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7500" firstSheet="1" activeTab="1"/>
  </bookViews>
  <sheets>
    <sheet name="Sheet1" sheetId="8" r:id="rId1"/>
    <sheet name="Sheet2" sheetId="9" r:id="rId2"/>
    <sheet name="收益统计" sheetId="1" r:id="rId3"/>
    <sheet name="交易统计" sheetId="2" r:id="rId4"/>
    <sheet name="收益曲线" sheetId="3" r:id="rId5"/>
    <sheet name="月度收益统计" sheetId="4" r:id="rId6"/>
    <sheet name="调仓详情" sheetId="5" r:id="rId7"/>
    <sheet name="各阶段持仓详单" sheetId="6" r:id="rId8"/>
    <sheet name="历史交易记录" sheetId="7" r:id="rId9"/>
  </sheets>
  <definedNames>
    <definedName name="_xlnm._FilterDatabase" localSheetId="1" hidden="1">Sheet2!$A$1:$B$85</definedName>
  </definedNames>
  <calcPr calcId="152511"/>
</workbook>
</file>

<file path=xl/calcChain.xml><?xml version="1.0" encoding="utf-8"?>
<calcChain xmlns="http://schemas.openxmlformats.org/spreadsheetml/2006/main">
  <c r="A89" i="9" l="1"/>
  <c r="F98" i="9" s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3" i="9"/>
  <c r="C74" i="9"/>
  <c r="C2" i="9"/>
  <c r="B2" i="9"/>
  <c r="D16" i="8"/>
  <c r="D30" i="8"/>
  <c r="D34" i="8"/>
  <c r="D48" i="8"/>
  <c r="D62" i="8"/>
  <c r="D66" i="8"/>
  <c r="D77" i="8"/>
  <c r="D80" i="8"/>
  <c r="D91" i="8"/>
  <c r="D94" i="8"/>
  <c r="D98" i="8"/>
  <c r="D105" i="8"/>
  <c r="D112" i="8"/>
  <c r="D126" i="8"/>
  <c r="D130" i="8"/>
  <c r="D144" i="8"/>
  <c r="D158" i="8"/>
  <c r="D162" i="8"/>
  <c r="D176" i="8"/>
  <c r="D190" i="8"/>
  <c r="D194" i="8"/>
  <c r="D205" i="8"/>
  <c r="D208" i="8"/>
  <c r="D219" i="8"/>
  <c r="D222" i="8"/>
  <c r="D226" i="8"/>
  <c r="D233" i="8"/>
  <c r="D240" i="8"/>
  <c r="D254" i="8"/>
  <c r="D258" i="8"/>
  <c r="D272" i="8"/>
  <c r="D286" i="8"/>
  <c r="D290" i="8"/>
  <c r="D304" i="8"/>
  <c r="D318" i="8"/>
  <c r="D322" i="8"/>
  <c r="D333" i="8"/>
  <c r="D336" i="8"/>
  <c r="D347" i="8"/>
  <c r="D350" i="8"/>
  <c r="D354" i="8"/>
  <c r="E360" i="8"/>
  <c r="D366" i="8"/>
  <c r="D382" i="8"/>
  <c r="E392" i="8"/>
  <c r="D414" i="8"/>
  <c r="E424" i="8"/>
  <c r="D446" i="8"/>
  <c r="E456" i="8"/>
  <c r="D478" i="8"/>
  <c r="E488" i="8"/>
  <c r="D510" i="8"/>
  <c r="E520" i="8"/>
  <c r="D542" i="8"/>
  <c r="E552" i="8"/>
  <c r="D574" i="8"/>
  <c r="E584" i="8"/>
  <c r="D606" i="8"/>
  <c r="E616" i="8"/>
  <c r="D638" i="8"/>
  <c r="E648" i="8"/>
  <c r="D670" i="8"/>
  <c r="E680" i="8"/>
  <c r="D702" i="8"/>
  <c r="E712" i="8"/>
  <c r="D732" i="8"/>
  <c r="E742" i="8"/>
  <c r="D748" i="8"/>
  <c r="E758" i="8"/>
  <c r="D764" i="8"/>
  <c r="E774" i="8"/>
  <c r="D780" i="8"/>
  <c r="E790" i="8"/>
  <c r="D796" i="8"/>
  <c r="E806" i="8"/>
  <c r="D812" i="8"/>
  <c r="E822" i="8"/>
  <c r="D828" i="8"/>
  <c r="E838" i="8"/>
  <c r="D844" i="8"/>
  <c r="E854" i="8"/>
  <c r="D860" i="8"/>
  <c r="E870" i="8"/>
  <c r="D876" i="8"/>
  <c r="E886" i="8"/>
  <c r="D892" i="8"/>
  <c r="E902" i="8"/>
  <c r="D908" i="8"/>
  <c r="E918" i="8"/>
  <c r="D924" i="8"/>
  <c r="E934" i="8"/>
  <c r="D940" i="8"/>
  <c r="E950" i="8"/>
  <c r="D956" i="8"/>
  <c r="E966" i="8"/>
  <c r="D972" i="8"/>
  <c r="E982" i="8"/>
  <c r="D988" i="8"/>
  <c r="E998" i="8"/>
  <c r="D1004" i="8"/>
  <c r="E1014" i="8"/>
  <c r="D1020" i="8"/>
  <c r="E1030" i="8"/>
  <c r="D1036" i="8"/>
  <c r="E1046" i="8"/>
  <c r="D1052" i="8"/>
  <c r="E1062" i="8"/>
  <c r="D1068" i="8"/>
  <c r="E1078" i="8"/>
  <c r="D1084" i="8"/>
  <c r="E1094" i="8"/>
  <c r="D1100" i="8"/>
  <c r="E1110" i="8"/>
  <c r="D1116" i="8"/>
  <c r="E1126" i="8"/>
  <c r="D1132" i="8"/>
  <c r="E1142" i="8"/>
  <c r="D1148" i="8"/>
  <c r="E1158" i="8"/>
  <c r="D1164" i="8"/>
  <c r="E1174" i="8"/>
  <c r="D1180" i="8"/>
  <c r="E1190" i="8"/>
  <c r="D1196" i="8"/>
  <c r="D1200" i="8"/>
  <c r="D1204" i="8"/>
  <c r="D1208" i="8"/>
  <c r="D1212" i="8"/>
  <c r="D1216" i="8"/>
  <c r="D1220" i="8"/>
  <c r="D1224" i="8"/>
  <c r="D1228" i="8"/>
  <c r="D1232" i="8"/>
  <c r="D1236" i="8"/>
  <c r="D1240" i="8"/>
  <c r="D1244" i="8"/>
  <c r="D1248" i="8"/>
  <c r="D1252" i="8"/>
  <c r="D1256" i="8"/>
  <c r="D1260" i="8"/>
  <c r="D1264" i="8"/>
  <c r="D1268" i="8"/>
  <c r="D1272" i="8"/>
  <c r="D1276" i="8"/>
  <c r="D1280" i="8"/>
  <c r="D1284" i="8"/>
  <c r="D1288" i="8"/>
  <c r="D1292" i="8"/>
  <c r="D1296" i="8"/>
  <c r="D1300" i="8"/>
  <c r="D1304" i="8"/>
  <c r="D1308" i="8"/>
  <c r="D1312" i="8"/>
  <c r="D1316" i="8"/>
  <c r="D1320" i="8"/>
  <c r="D1324" i="8"/>
  <c r="D1328" i="8"/>
  <c r="D1332" i="8"/>
  <c r="D1336" i="8"/>
  <c r="D1340" i="8"/>
  <c r="D1344" i="8"/>
  <c r="D1348" i="8"/>
  <c r="D1352" i="8"/>
  <c r="D1356" i="8"/>
  <c r="D1360" i="8"/>
  <c r="D1364" i="8"/>
  <c r="D1368" i="8"/>
  <c r="D1372" i="8"/>
  <c r="D1376" i="8"/>
  <c r="D1380" i="8"/>
  <c r="D1384" i="8"/>
  <c r="D1388" i="8"/>
  <c r="D1392" i="8"/>
  <c r="D1396" i="8"/>
  <c r="D1400" i="8"/>
  <c r="D1404" i="8"/>
  <c r="D1408" i="8"/>
  <c r="D1412" i="8"/>
  <c r="D1416" i="8"/>
  <c r="D1420" i="8"/>
  <c r="D1424" i="8"/>
  <c r="D1428" i="8"/>
  <c r="D1432" i="8"/>
  <c r="D1436" i="8"/>
  <c r="D1440" i="8"/>
  <c r="D1444" i="8"/>
  <c r="D1448" i="8"/>
  <c r="D1452" i="8"/>
  <c r="D1456" i="8"/>
  <c r="D1460" i="8"/>
  <c r="D1464" i="8"/>
  <c r="D1468" i="8"/>
  <c r="D1472" i="8"/>
  <c r="D1476" i="8"/>
  <c r="D1480" i="8"/>
  <c r="D1484" i="8"/>
  <c r="D1488" i="8"/>
  <c r="D1492" i="8"/>
  <c r="D1496" i="8"/>
  <c r="D1500" i="8"/>
  <c r="D1504" i="8"/>
  <c r="D1520" i="8"/>
  <c r="D1536" i="8"/>
  <c r="D1552" i="8"/>
  <c r="D1568" i="8"/>
  <c r="D1584" i="8"/>
  <c r="D1600" i="8"/>
  <c r="D1616" i="8"/>
  <c r="D1632" i="8"/>
  <c r="D1648" i="8"/>
  <c r="D1664" i="8"/>
  <c r="B3" i="8"/>
  <c r="D3" i="8" s="1"/>
  <c r="C3" i="8"/>
  <c r="E3" i="8" s="1"/>
  <c r="B4" i="8"/>
  <c r="D4" i="8" s="1"/>
  <c r="C4" i="8"/>
  <c r="E4" i="8" s="1"/>
  <c r="B5" i="8"/>
  <c r="D5" i="8" s="1"/>
  <c r="C5" i="8"/>
  <c r="E5" i="8" s="1"/>
  <c r="B6" i="8"/>
  <c r="D6" i="8" s="1"/>
  <c r="C6" i="8"/>
  <c r="E6" i="8" s="1"/>
  <c r="B7" i="8"/>
  <c r="D7" i="8" s="1"/>
  <c r="C7" i="8"/>
  <c r="E7" i="8" s="1"/>
  <c r="B8" i="8"/>
  <c r="D8" i="8" s="1"/>
  <c r="C8" i="8"/>
  <c r="E8" i="8" s="1"/>
  <c r="B9" i="8"/>
  <c r="D9" i="8" s="1"/>
  <c r="C9" i="8"/>
  <c r="E9" i="8" s="1"/>
  <c r="B10" i="8"/>
  <c r="D10" i="8" s="1"/>
  <c r="C10" i="8"/>
  <c r="E10" i="8" s="1"/>
  <c r="B11" i="8"/>
  <c r="D11" i="8" s="1"/>
  <c r="C11" i="8"/>
  <c r="E11" i="8" s="1"/>
  <c r="B12" i="8"/>
  <c r="D12" i="8" s="1"/>
  <c r="C12" i="8"/>
  <c r="E12" i="8" s="1"/>
  <c r="B13" i="8"/>
  <c r="D13" i="8" s="1"/>
  <c r="C13" i="8"/>
  <c r="E13" i="8" s="1"/>
  <c r="B14" i="8"/>
  <c r="D14" i="8" s="1"/>
  <c r="C14" i="8"/>
  <c r="E14" i="8" s="1"/>
  <c r="B15" i="8"/>
  <c r="D15" i="8" s="1"/>
  <c r="C15" i="8"/>
  <c r="E15" i="8" s="1"/>
  <c r="B16" i="8"/>
  <c r="C16" i="8"/>
  <c r="E16" i="8" s="1"/>
  <c r="B17" i="8"/>
  <c r="D17" i="8" s="1"/>
  <c r="C17" i="8"/>
  <c r="E17" i="8" s="1"/>
  <c r="B18" i="8"/>
  <c r="D18" i="8" s="1"/>
  <c r="C18" i="8"/>
  <c r="E18" i="8" s="1"/>
  <c r="B19" i="8"/>
  <c r="D19" i="8" s="1"/>
  <c r="C19" i="8"/>
  <c r="E19" i="8" s="1"/>
  <c r="B20" i="8"/>
  <c r="D20" i="8" s="1"/>
  <c r="C20" i="8"/>
  <c r="E20" i="8" s="1"/>
  <c r="B21" i="8"/>
  <c r="D21" i="8" s="1"/>
  <c r="C21" i="8"/>
  <c r="E21" i="8" s="1"/>
  <c r="B22" i="8"/>
  <c r="D22" i="8" s="1"/>
  <c r="C22" i="8"/>
  <c r="E22" i="8" s="1"/>
  <c r="B23" i="8"/>
  <c r="D23" i="8" s="1"/>
  <c r="C23" i="8"/>
  <c r="E23" i="8" s="1"/>
  <c r="B24" i="8"/>
  <c r="D24" i="8" s="1"/>
  <c r="C24" i="8"/>
  <c r="E24" i="8" s="1"/>
  <c r="B25" i="8"/>
  <c r="D25" i="8" s="1"/>
  <c r="C25" i="8"/>
  <c r="E25" i="8" s="1"/>
  <c r="B26" i="8"/>
  <c r="D26" i="8" s="1"/>
  <c r="C26" i="8"/>
  <c r="E26" i="8" s="1"/>
  <c r="B27" i="8"/>
  <c r="D27" i="8" s="1"/>
  <c r="C27" i="8"/>
  <c r="E27" i="8" s="1"/>
  <c r="B28" i="8"/>
  <c r="D28" i="8" s="1"/>
  <c r="C28" i="8"/>
  <c r="E28" i="8" s="1"/>
  <c r="B29" i="8"/>
  <c r="D29" i="8" s="1"/>
  <c r="C29" i="8"/>
  <c r="E29" i="8" s="1"/>
  <c r="B30" i="8"/>
  <c r="C30" i="8"/>
  <c r="E30" i="8" s="1"/>
  <c r="B31" i="8"/>
  <c r="D31" i="8" s="1"/>
  <c r="C31" i="8"/>
  <c r="E31" i="8" s="1"/>
  <c r="B32" i="8"/>
  <c r="D32" i="8" s="1"/>
  <c r="C32" i="8"/>
  <c r="E32" i="8" s="1"/>
  <c r="B33" i="8"/>
  <c r="D33" i="8" s="1"/>
  <c r="C33" i="8"/>
  <c r="E33" i="8" s="1"/>
  <c r="B34" i="8"/>
  <c r="C34" i="8"/>
  <c r="E34" i="8" s="1"/>
  <c r="B35" i="8"/>
  <c r="D35" i="8" s="1"/>
  <c r="C35" i="8"/>
  <c r="E35" i="8" s="1"/>
  <c r="B36" i="8"/>
  <c r="D36" i="8" s="1"/>
  <c r="C36" i="8"/>
  <c r="E36" i="8" s="1"/>
  <c r="B37" i="8"/>
  <c r="D37" i="8" s="1"/>
  <c r="C37" i="8"/>
  <c r="E37" i="8" s="1"/>
  <c r="B38" i="8"/>
  <c r="D38" i="8" s="1"/>
  <c r="C38" i="8"/>
  <c r="E38" i="8" s="1"/>
  <c r="B39" i="8"/>
  <c r="D39" i="8" s="1"/>
  <c r="C39" i="8"/>
  <c r="E39" i="8" s="1"/>
  <c r="B40" i="8"/>
  <c r="D40" i="8" s="1"/>
  <c r="C40" i="8"/>
  <c r="E40" i="8" s="1"/>
  <c r="B41" i="8"/>
  <c r="D41" i="8" s="1"/>
  <c r="C41" i="8"/>
  <c r="E41" i="8" s="1"/>
  <c r="B42" i="8"/>
  <c r="D42" i="8" s="1"/>
  <c r="C42" i="8"/>
  <c r="E42" i="8" s="1"/>
  <c r="B43" i="8"/>
  <c r="D43" i="8" s="1"/>
  <c r="C43" i="8"/>
  <c r="E43" i="8" s="1"/>
  <c r="B44" i="8"/>
  <c r="D44" i="8" s="1"/>
  <c r="C44" i="8"/>
  <c r="E44" i="8" s="1"/>
  <c r="B45" i="8"/>
  <c r="D45" i="8" s="1"/>
  <c r="C45" i="8"/>
  <c r="E45" i="8" s="1"/>
  <c r="B46" i="8"/>
  <c r="D46" i="8" s="1"/>
  <c r="C46" i="8"/>
  <c r="E46" i="8" s="1"/>
  <c r="B47" i="8"/>
  <c r="D47" i="8" s="1"/>
  <c r="C47" i="8"/>
  <c r="E47" i="8" s="1"/>
  <c r="B48" i="8"/>
  <c r="C48" i="8"/>
  <c r="E48" i="8" s="1"/>
  <c r="B49" i="8"/>
  <c r="D49" i="8" s="1"/>
  <c r="C49" i="8"/>
  <c r="E49" i="8" s="1"/>
  <c r="B50" i="8"/>
  <c r="D50" i="8" s="1"/>
  <c r="C50" i="8"/>
  <c r="E50" i="8" s="1"/>
  <c r="B51" i="8"/>
  <c r="D51" i="8" s="1"/>
  <c r="C51" i="8"/>
  <c r="E51" i="8" s="1"/>
  <c r="B52" i="8"/>
  <c r="D52" i="8" s="1"/>
  <c r="C52" i="8"/>
  <c r="E52" i="8" s="1"/>
  <c r="B53" i="8"/>
  <c r="D53" i="8" s="1"/>
  <c r="C53" i="8"/>
  <c r="E53" i="8" s="1"/>
  <c r="B54" i="8"/>
  <c r="D54" i="8" s="1"/>
  <c r="C54" i="8"/>
  <c r="E54" i="8" s="1"/>
  <c r="B55" i="8"/>
  <c r="D55" i="8" s="1"/>
  <c r="C55" i="8"/>
  <c r="E55" i="8" s="1"/>
  <c r="B56" i="8"/>
  <c r="D56" i="8" s="1"/>
  <c r="C56" i="8"/>
  <c r="E56" i="8" s="1"/>
  <c r="B57" i="8"/>
  <c r="D57" i="8" s="1"/>
  <c r="C57" i="8"/>
  <c r="E57" i="8" s="1"/>
  <c r="B58" i="8"/>
  <c r="D58" i="8" s="1"/>
  <c r="C58" i="8"/>
  <c r="E58" i="8" s="1"/>
  <c r="B59" i="8"/>
  <c r="D59" i="8" s="1"/>
  <c r="C59" i="8"/>
  <c r="E59" i="8" s="1"/>
  <c r="B60" i="8"/>
  <c r="D60" i="8" s="1"/>
  <c r="C60" i="8"/>
  <c r="E60" i="8" s="1"/>
  <c r="B61" i="8"/>
  <c r="D61" i="8" s="1"/>
  <c r="C61" i="8"/>
  <c r="E61" i="8" s="1"/>
  <c r="B62" i="8"/>
  <c r="C62" i="8"/>
  <c r="E62" i="8" s="1"/>
  <c r="B63" i="8"/>
  <c r="D63" i="8" s="1"/>
  <c r="C63" i="8"/>
  <c r="E63" i="8" s="1"/>
  <c r="B64" i="8"/>
  <c r="D64" i="8" s="1"/>
  <c r="C64" i="8"/>
  <c r="E64" i="8" s="1"/>
  <c r="B65" i="8"/>
  <c r="D65" i="8" s="1"/>
  <c r="C65" i="8"/>
  <c r="E65" i="8" s="1"/>
  <c r="B66" i="8"/>
  <c r="C66" i="8"/>
  <c r="E66" i="8" s="1"/>
  <c r="B67" i="8"/>
  <c r="D67" i="8" s="1"/>
  <c r="C67" i="8"/>
  <c r="E67" i="8" s="1"/>
  <c r="B68" i="8"/>
  <c r="D68" i="8" s="1"/>
  <c r="C68" i="8"/>
  <c r="E68" i="8" s="1"/>
  <c r="B69" i="8"/>
  <c r="D69" i="8" s="1"/>
  <c r="C69" i="8"/>
  <c r="E69" i="8" s="1"/>
  <c r="B70" i="8"/>
  <c r="D70" i="8" s="1"/>
  <c r="C70" i="8"/>
  <c r="E70" i="8" s="1"/>
  <c r="B71" i="8"/>
  <c r="D71" i="8" s="1"/>
  <c r="C71" i="8"/>
  <c r="E71" i="8" s="1"/>
  <c r="B72" i="8"/>
  <c r="D72" i="8" s="1"/>
  <c r="C72" i="8"/>
  <c r="E72" i="8" s="1"/>
  <c r="B73" i="8"/>
  <c r="D73" i="8" s="1"/>
  <c r="C73" i="8"/>
  <c r="E73" i="8" s="1"/>
  <c r="B74" i="8"/>
  <c r="D74" i="8" s="1"/>
  <c r="C74" i="8"/>
  <c r="E74" i="8" s="1"/>
  <c r="B75" i="8"/>
  <c r="D75" i="8" s="1"/>
  <c r="C75" i="8"/>
  <c r="E75" i="8" s="1"/>
  <c r="B76" i="8"/>
  <c r="D76" i="8" s="1"/>
  <c r="C76" i="8"/>
  <c r="E76" i="8" s="1"/>
  <c r="B77" i="8"/>
  <c r="C77" i="8"/>
  <c r="E77" i="8" s="1"/>
  <c r="B78" i="8"/>
  <c r="D78" i="8" s="1"/>
  <c r="C78" i="8"/>
  <c r="E78" i="8" s="1"/>
  <c r="B79" i="8"/>
  <c r="D79" i="8" s="1"/>
  <c r="C79" i="8"/>
  <c r="E79" i="8" s="1"/>
  <c r="B80" i="8"/>
  <c r="C80" i="8"/>
  <c r="E80" i="8" s="1"/>
  <c r="B81" i="8"/>
  <c r="D81" i="8" s="1"/>
  <c r="C81" i="8"/>
  <c r="E81" i="8" s="1"/>
  <c r="B82" i="8"/>
  <c r="D82" i="8" s="1"/>
  <c r="C82" i="8"/>
  <c r="E82" i="8" s="1"/>
  <c r="B83" i="8"/>
  <c r="D83" i="8" s="1"/>
  <c r="C83" i="8"/>
  <c r="E83" i="8" s="1"/>
  <c r="B84" i="8"/>
  <c r="D84" i="8" s="1"/>
  <c r="C84" i="8"/>
  <c r="E84" i="8" s="1"/>
  <c r="B85" i="8"/>
  <c r="D85" i="8" s="1"/>
  <c r="C85" i="8"/>
  <c r="E85" i="8" s="1"/>
  <c r="B86" i="8"/>
  <c r="D86" i="8" s="1"/>
  <c r="C86" i="8"/>
  <c r="E86" i="8" s="1"/>
  <c r="B87" i="8"/>
  <c r="D87" i="8" s="1"/>
  <c r="C87" i="8"/>
  <c r="E87" i="8" s="1"/>
  <c r="B88" i="8"/>
  <c r="D88" i="8" s="1"/>
  <c r="C88" i="8"/>
  <c r="E88" i="8" s="1"/>
  <c r="B89" i="8"/>
  <c r="D89" i="8" s="1"/>
  <c r="C89" i="8"/>
  <c r="E89" i="8" s="1"/>
  <c r="B90" i="8"/>
  <c r="D90" i="8" s="1"/>
  <c r="C90" i="8"/>
  <c r="E90" i="8" s="1"/>
  <c r="B91" i="8"/>
  <c r="C91" i="8"/>
  <c r="E91" i="8" s="1"/>
  <c r="B92" i="8"/>
  <c r="D92" i="8" s="1"/>
  <c r="C92" i="8"/>
  <c r="E92" i="8" s="1"/>
  <c r="B93" i="8"/>
  <c r="D93" i="8" s="1"/>
  <c r="C93" i="8"/>
  <c r="E93" i="8" s="1"/>
  <c r="B94" i="8"/>
  <c r="C94" i="8"/>
  <c r="E94" i="8" s="1"/>
  <c r="B95" i="8"/>
  <c r="D95" i="8" s="1"/>
  <c r="C95" i="8"/>
  <c r="E95" i="8" s="1"/>
  <c r="B96" i="8"/>
  <c r="D96" i="8" s="1"/>
  <c r="C96" i="8"/>
  <c r="E96" i="8" s="1"/>
  <c r="B97" i="8"/>
  <c r="D97" i="8" s="1"/>
  <c r="C97" i="8"/>
  <c r="E97" i="8" s="1"/>
  <c r="B98" i="8"/>
  <c r="C98" i="8"/>
  <c r="E98" i="8" s="1"/>
  <c r="B99" i="8"/>
  <c r="D99" i="8" s="1"/>
  <c r="C99" i="8"/>
  <c r="E99" i="8" s="1"/>
  <c r="B100" i="8"/>
  <c r="D100" i="8" s="1"/>
  <c r="C100" i="8"/>
  <c r="E100" i="8" s="1"/>
  <c r="B101" i="8"/>
  <c r="D101" i="8" s="1"/>
  <c r="C101" i="8"/>
  <c r="E101" i="8" s="1"/>
  <c r="B102" i="8"/>
  <c r="D102" i="8" s="1"/>
  <c r="C102" i="8"/>
  <c r="E102" i="8" s="1"/>
  <c r="B103" i="8"/>
  <c r="D103" i="8" s="1"/>
  <c r="C103" i="8"/>
  <c r="E103" i="8" s="1"/>
  <c r="B104" i="8"/>
  <c r="D104" i="8" s="1"/>
  <c r="C104" i="8"/>
  <c r="E104" i="8" s="1"/>
  <c r="B105" i="8"/>
  <c r="C105" i="8"/>
  <c r="E105" i="8" s="1"/>
  <c r="B106" i="8"/>
  <c r="D106" i="8" s="1"/>
  <c r="C106" i="8"/>
  <c r="E106" i="8" s="1"/>
  <c r="B107" i="8"/>
  <c r="D107" i="8" s="1"/>
  <c r="C107" i="8"/>
  <c r="E107" i="8" s="1"/>
  <c r="B108" i="8"/>
  <c r="D108" i="8" s="1"/>
  <c r="C108" i="8"/>
  <c r="E108" i="8" s="1"/>
  <c r="B109" i="8"/>
  <c r="D109" i="8" s="1"/>
  <c r="C109" i="8"/>
  <c r="E109" i="8" s="1"/>
  <c r="B110" i="8"/>
  <c r="D110" i="8" s="1"/>
  <c r="C110" i="8"/>
  <c r="E110" i="8" s="1"/>
  <c r="B111" i="8"/>
  <c r="D111" i="8" s="1"/>
  <c r="C111" i="8"/>
  <c r="E111" i="8" s="1"/>
  <c r="B112" i="8"/>
  <c r="C112" i="8"/>
  <c r="E112" i="8" s="1"/>
  <c r="B113" i="8"/>
  <c r="D113" i="8" s="1"/>
  <c r="C113" i="8"/>
  <c r="E113" i="8" s="1"/>
  <c r="B114" i="8"/>
  <c r="D114" i="8" s="1"/>
  <c r="C114" i="8"/>
  <c r="E114" i="8" s="1"/>
  <c r="B115" i="8"/>
  <c r="D115" i="8" s="1"/>
  <c r="C115" i="8"/>
  <c r="E115" i="8" s="1"/>
  <c r="B116" i="8"/>
  <c r="D116" i="8" s="1"/>
  <c r="C116" i="8"/>
  <c r="E116" i="8" s="1"/>
  <c r="B117" i="8"/>
  <c r="D117" i="8" s="1"/>
  <c r="C117" i="8"/>
  <c r="E117" i="8" s="1"/>
  <c r="B118" i="8"/>
  <c r="D118" i="8" s="1"/>
  <c r="C118" i="8"/>
  <c r="E118" i="8" s="1"/>
  <c r="B119" i="8"/>
  <c r="D119" i="8" s="1"/>
  <c r="C119" i="8"/>
  <c r="E119" i="8" s="1"/>
  <c r="B120" i="8"/>
  <c r="D120" i="8" s="1"/>
  <c r="C120" i="8"/>
  <c r="E120" i="8" s="1"/>
  <c r="B121" i="8"/>
  <c r="D121" i="8" s="1"/>
  <c r="C121" i="8"/>
  <c r="E121" i="8" s="1"/>
  <c r="B122" i="8"/>
  <c r="D122" i="8" s="1"/>
  <c r="C122" i="8"/>
  <c r="E122" i="8" s="1"/>
  <c r="B123" i="8"/>
  <c r="D123" i="8" s="1"/>
  <c r="C123" i="8"/>
  <c r="E123" i="8" s="1"/>
  <c r="B124" i="8"/>
  <c r="D124" i="8" s="1"/>
  <c r="C124" i="8"/>
  <c r="E124" i="8" s="1"/>
  <c r="B125" i="8"/>
  <c r="D125" i="8" s="1"/>
  <c r="C125" i="8"/>
  <c r="E125" i="8" s="1"/>
  <c r="B126" i="8"/>
  <c r="C126" i="8"/>
  <c r="E126" i="8" s="1"/>
  <c r="B127" i="8"/>
  <c r="D127" i="8" s="1"/>
  <c r="C127" i="8"/>
  <c r="E127" i="8" s="1"/>
  <c r="B128" i="8"/>
  <c r="D128" i="8" s="1"/>
  <c r="C128" i="8"/>
  <c r="E128" i="8" s="1"/>
  <c r="B129" i="8"/>
  <c r="D129" i="8" s="1"/>
  <c r="C129" i="8"/>
  <c r="E129" i="8" s="1"/>
  <c r="B130" i="8"/>
  <c r="C130" i="8"/>
  <c r="E130" i="8" s="1"/>
  <c r="B131" i="8"/>
  <c r="D131" i="8" s="1"/>
  <c r="C131" i="8"/>
  <c r="E131" i="8" s="1"/>
  <c r="B132" i="8"/>
  <c r="D132" i="8" s="1"/>
  <c r="C132" i="8"/>
  <c r="E132" i="8" s="1"/>
  <c r="B133" i="8"/>
  <c r="D133" i="8" s="1"/>
  <c r="C133" i="8"/>
  <c r="E133" i="8" s="1"/>
  <c r="B134" i="8"/>
  <c r="D134" i="8" s="1"/>
  <c r="C134" i="8"/>
  <c r="E134" i="8" s="1"/>
  <c r="B135" i="8"/>
  <c r="D135" i="8" s="1"/>
  <c r="C135" i="8"/>
  <c r="E135" i="8" s="1"/>
  <c r="B136" i="8"/>
  <c r="D136" i="8" s="1"/>
  <c r="C136" i="8"/>
  <c r="E136" i="8" s="1"/>
  <c r="B137" i="8"/>
  <c r="D137" i="8" s="1"/>
  <c r="C137" i="8"/>
  <c r="E137" i="8" s="1"/>
  <c r="B138" i="8"/>
  <c r="D138" i="8" s="1"/>
  <c r="C138" i="8"/>
  <c r="E138" i="8" s="1"/>
  <c r="B139" i="8"/>
  <c r="D139" i="8" s="1"/>
  <c r="C139" i="8"/>
  <c r="E139" i="8" s="1"/>
  <c r="B140" i="8"/>
  <c r="D140" i="8" s="1"/>
  <c r="C140" i="8"/>
  <c r="E140" i="8" s="1"/>
  <c r="B141" i="8"/>
  <c r="D141" i="8" s="1"/>
  <c r="C141" i="8"/>
  <c r="E141" i="8" s="1"/>
  <c r="B142" i="8"/>
  <c r="D142" i="8" s="1"/>
  <c r="C142" i="8"/>
  <c r="E142" i="8" s="1"/>
  <c r="B143" i="8"/>
  <c r="D143" i="8" s="1"/>
  <c r="C143" i="8"/>
  <c r="E143" i="8" s="1"/>
  <c r="B144" i="8"/>
  <c r="C144" i="8"/>
  <c r="E144" i="8" s="1"/>
  <c r="B145" i="8"/>
  <c r="D145" i="8" s="1"/>
  <c r="C145" i="8"/>
  <c r="E145" i="8" s="1"/>
  <c r="B146" i="8"/>
  <c r="D146" i="8" s="1"/>
  <c r="C146" i="8"/>
  <c r="E146" i="8" s="1"/>
  <c r="B147" i="8"/>
  <c r="D147" i="8" s="1"/>
  <c r="C147" i="8"/>
  <c r="E147" i="8" s="1"/>
  <c r="B148" i="8"/>
  <c r="D148" i="8" s="1"/>
  <c r="C148" i="8"/>
  <c r="E148" i="8" s="1"/>
  <c r="B149" i="8"/>
  <c r="D149" i="8" s="1"/>
  <c r="C149" i="8"/>
  <c r="E149" i="8" s="1"/>
  <c r="B150" i="8"/>
  <c r="D150" i="8" s="1"/>
  <c r="C150" i="8"/>
  <c r="E150" i="8" s="1"/>
  <c r="B151" i="8"/>
  <c r="D151" i="8" s="1"/>
  <c r="C151" i="8"/>
  <c r="E151" i="8" s="1"/>
  <c r="B152" i="8"/>
  <c r="D152" i="8" s="1"/>
  <c r="C152" i="8"/>
  <c r="E152" i="8" s="1"/>
  <c r="B153" i="8"/>
  <c r="D153" i="8" s="1"/>
  <c r="C153" i="8"/>
  <c r="E153" i="8" s="1"/>
  <c r="B154" i="8"/>
  <c r="D154" i="8" s="1"/>
  <c r="C154" i="8"/>
  <c r="E154" i="8" s="1"/>
  <c r="B155" i="8"/>
  <c r="D155" i="8" s="1"/>
  <c r="C155" i="8"/>
  <c r="E155" i="8" s="1"/>
  <c r="B156" i="8"/>
  <c r="D156" i="8" s="1"/>
  <c r="C156" i="8"/>
  <c r="E156" i="8" s="1"/>
  <c r="B157" i="8"/>
  <c r="D157" i="8" s="1"/>
  <c r="C157" i="8"/>
  <c r="E157" i="8" s="1"/>
  <c r="B158" i="8"/>
  <c r="C158" i="8"/>
  <c r="E158" i="8" s="1"/>
  <c r="B159" i="8"/>
  <c r="D159" i="8" s="1"/>
  <c r="C159" i="8"/>
  <c r="E159" i="8" s="1"/>
  <c r="B160" i="8"/>
  <c r="D160" i="8" s="1"/>
  <c r="C160" i="8"/>
  <c r="E160" i="8" s="1"/>
  <c r="B161" i="8"/>
  <c r="D161" i="8" s="1"/>
  <c r="C161" i="8"/>
  <c r="E161" i="8" s="1"/>
  <c r="B162" i="8"/>
  <c r="C162" i="8"/>
  <c r="E162" i="8" s="1"/>
  <c r="B163" i="8"/>
  <c r="D163" i="8" s="1"/>
  <c r="C163" i="8"/>
  <c r="E163" i="8" s="1"/>
  <c r="B164" i="8"/>
  <c r="D164" i="8" s="1"/>
  <c r="C164" i="8"/>
  <c r="E164" i="8" s="1"/>
  <c r="B165" i="8"/>
  <c r="D165" i="8" s="1"/>
  <c r="C165" i="8"/>
  <c r="E165" i="8" s="1"/>
  <c r="B166" i="8"/>
  <c r="D166" i="8" s="1"/>
  <c r="C166" i="8"/>
  <c r="E166" i="8" s="1"/>
  <c r="B167" i="8"/>
  <c r="D167" i="8" s="1"/>
  <c r="C167" i="8"/>
  <c r="E167" i="8" s="1"/>
  <c r="B168" i="8"/>
  <c r="D168" i="8" s="1"/>
  <c r="C168" i="8"/>
  <c r="E168" i="8" s="1"/>
  <c r="B169" i="8"/>
  <c r="D169" i="8" s="1"/>
  <c r="C169" i="8"/>
  <c r="E169" i="8" s="1"/>
  <c r="B170" i="8"/>
  <c r="D170" i="8" s="1"/>
  <c r="C170" i="8"/>
  <c r="E170" i="8" s="1"/>
  <c r="B171" i="8"/>
  <c r="D171" i="8" s="1"/>
  <c r="C171" i="8"/>
  <c r="E171" i="8" s="1"/>
  <c r="B172" i="8"/>
  <c r="D172" i="8" s="1"/>
  <c r="C172" i="8"/>
  <c r="E172" i="8" s="1"/>
  <c r="B173" i="8"/>
  <c r="D173" i="8" s="1"/>
  <c r="C173" i="8"/>
  <c r="E173" i="8" s="1"/>
  <c r="B174" i="8"/>
  <c r="D174" i="8" s="1"/>
  <c r="C174" i="8"/>
  <c r="E174" i="8" s="1"/>
  <c r="B175" i="8"/>
  <c r="D175" i="8" s="1"/>
  <c r="C175" i="8"/>
  <c r="E175" i="8" s="1"/>
  <c r="B176" i="8"/>
  <c r="C176" i="8"/>
  <c r="E176" i="8" s="1"/>
  <c r="B177" i="8"/>
  <c r="D177" i="8" s="1"/>
  <c r="C177" i="8"/>
  <c r="E177" i="8" s="1"/>
  <c r="B178" i="8"/>
  <c r="D178" i="8" s="1"/>
  <c r="C178" i="8"/>
  <c r="E178" i="8" s="1"/>
  <c r="B179" i="8"/>
  <c r="D179" i="8" s="1"/>
  <c r="C179" i="8"/>
  <c r="E179" i="8" s="1"/>
  <c r="B180" i="8"/>
  <c r="D180" i="8" s="1"/>
  <c r="C180" i="8"/>
  <c r="E180" i="8" s="1"/>
  <c r="B181" i="8"/>
  <c r="D181" i="8" s="1"/>
  <c r="C181" i="8"/>
  <c r="E181" i="8" s="1"/>
  <c r="B182" i="8"/>
  <c r="D182" i="8" s="1"/>
  <c r="C182" i="8"/>
  <c r="E182" i="8" s="1"/>
  <c r="B183" i="8"/>
  <c r="D183" i="8" s="1"/>
  <c r="C183" i="8"/>
  <c r="E183" i="8" s="1"/>
  <c r="B184" i="8"/>
  <c r="D184" i="8" s="1"/>
  <c r="C184" i="8"/>
  <c r="E184" i="8" s="1"/>
  <c r="B185" i="8"/>
  <c r="D185" i="8" s="1"/>
  <c r="C185" i="8"/>
  <c r="E185" i="8" s="1"/>
  <c r="B186" i="8"/>
  <c r="D186" i="8" s="1"/>
  <c r="C186" i="8"/>
  <c r="E186" i="8" s="1"/>
  <c r="B187" i="8"/>
  <c r="D187" i="8" s="1"/>
  <c r="C187" i="8"/>
  <c r="E187" i="8" s="1"/>
  <c r="B188" i="8"/>
  <c r="D188" i="8" s="1"/>
  <c r="C188" i="8"/>
  <c r="E188" i="8" s="1"/>
  <c r="B189" i="8"/>
  <c r="D189" i="8" s="1"/>
  <c r="C189" i="8"/>
  <c r="E189" i="8" s="1"/>
  <c r="B190" i="8"/>
  <c r="C190" i="8"/>
  <c r="E190" i="8" s="1"/>
  <c r="B191" i="8"/>
  <c r="D191" i="8" s="1"/>
  <c r="C191" i="8"/>
  <c r="E191" i="8" s="1"/>
  <c r="B192" i="8"/>
  <c r="D192" i="8" s="1"/>
  <c r="C192" i="8"/>
  <c r="E192" i="8" s="1"/>
  <c r="B193" i="8"/>
  <c r="D193" i="8" s="1"/>
  <c r="C193" i="8"/>
  <c r="E193" i="8" s="1"/>
  <c r="B194" i="8"/>
  <c r="C194" i="8"/>
  <c r="E194" i="8" s="1"/>
  <c r="B195" i="8"/>
  <c r="D195" i="8" s="1"/>
  <c r="C195" i="8"/>
  <c r="E195" i="8" s="1"/>
  <c r="B196" i="8"/>
  <c r="D196" i="8" s="1"/>
  <c r="C196" i="8"/>
  <c r="E196" i="8" s="1"/>
  <c r="B197" i="8"/>
  <c r="D197" i="8" s="1"/>
  <c r="C197" i="8"/>
  <c r="E197" i="8" s="1"/>
  <c r="B198" i="8"/>
  <c r="D198" i="8" s="1"/>
  <c r="C198" i="8"/>
  <c r="E198" i="8" s="1"/>
  <c r="B199" i="8"/>
  <c r="D199" i="8" s="1"/>
  <c r="C199" i="8"/>
  <c r="E199" i="8" s="1"/>
  <c r="B200" i="8"/>
  <c r="D200" i="8" s="1"/>
  <c r="C200" i="8"/>
  <c r="E200" i="8" s="1"/>
  <c r="B201" i="8"/>
  <c r="D201" i="8" s="1"/>
  <c r="C201" i="8"/>
  <c r="E201" i="8" s="1"/>
  <c r="B202" i="8"/>
  <c r="D202" i="8" s="1"/>
  <c r="C202" i="8"/>
  <c r="E202" i="8" s="1"/>
  <c r="B203" i="8"/>
  <c r="D203" i="8" s="1"/>
  <c r="C203" i="8"/>
  <c r="E203" i="8" s="1"/>
  <c r="B204" i="8"/>
  <c r="D204" i="8" s="1"/>
  <c r="C204" i="8"/>
  <c r="E204" i="8" s="1"/>
  <c r="B205" i="8"/>
  <c r="C205" i="8"/>
  <c r="E205" i="8" s="1"/>
  <c r="B206" i="8"/>
  <c r="D206" i="8" s="1"/>
  <c r="C206" i="8"/>
  <c r="E206" i="8" s="1"/>
  <c r="B207" i="8"/>
  <c r="D207" i="8" s="1"/>
  <c r="C207" i="8"/>
  <c r="E207" i="8" s="1"/>
  <c r="B208" i="8"/>
  <c r="C208" i="8"/>
  <c r="E208" i="8" s="1"/>
  <c r="B209" i="8"/>
  <c r="D209" i="8" s="1"/>
  <c r="C209" i="8"/>
  <c r="E209" i="8" s="1"/>
  <c r="B210" i="8"/>
  <c r="D210" i="8" s="1"/>
  <c r="C210" i="8"/>
  <c r="E210" i="8" s="1"/>
  <c r="B211" i="8"/>
  <c r="D211" i="8" s="1"/>
  <c r="C211" i="8"/>
  <c r="E211" i="8" s="1"/>
  <c r="B212" i="8"/>
  <c r="D212" i="8" s="1"/>
  <c r="C212" i="8"/>
  <c r="E212" i="8" s="1"/>
  <c r="B213" i="8"/>
  <c r="D213" i="8" s="1"/>
  <c r="C213" i="8"/>
  <c r="E213" i="8" s="1"/>
  <c r="B214" i="8"/>
  <c r="D214" i="8" s="1"/>
  <c r="C214" i="8"/>
  <c r="E214" i="8" s="1"/>
  <c r="B215" i="8"/>
  <c r="D215" i="8" s="1"/>
  <c r="C215" i="8"/>
  <c r="E215" i="8" s="1"/>
  <c r="B216" i="8"/>
  <c r="D216" i="8" s="1"/>
  <c r="C216" i="8"/>
  <c r="E216" i="8" s="1"/>
  <c r="B217" i="8"/>
  <c r="D217" i="8" s="1"/>
  <c r="C217" i="8"/>
  <c r="E217" i="8" s="1"/>
  <c r="B218" i="8"/>
  <c r="D218" i="8" s="1"/>
  <c r="C218" i="8"/>
  <c r="E218" i="8" s="1"/>
  <c r="B219" i="8"/>
  <c r="C219" i="8"/>
  <c r="E219" i="8" s="1"/>
  <c r="B220" i="8"/>
  <c r="D220" i="8" s="1"/>
  <c r="C220" i="8"/>
  <c r="E220" i="8" s="1"/>
  <c r="B221" i="8"/>
  <c r="D221" i="8" s="1"/>
  <c r="C221" i="8"/>
  <c r="E221" i="8" s="1"/>
  <c r="B222" i="8"/>
  <c r="C222" i="8"/>
  <c r="E222" i="8" s="1"/>
  <c r="B223" i="8"/>
  <c r="D223" i="8" s="1"/>
  <c r="C223" i="8"/>
  <c r="E223" i="8" s="1"/>
  <c r="B224" i="8"/>
  <c r="D224" i="8" s="1"/>
  <c r="C224" i="8"/>
  <c r="E224" i="8" s="1"/>
  <c r="B225" i="8"/>
  <c r="D225" i="8" s="1"/>
  <c r="C225" i="8"/>
  <c r="E225" i="8" s="1"/>
  <c r="B226" i="8"/>
  <c r="C226" i="8"/>
  <c r="E226" i="8" s="1"/>
  <c r="B227" i="8"/>
  <c r="D227" i="8" s="1"/>
  <c r="C227" i="8"/>
  <c r="E227" i="8" s="1"/>
  <c r="B228" i="8"/>
  <c r="D228" i="8" s="1"/>
  <c r="C228" i="8"/>
  <c r="E228" i="8" s="1"/>
  <c r="B229" i="8"/>
  <c r="D229" i="8" s="1"/>
  <c r="C229" i="8"/>
  <c r="E229" i="8" s="1"/>
  <c r="B230" i="8"/>
  <c r="D230" i="8" s="1"/>
  <c r="C230" i="8"/>
  <c r="E230" i="8" s="1"/>
  <c r="B231" i="8"/>
  <c r="D231" i="8" s="1"/>
  <c r="C231" i="8"/>
  <c r="E231" i="8" s="1"/>
  <c r="B232" i="8"/>
  <c r="D232" i="8" s="1"/>
  <c r="C232" i="8"/>
  <c r="E232" i="8" s="1"/>
  <c r="B233" i="8"/>
  <c r="C233" i="8"/>
  <c r="E233" i="8" s="1"/>
  <c r="B234" i="8"/>
  <c r="D234" i="8" s="1"/>
  <c r="C234" i="8"/>
  <c r="E234" i="8" s="1"/>
  <c r="B235" i="8"/>
  <c r="D235" i="8" s="1"/>
  <c r="C235" i="8"/>
  <c r="E235" i="8" s="1"/>
  <c r="B236" i="8"/>
  <c r="D236" i="8" s="1"/>
  <c r="C236" i="8"/>
  <c r="E236" i="8" s="1"/>
  <c r="B237" i="8"/>
  <c r="D237" i="8" s="1"/>
  <c r="C237" i="8"/>
  <c r="E237" i="8" s="1"/>
  <c r="B238" i="8"/>
  <c r="D238" i="8" s="1"/>
  <c r="C238" i="8"/>
  <c r="E238" i="8" s="1"/>
  <c r="B239" i="8"/>
  <c r="D239" i="8" s="1"/>
  <c r="C239" i="8"/>
  <c r="E239" i="8" s="1"/>
  <c r="B240" i="8"/>
  <c r="C240" i="8"/>
  <c r="E240" i="8" s="1"/>
  <c r="B241" i="8"/>
  <c r="D241" i="8" s="1"/>
  <c r="C241" i="8"/>
  <c r="E241" i="8" s="1"/>
  <c r="B242" i="8"/>
  <c r="D242" i="8" s="1"/>
  <c r="C242" i="8"/>
  <c r="E242" i="8" s="1"/>
  <c r="B243" i="8"/>
  <c r="D243" i="8" s="1"/>
  <c r="C243" i="8"/>
  <c r="E243" i="8" s="1"/>
  <c r="B244" i="8"/>
  <c r="D244" i="8" s="1"/>
  <c r="C244" i="8"/>
  <c r="E244" i="8" s="1"/>
  <c r="B245" i="8"/>
  <c r="D245" i="8" s="1"/>
  <c r="C245" i="8"/>
  <c r="E245" i="8" s="1"/>
  <c r="B246" i="8"/>
  <c r="D246" i="8" s="1"/>
  <c r="C246" i="8"/>
  <c r="E246" i="8" s="1"/>
  <c r="B247" i="8"/>
  <c r="D247" i="8" s="1"/>
  <c r="C247" i="8"/>
  <c r="E247" i="8" s="1"/>
  <c r="B248" i="8"/>
  <c r="D248" i="8" s="1"/>
  <c r="C248" i="8"/>
  <c r="E248" i="8" s="1"/>
  <c r="B249" i="8"/>
  <c r="D249" i="8" s="1"/>
  <c r="C249" i="8"/>
  <c r="E249" i="8" s="1"/>
  <c r="B250" i="8"/>
  <c r="D250" i="8" s="1"/>
  <c r="C250" i="8"/>
  <c r="E250" i="8" s="1"/>
  <c r="B251" i="8"/>
  <c r="D251" i="8" s="1"/>
  <c r="C251" i="8"/>
  <c r="E251" i="8" s="1"/>
  <c r="B252" i="8"/>
  <c r="D252" i="8" s="1"/>
  <c r="C252" i="8"/>
  <c r="E252" i="8" s="1"/>
  <c r="B253" i="8"/>
  <c r="D253" i="8" s="1"/>
  <c r="C253" i="8"/>
  <c r="E253" i="8" s="1"/>
  <c r="B254" i="8"/>
  <c r="C254" i="8"/>
  <c r="E254" i="8" s="1"/>
  <c r="B255" i="8"/>
  <c r="D255" i="8" s="1"/>
  <c r="C255" i="8"/>
  <c r="E255" i="8" s="1"/>
  <c r="B256" i="8"/>
  <c r="D256" i="8" s="1"/>
  <c r="C256" i="8"/>
  <c r="E256" i="8" s="1"/>
  <c r="B257" i="8"/>
  <c r="D257" i="8" s="1"/>
  <c r="C257" i="8"/>
  <c r="E257" i="8" s="1"/>
  <c r="B258" i="8"/>
  <c r="C258" i="8"/>
  <c r="E258" i="8" s="1"/>
  <c r="B259" i="8"/>
  <c r="D259" i="8" s="1"/>
  <c r="C259" i="8"/>
  <c r="E259" i="8" s="1"/>
  <c r="B260" i="8"/>
  <c r="D260" i="8" s="1"/>
  <c r="C260" i="8"/>
  <c r="E260" i="8" s="1"/>
  <c r="B261" i="8"/>
  <c r="D261" i="8" s="1"/>
  <c r="C261" i="8"/>
  <c r="E261" i="8" s="1"/>
  <c r="B262" i="8"/>
  <c r="D262" i="8" s="1"/>
  <c r="C262" i="8"/>
  <c r="E262" i="8" s="1"/>
  <c r="B263" i="8"/>
  <c r="D263" i="8" s="1"/>
  <c r="C263" i="8"/>
  <c r="E263" i="8" s="1"/>
  <c r="B264" i="8"/>
  <c r="D264" i="8" s="1"/>
  <c r="C264" i="8"/>
  <c r="E264" i="8" s="1"/>
  <c r="B265" i="8"/>
  <c r="D265" i="8" s="1"/>
  <c r="C265" i="8"/>
  <c r="E265" i="8" s="1"/>
  <c r="B266" i="8"/>
  <c r="D266" i="8" s="1"/>
  <c r="C266" i="8"/>
  <c r="E266" i="8" s="1"/>
  <c r="B267" i="8"/>
  <c r="D267" i="8" s="1"/>
  <c r="C267" i="8"/>
  <c r="E267" i="8" s="1"/>
  <c r="B268" i="8"/>
  <c r="D268" i="8" s="1"/>
  <c r="C268" i="8"/>
  <c r="E268" i="8" s="1"/>
  <c r="B269" i="8"/>
  <c r="D269" i="8" s="1"/>
  <c r="C269" i="8"/>
  <c r="E269" i="8" s="1"/>
  <c r="B270" i="8"/>
  <c r="D270" i="8" s="1"/>
  <c r="C270" i="8"/>
  <c r="E270" i="8" s="1"/>
  <c r="B271" i="8"/>
  <c r="D271" i="8" s="1"/>
  <c r="C271" i="8"/>
  <c r="E271" i="8" s="1"/>
  <c r="B272" i="8"/>
  <c r="C272" i="8"/>
  <c r="E272" i="8" s="1"/>
  <c r="B273" i="8"/>
  <c r="D273" i="8" s="1"/>
  <c r="C273" i="8"/>
  <c r="E273" i="8" s="1"/>
  <c r="B274" i="8"/>
  <c r="D274" i="8" s="1"/>
  <c r="C274" i="8"/>
  <c r="E274" i="8" s="1"/>
  <c r="B275" i="8"/>
  <c r="D275" i="8" s="1"/>
  <c r="C275" i="8"/>
  <c r="E275" i="8" s="1"/>
  <c r="B276" i="8"/>
  <c r="D276" i="8" s="1"/>
  <c r="C276" i="8"/>
  <c r="E276" i="8" s="1"/>
  <c r="B277" i="8"/>
  <c r="D277" i="8" s="1"/>
  <c r="C277" i="8"/>
  <c r="E277" i="8" s="1"/>
  <c r="B278" i="8"/>
  <c r="D278" i="8" s="1"/>
  <c r="C278" i="8"/>
  <c r="E278" i="8" s="1"/>
  <c r="B279" i="8"/>
  <c r="D279" i="8" s="1"/>
  <c r="C279" i="8"/>
  <c r="E279" i="8" s="1"/>
  <c r="B280" i="8"/>
  <c r="D280" i="8" s="1"/>
  <c r="C280" i="8"/>
  <c r="E280" i="8" s="1"/>
  <c r="B281" i="8"/>
  <c r="D281" i="8" s="1"/>
  <c r="C281" i="8"/>
  <c r="E281" i="8" s="1"/>
  <c r="B282" i="8"/>
  <c r="D282" i="8" s="1"/>
  <c r="C282" i="8"/>
  <c r="E282" i="8" s="1"/>
  <c r="B283" i="8"/>
  <c r="D283" i="8" s="1"/>
  <c r="C283" i="8"/>
  <c r="E283" i="8" s="1"/>
  <c r="B284" i="8"/>
  <c r="D284" i="8" s="1"/>
  <c r="C284" i="8"/>
  <c r="E284" i="8" s="1"/>
  <c r="B285" i="8"/>
  <c r="D285" i="8" s="1"/>
  <c r="C285" i="8"/>
  <c r="E285" i="8" s="1"/>
  <c r="B286" i="8"/>
  <c r="C286" i="8"/>
  <c r="E286" i="8" s="1"/>
  <c r="B287" i="8"/>
  <c r="D287" i="8" s="1"/>
  <c r="C287" i="8"/>
  <c r="E287" i="8" s="1"/>
  <c r="B288" i="8"/>
  <c r="D288" i="8" s="1"/>
  <c r="C288" i="8"/>
  <c r="E288" i="8" s="1"/>
  <c r="B289" i="8"/>
  <c r="D289" i="8" s="1"/>
  <c r="C289" i="8"/>
  <c r="E289" i="8" s="1"/>
  <c r="B290" i="8"/>
  <c r="C290" i="8"/>
  <c r="E290" i="8" s="1"/>
  <c r="B291" i="8"/>
  <c r="D291" i="8" s="1"/>
  <c r="C291" i="8"/>
  <c r="E291" i="8" s="1"/>
  <c r="B292" i="8"/>
  <c r="D292" i="8" s="1"/>
  <c r="C292" i="8"/>
  <c r="E292" i="8" s="1"/>
  <c r="B293" i="8"/>
  <c r="D293" i="8" s="1"/>
  <c r="C293" i="8"/>
  <c r="E293" i="8" s="1"/>
  <c r="B294" i="8"/>
  <c r="D294" i="8" s="1"/>
  <c r="C294" i="8"/>
  <c r="E294" i="8" s="1"/>
  <c r="B295" i="8"/>
  <c r="D295" i="8" s="1"/>
  <c r="C295" i="8"/>
  <c r="E295" i="8" s="1"/>
  <c r="B296" i="8"/>
  <c r="D296" i="8" s="1"/>
  <c r="C296" i="8"/>
  <c r="E296" i="8" s="1"/>
  <c r="B297" i="8"/>
  <c r="D297" i="8" s="1"/>
  <c r="C297" i="8"/>
  <c r="E297" i="8" s="1"/>
  <c r="B298" i="8"/>
  <c r="D298" i="8" s="1"/>
  <c r="C298" i="8"/>
  <c r="E298" i="8" s="1"/>
  <c r="B299" i="8"/>
  <c r="D299" i="8" s="1"/>
  <c r="C299" i="8"/>
  <c r="E299" i="8" s="1"/>
  <c r="B300" i="8"/>
  <c r="D300" i="8" s="1"/>
  <c r="C300" i="8"/>
  <c r="E300" i="8" s="1"/>
  <c r="B301" i="8"/>
  <c r="D301" i="8" s="1"/>
  <c r="C301" i="8"/>
  <c r="E301" i="8" s="1"/>
  <c r="B302" i="8"/>
  <c r="D302" i="8" s="1"/>
  <c r="C302" i="8"/>
  <c r="E302" i="8" s="1"/>
  <c r="B303" i="8"/>
  <c r="D303" i="8" s="1"/>
  <c r="C303" i="8"/>
  <c r="E303" i="8" s="1"/>
  <c r="B304" i="8"/>
  <c r="C304" i="8"/>
  <c r="E304" i="8" s="1"/>
  <c r="B305" i="8"/>
  <c r="D305" i="8" s="1"/>
  <c r="C305" i="8"/>
  <c r="E305" i="8" s="1"/>
  <c r="B306" i="8"/>
  <c r="D306" i="8" s="1"/>
  <c r="C306" i="8"/>
  <c r="E306" i="8" s="1"/>
  <c r="B307" i="8"/>
  <c r="D307" i="8" s="1"/>
  <c r="C307" i="8"/>
  <c r="E307" i="8" s="1"/>
  <c r="B308" i="8"/>
  <c r="D308" i="8" s="1"/>
  <c r="C308" i="8"/>
  <c r="E308" i="8" s="1"/>
  <c r="B309" i="8"/>
  <c r="D309" i="8" s="1"/>
  <c r="C309" i="8"/>
  <c r="E309" i="8" s="1"/>
  <c r="B310" i="8"/>
  <c r="D310" i="8" s="1"/>
  <c r="C310" i="8"/>
  <c r="E310" i="8" s="1"/>
  <c r="B311" i="8"/>
  <c r="D311" i="8" s="1"/>
  <c r="C311" i="8"/>
  <c r="E311" i="8" s="1"/>
  <c r="B312" i="8"/>
  <c r="D312" i="8" s="1"/>
  <c r="C312" i="8"/>
  <c r="E312" i="8" s="1"/>
  <c r="B313" i="8"/>
  <c r="D313" i="8" s="1"/>
  <c r="C313" i="8"/>
  <c r="E313" i="8" s="1"/>
  <c r="B314" i="8"/>
  <c r="D314" i="8" s="1"/>
  <c r="C314" i="8"/>
  <c r="E314" i="8" s="1"/>
  <c r="B315" i="8"/>
  <c r="D315" i="8" s="1"/>
  <c r="C315" i="8"/>
  <c r="E315" i="8" s="1"/>
  <c r="B316" i="8"/>
  <c r="D316" i="8" s="1"/>
  <c r="C316" i="8"/>
  <c r="E316" i="8" s="1"/>
  <c r="B317" i="8"/>
  <c r="D317" i="8" s="1"/>
  <c r="C317" i="8"/>
  <c r="E317" i="8" s="1"/>
  <c r="B318" i="8"/>
  <c r="C318" i="8"/>
  <c r="E318" i="8" s="1"/>
  <c r="B319" i="8"/>
  <c r="D319" i="8" s="1"/>
  <c r="C319" i="8"/>
  <c r="E319" i="8" s="1"/>
  <c r="B320" i="8"/>
  <c r="D320" i="8" s="1"/>
  <c r="C320" i="8"/>
  <c r="E320" i="8" s="1"/>
  <c r="B321" i="8"/>
  <c r="D321" i="8" s="1"/>
  <c r="C321" i="8"/>
  <c r="E321" i="8" s="1"/>
  <c r="B322" i="8"/>
  <c r="C322" i="8"/>
  <c r="E322" i="8" s="1"/>
  <c r="B323" i="8"/>
  <c r="D323" i="8" s="1"/>
  <c r="C323" i="8"/>
  <c r="E323" i="8" s="1"/>
  <c r="B324" i="8"/>
  <c r="D324" i="8" s="1"/>
  <c r="C324" i="8"/>
  <c r="E324" i="8" s="1"/>
  <c r="B325" i="8"/>
  <c r="D325" i="8" s="1"/>
  <c r="C325" i="8"/>
  <c r="E325" i="8" s="1"/>
  <c r="B326" i="8"/>
  <c r="D326" i="8" s="1"/>
  <c r="C326" i="8"/>
  <c r="E326" i="8" s="1"/>
  <c r="B327" i="8"/>
  <c r="D327" i="8" s="1"/>
  <c r="C327" i="8"/>
  <c r="E327" i="8" s="1"/>
  <c r="B328" i="8"/>
  <c r="D328" i="8" s="1"/>
  <c r="C328" i="8"/>
  <c r="E328" i="8" s="1"/>
  <c r="B329" i="8"/>
  <c r="D329" i="8" s="1"/>
  <c r="C329" i="8"/>
  <c r="E329" i="8" s="1"/>
  <c r="B330" i="8"/>
  <c r="D330" i="8" s="1"/>
  <c r="C330" i="8"/>
  <c r="E330" i="8" s="1"/>
  <c r="B331" i="8"/>
  <c r="D331" i="8" s="1"/>
  <c r="C331" i="8"/>
  <c r="E331" i="8" s="1"/>
  <c r="B332" i="8"/>
  <c r="D332" i="8" s="1"/>
  <c r="C332" i="8"/>
  <c r="E332" i="8" s="1"/>
  <c r="B333" i="8"/>
  <c r="C333" i="8"/>
  <c r="E333" i="8" s="1"/>
  <c r="B334" i="8"/>
  <c r="D334" i="8" s="1"/>
  <c r="C334" i="8"/>
  <c r="E334" i="8" s="1"/>
  <c r="B335" i="8"/>
  <c r="D335" i="8" s="1"/>
  <c r="C335" i="8"/>
  <c r="E335" i="8" s="1"/>
  <c r="B336" i="8"/>
  <c r="C336" i="8"/>
  <c r="E336" i="8" s="1"/>
  <c r="B337" i="8"/>
  <c r="D337" i="8" s="1"/>
  <c r="C337" i="8"/>
  <c r="E337" i="8" s="1"/>
  <c r="B338" i="8"/>
  <c r="D338" i="8" s="1"/>
  <c r="C338" i="8"/>
  <c r="E338" i="8" s="1"/>
  <c r="B339" i="8"/>
  <c r="D339" i="8" s="1"/>
  <c r="C339" i="8"/>
  <c r="E339" i="8" s="1"/>
  <c r="B340" i="8"/>
  <c r="D340" i="8" s="1"/>
  <c r="C340" i="8"/>
  <c r="E340" i="8" s="1"/>
  <c r="B341" i="8"/>
  <c r="D341" i="8" s="1"/>
  <c r="C341" i="8"/>
  <c r="E341" i="8" s="1"/>
  <c r="B342" i="8"/>
  <c r="D342" i="8" s="1"/>
  <c r="C342" i="8"/>
  <c r="E342" i="8" s="1"/>
  <c r="B343" i="8"/>
  <c r="D343" i="8" s="1"/>
  <c r="C343" i="8"/>
  <c r="E343" i="8" s="1"/>
  <c r="B344" i="8"/>
  <c r="D344" i="8" s="1"/>
  <c r="C344" i="8"/>
  <c r="E344" i="8" s="1"/>
  <c r="B345" i="8"/>
  <c r="D345" i="8" s="1"/>
  <c r="C345" i="8"/>
  <c r="E345" i="8" s="1"/>
  <c r="B346" i="8"/>
  <c r="D346" i="8" s="1"/>
  <c r="C346" i="8"/>
  <c r="E346" i="8" s="1"/>
  <c r="B347" i="8"/>
  <c r="C347" i="8"/>
  <c r="E347" i="8" s="1"/>
  <c r="B348" i="8"/>
  <c r="D348" i="8" s="1"/>
  <c r="C348" i="8"/>
  <c r="E348" i="8" s="1"/>
  <c r="B349" i="8"/>
  <c r="D349" i="8" s="1"/>
  <c r="C349" i="8"/>
  <c r="E349" i="8" s="1"/>
  <c r="B350" i="8"/>
  <c r="C350" i="8"/>
  <c r="E350" i="8" s="1"/>
  <c r="B351" i="8"/>
  <c r="D351" i="8" s="1"/>
  <c r="C351" i="8"/>
  <c r="E351" i="8" s="1"/>
  <c r="B352" i="8"/>
  <c r="D352" i="8" s="1"/>
  <c r="C352" i="8"/>
  <c r="E352" i="8" s="1"/>
  <c r="B353" i="8"/>
  <c r="D353" i="8" s="1"/>
  <c r="C353" i="8"/>
  <c r="E353" i="8" s="1"/>
  <c r="B354" i="8"/>
  <c r="C354" i="8"/>
  <c r="E354" i="8" s="1"/>
  <c r="B355" i="8"/>
  <c r="D355" i="8" s="1"/>
  <c r="C355" i="8"/>
  <c r="E355" i="8" s="1"/>
  <c r="B356" i="8"/>
  <c r="D356" i="8" s="1"/>
  <c r="C356" i="8"/>
  <c r="E356" i="8" s="1"/>
  <c r="B357" i="8"/>
  <c r="D357" i="8" s="1"/>
  <c r="C357" i="8"/>
  <c r="E357" i="8" s="1"/>
  <c r="B358" i="8"/>
  <c r="D358" i="8" s="1"/>
  <c r="C358" i="8"/>
  <c r="E358" i="8" s="1"/>
  <c r="B359" i="8"/>
  <c r="D359" i="8" s="1"/>
  <c r="C359" i="8"/>
  <c r="E359" i="8" s="1"/>
  <c r="B360" i="8"/>
  <c r="D360" i="8" s="1"/>
  <c r="C360" i="8"/>
  <c r="B361" i="8"/>
  <c r="D361" i="8" s="1"/>
  <c r="C361" i="8"/>
  <c r="E361" i="8" s="1"/>
  <c r="B362" i="8"/>
  <c r="D362" i="8" s="1"/>
  <c r="C362" i="8"/>
  <c r="E362" i="8" s="1"/>
  <c r="B363" i="8"/>
  <c r="D363" i="8" s="1"/>
  <c r="C363" i="8"/>
  <c r="E363" i="8" s="1"/>
  <c r="B364" i="8"/>
  <c r="D364" i="8" s="1"/>
  <c r="C364" i="8"/>
  <c r="E364" i="8" s="1"/>
  <c r="B365" i="8"/>
  <c r="D365" i="8" s="1"/>
  <c r="C365" i="8"/>
  <c r="E365" i="8" s="1"/>
  <c r="B366" i="8"/>
  <c r="C366" i="8"/>
  <c r="E366" i="8" s="1"/>
  <c r="B367" i="8"/>
  <c r="D367" i="8" s="1"/>
  <c r="C367" i="8"/>
  <c r="E367" i="8" s="1"/>
  <c r="B368" i="8"/>
  <c r="D368" i="8" s="1"/>
  <c r="C368" i="8"/>
  <c r="E368" i="8" s="1"/>
  <c r="B369" i="8"/>
  <c r="D369" i="8" s="1"/>
  <c r="C369" i="8"/>
  <c r="E369" i="8" s="1"/>
  <c r="B370" i="8"/>
  <c r="D370" i="8" s="1"/>
  <c r="C370" i="8"/>
  <c r="E370" i="8" s="1"/>
  <c r="B371" i="8"/>
  <c r="D371" i="8" s="1"/>
  <c r="C371" i="8"/>
  <c r="E371" i="8" s="1"/>
  <c r="B372" i="8"/>
  <c r="D372" i="8" s="1"/>
  <c r="C372" i="8"/>
  <c r="E372" i="8" s="1"/>
  <c r="B373" i="8"/>
  <c r="D373" i="8" s="1"/>
  <c r="C373" i="8"/>
  <c r="E373" i="8" s="1"/>
  <c r="B374" i="8"/>
  <c r="D374" i="8" s="1"/>
  <c r="C374" i="8"/>
  <c r="E374" i="8" s="1"/>
  <c r="B375" i="8"/>
  <c r="D375" i="8" s="1"/>
  <c r="C375" i="8"/>
  <c r="E375" i="8" s="1"/>
  <c r="B376" i="8"/>
  <c r="D376" i="8" s="1"/>
  <c r="C376" i="8"/>
  <c r="E376" i="8" s="1"/>
  <c r="B377" i="8"/>
  <c r="D377" i="8" s="1"/>
  <c r="C377" i="8"/>
  <c r="E377" i="8" s="1"/>
  <c r="B378" i="8"/>
  <c r="D378" i="8" s="1"/>
  <c r="C378" i="8"/>
  <c r="E378" i="8" s="1"/>
  <c r="B379" i="8"/>
  <c r="D379" i="8" s="1"/>
  <c r="C379" i="8"/>
  <c r="E379" i="8" s="1"/>
  <c r="B380" i="8"/>
  <c r="D380" i="8" s="1"/>
  <c r="C380" i="8"/>
  <c r="E380" i="8" s="1"/>
  <c r="B381" i="8"/>
  <c r="D381" i="8" s="1"/>
  <c r="C381" i="8"/>
  <c r="E381" i="8" s="1"/>
  <c r="B382" i="8"/>
  <c r="C382" i="8"/>
  <c r="E382" i="8" s="1"/>
  <c r="B383" i="8"/>
  <c r="D383" i="8" s="1"/>
  <c r="C383" i="8"/>
  <c r="E383" i="8" s="1"/>
  <c r="B384" i="8"/>
  <c r="D384" i="8" s="1"/>
  <c r="C384" i="8"/>
  <c r="E384" i="8" s="1"/>
  <c r="B385" i="8"/>
  <c r="D385" i="8" s="1"/>
  <c r="C385" i="8"/>
  <c r="E385" i="8" s="1"/>
  <c r="B386" i="8"/>
  <c r="D386" i="8" s="1"/>
  <c r="C386" i="8"/>
  <c r="E386" i="8" s="1"/>
  <c r="B387" i="8"/>
  <c r="D387" i="8" s="1"/>
  <c r="C387" i="8"/>
  <c r="E387" i="8" s="1"/>
  <c r="B388" i="8"/>
  <c r="D388" i="8" s="1"/>
  <c r="C388" i="8"/>
  <c r="E388" i="8" s="1"/>
  <c r="B389" i="8"/>
  <c r="D389" i="8" s="1"/>
  <c r="C389" i="8"/>
  <c r="E389" i="8" s="1"/>
  <c r="B390" i="8"/>
  <c r="D390" i="8" s="1"/>
  <c r="C390" i="8"/>
  <c r="E390" i="8" s="1"/>
  <c r="B391" i="8"/>
  <c r="D391" i="8" s="1"/>
  <c r="C391" i="8"/>
  <c r="E391" i="8" s="1"/>
  <c r="B392" i="8"/>
  <c r="D392" i="8" s="1"/>
  <c r="C392" i="8"/>
  <c r="B393" i="8"/>
  <c r="D393" i="8" s="1"/>
  <c r="C393" i="8"/>
  <c r="E393" i="8" s="1"/>
  <c r="B394" i="8"/>
  <c r="D394" i="8" s="1"/>
  <c r="C394" i="8"/>
  <c r="E394" i="8" s="1"/>
  <c r="B395" i="8"/>
  <c r="D395" i="8" s="1"/>
  <c r="C395" i="8"/>
  <c r="E395" i="8" s="1"/>
  <c r="B396" i="8"/>
  <c r="D396" i="8" s="1"/>
  <c r="C396" i="8"/>
  <c r="E396" i="8" s="1"/>
  <c r="B397" i="8"/>
  <c r="D397" i="8" s="1"/>
  <c r="C397" i="8"/>
  <c r="E397" i="8" s="1"/>
  <c r="B398" i="8"/>
  <c r="D398" i="8" s="1"/>
  <c r="C398" i="8"/>
  <c r="E398" i="8" s="1"/>
  <c r="B399" i="8"/>
  <c r="D399" i="8" s="1"/>
  <c r="C399" i="8"/>
  <c r="E399" i="8" s="1"/>
  <c r="B400" i="8"/>
  <c r="D400" i="8" s="1"/>
  <c r="C400" i="8"/>
  <c r="E400" i="8" s="1"/>
  <c r="B401" i="8"/>
  <c r="D401" i="8" s="1"/>
  <c r="C401" i="8"/>
  <c r="E401" i="8" s="1"/>
  <c r="B402" i="8"/>
  <c r="D402" i="8" s="1"/>
  <c r="C402" i="8"/>
  <c r="E402" i="8" s="1"/>
  <c r="B403" i="8"/>
  <c r="D403" i="8" s="1"/>
  <c r="C403" i="8"/>
  <c r="E403" i="8" s="1"/>
  <c r="B404" i="8"/>
  <c r="D404" i="8" s="1"/>
  <c r="C404" i="8"/>
  <c r="E404" i="8" s="1"/>
  <c r="B405" i="8"/>
  <c r="D405" i="8" s="1"/>
  <c r="C405" i="8"/>
  <c r="E405" i="8" s="1"/>
  <c r="B406" i="8"/>
  <c r="D406" i="8" s="1"/>
  <c r="C406" i="8"/>
  <c r="E406" i="8" s="1"/>
  <c r="B407" i="8"/>
  <c r="D407" i="8" s="1"/>
  <c r="C407" i="8"/>
  <c r="E407" i="8" s="1"/>
  <c r="B408" i="8"/>
  <c r="D408" i="8" s="1"/>
  <c r="C408" i="8"/>
  <c r="E408" i="8" s="1"/>
  <c r="B409" i="8"/>
  <c r="D409" i="8" s="1"/>
  <c r="C409" i="8"/>
  <c r="E409" i="8" s="1"/>
  <c r="B410" i="8"/>
  <c r="D410" i="8" s="1"/>
  <c r="C410" i="8"/>
  <c r="E410" i="8" s="1"/>
  <c r="B411" i="8"/>
  <c r="D411" i="8" s="1"/>
  <c r="C411" i="8"/>
  <c r="E411" i="8" s="1"/>
  <c r="B412" i="8"/>
  <c r="D412" i="8" s="1"/>
  <c r="C412" i="8"/>
  <c r="E412" i="8" s="1"/>
  <c r="B413" i="8"/>
  <c r="D413" i="8" s="1"/>
  <c r="C413" i="8"/>
  <c r="E413" i="8" s="1"/>
  <c r="B414" i="8"/>
  <c r="C414" i="8"/>
  <c r="E414" i="8" s="1"/>
  <c r="B415" i="8"/>
  <c r="D415" i="8" s="1"/>
  <c r="C415" i="8"/>
  <c r="E415" i="8" s="1"/>
  <c r="B416" i="8"/>
  <c r="D416" i="8" s="1"/>
  <c r="C416" i="8"/>
  <c r="E416" i="8" s="1"/>
  <c r="B417" i="8"/>
  <c r="D417" i="8" s="1"/>
  <c r="C417" i="8"/>
  <c r="E417" i="8" s="1"/>
  <c r="B418" i="8"/>
  <c r="D418" i="8" s="1"/>
  <c r="C418" i="8"/>
  <c r="E418" i="8" s="1"/>
  <c r="B419" i="8"/>
  <c r="D419" i="8" s="1"/>
  <c r="C419" i="8"/>
  <c r="E419" i="8" s="1"/>
  <c r="B420" i="8"/>
  <c r="D420" i="8" s="1"/>
  <c r="C420" i="8"/>
  <c r="E420" i="8" s="1"/>
  <c r="B421" i="8"/>
  <c r="D421" i="8" s="1"/>
  <c r="C421" i="8"/>
  <c r="E421" i="8" s="1"/>
  <c r="B422" i="8"/>
  <c r="D422" i="8" s="1"/>
  <c r="C422" i="8"/>
  <c r="E422" i="8" s="1"/>
  <c r="B423" i="8"/>
  <c r="D423" i="8" s="1"/>
  <c r="C423" i="8"/>
  <c r="E423" i="8" s="1"/>
  <c r="B424" i="8"/>
  <c r="D424" i="8" s="1"/>
  <c r="C424" i="8"/>
  <c r="B425" i="8"/>
  <c r="D425" i="8" s="1"/>
  <c r="C425" i="8"/>
  <c r="E425" i="8" s="1"/>
  <c r="B426" i="8"/>
  <c r="D426" i="8" s="1"/>
  <c r="C426" i="8"/>
  <c r="E426" i="8" s="1"/>
  <c r="B427" i="8"/>
  <c r="D427" i="8" s="1"/>
  <c r="C427" i="8"/>
  <c r="E427" i="8" s="1"/>
  <c r="B428" i="8"/>
  <c r="D428" i="8" s="1"/>
  <c r="C428" i="8"/>
  <c r="E428" i="8" s="1"/>
  <c r="B429" i="8"/>
  <c r="D429" i="8" s="1"/>
  <c r="C429" i="8"/>
  <c r="E429" i="8" s="1"/>
  <c r="B430" i="8"/>
  <c r="D430" i="8" s="1"/>
  <c r="C430" i="8"/>
  <c r="E430" i="8" s="1"/>
  <c r="B431" i="8"/>
  <c r="D431" i="8" s="1"/>
  <c r="C431" i="8"/>
  <c r="E431" i="8" s="1"/>
  <c r="B432" i="8"/>
  <c r="D432" i="8" s="1"/>
  <c r="C432" i="8"/>
  <c r="E432" i="8" s="1"/>
  <c r="B433" i="8"/>
  <c r="D433" i="8" s="1"/>
  <c r="C433" i="8"/>
  <c r="E433" i="8" s="1"/>
  <c r="B434" i="8"/>
  <c r="D434" i="8" s="1"/>
  <c r="C434" i="8"/>
  <c r="E434" i="8" s="1"/>
  <c r="B435" i="8"/>
  <c r="D435" i="8" s="1"/>
  <c r="C435" i="8"/>
  <c r="E435" i="8" s="1"/>
  <c r="B436" i="8"/>
  <c r="D436" i="8" s="1"/>
  <c r="C436" i="8"/>
  <c r="E436" i="8" s="1"/>
  <c r="B437" i="8"/>
  <c r="D437" i="8" s="1"/>
  <c r="C437" i="8"/>
  <c r="E437" i="8" s="1"/>
  <c r="B438" i="8"/>
  <c r="D438" i="8" s="1"/>
  <c r="C438" i="8"/>
  <c r="E438" i="8" s="1"/>
  <c r="B439" i="8"/>
  <c r="D439" i="8" s="1"/>
  <c r="C439" i="8"/>
  <c r="E439" i="8" s="1"/>
  <c r="B440" i="8"/>
  <c r="D440" i="8" s="1"/>
  <c r="C440" i="8"/>
  <c r="E440" i="8" s="1"/>
  <c r="B441" i="8"/>
  <c r="D441" i="8" s="1"/>
  <c r="C441" i="8"/>
  <c r="E441" i="8" s="1"/>
  <c r="B442" i="8"/>
  <c r="D442" i="8" s="1"/>
  <c r="C442" i="8"/>
  <c r="E442" i="8" s="1"/>
  <c r="B443" i="8"/>
  <c r="D443" i="8" s="1"/>
  <c r="C443" i="8"/>
  <c r="E443" i="8" s="1"/>
  <c r="B444" i="8"/>
  <c r="D444" i="8" s="1"/>
  <c r="C444" i="8"/>
  <c r="E444" i="8" s="1"/>
  <c r="B445" i="8"/>
  <c r="D445" i="8" s="1"/>
  <c r="C445" i="8"/>
  <c r="E445" i="8" s="1"/>
  <c r="B446" i="8"/>
  <c r="C446" i="8"/>
  <c r="E446" i="8" s="1"/>
  <c r="B447" i="8"/>
  <c r="D447" i="8" s="1"/>
  <c r="C447" i="8"/>
  <c r="E447" i="8" s="1"/>
  <c r="B448" i="8"/>
  <c r="D448" i="8" s="1"/>
  <c r="C448" i="8"/>
  <c r="E448" i="8" s="1"/>
  <c r="B449" i="8"/>
  <c r="D449" i="8" s="1"/>
  <c r="C449" i="8"/>
  <c r="E449" i="8" s="1"/>
  <c r="B450" i="8"/>
  <c r="D450" i="8" s="1"/>
  <c r="C450" i="8"/>
  <c r="E450" i="8" s="1"/>
  <c r="B451" i="8"/>
  <c r="D451" i="8" s="1"/>
  <c r="C451" i="8"/>
  <c r="E451" i="8" s="1"/>
  <c r="B452" i="8"/>
  <c r="D452" i="8" s="1"/>
  <c r="C452" i="8"/>
  <c r="E452" i="8" s="1"/>
  <c r="B453" i="8"/>
  <c r="D453" i="8" s="1"/>
  <c r="C453" i="8"/>
  <c r="E453" i="8" s="1"/>
  <c r="B454" i="8"/>
  <c r="D454" i="8" s="1"/>
  <c r="C454" i="8"/>
  <c r="E454" i="8" s="1"/>
  <c r="B455" i="8"/>
  <c r="D455" i="8" s="1"/>
  <c r="C455" i="8"/>
  <c r="E455" i="8" s="1"/>
  <c r="B456" i="8"/>
  <c r="D456" i="8" s="1"/>
  <c r="C456" i="8"/>
  <c r="B457" i="8"/>
  <c r="D457" i="8" s="1"/>
  <c r="C457" i="8"/>
  <c r="E457" i="8" s="1"/>
  <c r="B458" i="8"/>
  <c r="D458" i="8" s="1"/>
  <c r="C458" i="8"/>
  <c r="E458" i="8" s="1"/>
  <c r="B459" i="8"/>
  <c r="D459" i="8" s="1"/>
  <c r="C459" i="8"/>
  <c r="E459" i="8" s="1"/>
  <c r="B460" i="8"/>
  <c r="D460" i="8" s="1"/>
  <c r="C460" i="8"/>
  <c r="E460" i="8" s="1"/>
  <c r="B461" i="8"/>
  <c r="D461" i="8" s="1"/>
  <c r="C461" i="8"/>
  <c r="E461" i="8" s="1"/>
  <c r="B462" i="8"/>
  <c r="D462" i="8" s="1"/>
  <c r="C462" i="8"/>
  <c r="E462" i="8" s="1"/>
  <c r="B463" i="8"/>
  <c r="D463" i="8" s="1"/>
  <c r="C463" i="8"/>
  <c r="E463" i="8" s="1"/>
  <c r="B464" i="8"/>
  <c r="D464" i="8" s="1"/>
  <c r="C464" i="8"/>
  <c r="E464" i="8" s="1"/>
  <c r="B465" i="8"/>
  <c r="D465" i="8" s="1"/>
  <c r="C465" i="8"/>
  <c r="E465" i="8" s="1"/>
  <c r="B466" i="8"/>
  <c r="D466" i="8" s="1"/>
  <c r="C466" i="8"/>
  <c r="E466" i="8" s="1"/>
  <c r="B467" i="8"/>
  <c r="D467" i="8" s="1"/>
  <c r="C467" i="8"/>
  <c r="E467" i="8" s="1"/>
  <c r="B468" i="8"/>
  <c r="D468" i="8" s="1"/>
  <c r="C468" i="8"/>
  <c r="E468" i="8" s="1"/>
  <c r="B469" i="8"/>
  <c r="D469" i="8" s="1"/>
  <c r="C469" i="8"/>
  <c r="E469" i="8" s="1"/>
  <c r="B470" i="8"/>
  <c r="D470" i="8" s="1"/>
  <c r="C470" i="8"/>
  <c r="E470" i="8" s="1"/>
  <c r="B471" i="8"/>
  <c r="D471" i="8" s="1"/>
  <c r="C471" i="8"/>
  <c r="E471" i="8" s="1"/>
  <c r="B472" i="8"/>
  <c r="D472" i="8" s="1"/>
  <c r="C472" i="8"/>
  <c r="E472" i="8" s="1"/>
  <c r="B473" i="8"/>
  <c r="D473" i="8" s="1"/>
  <c r="C473" i="8"/>
  <c r="E473" i="8" s="1"/>
  <c r="B474" i="8"/>
  <c r="D474" i="8" s="1"/>
  <c r="C474" i="8"/>
  <c r="E474" i="8" s="1"/>
  <c r="B475" i="8"/>
  <c r="D475" i="8" s="1"/>
  <c r="C475" i="8"/>
  <c r="E475" i="8" s="1"/>
  <c r="B476" i="8"/>
  <c r="D476" i="8" s="1"/>
  <c r="C476" i="8"/>
  <c r="E476" i="8" s="1"/>
  <c r="B477" i="8"/>
  <c r="D477" i="8" s="1"/>
  <c r="C477" i="8"/>
  <c r="E477" i="8" s="1"/>
  <c r="B478" i="8"/>
  <c r="C478" i="8"/>
  <c r="E478" i="8" s="1"/>
  <c r="B479" i="8"/>
  <c r="D479" i="8" s="1"/>
  <c r="C479" i="8"/>
  <c r="E479" i="8" s="1"/>
  <c r="B480" i="8"/>
  <c r="D480" i="8" s="1"/>
  <c r="C480" i="8"/>
  <c r="E480" i="8" s="1"/>
  <c r="B481" i="8"/>
  <c r="D481" i="8" s="1"/>
  <c r="C481" i="8"/>
  <c r="E481" i="8" s="1"/>
  <c r="B482" i="8"/>
  <c r="D482" i="8" s="1"/>
  <c r="C482" i="8"/>
  <c r="E482" i="8" s="1"/>
  <c r="B483" i="8"/>
  <c r="D483" i="8" s="1"/>
  <c r="C483" i="8"/>
  <c r="E483" i="8" s="1"/>
  <c r="B484" i="8"/>
  <c r="D484" i="8" s="1"/>
  <c r="C484" i="8"/>
  <c r="E484" i="8" s="1"/>
  <c r="B485" i="8"/>
  <c r="D485" i="8" s="1"/>
  <c r="C485" i="8"/>
  <c r="E485" i="8" s="1"/>
  <c r="B486" i="8"/>
  <c r="D486" i="8" s="1"/>
  <c r="C486" i="8"/>
  <c r="E486" i="8" s="1"/>
  <c r="B487" i="8"/>
  <c r="D487" i="8" s="1"/>
  <c r="C487" i="8"/>
  <c r="E487" i="8" s="1"/>
  <c r="B488" i="8"/>
  <c r="D488" i="8" s="1"/>
  <c r="C488" i="8"/>
  <c r="B489" i="8"/>
  <c r="D489" i="8" s="1"/>
  <c r="C489" i="8"/>
  <c r="E489" i="8" s="1"/>
  <c r="B490" i="8"/>
  <c r="D490" i="8" s="1"/>
  <c r="C490" i="8"/>
  <c r="E490" i="8" s="1"/>
  <c r="B491" i="8"/>
  <c r="D491" i="8" s="1"/>
  <c r="C491" i="8"/>
  <c r="E491" i="8" s="1"/>
  <c r="B492" i="8"/>
  <c r="D492" i="8" s="1"/>
  <c r="C492" i="8"/>
  <c r="E492" i="8" s="1"/>
  <c r="B493" i="8"/>
  <c r="D493" i="8" s="1"/>
  <c r="C493" i="8"/>
  <c r="E493" i="8" s="1"/>
  <c r="B494" i="8"/>
  <c r="D494" i="8" s="1"/>
  <c r="C494" i="8"/>
  <c r="E494" i="8" s="1"/>
  <c r="B495" i="8"/>
  <c r="D495" i="8" s="1"/>
  <c r="C495" i="8"/>
  <c r="E495" i="8" s="1"/>
  <c r="B496" i="8"/>
  <c r="D496" i="8" s="1"/>
  <c r="C496" i="8"/>
  <c r="E496" i="8" s="1"/>
  <c r="B497" i="8"/>
  <c r="D497" i="8" s="1"/>
  <c r="C497" i="8"/>
  <c r="E497" i="8" s="1"/>
  <c r="B498" i="8"/>
  <c r="D498" i="8" s="1"/>
  <c r="C498" i="8"/>
  <c r="E498" i="8" s="1"/>
  <c r="B499" i="8"/>
  <c r="D499" i="8" s="1"/>
  <c r="C499" i="8"/>
  <c r="E499" i="8" s="1"/>
  <c r="B500" i="8"/>
  <c r="D500" i="8" s="1"/>
  <c r="C500" i="8"/>
  <c r="E500" i="8" s="1"/>
  <c r="B501" i="8"/>
  <c r="D501" i="8" s="1"/>
  <c r="C501" i="8"/>
  <c r="E501" i="8" s="1"/>
  <c r="B502" i="8"/>
  <c r="D502" i="8" s="1"/>
  <c r="C502" i="8"/>
  <c r="E502" i="8" s="1"/>
  <c r="B503" i="8"/>
  <c r="D503" i="8" s="1"/>
  <c r="C503" i="8"/>
  <c r="E503" i="8" s="1"/>
  <c r="B504" i="8"/>
  <c r="D504" i="8" s="1"/>
  <c r="C504" i="8"/>
  <c r="E504" i="8" s="1"/>
  <c r="B505" i="8"/>
  <c r="D505" i="8" s="1"/>
  <c r="C505" i="8"/>
  <c r="E505" i="8" s="1"/>
  <c r="B506" i="8"/>
  <c r="D506" i="8" s="1"/>
  <c r="C506" i="8"/>
  <c r="E506" i="8" s="1"/>
  <c r="B507" i="8"/>
  <c r="D507" i="8" s="1"/>
  <c r="C507" i="8"/>
  <c r="E507" i="8" s="1"/>
  <c r="B508" i="8"/>
  <c r="D508" i="8" s="1"/>
  <c r="C508" i="8"/>
  <c r="E508" i="8" s="1"/>
  <c r="B509" i="8"/>
  <c r="D509" i="8" s="1"/>
  <c r="C509" i="8"/>
  <c r="E509" i="8" s="1"/>
  <c r="B510" i="8"/>
  <c r="C510" i="8"/>
  <c r="E510" i="8" s="1"/>
  <c r="B511" i="8"/>
  <c r="D511" i="8" s="1"/>
  <c r="C511" i="8"/>
  <c r="E511" i="8" s="1"/>
  <c r="B512" i="8"/>
  <c r="D512" i="8" s="1"/>
  <c r="C512" i="8"/>
  <c r="E512" i="8" s="1"/>
  <c r="B513" i="8"/>
  <c r="D513" i="8" s="1"/>
  <c r="C513" i="8"/>
  <c r="E513" i="8" s="1"/>
  <c r="B514" i="8"/>
  <c r="D514" i="8" s="1"/>
  <c r="C514" i="8"/>
  <c r="E514" i="8" s="1"/>
  <c r="B515" i="8"/>
  <c r="D515" i="8" s="1"/>
  <c r="C515" i="8"/>
  <c r="E515" i="8" s="1"/>
  <c r="B516" i="8"/>
  <c r="D516" i="8" s="1"/>
  <c r="C516" i="8"/>
  <c r="E516" i="8" s="1"/>
  <c r="B517" i="8"/>
  <c r="D517" i="8" s="1"/>
  <c r="C517" i="8"/>
  <c r="E517" i="8" s="1"/>
  <c r="B518" i="8"/>
  <c r="D518" i="8" s="1"/>
  <c r="C518" i="8"/>
  <c r="E518" i="8" s="1"/>
  <c r="B519" i="8"/>
  <c r="D519" i="8" s="1"/>
  <c r="C519" i="8"/>
  <c r="E519" i="8" s="1"/>
  <c r="B520" i="8"/>
  <c r="D520" i="8" s="1"/>
  <c r="C520" i="8"/>
  <c r="B521" i="8"/>
  <c r="D521" i="8" s="1"/>
  <c r="C521" i="8"/>
  <c r="E521" i="8" s="1"/>
  <c r="B522" i="8"/>
  <c r="D522" i="8" s="1"/>
  <c r="C522" i="8"/>
  <c r="E522" i="8" s="1"/>
  <c r="B523" i="8"/>
  <c r="D523" i="8" s="1"/>
  <c r="C523" i="8"/>
  <c r="E523" i="8" s="1"/>
  <c r="B524" i="8"/>
  <c r="D524" i="8" s="1"/>
  <c r="C524" i="8"/>
  <c r="E524" i="8" s="1"/>
  <c r="B525" i="8"/>
  <c r="D525" i="8" s="1"/>
  <c r="C525" i="8"/>
  <c r="E525" i="8" s="1"/>
  <c r="B526" i="8"/>
  <c r="D526" i="8" s="1"/>
  <c r="C526" i="8"/>
  <c r="E526" i="8" s="1"/>
  <c r="B527" i="8"/>
  <c r="D527" i="8" s="1"/>
  <c r="C527" i="8"/>
  <c r="E527" i="8" s="1"/>
  <c r="B528" i="8"/>
  <c r="D528" i="8" s="1"/>
  <c r="C528" i="8"/>
  <c r="E528" i="8" s="1"/>
  <c r="B529" i="8"/>
  <c r="D529" i="8" s="1"/>
  <c r="C529" i="8"/>
  <c r="E529" i="8" s="1"/>
  <c r="B530" i="8"/>
  <c r="D530" i="8" s="1"/>
  <c r="C530" i="8"/>
  <c r="E530" i="8" s="1"/>
  <c r="B531" i="8"/>
  <c r="D531" i="8" s="1"/>
  <c r="C531" i="8"/>
  <c r="E531" i="8" s="1"/>
  <c r="B532" i="8"/>
  <c r="D532" i="8" s="1"/>
  <c r="C532" i="8"/>
  <c r="E532" i="8" s="1"/>
  <c r="B533" i="8"/>
  <c r="D533" i="8" s="1"/>
  <c r="C533" i="8"/>
  <c r="E533" i="8" s="1"/>
  <c r="B534" i="8"/>
  <c r="D534" i="8" s="1"/>
  <c r="C534" i="8"/>
  <c r="E534" i="8" s="1"/>
  <c r="B535" i="8"/>
  <c r="D535" i="8" s="1"/>
  <c r="C535" i="8"/>
  <c r="E535" i="8" s="1"/>
  <c r="B536" i="8"/>
  <c r="D536" i="8" s="1"/>
  <c r="C536" i="8"/>
  <c r="E536" i="8" s="1"/>
  <c r="B537" i="8"/>
  <c r="D537" i="8" s="1"/>
  <c r="C537" i="8"/>
  <c r="E537" i="8" s="1"/>
  <c r="B538" i="8"/>
  <c r="D538" i="8" s="1"/>
  <c r="C538" i="8"/>
  <c r="E538" i="8" s="1"/>
  <c r="B539" i="8"/>
  <c r="D539" i="8" s="1"/>
  <c r="C539" i="8"/>
  <c r="E539" i="8" s="1"/>
  <c r="B540" i="8"/>
  <c r="D540" i="8" s="1"/>
  <c r="C540" i="8"/>
  <c r="E540" i="8" s="1"/>
  <c r="B541" i="8"/>
  <c r="D541" i="8" s="1"/>
  <c r="C541" i="8"/>
  <c r="E541" i="8" s="1"/>
  <c r="B542" i="8"/>
  <c r="C542" i="8"/>
  <c r="E542" i="8" s="1"/>
  <c r="B543" i="8"/>
  <c r="D543" i="8" s="1"/>
  <c r="C543" i="8"/>
  <c r="E543" i="8" s="1"/>
  <c r="B544" i="8"/>
  <c r="D544" i="8" s="1"/>
  <c r="C544" i="8"/>
  <c r="E544" i="8" s="1"/>
  <c r="B545" i="8"/>
  <c r="D545" i="8" s="1"/>
  <c r="C545" i="8"/>
  <c r="E545" i="8" s="1"/>
  <c r="B546" i="8"/>
  <c r="D546" i="8" s="1"/>
  <c r="C546" i="8"/>
  <c r="E546" i="8" s="1"/>
  <c r="B547" i="8"/>
  <c r="D547" i="8" s="1"/>
  <c r="C547" i="8"/>
  <c r="E547" i="8" s="1"/>
  <c r="B548" i="8"/>
  <c r="D548" i="8" s="1"/>
  <c r="C548" i="8"/>
  <c r="E548" i="8" s="1"/>
  <c r="B549" i="8"/>
  <c r="D549" i="8" s="1"/>
  <c r="C549" i="8"/>
  <c r="E549" i="8" s="1"/>
  <c r="B550" i="8"/>
  <c r="D550" i="8" s="1"/>
  <c r="C550" i="8"/>
  <c r="E550" i="8" s="1"/>
  <c r="B551" i="8"/>
  <c r="D551" i="8" s="1"/>
  <c r="C551" i="8"/>
  <c r="E551" i="8" s="1"/>
  <c r="B552" i="8"/>
  <c r="D552" i="8" s="1"/>
  <c r="C552" i="8"/>
  <c r="B553" i="8"/>
  <c r="D553" i="8" s="1"/>
  <c r="C553" i="8"/>
  <c r="E553" i="8" s="1"/>
  <c r="B554" i="8"/>
  <c r="D554" i="8" s="1"/>
  <c r="C554" i="8"/>
  <c r="E554" i="8" s="1"/>
  <c r="B555" i="8"/>
  <c r="D555" i="8" s="1"/>
  <c r="C555" i="8"/>
  <c r="E555" i="8" s="1"/>
  <c r="B556" i="8"/>
  <c r="D556" i="8" s="1"/>
  <c r="C556" i="8"/>
  <c r="E556" i="8" s="1"/>
  <c r="B557" i="8"/>
  <c r="D557" i="8" s="1"/>
  <c r="C557" i="8"/>
  <c r="E557" i="8" s="1"/>
  <c r="B558" i="8"/>
  <c r="D558" i="8" s="1"/>
  <c r="C558" i="8"/>
  <c r="E558" i="8" s="1"/>
  <c r="B559" i="8"/>
  <c r="D559" i="8" s="1"/>
  <c r="C559" i="8"/>
  <c r="E559" i="8" s="1"/>
  <c r="B560" i="8"/>
  <c r="D560" i="8" s="1"/>
  <c r="C560" i="8"/>
  <c r="E560" i="8" s="1"/>
  <c r="B561" i="8"/>
  <c r="D561" i="8" s="1"/>
  <c r="C561" i="8"/>
  <c r="E561" i="8" s="1"/>
  <c r="B562" i="8"/>
  <c r="D562" i="8" s="1"/>
  <c r="C562" i="8"/>
  <c r="E562" i="8" s="1"/>
  <c r="B563" i="8"/>
  <c r="D563" i="8" s="1"/>
  <c r="C563" i="8"/>
  <c r="E563" i="8" s="1"/>
  <c r="B564" i="8"/>
  <c r="D564" i="8" s="1"/>
  <c r="C564" i="8"/>
  <c r="E564" i="8" s="1"/>
  <c r="B565" i="8"/>
  <c r="D565" i="8" s="1"/>
  <c r="C565" i="8"/>
  <c r="E565" i="8" s="1"/>
  <c r="B566" i="8"/>
  <c r="D566" i="8" s="1"/>
  <c r="C566" i="8"/>
  <c r="E566" i="8" s="1"/>
  <c r="B567" i="8"/>
  <c r="D567" i="8" s="1"/>
  <c r="C567" i="8"/>
  <c r="E567" i="8" s="1"/>
  <c r="B568" i="8"/>
  <c r="D568" i="8" s="1"/>
  <c r="C568" i="8"/>
  <c r="E568" i="8" s="1"/>
  <c r="B569" i="8"/>
  <c r="D569" i="8" s="1"/>
  <c r="C569" i="8"/>
  <c r="E569" i="8" s="1"/>
  <c r="B570" i="8"/>
  <c r="D570" i="8" s="1"/>
  <c r="C570" i="8"/>
  <c r="E570" i="8" s="1"/>
  <c r="B571" i="8"/>
  <c r="D571" i="8" s="1"/>
  <c r="C571" i="8"/>
  <c r="E571" i="8" s="1"/>
  <c r="B572" i="8"/>
  <c r="D572" i="8" s="1"/>
  <c r="C572" i="8"/>
  <c r="E572" i="8" s="1"/>
  <c r="B573" i="8"/>
  <c r="D573" i="8" s="1"/>
  <c r="C573" i="8"/>
  <c r="E573" i="8" s="1"/>
  <c r="B574" i="8"/>
  <c r="C574" i="8"/>
  <c r="E574" i="8" s="1"/>
  <c r="B575" i="8"/>
  <c r="D575" i="8" s="1"/>
  <c r="C575" i="8"/>
  <c r="E575" i="8" s="1"/>
  <c r="B576" i="8"/>
  <c r="D576" i="8" s="1"/>
  <c r="C576" i="8"/>
  <c r="E576" i="8" s="1"/>
  <c r="B577" i="8"/>
  <c r="D577" i="8" s="1"/>
  <c r="C577" i="8"/>
  <c r="E577" i="8" s="1"/>
  <c r="B578" i="8"/>
  <c r="D578" i="8" s="1"/>
  <c r="C578" i="8"/>
  <c r="E578" i="8" s="1"/>
  <c r="B579" i="8"/>
  <c r="D579" i="8" s="1"/>
  <c r="C579" i="8"/>
  <c r="E579" i="8" s="1"/>
  <c r="B580" i="8"/>
  <c r="D580" i="8" s="1"/>
  <c r="C580" i="8"/>
  <c r="E580" i="8" s="1"/>
  <c r="B581" i="8"/>
  <c r="D581" i="8" s="1"/>
  <c r="C581" i="8"/>
  <c r="E581" i="8" s="1"/>
  <c r="B582" i="8"/>
  <c r="D582" i="8" s="1"/>
  <c r="C582" i="8"/>
  <c r="E582" i="8" s="1"/>
  <c r="B583" i="8"/>
  <c r="D583" i="8" s="1"/>
  <c r="C583" i="8"/>
  <c r="E583" i="8" s="1"/>
  <c r="B584" i="8"/>
  <c r="D584" i="8" s="1"/>
  <c r="C584" i="8"/>
  <c r="B585" i="8"/>
  <c r="D585" i="8" s="1"/>
  <c r="C585" i="8"/>
  <c r="E585" i="8" s="1"/>
  <c r="B586" i="8"/>
  <c r="D586" i="8" s="1"/>
  <c r="C586" i="8"/>
  <c r="E586" i="8" s="1"/>
  <c r="B587" i="8"/>
  <c r="D587" i="8" s="1"/>
  <c r="C587" i="8"/>
  <c r="E587" i="8" s="1"/>
  <c r="B588" i="8"/>
  <c r="D588" i="8" s="1"/>
  <c r="C588" i="8"/>
  <c r="E588" i="8" s="1"/>
  <c r="B589" i="8"/>
  <c r="D589" i="8" s="1"/>
  <c r="C589" i="8"/>
  <c r="E589" i="8" s="1"/>
  <c r="B590" i="8"/>
  <c r="D590" i="8" s="1"/>
  <c r="C590" i="8"/>
  <c r="E590" i="8" s="1"/>
  <c r="B591" i="8"/>
  <c r="D591" i="8" s="1"/>
  <c r="C591" i="8"/>
  <c r="E591" i="8" s="1"/>
  <c r="B592" i="8"/>
  <c r="D592" i="8" s="1"/>
  <c r="C592" i="8"/>
  <c r="E592" i="8" s="1"/>
  <c r="B593" i="8"/>
  <c r="D593" i="8" s="1"/>
  <c r="C593" i="8"/>
  <c r="E593" i="8" s="1"/>
  <c r="B594" i="8"/>
  <c r="D594" i="8" s="1"/>
  <c r="C594" i="8"/>
  <c r="E594" i="8" s="1"/>
  <c r="B595" i="8"/>
  <c r="D595" i="8" s="1"/>
  <c r="C595" i="8"/>
  <c r="E595" i="8" s="1"/>
  <c r="B596" i="8"/>
  <c r="D596" i="8" s="1"/>
  <c r="C596" i="8"/>
  <c r="E596" i="8" s="1"/>
  <c r="B597" i="8"/>
  <c r="D597" i="8" s="1"/>
  <c r="C597" i="8"/>
  <c r="E597" i="8" s="1"/>
  <c r="B598" i="8"/>
  <c r="D598" i="8" s="1"/>
  <c r="C598" i="8"/>
  <c r="E598" i="8" s="1"/>
  <c r="B599" i="8"/>
  <c r="D599" i="8" s="1"/>
  <c r="C599" i="8"/>
  <c r="E599" i="8" s="1"/>
  <c r="B600" i="8"/>
  <c r="D600" i="8" s="1"/>
  <c r="C600" i="8"/>
  <c r="E600" i="8" s="1"/>
  <c r="B601" i="8"/>
  <c r="D601" i="8" s="1"/>
  <c r="C601" i="8"/>
  <c r="E601" i="8" s="1"/>
  <c r="B602" i="8"/>
  <c r="D602" i="8" s="1"/>
  <c r="C602" i="8"/>
  <c r="E602" i="8" s="1"/>
  <c r="B603" i="8"/>
  <c r="D603" i="8" s="1"/>
  <c r="C603" i="8"/>
  <c r="E603" i="8" s="1"/>
  <c r="B604" i="8"/>
  <c r="D604" i="8" s="1"/>
  <c r="C604" i="8"/>
  <c r="E604" i="8" s="1"/>
  <c r="B605" i="8"/>
  <c r="D605" i="8" s="1"/>
  <c r="C605" i="8"/>
  <c r="E605" i="8" s="1"/>
  <c r="B606" i="8"/>
  <c r="C606" i="8"/>
  <c r="E606" i="8" s="1"/>
  <c r="B607" i="8"/>
  <c r="D607" i="8" s="1"/>
  <c r="C607" i="8"/>
  <c r="E607" i="8" s="1"/>
  <c r="B608" i="8"/>
  <c r="D608" i="8" s="1"/>
  <c r="C608" i="8"/>
  <c r="E608" i="8" s="1"/>
  <c r="B609" i="8"/>
  <c r="D609" i="8" s="1"/>
  <c r="C609" i="8"/>
  <c r="E609" i="8" s="1"/>
  <c r="B610" i="8"/>
  <c r="D610" i="8" s="1"/>
  <c r="C610" i="8"/>
  <c r="E610" i="8" s="1"/>
  <c r="B611" i="8"/>
  <c r="D611" i="8" s="1"/>
  <c r="C611" i="8"/>
  <c r="E611" i="8" s="1"/>
  <c r="B612" i="8"/>
  <c r="D612" i="8" s="1"/>
  <c r="C612" i="8"/>
  <c r="E612" i="8" s="1"/>
  <c r="B613" i="8"/>
  <c r="D613" i="8" s="1"/>
  <c r="C613" i="8"/>
  <c r="E613" i="8" s="1"/>
  <c r="B614" i="8"/>
  <c r="D614" i="8" s="1"/>
  <c r="C614" i="8"/>
  <c r="E614" i="8" s="1"/>
  <c r="B615" i="8"/>
  <c r="D615" i="8" s="1"/>
  <c r="C615" i="8"/>
  <c r="E615" i="8" s="1"/>
  <c r="B616" i="8"/>
  <c r="D616" i="8" s="1"/>
  <c r="C616" i="8"/>
  <c r="B617" i="8"/>
  <c r="D617" i="8" s="1"/>
  <c r="C617" i="8"/>
  <c r="E617" i="8" s="1"/>
  <c r="B618" i="8"/>
  <c r="D618" i="8" s="1"/>
  <c r="C618" i="8"/>
  <c r="E618" i="8" s="1"/>
  <c r="B619" i="8"/>
  <c r="D619" i="8" s="1"/>
  <c r="C619" i="8"/>
  <c r="E619" i="8" s="1"/>
  <c r="B620" i="8"/>
  <c r="D620" i="8" s="1"/>
  <c r="C620" i="8"/>
  <c r="E620" i="8" s="1"/>
  <c r="B621" i="8"/>
  <c r="D621" i="8" s="1"/>
  <c r="C621" i="8"/>
  <c r="E621" i="8" s="1"/>
  <c r="B622" i="8"/>
  <c r="D622" i="8" s="1"/>
  <c r="C622" i="8"/>
  <c r="E622" i="8" s="1"/>
  <c r="B623" i="8"/>
  <c r="D623" i="8" s="1"/>
  <c r="C623" i="8"/>
  <c r="E623" i="8" s="1"/>
  <c r="B624" i="8"/>
  <c r="D624" i="8" s="1"/>
  <c r="C624" i="8"/>
  <c r="E624" i="8" s="1"/>
  <c r="B625" i="8"/>
  <c r="D625" i="8" s="1"/>
  <c r="C625" i="8"/>
  <c r="E625" i="8" s="1"/>
  <c r="B626" i="8"/>
  <c r="D626" i="8" s="1"/>
  <c r="C626" i="8"/>
  <c r="E626" i="8" s="1"/>
  <c r="B627" i="8"/>
  <c r="D627" i="8" s="1"/>
  <c r="C627" i="8"/>
  <c r="E627" i="8" s="1"/>
  <c r="B628" i="8"/>
  <c r="D628" i="8" s="1"/>
  <c r="C628" i="8"/>
  <c r="E628" i="8" s="1"/>
  <c r="B629" i="8"/>
  <c r="D629" i="8" s="1"/>
  <c r="C629" i="8"/>
  <c r="E629" i="8" s="1"/>
  <c r="B630" i="8"/>
  <c r="D630" i="8" s="1"/>
  <c r="C630" i="8"/>
  <c r="E630" i="8" s="1"/>
  <c r="B631" i="8"/>
  <c r="D631" i="8" s="1"/>
  <c r="C631" i="8"/>
  <c r="E631" i="8" s="1"/>
  <c r="B632" i="8"/>
  <c r="D632" i="8" s="1"/>
  <c r="C632" i="8"/>
  <c r="E632" i="8" s="1"/>
  <c r="B633" i="8"/>
  <c r="D633" i="8" s="1"/>
  <c r="C633" i="8"/>
  <c r="E633" i="8" s="1"/>
  <c r="B634" i="8"/>
  <c r="D634" i="8" s="1"/>
  <c r="C634" i="8"/>
  <c r="E634" i="8" s="1"/>
  <c r="B635" i="8"/>
  <c r="D635" i="8" s="1"/>
  <c r="C635" i="8"/>
  <c r="E635" i="8" s="1"/>
  <c r="B636" i="8"/>
  <c r="D636" i="8" s="1"/>
  <c r="C636" i="8"/>
  <c r="E636" i="8" s="1"/>
  <c r="B637" i="8"/>
  <c r="D637" i="8" s="1"/>
  <c r="C637" i="8"/>
  <c r="E637" i="8" s="1"/>
  <c r="B638" i="8"/>
  <c r="C638" i="8"/>
  <c r="E638" i="8" s="1"/>
  <c r="B639" i="8"/>
  <c r="D639" i="8" s="1"/>
  <c r="C639" i="8"/>
  <c r="E639" i="8" s="1"/>
  <c r="B640" i="8"/>
  <c r="D640" i="8" s="1"/>
  <c r="C640" i="8"/>
  <c r="E640" i="8" s="1"/>
  <c r="B641" i="8"/>
  <c r="D641" i="8" s="1"/>
  <c r="C641" i="8"/>
  <c r="E641" i="8" s="1"/>
  <c r="B642" i="8"/>
  <c r="D642" i="8" s="1"/>
  <c r="C642" i="8"/>
  <c r="E642" i="8" s="1"/>
  <c r="B643" i="8"/>
  <c r="D643" i="8" s="1"/>
  <c r="C643" i="8"/>
  <c r="E643" i="8" s="1"/>
  <c r="B644" i="8"/>
  <c r="D644" i="8" s="1"/>
  <c r="C644" i="8"/>
  <c r="E644" i="8" s="1"/>
  <c r="B645" i="8"/>
  <c r="D645" i="8" s="1"/>
  <c r="C645" i="8"/>
  <c r="E645" i="8" s="1"/>
  <c r="B646" i="8"/>
  <c r="D646" i="8" s="1"/>
  <c r="C646" i="8"/>
  <c r="E646" i="8" s="1"/>
  <c r="B647" i="8"/>
  <c r="D647" i="8" s="1"/>
  <c r="C647" i="8"/>
  <c r="E647" i="8" s="1"/>
  <c r="B648" i="8"/>
  <c r="D648" i="8" s="1"/>
  <c r="C648" i="8"/>
  <c r="B649" i="8"/>
  <c r="D649" i="8" s="1"/>
  <c r="C649" i="8"/>
  <c r="E649" i="8" s="1"/>
  <c r="B650" i="8"/>
  <c r="D650" i="8" s="1"/>
  <c r="C650" i="8"/>
  <c r="E650" i="8" s="1"/>
  <c r="B651" i="8"/>
  <c r="D651" i="8" s="1"/>
  <c r="C651" i="8"/>
  <c r="E651" i="8" s="1"/>
  <c r="B652" i="8"/>
  <c r="D652" i="8" s="1"/>
  <c r="C652" i="8"/>
  <c r="E652" i="8" s="1"/>
  <c r="B653" i="8"/>
  <c r="D653" i="8" s="1"/>
  <c r="C653" i="8"/>
  <c r="E653" i="8" s="1"/>
  <c r="B654" i="8"/>
  <c r="D654" i="8" s="1"/>
  <c r="C654" i="8"/>
  <c r="E654" i="8" s="1"/>
  <c r="B655" i="8"/>
  <c r="D655" i="8" s="1"/>
  <c r="C655" i="8"/>
  <c r="E655" i="8" s="1"/>
  <c r="B656" i="8"/>
  <c r="D656" i="8" s="1"/>
  <c r="C656" i="8"/>
  <c r="E656" i="8" s="1"/>
  <c r="B657" i="8"/>
  <c r="D657" i="8" s="1"/>
  <c r="C657" i="8"/>
  <c r="E657" i="8" s="1"/>
  <c r="B658" i="8"/>
  <c r="D658" i="8" s="1"/>
  <c r="C658" i="8"/>
  <c r="E658" i="8" s="1"/>
  <c r="B659" i="8"/>
  <c r="D659" i="8" s="1"/>
  <c r="C659" i="8"/>
  <c r="E659" i="8" s="1"/>
  <c r="B660" i="8"/>
  <c r="D660" i="8" s="1"/>
  <c r="C660" i="8"/>
  <c r="E660" i="8" s="1"/>
  <c r="B661" i="8"/>
  <c r="D661" i="8" s="1"/>
  <c r="C661" i="8"/>
  <c r="E661" i="8" s="1"/>
  <c r="B662" i="8"/>
  <c r="D662" i="8" s="1"/>
  <c r="C662" i="8"/>
  <c r="E662" i="8" s="1"/>
  <c r="B663" i="8"/>
  <c r="D663" i="8" s="1"/>
  <c r="C663" i="8"/>
  <c r="E663" i="8" s="1"/>
  <c r="B664" i="8"/>
  <c r="D664" i="8" s="1"/>
  <c r="C664" i="8"/>
  <c r="E664" i="8" s="1"/>
  <c r="B665" i="8"/>
  <c r="D665" i="8" s="1"/>
  <c r="C665" i="8"/>
  <c r="E665" i="8" s="1"/>
  <c r="B666" i="8"/>
  <c r="D666" i="8" s="1"/>
  <c r="C666" i="8"/>
  <c r="E666" i="8" s="1"/>
  <c r="B667" i="8"/>
  <c r="D667" i="8" s="1"/>
  <c r="C667" i="8"/>
  <c r="E667" i="8" s="1"/>
  <c r="B668" i="8"/>
  <c r="D668" i="8" s="1"/>
  <c r="C668" i="8"/>
  <c r="E668" i="8" s="1"/>
  <c r="B669" i="8"/>
  <c r="D669" i="8" s="1"/>
  <c r="C669" i="8"/>
  <c r="E669" i="8" s="1"/>
  <c r="B670" i="8"/>
  <c r="C670" i="8"/>
  <c r="E670" i="8" s="1"/>
  <c r="B671" i="8"/>
  <c r="D671" i="8" s="1"/>
  <c r="C671" i="8"/>
  <c r="E671" i="8" s="1"/>
  <c r="B672" i="8"/>
  <c r="D672" i="8" s="1"/>
  <c r="C672" i="8"/>
  <c r="E672" i="8" s="1"/>
  <c r="B673" i="8"/>
  <c r="D673" i="8" s="1"/>
  <c r="C673" i="8"/>
  <c r="E673" i="8" s="1"/>
  <c r="B674" i="8"/>
  <c r="D674" i="8" s="1"/>
  <c r="C674" i="8"/>
  <c r="E674" i="8" s="1"/>
  <c r="B675" i="8"/>
  <c r="D675" i="8" s="1"/>
  <c r="C675" i="8"/>
  <c r="E675" i="8" s="1"/>
  <c r="B676" i="8"/>
  <c r="D676" i="8" s="1"/>
  <c r="C676" i="8"/>
  <c r="E676" i="8" s="1"/>
  <c r="B677" i="8"/>
  <c r="D677" i="8" s="1"/>
  <c r="C677" i="8"/>
  <c r="E677" i="8" s="1"/>
  <c r="B678" i="8"/>
  <c r="D678" i="8" s="1"/>
  <c r="C678" i="8"/>
  <c r="E678" i="8" s="1"/>
  <c r="B679" i="8"/>
  <c r="D679" i="8" s="1"/>
  <c r="C679" i="8"/>
  <c r="E679" i="8" s="1"/>
  <c r="B680" i="8"/>
  <c r="D680" i="8" s="1"/>
  <c r="C680" i="8"/>
  <c r="B681" i="8"/>
  <c r="D681" i="8" s="1"/>
  <c r="C681" i="8"/>
  <c r="E681" i="8" s="1"/>
  <c r="B682" i="8"/>
  <c r="D682" i="8" s="1"/>
  <c r="C682" i="8"/>
  <c r="E682" i="8" s="1"/>
  <c r="B683" i="8"/>
  <c r="D683" i="8" s="1"/>
  <c r="C683" i="8"/>
  <c r="E683" i="8" s="1"/>
  <c r="B684" i="8"/>
  <c r="D684" i="8" s="1"/>
  <c r="C684" i="8"/>
  <c r="E684" i="8" s="1"/>
  <c r="B685" i="8"/>
  <c r="D685" i="8" s="1"/>
  <c r="C685" i="8"/>
  <c r="E685" i="8" s="1"/>
  <c r="B686" i="8"/>
  <c r="D686" i="8" s="1"/>
  <c r="C686" i="8"/>
  <c r="E686" i="8" s="1"/>
  <c r="B687" i="8"/>
  <c r="D687" i="8" s="1"/>
  <c r="C687" i="8"/>
  <c r="E687" i="8" s="1"/>
  <c r="B688" i="8"/>
  <c r="D688" i="8" s="1"/>
  <c r="C688" i="8"/>
  <c r="E688" i="8" s="1"/>
  <c r="B689" i="8"/>
  <c r="D689" i="8" s="1"/>
  <c r="C689" i="8"/>
  <c r="E689" i="8" s="1"/>
  <c r="B690" i="8"/>
  <c r="D690" i="8" s="1"/>
  <c r="C690" i="8"/>
  <c r="E690" i="8" s="1"/>
  <c r="B691" i="8"/>
  <c r="D691" i="8" s="1"/>
  <c r="C691" i="8"/>
  <c r="E691" i="8" s="1"/>
  <c r="B692" i="8"/>
  <c r="D692" i="8" s="1"/>
  <c r="C692" i="8"/>
  <c r="E692" i="8" s="1"/>
  <c r="B693" i="8"/>
  <c r="D693" i="8" s="1"/>
  <c r="C693" i="8"/>
  <c r="E693" i="8" s="1"/>
  <c r="B694" i="8"/>
  <c r="D694" i="8" s="1"/>
  <c r="C694" i="8"/>
  <c r="E694" i="8" s="1"/>
  <c r="B695" i="8"/>
  <c r="D695" i="8" s="1"/>
  <c r="C695" i="8"/>
  <c r="E695" i="8" s="1"/>
  <c r="B696" i="8"/>
  <c r="D696" i="8" s="1"/>
  <c r="C696" i="8"/>
  <c r="E696" i="8" s="1"/>
  <c r="B697" i="8"/>
  <c r="D697" i="8" s="1"/>
  <c r="C697" i="8"/>
  <c r="E697" i="8" s="1"/>
  <c r="B698" i="8"/>
  <c r="D698" i="8" s="1"/>
  <c r="C698" i="8"/>
  <c r="E698" i="8" s="1"/>
  <c r="B699" i="8"/>
  <c r="D699" i="8" s="1"/>
  <c r="C699" i="8"/>
  <c r="E699" i="8" s="1"/>
  <c r="B700" i="8"/>
  <c r="D700" i="8" s="1"/>
  <c r="C700" i="8"/>
  <c r="E700" i="8" s="1"/>
  <c r="B701" i="8"/>
  <c r="D701" i="8" s="1"/>
  <c r="C701" i="8"/>
  <c r="E701" i="8" s="1"/>
  <c r="B702" i="8"/>
  <c r="C702" i="8"/>
  <c r="E702" i="8" s="1"/>
  <c r="B703" i="8"/>
  <c r="D703" i="8" s="1"/>
  <c r="C703" i="8"/>
  <c r="E703" i="8" s="1"/>
  <c r="B704" i="8"/>
  <c r="D704" i="8" s="1"/>
  <c r="C704" i="8"/>
  <c r="E704" i="8" s="1"/>
  <c r="B705" i="8"/>
  <c r="D705" i="8" s="1"/>
  <c r="C705" i="8"/>
  <c r="E705" i="8" s="1"/>
  <c r="B706" i="8"/>
  <c r="D706" i="8" s="1"/>
  <c r="C706" i="8"/>
  <c r="E706" i="8" s="1"/>
  <c r="B707" i="8"/>
  <c r="D707" i="8" s="1"/>
  <c r="C707" i="8"/>
  <c r="E707" i="8" s="1"/>
  <c r="B708" i="8"/>
  <c r="D708" i="8" s="1"/>
  <c r="C708" i="8"/>
  <c r="E708" i="8" s="1"/>
  <c r="B709" i="8"/>
  <c r="D709" i="8" s="1"/>
  <c r="C709" i="8"/>
  <c r="E709" i="8" s="1"/>
  <c r="B710" i="8"/>
  <c r="D710" i="8" s="1"/>
  <c r="C710" i="8"/>
  <c r="E710" i="8" s="1"/>
  <c r="B711" i="8"/>
  <c r="D711" i="8" s="1"/>
  <c r="C711" i="8"/>
  <c r="E711" i="8" s="1"/>
  <c r="B712" i="8"/>
  <c r="D712" i="8" s="1"/>
  <c r="C712" i="8"/>
  <c r="B713" i="8"/>
  <c r="D713" i="8" s="1"/>
  <c r="C713" i="8"/>
  <c r="E713" i="8" s="1"/>
  <c r="B714" i="8"/>
  <c r="D714" i="8" s="1"/>
  <c r="C714" i="8"/>
  <c r="E714" i="8" s="1"/>
  <c r="B715" i="8"/>
  <c r="D715" i="8" s="1"/>
  <c r="C715" i="8"/>
  <c r="E715" i="8" s="1"/>
  <c r="B716" i="8"/>
  <c r="D716" i="8" s="1"/>
  <c r="C716" i="8"/>
  <c r="E716" i="8" s="1"/>
  <c r="B717" i="8"/>
  <c r="D717" i="8" s="1"/>
  <c r="C717" i="8"/>
  <c r="E717" i="8" s="1"/>
  <c r="B718" i="8"/>
  <c r="D718" i="8" s="1"/>
  <c r="C718" i="8"/>
  <c r="E718" i="8" s="1"/>
  <c r="B719" i="8"/>
  <c r="D719" i="8" s="1"/>
  <c r="C719" i="8"/>
  <c r="E719" i="8" s="1"/>
  <c r="B720" i="8"/>
  <c r="D720" i="8" s="1"/>
  <c r="C720" i="8"/>
  <c r="E720" i="8" s="1"/>
  <c r="B721" i="8"/>
  <c r="D721" i="8" s="1"/>
  <c r="C721" i="8"/>
  <c r="E721" i="8" s="1"/>
  <c r="B722" i="8"/>
  <c r="D722" i="8" s="1"/>
  <c r="C722" i="8"/>
  <c r="E722" i="8" s="1"/>
  <c r="B723" i="8"/>
  <c r="D723" i="8" s="1"/>
  <c r="C723" i="8"/>
  <c r="E723" i="8" s="1"/>
  <c r="B724" i="8"/>
  <c r="D724" i="8" s="1"/>
  <c r="C724" i="8"/>
  <c r="E724" i="8" s="1"/>
  <c r="B725" i="8"/>
  <c r="D725" i="8" s="1"/>
  <c r="C725" i="8"/>
  <c r="E725" i="8" s="1"/>
  <c r="B726" i="8"/>
  <c r="D726" i="8" s="1"/>
  <c r="C726" i="8"/>
  <c r="E726" i="8" s="1"/>
  <c r="B727" i="8"/>
  <c r="D727" i="8" s="1"/>
  <c r="C727" i="8"/>
  <c r="E727" i="8" s="1"/>
  <c r="B728" i="8"/>
  <c r="D728" i="8" s="1"/>
  <c r="C728" i="8"/>
  <c r="E728" i="8" s="1"/>
  <c r="B729" i="8"/>
  <c r="D729" i="8" s="1"/>
  <c r="C729" i="8"/>
  <c r="E729" i="8" s="1"/>
  <c r="B730" i="8"/>
  <c r="D730" i="8" s="1"/>
  <c r="C730" i="8"/>
  <c r="E730" i="8" s="1"/>
  <c r="B731" i="8"/>
  <c r="D731" i="8" s="1"/>
  <c r="C731" i="8"/>
  <c r="E731" i="8" s="1"/>
  <c r="B732" i="8"/>
  <c r="C732" i="8"/>
  <c r="E732" i="8" s="1"/>
  <c r="B733" i="8"/>
  <c r="D733" i="8" s="1"/>
  <c r="C733" i="8"/>
  <c r="E733" i="8" s="1"/>
  <c r="B734" i="8"/>
  <c r="D734" i="8" s="1"/>
  <c r="C734" i="8"/>
  <c r="E734" i="8" s="1"/>
  <c r="B735" i="8"/>
  <c r="D735" i="8" s="1"/>
  <c r="C735" i="8"/>
  <c r="E735" i="8" s="1"/>
  <c r="B736" i="8"/>
  <c r="D736" i="8" s="1"/>
  <c r="C736" i="8"/>
  <c r="E736" i="8" s="1"/>
  <c r="B737" i="8"/>
  <c r="D737" i="8" s="1"/>
  <c r="C737" i="8"/>
  <c r="E737" i="8" s="1"/>
  <c r="B738" i="8"/>
  <c r="D738" i="8" s="1"/>
  <c r="C738" i="8"/>
  <c r="E738" i="8" s="1"/>
  <c r="B739" i="8"/>
  <c r="D739" i="8" s="1"/>
  <c r="C739" i="8"/>
  <c r="E739" i="8" s="1"/>
  <c r="B740" i="8"/>
  <c r="D740" i="8" s="1"/>
  <c r="C740" i="8"/>
  <c r="E740" i="8" s="1"/>
  <c r="B741" i="8"/>
  <c r="D741" i="8" s="1"/>
  <c r="C741" i="8"/>
  <c r="E741" i="8" s="1"/>
  <c r="B742" i="8"/>
  <c r="D742" i="8" s="1"/>
  <c r="C742" i="8"/>
  <c r="B743" i="8"/>
  <c r="D743" i="8" s="1"/>
  <c r="C743" i="8"/>
  <c r="E743" i="8" s="1"/>
  <c r="B744" i="8"/>
  <c r="D744" i="8" s="1"/>
  <c r="C744" i="8"/>
  <c r="E744" i="8" s="1"/>
  <c r="B745" i="8"/>
  <c r="D745" i="8" s="1"/>
  <c r="C745" i="8"/>
  <c r="E745" i="8" s="1"/>
  <c r="B746" i="8"/>
  <c r="D746" i="8" s="1"/>
  <c r="C746" i="8"/>
  <c r="E746" i="8" s="1"/>
  <c r="B747" i="8"/>
  <c r="D747" i="8" s="1"/>
  <c r="C747" i="8"/>
  <c r="E747" i="8" s="1"/>
  <c r="B748" i="8"/>
  <c r="C748" i="8"/>
  <c r="E748" i="8" s="1"/>
  <c r="B749" i="8"/>
  <c r="D749" i="8" s="1"/>
  <c r="C749" i="8"/>
  <c r="E749" i="8" s="1"/>
  <c r="B750" i="8"/>
  <c r="D750" i="8" s="1"/>
  <c r="C750" i="8"/>
  <c r="E750" i="8" s="1"/>
  <c r="B751" i="8"/>
  <c r="D751" i="8" s="1"/>
  <c r="C751" i="8"/>
  <c r="E751" i="8" s="1"/>
  <c r="B752" i="8"/>
  <c r="D752" i="8" s="1"/>
  <c r="C752" i="8"/>
  <c r="E752" i="8" s="1"/>
  <c r="B753" i="8"/>
  <c r="D753" i="8" s="1"/>
  <c r="C753" i="8"/>
  <c r="E753" i="8" s="1"/>
  <c r="B754" i="8"/>
  <c r="D754" i="8" s="1"/>
  <c r="C754" i="8"/>
  <c r="E754" i="8" s="1"/>
  <c r="B755" i="8"/>
  <c r="D755" i="8" s="1"/>
  <c r="C755" i="8"/>
  <c r="E755" i="8" s="1"/>
  <c r="B756" i="8"/>
  <c r="D756" i="8" s="1"/>
  <c r="C756" i="8"/>
  <c r="E756" i="8" s="1"/>
  <c r="B757" i="8"/>
  <c r="D757" i="8" s="1"/>
  <c r="C757" i="8"/>
  <c r="E757" i="8" s="1"/>
  <c r="B758" i="8"/>
  <c r="D758" i="8" s="1"/>
  <c r="C758" i="8"/>
  <c r="B759" i="8"/>
  <c r="D759" i="8" s="1"/>
  <c r="C759" i="8"/>
  <c r="E759" i="8" s="1"/>
  <c r="B760" i="8"/>
  <c r="D760" i="8" s="1"/>
  <c r="C760" i="8"/>
  <c r="E760" i="8" s="1"/>
  <c r="B761" i="8"/>
  <c r="D761" i="8" s="1"/>
  <c r="C761" i="8"/>
  <c r="E761" i="8" s="1"/>
  <c r="B762" i="8"/>
  <c r="D762" i="8" s="1"/>
  <c r="C762" i="8"/>
  <c r="E762" i="8" s="1"/>
  <c r="B763" i="8"/>
  <c r="D763" i="8" s="1"/>
  <c r="C763" i="8"/>
  <c r="E763" i="8" s="1"/>
  <c r="B764" i="8"/>
  <c r="C764" i="8"/>
  <c r="E764" i="8" s="1"/>
  <c r="B765" i="8"/>
  <c r="D765" i="8" s="1"/>
  <c r="C765" i="8"/>
  <c r="E765" i="8" s="1"/>
  <c r="B766" i="8"/>
  <c r="D766" i="8" s="1"/>
  <c r="C766" i="8"/>
  <c r="E766" i="8" s="1"/>
  <c r="B767" i="8"/>
  <c r="D767" i="8" s="1"/>
  <c r="C767" i="8"/>
  <c r="E767" i="8" s="1"/>
  <c r="B768" i="8"/>
  <c r="D768" i="8" s="1"/>
  <c r="C768" i="8"/>
  <c r="E768" i="8" s="1"/>
  <c r="B769" i="8"/>
  <c r="D769" i="8" s="1"/>
  <c r="C769" i="8"/>
  <c r="E769" i="8" s="1"/>
  <c r="B770" i="8"/>
  <c r="D770" i="8" s="1"/>
  <c r="C770" i="8"/>
  <c r="E770" i="8" s="1"/>
  <c r="B771" i="8"/>
  <c r="D771" i="8" s="1"/>
  <c r="C771" i="8"/>
  <c r="E771" i="8" s="1"/>
  <c r="B772" i="8"/>
  <c r="D772" i="8" s="1"/>
  <c r="C772" i="8"/>
  <c r="E772" i="8" s="1"/>
  <c r="B773" i="8"/>
  <c r="D773" i="8" s="1"/>
  <c r="C773" i="8"/>
  <c r="E773" i="8" s="1"/>
  <c r="B774" i="8"/>
  <c r="D774" i="8" s="1"/>
  <c r="C774" i="8"/>
  <c r="B775" i="8"/>
  <c r="D775" i="8" s="1"/>
  <c r="C775" i="8"/>
  <c r="E775" i="8" s="1"/>
  <c r="B776" i="8"/>
  <c r="D776" i="8" s="1"/>
  <c r="C776" i="8"/>
  <c r="E776" i="8" s="1"/>
  <c r="B777" i="8"/>
  <c r="D777" i="8" s="1"/>
  <c r="C777" i="8"/>
  <c r="E777" i="8" s="1"/>
  <c r="B778" i="8"/>
  <c r="D778" i="8" s="1"/>
  <c r="C778" i="8"/>
  <c r="E778" i="8" s="1"/>
  <c r="B779" i="8"/>
  <c r="D779" i="8" s="1"/>
  <c r="C779" i="8"/>
  <c r="E779" i="8" s="1"/>
  <c r="B780" i="8"/>
  <c r="C780" i="8"/>
  <c r="E780" i="8" s="1"/>
  <c r="B781" i="8"/>
  <c r="D781" i="8" s="1"/>
  <c r="C781" i="8"/>
  <c r="E781" i="8" s="1"/>
  <c r="B782" i="8"/>
  <c r="D782" i="8" s="1"/>
  <c r="C782" i="8"/>
  <c r="E782" i="8" s="1"/>
  <c r="B783" i="8"/>
  <c r="D783" i="8" s="1"/>
  <c r="C783" i="8"/>
  <c r="E783" i="8" s="1"/>
  <c r="B784" i="8"/>
  <c r="D784" i="8" s="1"/>
  <c r="C784" i="8"/>
  <c r="E784" i="8" s="1"/>
  <c r="B785" i="8"/>
  <c r="D785" i="8" s="1"/>
  <c r="C785" i="8"/>
  <c r="E785" i="8" s="1"/>
  <c r="B786" i="8"/>
  <c r="D786" i="8" s="1"/>
  <c r="C786" i="8"/>
  <c r="E786" i="8" s="1"/>
  <c r="B787" i="8"/>
  <c r="D787" i="8" s="1"/>
  <c r="C787" i="8"/>
  <c r="E787" i="8" s="1"/>
  <c r="B788" i="8"/>
  <c r="D788" i="8" s="1"/>
  <c r="C788" i="8"/>
  <c r="E788" i="8" s="1"/>
  <c r="B789" i="8"/>
  <c r="D789" i="8" s="1"/>
  <c r="C789" i="8"/>
  <c r="E789" i="8" s="1"/>
  <c r="B790" i="8"/>
  <c r="D790" i="8" s="1"/>
  <c r="C790" i="8"/>
  <c r="B791" i="8"/>
  <c r="D791" i="8" s="1"/>
  <c r="C791" i="8"/>
  <c r="E791" i="8" s="1"/>
  <c r="B792" i="8"/>
  <c r="D792" i="8" s="1"/>
  <c r="C792" i="8"/>
  <c r="E792" i="8" s="1"/>
  <c r="B793" i="8"/>
  <c r="D793" i="8" s="1"/>
  <c r="C793" i="8"/>
  <c r="E793" i="8" s="1"/>
  <c r="B794" i="8"/>
  <c r="D794" i="8" s="1"/>
  <c r="C794" i="8"/>
  <c r="E794" i="8" s="1"/>
  <c r="B795" i="8"/>
  <c r="D795" i="8" s="1"/>
  <c r="C795" i="8"/>
  <c r="E795" i="8" s="1"/>
  <c r="B796" i="8"/>
  <c r="C796" i="8"/>
  <c r="E796" i="8" s="1"/>
  <c r="B797" i="8"/>
  <c r="D797" i="8" s="1"/>
  <c r="C797" i="8"/>
  <c r="E797" i="8" s="1"/>
  <c r="B798" i="8"/>
  <c r="D798" i="8" s="1"/>
  <c r="C798" i="8"/>
  <c r="E798" i="8" s="1"/>
  <c r="B799" i="8"/>
  <c r="D799" i="8" s="1"/>
  <c r="C799" i="8"/>
  <c r="E799" i="8" s="1"/>
  <c r="B800" i="8"/>
  <c r="D800" i="8" s="1"/>
  <c r="C800" i="8"/>
  <c r="E800" i="8" s="1"/>
  <c r="B801" i="8"/>
  <c r="D801" i="8" s="1"/>
  <c r="C801" i="8"/>
  <c r="E801" i="8" s="1"/>
  <c r="B802" i="8"/>
  <c r="D802" i="8" s="1"/>
  <c r="C802" i="8"/>
  <c r="E802" i="8" s="1"/>
  <c r="B803" i="8"/>
  <c r="D803" i="8" s="1"/>
  <c r="C803" i="8"/>
  <c r="E803" i="8" s="1"/>
  <c r="B804" i="8"/>
  <c r="D804" i="8" s="1"/>
  <c r="C804" i="8"/>
  <c r="E804" i="8" s="1"/>
  <c r="B805" i="8"/>
  <c r="D805" i="8" s="1"/>
  <c r="C805" i="8"/>
  <c r="E805" i="8" s="1"/>
  <c r="B806" i="8"/>
  <c r="D806" i="8" s="1"/>
  <c r="C806" i="8"/>
  <c r="B807" i="8"/>
  <c r="D807" i="8" s="1"/>
  <c r="C807" i="8"/>
  <c r="E807" i="8" s="1"/>
  <c r="B808" i="8"/>
  <c r="D808" i="8" s="1"/>
  <c r="C808" i="8"/>
  <c r="E808" i="8" s="1"/>
  <c r="B809" i="8"/>
  <c r="D809" i="8" s="1"/>
  <c r="C809" i="8"/>
  <c r="E809" i="8" s="1"/>
  <c r="B810" i="8"/>
  <c r="D810" i="8" s="1"/>
  <c r="C810" i="8"/>
  <c r="E810" i="8" s="1"/>
  <c r="B811" i="8"/>
  <c r="D811" i="8" s="1"/>
  <c r="C811" i="8"/>
  <c r="E811" i="8" s="1"/>
  <c r="B812" i="8"/>
  <c r="C812" i="8"/>
  <c r="E812" i="8" s="1"/>
  <c r="B813" i="8"/>
  <c r="D813" i="8" s="1"/>
  <c r="C813" i="8"/>
  <c r="E813" i="8" s="1"/>
  <c r="B814" i="8"/>
  <c r="D814" i="8" s="1"/>
  <c r="C814" i="8"/>
  <c r="E814" i="8" s="1"/>
  <c r="B815" i="8"/>
  <c r="D815" i="8" s="1"/>
  <c r="C815" i="8"/>
  <c r="E815" i="8" s="1"/>
  <c r="B816" i="8"/>
  <c r="D816" i="8" s="1"/>
  <c r="C816" i="8"/>
  <c r="E816" i="8" s="1"/>
  <c r="B817" i="8"/>
  <c r="D817" i="8" s="1"/>
  <c r="C817" i="8"/>
  <c r="E817" i="8" s="1"/>
  <c r="B818" i="8"/>
  <c r="D818" i="8" s="1"/>
  <c r="C818" i="8"/>
  <c r="E818" i="8" s="1"/>
  <c r="B819" i="8"/>
  <c r="D819" i="8" s="1"/>
  <c r="C819" i="8"/>
  <c r="E819" i="8" s="1"/>
  <c r="B820" i="8"/>
  <c r="D820" i="8" s="1"/>
  <c r="C820" i="8"/>
  <c r="E820" i="8" s="1"/>
  <c r="B821" i="8"/>
  <c r="D821" i="8" s="1"/>
  <c r="C821" i="8"/>
  <c r="E821" i="8" s="1"/>
  <c r="B822" i="8"/>
  <c r="D822" i="8" s="1"/>
  <c r="C822" i="8"/>
  <c r="B823" i="8"/>
  <c r="D823" i="8" s="1"/>
  <c r="C823" i="8"/>
  <c r="E823" i="8" s="1"/>
  <c r="B824" i="8"/>
  <c r="D824" i="8" s="1"/>
  <c r="C824" i="8"/>
  <c r="E824" i="8" s="1"/>
  <c r="B825" i="8"/>
  <c r="D825" i="8" s="1"/>
  <c r="C825" i="8"/>
  <c r="E825" i="8" s="1"/>
  <c r="B826" i="8"/>
  <c r="D826" i="8" s="1"/>
  <c r="C826" i="8"/>
  <c r="E826" i="8" s="1"/>
  <c r="B827" i="8"/>
  <c r="D827" i="8" s="1"/>
  <c r="C827" i="8"/>
  <c r="E827" i="8" s="1"/>
  <c r="B828" i="8"/>
  <c r="C828" i="8"/>
  <c r="E828" i="8" s="1"/>
  <c r="B829" i="8"/>
  <c r="D829" i="8" s="1"/>
  <c r="C829" i="8"/>
  <c r="E829" i="8" s="1"/>
  <c r="B830" i="8"/>
  <c r="D830" i="8" s="1"/>
  <c r="C830" i="8"/>
  <c r="E830" i="8" s="1"/>
  <c r="B831" i="8"/>
  <c r="D831" i="8" s="1"/>
  <c r="C831" i="8"/>
  <c r="E831" i="8" s="1"/>
  <c r="B832" i="8"/>
  <c r="D832" i="8" s="1"/>
  <c r="C832" i="8"/>
  <c r="E832" i="8" s="1"/>
  <c r="B833" i="8"/>
  <c r="D833" i="8" s="1"/>
  <c r="C833" i="8"/>
  <c r="E833" i="8" s="1"/>
  <c r="B834" i="8"/>
  <c r="D834" i="8" s="1"/>
  <c r="C834" i="8"/>
  <c r="E834" i="8" s="1"/>
  <c r="B835" i="8"/>
  <c r="D835" i="8" s="1"/>
  <c r="C835" i="8"/>
  <c r="E835" i="8" s="1"/>
  <c r="B836" i="8"/>
  <c r="D836" i="8" s="1"/>
  <c r="C836" i="8"/>
  <c r="E836" i="8" s="1"/>
  <c r="B837" i="8"/>
  <c r="D837" i="8" s="1"/>
  <c r="C837" i="8"/>
  <c r="E837" i="8" s="1"/>
  <c r="B838" i="8"/>
  <c r="D838" i="8" s="1"/>
  <c r="C838" i="8"/>
  <c r="B839" i="8"/>
  <c r="D839" i="8" s="1"/>
  <c r="C839" i="8"/>
  <c r="E839" i="8" s="1"/>
  <c r="B840" i="8"/>
  <c r="D840" i="8" s="1"/>
  <c r="C840" i="8"/>
  <c r="E840" i="8" s="1"/>
  <c r="B841" i="8"/>
  <c r="D841" i="8" s="1"/>
  <c r="C841" i="8"/>
  <c r="E841" i="8" s="1"/>
  <c r="B842" i="8"/>
  <c r="D842" i="8" s="1"/>
  <c r="C842" i="8"/>
  <c r="E842" i="8" s="1"/>
  <c r="B843" i="8"/>
  <c r="D843" i="8" s="1"/>
  <c r="C843" i="8"/>
  <c r="E843" i="8" s="1"/>
  <c r="B844" i="8"/>
  <c r="C844" i="8"/>
  <c r="E844" i="8" s="1"/>
  <c r="B845" i="8"/>
  <c r="D845" i="8" s="1"/>
  <c r="C845" i="8"/>
  <c r="E845" i="8" s="1"/>
  <c r="B846" i="8"/>
  <c r="D846" i="8" s="1"/>
  <c r="C846" i="8"/>
  <c r="E846" i="8" s="1"/>
  <c r="B847" i="8"/>
  <c r="D847" i="8" s="1"/>
  <c r="C847" i="8"/>
  <c r="E847" i="8" s="1"/>
  <c r="B848" i="8"/>
  <c r="D848" i="8" s="1"/>
  <c r="C848" i="8"/>
  <c r="E848" i="8" s="1"/>
  <c r="B849" i="8"/>
  <c r="D849" i="8" s="1"/>
  <c r="C849" i="8"/>
  <c r="E849" i="8" s="1"/>
  <c r="B850" i="8"/>
  <c r="D850" i="8" s="1"/>
  <c r="C850" i="8"/>
  <c r="E850" i="8" s="1"/>
  <c r="B851" i="8"/>
  <c r="D851" i="8" s="1"/>
  <c r="C851" i="8"/>
  <c r="E851" i="8" s="1"/>
  <c r="B852" i="8"/>
  <c r="D852" i="8" s="1"/>
  <c r="C852" i="8"/>
  <c r="E852" i="8" s="1"/>
  <c r="B853" i="8"/>
  <c r="D853" i="8" s="1"/>
  <c r="C853" i="8"/>
  <c r="E853" i="8" s="1"/>
  <c r="B854" i="8"/>
  <c r="D854" i="8" s="1"/>
  <c r="C854" i="8"/>
  <c r="B855" i="8"/>
  <c r="D855" i="8" s="1"/>
  <c r="C855" i="8"/>
  <c r="E855" i="8" s="1"/>
  <c r="B856" i="8"/>
  <c r="D856" i="8" s="1"/>
  <c r="C856" i="8"/>
  <c r="E856" i="8" s="1"/>
  <c r="B857" i="8"/>
  <c r="D857" i="8" s="1"/>
  <c r="C857" i="8"/>
  <c r="E857" i="8" s="1"/>
  <c r="B858" i="8"/>
  <c r="D858" i="8" s="1"/>
  <c r="C858" i="8"/>
  <c r="E858" i="8" s="1"/>
  <c r="B859" i="8"/>
  <c r="D859" i="8" s="1"/>
  <c r="C859" i="8"/>
  <c r="E859" i="8" s="1"/>
  <c r="B860" i="8"/>
  <c r="C860" i="8"/>
  <c r="E860" i="8" s="1"/>
  <c r="B861" i="8"/>
  <c r="D861" i="8" s="1"/>
  <c r="C861" i="8"/>
  <c r="E861" i="8" s="1"/>
  <c r="B862" i="8"/>
  <c r="D862" i="8" s="1"/>
  <c r="C862" i="8"/>
  <c r="E862" i="8" s="1"/>
  <c r="B863" i="8"/>
  <c r="D863" i="8" s="1"/>
  <c r="C863" i="8"/>
  <c r="E863" i="8" s="1"/>
  <c r="B864" i="8"/>
  <c r="D864" i="8" s="1"/>
  <c r="C864" i="8"/>
  <c r="E864" i="8" s="1"/>
  <c r="B865" i="8"/>
  <c r="D865" i="8" s="1"/>
  <c r="C865" i="8"/>
  <c r="E865" i="8" s="1"/>
  <c r="B866" i="8"/>
  <c r="D866" i="8" s="1"/>
  <c r="C866" i="8"/>
  <c r="E866" i="8" s="1"/>
  <c r="B867" i="8"/>
  <c r="D867" i="8" s="1"/>
  <c r="C867" i="8"/>
  <c r="E867" i="8" s="1"/>
  <c r="B868" i="8"/>
  <c r="D868" i="8" s="1"/>
  <c r="C868" i="8"/>
  <c r="E868" i="8" s="1"/>
  <c r="B869" i="8"/>
  <c r="D869" i="8" s="1"/>
  <c r="C869" i="8"/>
  <c r="E869" i="8" s="1"/>
  <c r="B870" i="8"/>
  <c r="D870" i="8" s="1"/>
  <c r="C870" i="8"/>
  <c r="B871" i="8"/>
  <c r="D871" i="8" s="1"/>
  <c r="C871" i="8"/>
  <c r="E871" i="8" s="1"/>
  <c r="B872" i="8"/>
  <c r="D872" i="8" s="1"/>
  <c r="C872" i="8"/>
  <c r="E872" i="8" s="1"/>
  <c r="B873" i="8"/>
  <c r="D873" i="8" s="1"/>
  <c r="C873" i="8"/>
  <c r="E873" i="8" s="1"/>
  <c r="B874" i="8"/>
  <c r="D874" i="8" s="1"/>
  <c r="C874" i="8"/>
  <c r="E874" i="8" s="1"/>
  <c r="B875" i="8"/>
  <c r="D875" i="8" s="1"/>
  <c r="C875" i="8"/>
  <c r="E875" i="8" s="1"/>
  <c r="B876" i="8"/>
  <c r="C876" i="8"/>
  <c r="E876" i="8" s="1"/>
  <c r="B877" i="8"/>
  <c r="D877" i="8" s="1"/>
  <c r="C877" i="8"/>
  <c r="E877" i="8" s="1"/>
  <c r="B878" i="8"/>
  <c r="D878" i="8" s="1"/>
  <c r="C878" i="8"/>
  <c r="E878" i="8" s="1"/>
  <c r="B879" i="8"/>
  <c r="D879" i="8" s="1"/>
  <c r="C879" i="8"/>
  <c r="E879" i="8" s="1"/>
  <c r="B880" i="8"/>
  <c r="D880" i="8" s="1"/>
  <c r="C880" i="8"/>
  <c r="E880" i="8" s="1"/>
  <c r="B881" i="8"/>
  <c r="D881" i="8" s="1"/>
  <c r="C881" i="8"/>
  <c r="E881" i="8" s="1"/>
  <c r="B882" i="8"/>
  <c r="D882" i="8" s="1"/>
  <c r="C882" i="8"/>
  <c r="E882" i="8" s="1"/>
  <c r="B883" i="8"/>
  <c r="D883" i="8" s="1"/>
  <c r="C883" i="8"/>
  <c r="E883" i="8" s="1"/>
  <c r="B884" i="8"/>
  <c r="D884" i="8" s="1"/>
  <c r="C884" i="8"/>
  <c r="E884" i="8" s="1"/>
  <c r="B885" i="8"/>
  <c r="D885" i="8" s="1"/>
  <c r="C885" i="8"/>
  <c r="E885" i="8" s="1"/>
  <c r="B886" i="8"/>
  <c r="D886" i="8" s="1"/>
  <c r="C886" i="8"/>
  <c r="B887" i="8"/>
  <c r="D887" i="8" s="1"/>
  <c r="C887" i="8"/>
  <c r="E887" i="8" s="1"/>
  <c r="B888" i="8"/>
  <c r="D888" i="8" s="1"/>
  <c r="C888" i="8"/>
  <c r="E888" i="8" s="1"/>
  <c r="B889" i="8"/>
  <c r="D889" i="8" s="1"/>
  <c r="C889" i="8"/>
  <c r="E889" i="8" s="1"/>
  <c r="B890" i="8"/>
  <c r="D890" i="8" s="1"/>
  <c r="C890" i="8"/>
  <c r="E890" i="8" s="1"/>
  <c r="B891" i="8"/>
  <c r="D891" i="8" s="1"/>
  <c r="C891" i="8"/>
  <c r="E891" i="8" s="1"/>
  <c r="B892" i="8"/>
  <c r="C892" i="8"/>
  <c r="E892" i="8" s="1"/>
  <c r="B893" i="8"/>
  <c r="D893" i="8" s="1"/>
  <c r="C893" i="8"/>
  <c r="E893" i="8" s="1"/>
  <c r="B894" i="8"/>
  <c r="D894" i="8" s="1"/>
  <c r="C894" i="8"/>
  <c r="E894" i="8" s="1"/>
  <c r="B895" i="8"/>
  <c r="D895" i="8" s="1"/>
  <c r="C895" i="8"/>
  <c r="E895" i="8" s="1"/>
  <c r="B896" i="8"/>
  <c r="D896" i="8" s="1"/>
  <c r="C896" i="8"/>
  <c r="E896" i="8" s="1"/>
  <c r="B897" i="8"/>
  <c r="D897" i="8" s="1"/>
  <c r="C897" i="8"/>
  <c r="E897" i="8" s="1"/>
  <c r="B898" i="8"/>
  <c r="D898" i="8" s="1"/>
  <c r="C898" i="8"/>
  <c r="E898" i="8" s="1"/>
  <c r="B899" i="8"/>
  <c r="D899" i="8" s="1"/>
  <c r="C899" i="8"/>
  <c r="E899" i="8" s="1"/>
  <c r="B900" i="8"/>
  <c r="D900" i="8" s="1"/>
  <c r="C900" i="8"/>
  <c r="E900" i="8" s="1"/>
  <c r="B901" i="8"/>
  <c r="D901" i="8" s="1"/>
  <c r="C901" i="8"/>
  <c r="E901" i="8" s="1"/>
  <c r="B902" i="8"/>
  <c r="D902" i="8" s="1"/>
  <c r="C902" i="8"/>
  <c r="B903" i="8"/>
  <c r="D903" i="8" s="1"/>
  <c r="C903" i="8"/>
  <c r="E903" i="8" s="1"/>
  <c r="B904" i="8"/>
  <c r="D904" i="8" s="1"/>
  <c r="C904" i="8"/>
  <c r="E904" i="8" s="1"/>
  <c r="B905" i="8"/>
  <c r="D905" i="8" s="1"/>
  <c r="C905" i="8"/>
  <c r="E905" i="8" s="1"/>
  <c r="B906" i="8"/>
  <c r="D906" i="8" s="1"/>
  <c r="C906" i="8"/>
  <c r="E906" i="8" s="1"/>
  <c r="B907" i="8"/>
  <c r="D907" i="8" s="1"/>
  <c r="C907" i="8"/>
  <c r="E907" i="8" s="1"/>
  <c r="B908" i="8"/>
  <c r="C908" i="8"/>
  <c r="E908" i="8" s="1"/>
  <c r="B909" i="8"/>
  <c r="D909" i="8" s="1"/>
  <c r="C909" i="8"/>
  <c r="E909" i="8" s="1"/>
  <c r="B910" i="8"/>
  <c r="D910" i="8" s="1"/>
  <c r="C910" i="8"/>
  <c r="E910" i="8" s="1"/>
  <c r="B911" i="8"/>
  <c r="D911" i="8" s="1"/>
  <c r="C911" i="8"/>
  <c r="E911" i="8" s="1"/>
  <c r="B912" i="8"/>
  <c r="D912" i="8" s="1"/>
  <c r="C912" i="8"/>
  <c r="E912" i="8" s="1"/>
  <c r="B913" i="8"/>
  <c r="D913" i="8" s="1"/>
  <c r="C913" i="8"/>
  <c r="E913" i="8" s="1"/>
  <c r="B914" i="8"/>
  <c r="D914" i="8" s="1"/>
  <c r="C914" i="8"/>
  <c r="E914" i="8" s="1"/>
  <c r="B915" i="8"/>
  <c r="D915" i="8" s="1"/>
  <c r="C915" i="8"/>
  <c r="E915" i="8" s="1"/>
  <c r="B916" i="8"/>
  <c r="D916" i="8" s="1"/>
  <c r="C916" i="8"/>
  <c r="E916" i="8" s="1"/>
  <c r="B917" i="8"/>
  <c r="D917" i="8" s="1"/>
  <c r="C917" i="8"/>
  <c r="E917" i="8" s="1"/>
  <c r="B918" i="8"/>
  <c r="D918" i="8" s="1"/>
  <c r="C918" i="8"/>
  <c r="B919" i="8"/>
  <c r="D919" i="8" s="1"/>
  <c r="C919" i="8"/>
  <c r="E919" i="8" s="1"/>
  <c r="B920" i="8"/>
  <c r="D920" i="8" s="1"/>
  <c r="C920" i="8"/>
  <c r="E920" i="8" s="1"/>
  <c r="B921" i="8"/>
  <c r="D921" i="8" s="1"/>
  <c r="C921" i="8"/>
  <c r="E921" i="8" s="1"/>
  <c r="B922" i="8"/>
  <c r="D922" i="8" s="1"/>
  <c r="C922" i="8"/>
  <c r="E922" i="8" s="1"/>
  <c r="B923" i="8"/>
  <c r="D923" i="8" s="1"/>
  <c r="C923" i="8"/>
  <c r="E923" i="8" s="1"/>
  <c r="B924" i="8"/>
  <c r="C924" i="8"/>
  <c r="E924" i="8" s="1"/>
  <c r="B925" i="8"/>
  <c r="D925" i="8" s="1"/>
  <c r="C925" i="8"/>
  <c r="E925" i="8" s="1"/>
  <c r="B926" i="8"/>
  <c r="D926" i="8" s="1"/>
  <c r="C926" i="8"/>
  <c r="E926" i="8" s="1"/>
  <c r="B927" i="8"/>
  <c r="D927" i="8" s="1"/>
  <c r="C927" i="8"/>
  <c r="E927" i="8" s="1"/>
  <c r="B928" i="8"/>
  <c r="D928" i="8" s="1"/>
  <c r="C928" i="8"/>
  <c r="E928" i="8" s="1"/>
  <c r="B929" i="8"/>
  <c r="D929" i="8" s="1"/>
  <c r="C929" i="8"/>
  <c r="E929" i="8" s="1"/>
  <c r="B930" i="8"/>
  <c r="D930" i="8" s="1"/>
  <c r="C930" i="8"/>
  <c r="E930" i="8" s="1"/>
  <c r="B931" i="8"/>
  <c r="D931" i="8" s="1"/>
  <c r="C931" i="8"/>
  <c r="E931" i="8" s="1"/>
  <c r="B932" i="8"/>
  <c r="D932" i="8" s="1"/>
  <c r="C932" i="8"/>
  <c r="E932" i="8" s="1"/>
  <c r="B933" i="8"/>
  <c r="D933" i="8" s="1"/>
  <c r="C933" i="8"/>
  <c r="E933" i="8" s="1"/>
  <c r="B934" i="8"/>
  <c r="D934" i="8" s="1"/>
  <c r="C934" i="8"/>
  <c r="B935" i="8"/>
  <c r="D935" i="8" s="1"/>
  <c r="C935" i="8"/>
  <c r="E935" i="8" s="1"/>
  <c r="B936" i="8"/>
  <c r="D936" i="8" s="1"/>
  <c r="C936" i="8"/>
  <c r="E936" i="8" s="1"/>
  <c r="B937" i="8"/>
  <c r="D937" i="8" s="1"/>
  <c r="C937" i="8"/>
  <c r="E937" i="8" s="1"/>
  <c r="B938" i="8"/>
  <c r="D938" i="8" s="1"/>
  <c r="C938" i="8"/>
  <c r="E938" i="8" s="1"/>
  <c r="B939" i="8"/>
  <c r="D939" i="8" s="1"/>
  <c r="C939" i="8"/>
  <c r="E939" i="8" s="1"/>
  <c r="B940" i="8"/>
  <c r="C940" i="8"/>
  <c r="E940" i="8" s="1"/>
  <c r="B941" i="8"/>
  <c r="D941" i="8" s="1"/>
  <c r="C941" i="8"/>
  <c r="E941" i="8" s="1"/>
  <c r="B942" i="8"/>
  <c r="D942" i="8" s="1"/>
  <c r="C942" i="8"/>
  <c r="E942" i="8" s="1"/>
  <c r="B943" i="8"/>
  <c r="D943" i="8" s="1"/>
  <c r="C943" i="8"/>
  <c r="E943" i="8" s="1"/>
  <c r="B944" i="8"/>
  <c r="D944" i="8" s="1"/>
  <c r="C944" i="8"/>
  <c r="E944" i="8" s="1"/>
  <c r="B945" i="8"/>
  <c r="D945" i="8" s="1"/>
  <c r="C945" i="8"/>
  <c r="E945" i="8" s="1"/>
  <c r="B946" i="8"/>
  <c r="D946" i="8" s="1"/>
  <c r="C946" i="8"/>
  <c r="E946" i="8" s="1"/>
  <c r="B947" i="8"/>
  <c r="D947" i="8" s="1"/>
  <c r="C947" i="8"/>
  <c r="E947" i="8" s="1"/>
  <c r="B948" i="8"/>
  <c r="D948" i="8" s="1"/>
  <c r="C948" i="8"/>
  <c r="E948" i="8" s="1"/>
  <c r="B949" i="8"/>
  <c r="D949" i="8" s="1"/>
  <c r="C949" i="8"/>
  <c r="E949" i="8" s="1"/>
  <c r="B950" i="8"/>
  <c r="D950" i="8" s="1"/>
  <c r="C950" i="8"/>
  <c r="B951" i="8"/>
  <c r="D951" i="8" s="1"/>
  <c r="C951" i="8"/>
  <c r="E951" i="8" s="1"/>
  <c r="B952" i="8"/>
  <c r="D952" i="8" s="1"/>
  <c r="C952" i="8"/>
  <c r="E952" i="8" s="1"/>
  <c r="B953" i="8"/>
  <c r="D953" i="8" s="1"/>
  <c r="C953" i="8"/>
  <c r="E953" i="8" s="1"/>
  <c r="B954" i="8"/>
  <c r="D954" i="8" s="1"/>
  <c r="C954" i="8"/>
  <c r="E954" i="8" s="1"/>
  <c r="B955" i="8"/>
  <c r="D955" i="8" s="1"/>
  <c r="C955" i="8"/>
  <c r="E955" i="8" s="1"/>
  <c r="B956" i="8"/>
  <c r="C956" i="8"/>
  <c r="E956" i="8" s="1"/>
  <c r="B957" i="8"/>
  <c r="D957" i="8" s="1"/>
  <c r="C957" i="8"/>
  <c r="E957" i="8" s="1"/>
  <c r="B958" i="8"/>
  <c r="D958" i="8" s="1"/>
  <c r="C958" i="8"/>
  <c r="E958" i="8" s="1"/>
  <c r="B959" i="8"/>
  <c r="D959" i="8" s="1"/>
  <c r="C959" i="8"/>
  <c r="E959" i="8" s="1"/>
  <c r="B960" i="8"/>
  <c r="D960" i="8" s="1"/>
  <c r="C960" i="8"/>
  <c r="E960" i="8" s="1"/>
  <c r="B961" i="8"/>
  <c r="D961" i="8" s="1"/>
  <c r="C961" i="8"/>
  <c r="E961" i="8" s="1"/>
  <c r="B962" i="8"/>
  <c r="D962" i="8" s="1"/>
  <c r="C962" i="8"/>
  <c r="E962" i="8" s="1"/>
  <c r="B963" i="8"/>
  <c r="D963" i="8" s="1"/>
  <c r="C963" i="8"/>
  <c r="E963" i="8" s="1"/>
  <c r="B964" i="8"/>
  <c r="D964" i="8" s="1"/>
  <c r="C964" i="8"/>
  <c r="E964" i="8" s="1"/>
  <c r="B965" i="8"/>
  <c r="D965" i="8" s="1"/>
  <c r="C965" i="8"/>
  <c r="E965" i="8" s="1"/>
  <c r="B966" i="8"/>
  <c r="D966" i="8" s="1"/>
  <c r="C966" i="8"/>
  <c r="B967" i="8"/>
  <c r="D967" i="8" s="1"/>
  <c r="C967" i="8"/>
  <c r="E967" i="8" s="1"/>
  <c r="B968" i="8"/>
  <c r="D968" i="8" s="1"/>
  <c r="C968" i="8"/>
  <c r="E968" i="8" s="1"/>
  <c r="B969" i="8"/>
  <c r="D969" i="8" s="1"/>
  <c r="C969" i="8"/>
  <c r="E969" i="8" s="1"/>
  <c r="B970" i="8"/>
  <c r="D970" i="8" s="1"/>
  <c r="C970" i="8"/>
  <c r="E970" i="8" s="1"/>
  <c r="B971" i="8"/>
  <c r="D971" i="8" s="1"/>
  <c r="C971" i="8"/>
  <c r="E971" i="8" s="1"/>
  <c r="B972" i="8"/>
  <c r="C972" i="8"/>
  <c r="E972" i="8" s="1"/>
  <c r="B973" i="8"/>
  <c r="D973" i="8" s="1"/>
  <c r="C973" i="8"/>
  <c r="E973" i="8" s="1"/>
  <c r="B974" i="8"/>
  <c r="D974" i="8" s="1"/>
  <c r="C974" i="8"/>
  <c r="E974" i="8" s="1"/>
  <c r="B975" i="8"/>
  <c r="D975" i="8" s="1"/>
  <c r="C975" i="8"/>
  <c r="E975" i="8" s="1"/>
  <c r="B976" i="8"/>
  <c r="D976" i="8" s="1"/>
  <c r="C976" i="8"/>
  <c r="E976" i="8" s="1"/>
  <c r="B977" i="8"/>
  <c r="D977" i="8" s="1"/>
  <c r="C977" i="8"/>
  <c r="E977" i="8" s="1"/>
  <c r="B978" i="8"/>
  <c r="D978" i="8" s="1"/>
  <c r="C978" i="8"/>
  <c r="E978" i="8" s="1"/>
  <c r="B979" i="8"/>
  <c r="D979" i="8" s="1"/>
  <c r="C979" i="8"/>
  <c r="E979" i="8" s="1"/>
  <c r="B980" i="8"/>
  <c r="D980" i="8" s="1"/>
  <c r="C980" i="8"/>
  <c r="E980" i="8" s="1"/>
  <c r="B981" i="8"/>
  <c r="D981" i="8" s="1"/>
  <c r="C981" i="8"/>
  <c r="E981" i="8" s="1"/>
  <c r="B982" i="8"/>
  <c r="D982" i="8" s="1"/>
  <c r="C982" i="8"/>
  <c r="B983" i="8"/>
  <c r="D983" i="8" s="1"/>
  <c r="C983" i="8"/>
  <c r="E983" i="8" s="1"/>
  <c r="B984" i="8"/>
  <c r="D984" i="8" s="1"/>
  <c r="C984" i="8"/>
  <c r="E984" i="8" s="1"/>
  <c r="B985" i="8"/>
  <c r="D985" i="8" s="1"/>
  <c r="C985" i="8"/>
  <c r="E985" i="8" s="1"/>
  <c r="B986" i="8"/>
  <c r="D986" i="8" s="1"/>
  <c r="C986" i="8"/>
  <c r="E986" i="8" s="1"/>
  <c r="B987" i="8"/>
  <c r="D987" i="8" s="1"/>
  <c r="C987" i="8"/>
  <c r="E987" i="8" s="1"/>
  <c r="B988" i="8"/>
  <c r="C988" i="8"/>
  <c r="E988" i="8" s="1"/>
  <c r="B989" i="8"/>
  <c r="D989" i="8" s="1"/>
  <c r="C989" i="8"/>
  <c r="E989" i="8" s="1"/>
  <c r="B990" i="8"/>
  <c r="D990" i="8" s="1"/>
  <c r="C990" i="8"/>
  <c r="E990" i="8" s="1"/>
  <c r="B991" i="8"/>
  <c r="D991" i="8" s="1"/>
  <c r="C991" i="8"/>
  <c r="E991" i="8" s="1"/>
  <c r="B992" i="8"/>
  <c r="D992" i="8" s="1"/>
  <c r="C992" i="8"/>
  <c r="E992" i="8" s="1"/>
  <c r="B993" i="8"/>
  <c r="D993" i="8" s="1"/>
  <c r="C993" i="8"/>
  <c r="E993" i="8" s="1"/>
  <c r="B994" i="8"/>
  <c r="D994" i="8" s="1"/>
  <c r="C994" i="8"/>
  <c r="E994" i="8" s="1"/>
  <c r="B995" i="8"/>
  <c r="D995" i="8" s="1"/>
  <c r="C995" i="8"/>
  <c r="E995" i="8" s="1"/>
  <c r="B996" i="8"/>
  <c r="D996" i="8" s="1"/>
  <c r="C996" i="8"/>
  <c r="E996" i="8" s="1"/>
  <c r="B997" i="8"/>
  <c r="D997" i="8" s="1"/>
  <c r="C997" i="8"/>
  <c r="E997" i="8" s="1"/>
  <c r="B998" i="8"/>
  <c r="D998" i="8" s="1"/>
  <c r="C998" i="8"/>
  <c r="B999" i="8"/>
  <c r="D999" i="8" s="1"/>
  <c r="C999" i="8"/>
  <c r="E999" i="8" s="1"/>
  <c r="B1000" i="8"/>
  <c r="D1000" i="8" s="1"/>
  <c r="C1000" i="8"/>
  <c r="E1000" i="8" s="1"/>
  <c r="B1001" i="8"/>
  <c r="D1001" i="8" s="1"/>
  <c r="C1001" i="8"/>
  <c r="E1001" i="8" s="1"/>
  <c r="B1002" i="8"/>
  <c r="D1002" i="8" s="1"/>
  <c r="C1002" i="8"/>
  <c r="E1002" i="8" s="1"/>
  <c r="B1003" i="8"/>
  <c r="D1003" i="8" s="1"/>
  <c r="C1003" i="8"/>
  <c r="E1003" i="8" s="1"/>
  <c r="B1004" i="8"/>
  <c r="C1004" i="8"/>
  <c r="E1004" i="8" s="1"/>
  <c r="B1005" i="8"/>
  <c r="D1005" i="8" s="1"/>
  <c r="C1005" i="8"/>
  <c r="E1005" i="8" s="1"/>
  <c r="B1006" i="8"/>
  <c r="D1006" i="8" s="1"/>
  <c r="C1006" i="8"/>
  <c r="E1006" i="8" s="1"/>
  <c r="B1007" i="8"/>
  <c r="D1007" i="8" s="1"/>
  <c r="C1007" i="8"/>
  <c r="E1007" i="8" s="1"/>
  <c r="B1008" i="8"/>
  <c r="D1008" i="8" s="1"/>
  <c r="C1008" i="8"/>
  <c r="E1008" i="8" s="1"/>
  <c r="B1009" i="8"/>
  <c r="D1009" i="8" s="1"/>
  <c r="C1009" i="8"/>
  <c r="E1009" i="8" s="1"/>
  <c r="B1010" i="8"/>
  <c r="D1010" i="8" s="1"/>
  <c r="C1010" i="8"/>
  <c r="E1010" i="8" s="1"/>
  <c r="B1011" i="8"/>
  <c r="D1011" i="8" s="1"/>
  <c r="C1011" i="8"/>
  <c r="E1011" i="8" s="1"/>
  <c r="B1012" i="8"/>
  <c r="D1012" i="8" s="1"/>
  <c r="C1012" i="8"/>
  <c r="E1012" i="8" s="1"/>
  <c r="B1013" i="8"/>
  <c r="D1013" i="8" s="1"/>
  <c r="C1013" i="8"/>
  <c r="E1013" i="8" s="1"/>
  <c r="B1014" i="8"/>
  <c r="D1014" i="8" s="1"/>
  <c r="C1014" i="8"/>
  <c r="B1015" i="8"/>
  <c r="D1015" i="8" s="1"/>
  <c r="C1015" i="8"/>
  <c r="E1015" i="8" s="1"/>
  <c r="B1016" i="8"/>
  <c r="D1016" i="8" s="1"/>
  <c r="C1016" i="8"/>
  <c r="E1016" i="8" s="1"/>
  <c r="B1017" i="8"/>
  <c r="D1017" i="8" s="1"/>
  <c r="C1017" i="8"/>
  <c r="E1017" i="8" s="1"/>
  <c r="B1018" i="8"/>
  <c r="D1018" i="8" s="1"/>
  <c r="C1018" i="8"/>
  <c r="E1018" i="8" s="1"/>
  <c r="B1019" i="8"/>
  <c r="D1019" i="8" s="1"/>
  <c r="C1019" i="8"/>
  <c r="E1019" i="8" s="1"/>
  <c r="B1020" i="8"/>
  <c r="C1020" i="8"/>
  <c r="E1020" i="8" s="1"/>
  <c r="B1021" i="8"/>
  <c r="D1021" i="8" s="1"/>
  <c r="C1021" i="8"/>
  <c r="E1021" i="8" s="1"/>
  <c r="B1022" i="8"/>
  <c r="D1022" i="8" s="1"/>
  <c r="C1022" i="8"/>
  <c r="E1022" i="8" s="1"/>
  <c r="B1023" i="8"/>
  <c r="D1023" i="8" s="1"/>
  <c r="C1023" i="8"/>
  <c r="E1023" i="8" s="1"/>
  <c r="B1024" i="8"/>
  <c r="D1024" i="8" s="1"/>
  <c r="C1024" i="8"/>
  <c r="E1024" i="8" s="1"/>
  <c r="B1025" i="8"/>
  <c r="D1025" i="8" s="1"/>
  <c r="C1025" i="8"/>
  <c r="E1025" i="8" s="1"/>
  <c r="B1026" i="8"/>
  <c r="D1026" i="8" s="1"/>
  <c r="C1026" i="8"/>
  <c r="E1026" i="8" s="1"/>
  <c r="B1027" i="8"/>
  <c r="D1027" i="8" s="1"/>
  <c r="C1027" i="8"/>
  <c r="E1027" i="8" s="1"/>
  <c r="B1028" i="8"/>
  <c r="D1028" i="8" s="1"/>
  <c r="C1028" i="8"/>
  <c r="E1028" i="8" s="1"/>
  <c r="B1029" i="8"/>
  <c r="D1029" i="8" s="1"/>
  <c r="C1029" i="8"/>
  <c r="E1029" i="8" s="1"/>
  <c r="B1030" i="8"/>
  <c r="D1030" i="8" s="1"/>
  <c r="C1030" i="8"/>
  <c r="B1031" i="8"/>
  <c r="D1031" i="8" s="1"/>
  <c r="C1031" i="8"/>
  <c r="E1031" i="8" s="1"/>
  <c r="B1032" i="8"/>
  <c r="D1032" i="8" s="1"/>
  <c r="C1032" i="8"/>
  <c r="E1032" i="8" s="1"/>
  <c r="B1033" i="8"/>
  <c r="D1033" i="8" s="1"/>
  <c r="C1033" i="8"/>
  <c r="E1033" i="8" s="1"/>
  <c r="B1034" i="8"/>
  <c r="D1034" i="8" s="1"/>
  <c r="C1034" i="8"/>
  <c r="E1034" i="8" s="1"/>
  <c r="B1035" i="8"/>
  <c r="D1035" i="8" s="1"/>
  <c r="C1035" i="8"/>
  <c r="E1035" i="8" s="1"/>
  <c r="B1036" i="8"/>
  <c r="C1036" i="8"/>
  <c r="E1036" i="8" s="1"/>
  <c r="B1037" i="8"/>
  <c r="D1037" i="8" s="1"/>
  <c r="C1037" i="8"/>
  <c r="E1037" i="8" s="1"/>
  <c r="B1038" i="8"/>
  <c r="D1038" i="8" s="1"/>
  <c r="C1038" i="8"/>
  <c r="E1038" i="8" s="1"/>
  <c r="B1039" i="8"/>
  <c r="D1039" i="8" s="1"/>
  <c r="C1039" i="8"/>
  <c r="E1039" i="8" s="1"/>
  <c r="B1040" i="8"/>
  <c r="D1040" i="8" s="1"/>
  <c r="C1040" i="8"/>
  <c r="E1040" i="8" s="1"/>
  <c r="B1041" i="8"/>
  <c r="D1041" i="8" s="1"/>
  <c r="C1041" i="8"/>
  <c r="E1041" i="8" s="1"/>
  <c r="B1042" i="8"/>
  <c r="D1042" i="8" s="1"/>
  <c r="C1042" i="8"/>
  <c r="E1042" i="8" s="1"/>
  <c r="B1043" i="8"/>
  <c r="D1043" i="8" s="1"/>
  <c r="C1043" i="8"/>
  <c r="E1043" i="8" s="1"/>
  <c r="B1044" i="8"/>
  <c r="D1044" i="8" s="1"/>
  <c r="C1044" i="8"/>
  <c r="E1044" i="8" s="1"/>
  <c r="B1045" i="8"/>
  <c r="D1045" i="8" s="1"/>
  <c r="C1045" i="8"/>
  <c r="E1045" i="8" s="1"/>
  <c r="B1046" i="8"/>
  <c r="D1046" i="8" s="1"/>
  <c r="C1046" i="8"/>
  <c r="B1047" i="8"/>
  <c r="D1047" i="8" s="1"/>
  <c r="C1047" i="8"/>
  <c r="E1047" i="8" s="1"/>
  <c r="B1048" i="8"/>
  <c r="D1048" i="8" s="1"/>
  <c r="C1048" i="8"/>
  <c r="E1048" i="8" s="1"/>
  <c r="B1049" i="8"/>
  <c r="D1049" i="8" s="1"/>
  <c r="C1049" i="8"/>
  <c r="E1049" i="8" s="1"/>
  <c r="B1050" i="8"/>
  <c r="D1050" i="8" s="1"/>
  <c r="C1050" i="8"/>
  <c r="E1050" i="8" s="1"/>
  <c r="B1051" i="8"/>
  <c r="D1051" i="8" s="1"/>
  <c r="C1051" i="8"/>
  <c r="E1051" i="8" s="1"/>
  <c r="B1052" i="8"/>
  <c r="C1052" i="8"/>
  <c r="E1052" i="8" s="1"/>
  <c r="B1053" i="8"/>
  <c r="D1053" i="8" s="1"/>
  <c r="C1053" i="8"/>
  <c r="E1053" i="8" s="1"/>
  <c r="B1054" i="8"/>
  <c r="D1054" i="8" s="1"/>
  <c r="C1054" i="8"/>
  <c r="E1054" i="8" s="1"/>
  <c r="B1055" i="8"/>
  <c r="D1055" i="8" s="1"/>
  <c r="C1055" i="8"/>
  <c r="E1055" i="8" s="1"/>
  <c r="B1056" i="8"/>
  <c r="D1056" i="8" s="1"/>
  <c r="C1056" i="8"/>
  <c r="E1056" i="8" s="1"/>
  <c r="B1057" i="8"/>
  <c r="D1057" i="8" s="1"/>
  <c r="C1057" i="8"/>
  <c r="E1057" i="8" s="1"/>
  <c r="B1058" i="8"/>
  <c r="D1058" i="8" s="1"/>
  <c r="C1058" i="8"/>
  <c r="E1058" i="8" s="1"/>
  <c r="B1059" i="8"/>
  <c r="D1059" i="8" s="1"/>
  <c r="C1059" i="8"/>
  <c r="E1059" i="8" s="1"/>
  <c r="B1060" i="8"/>
  <c r="D1060" i="8" s="1"/>
  <c r="C1060" i="8"/>
  <c r="E1060" i="8" s="1"/>
  <c r="B1061" i="8"/>
  <c r="D1061" i="8" s="1"/>
  <c r="C1061" i="8"/>
  <c r="E1061" i="8" s="1"/>
  <c r="B1062" i="8"/>
  <c r="D1062" i="8" s="1"/>
  <c r="C1062" i="8"/>
  <c r="B1063" i="8"/>
  <c r="D1063" i="8" s="1"/>
  <c r="C1063" i="8"/>
  <c r="E1063" i="8" s="1"/>
  <c r="B1064" i="8"/>
  <c r="D1064" i="8" s="1"/>
  <c r="C1064" i="8"/>
  <c r="E1064" i="8" s="1"/>
  <c r="B1065" i="8"/>
  <c r="D1065" i="8" s="1"/>
  <c r="C1065" i="8"/>
  <c r="E1065" i="8" s="1"/>
  <c r="B1066" i="8"/>
  <c r="D1066" i="8" s="1"/>
  <c r="C1066" i="8"/>
  <c r="E1066" i="8" s="1"/>
  <c r="B1067" i="8"/>
  <c r="D1067" i="8" s="1"/>
  <c r="C1067" i="8"/>
  <c r="E1067" i="8" s="1"/>
  <c r="B1068" i="8"/>
  <c r="C1068" i="8"/>
  <c r="E1068" i="8" s="1"/>
  <c r="B1069" i="8"/>
  <c r="D1069" i="8" s="1"/>
  <c r="C1069" i="8"/>
  <c r="E1069" i="8" s="1"/>
  <c r="B1070" i="8"/>
  <c r="D1070" i="8" s="1"/>
  <c r="C1070" i="8"/>
  <c r="E1070" i="8" s="1"/>
  <c r="B1071" i="8"/>
  <c r="D1071" i="8" s="1"/>
  <c r="C1071" i="8"/>
  <c r="E1071" i="8" s="1"/>
  <c r="B1072" i="8"/>
  <c r="D1072" i="8" s="1"/>
  <c r="C1072" i="8"/>
  <c r="E1072" i="8" s="1"/>
  <c r="B1073" i="8"/>
  <c r="D1073" i="8" s="1"/>
  <c r="C1073" i="8"/>
  <c r="E1073" i="8" s="1"/>
  <c r="B1074" i="8"/>
  <c r="D1074" i="8" s="1"/>
  <c r="C1074" i="8"/>
  <c r="E1074" i="8" s="1"/>
  <c r="B1075" i="8"/>
  <c r="D1075" i="8" s="1"/>
  <c r="C1075" i="8"/>
  <c r="E1075" i="8" s="1"/>
  <c r="B1076" i="8"/>
  <c r="D1076" i="8" s="1"/>
  <c r="C1076" i="8"/>
  <c r="E1076" i="8" s="1"/>
  <c r="B1077" i="8"/>
  <c r="D1077" i="8" s="1"/>
  <c r="C1077" i="8"/>
  <c r="E1077" i="8" s="1"/>
  <c r="B1078" i="8"/>
  <c r="D1078" i="8" s="1"/>
  <c r="C1078" i="8"/>
  <c r="B1079" i="8"/>
  <c r="D1079" i="8" s="1"/>
  <c r="C1079" i="8"/>
  <c r="E1079" i="8" s="1"/>
  <c r="B1080" i="8"/>
  <c r="D1080" i="8" s="1"/>
  <c r="C1080" i="8"/>
  <c r="E1080" i="8" s="1"/>
  <c r="B1081" i="8"/>
  <c r="D1081" i="8" s="1"/>
  <c r="C1081" i="8"/>
  <c r="E1081" i="8" s="1"/>
  <c r="B1082" i="8"/>
  <c r="D1082" i="8" s="1"/>
  <c r="C1082" i="8"/>
  <c r="E1082" i="8" s="1"/>
  <c r="B1083" i="8"/>
  <c r="D1083" i="8" s="1"/>
  <c r="C1083" i="8"/>
  <c r="E1083" i="8" s="1"/>
  <c r="B1084" i="8"/>
  <c r="C1084" i="8"/>
  <c r="E1084" i="8" s="1"/>
  <c r="B1085" i="8"/>
  <c r="D1085" i="8" s="1"/>
  <c r="C1085" i="8"/>
  <c r="E1085" i="8" s="1"/>
  <c r="B1086" i="8"/>
  <c r="D1086" i="8" s="1"/>
  <c r="C1086" i="8"/>
  <c r="E1086" i="8" s="1"/>
  <c r="B1087" i="8"/>
  <c r="D1087" i="8" s="1"/>
  <c r="C1087" i="8"/>
  <c r="E1087" i="8" s="1"/>
  <c r="B1088" i="8"/>
  <c r="D1088" i="8" s="1"/>
  <c r="C1088" i="8"/>
  <c r="E1088" i="8" s="1"/>
  <c r="B1089" i="8"/>
  <c r="D1089" i="8" s="1"/>
  <c r="C1089" i="8"/>
  <c r="E1089" i="8" s="1"/>
  <c r="B1090" i="8"/>
  <c r="D1090" i="8" s="1"/>
  <c r="C1090" i="8"/>
  <c r="E1090" i="8" s="1"/>
  <c r="B1091" i="8"/>
  <c r="D1091" i="8" s="1"/>
  <c r="C1091" i="8"/>
  <c r="E1091" i="8" s="1"/>
  <c r="B1092" i="8"/>
  <c r="D1092" i="8" s="1"/>
  <c r="C1092" i="8"/>
  <c r="E1092" i="8" s="1"/>
  <c r="B1093" i="8"/>
  <c r="D1093" i="8" s="1"/>
  <c r="C1093" i="8"/>
  <c r="E1093" i="8" s="1"/>
  <c r="B1094" i="8"/>
  <c r="D1094" i="8" s="1"/>
  <c r="C1094" i="8"/>
  <c r="B1095" i="8"/>
  <c r="D1095" i="8" s="1"/>
  <c r="C1095" i="8"/>
  <c r="E1095" i="8" s="1"/>
  <c r="B1096" i="8"/>
  <c r="D1096" i="8" s="1"/>
  <c r="C1096" i="8"/>
  <c r="E1096" i="8" s="1"/>
  <c r="B1097" i="8"/>
  <c r="D1097" i="8" s="1"/>
  <c r="C1097" i="8"/>
  <c r="E1097" i="8" s="1"/>
  <c r="B1098" i="8"/>
  <c r="D1098" i="8" s="1"/>
  <c r="C1098" i="8"/>
  <c r="E1098" i="8" s="1"/>
  <c r="B1099" i="8"/>
  <c r="D1099" i="8" s="1"/>
  <c r="C1099" i="8"/>
  <c r="E1099" i="8" s="1"/>
  <c r="B1100" i="8"/>
  <c r="C1100" i="8"/>
  <c r="E1100" i="8" s="1"/>
  <c r="B1101" i="8"/>
  <c r="D1101" i="8" s="1"/>
  <c r="C1101" i="8"/>
  <c r="E1101" i="8" s="1"/>
  <c r="B1102" i="8"/>
  <c r="D1102" i="8" s="1"/>
  <c r="C1102" i="8"/>
  <c r="E1102" i="8" s="1"/>
  <c r="B1103" i="8"/>
  <c r="D1103" i="8" s="1"/>
  <c r="C1103" i="8"/>
  <c r="E1103" i="8" s="1"/>
  <c r="B1104" i="8"/>
  <c r="D1104" i="8" s="1"/>
  <c r="C1104" i="8"/>
  <c r="E1104" i="8" s="1"/>
  <c r="B1105" i="8"/>
  <c r="D1105" i="8" s="1"/>
  <c r="C1105" i="8"/>
  <c r="E1105" i="8" s="1"/>
  <c r="B1106" i="8"/>
  <c r="D1106" i="8" s="1"/>
  <c r="C1106" i="8"/>
  <c r="E1106" i="8" s="1"/>
  <c r="B1107" i="8"/>
  <c r="D1107" i="8" s="1"/>
  <c r="C1107" i="8"/>
  <c r="E1107" i="8" s="1"/>
  <c r="B1108" i="8"/>
  <c r="D1108" i="8" s="1"/>
  <c r="C1108" i="8"/>
  <c r="E1108" i="8" s="1"/>
  <c r="B1109" i="8"/>
  <c r="D1109" i="8" s="1"/>
  <c r="C1109" i="8"/>
  <c r="E1109" i="8" s="1"/>
  <c r="B1110" i="8"/>
  <c r="D1110" i="8" s="1"/>
  <c r="C1110" i="8"/>
  <c r="B1111" i="8"/>
  <c r="D1111" i="8" s="1"/>
  <c r="C1111" i="8"/>
  <c r="E1111" i="8" s="1"/>
  <c r="B1112" i="8"/>
  <c r="D1112" i="8" s="1"/>
  <c r="C1112" i="8"/>
  <c r="E1112" i="8" s="1"/>
  <c r="B1113" i="8"/>
  <c r="D1113" i="8" s="1"/>
  <c r="C1113" i="8"/>
  <c r="E1113" i="8" s="1"/>
  <c r="B1114" i="8"/>
  <c r="D1114" i="8" s="1"/>
  <c r="C1114" i="8"/>
  <c r="E1114" i="8" s="1"/>
  <c r="B1115" i="8"/>
  <c r="D1115" i="8" s="1"/>
  <c r="C1115" i="8"/>
  <c r="E1115" i="8" s="1"/>
  <c r="B1116" i="8"/>
  <c r="C1116" i="8"/>
  <c r="E1116" i="8" s="1"/>
  <c r="B1117" i="8"/>
  <c r="D1117" i="8" s="1"/>
  <c r="C1117" i="8"/>
  <c r="E1117" i="8" s="1"/>
  <c r="B1118" i="8"/>
  <c r="D1118" i="8" s="1"/>
  <c r="C1118" i="8"/>
  <c r="E1118" i="8" s="1"/>
  <c r="B1119" i="8"/>
  <c r="D1119" i="8" s="1"/>
  <c r="C1119" i="8"/>
  <c r="E1119" i="8" s="1"/>
  <c r="B1120" i="8"/>
  <c r="D1120" i="8" s="1"/>
  <c r="C1120" i="8"/>
  <c r="E1120" i="8" s="1"/>
  <c r="B1121" i="8"/>
  <c r="D1121" i="8" s="1"/>
  <c r="C1121" i="8"/>
  <c r="E1121" i="8" s="1"/>
  <c r="B1122" i="8"/>
  <c r="D1122" i="8" s="1"/>
  <c r="C1122" i="8"/>
  <c r="E1122" i="8" s="1"/>
  <c r="B1123" i="8"/>
  <c r="D1123" i="8" s="1"/>
  <c r="C1123" i="8"/>
  <c r="E1123" i="8" s="1"/>
  <c r="B1124" i="8"/>
  <c r="D1124" i="8" s="1"/>
  <c r="C1124" i="8"/>
  <c r="E1124" i="8" s="1"/>
  <c r="B1125" i="8"/>
  <c r="D1125" i="8" s="1"/>
  <c r="C1125" i="8"/>
  <c r="E1125" i="8" s="1"/>
  <c r="B1126" i="8"/>
  <c r="D1126" i="8" s="1"/>
  <c r="C1126" i="8"/>
  <c r="B1127" i="8"/>
  <c r="D1127" i="8" s="1"/>
  <c r="C1127" i="8"/>
  <c r="E1127" i="8" s="1"/>
  <c r="B1128" i="8"/>
  <c r="D1128" i="8" s="1"/>
  <c r="C1128" i="8"/>
  <c r="E1128" i="8" s="1"/>
  <c r="B1129" i="8"/>
  <c r="D1129" i="8" s="1"/>
  <c r="C1129" i="8"/>
  <c r="E1129" i="8" s="1"/>
  <c r="B1130" i="8"/>
  <c r="D1130" i="8" s="1"/>
  <c r="C1130" i="8"/>
  <c r="E1130" i="8" s="1"/>
  <c r="B1131" i="8"/>
  <c r="D1131" i="8" s="1"/>
  <c r="C1131" i="8"/>
  <c r="E1131" i="8" s="1"/>
  <c r="B1132" i="8"/>
  <c r="C1132" i="8"/>
  <c r="E1132" i="8" s="1"/>
  <c r="B1133" i="8"/>
  <c r="D1133" i="8" s="1"/>
  <c r="C1133" i="8"/>
  <c r="E1133" i="8" s="1"/>
  <c r="B1134" i="8"/>
  <c r="D1134" i="8" s="1"/>
  <c r="C1134" i="8"/>
  <c r="E1134" i="8" s="1"/>
  <c r="B1135" i="8"/>
  <c r="D1135" i="8" s="1"/>
  <c r="C1135" i="8"/>
  <c r="E1135" i="8" s="1"/>
  <c r="B1136" i="8"/>
  <c r="D1136" i="8" s="1"/>
  <c r="C1136" i="8"/>
  <c r="E1136" i="8" s="1"/>
  <c r="B1137" i="8"/>
  <c r="D1137" i="8" s="1"/>
  <c r="C1137" i="8"/>
  <c r="E1137" i="8" s="1"/>
  <c r="B1138" i="8"/>
  <c r="D1138" i="8" s="1"/>
  <c r="C1138" i="8"/>
  <c r="E1138" i="8" s="1"/>
  <c r="B1139" i="8"/>
  <c r="D1139" i="8" s="1"/>
  <c r="C1139" i="8"/>
  <c r="E1139" i="8" s="1"/>
  <c r="B1140" i="8"/>
  <c r="D1140" i="8" s="1"/>
  <c r="C1140" i="8"/>
  <c r="E1140" i="8" s="1"/>
  <c r="B1141" i="8"/>
  <c r="D1141" i="8" s="1"/>
  <c r="C1141" i="8"/>
  <c r="E1141" i="8" s="1"/>
  <c r="B1142" i="8"/>
  <c r="D1142" i="8" s="1"/>
  <c r="C1142" i="8"/>
  <c r="B1143" i="8"/>
  <c r="D1143" i="8" s="1"/>
  <c r="C1143" i="8"/>
  <c r="E1143" i="8" s="1"/>
  <c r="B1144" i="8"/>
  <c r="D1144" i="8" s="1"/>
  <c r="C1144" i="8"/>
  <c r="E1144" i="8" s="1"/>
  <c r="B1145" i="8"/>
  <c r="D1145" i="8" s="1"/>
  <c r="C1145" i="8"/>
  <c r="E1145" i="8" s="1"/>
  <c r="B1146" i="8"/>
  <c r="D1146" i="8" s="1"/>
  <c r="C1146" i="8"/>
  <c r="E1146" i="8" s="1"/>
  <c r="B1147" i="8"/>
  <c r="D1147" i="8" s="1"/>
  <c r="C1147" i="8"/>
  <c r="E1147" i="8" s="1"/>
  <c r="B1148" i="8"/>
  <c r="C1148" i="8"/>
  <c r="E1148" i="8" s="1"/>
  <c r="B1149" i="8"/>
  <c r="D1149" i="8" s="1"/>
  <c r="C1149" i="8"/>
  <c r="E1149" i="8" s="1"/>
  <c r="B1150" i="8"/>
  <c r="D1150" i="8" s="1"/>
  <c r="C1150" i="8"/>
  <c r="E1150" i="8" s="1"/>
  <c r="B1151" i="8"/>
  <c r="D1151" i="8" s="1"/>
  <c r="C1151" i="8"/>
  <c r="E1151" i="8" s="1"/>
  <c r="B1152" i="8"/>
  <c r="D1152" i="8" s="1"/>
  <c r="C1152" i="8"/>
  <c r="E1152" i="8" s="1"/>
  <c r="B1153" i="8"/>
  <c r="D1153" i="8" s="1"/>
  <c r="C1153" i="8"/>
  <c r="E1153" i="8" s="1"/>
  <c r="B1154" i="8"/>
  <c r="D1154" i="8" s="1"/>
  <c r="C1154" i="8"/>
  <c r="E1154" i="8" s="1"/>
  <c r="B1155" i="8"/>
  <c r="D1155" i="8" s="1"/>
  <c r="C1155" i="8"/>
  <c r="E1155" i="8" s="1"/>
  <c r="B1156" i="8"/>
  <c r="D1156" i="8" s="1"/>
  <c r="C1156" i="8"/>
  <c r="E1156" i="8" s="1"/>
  <c r="B1157" i="8"/>
  <c r="D1157" i="8" s="1"/>
  <c r="C1157" i="8"/>
  <c r="E1157" i="8" s="1"/>
  <c r="B1158" i="8"/>
  <c r="D1158" i="8" s="1"/>
  <c r="C1158" i="8"/>
  <c r="B1159" i="8"/>
  <c r="D1159" i="8" s="1"/>
  <c r="C1159" i="8"/>
  <c r="E1159" i="8" s="1"/>
  <c r="B1160" i="8"/>
  <c r="D1160" i="8" s="1"/>
  <c r="C1160" i="8"/>
  <c r="E1160" i="8" s="1"/>
  <c r="B1161" i="8"/>
  <c r="D1161" i="8" s="1"/>
  <c r="C1161" i="8"/>
  <c r="E1161" i="8" s="1"/>
  <c r="B1162" i="8"/>
  <c r="D1162" i="8" s="1"/>
  <c r="C1162" i="8"/>
  <c r="E1162" i="8" s="1"/>
  <c r="B1163" i="8"/>
  <c r="D1163" i="8" s="1"/>
  <c r="C1163" i="8"/>
  <c r="E1163" i="8" s="1"/>
  <c r="B1164" i="8"/>
  <c r="C1164" i="8"/>
  <c r="E1164" i="8" s="1"/>
  <c r="B1165" i="8"/>
  <c r="D1165" i="8" s="1"/>
  <c r="C1165" i="8"/>
  <c r="E1165" i="8" s="1"/>
  <c r="B1166" i="8"/>
  <c r="D1166" i="8" s="1"/>
  <c r="C1166" i="8"/>
  <c r="E1166" i="8" s="1"/>
  <c r="B1167" i="8"/>
  <c r="D1167" i="8" s="1"/>
  <c r="C1167" i="8"/>
  <c r="E1167" i="8" s="1"/>
  <c r="B1168" i="8"/>
  <c r="D1168" i="8" s="1"/>
  <c r="C1168" i="8"/>
  <c r="E1168" i="8" s="1"/>
  <c r="B1169" i="8"/>
  <c r="D1169" i="8" s="1"/>
  <c r="C1169" i="8"/>
  <c r="E1169" i="8" s="1"/>
  <c r="B1170" i="8"/>
  <c r="D1170" i="8" s="1"/>
  <c r="C1170" i="8"/>
  <c r="E1170" i="8" s="1"/>
  <c r="B1171" i="8"/>
  <c r="D1171" i="8" s="1"/>
  <c r="C1171" i="8"/>
  <c r="E1171" i="8" s="1"/>
  <c r="B1172" i="8"/>
  <c r="D1172" i="8" s="1"/>
  <c r="C1172" i="8"/>
  <c r="E1172" i="8" s="1"/>
  <c r="B1173" i="8"/>
  <c r="D1173" i="8" s="1"/>
  <c r="C1173" i="8"/>
  <c r="E1173" i="8" s="1"/>
  <c r="B1174" i="8"/>
  <c r="D1174" i="8" s="1"/>
  <c r="C1174" i="8"/>
  <c r="B1175" i="8"/>
  <c r="D1175" i="8" s="1"/>
  <c r="C1175" i="8"/>
  <c r="E1175" i="8" s="1"/>
  <c r="B1176" i="8"/>
  <c r="D1176" i="8" s="1"/>
  <c r="C1176" i="8"/>
  <c r="E1176" i="8" s="1"/>
  <c r="B1177" i="8"/>
  <c r="D1177" i="8" s="1"/>
  <c r="C1177" i="8"/>
  <c r="E1177" i="8" s="1"/>
  <c r="B1178" i="8"/>
  <c r="D1178" i="8" s="1"/>
  <c r="C1178" i="8"/>
  <c r="E1178" i="8" s="1"/>
  <c r="B1179" i="8"/>
  <c r="D1179" i="8" s="1"/>
  <c r="C1179" i="8"/>
  <c r="E1179" i="8" s="1"/>
  <c r="B1180" i="8"/>
  <c r="C1180" i="8"/>
  <c r="E1180" i="8" s="1"/>
  <c r="B1181" i="8"/>
  <c r="D1181" i="8" s="1"/>
  <c r="C1181" i="8"/>
  <c r="E1181" i="8" s="1"/>
  <c r="B1182" i="8"/>
  <c r="D1182" i="8" s="1"/>
  <c r="C1182" i="8"/>
  <c r="E1182" i="8" s="1"/>
  <c r="B1183" i="8"/>
  <c r="D1183" i="8" s="1"/>
  <c r="C1183" i="8"/>
  <c r="E1183" i="8" s="1"/>
  <c r="B1184" i="8"/>
  <c r="D1184" i="8" s="1"/>
  <c r="C1184" i="8"/>
  <c r="E1184" i="8" s="1"/>
  <c r="B1185" i="8"/>
  <c r="D1185" i="8" s="1"/>
  <c r="C1185" i="8"/>
  <c r="E1185" i="8" s="1"/>
  <c r="B1186" i="8"/>
  <c r="D1186" i="8" s="1"/>
  <c r="C1186" i="8"/>
  <c r="E1186" i="8" s="1"/>
  <c r="B1187" i="8"/>
  <c r="D1187" i="8" s="1"/>
  <c r="C1187" i="8"/>
  <c r="E1187" i="8" s="1"/>
  <c r="B1188" i="8"/>
  <c r="D1188" i="8" s="1"/>
  <c r="C1188" i="8"/>
  <c r="E1188" i="8" s="1"/>
  <c r="B1189" i="8"/>
  <c r="D1189" i="8" s="1"/>
  <c r="C1189" i="8"/>
  <c r="E1189" i="8" s="1"/>
  <c r="B1190" i="8"/>
  <c r="D1190" i="8" s="1"/>
  <c r="C1190" i="8"/>
  <c r="B1191" i="8"/>
  <c r="D1191" i="8" s="1"/>
  <c r="C1191" i="8"/>
  <c r="E1191" i="8" s="1"/>
  <c r="B1192" i="8"/>
  <c r="D1192" i="8" s="1"/>
  <c r="C1192" i="8"/>
  <c r="E1192" i="8" s="1"/>
  <c r="B1193" i="8"/>
  <c r="D1193" i="8" s="1"/>
  <c r="C1193" i="8"/>
  <c r="E1193" i="8" s="1"/>
  <c r="B1194" i="8"/>
  <c r="D1194" i="8" s="1"/>
  <c r="C1194" i="8"/>
  <c r="E1194" i="8" s="1"/>
  <c r="B1195" i="8"/>
  <c r="D1195" i="8" s="1"/>
  <c r="C1195" i="8"/>
  <c r="E1195" i="8" s="1"/>
  <c r="B1196" i="8"/>
  <c r="C1196" i="8"/>
  <c r="E1196" i="8" s="1"/>
  <c r="B1197" i="8"/>
  <c r="D1197" i="8" s="1"/>
  <c r="C1197" i="8"/>
  <c r="E1197" i="8" s="1"/>
  <c r="B1198" i="8"/>
  <c r="D1198" i="8" s="1"/>
  <c r="C1198" i="8"/>
  <c r="E1198" i="8" s="1"/>
  <c r="B1199" i="8"/>
  <c r="D1199" i="8" s="1"/>
  <c r="C1199" i="8"/>
  <c r="E1199" i="8" s="1"/>
  <c r="B1200" i="8"/>
  <c r="C1200" i="8"/>
  <c r="E1200" i="8" s="1"/>
  <c r="B1201" i="8"/>
  <c r="D1201" i="8" s="1"/>
  <c r="C1201" i="8"/>
  <c r="E1201" i="8" s="1"/>
  <c r="B1202" i="8"/>
  <c r="D1202" i="8" s="1"/>
  <c r="C1202" i="8"/>
  <c r="E1202" i="8" s="1"/>
  <c r="B1203" i="8"/>
  <c r="D1203" i="8" s="1"/>
  <c r="C1203" i="8"/>
  <c r="E1203" i="8" s="1"/>
  <c r="B1204" i="8"/>
  <c r="C1204" i="8"/>
  <c r="E1204" i="8" s="1"/>
  <c r="B1205" i="8"/>
  <c r="D1205" i="8" s="1"/>
  <c r="C1205" i="8"/>
  <c r="E1205" i="8" s="1"/>
  <c r="B1206" i="8"/>
  <c r="D1206" i="8" s="1"/>
  <c r="C1206" i="8"/>
  <c r="E1206" i="8" s="1"/>
  <c r="B1207" i="8"/>
  <c r="D1207" i="8" s="1"/>
  <c r="C1207" i="8"/>
  <c r="E1207" i="8" s="1"/>
  <c r="B1208" i="8"/>
  <c r="C1208" i="8"/>
  <c r="E1208" i="8" s="1"/>
  <c r="B1209" i="8"/>
  <c r="D1209" i="8" s="1"/>
  <c r="C1209" i="8"/>
  <c r="E1209" i="8" s="1"/>
  <c r="B1210" i="8"/>
  <c r="D1210" i="8" s="1"/>
  <c r="C1210" i="8"/>
  <c r="E1210" i="8" s="1"/>
  <c r="B1211" i="8"/>
  <c r="D1211" i="8" s="1"/>
  <c r="C1211" i="8"/>
  <c r="E1211" i="8" s="1"/>
  <c r="B1212" i="8"/>
  <c r="C1212" i="8"/>
  <c r="E1212" i="8" s="1"/>
  <c r="B1213" i="8"/>
  <c r="D1213" i="8" s="1"/>
  <c r="C1213" i="8"/>
  <c r="E1213" i="8" s="1"/>
  <c r="B1214" i="8"/>
  <c r="D1214" i="8" s="1"/>
  <c r="C1214" i="8"/>
  <c r="E1214" i="8" s="1"/>
  <c r="B1215" i="8"/>
  <c r="D1215" i="8" s="1"/>
  <c r="C1215" i="8"/>
  <c r="E1215" i="8" s="1"/>
  <c r="B1216" i="8"/>
  <c r="C1216" i="8"/>
  <c r="E1216" i="8" s="1"/>
  <c r="B1217" i="8"/>
  <c r="D1217" i="8" s="1"/>
  <c r="C1217" i="8"/>
  <c r="E1217" i="8" s="1"/>
  <c r="B1218" i="8"/>
  <c r="D1218" i="8" s="1"/>
  <c r="C1218" i="8"/>
  <c r="E1218" i="8" s="1"/>
  <c r="B1219" i="8"/>
  <c r="D1219" i="8" s="1"/>
  <c r="C1219" i="8"/>
  <c r="E1219" i="8" s="1"/>
  <c r="B1220" i="8"/>
  <c r="C1220" i="8"/>
  <c r="E1220" i="8" s="1"/>
  <c r="B1221" i="8"/>
  <c r="D1221" i="8" s="1"/>
  <c r="C1221" i="8"/>
  <c r="E1221" i="8" s="1"/>
  <c r="B1222" i="8"/>
  <c r="D1222" i="8" s="1"/>
  <c r="C1222" i="8"/>
  <c r="E1222" i="8" s="1"/>
  <c r="B1223" i="8"/>
  <c r="D1223" i="8" s="1"/>
  <c r="C1223" i="8"/>
  <c r="E1223" i="8" s="1"/>
  <c r="B1224" i="8"/>
  <c r="C1224" i="8"/>
  <c r="E1224" i="8" s="1"/>
  <c r="B1225" i="8"/>
  <c r="D1225" i="8" s="1"/>
  <c r="C1225" i="8"/>
  <c r="E1225" i="8" s="1"/>
  <c r="B1226" i="8"/>
  <c r="D1226" i="8" s="1"/>
  <c r="C1226" i="8"/>
  <c r="E1226" i="8" s="1"/>
  <c r="B1227" i="8"/>
  <c r="D1227" i="8" s="1"/>
  <c r="C1227" i="8"/>
  <c r="E1227" i="8" s="1"/>
  <c r="B1228" i="8"/>
  <c r="C1228" i="8"/>
  <c r="E1228" i="8" s="1"/>
  <c r="B1229" i="8"/>
  <c r="D1229" i="8" s="1"/>
  <c r="C1229" i="8"/>
  <c r="E1229" i="8" s="1"/>
  <c r="B1230" i="8"/>
  <c r="D1230" i="8" s="1"/>
  <c r="C1230" i="8"/>
  <c r="E1230" i="8" s="1"/>
  <c r="B1231" i="8"/>
  <c r="D1231" i="8" s="1"/>
  <c r="C1231" i="8"/>
  <c r="E1231" i="8" s="1"/>
  <c r="B1232" i="8"/>
  <c r="C1232" i="8"/>
  <c r="E1232" i="8" s="1"/>
  <c r="B1233" i="8"/>
  <c r="D1233" i="8" s="1"/>
  <c r="C1233" i="8"/>
  <c r="E1233" i="8" s="1"/>
  <c r="B1234" i="8"/>
  <c r="D1234" i="8" s="1"/>
  <c r="C1234" i="8"/>
  <c r="E1234" i="8" s="1"/>
  <c r="B1235" i="8"/>
  <c r="D1235" i="8" s="1"/>
  <c r="C1235" i="8"/>
  <c r="E1235" i="8" s="1"/>
  <c r="B1236" i="8"/>
  <c r="C1236" i="8"/>
  <c r="E1236" i="8" s="1"/>
  <c r="B1237" i="8"/>
  <c r="D1237" i="8" s="1"/>
  <c r="C1237" i="8"/>
  <c r="E1237" i="8" s="1"/>
  <c r="B1238" i="8"/>
  <c r="D1238" i="8" s="1"/>
  <c r="C1238" i="8"/>
  <c r="E1238" i="8" s="1"/>
  <c r="B1239" i="8"/>
  <c r="D1239" i="8" s="1"/>
  <c r="C1239" i="8"/>
  <c r="E1239" i="8" s="1"/>
  <c r="B1240" i="8"/>
  <c r="C1240" i="8"/>
  <c r="E1240" i="8" s="1"/>
  <c r="B1241" i="8"/>
  <c r="D1241" i="8" s="1"/>
  <c r="C1241" i="8"/>
  <c r="E1241" i="8" s="1"/>
  <c r="B1242" i="8"/>
  <c r="D1242" i="8" s="1"/>
  <c r="C1242" i="8"/>
  <c r="E1242" i="8" s="1"/>
  <c r="B1243" i="8"/>
  <c r="D1243" i="8" s="1"/>
  <c r="C1243" i="8"/>
  <c r="E1243" i="8" s="1"/>
  <c r="B1244" i="8"/>
  <c r="C1244" i="8"/>
  <c r="E1244" i="8" s="1"/>
  <c r="B1245" i="8"/>
  <c r="D1245" i="8" s="1"/>
  <c r="C1245" i="8"/>
  <c r="E1245" i="8" s="1"/>
  <c r="B1246" i="8"/>
  <c r="D1246" i="8" s="1"/>
  <c r="C1246" i="8"/>
  <c r="E1246" i="8" s="1"/>
  <c r="B1247" i="8"/>
  <c r="D1247" i="8" s="1"/>
  <c r="C1247" i="8"/>
  <c r="E1247" i="8" s="1"/>
  <c r="B1248" i="8"/>
  <c r="C1248" i="8"/>
  <c r="E1248" i="8" s="1"/>
  <c r="B1249" i="8"/>
  <c r="D1249" i="8" s="1"/>
  <c r="C1249" i="8"/>
  <c r="E1249" i="8" s="1"/>
  <c r="B1250" i="8"/>
  <c r="D1250" i="8" s="1"/>
  <c r="C1250" i="8"/>
  <c r="E1250" i="8" s="1"/>
  <c r="B1251" i="8"/>
  <c r="D1251" i="8" s="1"/>
  <c r="C1251" i="8"/>
  <c r="E1251" i="8" s="1"/>
  <c r="B1252" i="8"/>
  <c r="C1252" i="8"/>
  <c r="E1252" i="8" s="1"/>
  <c r="B1253" i="8"/>
  <c r="D1253" i="8" s="1"/>
  <c r="C1253" i="8"/>
  <c r="E1253" i="8" s="1"/>
  <c r="B1254" i="8"/>
  <c r="D1254" i="8" s="1"/>
  <c r="C1254" i="8"/>
  <c r="E1254" i="8" s="1"/>
  <c r="B1255" i="8"/>
  <c r="D1255" i="8" s="1"/>
  <c r="C1255" i="8"/>
  <c r="E1255" i="8" s="1"/>
  <c r="B1256" i="8"/>
  <c r="C1256" i="8"/>
  <c r="E1256" i="8" s="1"/>
  <c r="B1257" i="8"/>
  <c r="D1257" i="8" s="1"/>
  <c r="C1257" i="8"/>
  <c r="E1257" i="8" s="1"/>
  <c r="B1258" i="8"/>
  <c r="D1258" i="8" s="1"/>
  <c r="C1258" i="8"/>
  <c r="E1258" i="8" s="1"/>
  <c r="B1259" i="8"/>
  <c r="D1259" i="8" s="1"/>
  <c r="C1259" i="8"/>
  <c r="E1259" i="8" s="1"/>
  <c r="B1260" i="8"/>
  <c r="C1260" i="8"/>
  <c r="E1260" i="8" s="1"/>
  <c r="B1261" i="8"/>
  <c r="D1261" i="8" s="1"/>
  <c r="C1261" i="8"/>
  <c r="E1261" i="8" s="1"/>
  <c r="B1262" i="8"/>
  <c r="D1262" i="8" s="1"/>
  <c r="C1262" i="8"/>
  <c r="E1262" i="8" s="1"/>
  <c r="B1263" i="8"/>
  <c r="D1263" i="8" s="1"/>
  <c r="C1263" i="8"/>
  <c r="E1263" i="8" s="1"/>
  <c r="B1264" i="8"/>
  <c r="C1264" i="8"/>
  <c r="E1264" i="8" s="1"/>
  <c r="B1265" i="8"/>
  <c r="D1265" i="8" s="1"/>
  <c r="C1265" i="8"/>
  <c r="E1265" i="8" s="1"/>
  <c r="B1266" i="8"/>
  <c r="D1266" i="8" s="1"/>
  <c r="C1266" i="8"/>
  <c r="E1266" i="8" s="1"/>
  <c r="B1267" i="8"/>
  <c r="D1267" i="8" s="1"/>
  <c r="C1267" i="8"/>
  <c r="E1267" i="8" s="1"/>
  <c r="B1268" i="8"/>
  <c r="C1268" i="8"/>
  <c r="E1268" i="8" s="1"/>
  <c r="B1269" i="8"/>
  <c r="D1269" i="8" s="1"/>
  <c r="C1269" i="8"/>
  <c r="E1269" i="8" s="1"/>
  <c r="B1270" i="8"/>
  <c r="D1270" i="8" s="1"/>
  <c r="C1270" i="8"/>
  <c r="E1270" i="8" s="1"/>
  <c r="B1271" i="8"/>
  <c r="D1271" i="8" s="1"/>
  <c r="C1271" i="8"/>
  <c r="E1271" i="8" s="1"/>
  <c r="B1272" i="8"/>
  <c r="C1272" i="8"/>
  <c r="E1272" i="8" s="1"/>
  <c r="B1273" i="8"/>
  <c r="D1273" i="8" s="1"/>
  <c r="C1273" i="8"/>
  <c r="E1273" i="8" s="1"/>
  <c r="B1274" i="8"/>
  <c r="D1274" i="8" s="1"/>
  <c r="C1274" i="8"/>
  <c r="E1274" i="8" s="1"/>
  <c r="B1275" i="8"/>
  <c r="D1275" i="8" s="1"/>
  <c r="C1275" i="8"/>
  <c r="E1275" i="8" s="1"/>
  <c r="B1276" i="8"/>
  <c r="C1276" i="8"/>
  <c r="E1276" i="8" s="1"/>
  <c r="B1277" i="8"/>
  <c r="D1277" i="8" s="1"/>
  <c r="C1277" i="8"/>
  <c r="E1277" i="8" s="1"/>
  <c r="B1278" i="8"/>
  <c r="D1278" i="8" s="1"/>
  <c r="C1278" i="8"/>
  <c r="E1278" i="8" s="1"/>
  <c r="B1279" i="8"/>
  <c r="D1279" i="8" s="1"/>
  <c r="C1279" i="8"/>
  <c r="E1279" i="8" s="1"/>
  <c r="B1280" i="8"/>
  <c r="C1280" i="8"/>
  <c r="E1280" i="8" s="1"/>
  <c r="B1281" i="8"/>
  <c r="D1281" i="8" s="1"/>
  <c r="C1281" i="8"/>
  <c r="E1281" i="8" s="1"/>
  <c r="B1282" i="8"/>
  <c r="D1282" i="8" s="1"/>
  <c r="C1282" i="8"/>
  <c r="E1282" i="8" s="1"/>
  <c r="B1283" i="8"/>
  <c r="D1283" i="8" s="1"/>
  <c r="C1283" i="8"/>
  <c r="E1283" i="8" s="1"/>
  <c r="B1284" i="8"/>
  <c r="C1284" i="8"/>
  <c r="E1284" i="8" s="1"/>
  <c r="B1285" i="8"/>
  <c r="D1285" i="8" s="1"/>
  <c r="C1285" i="8"/>
  <c r="E1285" i="8" s="1"/>
  <c r="B1286" i="8"/>
  <c r="D1286" i="8" s="1"/>
  <c r="C1286" i="8"/>
  <c r="E1286" i="8" s="1"/>
  <c r="B1287" i="8"/>
  <c r="D1287" i="8" s="1"/>
  <c r="C1287" i="8"/>
  <c r="E1287" i="8" s="1"/>
  <c r="B1288" i="8"/>
  <c r="C1288" i="8"/>
  <c r="E1288" i="8" s="1"/>
  <c r="B1289" i="8"/>
  <c r="D1289" i="8" s="1"/>
  <c r="C1289" i="8"/>
  <c r="E1289" i="8" s="1"/>
  <c r="B1290" i="8"/>
  <c r="D1290" i="8" s="1"/>
  <c r="C1290" i="8"/>
  <c r="E1290" i="8" s="1"/>
  <c r="B1291" i="8"/>
  <c r="D1291" i="8" s="1"/>
  <c r="C1291" i="8"/>
  <c r="E1291" i="8" s="1"/>
  <c r="B1292" i="8"/>
  <c r="C1292" i="8"/>
  <c r="E1292" i="8" s="1"/>
  <c r="B1293" i="8"/>
  <c r="D1293" i="8" s="1"/>
  <c r="C1293" i="8"/>
  <c r="E1293" i="8" s="1"/>
  <c r="B1294" i="8"/>
  <c r="D1294" i="8" s="1"/>
  <c r="C1294" i="8"/>
  <c r="E1294" i="8" s="1"/>
  <c r="B1295" i="8"/>
  <c r="D1295" i="8" s="1"/>
  <c r="C1295" i="8"/>
  <c r="E1295" i="8" s="1"/>
  <c r="B1296" i="8"/>
  <c r="C1296" i="8"/>
  <c r="E1296" i="8" s="1"/>
  <c r="B1297" i="8"/>
  <c r="D1297" i="8" s="1"/>
  <c r="C1297" i="8"/>
  <c r="E1297" i="8" s="1"/>
  <c r="B1298" i="8"/>
  <c r="D1298" i="8" s="1"/>
  <c r="C1298" i="8"/>
  <c r="E1298" i="8" s="1"/>
  <c r="B1299" i="8"/>
  <c r="D1299" i="8" s="1"/>
  <c r="C1299" i="8"/>
  <c r="E1299" i="8" s="1"/>
  <c r="B1300" i="8"/>
  <c r="C1300" i="8"/>
  <c r="E1300" i="8" s="1"/>
  <c r="B1301" i="8"/>
  <c r="D1301" i="8" s="1"/>
  <c r="C1301" i="8"/>
  <c r="E1301" i="8" s="1"/>
  <c r="B1302" i="8"/>
  <c r="D1302" i="8" s="1"/>
  <c r="C1302" i="8"/>
  <c r="E1302" i="8" s="1"/>
  <c r="B1303" i="8"/>
  <c r="D1303" i="8" s="1"/>
  <c r="C1303" i="8"/>
  <c r="E1303" i="8" s="1"/>
  <c r="B1304" i="8"/>
  <c r="C1304" i="8"/>
  <c r="E1304" i="8" s="1"/>
  <c r="B1305" i="8"/>
  <c r="D1305" i="8" s="1"/>
  <c r="C1305" i="8"/>
  <c r="E1305" i="8" s="1"/>
  <c r="B1306" i="8"/>
  <c r="D1306" i="8" s="1"/>
  <c r="C1306" i="8"/>
  <c r="E1306" i="8" s="1"/>
  <c r="B1307" i="8"/>
  <c r="D1307" i="8" s="1"/>
  <c r="C1307" i="8"/>
  <c r="E1307" i="8" s="1"/>
  <c r="B1308" i="8"/>
  <c r="C1308" i="8"/>
  <c r="E1308" i="8" s="1"/>
  <c r="B1309" i="8"/>
  <c r="D1309" i="8" s="1"/>
  <c r="C1309" i="8"/>
  <c r="E1309" i="8" s="1"/>
  <c r="B1310" i="8"/>
  <c r="D1310" i="8" s="1"/>
  <c r="C1310" i="8"/>
  <c r="E1310" i="8" s="1"/>
  <c r="B1311" i="8"/>
  <c r="D1311" i="8" s="1"/>
  <c r="C1311" i="8"/>
  <c r="E1311" i="8" s="1"/>
  <c r="B1312" i="8"/>
  <c r="C1312" i="8"/>
  <c r="E1312" i="8" s="1"/>
  <c r="B1313" i="8"/>
  <c r="D1313" i="8" s="1"/>
  <c r="C1313" i="8"/>
  <c r="E1313" i="8" s="1"/>
  <c r="B1314" i="8"/>
  <c r="D1314" i="8" s="1"/>
  <c r="C1314" i="8"/>
  <c r="E1314" i="8" s="1"/>
  <c r="B1315" i="8"/>
  <c r="D1315" i="8" s="1"/>
  <c r="C1315" i="8"/>
  <c r="E1315" i="8" s="1"/>
  <c r="B1316" i="8"/>
  <c r="C1316" i="8"/>
  <c r="E1316" i="8" s="1"/>
  <c r="B1317" i="8"/>
  <c r="D1317" i="8" s="1"/>
  <c r="C1317" i="8"/>
  <c r="E1317" i="8" s="1"/>
  <c r="B1318" i="8"/>
  <c r="D1318" i="8" s="1"/>
  <c r="C1318" i="8"/>
  <c r="E1318" i="8" s="1"/>
  <c r="B1319" i="8"/>
  <c r="D1319" i="8" s="1"/>
  <c r="C1319" i="8"/>
  <c r="E1319" i="8" s="1"/>
  <c r="B1320" i="8"/>
  <c r="C1320" i="8"/>
  <c r="E1320" i="8" s="1"/>
  <c r="B1321" i="8"/>
  <c r="D1321" i="8" s="1"/>
  <c r="C1321" i="8"/>
  <c r="E1321" i="8" s="1"/>
  <c r="B1322" i="8"/>
  <c r="D1322" i="8" s="1"/>
  <c r="C1322" i="8"/>
  <c r="E1322" i="8" s="1"/>
  <c r="B1323" i="8"/>
  <c r="D1323" i="8" s="1"/>
  <c r="C1323" i="8"/>
  <c r="E1323" i="8" s="1"/>
  <c r="B1324" i="8"/>
  <c r="C1324" i="8"/>
  <c r="E1324" i="8" s="1"/>
  <c r="B1325" i="8"/>
  <c r="D1325" i="8" s="1"/>
  <c r="C1325" i="8"/>
  <c r="E1325" i="8" s="1"/>
  <c r="B1326" i="8"/>
  <c r="D1326" i="8" s="1"/>
  <c r="C1326" i="8"/>
  <c r="E1326" i="8" s="1"/>
  <c r="B1327" i="8"/>
  <c r="D1327" i="8" s="1"/>
  <c r="C1327" i="8"/>
  <c r="E1327" i="8" s="1"/>
  <c r="B1328" i="8"/>
  <c r="C1328" i="8"/>
  <c r="E1328" i="8" s="1"/>
  <c r="B1329" i="8"/>
  <c r="D1329" i="8" s="1"/>
  <c r="C1329" i="8"/>
  <c r="E1329" i="8" s="1"/>
  <c r="B1330" i="8"/>
  <c r="D1330" i="8" s="1"/>
  <c r="C1330" i="8"/>
  <c r="E1330" i="8" s="1"/>
  <c r="B1331" i="8"/>
  <c r="D1331" i="8" s="1"/>
  <c r="C1331" i="8"/>
  <c r="E1331" i="8" s="1"/>
  <c r="B1332" i="8"/>
  <c r="C1332" i="8"/>
  <c r="E1332" i="8" s="1"/>
  <c r="B1333" i="8"/>
  <c r="D1333" i="8" s="1"/>
  <c r="C1333" i="8"/>
  <c r="E1333" i="8" s="1"/>
  <c r="B1334" i="8"/>
  <c r="D1334" i="8" s="1"/>
  <c r="C1334" i="8"/>
  <c r="E1334" i="8" s="1"/>
  <c r="B1335" i="8"/>
  <c r="D1335" i="8" s="1"/>
  <c r="C1335" i="8"/>
  <c r="E1335" i="8" s="1"/>
  <c r="B1336" i="8"/>
  <c r="C1336" i="8"/>
  <c r="E1336" i="8" s="1"/>
  <c r="B1337" i="8"/>
  <c r="D1337" i="8" s="1"/>
  <c r="C1337" i="8"/>
  <c r="E1337" i="8" s="1"/>
  <c r="B1338" i="8"/>
  <c r="D1338" i="8" s="1"/>
  <c r="C1338" i="8"/>
  <c r="E1338" i="8" s="1"/>
  <c r="B1339" i="8"/>
  <c r="D1339" i="8" s="1"/>
  <c r="C1339" i="8"/>
  <c r="E1339" i="8" s="1"/>
  <c r="B1340" i="8"/>
  <c r="C1340" i="8"/>
  <c r="E1340" i="8" s="1"/>
  <c r="B1341" i="8"/>
  <c r="D1341" i="8" s="1"/>
  <c r="C1341" i="8"/>
  <c r="E1341" i="8" s="1"/>
  <c r="B1342" i="8"/>
  <c r="D1342" i="8" s="1"/>
  <c r="C1342" i="8"/>
  <c r="E1342" i="8" s="1"/>
  <c r="B1343" i="8"/>
  <c r="D1343" i="8" s="1"/>
  <c r="C1343" i="8"/>
  <c r="E1343" i="8" s="1"/>
  <c r="B1344" i="8"/>
  <c r="C1344" i="8"/>
  <c r="E1344" i="8" s="1"/>
  <c r="B1345" i="8"/>
  <c r="D1345" i="8" s="1"/>
  <c r="C1345" i="8"/>
  <c r="E1345" i="8" s="1"/>
  <c r="B1346" i="8"/>
  <c r="D1346" i="8" s="1"/>
  <c r="C1346" i="8"/>
  <c r="E1346" i="8" s="1"/>
  <c r="B1347" i="8"/>
  <c r="D1347" i="8" s="1"/>
  <c r="C1347" i="8"/>
  <c r="E1347" i="8" s="1"/>
  <c r="B1348" i="8"/>
  <c r="C1348" i="8"/>
  <c r="E1348" i="8" s="1"/>
  <c r="B1349" i="8"/>
  <c r="D1349" i="8" s="1"/>
  <c r="C1349" i="8"/>
  <c r="E1349" i="8" s="1"/>
  <c r="B1350" i="8"/>
  <c r="D1350" i="8" s="1"/>
  <c r="C1350" i="8"/>
  <c r="E1350" i="8" s="1"/>
  <c r="B1351" i="8"/>
  <c r="D1351" i="8" s="1"/>
  <c r="C1351" i="8"/>
  <c r="E1351" i="8" s="1"/>
  <c r="B1352" i="8"/>
  <c r="C1352" i="8"/>
  <c r="E1352" i="8" s="1"/>
  <c r="B1353" i="8"/>
  <c r="D1353" i="8" s="1"/>
  <c r="C1353" i="8"/>
  <c r="E1353" i="8" s="1"/>
  <c r="B1354" i="8"/>
  <c r="D1354" i="8" s="1"/>
  <c r="C1354" i="8"/>
  <c r="E1354" i="8" s="1"/>
  <c r="B1355" i="8"/>
  <c r="D1355" i="8" s="1"/>
  <c r="C1355" i="8"/>
  <c r="E1355" i="8" s="1"/>
  <c r="B1356" i="8"/>
  <c r="C1356" i="8"/>
  <c r="E1356" i="8" s="1"/>
  <c r="B1357" i="8"/>
  <c r="D1357" i="8" s="1"/>
  <c r="C1357" i="8"/>
  <c r="E1357" i="8" s="1"/>
  <c r="B1358" i="8"/>
  <c r="D1358" i="8" s="1"/>
  <c r="C1358" i="8"/>
  <c r="E1358" i="8" s="1"/>
  <c r="B1359" i="8"/>
  <c r="D1359" i="8" s="1"/>
  <c r="C1359" i="8"/>
  <c r="E1359" i="8" s="1"/>
  <c r="B1360" i="8"/>
  <c r="C1360" i="8"/>
  <c r="E1360" i="8" s="1"/>
  <c r="B1361" i="8"/>
  <c r="D1361" i="8" s="1"/>
  <c r="C1361" i="8"/>
  <c r="E1361" i="8" s="1"/>
  <c r="B1362" i="8"/>
  <c r="D1362" i="8" s="1"/>
  <c r="C1362" i="8"/>
  <c r="E1362" i="8" s="1"/>
  <c r="B1363" i="8"/>
  <c r="D1363" i="8" s="1"/>
  <c r="C1363" i="8"/>
  <c r="E1363" i="8" s="1"/>
  <c r="B1364" i="8"/>
  <c r="C1364" i="8"/>
  <c r="E1364" i="8" s="1"/>
  <c r="B1365" i="8"/>
  <c r="D1365" i="8" s="1"/>
  <c r="C1365" i="8"/>
  <c r="E1365" i="8" s="1"/>
  <c r="B1366" i="8"/>
  <c r="D1366" i="8" s="1"/>
  <c r="C1366" i="8"/>
  <c r="E1366" i="8" s="1"/>
  <c r="B1367" i="8"/>
  <c r="D1367" i="8" s="1"/>
  <c r="C1367" i="8"/>
  <c r="E1367" i="8" s="1"/>
  <c r="B1368" i="8"/>
  <c r="C1368" i="8"/>
  <c r="E1368" i="8" s="1"/>
  <c r="B1369" i="8"/>
  <c r="D1369" i="8" s="1"/>
  <c r="C1369" i="8"/>
  <c r="E1369" i="8" s="1"/>
  <c r="B1370" i="8"/>
  <c r="D1370" i="8" s="1"/>
  <c r="C1370" i="8"/>
  <c r="E1370" i="8" s="1"/>
  <c r="B1371" i="8"/>
  <c r="D1371" i="8" s="1"/>
  <c r="C1371" i="8"/>
  <c r="E1371" i="8" s="1"/>
  <c r="B1372" i="8"/>
  <c r="C1372" i="8"/>
  <c r="E1372" i="8" s="1"/>
  <c r="B1373" i="8"/>
  <c r="D1373" i="8" s="1"/>
  <c r="C1373" i="8"/>
  <c r="E1373" i="8" s="1"/>
  <c r="B1374" i="8"/>
  <c r="D1374" i="8" s="1"/>
  <c r="C1374" i="8"/>
  <c r="E1374" i="8" s="1"/>
  <c r="B1375" i="8"/>
  <c r="D1375" i="8" s="1"/>
  <c r="C1375" i="8"/>
  <c r="E1375" i="8" s="1"/>
  <c r="B1376" i="8"/>
  <c r="C1376" i="8"/>
  <c r="E1376" i="8" s="1"/>
  <c r="B1377" i="8"/>
  <c r="D1377" i="8" s="1"/>
  <c r="C1377" i="8"/>
  <c r="E1377" i="8" s="1"/>
  <c r="B1378" i="8"/>
  <c r="D1378" i="8" s="1"/>
  <c r="C1378" i="8"/>
  <c r="E1378" i="8" s="1"/>
  <c r="B1379" i="8"/>
  <c r="D1379" i="8" s="1"/>
  <c r="C1379" i="8"/>
  <c r="E1379" i="8" s="1"/>
  <c r="B1380" i="8"/>
  <c r="C1380" i="8"/>
  <c r="E1380" i="8" s="1"/>
  <c r="B1381" i="8"/>
  <c r="D1381" i="8" s="1"/>
  <c r="C1381" i="8"/>
  <c r="E1381" i="8" s="1"/>
  <c r="B1382" i="8"/>
  <c r="D1382" i="8" s="1"/>
  <c r="C1382" i="8"/>
  <c r="E1382" i="8" s="1"/>
  <c r="B1383" i="8"/>
  <c r="D1383" i="8" s="1"/>
  <c r="C1383" i="8"/>
  <c r="E1383" i="8" s="1"/>
  <c r="B1384" i="8"/>
  <c r="C1384" i="8"/>
  <c r="E1384" i="8" s="1"/>
  <c r="B1385" i="8"/>
  <c r="D1385" i="8" s="1"/>
  <c r="C1385" i="8"/>
  <c r="E1385" i="8" s="1"/>
  <c r="B1386" i="8"/>
  <c r="D1386" i="8" s="1"/>
  <c r="C1386" i="8"/>
  <c r="E1386" i="8" s="1"/>
  <c r="B1387" i="8"/>
  <c r="D1387" i="8" s="1"/>
  <c r="C1387" i="8"/>
  <c r="E1387" i="8" s="1"/>
  <c r="B1388" i="8"/>
  <c r="C1388" i="8"/>
  <c r="E1388" i="8" s="1"/>
  <c r="B1389" i="8"/>
  <c r="D1389" i="8" s="1"/>
  <c r="C1389" i="8"/>
  <c r="E1389" i="8" s="1"/>
  <c r="B1390" i="8"/>
  <c r="D1390" i="8" s="1"/>
  <c r="C1390" i="8"/>
  <c r="E1390" i="8" s="1"/>
  <c r="B1391" i="8"/>
  <c r="D1391" i="8" s="1"/>
  <c r="C1391" i="8"/>
  <c r="E1391" i="8" s="1"/>
  <c r="B1392" i="8"/>
  <c r="C1392" i="8"/>
  <c r="E1392" i="8" s="1"/>
  <c r="B1393" i="8"/>
  <c r="D1393" i="8" s="1"/>
  <c r="C1393" i="8"/>
  <c r="E1393" i="8" s="1"/>
  <c r="B1394" i="8"/>
  <c r="D1394" i="8" s="1"/>
  <c r="C1394" i="8"/>
  <c r="E1394" i="8" s="1"/>
  <c r="B1395" i="8"/>
  <c r="D1395" i="8" s="1"/>
  <c r="C1395" i="8"/>
  <c r="E1395" i="8" s="1"/>
  <c r="B1396" i="8"/>
  <c r="C1396" i="8"/>
  <c r="E1396" i="8" s="1"/>
  <c r="B1397" i="8"/>
  <c r="D1397" i="8" s="1"/>
  <c r="C1397" i="8"/>
  <c r="E1397" i="8" s="1"/>
  <c r="B1398" i="8"/>
  <c r="D1398" i="8" s="1"/>
  <c r="C1398" i="8"/>
  <c r="E1398" i="8" s="1"/>
  <c r="B1399" i="8"/>
  <c r="D1399" i="8" s="1"/>
  <c r="C1399" i="8"/>
  <c r="E1399" i="8" s="1"/>
  <c r="B1400" i="8"/>
  <c r="C1400" i="8"/>
  <c r="E1400" i="8" s="1"/>
  <c r="B1401" i="8"/>
  <c r="D1401" i="8" s="1"/>
  <c r="C1401" i="8"/>
  <c r="E1401" i="8" s="1"/>
  <c r="B1402" i="8"/>
  <c r="D1402" i="8" s="1"/>
  <c r="C1402" i="8"/>
  <c r="E1402" i="8" s="1"/>
  <c r="B1403" i="8"/>
  <c r="D1403" i="8" s="1"/>
  <c r="C1403" i="8"/>
  <c r="E1403" i="8" s="1"/>
  <c r="B1404" i="8"/>
  <c r="C1404" i="8"/>
  <c r="E1404" i="8" s="1"/>
  <c r="B1405" i="8"/>
  <c r="D1405" i="8" s="1"/>
  <c r="C1405" i="8"/>
  <c r="E1405" i="8" s="1"/>
  <c r="B1406" i="8"/>
  <c r="D1406" i="8" s="1"/>
  <c r="C1406" i="8"/>
  <c r="E1406" i="8" s="1"/>
  <c r="B1407" i="8"/>
  <c r="D1407" i="8" s="1"/>
  <c r="C1407" i="8"/>
  <c r="E1407" i="8" s="1"/>
  <c r="B1408" i="8"/>
  <c r="C1408" i="8"/>
  <c r="E1408" i="8" s="1"/>
  <c r="B1409" i="8"/>
  <c r="D1409" i="8" s="1"/>
  <c r="C1409" i="8"/>
  <c r="E1409" i="8" s="1"/>
  <c r="B1410" i="8"/>
  <c r="D1410" i="8" s="1"/>
  <c r="C1410" i="8"/>
  <c r="E1410" i="8" s="1"/>
  <c r="B1411" i="8"/>
  <c r="D1411" i="8" s="1"/>
  <c r="C1411" i="8"/>
  <c r="E1411" i="8" s="1"/>
  <c r="B1412" i="8"/>
  <c r="C1412" i="8"/>
  <c r="E1412" i="8" s="1"/>
  <c r="B1413" i="8"/>
  <c r="D1413" i="8" s="1"/>
  <c r="C1413" i="8"/>
  <c r="E1413" i="8" s="1"/>
  <c r="B1414" i="8"/>
  <c r="D1414" i="8" s="1"/>
  <c r="C1414" i="8"/>
  <c r="E1414" i="8" s="1"/>
  <c r="B1415" i="8"/>
  <c r="D1415" i="8" s="1"/>
  <c r="C1415" i="8"/>
  <c r="E1415" i="8" s="1"/>
  <c r="B1416" i="8"/>
  <c r="C1416" i="8"/>
  <c r="E1416" i="8" s="1"/>
  <c r="B1417" i="8"/>
  <c r="D1417" i="8" s="1"/>
  <c r="C1417" i="8"/>
  <c r="E1417" i="8" s="1"/>
  <c r="B1418" i="8"/>
  <c r="D1418" i="8" s="1"/>
  <c r="C1418" i="8"/>
  <c r="E1418" i="8" s="1"/>
  <c r="B1419" i="8"/>
  <c r="D1419" i="8" s="1"/>
  <c r="C1419" i="8"/>
  <c r="E1419" i="8" s="1"/>
  <c r="B1420" i="8"/>
  <c r="C1420" i="8"/>
  <c r="E1420" i="8" s="1"/>
  <c r="B1421" i="8"/>
  <c r="D1421" i="8" s="1"/>
  <c r="C1421" i="8"/>
  <c r="E1421" i="8" s="1"/>
  <c r="B1422" i="8"/>
  <c r="D1422" i="8" s="1"/>
  <c r="C1422" i="8"/>
  <c r="E1422" i="8" s="1"/>
  <c r="B1423" i="8"/>
  <c r="D1423" i="8" s="1"/>
  <c r="C1423" i="8"/>
  <c r="E1423" i="8" s="1"/>
  <c r="B1424" i="8"/>
  <c r="C1424" i="8"/>
  <c r="E1424" i="8" s="1"/>
  <c r="B1425" i="8"/>
  <c r="D1425" i="8" s="1"/>
  <c r="C1425" i="8"/>
  <c r="E1425" i="8" s="1"/>
  <c r="B1426" i="8"/>
  <c r="D1426" i="8" s="1"/>
  <c r="C1426" i="8"/>
  <c r="E1426" i="8" s="1"/>
  <c r="B1427" i="8"/>
  <c r="D1427" i="8" s="1"/>
  <c r="C1427" i="8"/>
  <c r="E1427" i="8" s="1"/>
  <c r="B1428" i="8"/>
  <c r="C1428" i="8"/>
  <c r="E1428" i="8" s="1"/>
  <c r="B1429" i="8"/>
  <c r="D1429" i="8" s="1"/>
  <c r="C1429" i="8"/>
  <c r="E1429" i="8" s="1"/>
  <c r="B1430" i="8"/>
  <c r="D1430" i="8" s="1"/>
  <c r="C1430" i="8"/>
  <c r="E1430" i="8" s="1"/>
  <c r="B1431" i="8"/>
  <c r="D1431" i="8" s="1"/>
  <c r="C1431" i="8"/>
  <c r="E1431" i="8" s="1"/>
  <c r="B1432" i="8"/>
  <c r="C1432" i="8"/>
  <c r="E1432" i="8" s="1"/>
  <c r="B1433" i="8"/>
  <c r="D1433" i="8" s="1"/>
  <c r="C1433" i="8"/>
  <c r="E1433" i="8" s="1"/>
  <c r="B1434" i="8"/>
  <c r="D1434" i="8" s="1"/>
  <c r="C1434" i="8"/>
  <c r="E1434" i="8" s="1"/>
  <c r="B1435" i="8"/>
  <c r="D1435" i="8" s="1"/>
  <c r="C1435" i="8"/>
  <c r="E1435" i="8" s="1"/>
  <c r="B1436" i="8"/>
  <c r="C1436" i="8"/>
  <c r="E1436" i="8" s="1"/>
  <c r="B1437" i="8"/>
  <c r="D1437" i="8" s="1"/>
  <c r="C1437" i="8"/>
  <c r="E1437" i="8" s="1"/>
  <c r="B1438" i="8"/>
  <c r="D1438" i="8" s="1"/>
  <c r="C1438" i="8"/>
  <c r="E1438" i="8" s="1"/>
  <c r="B1439" i="8"/>
  <c r="D1439" i="8" s="1"/>
  <c r="C1439" i="8"/>
  <c r="E1439" i="8" s="1"/>
  <c r="B1440" i="8"/>
  <c r="C1440" i="8"/>
  <c r="E1440" i="8" s="1"/>
  <c r="B1441" i="8"/>
  <c r="D1441" i="8" s="1"/>
  <c r="C1441" i="8"/>
  <c r="E1441" i="8" s="1"/>
  <c r="B1442" i="8"/>
  <c r="D1442" i="8" s="1"/>
  <c r="C1442" i="8"/>
  <c r="E1442" i="8" s="1"/>
  <c r="B1443" i="8"/>
  <c r="D1443" i="8" s="1"/>
  <c r="C1443" i="8"/>
  <c r="E1443" i="8" s="1"/>
  <c r="B1444" i="8"/>
  <c r="C1444" i="8"/>
  <c r="E1444" i="8" s="1"/>
  <c r="B1445" i="8"/>
  <c r="D1445" i="8" s="1"/>
  <c r="C1445" i="8"/>
  <c r="E1445" i="8" s="1"/>
  <c r="B1446" i="8"/>
  <c r="D1446" i="8" s="1"/>
  <c r="C1446" i="8"/>
  <c r="E1446" i="8" s="1"/>
  <c r="B1447" i="8"/>
  <c r="D1447" i="8" s="1"/>
  <c r="C1447" i="8"/>
  <c r="E1447" i="8" s="1"/>
  <c r="B1448" i="8"/>
  <c r="C1448" i="8"/>
  <c r="E1448" i="8" s="1"/>
  <c r="B1449" i="8"/>
  <c r="D1449" i="8" s="1"/>
  <c r="C1449" i="8"/>
  <c r="E1449" i="8" s="1"/>
  <c r="B1450" i="8"/>
  <c r="D1450" i="8" s="1"/>
  <c r="C1450" i="8"/>
  <c r="E1450" i="8" s="1"/>
  <c r="B1451" i="8"/>
  <c r="D1451" i="8" s="1"/>
  <c r="C1451" i="8"/>
  <c r="E1451" i="8" s="1"/>
  <c r="B1452" i="8"/>
  <c r="C1452" i="8"/>
  <c r="E1452" i="8" s="1"/>
  <c r="B1453" i="8"/>
  <c r="D1453" i="8" s="1"/>
  <c r="C1453" i="8"/>
  <c r="E1453" i="8" s="1"/>
  <c r="B1454" i="8"/>
  <c r="D1454" i="8" s="1"/>
  <c r="C1454" i="8"/>
  <c r="E1454" i="8" s="1"/>
  <c r="B1455" i="8"/>
  <c r="D1455" i="8" s="1"/>
  <c r="C1455" i="8"/>
  <c r="E1455" i="8" s="1"/>
  <c r="B1456" i="8"/>
  <c r="C1456" i="8"/>
  <c r="E1456" i="8" s="1"/>
  <c r="B1457" i="8"/>
  <c r="D1457" i="8" s="1"/>
  <c r="C1457" i="8"/>
  <c r="E1457" i="8" s="1"/>
  <c r="B1458" i="8"/>
  <c r="D1458" i="8" s="1"/>
  <c r="C1458" i="8"/>
  <c r="E1458" i="8" s="1"/>
  <c r="B1459" i="8"/>
  <c r="D1459" i="8" s="1"/>
  <c r="C1459" i="8"/>
  <c r="E1459" i="8" s="1"/>
  <c r="B1460" i="8"/>
  <c r="C1460" i="8"/>
  <c r="E1460" i="8" s="1"/>
  <c r="B1461" i="8"/>
  <c r="D1461" i="8" s="1"/>
  <c r="C1461" i="8"/>
  <c r="E1461" i="8" s="1"/>
  <c r="B1462" i="8"/>
  <c r="D1462" i="8" s="1"/>
  <c r="C1462" i="8"/>
  <c r="E1462" i="8" s="1"/>
  <c r="B1463" i="8"/>
  <c r="D1463" i="8" s="1"/>
  <c r="C1463" i="8"/>
  <c r="E1463" i="8" s="1"/>
  <c r="B1464" i="8"/>
  <c r="C1464" i="8"/>
  <c r="E1464" i="8" s="1"/>
  <c r="B1465" i="8"/>
  <c r="D1465" i="8" s="1"/>
  <c r="C1465" i="8"/>
  <c r="E1465" i="8" s="1"/>
  <c r="B1466" i="8"/>
  <c r="D1466" i="8" s="1"/>
  <c r="C1466" i="8"/>
  <c r="E1466" i="8" s="1"/>
  <c r="B1467" i="8"/>
  <c r="D1467" i="8" s="1"/>
  <c r="C1467" i="8"/>
  <c r="E1467" i="8" s="1"/>
  <c r="B1468" i="8"/>
  <c r="C1468" i="8"/>
  <c r="E1468" i="8" s="1"/>
  <c r="B1469" i="8"/>
  <c r="D1469" i="8" s="1"/>
  <c r="C1469" i="8"/>
  <c r="E1469" i="8" s="1"/>
  <c r="B1470" i="8"/>
  <c r="D1470" i="8" s="1"/>
  <c r="C1470" i="8"/>
  <c r="E1470" i="8" s="1"/>
  <c r="B1471" i="8"/>
  <c r="D1471" i="8" s="1"/>
  <c r="C1471" i="8"/>
  <c r="E1471" i="8" s="1"/>
  <c r="B1472" i="8"/>
  <c r="C1472" i="8"/>
  <c r="E1472" i="8" s="1"/>
  <c r="B1473" i="8"/>
  <c r="D1473" i="8" s="1"/>
  <c r="C1473" i="8"/>
  <c r="E1473" i="8" s="1"/>
  <c r="B1474" i="8"/>
  <c r="D1474" i="8" s="1"/>
  <c r="C1474" i="8"/>
  <c r="E1474" i="8" s="1"/>
  <c r="B1475" i="8"/>
  <c r="D1475" i="8" s="1"/>
  <c r="C1475" i="8"/>
  <c r="E1475" i="8" s="1"/>
  <c r="B1476" i="8"/>
  <c r="C1476" i="8"/>
  <c r="E1476" i="8" s="1"/>
  <c r="B1477" i="8"/>
  <c r="D1477" i="8" s="1"/>
  <c r="C1477" i="8"/>
  <c r="E1477" i="8" s="1"/>
  <c r="B1478" i="8"/>
  <c r="D1478" i="8" s="1"/>
  <c r="C1478" i="8"/>
  <c r="E1478" i="8" s="1"/>
  <c r="B1479" i="8"/>
  <c r="D1479" i="8" s="1"/>
  <c r="C1479" i="8"/>
  <c r="E1479" i="8" s="1"/>
  <c r="B1480" i="8"/>
  <c r="C1480" i="8"/>
  <c r="E1480" i="8" s="1"/>
  <c r="B1481" i="8"/>
  <c r="D1481" i="8" s="1"/>
  <c r="C1481" i="8"/>
  <c r="E1481" i="8" s="1"/>
  <c r="B1482" i="8"/>
  <c r="D1482" i="8" s="1"/>
  <c r="C1482" i="8"/>
  <c r="E1482" i="8" s="1"/>
  <c r="B1483" i="8"/>
  <c r="D1483" i="8" s="1"/>
  <c r="C1483" i="8"/>
  <c r="E1483" i="8" s="1"/>
  <c r="B1484" i="8"/>
  <c r="C1484" i="8"/>
  <c r="E1484" i="8" s="1"/>
  <c r="B1485" i="8"/>
  <c r="D1485" i="8" s="1"/>
  <c r="C1485" i="8"/>
  <c r="E1485" i="8" s="1"/>
  <c r="B1486" i="8"/>
  <c r="D1486" i="8" s="1"/>
  <c r="C1486" i="8"/>
  <c r="E1486" i="8" s="1"/>
  <c r="B1487" i="8"/>
  <c r="D1487" i="8" s="1"/>
  <c r="C1487" i="8"/>
  <c r="E1487" i="8" s="1"/>
  <c r="B1488" i="8"/>
  <c r="C1488" i="8"/>
  <c r="E1488" i="8" s="1"/>
  <c r="B1489" i="8"/>
  <c r="D1489" i="8" s="1"/>
  <c r="C1489" i="8"/>
  <c r="E1489" i="8" s="1"/>
  <c r="B1490" i="8"/>
  <c r="D1490" i="8" s="1"/>
  <c r="C1490" i="8"/>
  <c r="E1490" i="8" s="1"/>
  <c r="B1491" i="8"/>
  <c r="D1491" i="8" s="1"/>
  <c r="C1491" i="8"/>
  <c r="E1491" i="8" s="1"/>
  <c r="B1492" i="8"/>
  <c r="C1492" i="8"/>
  <c r="E1492" i="8" s="1"/>
  <c r="B1493" i="8"/>
  <c r="D1493" i="8" s="1"/>
  <c r="C1493" i="8"/>
  <c r="E1493" i="8" s="1"/>
  <c r="B1494" i="8"/>
  <c r="D1494" i="8" s="1"/>
  <c r="C1494" i="8"/>
  <c r="E1494" i="8" s="1"/>
  <c r="B1495" i="8"/>
  <c r="D1495" i="8" s="1"/>
  <c r="C1495" i="8"/>
  <c r="E1495" i="8" s="1"/>
  <c r="B1496" i="8"/>
  <c r="C1496" i="8"/>
  <c r="E1496" i="8" s="1"/>
  <c r="B1497" i="8"/>
  <c r="D1497" i="8" s="1"/>
  <c r="C1497" i="8"/>
  <c r="E1497" i="8" s="1"/>
  <c r="B1498" i="8"/>
  <c r="D1498" i="8" s="1"/>
  <c r="C1498" i="8"/>
  <c r="E1498" i="8" s="1"/>
  <c r="B1499" i="8"/>
  <c r="D1499" i="8" s="1"/>
  <c r="C1499" i="8"/>
  <c r="E1499" i="8" s="1"/>
  <c r="B1500" i="8"/>
  <c r="C1500" i="8"/>
  <c r="E1500" i="8" s="1"/>
  <c r="B1501" i="8"/>
  <c r="D1501" i="8" s="1"/>
  <c r="C1501" i="8"/>
  <c r="E1501" i="8" s="1"/>
  <c r="B1502" i="8"/>
  <c r="D1502" i="8" s="1"/>
  <c r="C1502" i="8"/>
  <c r="E1502" i="8" s="1"/>
  <c r="B1503" i="8"/>
  <c r="D1503" i="8" s="1"/>
  <c r="C1503" i="8"/>
  <c r="E1503" i="8" s="1"/>
  <c r="B1504" i="8"/>
  <c r="C1504" i="8"/>
  <c r="E1504" i="8" s="1"/>
  <c r="B1505" i="8"/>
  <c r="D1505" i="8" s="1"/>
  <c r="C1505" i="8"/>
  <c r="E1505" i="8" s="1"/>
  <c r="B1506" i="8"/>
  <c r="D1506" i="8" s="1"/>
  <c r="C1506" i="8"/>
  <c r="E1506" i="8" s="1"/>
  <c r="B1507" i="8"/>
  <c r="D1507" i="8" s="1"/>
  <c r="C1507" i="8"/>
  <c r="E1507" i="8" s="1"/>
  <c r="B1508" i="8"/>
  <c r="D1508" i="8" s="1"/>
  <c r="C1508" i="8"/>
  <c r="E1508" i="8" s="1"/>
  <c r="B1509" i="8"/>
  <c r="D1509" i="8" s="1"/>
  <c r="C1509" i="8"/>
  <c r="E1509" i="8" s="1"/>
  <c r="B1510" i="8"/>
  <c r="D1510" i="8" s="1"/>
  <c r="C1510" i="8"/>
  <c r="E1510" i="8" s="1"/>
  <c r="B1511" i="8"/>
  <c r="D1511" i="8" s="1"/>
  <c r="C1511" i="8"/>
  <c r="E1511" i="8" s="1"/>
  <c r="B1512" i="8"/>
  <c r="D1512" i="8" s="1"/>
  <c r="C1512" i="8"/>
  <c r="E1512" i="8" s="1"/>
  <c r="B1513" i="8"/>
  <c r="D1513" i="8" s="1"/>
  <c r="C1513" i="8"/>
  <c r="E1513" i="8" s="1"/>
  <c r="B1514" i="8"/>
  <c r="D1514" i="8" s="1"/>
  <c r="C1514" i="8"/>
  <c r="E1514" i="8" s="1"/>
  <c r="B1515" i="8"/>
  <c r="D1515" i="8" s="1"/>
  <c r="C1515" i="8"/>
  <c r="E1515" i="8" s="1"/>
  <c r="B1516" i="8"/>
  <c r="D1516" i="8" s="1"/>
  <c r="C1516" i="8"/>
  <c r="E1516" i="8" s="1"/>
  <c r="B1517" i="8"/>
  <c r="D1517" i="8" s="1"/>
  <c r="C1517" i="8"/>
  <c r="E1517" i="8" s="1"/>
  <c r="B1518" i="8"/>
  <c r="D1518" i="8" s="1"/>
  <c r="C1518" i="8"/>
  <c r="E1518" i="8" s="1"/>
  <c r="B1519" i="8"/>
  <c r="D1519" i="8" s="1"/>
  <c r="C1519" i="8"/>
  <c r="E1519" i="8" s="1"/>
  <c r="B1520" i="8"/>
  <c r="C1520" i="8"/>
  <c r="E1520" i="8" s="1"/>
  <c r="B1521" i="8"/>
  <c r="D1521" i="8" s="1"/>
  <c r="C1521" i="8"/>
  <c r="E1521" i="8" s="1"/>
  <c r="B1522" i="8"/>
  <c r="D1522" i="8" s="1"/>
  <c r="C1522" i="8"/>
  <c r="E1522" i="8" s="1"/>
  <c r="B1523" i="8"/>
  <c r="D1523" i="8" s="1"/>
  <c r="C1523" i="8"/>
  <c r="E1523" i="8" s="1"/>
  <c r="B1524" i="8"/>
  <c r="D1524" i="8" s="1"/>
  <c r="C1524" i="8"/>
  <c r="E1524" i="8" s="1"/>
  <c r="B1525" i="8"/>
  <c r="D1525" i="8" s="1"/>
  <c r="C1525" i="8"/>
  <c r="E1525" i="8" s="1"/>
  <c r="B1526" i="8"/>
  <c r="D1526" i="8" s="1"/>
  <c r="C1526" i="8"/>
  <c r="E1526" i="8" s="1"/>
  <c r="B1527" i="8"/>
  <c r="D1527" i="8" s="1"/>
  <c r="C1527" i="8"/>
  <c r="E1527" i="8" s="1"/>
  <c r="B1528" i="8"/>
  <c r="D1528" i="8" s="1"/>
  <c r="C1528" i="8"/>
  <c r="E1528" i="8" s="1"/>
  <c r="B1529" i="8"/>
  <c r="D1529" i="8" s="1"/>
  <c r="C1529" i="8"/>
  <c r="E1529" i="8" s="1"/>
  <c r="B1530" i="8"/>
  <c r="D1530" i="8" s="1"/>
  <c r="C1530" i="8"/>
  <c r="E1530" i="8" s="1"/>
  <c r="B1531" i="8"/>
  <c r="D1531" i="8" s="1"/>
  <c r="C1531" i="8"/>
  <c r="E1531" i="8" s="1"/>
  <c r="B1532" i="8"/>
  <c r="D1532" i="8" s="1"/>
  <c r="C1532" i="8"/>
  <c r="E1532" i="8" s="1"/>
  <c r="B1533" i="8"/>
  <c r="D1533" i="8" s="1"/>
  <c r="C1533" i="8"/>
  <c r="E1533" i="8" s="1"/>
  <c r="B1534" i="8"/>
  <c r="D1534" i="8" s="1"/>
  <c r="C1534" i="8"/>
  <c r="E1534" i="8" s="1"/>
  <c r="B1535" i="8"/>
  <c r="D1535" i="8" s="1"/>
  <c r="C1535" i="8"/>
  <c r="E1535" i="8" s="1"/>
  <c r="B1536" i="8"/>
  <c r="C1536" i="8"/>
  <c r="E1536" i="8" s="1"/>
  <c r="B1537" i="8"/>
  <c r="D1537" i="8" s="1"/>
  <c r="C1537" i="8"/>
  <c r="E1537" i="8" s="1"/>
  <c r="B1538" i="8"/>
  <c r="D1538" i="8" s="1"/>
  <c r="C1538" i="8"/>
  <c r="E1538" i="8" s="1"/>
  <c r="B1539" i="8"/>
  <c r="D1539" i="8" s="1"/>
  <c r="C1539" i="8"/>
  <c r="E1539" i="8" s="1"/>
  <c r="B1540" i="8"/>
  <c r="D1540" i="8" s="1"/>
  <c r="C1540" i="8"/>
  <c r="E1540" i="8" s="1"/>
  <c r="B1541" i="8"/>
  <c r="D1541" i="8" s="1"/>
  <c r="C1541" i="8"/>
  <c r="E1541" i="8" s="1"/>
  <c r="B1542" i="8"/>
  <c r="D1542" i="8" s="1"/>
  <c r="C1542" i="8"/>
  <c r="E1542" i="8" s="1"/>
  <c r="B1543" i="8"/>
  <c r="D1543" i="8" s="1"/>
  <c r="C1543" i="8"/>
  <c r="E1543" i="8" s="1"/>
  <c r="B1544" i="8"/>
  <c r="D1544" i="8" s="1"/>
  <c r="C1544" i="8"/>
  <c r="E1544" i="8" s="1"/>
  <c r="B1545" i="8"/>
  <c r="D1545" i="8" s="1"/>
  <c r="C1545" i="8"/>
  <c r="E1545" i="8" s="1"/>
  <c r="B1546" i="8"/>
  <c r="D1546" i="8" s="1"/>
  <c r="C1546" i="8"/>
  <c r="E1546" i="8" s="1"/>
  <c r="B1547" i="8"/>
  <c r="D1547" i="8" s="1"/>
  <c r="C1547" i="8"/>
  <c r="E1547" i="8" s="1"/>
  <c r="B1548" i="8"/>
  <c r="D1548" i="8" s="1"/>
  <c r="C1548" i="8"/>
  <c r="E1548" i="8" s="1"/>
  <c r="B1549" i="8"/>
  <c r="D1549" i="8" s="1"/>
  <c r="C1549" i="8"/>
  <c r="E1549" i="8" s="1"/>
  <c r="B1550" i="8"/>
  <c r="D1550" i="8" s="1"/>
  <c r="C1550" i="8"/>
  <c r="E1550" i="8" s="1"/>
  <c r="B1551" i="8"/>
  <c r="D1551" i="8" s="1"/>
  <c r="C1551" i="8"/>
  <c r="E1551" i="8" s="1"/>
  <c r="B1552" i="8"/>
  <c r="C1552" i="8"/>
  <c r="E1552" i="8" s="1"/>
  <c r="B1553" i="8"/>
  <c r="D1553" i="8" s="1"/>
  <c r="C1553" i="8"/>
  <c r="E1553" i="8" s="1"/>
  <c r="B1554" i="8"/>
  <c r="D1554" i="8" s="1"/>
  <c r="C1554" i="8"/>
  <c r="E1554" i="8" s="1"/>
  <c r="B1555" i="8"/>
  <c r="D1555" i="8" s="1"/>
  <c r="C1555" i="8"/>
  <c r="E1555" i="8" s="1"/>
  <c r="B1556" i="8"/>
  <c r="D1556" i="8" s="1"/>
  <c r="C1556" i="8"/>
  <c r="E1556" i="8" s="1"/>
  <c r="B1557" i="8"/>
  <c r="D1557" i="8" s="1"/>
  <c r="C1557" i="8"/>
  <c r="E1557" i="8" s="1"/>
  <c r="B1558" i="8"/>
  <c r="D1558" i="8" s="1"/>
  <c r="C1558" i="8"/>
  <c r="E1558" i="8" s="1"/>
  <c r="B1559" i="8"/>
  <c r="D1559" i="8" s="1"/>
  <c r="C1559" i="8"/>
  <c r="E1559" i="8" s="1"/>
  <c r="B1560" i="8"/>
  <c r="D1560" i="8" s="1"/>
  <c r="C1560" i="8"/>
  <c r="E1560" i="8" s="1"/>
  <c r="B1561" i="8"/>
  <c r="D1561" i="8" s="1"/>
  <c r="C1561" i="8"/>
  <c r="E1561" i="8" s="1"/>
  <c r="B1562" i="8"/>
  <c r="D1562" i="8" s="1"/>
  <c r="C1562" i="8"/>
  <c r="E1562" i="8" s="1"/>
  <c r="B1563" i="8"/>
  <c r="D1563" i="8" s="1"/>
  <c r="C1563" i="8"/>
  <c r="E1563" i="8" s="1"/>
  <c r="B1564" i="8"/>
  <c r="D1564" i="8" s="1"/>
  <c r="C1564" i="8"/>
  <c r="E1564" i="8" s="1"/>
  <c r="B1565" i="8"/>
  <c r="D1565" i="8" s="1"/>
  <c r="C1565" i="8"/>
  <c r="E1565" i="8" s="1"/>
  <c r="B1566" i="8"/>
  <c r="D1566" i="8" s="1"/>
  <c r="C1566" i="8"/>
  <c r="E1566" i="8" s="1"/>
  <c r="B1567" i="8"/>
  <c r="D1567" i="8" s="1"/>
  <c r="C1567" i="8"/>
  <c r="E1567" i="8" s="1"/>
  <c r="B1568" i="8"/>
  <c r="C1568" i="8"/>
  <c r="E1568" i="8" s="1"/>
  <c r="B1569" i="8"/>
  <c r="D1569" i="8" s="1"/>
  <c r="C1569" i="8"/>
  <c r="E1569" i="8" s="1"/>
  <c r="B1570" i="8"/>
  <c r="D1570" i="8" s="1"/>
  <c r="C1570" i="8"/>
  <c r="E1570" i="8" s="1"/>
  <c r="B1571" i="8"/>
  <c r="D1571" i="8" s="1"/>
  <c r="C1571" i="8"/>
  <c r="E1571" i="8" s="1"/>
  <c r="B1572" i="8"/>
  <c r="D1572" i="8" s="1"/>
  <c r="C1572" i="8"/>
  <c r="E1572" i="8" s="1"/>
  <c r="B1573" i="8"/>
  <c r="D1573" i="8" s="1"/>
  <c r="C1573" i="8"/>
  <c r="E1573" i="8" s="1"/>
  <c r="B1574" i="8"/>
  <c r="D1574" i="8" s="1"/>
  <c r="C1574" i="8"/>
  <c r="E1574" i="8" s="1"/>
  <c r="B1575" i="8"/>
  <c r="D1575" i="8" s="1"/>
  <c r="C1575" i="8"/>
  <c r="E1575" i="8" s="1"/>
  <c r="B1576" i="8"/>
  <c r="D1576" i="8" s="1"/>
  <c r="C1576" i="8"/>
  <c r="E1576" i="8" s="1"/>
  <c r="B1577" i="8"/>
  <c r="D1577" i="8" s="1"/>
  <c r="C1577" i="8"/>
  <c r="E1577" i="8" s="1"/>
  <c r="B1578" i="8"/>
  <c r="D1578" i="8" s="1"/>
  <c r="C1578" i="8"/>
  <c r="E1578" i="8" s="1"/>
  <c r="B1579" i="8"/>
  <c r="D1579" i="8" s="1"/>
  <c r="C1579" i="8"/>
  <c r="E1579" i="8" s="1"/>
  <c r="B1580" i="8"/>
  <c r="D1580" i="8" s="1"/>
  <c r="C1580" i="8"/>
  <c r="E1580" i="8" s="1"/>
  <c r="B1581" i="8"/>
  <c r="D1581" i="8" s="1"/>
  <c r="C1581" i="8"/>
  <c r="E1581" i="8" s="1"/>
  <c r="B1582" i="8"/>
  <c r="D1582" i="8" s="1"/>
  <c r="C1582" i="8"/>
  <c r="E1582" i="8" s="1"/>
  <c r="B1583" i="8"/>
  <c r="D1583" i="8" s="1"/>
  <c r="C1583" i="8"/>
  <c r="E1583" i="8" s="1"/>
  <c r="B1584" i="8"/>
  <c r="C1584" i="8"/>
  <c r="E1584" i="8" s="1"/>
  <c r="B1585" i="8"/>
  <c r="D1585" i="8" s="1"/>
  <c r="C1585" i="8"/>
  <c r="E1585" i="8" s="1"/>
  <c r="B1586" i="8"/>
  <c r="D1586" i="8" s="1"/>
  <c r="C1586" i="8"/>
  <c r="E1586" i="8" s="1"/>
  <c r="B1587" i="8"/>
  <c r="D1587" i="8" s="1"/>
  <c r="C1587" i="8"/>
  <c r="E1587" i="8" s="1"/>
  <c r="B1588" i="8"/>
  <c r="D1588" i="8" s="1"/>
  <c r="C1588" i="8"/>
  <c r="E1588" i="8" s="1"/>
  <c r="B1589" i="8"/>
  <c r="D1589" i="8" s="1"/>
  <c r="C1589" i="8"/>
  <c r="E1589" i="8" s="1"/>
  <c r="B1590" i="8"/>
  <c r="D1590" i="8" s="1"/>
  <c r="C1590" i="8"/>
  <c r="E1590" i="8" s="1"/>
  <c r="B1591" i="8"/>
  <c r="D1591" i="8" s="1"/>
  <c r="C1591" i="8"/>
  <c r="E1591" i="8" s="1"/>
  <c r="B1592" i="8"/>
  <c r="D1592" i="8" s="1"/>
  <c r="C1592" i="8"/>
  <c r="E1592" i="8" s="1"/>
  <c r="B1593" i="8"/>
  <c r="D1593" i="8" s="1"/>
  <c r="C1593" i="8"/>
  <c r="E1593" i="8" s="1"/>
  <c r="B1594" i="8"/>
  <c r="D1594" i="8" s="1"/>
  <c r="C1594" i="8"/>
  <c r="E1594" i="8" s="1"/>
  <c r="B1595" i="8"/>
  <c r="D1595" i="8" s="1"/>
  <c r="C1595" i="8"/>
  <c r="E1595" i="8" s="1"/>
  <c r="B1596" i="8"/>
  <c r="D1596" i="8" s="1"/>
  <c r="C1596" i="8"/>
  <c r="E1596" i="8" s="1"/>
  <c r="B1597" i="8"/>
  <c r="D1597" i="8" s="1"/>
  <c r="C1597" i="8"/>
  <c r="E1597" i="8" s="1"/>
  <c r="B1598" i="8"/>
  <c r="D1598" i="8" s="1"/>
  <c r="C1598" i="8"/>
  <c r="E1598" i="8" s="1"/>
  <c r="B1599" i="8"/>
  <c r="D1599" i="8" s="1"/>
  <c r="C1599" i="8"/>
  <c r="E1599" i="8" s="1"/>
  <c r="B1600" i="8"/>
  <c r="C1600" i="8"/>
  <c r="E1600" i="8" s="1"/>
  <c r="B1601" i="8"/>
  <c r="D1601" i="8" s="1"/>
  <c r="C1601" i="8"/>
  <c r="E1601" i="8" s="1"/>
  <c r="B1602" i="8"/>
  <c r="D1602" i="8" s="1"/>
  <c r="C1602" i="8"/>
  <c r="E1602" i="8" s="1"/>
  <c r="B1603" i="8"/>
  <c r="D1603" i="8" s="1"/>
  <c r="C1603" i="8"/>
  <c r="E1603" i="8" s="1"/>
  <c r="B1604" i="8"/>
  <c r="D1604" i="8" s="1"/>
  <c r="C1604" i="8"/>
  <c r="E1604" i="8" s="1"/>
  <c r="B1605" i="8"/>
  <c r="D1605" i="8" s="1"/>
  <c r="C1605" i="8"/>
  <c r="E1605" i="8" s="1"/>
  <c r="B1606" i="8"/>
  <c r="D1606" i="8" s="1"/>
  <c r="C1606" i="8"/>
  <c r="E1606" i="8" s="1"/>
  <c r="B1607" i="8"/>
  <c r="D1607" i="8" s="1"/>
  <c r="C1607" i="8"/>
  <c r="E1607" i="8" s="1"/>
  <c r="B1608" i="8"/>
  <c r="D1608" i="8" s="1"/>
  <c r="C1608" i="8"/>
  <c r="E1608" i="8" s="1"/>
  <c r="B1609" i="8"/>
  <c r="D1609" i="8" s="1"/>
  <c r="C1609" i="8"/>
  <c r="E1609" i="8" s="1"/>
  <c r="B1610" i="8"/>
  <c r="D1610" i="8" s="1"/>
  <c r="C1610" i="8"/>
  <c r="E1610" i="8" s="1"/>
  <c r="B1611" i="8"/>
  <c r="D1611" i="8" s="1"/>
  <c r="C1611" i="8"/>
  <c r="E1611" i="8" s="1"/>
  <c r="B1612" i="8"/>
  <c r="D1612" i="8" s="1"/>
  <c r="C1612" i="8"/>
  <c r="E1612" i="8" s="1"/>
  <c r="B1613" i="8"/>
  <c r="D1613" i="8" s="1"/>
  <c r="C1613" i="8"/>
  <c r="E1613" i="8" s="1"/>
  <c r="B1614" i="8"/>
  <c r="D1614" i="8" s="1"/>
  <c r="C1614" i="8"/>
  <c r="E1614" i="8" s="1"/>
  <c r="B1615" i="8"/>
  <c r="D1615" i="8" s="1"/>
  <c r="C1615" i="8"/>
  <c r="E1615" i="8" s="1"/>
  <c r="B1616" i="8"/>
  <c r="C1616" i="8"/>
  <c r="E1616" i="8" s="1"/>
  <c r="B1617" i="8"/>
  <c r="D1617" i="8" s="1"/>
  <c r="C1617" i="8"/>
  <c r="E1617" i="8" s="1"/>
  <c r="B1618" i="8"/>
  <c r="D1618" i="8" s="1"/>
  <c r="C1618" i="8"/>
  <c r="E1618" i="8" s="1"/>
  <c r="B1619" i="8"/>
  <c r="D1619" i="8" s="1"/>
  <c r="C1619" i="8"/>
  <c r="E1619" i="8" s="1"/>
  <c r="B1620" i="8"/>
  <c r="D1620" i="8" s="1"/>
  <c r="C1620" i="8"/>
  <c r="E1620" i="8" s="1"/>
  <c r="B1621" i="8"/>
  <c r="D1621" i="8" s="1"/>
  <c r="C1621" i="8"/>
  <c r="E1621" i="8" s="1"/>
  <c r="B1622" i="8"/>
  <c r="D1622" i="8" s="1"/>
  <c r="C1622" i="8"/>
  <c r="E1622" i="8" s="1"/>
  <c r="B1623" i="8"/>
  <c r="D1623" i="8" s="1"/>
  <c r="C1623" i="8"/>
  <c r="E1623" i="8" s="1"/>
  <c r="B1624" i="8"/>
  <c r="D1624" i="8" s="1"/>
  <c r="C1624" i="8"/>
  <c r="E1624" i="8" s="1"/>
  <c r="B1625" i="8"/>
  <c r="D1625" i="8" s="1"/>
  <c r="C1625" i="8"/>
  <c r="E1625" i="8" s="1"/>
  <c r="B1626" i="8"/>
  <c r="D1626" i="8" s="1"/>
  <c r="C1626" i="8"/>
  <c r="E1626" i="8" s="1"/>
  <c r="B1627" i="8"/>
  <c r="D1627" i="8" s="1"/>
  <c r="C1627" i="8"/>
  <c r="E1627" i="8" s="1"/>
  <c r="B1628" i="8"/>
  <c r="D1628" i="8" s="1"/>
  <c r="C1628" i="8"/>
  <c r="E1628" i="8" s="1"/>
  <c r="B1629" i="8"/>
  <c r="D1629" i="8" s="1"/>
  <c r="C1629" i="8"/>
  <c r="E1629" i="8" s="1"/>
  <c r="B1630" i="8"/>
  <c r="D1630" i="8" s="1"/>
  <c r="C1630" i="8"/>
  <c r="E1630" i="8" s="1"/>
  <c r="B1631" i="8"/>
  <c r="D1631" i="8" s="1"/>
  <c r="C1631" i="8"/>
  <c r="E1631" i="8" s="1"/>
  <c r="B1632" i="8"/>
  <c r="C1632" i="8"/>
  <c r="E1632" i="8" s="1"/>
  <c r="B1633" i="8"/>
  <c r="D1633" i="8" s="1"/>
  <c r="C1633" i="8"/>
  <c r="E1633" i="8" s="1"/>
  <c r="B1634" i="8"/>
  <c r="D1634" i="8" s="1"/>
  <c r="C1634" i="8"/>
  <c r="E1634" i="8" s="1"/>
  <c r="B1635" i="8"/>
  <c r="D1635" i="8" s="1"/>
  <c r="C1635" i="8"/>
  <c r="E1635" i="8" s="1"/>
  <c r="B1636" i="8"/>
  <c r="D1636" i="8" s="1"/>
  <c r="C1636" i="8"/>
  <c r="E1636" i="8" s="1"/>
  <c r="B1637" i="8"/>
  <c r="D1637" i="8" s="1"/>
  <c r="C1637" i="8"/>
  <c r="E1637" i="8" s="1"/>
  <c r="B1638" i="8"/>
  <c r="D1638" i="8" s="1"/>
  <c r="C1638" i="8"/>
  <c r="E1638" i="8" s="1"/>
  <c r="B1639" i="8"/>
  <c r="D1639" i="8" s="1"/>
  <c r="C1639" i="8"/>
  <c r="E1639" i="8" s="1"/>
  <c r="B1640" i="8"/>
  <c r="D1640" i="8" s="1"/>
  <c r="C1640" i="8"/>
  <c r="E1640" i="8" s="1"/>
  <c r="B1641" i="8"/>
  <c r="D1641" i="8" s="1"/>
  <c r="C1641" i="8"/>
  <c r="E1641" i="8" s="1"/>
  <c r="B1642" i="8"/>
  <c r="D1642" i="8" s="1"/>
  <c r="C1642" i="8"/>
  <c r="E1642" i="8" s="1"/>
  <c r="B1643" i="8"/>
  <c r="D1643" i="8" s="1"/>
  <c r="C1643" i="8"/>
  <c r="E1643" i="8" s="1"/>
  <c r="B1644" i="8"/>
  <c r="D1644" i="8" s="1"/>
  <c r="C1644" i="8"/>
  <c r="E1644" i="8" s="1"/>
  <c r="B1645" i="8"/>
  <c r="D1645" i="8" s="1"/>
  <c r="C1645" i="8"/>
  <c r="E1645" i="8" s="1"/>
  <c r="B1646" i="8"/>
  <c r="D1646" i="8" s="1"/>
  <c r="C1646" i="8"/>
  <c r="E1646" i="8" s="1"/>
  <c r="B1647" i="8"/>
  <c r="D1647" i="8" s="1"/>
  <c r="C1647" i="8"/>
  <c r="E1647" i="8" s="1"/>
  <c r="B1648" i="8"/>
  <c r="C1648" i="8"/>
  <c r="E1648" i="8" s="1"/>
  <c r="B1649" i="8"/>
  <c r="D1649" i="8" s="1"/>
  <c r="C1649" i="8"/>
  <c r="E1649" i="8" s="1"/>
  <c r="B1650" i="8"/>
  <c r="D1650" i="8" s="1"/>
  <c r="C1650" i="8"/>
  <c r="E1650" i="8" s="1"/>
  <c r="B1651" i="8"/>
  <c r="D1651" i="8" s="1"/>
  <c r="C1651" i="8"/>
  <c r="E1651" i="8" s="1"/>
  <c r="B1652" i="8"/>
  <c r="D1652" i="8" s="1"/>
  <c r="C1652" i="8"/>
  <c r="E1652" i="8" s="1"/>
  <c r="B1653" i="8"/>
  <c r="D1653" i="8" s="1"/>
  <c r="C1653" i="8"/>
  <c r="E1653" i="8" s="1"/>
  <c r="B1654" i="8"/>
  <c r="D1654" i="8" s="1"/>
  <c r="C1654" i="8"/>
  <c r="E1654" i="8" s="1"/>
  <c r="B1655" i="8"/>
  <c r="D1655" i="8" s="1"/>
  <c r="C1655" i="8"/>
  <c r="E1655" i="8" s="1"/>
  <c r="B1656" i="8"/>
  <c r="D1656" i="8" s="1"/>
  <c r="C1656" i="8"/>
  <c r="E1656" i="8" s="1"/>
  <c r="B1657" i="8"/>
  <c r="D1657" i="8" s="1"/>
  <c r="C1657" i="8"/>
  <c r="E1657" i="8" s="1"/>
  <c r="B1658" i="8"/>
  <c r="D1658" i="8" s="1"/>
  <c r="C1658" i="8"/>
  <c r="E1658" i="8" s="1"/>
  <c r="B1659" i="8"/>
  <c r="D1659" i="8" s="1"/>
  <c r="C1659" i="8"/>
  <c r="E1659" i="8" s="1"/>
  <c r="B1660" i="8"/>
  <c r="D1660" i="8" s="1"/>
  <c r="C1660" i="8"/>
  <c r="E1660" i="8" s="1"/>
  <c r="B1661" i="8"/>
  <c r="D1661" i="8" s="1"/>
  <c r="C1661" i="8"/>
  <c r="E1661" i="8" s="1"/>
  <c r="B1662" i="8"/>
  <c r="D1662" i="8" s="1"/>
  <c r="C1662" i="8"/>
  <c r="E1662" i="8" s="1"/>
  <c r="B1663" i="8"/>
  <c r="D1663" i="8" s="1"/>
  <c r="C1663" i="8"/>
  <c r="E1663" i="8" s="1"/>
  <c r="B1664" i="8"/>
  <c r="C1664" i="8"/>
  <c r="E1664" i="8" s="1"/>
  <c r="B1665" i="8"/>
  <c r="D1665" i="8" s="1"/>
  <c r="C1665" i="8"/>
  <c r="E1665" i="8" s="1"/>
  <c r="B1666" i="8"/>
  <c r="D1666" i="8" s="1"/>
  <c r="C1666" i="8"/>
  <c r="E1666" i="8" s="1"/>
  <c r="B1667" i="8"/>
  <c r="D1667" i="8" s="1"/>
  <c r="C1667" i="8"/>
  <c r="E1667" i="8" s="1"/>
  <c r="B1668" i="8"/>
  <c r="D1668" i="8" s="1"/>
  <c r="C1668" i="8"/>
  <c r="E1668" i="8" s="1"/>
  <c r="B1669" i="8"/>
  <c r="D1669" i="8" s="1"/>
  <c r="C1669" i="8"/>
  <c r="E1669" i="8" s="1"/>
  <c r="B1670" i="8"/>
  <c r="D1670" i="8" s="1"/>
  <c r="C1670" i="8"/>
  <c r="E1670" i="8" s="1"/>
  <c r="B1671" i="8"/>
  <c r="D1671" i="8" s="1"/>
  <c r="C1671" i="8"/>
  <c r="E1671" i="8" s="1"/>
  <c r="B1672" i="8"/>
  <c r="D1672" i="8" s="1"/>
  <c r="C1672" i="8"/>
  <c r="E1672" i="8" s="1"/>
  <c r="B1673" i="8"/>
  <c r="D1673" i="8" s="1"/>
  <c r="C1673" i="8"/>
  <c r="E1673" i="8" s="1"/>
  <c r="B1674" i="8"/>
  <c r="D1674" i="8" s="1"/>
  <c r="C1674" i="8"/>
  <c r="E1674" i="8" s="1"/>
  <c r="B1675" i="8"/>
  <c r="D1675" i="8" s="1"/>
  <c r="C1675" i="8"/>
  <c r="E1675" i="8" s="1"/>
  <c r="B1676" i="8"/>
  <c r="D1676" i="8" s="1"/>
  <c r="C1676" i="8"/>
  <c r="E1676" i="8" s="1"/>
  <c r="C2" i="8"/>
  <c r="B2" i="8"/>
  <c r="H329" i="8" l="1"/>
  <c r="F329" i="8"/>
  <c r="H315" i="8"/>
  <c r="F315" i="8"/>
  <c r="H301" i="8"/>
  <c r="F301" i="8"/>
  <c r="H297" i="8"/>
  <c r="F297" i="8"/>
  <c r="H283" i="8"/>
  <c r="F283" i="8"/>
  <c r="H269" i="8"/>
  <c r="F269" i="8"/>
  <c r="H265" i="8"/>
  <c r="F265" i="8"/>
  <c r="H251" i="8"/>
  <c r="F251" i="8"/>
  <c r="H237" i="8"/>
  <c r="F237" i="8"/>
  <c r="H201" i="8"/>
  <c r="F201" i="8"/>
  <c r="H187" i="8"/>
  <c r="F187" i="8"/>
  <c r="H173" i="8"/>
  <c r="F173" i="8"/>
  <c r="H169" i="8"/>
  <c r="F169" i="8"/>
  <c r="H155" i="8"/>
  <c r="F155" i="8"/>
  <c r="H141" i="8"/>
  <c r="F141" i="8"/>
  <c r="H137" i="8"/>
  <c r="F137" i="8"/>
  <c r="H123" i="8"/>
  <c r="F123" i="8"/>
  <c r="H109" i="8"/>
  <c r="F109" i="8"/>
  <c r="H73" i="8"/>
  <c r="F73" i="8"/>
  <c r="H59" i="8"/>
  <c r="F59" i="8"/>
  <c r="H45" i="8"/>
  <c r="F45" i="8"/>
  <c r="H41" i="8"/>
  <c r="F41" i="8"/>
  <c r="H27" i="8"/>
  <c r="F27" i="8"/>
  <c r="H13" i="8"/>
  <c r="F13" i="8"/>
  <c r="H9" i="8"/>
  <c r="F9" i="8"/>
  <c r="H3" i="8"/>
  <c r="F3" i="8"/>
  <c r="F1018" i="8"/>
  <c r="F1146" i="8"/>
  <c r="I1676" i="8"/>
  <c r="G1676" i="8"/>
  <c r="C85" i="9"/>
  <c r="I1674" i="8"/>
  <c r="G1674" i="8"/>
  <c r="I1672" i="8"/>
  <c r="G1672" i="8"/>
  <c r="I1668" i="8"/>
  <c r="G1668" i="8"/>
  <c r="I1192" i="8"/>
  <c r="G1192" i="8"/>
  <c r="I1184" i="8"/>
  <c r="G1184" i="8"/>
  <c r="I1182" i="8"/>
  <c r="G1182" i="8"/>
  <c r="I1176" i="8"/>
  <c r="G1176" i="8"/>
  <c r="I1168" i="8"/>
  <c r="G1168" i="8"/>
  <c r="I1166" i="8"/>
  <c r="G1166" i="8"/>
  <c r="I1160" i="8"/>
  <c r="G1160" i="8"/>
  <c r="I1152" i="8"/>
  <c r="G1152" i="8"/>
  <c r="I1150" i="8"/>
  <c r="G1150" i="8"/>
  <c r="I1144" i="8"/>
  <c r="G1144" i="8"/>
  <c r="I1136" i="8"/>
  <c r="G1136" i="8"/>
  <c r="I1134" i="8"/>
  <c r="G1134" i="8"/>
  <c r="I1128" i="8"/>
  <c r="G1128" i="8"/>
  <c r="I1120" i="8"/>
  <c r="G1120" i="8"/>
  <c r="I1118" i="8"/>
  <c r="G1118" i="8"/>
  <c r="I1112" i="8"/>
  <c r="G1112" i="8"/>
  <c r="I1104" i="8"/>
  <c r="G1104" i="8"/>
  <c r="I1102" i="8"/>
  <c r="G1102" i="8"/>
  <c r="I1096" i="8"/>
  <c r="G1096" i="8"/>
  <c r="I1088" i="8"/>
  <c r="G1088" i="8"/>
  <c r="C56" i="9"/>
  <c r="F57" i="9" s="1"/>
  <c r="I1086" i="8"/>
  <c r="G1086" i="8"/>
  <c r="I1080" i="8"/>
  <c r="G1080" i="8"/>
  <c r="I1072" i="8"/>
  <c r="G1072" i="8"/>
  <c r="I1070" i="8"/>
  <c r="G1070" i="8"/>
  <c r="I1064" i="8"/>
  <c r="G1064" i="8"/>
  <c r="I1056" i="8"/>
  <c r="G1056" i="8"/>
  <c r="I1054" i="8"/>
  <c r="G1054" i="8"/>
  <c r="I1048" i="8"/>
  <c r="G1048" i="8"/>
  <c r="C54" i="9"/>
  <c r="I1040" i="8"/>
  <c r="G1040" i="8"/>
  <c r="I1038" i="8"/>
  <c r="G1038" i="8"/>
  <c r="I1032" i="8"/>
  <c r="G1032" i="8"/>
  <c r="I1024" i="8"/>
  <c r="G1024" i="8"/>
  <c r="I1022" i="8"/>
  <c r="G1022" i="8"/>
  <c r="I1016" i="8"/>
  <c r="G1016" i="8"/>
  <c r="I1008" i="8"/>
  <c r="G1008" i="8"/>
  <c r="I1006" i="8"/>
  <c r="G1006" i="8"/>
  <c r="C52" i="9"/>
  <c r="I1000" i="8"/>
  <c r="G1000" i="8"/>
  <c r="I992" i="8"/>
  <c r="G992" i="8"/>
  <c r="I990" i="8"/>
  <c r="G990" i="8"/>
  <c r="C51" i="9"/>
  <c r="I984" i="8"/>
  <c r="G984" i="8"/>
  <c r="I976" i="8"/>
  <c r="G976" i="8"/>
  <c r="I974" i="8"/>
  <c r="G974" i="8"/>
  <c r="I968" i="8"/>
  <c r="G968" i="8"/>
  <c r="I960" i="8"/>
  <c r="G960" i="8"/>
  <c r="I958" i="8"/>
  <c r="G958" i="8"/>
  <c r="I952" i="8"/>
  <c r="G952" i="8"/>
  <c r="I944" i="8"/>
  <c r="G944" i="8"/>
  <c r="I942" i="8"/>
  <c r="G942" i="8"/>
  <c r="I936" i="8"/>
  <c r="G936" i="8"/>
  <c r="I928" i="8"/>
  <c r="G928" i="8"/>
  <c r="I926" i="8"/>
  <c r="G926" i="8"/>
  <c r="C48" i="9"/>
  <c r="I920" i="8"/>
  <c r="G920" i="8"/>
  <c r="I912" i="8"/>
  <c r="G912" i="8"/>
  <c r="I910" i="8"/>
  <c r="G910" i="8"/>
  <c r="I904" i="8"/>
  <c r="G904" i="8"/>
  <c r="G896" i="8"/>
  <c r="I896" i="8"/>
  <c r="I894" i="8"/>
  <c r="G894" i="8"/>
  <c r="I888" i="8"/>
  <c r="G888" i="8"/>
  <c r="I880" i="8"/>
  <c r="G880" i="8"/>
  <c r="I878" i="8"/>
  <c r="G878" i="8"/>
  <c r="I872" i="8"/>
  <c r="G872" i="8"/>
  <c r="G864" i="8"/>
  <c r="I864" i="8"/>
  <c r="I862" i="8"/>
  <c r="G862" i="8"/>
  <c r="I856" i="8"/>
  <c r="G856" i="8"/>
  <c r="I848" i="8"/>
  <c r="G848" i="8"/>
  <c r="I846" i="8"/>
  <c r="G846" i="8"/>
  <c r="I840" i="8"/>
  <c r="G840" i="8"/>
  <c r="G832" i="8"/>
  <c r="I832" i="8"/>
  <c r="I830" i="8"/>
  <c r="G830" i="8"/>
  <c r="I824" i="8"/>
  <c r="G824" i="8"/>
  <c r="I816" i="8"/>
  <c r="G816" i="8"/>
  <c r="I814" i="8"/>
  <c r="G814" i="8"/>
  <c r="I808" i="8"/>
  <c r="G808" i="8"/>
  <c r="I800" i="8"/>
  <c r="G800" i="8"/>
  <c r="I798" i="8"/>
  <c r="G798" i="8"/>
  <c r="I792" i="8"/>
  <c r="G792" i="8"/>
  <c r="I784" i="8"/>
  <c r="G784" i="8"/>
  <c r="I782" i="8"/>
  <c r="G782" i="8"/>
  <c r="I776" i="8"/>
  <c r="G776" i="8"/>
  <c r="G768" i="8"/>
  <c r="I768" i="8"/>
  <c r="I766" i="8"/>
  <c r="G766" i="8"/>
  <c r="C40" i="9"/>
  <c r="I760" i="8"/>
  <c r="G760" i="8"/>
  <c r="I752" i="8"/>
  <c r="G752" i="8"/>
  <c r="I750" i="8"/>
  <c r="G750" i="8"/>
  <c r="I744" i="8"/>
  <c r="G744" i="8"/>
  <c r="G736" i="8"/>
  <c r="I736" i="8"/>
  <c r="I734" i="8"/>
  <c r="G734" i="8"/>
  <c r="I728" i="8"/>
  <c r="G728" i="8"/>
  <c r="I720" i="8"/>
  <c r="G720" i="8"/>
  <c r="I704" i="8"/>
  <c r="G704" i="8"/>
  <c r="I696" i="8"/>
  <c r="G696" i="8"/>
  <c r="I688" i="8"/>
  <c r="G688" i="8"/>
  <c r="C36" i="9"/>
  <c r="I672" i="8"/>
  <c r="G672" i="8"/>
  <c r="I664" i="8"/>
  <c r="G664" i="8"/>
  <c r="I656" i="8"/>
  <c r="G656" i="8"/>
  <c r="I640" i="8"/>
  <c r="G640" i="8"/>
  <c r="I632" i="8"/>
  <c r="G632" i="8"/>
  <c r="I624" i="8"/>
  <c r="G624" i="8"/>
  <c r="I608" i="8"/>
  <c r="G608" i="8"/>
  <c r="I600" i="8"/>
  <c r="G600" i="8"/>
  <c r="I592" i="8"/>
  <c r="G592" i="8"/>
  <c r="I576" i="8"/>
  <c r="G576" i="8"/>
  <c r="I568" i="8"/>
  <c r="G568" i="8"/>
  <c r="I560" i="8"/>
  <c r="G560" i="8"/>
  <c r="I544" i="8"/>
  <c r="G544" i="8"/>
  <c r="I536" i="8"/>
  <c r="G536" i="8"/>
  <c r="I528" i="8"/>
  <c r="G528" i="8"/>
  <c r="I512" i="8"/>
  <c r="G512" i="8"/>
  <c r="I504" i="8"/>
  <c r="G504" i="8"/>
  <c r="I496" i="8"/>
  <c r="G496" i="8"/>
  <c r="I480" i="8"/>
  <c r="G480" i="8"/>
  <c r="I472" i="8"/>
  <c r="G472" i="8"/>
  <c r="I464" i="8"/>
  <c r="G464" i="8"/>
  <c r="I448" i="8"/>
  <c r="G448" i="8"/>
  <c r="I440" i="8"/>
  <c r="G440" i="8"/>
  <c r="I432" i="8"/>
  <c r="G432" i="8"/>
  <c r="I416" i="8"/>
  <c r="G416" i="8"/>
  <c r="I408" i="8"/>
  <c r="G408" i="8"/>
  <c r="I400" i="8"/>
  <c r="G400" i="8"/>
  <c r="I384" i="8"/>
  <c r="G384" i="8"/>
  <c r="C21" i="9"/>
  <c r="I376" i="8"/>
  <c r="G376" i="8"/>
  <c r="I368" i="8"/>
  <c r="G368" i="8"/>
  <c r="H1674" i="8"/>
  <c r="F1674" i="8"/>
  <c r="H1672" i="8"/>
  <c r="F1672" i="8"/>
  <c r="H1670" i="8"/>
  <c r="F1670" i="8"/>
  <c r="H1666" i="8"/>
  <c r="F1666" i="8"/>
  <c r="H1662" i="8"/>
  <c r="F1662" i="8"/>
  <c r="H1658" i="8"/>
  <c r="B84" i="9"/>
  <c r="F1658" i="8"/>
  <c r="H1654" i="8"/>
  <c r="F1654" i="8"/>
  <c r="H1650" i="8"/>
  <c r="F1650" i="8"/>
  <c r="H1646" i="8"/>
  <c r="F1646" i="8"/>
  <c r="H1642" i="8"/>
  <c r="B83" i="9"/>
  <c r="F1642" i="8"/>
  <c r="H1638" i="8"/>
  <c r="F1638" i="8"/>
  <c r="H1634" i="8"/>
  <c r="F1634" i="8"/>
  <c r="H1630" i="8"/>
  <c r="F1630" i="8"/>
  <c r="H1626" i="8"/>
  <c r="F1626" i="8"/>
  <c r="H1622" i="8"/>
  <c r="F1622" i="8"/>
  <c r="B82" i="9"/>
  <c r="H1618" i="8"/>
  <c r="F1618" i="8"/>
  <c r="H1614" i="8"/>
  <c r="F1614" i="8"/>
  <c r="H1610" i="8"/>
  <c r="F1610" i="8"/>
  <c r="H1606" i="8"/>
  <c r="F1606" i="8"/>
  <c r="H1602" i="8"/>
  <c r="F1602" i="8"/>
  <c r="H1598" i="8"/>
  <c r="F1598" i="8"/>
  <c r="H1594" i="8"/>
  <c r="F1594" i="8"/>
  <c r="H1590" i="8"/>
  <c r="F1590" i="8"/>
  <c r="H1586" i="8"/>
  <c r="F1586" i="8"/>
  <c r="H1582" i="8"/>
  <c r="F1582" i="8"/>
  <c r="H1578" i="8"/>
  <c r="F1578" i="8"/>
  <c r="B80" i="9"/>
  <c r="H1574" i="8"/>
  <c r="F1574" i="8"/>
  <c r="H1570" i="8"/>
  <c r="F1570" i="8"/>
  <c r="H1566" i="8"/>
  <c r="F1566" i="8"/>
  <c r="H1562" i="8"/>
  <c r="F1562" i="8"/>
  <c r="H1558" i="8"/>
  <c r="F1558" i="8"/>
  <c r="B79" i="9"/>
  <c r="H1554" i="8"/>
  <c r="F1554" i="8"/>
  <c r="H1550" i="8"/>
  <c r="F1550" i="8"/>
  <c r="H1546" i="8"/>
  <c r="F1546" i="8"/>
  <c r="H1542" i="8"/>
  <c r="F1542" i="8"/>
  <c r="H1538" i="8"/>
  <c r="F1538" i="8"/>
  <c r="H1534" i="8"/>
  <c r="F1534" i="8"/>
  <c r="H1530" i="8"/>
  <c r="F1530" i="8"/>
  <c r="H1526" i="8"/>
  <c r="F1526" i="8"/>
  <c r="H1522" i="8"/>
  <c r="F1522" i="8"/>
  <c r="H1518" i="8"/>
  <c r="F1518" i="8"/>
  <c r="H1514" i="8"/>
  <c r="F1514" i="8"/>
  <c r="H1510" i="8"/>
  <c r="F1510" i="8"/>
  <c r="H1506" i="8"/>
  <c r="F1506" i="8"/>
  <c r="H1502" i="8"/>
  <c r="F1502" i="8"/>
  <c r="H1498" i="8"/>
  <c r="F1498" i="8"/>
  <c r="H1494" i="8"/>
  <c r="F1494" i="8"/>
  <c r="B76" i="9"/>
  <c r="H1490" i="8"/>
  <c r="F1490" i="8"/>
  <c r="H1486" i="8"/>
  <c r="F1486" i="8"/>
  <c r="H1482" i="8"/>
  <c r="F1482" i="8"/>
  <c r="H1478" i="8"/>
  <c r="B75" i="9"/>
  <c r="F1478" i="8"/>
  <c r="H1474" i="8"/>
  <c r="F1474" i="8"/>
  <c r="H1470" i="8"/>
  <c r="F1470" i="8"/>
  <c r="H1466" i="8"/>
  <c r="F1466" i="8"/>
  <c r="H1462" i="8"/>
  <c r="F1462" i="8"/>
  <c r="H1458" i="8"/>
  <c r="B74" i="9"/>
  <c r="F1458" i="8"/>
  <c r="H1454" i="8"/>
  <c r="F1454" i="8"/>
  <c r="H1450" i="8"/>
  <c r="F1450" i="8"/>
  <c r="H1446" i="8"/>
  <c r="F1446" i="8"/>
  <c r="H1442" i="8"/>
  <c r="F1442" i="8"/>
  <c r="H1438" i="8"/>
  <c r="F1438" i="8"/>
  <c r="H1434" i="8"/>
  <c r="F1434" i="8"/>
  <c r="H1430" i="8"/>
  <c r="F1430" i="8"/>
  <c r="H1426" i="8"/>
  <c r="F1426" i="8"/>
  <c r="H1422" i="8"/>
  <c r="F1422" i="8"/>
  <c r="H1418" i="8"/>
  <c r="F1418" i="8"/>
  <c r="H1414" i="8"/>
  <c r="F1414" i="8"/>
  <c r="B72" i="9"/>
  <c r="H1410" i="8"/>
  <c r="F1410" i="8"/>
  <c r="H1406" i="8"/>
  <c r="F1406" i="8"/>
  <c r="H1402" i="8"/>
  <c r="F1402" i="8"/>
  <c r="H1398" i="8"/>
  <c r="F1398" i="8"/>
  <c r="H1394" i="8"/>
  <c r="F1394" i="8"/>
  <c r="H1390" i="8"/>
  <c r="F1390" i="8"/>
  <c r="H1386" i="8"/>
  <c r="F1386" i="8"/>
  <c r="H1382" i="8"/>
  <c r="F1382" i="8"/>
  <c r="H1378" i="8"/>
  <c r="F1378" i="8"/>
  <c r="H1374" i="8"/>
  <c r="F1374" i="8"/>
  <c r="H1370" i="8"/>
  <c r="F1370" i="8"/>
  <c r="H1366" i="8"/>
  <c r="F1366" i="8"/>
  <c r="H1362" i="8"/>
  <c r="F1362" i="8"/>
  <c r="H1358" i="8"/>
  <c r="F1358" i="8"/>
  <c r="H1354" i="8"/>
  <c r="F1354" i="8"/>
  <c r="H1350" i="8"/>
  <c r="F1350" i="8"/>
  <c r="H1346" i="8"/>
  <c r="F1346" i="8"/>
  <c r="H1342" i="8"/>
  <c r="F1342" i="8"/>
  <c r="H1338" i="8"/>
  <c r="F1338" i="8"/>
  <c r="H1334" i="8"/>
  <c r="F1334" i="8"/>
  <c r="H1330" i="8"/>
  <c r="F1330" i="8"/>
  <c r="H1326" i="8"/>
  <c r="F1326" i="8"/>
  <c r="H1322" i="8"/>
  <c r="F1322" i="8"/>
  <c r="H1318" i="8"/>
  <c r="F1318" i="8"/>
  <c r="H1314" i="8"/>
  <c r="F1314" i="8"/>
  <c r="H1310" i="8"/>
  <c r="F1310" i="8"/>
  <c r="H1306" i="8"/>
  <c r="F1306" i="8"/>
  <c r="H1302" i="8"/>
  <c r="F1302" i="8"/>
  <c r="H1298" i="8"/>
  <c r="F1298" i="8"/>
  <c r="H1294" i="8"/>
  <c r="F1294" i="8"/>
  <c r="H1290" i="8"/>
  <c r="F1290" i="8"/>
  <c r="H1286" i="8"/>
  <c r="F1286" i="8"/>
  <c r="H1282" i="8"/>
  <c r="F1282" i="8"/>
  <c r="H1278" i="8"/>
  <c r="F1278" i="8"/>
  <c r="H1274" i="8"/>
  <c r="F1274" i="8"/>
  <c r="H1270" i="8"/>
  <c r="F1270" i="8"/>
  <c r="H1266" i="8"/>
  <c r="F1266" i="8"/>
  <c r="H1262" i="8"/>
  <c r="F1262" i="8"/>
  <c r="H1258" i="8"/>
  <c r="F1258" i="8"/>
  <c r="H1254" i="8"/>
  <c r="F1254" i="8"/>
  <c r="H1250" i="8"/>
  <c r="F1250" i="8"/>
  <c r="H1246" i="8"/>
  <c r="F1246" i="8"/>
  <c r="H1242" i="8"/>
  <c r="F1242" i="8"/>
  <c r="H1238" i="8"/>
  <c r="F1238" i="8"/>
  <c r="H1234" i="8"/>
  <c r="B63" i="9"/>
  <c r="E63" i="9" s="1"/>
  <c r="F1234" i="8"/>
  <c r="H1230" i="8"/>
  <c r="F1230" i="8"/>
  <c r="H1226" i="8"/>
  <c r="F1226" i="8"/>
  <c r="H1222" i="8"/>
  <c r="F1222" i="8"/>
  <c r="H1218" i="8"/>
  <c r="F1218" i="8"/>
  <c r="H1214" i="8"/>
  <c r="B62" i="9"/>
  <c r="F1214" i="8"/>
  <c r="H1210" i="8"/>
  <c r="F1210" i="8"/>
  <c r="H1206" i="8"/>
  <c r="F1206" i="8"/>
  <c r="H1202" i="8"/>
  <c r="F1202" i="8"/>
  <c r="H1198" i="8"/>
  <c r="F1198" i="8"/>
  <c r="H1190" i="8"/>
  <c r="F1190" i="8"/>
  <c r="H1188" i="8"/>
  <c r="F1188" i="8"/>
  <c r="H1182" i="8"/>
  <c r="F1182" i="8"/>
  <c r="H1174" i="8"/>
  <c r="F1174" i="8"/>
  <c r="H1172" i="8"/>
  <c r="F1172" i="8"/>
  <c r="H1166" i="8"/>
  <c r="F1166" i="8"/>
  <c r="H1158" i="8"/>
  <c r="F1158" i="8"/>
  <c r="H1156" i="8"/>
  <c r="F1156" i="8"/>
  <c r="H1150" i="8"/>
  <c r="F1150" i="8"/>
  <c r="H1142" i="8"/>
  <c r="F1142" i="8"/>
  <c r="H1140" i="8"/>
  <c r="F1140" i="8"/>
  <c r="H1134" i="8"/>
  <c r="F1134" i="8"/>
  <c r="H1126" i="8"/>
  <c r="F1126" i="8"/>
  <c r="H1124" i="8"/>
  <c r="F1124" i="8"/>
  <c r="H1118" i="8"/>
  <c r="F1118" i="8"/>
  <c r="F1114" i="8"/>
  <c r="H1110" i="8"/>
  <c r="F1110" i="8"/>
  <c r="H1108" i="8"/>
  <c r="F1108" i="8"/>
  <c r="H1102" i="8"/>
  <c r="F1102" i="8"/>
  <c r="H1094" i="8"/>
  <c r="F1094" i="8"/>
  <c r="H1092" i="8"/>
  <c r="F1092" i="8"/>
  <c r="H1086" i="8"/>
  <c r="F1086" i="8"/>
  <c r="F1082" i="8"/>
  <c r="H1078" i="8"/>
  <c r="F1078" i="8"/>
  <c r="H1076" i="8"/>
  <c r="F1076" i="8"/>
  <c r="H1070" i="8"/>
  <c r="F1070" i="8"/>
  <c r="H1062" i="8"/>
  <c r="F1062" i="8"/>
  <c r="H1060" i="8"/>
  <c r="F1060" i="8"/>
  <c r="H1054" i="8"/>
  <c r="F1054" i="8"/>
  <c r="H1046" i="8"/>
  <c r="F1046" i="8"/>
  <c r="H1044" i="8"/>
  <c r="F1044" i="8"/>
  <c r="H1038" i="8"/>
  <c r="F1038" i="8"/>
  <c r="H1030" i="8"/>
  <c r="F1030" i="8"/>
  <c r="H1028" i="8"/>
  <c r="F1028" i="8"/>
  <c r="H1022" i="8"/>
  <c r="F1022" i="8"/>
  <c r="H1014" i="8"/>
  <c r="F1014" i="8"/>
  <c r="H1012" i="8"/>
  <c r="F1012" i="8"/>
  <c r="H1006" i="8"/>
  <c r="B52" i="9"/>
  <c r="F1006" i="8"/>
  <c r="H998" i="8"/>
  <c r="F998" i="8"/>
  <c r="H996" i="8"/>
  <c r="F996" i="8"/>
  <c r="H990" i="8"/>
  <c r="F990" i="8"/>
  <c r="B51" i="9"/>
  <c r="F986" i="8"/>
  <c r="H982" i="8"/>
  <c r="F982" i="8"/>
  <c r="H980" i="8"/>
  <c r="F980" i="8"/>
  <c r="H974" i="8"/>
  <c r="F974" i="8"/>
  <c r="H966" i="8"/>
  <c r="F966" i="8"/>
  <c r="H964" i="8"/>
  <c r="F964" i="8"/>
  <c r="H958" i="8"/>
  <c r="F958" i="8"/>
  <c r="F954" i="8"/>
  <c r="H950" i="8"/>
  <c r="F950" i="8"/>
  <c r="H948" i="8"/>
  <c r="F948" i="8"/>
  <c r="H942" i="8"/>
  <c r="F942" i="8"/>
  <c r="H934" i="8"/>
  <c r="F934" i="8"/>
  <c r="H932" i="8"/>
  <c r="F932" i="8"/>
  <c r="H926" i="8"/>
  <c r="F926" i="8"/>
  <c r="B48" i="9"/>
  <c r="H918" i="8"/>
  <c r="F918" i="8"/>
  <c r="H916" i="8"/>
  <c r="F916" i="8"/>
  <c r="H910" i="8"/>
  <c r="F910" i="8"/>
  <c r="H902" i="8"/>
  <c r="F902" i="8"/>
  <c r="H900" i="8"/>
  <c r="F900" i="8"/>
  <c r="H894" i="8"/>
  <c r="F894" i="8"/>
  <c r="H886" i="8"/>
  <c r="F886" i="8"/>
  <c r="H884" i="8"/>
  <c r="F884" i="8"/>
  <c r="H878" i="8"/>
  <c r="F878" i="8"/>
  <c r="H870" i="8"/>
  <c r="F870" i="8"/>
  <c r="H868" i="8"/>
  <c r="F868" i="8"/>
  <c r="H862" i="8"/>
  <c r="F862" i="8"/>
  <c r="H854" i="8"/>
  <c r="F854" i="8"/>
  <c r="H852" i="8"/>
  <c r="F852" i="8"/>
  <c r="H846" i="8"/>
  <c r="F846" i="8"/>
  <c r="H838" i="8"/>
  <c r="F838" i="8"/>
  <c r="H836" i="8"/>
  <c r="F836" i="8"/>
  <c r="H830" i="8"/>
  <c r="F830" i="8"/>
  <c r="H822" i="8"/>
  <c r="F822" i="8"/>
  <c r="H820" i="8"/>
  <c r="F820" i="8"/>
  <c r="H814" i="8"/>
  <c r="F814" i="8"/>
  <c r="H806" i="8"/>
  <c r="F806" i="8"/>
  <c r="H804" i="8"/>
  <c r="F804" i="8"/>
  <c r="H798" i="8"/>
  <c r="F798" i="8"/>
  <c r="H790" i="8"/>
  <c r="F790" i="8"/>
  <c r="H788" i="8"/>
  <c r="F788" i="8"/>
  <c r="H782" i="8"/>
  <c r="F782" i="8"/>
  <c r="H774" i="8"/>
  <c r="F774" i="8"/>
  <c r="H772" i="8"/>
  <c r="F772" i="8"/>
  <c r="H766" i="8"/>
  <c r="F766" i="8"/>
  <c r="B40" i="9"/>
  <c r="H758" i="8"/>
  <c r="F758" i="8"/>
  <c r="H756" i="8"/>
  <c r="F756" i="8"/>
  <c r="H750" i="8"/>
  <c r="F750" i="8"/>
  <c r="H742" i="8"/>
  <c r="F742" i="8"/>
  <c r="H740" i="8"/>
  <c r="F740" i="8"/>
  <c r="H734" i="8"/>
  <c r="F734" i="8"/>
  <c r="H726" i="8"/>
  <c r="F726" i="8"/>
  <c r="H718" i="8"/>
  <c r="F718" i="8"/>
  <c r="H710" i="8"/>
  <c r="F710" i="8"/>
  <c r="B37" i="9"/>
  <c r="H694" i="8"/>
  <c r="F694" i="8"/>
  <c r="H686" i="8"/>
  <c r="F686" i="8"/>
  <c r="H678" i="8"/>
  <c r="F678" i="8"/>
  <c r="H662" i="8"/>
  <c r="F662" i="8"/>
  <c r="H654" i="8"/>
  <c r="F654" i="8"/>
  <c r="H646" i="8"/>
  <c r="F646" i="8"/>
  <c r="H630" i="8"/>
  <c r="F630" i="8"/>
  <c r="F628" i="8"/>
  <c r="H622" i="8"/>
  <c r="F622" i="8"/>
  <c r="H614" i="8"/>
  <c r="F614" i="8"/>
  <c r="H598" i="8"/>
  <c r="F598" i="8"/>
  <c r="H590" i="8"/>
  <c r="F590" i="8"/>
  <c r="H582" i="8"/>
  <c r="F582" i="8"/>
  <c r="H566" i="8"/>
  <c r="F566" i="8"/>
  <c r="H558" i="8"/>
  <c r="F558" i="8"/>
  <c r="H550" i="8"/>
  <c r="F550" i="8"/>
  <c r="H534" i="8"/>
  <c r="F534" i="8"/>
  <c r="H526" i="8"/>
  <c r="F526" i="8"/>
  <c r="H518" i="8"/>
  <c r="F518" i="8"/>
  <c r="H502" i="8"/>
  <c r="F502" i="8"/>
  <c r="F500" i="8"/>
  <c r="H494" i="8"/>
  <c r="F494" i="8"/>
  <c r="H486" i="8"/>
  <c r="F486" i="8"/>
  <c r="H470" i="8"/>
  <c r="F470" i="8"/>
  <c r="H462" i="8"/>
  <c r="F462" i="8"/>
  <c r="H454" i="8"/>
  <c r="F454" i="8"/>
  <c r="H438" i="8"/>
  <c r="F438" i="8"/>
  <c r="H430" i="8"/>
  <c r="F430" i="8"/>
  <c r="H422" i="8"/>
  <c r="F422" i="8"/>
  <c r="H406" i="8"/>
  <c r="F406" i="8"/>
  <c r="H398" i="8"/>
  <c r="F398" i="8"/>
  <c r="H390" i="8"/>
  <c r="F390" i="8"/>
  <c r="H374" i="8"/>
  <c r="F374" i="8"/>
  <c r="I1675" i="8"/>
  <c r="G1675" i="8"/>
  <c r="I1673" i="8"/>
  <c r="G1673" i="8"/>
  <c r="I1671" i="8"/>
  <c r="G1671" i="8"/>
  <c r="I1669" i="8"/>
  <c r="G1669" i="8"/>
  <c r="I1667" i="8"/>
  <c r="G1667" i="8"/>
  <c r="I1665" i="8"/>
  <c r="G1665" i="8"/>
  <c r="I1663" i="8"/>
  <c r="G1663" i="8"/>
  <c r="I1661" i="8"/>
  <c r="G1661" i="8"/>
  <c r="I1659" i="8"/>
  <c r="G1659" i="8"/>
  <c r="I1657" i="8"/>
  <c r="G1657" i="8"/>
  <c r="I1655" i="8"/>
  <c r="G1655" i="8"/>
  <c r="I1653" i="8"/>
  <c r="G1653" i="8"/>
  <c r="I1651" i="8"/>
  <c r="G1651" i="8"/>
  <c r="I1649" i="8"/>
  <c r="G1649" i="8"/>
  <c r="I1647" i="8"/>
  <c r="G1647" i="8"/>
  <c r="I1645" i="8"/>
  <c r="G1645" i="8"/>
  <c r="I1643" i="8"/>
  <c r="G1643" i="8"/>
  <c r="I1641" i="8"/>
  <c r="G1641" i="8"/>
  <c r="I1639" i="8"/>
  <c r="G1639" i="8"/>
  <c r="I1637" i="8"/>
  <c r="G1637" i="8"/>
  <c r="I1635" i="8"/>
  <c r="G1635" i="8"/>
  <c r="I1633" i="8"/>
  <c r="G1633" i="8"/>
  <c r="I1631" i="8"/>
  <c r="G1631" i="8"/>
  <c r="I1629" i="8"/>
  <c r="G1629" i="8"/>
  <c r="I1627" i="8"/>
  <c r="G1627" i="8"/>
  <c r="I1625" i="8"/>
  <c r="G1625" i="8"/>
  <c r="I1623" i="8"/>
  <c r="G1623" i="8"/>
  <c r="I1621" i="8"/>
  <c r="G1621" i="8"/>
  <c r="I1619" i="8"/>
  <c r="G1619" i="8"/>
  <c r="I1617" i="8"/>
  <c r="G1617" i="8"/>
  <c r="I1615" i="8"/>
  <c r="G1615" i="8"/>
  <c r="I1613" i="8"/>
  <c r="G1613" i="8"/>
  <c r="I1611" i="8"/>
  <c r="G1611" i="8"/>
  <c r="I1609" i="8"/>
  <c r="G1609" i="8"/>
  <c r="I1607" i="8"/>
  <c r="G1607" i="8"/>
  <c r="I1605" i="8"/>
  <c r="G1605" i="8"/>
  <c r="I1603" i="8"/>
  <c r="G1603" i="8"/>
  <c r="I1601" i="8"/>
  <c r="G1601" i="8"/>
  <c r="I1599" i="8"/>
  <c r="C81" i="9"/>
  <c r="G1599" i="8"/>
  <c r="I1597" i="8"/>
  <c r="G1597" i="8"/>
  <c r="I1595" i="8"/>
  <c r="G1595" i="8"/>
  <c r="I1593" i="8"/>
  <c r="G1593" i="8"/>
  <c r="I1591" i="8"/>
  <c r="G1591" i="8"/>
  <c r="I1589" i="8"/>
  <c r="G1589" i="8"/>
  <c r="I1587" i="8"/>
  <c r="G1587" i="8"/>
  <c r="I1585" i="8"/>
  <c r="G1585" i="8"/>
  <c r="I1583" i="8"/>
  <c r="G1583" i="8"/>
  <c r="I1581" i="8"/>
  <c r="G1581" i="8"/>
  <c r="I1579" i="8"/>
  <c r="G1579" i="8"/>
  <c r="I1577" i="8"/>
  <c r="G1577" i="8"/>
  <c r="I1575" i="8"/>
  <c r="G1575" i="8"/>
  <c r="I1573" i="8"/>
  <c r="G1573" i="8"/>
  <c r="I1571" i="8"/>
  <c r="G1571" i="8"/>
  <c r="I1569" i="8"/>
  <c r="G1569" i="8"/>
  <c r="I1567" i="8"/>
  <c r="G1567" i="8"/>
  <c r="I1565" i="8"/>
  <c r="G1565" i="8"/>
  <c r="I1563" i="8"/>
  <c r="G1563" i="8"/>
  <c r="I1561" i="8"/>
  <c r="G1561" i="8"/>
  <c r="I1559" i="8"/>
  <c r="G1559" i="8"/>
  <c r="I1557" i="8"/>
  <c r="G1557" i="8"/>
  <c r="I1555" i="8"/>
  <c r="G1555" i="8"/>
  <c r="I1553" i="8"/>
  <c r="G1553" i="8"/>
  <c r="I1551" i="8"/>
  <c r="G1551" i="8"/>
  <c r="I1549" i="8"/>
  <c r="G1549" i="8"/>
  <c r="I1547" i="8"/>
  <c r="G1547" i="8"/>
  <c r="I1545" i="8"/>
  <c r="G1545" i="8"/>
  <c r="I1543" i="8"/>
  <c r="G1543" i="8"/>
  <c r="I1541" i="8"/>
  <c r="G1541" i="8"/>
  <c r="I1539" i="8"/>
  <c r="G1539" i="8"/>
  <c r="I1537" i="8"/>
  <c r="G1537" i="8"/>
  <c r="C78" i="9"/>
  <c r="I1535" i="8"/>
  <c r="G1535" i="8"/>
  <c r="I1533" i="8"/>
  <c r="G1533" i="8"/>
  <c r="I1531" i="8"/>
  <c r="G1531" i="8"/>
  <c r="I1529" i="8"/>
  <c r="G1529" i="8"/>
  <c r="I1527" i="8"/>
  <c r="G1527" i="8"/>
  <c r="I1525" i="8"/>
  <c r="G1525" i="8"/>
  <c r="I1523" i="8"/>
  <c r="G1523" i="8"/>
  <c r="I1521" i="8"/>
  <c r="G1521" i="8"/>
  <c r="I1519" i="8"/>
  <c r="G1519" i="8"/>
  <c r="I1517" i="8"/>
  <c r="C77" i="9"/>
  <c r="G1517" i="8"/>
  <c r="I1515" i="8"/>
  <c r="G1515" i="8"/>
  <c r="I1513" i="8"/>
  <c r="G1513" i="8"/>
  <c r="I1511" i="8"/>
  <c r="G1511" i="8"/>
  <c r="I1509" i="8"/>
  <c r="G1509" i="8"/>
  <c r="I1507" i="8"/>
  <c r="G1507" i="8"/>
  <c r="I1505" i="8"/>
  <c r="G1505" i="8"/>
  <c r="I1503" i="8"/>
  <c r="G1503" i="8"/>
  <c r="I1501" i="8"/>
  <c r="G1501" i="8"/>
  <c r="I1499" i="8"/>
  <c r="G1499" i="8"/>
  <c r="I1497" i="8"/>
  <c r="G1497" i="8"/>
  <c r="I1495" i="8"/>
  <c r="G1495" i="8"/>
  <c r="I1493" i="8"/>
  <c r="G1493" i="8"/>
  <c r="I1491" i="8"/>
  <c r="G1491" i="8"/>
  <c r="I1489" i="8"/>
  <c r="G1489" i="8"/>
  <c r="I1487" i="8"/>
  <c r="G1487" i="8"/>
  <c r="I1485" i="8"/>
  <c r="G1485" i="8"/>
  <c r="I1483" i="8"/>
  <c r="G1483" i="8"/>
  <c r="I1481" i="8"/>
  <c r="G1481" i="8"/>
  <c r="I1479" i="8"/>
  <c r="G1479" i="8"/>
  <c r="I1477" i="8"/>
  <c r="G1477" i="8"/>
  <c r="I1475" i="8"/>
  <c r="G1475" i="8"/>
  <c r="I1473" i="8"/>
  <c r="G1473" i="8"/>
  <c r="I1471" i="8"/>
  <c r="G1471" i="8"/>
  <c r="I1469" i="8"/>
  <c r="G1469" i="8"/>
  <c r="I1467" i="8"/>
  <c r="G1467" i="8"/>
  <c r="I1465" i="8"/>
  <c r="G1465" i="8"/>
  <c r="I1463" i="8"/>
  <c r="G1463" i="8"/>
  <c r="I1461" i="8"/>
  <c r="G1461" i="8"/>
  <c r="I1459" i="8"/>
  <c r="G1459" i="8"/>
  <c r="I1457" i="8"/>
  <c r="G1457" i="8"/>
  <c r="I1455" i="8"/>
  <c r="G1455" i="8"/>
  <c r="I1453" i="8"/>
  <c r="G1453" i="8"/>
  <c r="I1451" i="8"/>
  <c r="G1451" i="8"/>
  <c r="I1449" i="8"/>
  <c r="G1449" i="8"/>
  <c r="I1447" i="8"/>
  <c r="G1447" i="8"/>
  <c r="I1445" i="8"/>
  <c r="G1445" i="8"/>
  <c r="I1443" i="8"/>
  <c r="G1443" i="8"/>
  <c r="I1441" i="8"/>
  <c r="G1441" i="8"/>
  <c r="I1439" i="8"/>
  <c r="G1439" i="8"/>
  <c r="I1437" i="8"/>
  <c r="G1437" i="8"/>
  <c r="I1435" i="8"/>
  <c r="C73" i="9"/>
  <c r="G1435" i="8"/>
  <c r="I1433" i="8"/>
  <c r="G1433" i="8"/>
  <c r="I1431" i="8"/>
  <c r="G1431" i="8"/>
  <c r="I1429" i="8"/>
  <c r="G1429" i="8"/>
  <c r="I1427" i="8"/>
  <c r="G1427" i="8"/>
  <c r="I1425" i="8"/>
  <c r="G1425" i="8"/>
  <c r="I1423" i="8"/>
  <c r="G1423" i="8"/>
  <c r="I1421" i="8"/>
  <c r="G1421" i="8"/>
  <c r="I1419" i="8"/>
  <c r="G1419" i="8"/>
  <c r="I1417" i="8"/>
  <c r="G1417" i="8"/>
  <c r="I1415" i="8"/>
  <c r="G1415" i="8"/>
  <c r="I1413" i="8"/>
  <c r="G1413" i="8"/>
  <c r="I1411" i="8"/>
  <c r="G1411" i="8"/>
  <c r="I1409" i="8"/>
  <c r="G1409" i="8"/>
  <c r="I1407" i="8"/>
  <c r="G1407" i="8"/>
  <c r="I1405" i="8"/>
  <c r="G1405" i="8"/>
  <c r="I1403" i="8"/>
  <c r="G1403" i="8"/>
  <c r="I1401" i="8"/>
  <c r="G1401" i="8"/>
  <c r="I1399" i="8"/>
  <c r="G1399" i="8"/>
  <c r="I1397" i="8"/>
  <c r="C71" i="9"/>
  <c r="G1397" i="8"/>
  <c r="I1395" i="8"/>
  <c r="G1395" i="8"/>
  <c r="I1393" i="8"/>
  <c r="G1393" i="8"/>
  <c r="I1391" i="8"/>
  <c r="G1391" i="8"/>
  <c r="I1389" i="8"/>
  <c r="G1389" i="8"/>
  <c r="I1387" i="8"/>
  <c r="G1387" i="8"/>
  <c r="I1385" i="8"/>
  <c r="G1385" i="8"/>
  <c r="I1383" i="8"/>
  <c r="G1383" i="8"/>
  <c r="I1381" i="8"/>
  <c r="G1381" i="8"/>
  <c r="I1379" i="8"/>
  <c r="G1379" i="8"/>
  <c r="I1377" i="8"/>
  <c r="G1377" i="8"/>
  <c r="C70" i="9"/>
  <c r="F71" i="9" s="1"/>
  <c r="I1375" i="8"/>
  <c r="G1375" i="8"/>
  <c r="I1373" i="8"/>
  <c r="G1373" i="8"/>
  <c r="I1371" i="8"/>
  <c r="G1371" i="8"/>
  <c r="I1369" i="8"/>
  <c r="G1369" i="8"/>
  <c r="I1367" i="8"/>
  <c r="G1367" i="8"/>
  <c r="I1365" i="8"/>
  <c r="G1365" i="8"/>
  <c r="I1363" i="8"/>
  <c r="G1363" i="8"/>
  <c r="I1361" i="8"/>
  <c r="G1361" i="8"/>
  <c r="I1359" i="8"/>
  <c r="G1359" i="8"/>
  <c r="I1357" i="8"/>
  <c r="G1357" i="8"/>
  <c r="I1355" i="8"/>
  <c r="G1355" i="8"/>
  <c r="I1353" i="8"/>
  <c r="G1353" i="8"/>
  <c r="I1351" i="8"/>
  <c r="G1351" i="8"/>
  <c r="I1349" i="8"/>
  <c r="G1349" i="8"/>
  <c r="I1347" i="8"/>
  <c r="G1347" i="8"/>
  <c r="I1345" i="8"/>
  <c r="G1345" i="8"/>
  <c r="I1343" i="8"/>
  <c r="G1343" i="8"/>
  <c r="I1341" i="8"/>
  <c r="G1341" i="8"/>
  <c r="I1339" i="8"/>
  <c r="G1339" i="8"/>
  <c r="I1337" i="8"/>
  <c r="G1337" i="8"/>
  <c r="I1335" i="8"/>
  <c r="G1335" i="8"/>
  <c r="I1333" i="8"/>
  <c r="G1333" i="8"/>
  <c r="C68" i="9"/>
  <c r="F69" i="9" s="1"/>
  <c r="I1331" i="8"/>
  <c r="G1331" i="8"/>
  <c r="I1329" i="8"/>
  <c r="G1329" i="8"/>
  <c r="I1327" i="8"/>
  <c r="G1327" i="8"/>
  <c r="I1325" i="8"/>
  <c r="G1325" i="8"/>
  <c r="I1323" i="8"/>
  <c r="G1323" i="8"/>
  <c r="I1321" i="8"/>
  <c r="G1321" i="8"/>
  <c r="I1319" i="8"/>
  <c r="G1319" i="8"/>
  <c r="I1317" i="8"/>
  <c r="G1317" i="8"/>
  <c r="I1315" i="8"/>
  <c r="G1315" i="8"/>
  <c r="I1313" i="8"/>
  <c r="G1313" i="8"/>
  <c r="I1311" i="8"/>
  <c r="G1311" i="8"/>
  <c r="I1309" i="8"/>
  <c r="G1309" i="8"/>
  <c r="I1307" i="8"/>
  <c r="G1307" i="8"/>
  <c r="I1305" i="8"/>
  <c r="G1305" i="8"/>
  <c r="I1303" i="8"/>
  <c r="G1303" i="8"/>
  <c r="I1301" i="8"/>
  <c r="G1301" i="8"/>
  <c r="I1299" i="8"/>
  <c r="G1299" i="8"/>
  <c r="I1297" i="8"/>
  <c r="G1297" i="8"/>
  <c r="I1295" i="8"/>
  <c r="G1295" i="8"/>
  <c r="I1293" i="8"/>
  <c r="G1293" i="8"/>
  <c r="I1291" i="8"/>
  <c r="G1291" i="8"/>
  <c r="I1289" i="8"/>
  <c r="G1289" i="8"/>
  <c r="I1287" i="8"/>
  <c r="G1287" i="8"/>
  <c r="I1285" i="8"/>
  <c r="G1285" i="8"/>
  <c r="I1283" i="8"/>
  <c r="G1283" i="8"/>
  <c r="I1281" i="8"/>
  <c r="G1281" i="8"/>
  <c r="I1279" i="8"/>
  <c r="G1279" i="8"/>
  <c r="I1277" i="8"/>
  <c r="G1277" i="8"/>
  <c r="I1275" i="8"/>
  <c r="G1275" i="8"/>
  <c r="I1273" i="8"/>
  <c r="G1273" i="8"/>
  <c r="I1271" i="8"/>
  <c r="C65" i="9"/>
  <c r="G1271" i="8"/>
  <c r="I1269" i="8"/>
  <c r="G1269" i="8"/>
  <c r="I1267" i="8"/>
  <c r="G1267" i="8"/>
  <c r="I1265" i="8"/>
  <c r="G1265" i="8"/>
  <c r="I1263" i="8"/>
  <c r="G1263" i="8"/>
  <c r="I1261" i="8"/>
  <c r="G1261" i="8"/>
  <c r="I1259" i="8"/>
  <c r="G1259" i="8"/>
  <c r="I1257" i="8"/>
  <c r="G1257" i="8"/>
  <c r="I1255" i="8"/>
  <c r="G1255" i="8"/>
  <c r="I1253" i="8"/>
  <c r="G1253" i="8"/>
  <c r="I1251" i="8"/>
  <c r="G1251" i="8"/>
  <c r="I1249" i="8"/>
  <c r="G1249" i="8"/>
  <c r="C64" i="9"/>
  <c r="F65" i="9" s="1"/>
  <c r="I1247" i="8"/>
  <c r="G1247" i="8"/>
  <c r="I1245" i="8"/>
  <c r="G1245" i="8"/>
  <c r="I1243" i="8"/>
  <c r="G1243" i="8"/>
  <c r="I1241" i="8"/>
  <c r="G1241" i="8"/>
  <c r="I1239" i="8"/>
  <c r="G1239" i="8"/>
  <c r="I1237" i="8"/>
  <c r="G1237" i="8"/>
  <c r="I1235" i="8"/>
  <c r="G1235" i="8"/>
  <c r="I1233" i="8"/>
  <c r="G1233" i="8"/>
  <c r="I1231" i="8"/>
  <c r="G1231" i="8"/>
  <c r="I1229" i="8"/>
  <c r="G1229" i="8"/>
  <c r="I1227" i="8"/>
  <c r="G1227" i="8"/>
  <c r="I1225" i="8"/>
  <c r="G1225" i="8"/>
  <c r="I1223" i="8"/>
  <c r="G1223" i="8"/>
  <c r="I1221" i="8"/>
  <c r="G1221" i="8"/>
  <c r="I1219" i="8"/>
  <c r="G1219" i="8"/>
  <c r="I1217" i="8"/>
  <c r="G1217" i="8"/>
  <c r="I1215" i="8"/>
  <c r="G1215" i="8"/>
  <c r="I1213" i="8"/>
  <c r="G1213" i="8"/>
  <c r="I1211" i="8"/>
  <c r="G1211" i="8"/>
  <c r="I1209" i="8"/>
  <c r="G1209" i="8"/>
  <c r="I1207" i="8"/>
  <c r="G1207" i="8"/>
  <c r="I1205" i="8"/>
  <c r="G1205" i="8"/>
  <c r="I1203" i="8"/>
  <c r="G1203" i="8"/>
  <c r="I1201" i="8"/>
  <c r="G1201" i="8"/>
  <c r="I1199" i="8"/>
  <c r="G1199" i="8"/>
  <c r="I1197" i="8"/>
  <c r="G1197" i="8"/>
  <c r="I1195" i="8"/>
  <c r="G1195" i="8"/>
  <c r="I1193" i="8"/>
  <c r="G1193" i="8"/>
  <c r="I1187" i="8"/>
  <c r="G1187" i="8"/>
  <c r="I1185" i="8"/>
  <c r="G1185" i="8"/>
  <c r="I1179" i="8"/>
  <c r="G1179" i="8"/>
  <c r="I1177" i="8"/>
  <c r="G1177" i="8"/>
  <c r="I1171" i="8"/>
  <c r="G1171" i="8"/>
  <c r="C60" i="9"/>
  <c r="I1169" i="8"/>
  <c r="G1169" i="8"/>
  <c r="I1163" i="8"/>
  <c r="G1163" i="8"/>
  <c r="I1161" i="8"/>
  <c r="G1161" i="8"/>
  <c r="I1155" i="8"/>
  <c r="G1155" i="8"/>
  <c r="I1153" i="8"/>
  <c r="C59" i="9"/>
  <c r="G1153" i="8"/>
  <c r="I1147" i="8"/>
  <c r="G1147" i="8"/>
  <c r="I1145" i="8"/>
  <c r="G1145" i="8"/>
  <c r="I1139" i="8"/>
  <c r="G1139" i="8"/>
  <c r="I1137" i="8"/>
  <c r="G1137" i="8"/>
  <c r="I1131" i="8"/>
  <c r="G1131" i="8"/>
  <c r="I1129" i="8"/>
  <c r="G1129" i="8"/>
  <c r="I1123" i="8"/>
  <c r="G1123" i="8"/>
  <c r="I1121" i="8"/>
  <c r="G1121" i="8"/>
  <c r="I1115" i="8"/>
  <c r="G1115" i="8"/>
  <c r="I1113" i="8"/>
  <c r="G1113" i="8"/>
  <c r="I1107" i="8"/>
  <c r="G1107" i="8"/>
  <c r="I1105" i="8"/>
  <c r="G1105" i="8"/>
  <c r="I1099" i="8"/>
  <c r="G1099" i="8"/>
  <c r="I1097" i="8"/>
  <c r="G1097" i="8"/>
  <c r="I1091" i="8"/>
  <c r="G1091" i="8"/>
  <c r="I1089" i="8"/>
  <c r="G1089" i="8"/>
  <c r="I1083" i="8"/>
  <c r="G1083" i="8"/>
  <c r="I1081" i="8"/>
  <c r="G1081" i="8"/>
  <c r="I1075" i="8"/>
  <c r="G1075" i="8"/>
  <c r="I1073" i="8"/>
  <c r="G1073" i="8"/>
  <c r="I1067" i="8"/>
  <c r="G1067" i="8"/>
  <c r="I1065" i="8"/>
  <c r="G1065" i="8"/>
  <c r="I1059" i="8"/>
  <c r="G1059" i="8"/>
  <c r="I1057" i="8"/>
  <c r="G1057" i="8"/>
  <c r="I1051" i="8"/>
  <c r="G1051" i="8"/>
  <c r="I1049" i="8"/>
  <c r="G1049" i="8"/>
  <c r="I1043" i="8"/>
  <c r="G1043" i="8"/>
  <c r="I1041" i="8"/>
  <c r="G1041" i="8"/>
  <c r="I1035" i="8"/>
  <c r="G1035" i="8"/>
  <c r="I1033" i="8"/>
  <c r="G1033" i="8"/>
  <c r="I1027" i="8"/>
  <c r="C53" i="9"/>
  <c r="G1027" i="8"/>
  <c r="I1025" i="8"/>
  <c r="G1025" i="8"/>
  <c r="I1019" i="8"/>
  <c r="G1019" i="8"/>
  <c r="I1017" i="8"/>
  <c r="G1017" i="8"/>
  <c r="I1011" i="8"/>
  <c r="G1011" i="8"/>
  <c r="I1009" i="8"/>
  <c r="G1009" i="8"/>
  <c r="I1003" i="8"/>
  <c r="G1003" i="8"/>
  <c r="I1001" i="8"/>
  <c r="G1001" i="8"/>
  <c r="I995" i="8"/>
  <c r="G995" i="8"/>
  <c r="I993" i="8"/>
  <c r="G993" i="8"/>
  <c r="I987" i="8"/>
  <c r="G987" i="8"/>
  <c r="I985" i="8"/>
  <c r="G985" i="8"/>
  <c r="I979" i="8"/>
  <c r="G979" i="8"/>
  <c r="I977" i="8"/>
  <c r="G977" i="8"/>
  <c r="I971" i="8"/>
  <c r="G971" i="8"/>
  <c r="I969" i="8"/>
  <c r="G969" i="8"/>
  <c r="C50" i="9"/>
  <c r="F51" i="9" s="1"/>
  <c r="I963" i="8"/>
  <c r="G963" i="8"/>
  <c r="I961" i="8"/>
  <c r="G961" i="8"/>
  <c r="I955" i="8"/>
  <c r="G955" i="8"/>
  <c r="I953" i="8"/>
  <c r="G953" i="8"/>
  <c r="I947" i="8"/>
  <c r="C49" i="9"/>
  <c r="F50" i="9" s="1"/>
  <c r="G947" i="8"/>
  <c r="I945" i="8"/>
  <c r="G945" i="8"/>
  <c r="I939" i="8"/>
  <c r="G939" i="8"/>
  <c r="I937" i="8"/>
  <c r="G937" i="8"/>
  <c r="I931" i="8"/>
  <c r="G931" i="8"/>
  <c r="I929" i="8"/>
  <c r="G929" i="8"/>
  <c r="I923" i="8"/>
  <c r="G923" i="8"/>
  <c r="I921" i="8"/>
  <c r="G921" i="8"/>
  <c r="I915" i="8"/>
  <c r="G915" i="8"/>
  <c r="I913" i="8"/>
  <c r="G913" i="8"/>
  <c r="I907" i="8"/>
  <c r="G907" i="8"/>
  <c r="I905" i="8"/>
  <c r="G905" i="8"/>
  <c r="I899" i="8"/>
  <c r="G899" i="8"/>
  <c r="I897" i="8"/>
  <c r="G897" i="8"/>
  <c r="I891" i="8"/>
  <c r="G891" i="8"/>
  <c r="I889" i="8"/>
  <c r="G889" i="8"/>
  <c r="C46" i="9"/>
  <c r="F47" i="9" s="1"/>
  <c r="I883" i="8"/>
  <c r="G883" i="8"/>
  <c r="I881" i="8"/>
  <c r="G881" i="8"/>
  <c r="I875" i="8"/>
  <c r="G875" i="8"/>
  <c r="I873" i="8"/>
  <c r="G873" i="8"/>
  <c r="I867" i="8"/>
  <c r="G867" i="8"/>
  <c r="C45" i="9"/>
  <c r="I865" i="8"/>
  <c r="G865" i="8"/>
  <c r="I859" i="8"/>
  <c r="G859" i="8"/>
  <c r="I857" i="8"/>
  <c r="G857" i="8"/>
  <c r="I851" i="8"/>
  <c r="G851" i="8"/>
  <c r="I849" i="8"/>
  <c r="G849" i="8"/>
  <c r="I843" i="8"/>
  <c r="G843" i="8"/>
  <c r="I841" i="8"/>
  <c r="G841" i="8"/>
  <c r="I835" i="8"/>
  <c r="G835" i="8"/>
  <c r="I833" i="8"/>
  <c r="G833" i="8"/>
  <c r="I827" i="8"/>
  <c r="G827" i="8"/>
  <c r="C43" i="9"/>
  <c r="F44" i="9" s="1"/>
  <c r="I825" i="8"/>
  <c r="G825" i="8"/>
  <c r="I819" i="8"/>
  <c r="G819" i="8"/>
  <c r="I817" i="8"/>
  <c r="G817" i="8"/>
  <c r="I811" i="8"/>
  <c r="G811" i="8"/>
  <c r="I809" i="8"/>
  <c r="G809" i="8"/>
  <c r="I803" i="8"/>
  <c r="G803" i="8"/>
  <c r="I801" i="8"/>
  <c r="G801" i="8"/>
  <c r="I795" i="8"/>
  <c r="G795" i="8"/>
  <c r="I793" i="8"/>
  <c r="G793" i="8"/>
  <c r="I787" i="8"/>
  <c r="G787" i="8"/>
  <c r="C41" i="9"/>
  <c r="I785" i="8"/>
  <c r="G785" i="8"/>
  <c r="I779" i="8"/>
  <c r="G779" i="8"/>
  <c r="I777" i="8"/>
  <c r="G777" i="8"/>
  <c r="I771" i="8"/>
  <c r="G771" i="8"/>
  <c r="I769" i="8"/>
  <c r="G769" i="8"/>
  <c r="I763" i="8"/>
  <c r="G763" i="8"/>
  <c r="I761" i="8"/>
  <c r="G761" i="8"/>
  <c r="I755" i="8"/>
  <c r="G755" i="8"/>
  <c r="I753" i="8"/>
  <c r="G753" i="8"/>
  <c r="I747" i="8"/>
  <c r="G747" i="8"/>
  <c r="I745" i="8"/>
  <c r="G745" i="8"/>
  <c r="I739" i="8"/>
  <c r="G739" i="8"/>
  <c r="I737" i="8"/>
  <c r="G737" i="8"/>
  <c r="I731" i="8"/>
  <c r="G731" i="8"/>
  <c r="C38" i="9"/>
  <c r="I723" i="8"/>
  <c r="G723" i="8"/>
  <c r="I715" i="8"/>
  <c r="G715" i="8"/>
  <c r="I707" i="8"/>
  <c r="G707" i="8"/>
  <c r="I699" i="8"/>
  <c r="G699" i="8"/>
  <c r="I691" i="8"/>
  <c r="G691" i="8"/>
  <c r="I683" i="8"/>
  <c r="G683" i="8"/>
  <c r="I675" i="8"/>
  <c r="G675" i="8"/>
  <c r="I667" i="8"/>
  <c r="G667" i="8"/>
  <c r="I659" i="8"/>
  <c r="G659" i="8"/>
  <c r="I651" i="8"/>
  <c r="G651" i="8"/>
  <c r="I643" i="8"/>
  <c r="G643" i="8"/>
  <c r="I635" i="8"/>
  <c r="G635" i="8"/>
  <c r="I627" i="8"/>
  <c r="G627" i="8"/>
  <c r="C33" i="9"/>
  <c r="I619" i="8"/>
  <c r="G619" i="8"/>
  <c r="I611" i="8"/>
  <c r="G611" i="8"/>
  <c r="I603" i="8"/>
  <c r="G603" i="8"/>
  <c r="I595" i="8"/>
  <c r="G595" i="8"/>
  <c r="I587" i="8"/>
  <c r="G587" i="8"/>
  <c r="I579" i="8"/>
  <c r="G579" i="8"/>
  <c r="I571" i="8"/>
  <c r="G571" i="8"/>
  <c r="I563" i="8"/>
  <c r="G563" i="8"/>
  <c r="C30" i="9"/>
  <c r="I555" i="8"/>
  <c r="G555" i="8"/>
  <c r="I547" i="8"/>
  <c r="G547" i="8"/>
  <c r="I539" i="8"/>
  <c r="G539" i="8"/>
  <c r="I531" i="8"/>
  <c r="G531" i="8"/>
  <c r="I523" i="8"/>
  <c r="G523" i="8"/>
  <c r="I515" i="8"/>
  <c r="G515" i="8"/>
  <c r="I507" i="8"/>
  <c r="G507" i="8"/>
  <c r="I499" i="8"/>
  <c r="G499" i="8"/>
  <c r="I491" i="8"/>
  <c r="G491" i="8"/>
  <c r="I483" i="8"/>
  <c r="G483" i="8"/>
  <c r="I475" i="8"/>
  <c r="G475" i="8"/>
  <c r="I467" i="8"/>
  <c r="G467" i="8"/>
  <c r="I459" i="8"/>
  <c r="G459" i="8"/>
  <c r="I451" i="8"/>
  <c r="G451" i="8"/>
  <c r="I443" i="8"/>
  <c r="G443" i="8"/>
  <c r="I435" i="8"/>
  <c r="G435" i="8"/>
  <c r="I427" i="8"/>
  <c r="G427" i="8"/>
  <c r="I419" i="8"/>
  <c r="G419" i="8"/>
  <c r="I411" i="8"/>
  <c r="G411" i="8"/>
  <c r="I403" i="8"/>
  <c r="G403" i="8"/>
  <c r="I395" i="8"/>
  <c r="G395" i="8"/>
  <c r="I387" i="8"/>
  <c r="G387" i="8"/>
  <c r="I379" i="8"/>
  <c r="G379" i="8"/>
  <c r="I371" i="8"/>
  <c r="G371" i="8"/>
  <c r="I363" i="8"/>
  <c r="G363" i="8"/>
  <c r="C20" i="9"/>
  <c r="F21" i="9" s="1"/>
  <c r="I357" i="8"/>
  <c r="G357" i="8"/>
  <c r="I343" i="8"/>
  <c r="G343" i="8"/>
  <c r="I339" i="8"/>
  <c r="G339" i="8"/>
  <c r="I325" i="8"/>
  <c r="G325" i="8"/>
  <c r="I311" i="8"/>
  <c r="G311" i="8"/>
  <c r="I307" i="8"/>
  <c r="G307" i="8"/>
  <c r="I293" i="8"/>
  <c r="G293" i="8"/>
  <c r="I279" i="8"/>
  <c r="G279" i="8"/>
  <c r="C16" i="9"/>
  <c r="I275" i="8"/>
  <c r="G275" i="8"/>
  <c r="I261" i="8"/>
  <c r="G261" i="8"/>
  <c r="I247" i="8"/>
  <c r="G247" i="8"/>
  <c r="I243" i="8"/>
  <c r="G243" i="8"/>
  <c r="I229" i="8"/>
  <c r="G229" i="8"/>
  <c r="I215" i="8"/>
  <c r="G215" i="8"/>
  <c r="I211" i="8"/>
  <c r="G211" i="8"/>
  <c r="I197" i="8"/>
  <c r="G197" i="8"/>
  <c r="I183" i="8"/>
  <c r="G183" i="8"/>
  <c r="C11" i="9"/>
  <c r="I179" i="8"/>
  <c r="G179" i="8"/>
  <c r="I165" i="8"/>
  <c r="G165" i="8"/>
  <c r="I151" i="8"/>
  <c r="G151" i="8"/>
  <c r="I147" i="8"/>
  <c r="G147" i="8"/>
  <c r="I133" i="8"/>
  <c r="G133" i="8"/>
  <c r="I119" i="8"/>
  <c r="G119" i="8"/>
  <c r="I115" i="8"/>
  <c r="G115" i="8"/>
  <c r="I101" i="8"/>
  <c r="G101" i="8"/>
  <c r="C7" i="9"/>
  <c r="I87" i="8"/>
  <c r="G87" i="8"/>
  <c r="I83" i="8"/>
  <c r="G83" i="8"/>
  <c r="I69" i="8"/>
  <c r="G69" i="8"/>
  <c r="I55" i="8"/>
  <c r="G55" i="8"/>
  <c r="I51" i="8"/>
  <c r="G51" i="8"/>
  <c r="I37" i="8"/>
  <c r="G37" i="8"/>
  <c r="C4" i="9"/>
  <c r="I23" i="8"/>
  <c r="G23" i="8"/>
  <c r="I19" i="8"/>
  <c r="G19" i="8"/>
  <c r="I5" i="8"/>
  <c r="G5" i="8"/>
  <c r="I1189" i="8"/>
  <c r="G1189" i="8"/>
  <c r="I1181" i="8"/>
  <c r="G1181" i="8"/>
  <c r="I1165" i="8"/>
  <c r="G1165" i="8"/>
  <c r="I1157" i="8"/>
  <c r="G1157" i="8"/>
  <c r="I1143" i="8"/>
  <c r="G1143" i="8"/>
  <c r="I1127" i="8"/>
  <c r="G1127" i="8"/>
  <c r="I1109" i="8"/>
  <c r="G1109" i="8"/>
  <c r="I1101" i="8"/>
  <c r="G1101" i="8"/>
  <c r="I1087" i="8"/>
  <c r="G1087" i="8"/>
  <c r="I1071" i="8"/>
  <c r="G1071" i="8"/>
  <c r="I1061" i="8"/>
  <c r="G1061" i="8"/>
  <c r="I1047" i="8"/>
  <c r="G1047" i="8"/>
  <c r="I1031" i="8"/>
  <c r="G1031" i="8"/>
  <c r="I1021" i="8"/>
  <c r="G1021" i="8"/>
  <c r="I1013" i="8"/>
  <c r="G1013" i="8"/>
  <c r="I1005" i="8"/>
  <c r="G1005" i="8"/>
  <c r="I991" i="8"/>
  <c r="G991" i="8"/>
  <c r="I975" i="8"/>
  <c r="G975" i="8"/>
  <c r="I959" i="8"/>
  <c r="G959" i="8"/>
  <c r="I935" i="8"/>
  <c r="G935" i="8"/>
  <c r="I917" i="8"/>
  <c r="G917" i="8"/>
  <c r="I909" i="8"/>
  <c r="G909" i="8"/>
  <c r="I895" i="8"/>
  <c r="G895" i="8"/>
  <c r="I879" i="8"/>
  <c r="G879" i="8"/>
  <c r="I863" i="8"/>
  <c r="G863" i="8"/>
  <c r="I847" i="8"/>
  <c r="G847" i="8"/>
  <c r="I837" i="8"/>
  <c r="G837" i="8"/>
  <c r="I829" i="8"/>
  <c r="G829" i="8"/>
  <c r="I815" i="8"/>
  <c r="G815" i="8"/>
  <c r="I799" i="8"/>
  <c r="G799" i="8"/>
  <c r="I789" i="8"/>
  <c r="G789" i="8"/>
  <c r="I781" i="8"/>
  <c r="G781" i="8"/>
  <c r="I767" i="8"/>
  <c r="G767" i="8"/>
  <c r="I751" i="8"/>
  <c r="G751" i="8"/>
  <c r="C39" i="9"/>
  <c r="I741" i="8"/>
  <c r="G741" i="8"/>
  <c r="I733" i="8"/>
  <c r="G733" i="8"/>
  <c r="I721" i="8"/>
  <c r="G721" i="8"/>
  <c r="I711" i="8"/>
  <c r="G711" i="8"/>
  <c r="I703" i="8"/>
  <c r="G703" i="8"/>
  <c r="I695" i="8"/>
  <c r="G695" i="8"/>
  <c r="I681" i="8"/>
  <c r="G681" i="8"/>
  <c r="I673" i="8"/>
  <c r="G673" i="8"/>
  <c r="I663" i="8"/>
  <c r="G663" i="8"/>
  <c r="I655" i="8"/>
  <c r="G655" i="8"/>
  <c r="I641" i="8"/>
  <c r="G641" i="8"/>
  <c r="I631" i="8"/>
  <c r="G631" i="8"/>
  <c r="I623" i="8"/>
  <c r="G623" i="8"/>
  <c r="I609" i="8"/>
  <c r="G609" i="8"/>
  <c r="I593" i="8"/>
  <c r="G593" i="8"/>
  <c r="I585" i="8"/>
  <c r="G585" i="8"/>
  <c r="C31" i="9"/>
  <c r="I575" i="8"/>
  <c r="G575" i="8"/>
  <c r="I567" i="8"/>
  <c r="G567" i="8"/>
  <c r="I561" i="8"/>
  <c r="G561" i="8"/>
  <c r="I553" i="8"/>
  <c r="G553" i="8"/>
  <c r="I545" i="8"/>
  <c r="G545" i="8"/>
  <c r="I537" i="8"/>
  <c r="G537" i="8"/>
  <c r="I529" i="8"/>
  <c r="G529" i="8"/>
  <c r="I521" i="8"/>
  <c r="G521" i="8"/>
  <c r="I513" i="8"/>
  <c r="G513" i="8"/>
  <c r="I503" i="8"/>
  <c r="G503" i="8"/>
  <c r="C27" i="9"/>
  <c r="I495" i="8"/>
  <c r="G495" i="8"/>
  <c r="I485" i="8"/>
  <c r="G485" i="8"/>
  <c r="I477" i="8"/>
  <c r="G477" i="8"/>
  <c r="I471" i="8"/>
  <c r="G471" i="8"/>
  <c r="I463" i="8"/>
  <c r="G463" i="8"/>
  <c r="I449" i="8"/>
  <c r="G449" i="8"/>
  <c r="I439" i="8"/>
  <c r="G439" i="8"/>
  <c r="I425" i="8"/>
  <c r="G425" i="8"/>
  <c r="I417" i="8"/>
  <c r="G417" i="8"/>
  <c r="I409" i="8"/>
  <c r="G409" i="8"/>
  <c r="I401" i="8"/>
  <c r="G401" i="8"/>
  <c r="I391" i="8"/>
  <c r="G391" i="8"/>
  <c r="I383" i="8"/>
  <c r="G383" i="8"/>
  <c r="I375" i="8"/>
  <c r="G375" i="8"/>
  <c r="I365" i="8"/>
  <c r="G365" i="8"/>
  <c r="I355" i="8"/>
  <c r="G355" i="8"/>
  <c r="I347" i="8"/>
  <c r="G347" i="8"/>
  <c r="I333" i="8"/>
  <c r="G333" i="8"/>
  <c r="I317" i="8"/>
  <c r="G317" i="8"/>
  <c r="I301" i="8"/>
  <c r="G301" i="8"/>
  <c r="I291" i="8"/>
  <c r="G291" i="8"/>
  <c r="I285" i="8"/>
  <c r="G285" i="8"/>
  <c r="I277" i="8"/>
  <c r="G277" i="8"/>
  <c r="I269" i="8"/>
  <c r="G269" i="8"/>
  <c r="I259" i="8"/>
  <c r="G259" i="8"/>
  <c r="I251" i="8"/>
  <c r="G251" i="8"/>
  <c r="I241" i="8"/>
  <c r="G241" i="8"/>
  <c r="I235" i="8"/>
  <c r="G235" i="8"/>
  <c r="I221" i="8"/>
  <c r="G221" i="8"/>
  <c r="C13" i="9"/>
  <c r="I203" i="8"/>
  <c r="G203" i="8"/>
  <c r="I193" i="8"/>
  <c r="G193" i="8"/>
  <c r="I185" i="8"/>
  <c r="G185" i="8"/>
  <c r="I177" i="8"/>
  <c r="G177" i="8"/>
  <c r="I169" i="8"/>
  <c r="G169" i="8"/>
  <c r="I161" i="8"/>
  <c r="G161" i="8"/>
  <c r="I153" i="8"/>
  <c r="G153" i="8"/>
  <c r="I145" i="8"/>
  <c r="G145" i="8"/>
  <c r="I139" i="8"/>
  <c r="G139" i="8"/>
  <c r="I131" i="8"/>
  <c r="G131" i="8"/>
  <c r="I125" i="8"/>
  <c r="G125" i="8"/>
  <c r="I107" i="8"/>
  <c r="G107" i="8"/>
  <c r="I99" i="8"/>
  <c r="G99" i="8"/>
  <c r="I93" i="8"/>
  <c r="G93" i="8"/>
  <c r="I75" i="8"/>
  <c r="G75" i="8"/>
  <c r="I67" i="8"/>
  <c r="G67" i="8"/>
  <c r="I59" i="8"/>
  <c r="G59" i="8"/>
  <c r="I41" i="8"/>
  <c r="G41" i="8"/>
  <c r="I33" i="8"/>
  <c r="G33" i="8"/>
  <c r="I25" i="8"/>
  <c r="G25" i="8"/>
  <c r="I11" i="8"/>
  <c r="G11" i="8"/>
  <c r="H1668" i="8"/>
  <c r="F1668" i="8"/>
  <c r="H1648" i="8"/>
  <c r="F1648" i="8"/>
  <c r="H1628" i="8"/>
  <c r="F1628" i="8"/>
  <c r="H1608" i="8"/>
  <c r="F1608" i="8"/>
  <c r="H1588" i="8"/>
  <c r="F1588" i="8"/>
  <c r="H1568" i="8"/>
  <c r="F1568" i="8"/>
  <c r="H1548" i="8"/>
  <c r="F1548" i="8"/>
  <c r="H1528" i="8"/>
  <c r="F1528" i="8"/>
  <c r="H1508" i="8"/>
  <c r="F1508" i="8"/>
  <c r="H1488" i="8"/>
  <c r="F1488" i="8"/>
  <c r="H1468" i="8"/>
  <c r="F1468" i="8"/>
  <c r="H1448" i="8"/>
  <c r="F1448" i="8"/>
  <c r="H1428" i="8"/>
  <c r="F1428" i="8"/>
  <c r="F1408" i="8"/>
  <c r="H1408" i="8"/>
  <c r="H1388" i="8"/>
  <c r="F1388" i="8"/>
  <c r="H1368" i="8"/>
  <c r="F1368" i="8"/>
  <c r="H1348" i="8"/>
  <c r="F1348" i="8"/>
  <c r="H1328" i="8"/>
  <c r="F1328" i="8"/>
  <c r="H1308" i="8"/>
  <c r="F1308" i="8"/>
  <c r="H1292" i="8"/>
  <c r="F1292" i="8"/>
  <c r="B66" i="9"/>
  <c r="H1272" i="8"/>
  <c r="F1272" i="8"/>
  <c r="H1252" i="8"/>
  <c r="F1252" i="8"/>
  <c r="H1236" i="8"/>
  <c r="F1236" i="8"/>
  <c r="H1220" i="8"/>
  <c r="F1220" i="8"/>
  <c r="H1208" i="8"/>
  <c r="F1208" i="8"/>
  <c r="H1196" i="8"/>
  <c r="F1196" i="8"/>
  <c r="H1180" i="8"/>
  <c r="F1180" i="8"/>
  <c r="I1142" i="8"/>
  <c r="G1142" i="8"/>
  <c r="H1132" i="8"/>
  <c r="B58" i="9"/>
  <c r="F1132" i="8"/>
  <c r="I1094" i="8"/>
  <c r="G1094" i="8"/>
  <c r="H1084" i="8"/>
  <c r="F1084" i="8"/>
  <c r="I1062" i="8"/>
  <c r="G1062" i="8"/>
  <c r="H1052" i="8"/>
  <c r="F1052" i="8"/>
  <c r="I1030" i="8"/>
  <c r="G1030" i="8"/>
  <c r="H1020" i="8"/>
  <c r="F1020" i="8"/>
  <c r="I998" i="8"/>
  <c r="G998" i="8"/>
  <c r="H988" i="8"/>
  <c r="F988" i="8"/>
  <c r="H972" i="8"/>
  <c r="F972" i="8"/>
  <c r="I966" i="8"/>
  <c r="G966" i="8"/>
  <c r="H956" i="8"/>
  <c r="F956" i="8"/>
  <c r="I950" i="8"/>
  <c r="G950" i="8"/>
  <c r="H940" i="8"/>
  <c r="F940" i="8"/>
  <c r="I934" i="8"/>
  <c r="G934" i="8"/>
  <c r="H924" i="8"/>
  <c r="F924" i="8"/>
  <c r="I918" i="8"/>
  <c r="G918" i="8"/>
  <c r="I902" i="8"/>
  <c r="G902" i="8"/>
  <c r="H892" i="8"/>
  <c r="F892" i="8"/>
  <c r="I886" i="8"/>
  <c r="G886" i="8"/>
  <c r="H876" i="8"/>
  <c r="F876" i="8"/>
  <c r="I870" i="8"/>
  <c r="G870" i="8"/>
  <c r="H860" i="8"/>
  <c r="F860" i="8"/>
  <c r="I854" i="8"/>
  <c r="G854" i="8"/>
  <c r="H844" i="8"/>
  <c r="B44" i="9"/>
  <c r="F844" i="8"/>
  <c r="I838" i="8"/>
  <c r="G838" i="8"/>
  <c r="H828" i="8"/>
  <c r="F828" i="8"/>
  <c r="I822" i="8"/>
  <c r="G822" i="8"/>
  <c r="H812" i="8"/>
  <c r="F812" i="8"/>
  <c r="I806" i="8"/>
  <c r="G806" i="8"/>
  <c r="H796" i="8"/>
  <c r="F796" i="8"/>
  <c r="I790" i="8"/>
  <c r="G790" i="8"/>
  <c r="H780" i="8"/>
  <c r="F780" i="8"/>
  <c r="I774" i="8"/>
  <c r="G774" i="8"/>
  <c r="H764" i="8"/>
  <c r="F764" i="8"/>
  <c r="I758" i="8"/>
  <c r="G758" i="8"/>
  <c r="H748" i="8"/>
  <c r="F748" i="8"/>
  <c r="I742" i="8"/>
  <c r="G742" i="8"/>
  <c r="H732" i="8"/>
  <c r="F732" i="8"/>
  <c r="I712" i="8"/>
  <c r="G712" i="8"/>
  <c r="H702" i="8"/>
  <c r="F702" i="8"/>
  <c r="I680" i="8"/>
  <c r="G680" i="8"/>
  <c r="H670" i="8"/>
  <c r="F670" i="8"/>
  <c r="B35" i="9"/>
  <c r="I648" i="8"/>
  <c r="G648" i="8"/>
  <c r="H638" i="8"/>
  <c r="F638" i="8"/>
  <c r="I616" i="8"/>
  <c r="G616" i="8"/>
  <c r="H606" i="8"/>
  <c r="F606" i="8"/>
  <c r="I584" i="8"/>
  <c r="G584" i="8"/>
  <c r="H574" i="8"/>
  <c r="F574" i="8"/>
  <c r="I552" i="8"/>
  <c r="G552" i="8"/>
  <c r="H542" i="8"/>
  <c r="F542" i="8"/>
  <c r="I520" i="8"/>
  <c r="G520" i="8"/>
  <c r="H510" i="8"/>
  <c r="F510" i="8"/>
  <c r="I488" i="8"/>
  <c r="G488" i="8"/>
  <c r="C26" i="9"/>
  <c r="H478" i="8"/>
  <c r="F478" i="8"/>
  <c r="I456" i="8"/>
  <c r="G456" i="8"/>
  <c r="H446" i="8"/>
  <c r="F446" i="8"/>
  <c r="I424" i="8"/>
  <c r="G424" i="8"/>
  <c r="H414" i="8"/>
  <c r="F414" i="8"/>
  <c r="I392" i="8"/>
  <c r="G392" i="8"/>
  <c r="H382" i="8"/>
  <c r="F382" i="8"/>
  <c r="I360" i="8"/>
  <c r="G360" i="8"/>
  <c r="H347" i="8"/>
  <c r="F347" i="8"/>
  <c r="H333" i="8"/>
  <c r="F333" i="8"/>
  <c r="H318" i="8"/>
  <c r="F318" i="8"/>
  <c r="H304" i="8"/>
  <c r="F304" i="8"/>
  <c r="H290" i="8"/>
  <c r="F290" i="8"/>
  <c r="H233" i="8"/>
  <c r="F233" i="8"/>
  <c r="H219" i="8"/>
  <c r="F219" i="8"/>
  <c r="H205" i="8"/>
  <c r="F205" i="8"/>
  <c r="H190" i="8"/>
  <c r="F190" i="8"/>
  <c r="H176" i="8"/>
  <c r="F176" i="8"/>
  <c r="H162" i="8"/>
  <c r="F162" i="8"/>
  <c r="H105" i="8"/>
  <c r="F105" i="8"/>
  <c r="H91" i="8"/>
  <c r="F91" i="8"/>
  <c r="H77" i="8"/>
  <c r="F77" i="8"/>
  <c r="H62" i="8"/>
  <c r="F62" i="8"/>
  <c r="H48" i="8"/>
  <c r="F48" i="8"/>
  <c r="H34" i="8"/>
  <c r="F34" i="8"/>
  <c r="H1671" i="8"/>
  <c r="F1671" i="8"/>
  <c r="H1661" i="8"/>
  <c r="F1661" i="8"/>
  <c r="H1653" i="8"/>
  <c r="F1653" i="8"/>
  <c r="H1645" i="8"/>
  <c r="F1645" i="8"/>
  <c r="H1637" i="8"/>
  <c r="F1637" i="8"/>
  <c r="H1625" i="8"/>
  <c r="F1625" i="8"/>
  <c r="H1617" i="8"/>
  <c r="F1617" i="8"/>
  <c r="H1609" i="8"/>
  <c r="F1609" i="8"/>
  <c r="H1601" i="8"/>
  <c r="F1601" i="8"/>
  <c r="H1593" i="8"/>
  <c r="F1593" i="8"/>
  <c r="H1585" i="8"/>
  <c r="F1585" i="8"/>
  <c r="H1577" i="8"/>
  <c r="F1577" i="8"/>
  <c r="H1569" i="8"/>
  <c r="F1569" i="8"/>
  <c r="H1561" i="8"/>
  <c r="F1561" i="8"/>
  <c r="H1553" i="8"/>
  <c r="F1553" i="8"/>
  <c r="H1543" i="8"/>
  <c r="F1543" i="8"/>
  <c r="H1535" i="8"/>
  <c r="F1535" i="8"/>
  <c r="H1527" i="8"/>
  <c r="F1527" i="8"/>
  <c r="H1519" i="8"/>
  <c r="F1519" i="8"/>
  <c r="H1507" i="8"/>
  <c r="F1507" i="8"/>
  <c r="H1497" i="8"/>
  <c r="F1497" i="8"/>
  <c r="H1489" i="8"/>
  <c r="F1489" i="8"/>
  <c r="H1479" i="8"/>
  <c r="F1479" i="8"/>
  <c r="H1471" i="8"/>
  <c r="F1471" i="8"/>
  <c r="H1463" i="8"/>
  <c r="F1463" i="8"/>
  <c r="H1457" i="8"/>
  <c r="F1457" i="8"/>
  <c r="H1451" i="8"/>
  <c r="F1451" i="8"/>
  <c r="H1443" i="8"/>
  <c r="F1443" i="8"/>
  <c r="H1433" i="8"/>
  <c r="F1433" i="8"/>
  <c r="H1425" i="8"/>
  <c r="F1425" i="8"/>
  <c r="H1415" i="8"/>
  <c r="F1415" i="8"/>
  <c r="H1407" i="8"/>
  <c r="F1407" i="8"/>
  <c r="H1399" i="8"/>
  <c r="F1399" i="8"/>
  <c r="H1389" i="8"/>
  <c r="F1389" i="8"/>
  <c r="H1381" i="8"/>
  <c r="F1381" i="8"/>
  <c r="H1371" i="8"/>
  <c r="F1371" i="8"/>
  <c r="H1363" i="8"/>
  <c r="F1363" i="8"/>
  <c r="H1353" i="8"/>
  <c r="F1353" i="8"/>
  <c r="H1345" i="8"/>
  <c r="F1345" i="8"/>
  <c r="H1337" i="8"/>
  <c r="F1337" i="8"/>
  <c r="H1331" i="8"/>
  <c r="F1331" i="8"/>
  <c r="H1323" i="8"/>
  <c r="F1323" i="8"/>
  <c r="H1317" i="8"/>
  <c r="F1317" i="8"/>
  <c r="H1311" i="8"/>
  <c r="F1311" i="8"/>
  <c r="H1307" i="8"/>
  <c r="F1307" i="8"/>
  <c r="H1303" i="8"/>
  <c r="F1303" i="8"/>
  <c r="H1297" i="8"/>
  <c r="F1297" i="8"/>
  <c r="H1293" i="8"/>
  <c r="F1293" i="8"/>
  <c r="H1289" i="8"/>
  <c r="F1289" i="8"/>
  <c r="H1285" i="8"/>
  <c r="F1285" i="8"/>
  <c r="H1281" i="8"/>
  <c r="F1281" i="8"/>
  <c r="H1277" i="8"/>
  <c r="F1277" i="8"/>
  <c r="H1273" i="8"/>
  <c r="F1273" i="8"/>
  <c r="H1269" i="8"/>
  <c r="F1269" i="8"/>
  <c r="H1265" i="8"/>
  <c r="F1265" i="8"/>
  <c r="H1261" i="8"/>
  <c r="F1261" i="8"/>
  <c r="H1257" i="8"/>
  <c r="F1257" i="8"/>
  <c r="H1253" i="8"/>
  <c r="F1253" i="8"/>
  <c r="H1249" i="8"/>
  <c r="F1249" i="8"/>
  <c r="B64" i="9"/>
  <c r="H1247" i="8"/>
  <c r="F1247" i="8"/>
  <c r="H1245" i="8"/>
  <c r="F1245" i="8"/>
  <c r="H1243" i="8"/>
  <c r="F1243" i="8"/>
  <c r="H1241" i="8"/>
  <c r="F1241" i="8"/>
  <c r="H1239" i="8"/>
  <c r="F1239" i="8"/>
  <c r="H1237" i="8"/>
  <c r="F1237" i="8"/>
  <c r="H1235" i="8"/>
  <c r="F1235" i="8"/>
  <c r="H1233" i="8"/>
  <c r="F1233" i="8"/>
  <c r="H1231" i="8"/>
  <c r="F1231" i="8"/>
  <c r="H1229" i="8"/>
  <c r="F1229" i="8"/>
  <c r="H1227" i="8"/>
  <c r="F1227" i="8"/>
  <c r="H1225" i="8"/>
  <c r="F1225" i="8"/>
  <c r="H1223" i="8"/>
  <c r="F1223" i="8"/>
  <c r="H1217" i="8"/>
  <c r="F1217" i="8"/>
  <c r="H1215" i="8"/>
  <c r="F1215" i="8"/>
  <c r="H1213" i="8"/>
  <c r="F1213" i="8"/>
  <c r="H1211" i="8"/>
  <c r="F1211" i="8"/>
  <c r="H1209" i="8"/>
  <c r="F1209" i="8"/>
  <c r="H1207" i="8"/>
  <c r="F1207" i="8"/>
  <c r="H1205" i="8"/>
  <c r="F1205" i="8"/>
  <c r="H1203" i="8"/>
  <c r="F1203" i="8"/>
  <c r="H1201" i="8"/>
  <c r="F1201" i="8"/>
  <c r="H1199" i="8"/>
  <c r="F1199" i="8"/>
  <c r="H1197" i="8"/>
  <c r="F1197" i="8"/>
  <c r="H1195" i="8"/>
  <c r="F1195" i="8"/>
  <c r="H1193" i="8"/>
  <c r="F1193" i="8"/>
  <c r="H1191" i="8"/>
  <c r="F1191" i="8"/>
  <c r="B61" i="9"/>
  <c r="H1189" i="8"/>
  <c r="F1189" i="8"/>
  <c r="H1187" i="8"/>
  <c r="F1187" i="8"/>
  <c r="H1185" i="8"/>
  <c r="F1185" i="8"/>
  <c r="H1183" i="8"/>
  <c r="F1183" i="8"/>
  <c r="H1181" i="8"/>
  <c r="F1181" i="8"/>
  <c r="H1179" i="8"/>
  <c r="F1179" i="8"/>
  <c r="H1177" i="8"/>
  <c r="F1177" i="8"/>
  <c r="H1175" i="8"/>
  <c r="F1175" i="8"/>
  <c r="H1173" i="8"/>
  <c r="F1173" i="8"/>
  <c r="H1171" i="8"/>
  <c r="F1171" i="8"/>
  <c r="B60" i="9"/>
  <c r="E60" i="9" s="1"/>
  <c r="H1169" i="8"/>
  <c r="F1169" i="8"/>
  <c r="H1167" i="8"/>
  <c r="F1167" i="8"/>
  <c r="H1165" i="8"/>
  <c r="F1165" i="8"/>
  <c r="H1163" i="8"/>
  <c r="F1163" i="8"/>
  <c r="H1161" i="8"/>
  <c r="F1161" i="8"/>
  <c r="H1159" i="8"/>
  <c r="F1159" i="8"/>
  <c r="H1157" i="8"/>
  <c r="F1157" i="8"/>
  <c r="H1155" i="8"/>
  <c r="F1155" i="8"/>
  <c r="H1153" i="8"/>
  <c r="F1153" i="8"/>
  <c r="H1151" i="8"/>
  <c r="F1151" i="8"/>
  <c r="H1149" i="8"/>
  <c r="F1149" i="8"/>
  <c r="H1147" i="8"/>
  <c r="F1147" i="8"/>
  <c r="H1145" i="8"/>
  <c r="F1145" i="8"/>
  <c r="H1143" i="8"/>
  <c r="F1143" i="8"/>
  <c r="H1141" i="8"/>
  <c r="F1141" i="8"/>
  <c r="H1139" i="8"/>
  <c r="F1139" i="8"/>
  <c r="H1137" i="8"/>
  <c r="F1137" i="8"/>
  <c r="H1135" i="8"/>
  <c r="F1135" i="8"/>
  <c r="H1133" i="8"/>
  <c r="F1133" i="8"/>
  <c r="H1131" i="8"/>
  <c r="F1131" i="8"/>
  <c r="H1129" i="8"/>
  <c r="F1129" i="8"/>
  <c r="H1127" i="8"/>
  <c r="F1127" i="8"/>
  <c r="H1125" i="8"/>
  <c r="F1125" i="8"/>
  <c r="H1123" i="8"/>
  <c r="F1123" i="8"/>
  <c r="H1121" i="8"/>
  <c r="F1121" i="8"/>
  <c r="H1119" i="8"/>
  <c r="F1119" i="8"/>
  <c r="H1117" i="8"/>
  <c r="F1117" i="8"/>
  <c r="H1115" i="8"/>
  <c r="F1115" i="8"/>
  <c r="H1113" i="8"/>
  <c r="F1113" i="8"/>
  <c r="H1111" i="8"/>
  <c r="F1111" i="8"/>
  <c r="B57" i="9"/>
  <c r="E57" i="9" s="1"/>
  <c r="H1109" i="8"/>
  <c r="F1109" i="8"/>
  <c r="H1107" i="8"/>
  <c r="F1107" i="8"/>
  <c r="H1105" i="8"/>
  <c r="F1105" i="8"/>
  <c r="H1103" i="8"/>
  <c r="F1103" i="8"/>
  <c r="H1101" i="8"/>
  <c r="F1101" i="8"/>
  <c r="H1099" i="8"/>
  <c r="F1099" i="8"/>
  <c r="H1097" i="8"/>
  <c r="F1097" i="8"/>
  <c r="H1095" i="8"/>
  <c r="F1095" i="8"/>
  <c r="H1093" i="8"/>
  <c r="F1093" i="8"/>
  <c r="H1091" i="8"/>
  <c r="F1091" i="8"/>
  <c r="H1089" i="8"/>
  <c r="F1089" i="8"/>
  <c r="H1087" i="8"/>
  <c r="F1087" i="8"/>
  <c r="H1085" i="8"/>
  <c r="F1085" i="8"/>
  <c r="H1083" i="8"/>
  <c r="F1083" i="8"/>
  <c r="H1081" i="8"/>
  <c r="F1081" i="8"/>
  <c r="H1079" i="8"/>
  <c r="F1079" i="8"/>
  <c r="H1077" i="8"/>
  <c r="F1077" i="8"/>
  <c r="H1075" i="8"/>
  <c r="F1075" i="8"/>
  <c r="H1073" i="8"/>
  <c r="F1073" i="8"/>
  <c r="H1071" i="8"/>
  <c r="F1071" i="8"/>
  <c r="H1069" i="8"/>
  <c r="F1069" i="8"/>
  <c r="H1067" i="8"/>
  <c r="F1067" i="8"/>
  <c r="H1065" i="8"/>
  <c r="F1065" i="8"/>
  <c r="H1063" i="8"/>
  <c r="F1063" i="8"/>
  <c r="H1061" i="8"/>
  <c r="F1061" i="8"/>
  <c r="H1059" i="8"/>
  <c r="F1059" i="8"/>
  <c r="H1057" i="8"/>
  <c r="F1057" i="8"/>
  <c r="H1055" i="8"/>
  <c r="F1055" i="8"/>
  <c r="H1053" i="8"/>
  <c r="F1053" i="8"/>
  <c r="H1051" i="8"/>
  <c r="F1051" i="8"/>
  <c r="H1049" i="8"/>
  <c r="F1049" i="8"/>
  <c r="H1047" i="8"/>
  <c r="F1047" i="8"/>
  <c r="H1045" i="8"/>
  <c r="F1045" i="8"/>
  <c r="H1043" i="8"/>
  <c r="F1043" i="8"/>
  <c r="H1041" i="8"/>
  <c r="F1041" i="8"/>
  <c r="H1039" i="8"/>
  <c r="F1039" i="8"/>
  <c r="H1037" i="8"/>
  <c r="F1037" i="8"/>
  <c r="H1035" i="8"/>
  <c r="F1035" i="8"/>
  <c r="H1033" i="8"/>
  <c r="F1033" i="8"/>
  <c r="H1031" i="8"/>
  <c r="F1031" i="8"/>
  <c r="H1029" i="8"/>
  <c r="F1029" i="8"/>
  <c r="H1027" i="8"/>
  <c r="F1027" i="8"/>
  <c r="B53" i="9"/>
  <c r="E53" i="9" s="1"/>
  <c r="H1025" i="8"/>
  <c r="F1025" i="8"/>
  <c r="H1023" i="8"/>
  <c r="F1023" i="8"/>
  <c r="H1021" i="8"/>
  <c r="F1021" i="8"/>
  <c r="H1019" i="8"/>
  <c r="F1019" i="8"/>
  <c r="H1017" i="8"/>
  <c r="F1017" i="8"/>
  <c r="H1015" i="8"/>
  <c r="F1015" i="8"/>
  <c r="H1013" i="8"/>
  <c r="F1013" i="8"/>
  <c r="H1011" i="8"/>
  <c r="F1011" i="8"/>
  <c r="H1009" i="8"/>
  <c r="F1009" i="8"/>
  <c r="H1007" i="8"/>
  <c r="F1007" i="8"/>
  <c r="H1005" i="8"/>
  <c r="F1005" i="8"/>
  <c r="H1003" i="8"/>
  <c r="F1003" i="8"/>
  <c r="H1001" i="8"/>
  <c r="F1001" i="8"/>
  <c r="H999" i="8"/>
  <c r="F999" i="8"/>
  <c r="H997" i="8"/>
  <c r="F997" i="8"/>
  <c r="H995" i="8"/>
  <c r="F995" i="8"/>
  <c r="H993" i="8"/>
  <c r="F993" i="8"/>
  <c r="H991" i="8"/>
  <c r="F991" i="8"/>
  <c r="H989" i="8"/>
  <c r="F989" i="8"/>
  <c r="H987" i="8"/>
  <c r="F987" i="8"/>
  <c r="H985" i="8"/>
  <c r="F985" i="8"/>
  <c r="H983" i="8"/>
  <c r="F983" i="8"/>
  <c r="H981" i="8"/>
  <c r="F981" i="8"/>
  <c r="H979" i="8"/>
  <c r="F979" i="8"/>
  <c r="H977" i="8"/>
  <c r="F977" i="8"/>
  <c r="H975" i="8"/>
  <c r="F975" i="8"/>
  <c r="H973" i="8"/>
  <c r="F973" i="8"/>
  <c r="H971" i="8"/>
  <c r="F971" i="8"/>
  <c r="H969" i="8"/>
  <c r="F969" i="8"/>
  <c r="B50" i="9"/>
  <c r="H967" i="8"/>
  <c r="F967" i="8"/>
  <c r="H965" i="8"/>
  <c r="F965" i="8"/>
  <c r="H963" i="8"/>
  <c r="F963" i="8"/>
  <c r="H961" i="8"/>
  <c r="F961" i="8"/>
  <c r="H959" i="8"/>
  <c r="F959" i="8"/>
  <c r="H957" i="8"/>
  <c r="F957" i="8"/>
  <c r="H955" i="8"/>
  <c r="F955" i="8"/>
  <c r="H953" i="8"/>
  <c r="F953" i="8"/>
  <c r="H951" i="8"/>
  <c r="F951" i="8"/>
  <c r="H949" i="8"/>
  <c r="F949" i="8"/>
  <c r="H947" i="8"/>
  <c r="F947" i="8"/>
  <c r="B49" i="9"/>
  <c r="E49" i="9" s="1"/>
  <c r="H945" i="8"/>
  <c r="F945" i="8"/>
  <c r="H943" i="8"/>
  <c r="F943" i="8"/>
  <c r="H941" i="8"/>
  <c r="F941" i="8"/>
  <c r="H939" i="8"/>
  <c r="F939" i="8"/>
  <c r="H937" i="8"/>
  <c r="F937" i="8"/>
  <c r="H935" i="8"/>
  <c r="F935" i="8"/>
  <c r="H933" i="8"/>
  <c r="F933" i="8"/>
  <c r="H931" i="8"/>
  <c r="F931" i="8"/>
  <c r="H929" i="8"/>
  <c r="F929" i="8"/>
  <c r="H927" i="8"/>
  <c r="F927" i="8"/>
  <c r="H925" i="8"/>
  <c r="F925" i="8"/>
  <c r="H923" i="8"/>
  <c r="F923" i="8"/>
  <c r="H921" i="8"/>
  <c r="F921" i="8"/>
  <c r="H919" i="8"/>
  <c r="F919" i="8"/>
  <c r="H917" i="8"/>
  <c r="F917" i="8"/>
  <c r="H915" i="8"/>
  <c r="F915" i="8"/>
  <c r="H913" i="8"/>
  <c r="F913" i="8"/>
  <c r="H911" i="8"/>
  <c r="F911" i="8"/>
  <c r="H909" i="8"/>
  <c r="F909" i="8"/>
  <c r="H907" i="8"/>
  <c r="F907" i="8"/>
  <c r="H905" i="8"/>
  <c r="F905" i="8"/>
  <c r="H903" i="8"/>
  <c r="F903" i="8"/>
  <c r="H901" i="8"/>
  <c r="F901" i="8"/>
  <c r="H899" i="8"/>
  <c r="F899" i="8"/>
  <c r="H897" i="8"/>
  <c r="F897" i="8"/>
  <c r="H895" i="8"/>
  <c r="F895" i="8"/>
  <c r="H893" i="8"/>
  <c r="F893" i="8"/>
  <c r="H891" i="8"/>
  <c r="F891" i="8"/>
  <c r="H889" i="8"/>
  <c r="F889" i="8"/>
  <c r="B46" i="9"/>
  <c r="E46" i="9" s="1"/>
  <c r="H887" i="8"/>
  <c r="F887" i="8"/>
  <c r="H885" i="8"/>
  <c r="F885" i="8"/>
  <c r="H883" i="8"/>
  <c r="F883" i="8"/>
  <c r="H881" i="8"/>
  <c r="F881" i="8"/>
  <c r="H879" i="8"/>
  <c r="F879" i="8"/>
  <c r="H877" i="8"/>
  <c r="F877" i="8"/>
  <c r="H875" i="8"/>
  <c r="F875" i="8"/>
  <c r="H873" i="8"/>
  <c r="F873" i="8"/>
  <c r="H871" i="8"/>
  <c r="F871" i="8"/>
  <c r="H869" i="8"/>
  <c r="F869" i="8"/>
  <c r="H867" i="8"/>
  <c r="F867" i="8"/>
  <c r="B45" i="9"/>
  <c r="E45" i="9" s="1"/>
  <c r="H865" i="8"/>
  <c r="F865" i="8"/>
  <c r="H863" i="8"/>
  <c r="F863" i="8"/>
  <c r="H861" i="8"/>
  <c r="F861" i="8"/>
  <c r="H859" i="8"/>
  <c r="F859" i="8"/>
  <c r="H857" i="8"/>
  <c r="F857" i="8"/>
  <c r="H855" i="8"/>
  <c r="F855" i="8"/>
  <c r="H853" i="8"/>
  <c r="F853" i="8"/>
  <c r="H851" i="8"/>
  <c r="F851" i="8"/>
  <c r="H849" i="8"/>
  <c r="F849" i="8"/>
  <c r="H847" i="8"/>
  <c r="F847" i="8"/>
  <c r="H845" i="8"/>
  <c r="F845" i="8"/>
  <c r="H843" i="8"/>
  <c r="F843" i="8"/>
  <c r="H841" i="8"/>
  <c r="F841" i="8"/>
  <c r="H839" i="8"/>
  <c r="F839" i="8"/>
  <c r="H837" i="8"/>
  <c r="F837" i="8"/>
  <c r="H835" i="8"/>
  <c r="F835" i="8"/>
  <c r="H833" i="8"/>
  <c r="F833" i="8"/>
  <c r="H831" i="8"/>
  <c r="F831" i="8"/>
  <c r="H829" i="8"/>
  <c r="F829" i="8"/>
  <c r="H827" i="8"/>
  <c r="F827" i="8"/>
  <c r="B43" i="9"/>
  <c r="E43" i="9" s="1"/>
  <c r="H825" i="8"/>
  <c r="F825" i="8"/>
  <c r="H823" i="8"/>
  <c r="F823" i="8"/>
  <c r="H821" i="8"/>
  <c r="F821" i="8"/>
  <c r="H819" i="8"/>
  <c r="F819" i="8"/>
  <c r="H817" i="8"/>
  <c r="F817" i="8"/>
  <c r="H815" i="8"/>
  <c r="F815" i="8"/>
  <c r="H813" i="8"/>
  <c r="F813" i="8"/>
  <c r="H811" i="8"/>
  <c r="F811" i="8"/>
  <c r="H809" i="8"/>
  <c r="F809" i="8"/>
  <c r="H807" i="8"/>
  <c r="F807" i="8"/>
  <c r="H805" i="8"/>
  <c r="F805" i="8"/>
  <c r="B42" i="9"/>
  <c r="H803" i="8"/>
  <c r="F803" i="8"/>
  <c r="H801" i="8"/>
  <c r="F801" i="8"/>
  <c r="H799" i="8"/>
  <c r="F799" i="8"/>
  <c r="H797" i="8"/>
  <c r="F797" i="8"/>
  <c r="H795" i="8"/>
  <c r="F795" i="8"/>
  <c r="H793" i="8"/>
  <c r="F793" i="8"/>
  <c r="H791" i="8"/>
  <c r="F791" i="8"/>
  <c r="H789" i="8"/>
  <c r="F789" i="8"/>
  <c r="H787" i="8"/>
  <c r="F787" i="8"/>
  <c r="B41" i="9"/>
  <c r="E41" i="9" s="1"/>
  <c r="H785" i="8"/>
  <c r="F785" i="8"/>
  <c r="H783" i="8"/>
  <c r="F783" i="8"/>
  <c r="H781" i="8"/>
  <c r="F781" i="8"/>
  <c r="H779" i="8"/>
  <c r="F779" i="8"/>
  <c r="H777" i="8"/>
  <c r="F777" i="8"/>
  <c r="H775" i="8"/>
  <c r="F775" i="8"/>
  <c r="H773" i="8"/>
  <c r="F773" i="8"/>
  <c r="H771" i="8"/>
  <c r="F771" i="8"/>
  <c r="H769" i="8"/>
  <c r="F769" i="8"/>
  <c r="H767" i="8"/>
  <c r="F767" i="8"/>
  <c r="H765" i="8"/>
  <c r="F765" i="8"/>
  <c r="H763" i="8"/>
  <c r="F763" i="8"/>
  <c r="H761" i="8"/>
  <c r="F761" i="8"/>
  <c r="H759" i="8"/>
  <c r="F759" i="8"/>
  <c r="H757" i="8"/>
  <c r="F757" i="8"/>
  <c r="H755" i="8"/>
  <c r="F755" i="8"/>
  <c r="H753" i="8"/>
  <c r="F753" i="8"/>
  <c r="H751" i="8"/>
  <c r="F751" i="8"/>
  <c r="B39" i="9"/>
  <c r="H749" i="8"/>
  <c r="F749" i="8"/>
  <c r="H747" i="8"/>
  <c r="F747" i="8"/>
  <c r="H745" i="8"/>
  <c r="F745" i="8"/>
  <c r="H743" i="8"/>
  <c r="F743" i="8"/>
  <c r="H741" i="8"/>
  <c r="F741" i="8"/>
  <c r="H739" i="8"/>
  <c r="F739" i="8"/>
  <c r="H737" i="8"/>
  <c r="F737" i="8"/>
  <c r="H735" i="8"/>
  <c r="F735" i="8"/>
  <c r="H733" i="8"/>
  <c r="F733" i="8"/>
  <c r="H731" i="8"/>
  <c r="F731" i="8"/>
  <c r="B38" i="9"/>
  <c r="H729" i="8"/>
  <c r="F729" i="8"/>
  <c r="H727" i="8"/>
  <c r="F727" i="8"/>
  <c r="H725" i="8"/>
  <c r="F725" i="8"/>
  <c r="H723" i="8"/>
  <c r="F723" i="8"/>
  <c r="H721" i="8"/>
  <c r="F721" i="8"/>
  <c r="H719" i="8"/>
  <c r="F719" i="8"/>
  <c r="H717" i="8"/>
  <c r="F717" i="8"/>
  <c r="H715" i="8"/>
  <c r="F715" i="8"/>
  <c r="H713" i="8"/>
  <c r="F713" i="8"/>
  <c r="H711" i="8"/>
  <c r="F711" i="8"/>
  <c r="H709" i="8"/>
  <c r="F709" i="8"/>
  <c r="H707" i="8"/>
  <c r="F707" i="8"/>
  <c r="H705" i="8"/>
  <c r="F705" i="8"/>
  <c r="H703" i="8"/>
  <c r="F703" i="8"/>
  <c r="H701" i="8"/>
  <c r="F701" i="8"/>
  <c r="H699" i="8"/>
  <c r="F699" i="8"/>
  <c r="H697" i="8"/>
  <c r="F697" i="8"/>
  <c r="H695" i="8"/>
  <c r="F695" i="8"/>
  <c r="H693" i="8"/>
  <c r="F693" i="8"/>
  <c r="H691" i="8"/>
  <c r="F691" i="8"/>
  <c r="H689" i="8"/>
  <c r="F689" i="8"/>
  <c r="H687" i="8"/>
  <c r="F687" i="8"/>
  <c r="H685" i="8"/>
  <c r="F685" i="8"/>
  <c r="H683" i="8"/>
  <c r="F683" i="8"/>
  <c r="H681" i="8"/>
  <c r="F681" i="8"/>
  <c r="H679" i="8"/>
  <c r="F679" i="8"/>
  <c r="H677" i="8"/>
  <c r="F677" i="8"/>
  <c r="H675" i="8"/>
  <c r="F675" i="8"/>
  <c r="H673" i="8"/>
  <c r="F673" i="8"/>
  <c r="H671" i="8"/>
  <c r="F671" i="8"/>
  <c r="H669" i="8"/>
  <c r="F669" i="8"/>
  <c r="H667" i="8"/>
  <c r="F667" i="8"/>
  <c r="H665" i="8"/>
  <c r="F665" i="8"/>
  <c r="H663" i="8"/>
  <c r="F663" i="8"/>
  <c r="H661" i="8"/>
  <c r="F661" i="8"/>
  <c r="H659" i="8"/>
  <c r="F659" i="8"/>
  <c r="H657" i="8"/>
  <c r="F657" i="8"/>
  <c r="H655" i="8"/>
  <c r="F655" i="8"/>
  <c r="H653" i="8"/>
  <c r="F653" i="8"/>
  <c r="H651" i="8"/>
  <c r="F651" i="8"/>
  <c r="H649" i="8"/>
  <c r="F649" i="8"/>
  <c r="H647" i="8"/>
  <c r="F647" i="8"/>
  <c r="H645" i="8"/>
  <c r="F645" i="8"/>
  <c r="H643" i="8"/>
  <c r="F643" i="8"/>
  <c r="H641" i="8"/>
  <c r="F641" i="8"/>
  <c r="H639" i="8"/>
  <c r="F639" i="8"/>
  <c r="H637" i="8"/>
  <c r="F637" i="8"/>
  <c r="H635" i="8"/>
  <c r="F635" i="8"/>
  <c r="H633" i="8"/>
  <c r="F633" i="8"/>
  <c r="H631" i="8"/>
  <c r="F631" i="8"/>
  <c r="H629" i="8"/>
  <c r="F629" i="8"/>
  <c r="H627" i="8"/>
  <c r="F627" i="8"/>
  <c r="B33" i="9"/>
  <c r="H625" i="8"/>
  <c r="F625" i="8"/>
  <c r="H623" i="8"/>
  <c r="F623" i="8"/>
  <c r="H621" i="8"/>
  <c r="F621" i="8"/>
  <c r="H619" i="8"/>
  <c r="F619" i="8"/>
  <c r="H617" i="8"/>
  <c r="F617" i="8"/>
  <c r="H615" i="8"/>
  <c r="F615" i="8"/>
  <c r="H613" i="8"/>
  <c r="F613" i="8"/>
  <c r="H611" i="8"/>
  <c r="F611" i="8"/>
  <c r="H609" i="8"/>
  <c r="F609" i="8"/>
  <c r="H607" i="8"/>
  <c r="F607" i="8"/>
  <c r="H605" i="8"/>
  <c r="F605" i="8"/>
  <c r="B32" i="9"/>
  <c r="H603" i="8"/>
  <c r="F603" i="8"/>
  <c r="H601" i="8"/>
  <c r="F601" i="8"/>
  <c r="H599" i="8"/>
  <c r="F599" i="8"/>
  <c r="H597" i="8"/>
  <c r="F597" i="8"/>
  <c r="H595" i="8"/>
  <c r="F595" i="8"/>
  <c r="H593" i="8"/>
  <c r="F593" i="8"/>
  <c r="H591" i="8"/>
  <c r="F591" i="8"/>
  <c r="H589" i="8"/>
  <c r="F589" i="8"/>
  <c r="H587" i="8"/>
  <c r="F587" i="8"/>
  <c r="H585" i="8"/>
  <c r="F585" i="8"/>
  <c r="B31" i="9"/>
  <c r="H583" i="8"/>
  <c r="F583" i="8"/>
  <c r="H581" i="8"/>
  <c r="F581" i="8"/>
  <c r="H579" i="8"/>
  <c r="F579" i="8"/>
  <c r="H577" i="8"/>
  <c r="F577" i="8"/>
  <c r="H575" i="8"/>
  <c r="F575" i="8"/>
  <c r="H573" i="8"/>
  <c r="F573" i="8"/>
  <c r="H571" i="8"/>
  <c r="F571" i="8"/>
  <c r="H569" i="8"/>
  <c r="F569" i="8"/>
  <c r="H567" i="8"/>
  <c r="F567" i="8"/>
  <c r="H565" i="8"/>
  <c r="F565" i="8"/>
  <c r="H563" i="8"/>
  <c r="F563" i="8"/>
  <c r="B30" i="9"/>
  <c r="H561" i="8"/>
  <c r="F561" i="8"/>
  <c r="H559" i="8"/>
  <c r="F559" i="8"/>
  <c r="H557" i="8"/>
  <c r="F557" i="8"/>
  <c r="H555" i="8"/>
  <c r="F555" i="8"/>
  <c r="H553" i="8"/>
  <c r="F553" i="8"/>
  <c r="H551" i="8"/>
  <c r="F551" i="8"/>
  <c r="H549" i="8"/>
  <c r="F549" i="8"/>
  <c r="H547" i="8"/>
  <c r="F547" i="8"/>
  <c r="H545" i="8"/>
  <c r="F545" i="8"/>
  <c r="H543" i="8"/>
  <c r="F543" i="8"/>
  <c r="H541" i="8"/>
  <c r="F541" i="8"/>
  <c r="H539" i="8"/>
  <c r="F539" i="8"/>
  <c r="H537" i="8"/>
  <c r="F537" i="8"/>
  <c r="H535" i="8"/>
  <c r="F535" i="8"/>
  <c r="H533" i="8"/>
  <c r="F533" i="8"/>
  <c r="H531" i="8"/>
  <c r="F531" i="8"/>
  <c r="H529" i="8"/>
  <c r="F529" i="8"/>
  <c r="H527" i="8"/>
  <c r="F527" i="8"/>
  <c r="H525" i="8"/>
  <c r="F525" i="8"/>
  <c r="H523" i="8"/>
  <c r="F523" i="8"/>
  <c r="H521" i="8"/>
  <c r="F521" i="8"/>
  <c r="H519" i="8"/>
  <c r="F519" i="8"/>
  <c r="H517" i="8"/>
  <c r="F517" i="8"/>
  <c r="H515" i="8"/>
  <c r="F515" i="8"/>
  <c r="H513" i="8"/>
  <c r="F513" i="8"/>
  <c r="H511" i="8"/>
  <c r="F511" i="8"/>
  <c r="H509" i="8"/>
  <c r="F509" i="8"/>
  <c r="H507" i="8"/>
  <c r="F507" i="8"/>
  <c r="H505" i="8"/>
  <c r="F505" i="8"/>
  <c r="H503" i="8"/>
  <c r="F503" i="8"/>
  <c r="H501" i="8"/>
  <c r="F501" i="8"/>
  <c r="H499" i="8"/>
  <c r="F499" i="8"/>
  <c r="H497" i="8"/>
  <c r="F497" i="8"/>
  <c r="H495" i="8"/>
  <c r="F495" i="8"/>
  <c r="H493" i="8"/>
  <c r="F493" i="8"/>
  <c r="H491" i="8"/>
  <c r="F491" i="8"/>
  <c r="H489" i="8"/>
  <c r="F489" i="8"/>
  <c r="H487" i="8"/>
  <c r="F487" i="8"/>
  <c r="H485" i="8"/>
  <c r="F485" i="8"/>
  <c r="H483" i="8"/>
  <c r="F483" i="8"/>
  <c r="H481" i="8"/>
  <c r="F481" i="8"/>
  <c r="H479" i="8"/>
  <c r="F479" i="8"/>
  <c r="H477" i="8"/>
  <c r="F477" i="8"/>
  <c r="H475" i="8"/>
  <c r="F475" i="8"/>
  <c r="H473" i="8"/>
  <c r="F473" i="8"/>
  <c r="H471" i="8"/>
  <c r="F471" i="8"/>
  <c r="H469" i="8"/>
  <c r="F469" i="8"/>
  <c r="H467" i="8"/>
  <c r="F467" i="8"/>
  <c r="H465" i="8"/>
  <c r="F465" i="8"/>
  <c r="H463" i="8"/>
  <c r="F463" i="8"/>
  <c r="H461" i="8"/>
  <c r="F461" i="8"/>
  <c r="H459" i="8"/>
  <c r="F459" i="8"/>
  <c r="H457" i="8"/>
  <c r="F457" i="8"/>
  <c r="H455" i="8"/>
  <c r="F455" i="8"/>
  <c r="H453" i="8"/>
  <c r="F453" i="8"/>
  <c r="H451" i="8"/>
  <c r="F451" i="8"/>
  <c r="H449" i="8"/>
  <c r="F449" i="8"/>
  <c r="H447" i="8"/>
  <c r="F447" i="8"/>
  <c r="H445" i="8"/>
  <c r="F445" i="8"/>
  <c r="H443" i="8"/>
  <c r="F443" i="8"/>
  <c r="H441" i="8"/>
  <c r="F441" i="8"/>
  <c r="H439" i="8"/>
  <c r="F439" i="8"/>
  <c r="H437" i="8"/>
  <c r="F437" i="8"/>
  <c r="H435" i="8"/>
  <c r="F435" i="8"/>
  <c r="H433" i="8"/>
  <c r="F433" i="8"/>
  <c r="H431" i="8"/>
  <c r="F431" i="8"/>
  <c r="H429" i="8"/>
  <c r="F429" i="8"/>
  <c r="H427" i="8"/>
  <c r="F427" i="8"/>
  <c r="H425" i="8"/>
  <c r="F425" i="8"/>
  <c r="H423" i="8"/>
  <c r="F423" i="8"/>
  <c r="H421" i="8"/>
  <c r="F421" i="8"/>
  <c r="H419" i="8"/>
  <c r="F419" i="8"/>
  <c r="H417" i="8"/>
  <c r="F417" i="8"/>
  <c r="H415" i="8"/>
  <c r="F415" i="8"/>
  <c r="H413" i="8"/>
  <c r="F413" i="8"/>
  <c r="H411" i="8"/>
  <c r="F411" i="8"/>
  <c r="H409" i="8"/>
  <c r="F409" i="8"/>
  <c r="H407" i="8"/>
  <c r="F407" i="8"/>
  <c r="B22" i="9"/>
  <c r="H405" i="8"/>
  <c r="F405" i="8"/>
  <c r="H403" i="8"/>
  <c r="F403" i="8"/>
  <c r="H401" i="8"/>
  <c r="F401" i="8"/>
  <c r="H399" i="8"/>
  <c r="F399" i="8"/>
  <c r="H397" i="8"/>
  <c r="F397" i="8"/>
  <c r="H395" i="8"/>
  <c r="F395" i="8"/>
  <c r="H393" i="8"/>
  <c r="F393" i="8"/>
  <c r="H391" i="8"/>
  <c r="F391" i="8"/>
  <c r="H389" i="8"/>
  <c r="F389" i="8"/>
  <c r="H387" i="8"/>
  <c r="F387" i="8"/>
  <c r="H385" i="8"/>
  <c r="F385" i="8"/>
  <c r="H383" i="8"/>
  <c r="F383" i="8"/>
  <c r="H381" i="8"/>
  <c r="F381" i="8"/>
  <c r="H379" i="8"/>
  <c r="F379" i="8"/>
  <c r="H377" i="8"/>
  <c r="F377" i="8"/>
  <c r="H375" i="8"/>
  <c r="F375" i="8"/>
  <c r="H373" i="8"/>
  <c r="F373" i="8"/>
  <c r="H371" i="8"/>
  <c r="F371" i="8"/>
  <c r="H369" i="8"/>
  <c r="F369" i="8"/>
  <c r="H367" i="8"/>
  <c r="F367" i="8"/>
  <c r="H365" i="8"/>
  <c r="F365" i="8"/>
  <c r="H363" i="8"/>
  <c r="F363" i="8"/>
  <c r="B20" i="9"/>
  <c r="H361" i="8"/>
  <c r="F361" i="8"/>
  <c r="H359" i="8"/>
  <c r="F359" i="8"/>
  <c r="H357" i="8"/>
  <c r="F357" i="8"/>
  <c r="H355" i="8"/>
  <c r="F355" i="8"/>
  <c r="H353" i="8"/>
  <c r="F353" i="8"/>
  <c r="H351" i="8"/>
  <c r="F351" i="8"/>
  <c r="H349" i="8"/>
  <c r="F349" i="8"/>
  <c r="H345" i="8"/>
  <c r="F345" i="8"/>
  <c r="H343" i="8"/>
  <c r="F343" i="8"/>
  <c r="H341" i="8"/>
  <c r="F341" i="8"/>
  <c r="H339" i="8"/>
  <c r="F339" i="8"/>
  <c r="H337" i="8"/>
  <c r="F337" i="8"/>
  <c r="H335" i="8"/>
  <c r="F335" i="8"/>
  <c r="H331" i="8"/>
  <c r="F331" i="8"/>
  <c r="H327" i="8"/>
  <c r="F327" i="8"/>
  <c r="H325" i="8"/>
  <c r="F325" i="8"/>
  <c r="H323" i="8"/>
  <c r="F323" i="8"/>
  <c r="H321" i="8"/>
  <c r="F321" i="8"/>
  <c r="B18" i="9"/>
  <c r="H319" i="8"/>
  <c r="F319" i="8"/>
  <c r="H317" i="8"/>
  <c r="F317" i="8"/>
  <c r="H313" i="8"/>
  <c r="F313" i="8"/>
  <c r="H311" i="8"/>
  <c r="F311" i="8"/>
  <c r="H309" i="8"/>
  <c r="F309" i="8"/>
  <c r="H307" i="8"/>
  <c r="F307" i="8"/>
  <c r="H305" i="8"/>
  <c r="F305" i="8"/>
  <c r="H303" i="8"/>
  <c r="F303" i="8"/>
  <c r="H299" i="8"/>
  <c r="F299" i="8"/>
  <c r="H295" i="8"/>
  <c r="F295" i="8"/>
  <c r="H293" i="8"/>
  <c r="F293" i="8"/>
  <c r="H291" i="8"/>
  <c r="F291" i="8"/>
  <c r="H289" i="8"/>
  <c r="F289" i="8"/>
  <c r="H287" i="8"/>
  <c r="F287" i="8"/>
  <c r="H285" i="8"/>
  <c r="F285" i="8"/>
  <c r="H281" i="8"/>
  <c r="F281" i="8"/>
  <c r="H279" i="8"/>
  <c r="F279" i="8"/>
  <c r="B16" i="9"/>
  <c r="E16" i="9" s="1"/>
  <c r="H277" i="8"/>
  <c r="F277" i="8"/>
  <c r="H275" i="8"/>
  <c r="F275" i="8"/>
  <c r="H273" i="8"/>
  <c r="F273" i="8"/>
  <c r="H271" i="8"/>
  <c r="F271" i="8"/>
  <c r="H267" i="8"/>
  <c r="F267" i="8"/>
  <c r="H263" i="8"/>
  <c r="F263" i="8"/>
  <c r="H261" i="8"/>
  <c r="F261" i="8"/>
  <c r="H259" i="8"/>
  <c r="F259" i="8"/>
  <c r="H257" i="8"/>
  <c r="F257" i="8"/>
  <c r="H255" i="8"/>
  <c r="F255" i="8"/>
  <c r="H253" i="8"/>
  <c r="F253" i="8"/>
  <c r="H249" i="8"/>
  <c r="F249" i="8"/>
  <c r="H247" i="8"/>
  <c r="F247" i="8"/>
  <c r="H245" i="8"/>
  <c r="F245" i="8"/>
  <c r="H243" i="8"/>
  <c r="F243" i="8"/>
  <c r="H241" i="8"/>
  <c r="F241" i="8"/>
  <c r="H239" i="8"/>
  <c r="F239" i="8"/>
  <c r="H235" i="8"/>
  <c r="F235" i="8"/>
  <c r="H231" i="8"/>
  <c r="F231" i="8"/>
  <c r="H229" i="8"/>
  <c r="F229" i="8"/>
  <c r="H227" i="8"/>
  <c r="F227" i="8"/>
  <c r="H225" i="8"/>
  <c r="F225" i="8"/>
  <c r="H223" i="8"/>
  <c r="F223" i="8"/>
  <c r="H221" i="8"/>
  <c r="F221" i="8"/>
  <c r="B13" i="9"/>
  <c r="H217" i="8"/>
  <c r="F217" i="8"/>
  <c r="H215" i="8"/>
  <c r="F215" i="8"/>
  <c r="H213" i="8"/>
  <c r="F213" i="8"/>
  <c r="H211" i="8"/>
  <c r="F211" i="8"/>
  <c r="H209" i="8"/>
  <c r="F209" i="8"/>
  <c r="H207" i="8"/>
  <c r="F207" i="8"/>
  <c r="H203" i="8"/>
  <c r="F203" i="8"/>
  <c r="H199" i="8"/>
  <c r="F199" i="8"/>
  <c r="B12" i="9"/>
  <c r="E12" i="9" s="1"/>
  <c r="H197" i="8"/>
  <c r="F197" i="8"/>
  <c r="H195" i="8"/>
  <c r="F195" i="8"/>
  <c r="H193" i="8"/>
  <c r="F193" i="8"/>
  <c r="H191" i="8"/>
  <c r="F191" i="8"/>
  <c r="H189" i="8"/>
  <c r="F189" i="8"/>
  <c r="H185" i="8"/>
  <c r="F185" i="8"/>
  <c r="H183" i="8"/>
  <c r="F183" i="8"/>
  <c r="B11" i="9"/>
  <c r="H181" i="8"/>
  <c r="F181" i="8"/>
  <c r="H179" i="8"/>
  <c r="F179" i="8"/>
  <c r="H177" i="8"/>
  <c r="F177" i="8"/>
  <c r="H175" i="8"/>
  <c r="F175" i="8"/>
  <c r="H171" i="8"/>
  <c r="F171" i="8"/>
  <c r="H167" i="8"/>
  <c r="F167" i="8"/>
  <c r="H165" i="8"/>
  <c r="F165" i="8"/>
  <c r="H163" i="8"/>
  <c r="F163" i="8"/>
  <c r="H161" i="8"/>
  <c r="F161" i="8"/>
  <c r="H159" i="8"/>
  <c r="F159" i="8"/>
  <c r="H157" i="8"/>
  <c r="F157" i="8"/>
  <c r="H153" i="8"/>
  <c r="F153" i="8"/>
  <c r="H151" i="8"/>
  <c r="F151" i="8"/>
  <c r="H149" i="8"/>
  <c r="F149" i="8"/>
  <c r="H147" i="8"/>
  <c r="F147" i="8"/>
  <c r="H145" i="8"/>
  <c r="F145" i="8"/>
  <c r="H143" i="8"/>
  <c r="F143" i="8"/>
  <c r="H139" i="8"/>
  <c r="F139" i="8"/>
  <c r="H135" i="8"/>
  <c r="F135" i="8"/>
  <c r="H133" i="8"/>
  <c r="F133" i="8"/>
  <c r="H131" i="8"/>
  <c r="F131" i="8"/>
  <c r="H129" i="8"/>
  <c r="F129" i="8"/>
  <c r="H127" i="8"/>
  <c r="F127" i="8"/>
  <c r="H125" i="8"/>
  <c r="F125" i="8"/>
  <c r="H121" i="8"/>
  <c r="F121" i="8"/>
  <c r="H119" i="8"/>
  <c r="F119" i="8"/>
  <c r="H117" i="8"/>
  <c r="F117" i="8"/>
  <c r="H115" i="8"/>
  <c r="F115" i="8"/>
  <c r="H113" i="8"/>
  <c r="F113" i="8"/>
  <c r="H111" i="8"/>
  <c r="F111" i="8"/>
  <c r="H107" i="8"/>
  <c r="F107" i="8"/>
  <c r="H103" i="8"/>
  <c r="F103" i="8"/>
  <c r="H101" i="8"/>
  <c r="F101" i="8"/>
  <c r="B7" i="9"/>
  <c r="E7" i="9" s="1"/>
  <c r="H99" i="8"/>
  <c r="F99" i="8"/>
  <c r="H97" i="8"/>
  <c r="F97" i="8"/>
  <c r="H95" i="8"/>
  <c r="F95" i="8"/>
  <c r="H93" i="8"/>
  <c r="F93" i="8"/>
  <c r="H89" i="8"/>
  <c r="F89" i="8"/>
  <c r="H87" i="8"/>
  <c r="F87" i="8"/>
  <c r="H85" i="8"/>
  <c r="F85" i="8"/>
  <c r="H83" i="8"/>
  <c r="F83" i="8"/>
  <c r="H81" i="8"/>
  <c r="F81" i="8"/>
  <c r="B6" i="9"/>
  <c r="H79" i="8"/>
  <c r="F79" i="8"/>
  <c r="H75" i="8"/>
  <c r="F75" i="8"/>
  <c r="H71" i="8"/>
  <c r="F71" i="8"/>
  <c r="H69" i="8"/>
  <c r="F69" i="8"/>
  <c r="H67" i="8"/>
  <c r="F67" i="8"/>
  <c r="H65" i="8"/>
  <c r="F65" i="8"/>
  <c r="H63" i="8"/>
  <c r="F63" i="8"/>
  <c r="H61" i="8"/>
  <c r="F61" i="8"/>
  <c r="H57" i="8"/>
  <c r="F57" i="8"/>
  <c r="H55" i="8"/>
  <c r="F55" i="8"/>
  <c r="H53" i="8"/>
  <c r="F53" i="8"/>
  <c r="H51" i="8"/>
  <c r="F51" i="8"/>
  <c r="H49" i="8"/>
  <c r="F49" i="8"/>
  <c r="H47" i="8"/>
  <c r="F47" i="8"/>
  <c r="H43" i="8"/>
  <c r="F43" i="8"/>
  <c r="H39" i="8"/>
  <c r="F39" i="8"/>
  <c r="H37" i="8"/>
  <c r="F37" i="8"/>
  <c r="B4" i="9"/>
  <c r="H35" i="8"/>
  <c r="F35" i="8"/>
  <c r="H33" i="8"/>
  <c r="F33" i="8"/>
  <c r="H31" i="8"/>
  <c r="F31" i="8"/>
  <c r="H29" i="8"/>
  <c r="F29" i="8"/>
  <c r="H25" i="8"/>
  <c r="F25" i="8"/>
  <c r="H23" i="8"/>
  <c r="F23" i="8"/>
  <c r="H21" i="8"/>
  <c r="F21" i="8"/>
  <c r="H19" i="8"/>
  <c r="F19" i="8"/>
  <c r="H17" i="8"/>
  <c r="F17" i="8"/>
  <c r="H15" i="8"/>
  <c r="F15" i="8"/>
  <c r="H11" i="8"/>
  <c r="F11" i="8"/>
  <c r="H7" i="8"/>
  <c r="F7" i="8"/>
  <c r="H5" i="8"/>
  <c r="F5" i="8"/>
  <c r="H286" i="8"/>
  <c r="F286" i="8"/>
  <c r="H272" i="8"/>
  <c r="F272" i="8"/>
  <c r="H258" i="8"/>
  <c r="F258" i="8"/>
  <c r="H158" i="8"/>
  <c r="F158" i="8"/>
  <c r="H144" i="8"/>
  <c r="F144" i="8"/>
  <c r="H130" i="8"/>
  <c r="F130" i="8"/>
  <c r="H30" i="8"/>
  <c r="F30" i="8"/>
  <c r="H16" i="8"/>
  <c r="F16" i="8"/>
  <c r="B59" i="9"/>
  <c r="I1191" i="8"/>
  <c r="C61" i="9"/>
  <c r="G1191" i="8"/>
  <c r="I1175" i="8"/>
  <c r="G1175" i="8"/>
  <c r="I1151" i="8"/>
  <c r="G1151" i="8"/>
  <c r="I1135" i="8"/>
  <c r="G1135" i="8"/>
  <c r="I1119" i="8"/>
  <c r="G1119" i="8"/>
  <c r="I1111" i="8"/>
  <c r="C57" i="9"/>
  <c r="G1111" i="8"/>
  <c r="I1095" i="8"/>
  <c r="G1095" i="8"/>
  <c r="I1079" i="8"/>
  <c r="G1079" i="8"/>
  <c r="I1063" i="8"/>
  <c r="G1063" i="8"/>
  <c r="I1053" i="8"/>
  <c r="G1053" i="8"/>
  <c r="I1039" i="8"/>
  <c r="G1039" i="8"/>
  <c r="I1029" i="8"/>
  <c r="G1029" i="8"/>
  <c r="I1007" i="8"/>
  <c r="G1007" i="8"/>
  <c r="I999" i="8"/>
  <c r="G999" i="8"/>
  <c r="I983" i="8"/>
  <c r="G983" i="8"/>
  <c r="I967" i="8"/>
  <c r="G967" i="8"/>
  <c r="I951" i="8"/>
  <c r="G951" i="8"/>
  <c r="I943" i="8"/>
  <c r="G943" i="8"/>
  <c r="I927" i="8"/>
  <c r="G927" i="8"/>
  <c r="I919" i="8"/>
  <c r="G919" i="8"/>
  <c r="I903" i="8"/>
  <c r="G903" i="8"/>
  <c r="I887" i="8"/>
  <c r="G887" i="8"/>
  <c r="I871" i="8"/>
  <c r="G871" i="8"/>
  <c r="I855" i="8"/>
  <c r="G855" i="8"/>
  <c r="I839" i="8"/>
  <c r="G839" i="8"/>
  <c r="I823" i="8"/>
  <c r="G823" i="8"/>
  <c r="I807" i="8"/>
  <c r="G807" i="8"/>
  <c r="I797" i="8"/>
  <c r="G797" i="8"/>
  <c r="I775" i="8"/>
  <c r="G775" i="8"/>
  <c r="I759" i="8"/>
  <c r="G759" i="8"/>
  <c r="I743" i="8"/>
  <c r="G743" i="8"/>
  <c r="I729" i="8"/>
  <c r="G729" i="8"/>
  <c r="I713" i="8"/>
  <c r="G713" i="8"/>
  <c r="I705" i="8"/>
  <c r="G705" i="8"/>
  <c r="I697" i="8"/>
  <c r="G697" i="8"/>
  <c r="I687" i="8"/>
  <c r="G687" i="8"/>
  <c r="I679" i="8"/>
  <c r="G679" i="8"/>
  <c r="I665" i="8"/>
  <c r="G665" i="8"/>
  <c r="I657" i="8"/>
  <c r="G657" i="8"/>
  <c r="I649" i="8"/>
  <c r="G649" i="8"/>
  <c r="I633" i="8"/>
  <c r="G633" i="8"/>
  <c r="I615" i="8"/>
  <c r="G615" i="8"/>
  <c r="I607" i="8"/>
  <c r="G607" i="8"/>
  <c r="I599" i="8"/>
  <c r="G599" i="8"/>
  <c r="I583" i="8"/>
  <c r="G583" i="8"/>
  <c r="I573" i="8"/>
  <c r="G573" i="8"/>
  <c r="I565" i="8"/>
  <c r="G565" i="8"/>
  <c r="I559" i="8"/>
  <c r="G559" i="8"/>
  <c r="I551" i="8"/>
  <c r="G551" i="8"/>
  <c r="I543" i="8"/>
  <c r="G543" i="8"/>
  <c r="I535" i="8"/>
  <c r="G535" i="8"/>
  <c r="I527" i="8"/>
  <c r="G527" i="8"/>
  <c r="I519" i="8"/>
  <c r="G519" i="8"/>
  <c r="I511" i="8"/>
  <c r="G511" i="8"/>
  <c r="I497" i="8"/>
  <c r="G497" i="8"/>
  <c r="I487" i="8"/>
  <c r="G487" i="8"/>
  <c r="I479" i="8"/>
  <c r="G479" i="8"/>
  <c r="I473" i="8"/>
  <c r="G473" i="8"/>
  <c r="I465" i="8"/>
  <c r="G465" i="8"/>
  <c r="I455" i="8"/>
  <c r="G455" i="8"/>
  <c r="I441" i="8"/>
  <c r="G441" i="8"/>
  <c r="I431" i="8"/>
  <c r="G431" i="8"/>
  <c r="I423" i="8"/>
  <c r="G423" i="8"/>
  <c r="I413" i="8"/>
  <c r="G413" i="8"/>
  <c r="I405" i="8"/>
  <c r="G405" i="8"/>
  <c r="I399" i="8"/>
  <c r="G399" i="8"/>
  <c r="I393" i="8"/>
  <c r="G393" i="8"/>
  <c r="I385" i="8"/>
  <c r="G385" i="8"/>
  <c r="I369" i="8"/>
  <c r="G369" i="8"/>
  <c r="I353" i="8"/>
  <c r="G353" i="8"/>
  <c r="I345" i="8"/>
  <c r="G345" i="8"/>
  <c r="I337" i="8"/>
  <c r="G337" i="8"/>
  <c r="I329" i="8"/>
  <c r="G329" i="8"/>
  <c r="I321" i="8"/>
  <c r="G321" i="8"/>
  <c r="C18" i="9"/>
  <c r="I313" i="8"/>
  <c r="G313" i="8"/>
  <c r="I303" i="8"/>
  <c r="G303" i="8"/>
  <c r="I295" i="8"/>
  <c r="G295" i="8"/>
  <c r="I283" i="8"/>
  <c r="G283" i="8"/>
  <c r="I273" i="8"/>
  <c r="G273" i="8"/>
  <c r="I265" i="8"/>
  <c r="G265" i="8"/>
  <c r="I255" i="8"/>
  <c r="G255" i="8"/>
  <c r="I245" i="8"/>
  <c r="G245" i="8"/>
  <c r="I239" i="8"/>
  <c r="G239" i="8"/>
  <c r="I233" i="8"/>
  <c r="G233" i="8"/>
  <c r="I225" i="8"/>
  <c r="G225" i="8"/>
  <c r="I217" i="8"/>
  <c r="G217" i="8"/>
  <c r="I207" i="8"/>
  <c r="G207" i="8"/>
  <c r="I201" i="8"/>
  <c r="G201" i="8"/>
  <c r="I189" i="8"/>
  <c r="G189" i="8"/>
  <c r="I171" i="8"/>
  <c r="G171" i="8"/>
  <c r="I157" i="8"/>
  <c r="G157" i="8"/>
  <c r="I149" i="8"/>
  <c r="G149" i="8"/>
  <c r="I141" i="8"/>
  <c r="G141" i="8"/>
  <c r="I135" i="8"/>
  <c r="G135" i="8"/>
  <c r="I127" i="8"/>
  <c r="G127" i="8"/>
  <c r="I121" i="8"/>
  <c r="G121" i="8"/>
  <c r="I111" i="8"/>
  <c r="G111" i="8"/>
  <c r="I105" i="8"/>
  <c r="G105" i="8"/>
  <c r="I97" i="8"/>
  <c r="G97" i="8"/>
  <c r="I89" i="8"/>
  <c r="G89" i="8"/>
  <c r="I81" i="8"/>
  <c r="G81" i="8"/>
  <c r="C6" i="9"/>
  <c r="I73" i="8"/>
  <c r="G73" i="8"/>
  <c r="I63" i="8"/>
  <c r="G63" i="8"/>
  <c r="I53" i="8"/>
  <c r="G53" i="8"/>
  <c r="I43" i="8"/>
  <c r="G43" i="8"/>
  <c r="I29" i="8"/>
  <c r="G29" i="8"/>
  <c r="I15" i="8"/>
  <c r="G15" i="8"/>
  <c r="I7" i="8"/>
  <c r="G7" i="8"/>
  <c r="H1656" i="8"/>
  <c r="F1656" i="8"/>
  <c r="H1636" i="8"/>
  <c r="F1636" i="8"/>
  <c r="H1616" i="8"/>
  <c r="F1616" i="8"/>
  <c r="H1596" i="8"/>
  <c r="F1596" i="8"/>
  <c r="H1572" i="8"/>
  <c r="F1572" i="8"/>
  <c r="H1552" i="8"/>
  <c r="F1552" i="8"/>
  <c r="H1532" i="8"/>
  <c r="F1532" i="8"/>
  <c r="H1516" i="8"/>
  <c r="F1516" i="8"/>
  <c r="H1496" i="8"/>
  <c r="F1496" i="8"/>
  <c r="H1476" i="8"/>
  <c r="F1476" i="8"/>
  <c r="H1456" i="8"/>
  <c r="F1456" i="8"/>
  <c r="H1432" i="8"/>
  <c r="F1432" i="8"/>
  <c r="H1412" i="8"/>
  <c r="F1412" i="8"/>
  <c r="H1392" i="8"/>
  <c r="F1392" i="8"/>
  <c r="H1372" i="8"/>
  <c r="F1372" i="8"/>
  <c r="H1352" i="8"/>
  <c r="F1352" i="8"/>
  <c r="H1332" i="8"/>
  <c r="F1332" i="8"/>
  <c r="H1312" i="8"/>
  <c r="B67" i="9"/>
  <c r="F1312" i="8"/>
  <c r="H1296" i="8"/>
  <c r="F1296" i="8"/>
  <c r="H1276" i="8"/>
  <c r="F1276" i="8"/>
  <c r="H1256" i="8"/>
  <c r="F1256" i="8"/>
  <c r="H1240" i="8"/>
  <c r="F1240" i="8"/>
  <c r="H1224" i="8"/>
  <c r="F1224" i="8"/>
  <c r="H1204" i="8"/>
  <c r="F1204" i="8"/>
  <c r="I1190" i="8"/>
  <c r="G1190" i="8"/>
  <c r="I1174" i="8"/>
  <c r="G1174" i="8"/>
  <c r="H1164" i="8"/>
  <c r="F1164" i="8"/>
  <c r="H1148" i="8"/>
  <c r="F1148" i="8"/>
  <c r="I1126" i="8"/>
  <c r="G1126" i="8"/>
  <c r="H1116" i="8"/>
  <c r="F1116" i="8"/>
  <c r="H1100" i="8"/>
  <c r="F1100" i="8"/>
  <c r="I1078" i="8"/>
  <c r="G1078" i="8"/>
  <c r="H1068" i="8"/>
  <c r="F1068" i="8"/>
  <c r="B55" i="9"/>
  <c r="I1046" i="8"/>
  <c r="G1046" i="8"/>
  <c r="H1036" i="8"/>
  <c r="F1036" i="8"/>
  <c r="I1014" i="8"/>
  <c r="G1014" i="8"/>
  <c r="H1004" i="8"/>
  <c r="F1004" i="8"/>
  <c r="H908" i="8"/>
  <c r="B47" i="9"/>
  <c r="E47" i="9" s="1"/>
  <c r="F908" i="8"/>
  <c r="H1675" i="8"/>
  <c r="F1675" i="8"/>
  <c r="H1667" i="8"/>
  <c r="F1667" i="8"/>
  <c r="H1659" i="8"/>
  <c r="F1659" i="8"/>
  <c r="H1651" i="8"/>
  <c r="F1651" i="8"/>
  <c r="H1643" i="8"/>
  <c r="F1643" i="8"/>
  <c r="H1635" i="8"/>
  <c r="F1635" i="8"/>
  <c r="H1629" i="8"/>
  <c r="F1629" i="8"/>
  <c r="H1621" i="8"/>
  <c r="F1621" i="8"/>
  <c r="H1613" i="8"/>
  <c r="F1613" i="8"/>
  <c r="H1603" i="8"/>
  <c r="F1603" i="8"/>
  <c r="H1595" i="8"/>
  <c r="F1595" i="8"/>
  <c r="H1589" i="8"/>
  <c r="F1589" i="8"/>
  <c r="H1581" i="8"/>
  <c r="F1581" i="8"/>
  <c r="H1573" i="8"/>
  <c r="F1573" i="8"/>
  <c r="H1565" i="8"/>
  <c r="F1565" i="8"/>
  <c r="H1557" i="8"/>
  <c r="F1557" i="8"/>
  <c r="H1547" i="8"/>
  <c r="F1547" i="8"/>
  <c r="H1539" i="8"/>
  <c r="F1539" i="8"/>
  <c r="H1531" i="8"/>
  <c r="F1531" i="8"/>
  <c r="H1523" i="8"/>
  <c r="F1523" i="8"/>
  <c r="H1515" i="8"/>
  <c r="F1515" i="8"/>
  <c r="H1505" i="8"/>
  <c r="F1505" i="8"/>
  <c r="H1499" i="8"/>
  <c r="F1499" i="8"/>
  <c r="H1491" i="8"/>
  <c r="F1491" i="8"/>
  <c r="H1483" i="8"/>
  <c r="F1483" i="8"/>
  <c r="H1475" i="8"/>
  <c r="F1475" i="8"/>
  <c r="H1467" i="8"/>
  <c r="F1467" i="8"/>
  <c r="H1459" i="8"/>
  <c r="F1459" i="8"/>
  <c r="H1453" i="8"/>
  <c r="F1453" i="8"/>
  <c r="H1447" i="8"/>
  <c r="F1447" i="8"/>
  <c r="H1439" i="8"/>
  <c r="F1439" i="8"/>
  <c r="H1431" i="8"/>
  <c r="F1431" i="8"/>
  <c r="H1423" i="8"/>
  <c r="F1423" i="8"/>
  <c r="H1413" i="8"/>
  <c r="F1413" i="8"/>
  <c r="H1405" i="8"/>
  <c r="F1405" i="8"/>
  <c r="H1395" i="8"/>
  <c r="F1395" i="8"/>
  <c r="H1387" i="8"/>
  <c r="F1387" i="8"/>
  <c r="H1377" i="8"/>
  <c r="F1377" i="8"/>
  <c r="B70" i="9"/>
  <c r="H1369" i="8"/>
  <c r="F1369" i="8"/>
  <c r="H1361" i="8"/>
  <c r="F1361" i="8"/>
  <c r="H1355" i="8"/>
  <c r="F1355" i="8"/>
  <c r="H1349" i="8"/>
  <c r="F1349" i="8"/>
  <c r="H1341" i="8"/>
  <c r="F1341" i="8"/>
  <c r="H1333" i="8"/>
  <c r="F1333" i="8"/>
  <c r="B68" i="9"/>
  <c r="E68" i="9" s="1"/>
  <c r="H1329" i="8"/>
  <c r="F1329" i="8"/>
  <c r="H1321" i="8"/>
  <c r="F1321" i="8"/>
  <c r="H1315" i="8"/>
  <c r="F1315" i="8"/>
  <c r="H1309" i="8"/>
  <c r="F1309" i="8"/>
  <c r="H1305" i="8"/>
  <c r="F1305" i="8"/>
  <c r="H1299" i="8"/>
  <c r="F1299" i="8"/>
  <c r="H1295" i="8"/>
  <c r="F1295" i="8"/>
  <c r="H1291" i="8"/>
  <c r="F1291" i="8"/>
  <c r="H1287" i="8"/>
  <c r="F1287" i="8"/>
  <c r="H1283" i="8"/>
  <c r="F1283" i="8"/>
  <c r="H1279" i="8"/>
  <c r="F1279" i="8"/>
  <c r="H1275" i="8"/>
  <c r="F1275" i="8"/>
  <c r="H1271" i="8"/>
  <c r="F1271" i="8"/>
  <c r="B65" i="9"/>
  <c r="H1267" i="8"/>
  <c r="F1267" i="8"/>
  <c r="H1263" i="8"/>
  <c r="F1263" i="8"/>
  <c r="H1259" i="8"/>
  <c r="F1259" i="8"/>
  <c r="H1255" i="8"/>
  <c r="F1255" i="8"/>
  <c r="H1251" i="8"/>
  <c r="F1251" i="8"/>
  <c r="H1221" i="8"/>
  <c r="F1221" i="8"/>
  <c r="I1660" i="8"/>
  <c r="G1660" i="8"/>
  <c r="I1650" i="8"/>
  <c r="G1650" i="8"/>
  <c r="I1642" i="8"/>
  <c r="G1642" i="8"/>
  <c r="C83" i="9"/>
  <c r="I1634" i="8"/>
  <c r="G1634" i="8"/>
  <c r="I1626" i="8"/>
  <c r="G1626" i="8"/>
  <c r="I1618" i="8"/>
  <c r="G1618" i="8"/>
  <c r="I1610" i="8"/>
  <c r="G1610" i="8"/>
  <c r="I1602" i="8"/>
  <c r="G1602" i="8"/>
  <c r="I1592" i="8"/>
  <c r="G1592" i="8"/>
  <c r="I1584" i="8"/>
  <c r="G1584" i="8"/>
  <c r="I1576" i="8"/>
  <c r="G1576" i="8"/>
  <c r="I1568" i="8"/>
  <c r="G1568" i="8"/>
  <c r="I1560" i="8"/>
  <c r="G1560" i="8"/>
  <c r="I1552" i="8"/>
  <c r="G1552" i="8"/>
  <c r="I1544" i="8"/>
  <c r="G1544" i="8"/>
  <c r="I1536" i="8"/>
  <c r="G1536" i="8"/>
  <c r="I1528" i="8"/>
  <c r="G1528" i="8"/>
  <c r="I1520" i="8"/>
  <c r="G1520" i="8"/>
  <c r="I1514" i="8"/>
  <c r="G1514" i="8"/>
  <c r="I1506" i="8"/>
  <c r="G1506" i="8"/>
  <c r="I1500" i="8"/>
  <c r="G1500" i="8"/>
  <c r="I1496" i="8"/>
  <c r="G1496" i="8"/>
  <c r="I1488" i="8"/>
  <c r="G1488" i="8"/>
  <c r="I1480" i="8"/>
  <c r="G1480" i="8"/>
  <c r="I1472" i="8"/>
  <c r="G1472" i="8"/>
  <c r="I1464" i="8"/>
  <c r="G1464" i="8"/>
  <c r="I1456" i="8"/>
  <c r="G1456" i="8"/>
  <c r="I1446" i="8"/>
  <c r="G1446" i="8"/>
  <c r="I1438" i="8"/>
  <c r="G1438" i="8"/>
  <c r="I1428" i="8"/>
  <c r="G1428" i="8"/>
  <c r="I1416" i="8"/>
  <c r="G1416" i="8"/>
  <c r="I1406" i="8"/>
  <c r="G1406" i="8"/>
  <c r="I1394" i="8"/>
  <c r="G1394" i="8"/>
  <c r="I1384" i="8"/>
  <c r="G1384" i="8"/>
  <c r="I1374" i="8"/>
  <c r="G1374" i="8"/>
  <c r="I1364" i="8"/>
  <c r="G1364" i="8"/>
  <c r="I1356" i="8"/>
  <c r="G1356" i="8"/>
  <c r="C69" i="9"/>
  <c r="I1348" i="8"/>
  <c r="G1348" i="8"/>
  <c r="I1340" i="8"/>
  <c r="G1340" i="8"/>
  <c r="I1330" i="8"/>
  <c r="G1330" i="8"/>
  <c r="I1322" i="8"/>
  <c r="G1322" i="8"/>
  <c r="I1314" i="8"/>
  <c r="G1314" i="8"/>
  <c r="I1306" i="8"/>
  <c r="G1306" i="8"/>
  <c r="I1298" i="8"/>
  <c r="G1298" i="8"/>
  <c r="I1288" i="8"/>
  <c r="G1288" i="8"/>
  <c r="I1278" i="8"/>
  <c r="G1278" i="8"/>
  <c r="I1266" i="8"/>
  <c r="G1266" i="8"/>
  <c r="I1256" i="8"/>
  <c r="G1256" i="8"/>
  <c r="I1248" i="8"/>
  <c r="G1248" i="8"/>
  <c r="I1240" i="8"/>
  <c r="G1240" i="8"/>
  <c r="I1232" i="8"/>
  <c r="G1232" i="8"/>
  <c r="I1222" i="8"/>
  <c r="G1222" i="8"/>
  <c r="I1214" i="8"/>
  <c r="G1214" i="8"/>
  <c r="C62" i="9"/>
  <c r="F92" i="9" s="1"/>
  <c r="I1206" i="8"/>
  <c r="G1206" i="8"/>
  <c r="I1198" i="8"/>
  <c r="G1198" i="8"/>
  <c r="I1156" i="8"/>
  <c r="G1156" i="8"/>
  <c r="I1132" i="8"/>
  <c r="G1132" i="8"/>
  <c r="C58" i="9"/>
  <c r="F59" i="9" s="1"/>
  <c r="I1098" i="8"/>
  <c r="G1098" i="8"/>
  <c r="I1068" i="8"/>
  <c r="G1068" i="8"/>
  <c r="C55" i="9"/>
  <c r="I1060" i="8"/>
  <c r="G1060" i="8"/>
  <c r="I1036" i="8"/>
  <c r="G1036" i="8"/>
  <c r="I1004" i="8"/>
  <c r="G1004" i="8"/>
  <c r="I994" i="8"/>
  <c r="G994" i="8"/>
  <c r="I986" i="8"/>
  <c r="G986" i="8"/>
  <c r="I978" i="8"/>
  <c r="G978" i="8"/>
  <c r="I964" i="8"/>
  <c r="G964" i="8"/>
  <c r="I956" i="8"/>
  <c r="G956" i="8"/>
  <c r="I948" i="8"/>
  <c r="G948" i="8"/>
  <c r="I940" i="8"/>
  <c r="G940" i="8"/>
  <c r="I938" i="8"/>
  <c r="G938" i="8"/>
  <c r="I932" i="8"/>
  <c r="G932" i="8"/>
  <c r="I930" i="8"/>
  <c r="G930" i="8"/>
  <c r="I924" i="8"/>
  <c r="G924" i="8"/>
  <c r="I922" i="8"/>
  <c r="G922" i="8"/>
  <c r="I916" i="8"/>
  <c r="G916" i="8"/>
  <c r="I914" i="8"/>
  <c r="G914" i="8"/>
  <c r="I908" i="8"/>
  <c r="G908" i="8"/>
  <c r="C47" i="9"/>
  <c r="I906" i="8"/>
  <c r="G906" i="8"/>
  <c r="I900" i="8"/>
  <c r="G900" i="8"/>
  <c r="I898" i="8"/>
  <c r="G898" i="8"/>
  <c r="I892" i="8"/>
  <c r="G892" i="8"/>
  <c r="I890" i="8"/>
  <c r="G890" i="8"/>
  <c r="I884" i="8"/>
  <c r="G884" i="8"/>
  <c r="I882" i="8"/>
  <c r="G882" i="8"/>
  <c r="I876" i="8"/>
  <c r="G876" i="8"/>
  <c r="I874" i="8"/>
  <c r="G874" i="8"/>
  <c r="I868" i="8"/>
  <c r="G868" i="8"/>
  <c r="I866" i="8"/>
  <c r="G866" i="8"/>
  <c r="I860" i="8"/>
  <c r="G860" i="8"/>
  <c r="I858" i="8"/>
  <c r="G858" i="8"/>
  <c r="I852" i="8"/>
  <c r="G852" i="8"/>
  <c r="I850" i="8"/>
  <c r="G850" i="8"/>
  <c r="I844" i="8"/>
  <c r="G844" i="8"/>
  <c r="C44" i="9"/>
  <c r="F45" i="9" s="1"/>
  <c r="I842" i="8"/>
  <c r="G842" i="8"/>
  <c r="I836" i="8"/>
  <c r="G836" i="8"/>
  <c r="I834" i="8"/>
  <c r="G834" i="8"/>
  <c r="I828" i="8"/>
  <c r="G828" i="8"/>
  <c r="I826" i="8"/>
  <c r="G826" i="8"/>
  <c r="I820" i="8"/>
  <c r="G820" i="8"/>
  <c r="I818" i="8"/>
  <c r="G818" i="8"/>
  <c r="I812" i="8"/>
  <c r="G812" i="8"/>
  <c r="I810" i="8"/>
  <c r="G810" i="8"/>
  <c r="I804" i="8"/>
  <c r="G804" i="8"/>
  <c r="I802" i="8"/>
  <c r="G802" i="8"/>
  <c r="I796" i="8"/>
  <c r="G796" i="8"/>
  <c r="I794" i="8"/>
  <c r="G794" i="8"/>
  <c r="I788" i="8"/>
  <c r="G788" i="8"/>
  <c r="I786" i="8"/>
  <c r="G786" i="8"/>
  <c r="I780" i="8"/>
  <c r="G780" i="8"/>
  <c r="I778" i="8"/>
  <c r="G778" i="8"/>
  <c r="I772" i="8"/>
  <c r="G772" i="8"/>
  <c r="I770" i="8"/>
  <c r="G770" i="8"/>
  <c r="I764" i="8"/>
  <c r="G764" i="8"/>
  <c r="I762" i="8"/>
  <c r="G762" i="8"/>
  <c r="I756" i="8"/>
  <c r="G756" i="8"/>
  <c r="I754" i="8"/>
  <c r="G754" i="8"/>
  <c r="I748" i="8"/>
  <c r="G748" i="8"/>
  <c r="I746" i="8"/>
  <c r="G746" i="8"/>
  <c r="I740" i="8"/>
  <c r="G740" i="8"/>
  <c r="I738" i="8"/>
  <c r="G738" i="8"/>
  <c r="I732" i="8"/>
  <c r="G732" i="8"/>
  <c r="I730" i="8"/>
  <c r="G730" i="8"/>
  <c r="I726" i="8"/>
  <c r="G726" i="8"/>
  <c r="I724" i="8"/>
  <c r="G724" i="8"/>
  <c r="I722" i="8"/>
  <c r="G722" i="8"/>
  <c r="I718" i="8"/>
  <c r="G718" i="8"/>
  <c r="I716" i="8"/>
  <c r="G716" i="8"/>
  <c r="I714" i="8"/>
  <c r="G714" i="8"/>
  <c r="I710" i="8"/>
  <c r="G710" i="8"/>
  <c r="C37" i="9"/>
  <c r="I708" i="8"/>
  <c r="G708" i="8"/>
  <c r="I706" i="8"/>
  <c r="G706" i="8"/>
  <c r="I702" i="8"/>
  <c r="G702" i="8"/>
  <c r="I700" i="8"/>
  <c r="G700" i="8"/>
  <c r="I698" i="8"/>
  <c r="G698" i="8"/>
  <c r="I694" i="8"/>
  <c r="G694" i="8"/>
  <c r="I692" i="8"/>
  <c r="G692" i="8"/>
  <c r="I690" i="8"/>
  <c r="G690" i="8"/>
  <c r="I686" i="8"/>
  <c r="G686" i="8"/>
  <c r="I684" i="8"/>
  <c r="G684" i="8"/>
  <c r="I682" i="8"/>
  <c r="G682" i="8"/>
  <c r="I678" i="8"/>
  <c r="G678" i="8"/>
  <c r="I676" i="8"/>
  <c r="G676" i="8"/>
  <c r="I674" i="8"/>
  <c r="G674" i="8"/>
  <c r="I670" i="8"/>
  <c r="G670" i="8"/>
  <c r="C35" i="9"/>
  <c r="F36" i="9" s="1"/>
  <c r="I668" i="8"/>
  <c r="G668" i="8"/>
  <c r="I666" i="8"/>
  <c r="G666" i="8"/>
  <c r="I662" i="8"/>
  <c r="G662" i="8"/>
  <c r="I660" i="8"/>
  <c r="G660" i="8"/>
  <c r="I658" i="8"/>
  <c r="G658" i="8"/>
  <c r="I654" i="8"/>
  <c r="G654" i="8"/>
  <c r="I652" i="8"/>
  <c r="G652" i="8"/>
  <c r="I650" i="8"/>
  <c r="G650" i="8"/>
  <c r="C34" i="9"/>
  <c r="I646" i="8"/>
  <c r="G646" i="8"/>
  <c r="I644" i="8"/>
  <c r="G644" i="8"/>
  <c r="I642" i="8"/>
  <c r="G642" i="8"/>
  <c r="I638" i="8"/>
  <c r="G638" i="8"/>
  <c r="I636" i="8"/>
  <c r="G636" i="8"/>
  <c r="I634" i="8"/>
  <c r="G634" i="8"/>
  <c r="I630" i="8"/>
  <c r="G630" i="8"/>
  <c r="I628" i="8"/>
  <c r="G628" i="8"/>
  <c r="I626" i="8"/>
  <c r="G626" i="8"/>
  <c r="I622" i="8"/>
  <c r="G622" i="8"/>
  <c r="I620" i="8"/>
  <c r="G620" i="8"/>
  <c r="I618" i="8"/>
  <c r="G618" i="8"/>
  <c r="I614" i="8"/>
  <c r="G614" i="8"/>
  <c r="I612" i="8"/>
  <c r="G612" i="8"/>
  <c r="I610" i="8"/>
  <c r="G610" i="8"/>
  <c r="I606" i="8"/>
  <c r="G606" i="8"/>
  <c r="I604" i="8"/>
  <c r="G604" i="8"/>
  <c r="I602" i="8"/>
  <c r="G602" i="8"/>
  <c r="I598" i="8"/>
  <c r="G598" i="8"/>
  <c r="I596" i="8"/>
  <c r="G596" i="8"/>
  <c r="I594" i="8"/>
  <c r="G594" i="8"/>
  <c r="I590" i="8"/>
  <c r="G590" i="8"/>
  <c r="I588" i="8"/>
  <c r="G588" i="8"/>
  <c r="I586" i="8"/>
  <c r="G586" i="8"/>
  <c r="I582" i="8"/>
  <c r="G582" i="8"/>
  <c r="I580" i="8"/>
  <c r="G580" i="8"/>
  <c r="I578" i="8"/>
  <c r="G578" i="8"/>
  <c r="I574" i="8"/>
  <c r="G574" i="8"/>
  <c r="I572" i="8"/>
  <c r="G572" i="8"/>
  <c r="I570" i="8"/>
  <c r="G570" i="8"/>
  <c r="I566" i="8"/>
  <c r="G566" i="8"/>
  <c r="I564" i="8"/>
  <c r="G564" i="8"/>
  <c r="I562" i="8"/>
  <c r="G562" i="8"/>
  <c r="I558" i="8"/>
  <c r="G558" i="8"/>
  <c r="I556" i="8"/>
  <c r="G556" i="8"/>
  <c r="I554" i="8"/>
  <c r="G554" i="8"/>
  <c r="I550" i="8"/>
  <c r="G550" i="8"/>
  <c r="I548" i="8"/>
  <c r="G548" i="8"/>
  <c r="I546" i="8"/>
  <c r="G546" i="8"/>
  <c r="C29" i="9"/>
  <c r="I542" i="8"/>
  <c r="G542" i="8"/>
  <c r="I540" i="8"/>
  <c r="G540" i="8"/>
  <c r="I538" i="8"/>
  <c r="G538" i="8"/>
  <c r="I534" i="8"/>
  <c r="G534" i="8"/>
  <c r="I532" i="8"/>
  <c r="G532" i="8"/>
  <c r="I530" i="8"/>
  <c r="G530" i="8"/>
  <c r="I526" i="8"/>
  <c r="G526" i="8"/>
  <c r="I524" i="8"/>
  <c r="G524" i="8"/>
  <c r="C28" i="9"/>
  <c r="F29" i="9" s="1"/>
  <c r="I522" i="8"/>
  <c r="G522" i="8"/>
  <c r="I518" i="8"/>
  <c r="G518" i="8"/>
  <c r="I516" i="8"/>
  <c r="G516" i="8"/>
  <c r="I514" i="8"/>
  <c r="G514" i="8"/>
  <c r="I510" i="8"/>
  <c r="G510" i="8"/>
  <c r="I508" i="8"/>
  <c r="G508" i="8"/>
  <c r="I506" i="8"/>
  <c r="G506" i="8"/>
  <c r="I502" i="8"/>
  <c r="G502" i="8"/>
  <c r="I500" i="8"/>
  <c r="G500" i="8"/>
  <c r="I498" i="8"/>
  <c r="G498" i="8"/>
  <c r="I494" i="8"/>
  <c r="G494" i="8"/>
  <c r="I492" i="8"/>
  <c r="G492" i="8"/>
  <c r="I490" i="8"/>
  <c r="G490" i="8"/>
  <c r="I486" i="8"/>
  <c r="G486" i="8"/>
  <c r="I484" i="8"/>
  <c r="G484" i="8"/>
  <c r="I482" i="8"/>
  <c r="G482" i="8"/>
  <c r="I478" i="8"/>
  <c r="G478" i="8"/>
  <c r="I476" i="8"/>
  <c r="G476" i="8"/>
  <c r="I474" i="8"/>
  <c r="G474" i="8"/>
  <c r="I470" i="8"/>
  <c r="G470" i="8"/>
  <c r="I468" i="8"/>
  <c r="G468" i="8"/>
  <c r="I466" i="8"/>
  <c r="G466" i="8"/>
  <c r="C25" i="9"/>
  <c r="I462" i="8"/>
  <c r="G462" i="8"/>
  <c r="I460" i="8"/>
  <c r="G460" i="8"/>
  <c r="I458" i="8"/>
  <c r="G458" i="8"/>
  <c r="I454" i="8"/>
  <c r="G454" i="8"/>
  <c r="I452" i="8"/>
  <c r="G452" i="8"/>
  <c r="I450" i="8"/>
  <c r="G450" i="8"/>
  <c r="I446" i="8"/>
  <c r="G446" i="8"/>
  <c r="I444" i="8"/>
  <c r="G444" i="8"/>
  <c r="C24" i="9"/>
  <c r="I442" i="8"/>
  <c r="G442" i="8"/>
  <c r="I438" i="8"/>
  <c r="G438" i="8"/>
  <c r="I436" i="8"/>
  <c r="G436" i="8"/>
  <c r="I434" i="8"/>
  <c r="G434" i="8"/>
  <c r="I430" i="8"/>
  <c r="G430" i="8"/>
  <c r="I428" i="8"/>
  <c r="G428" i="8"/>
  <c r="C23" i="9"/>
  <c r="F24" i="9" s="1"/>
  <c r="I426" i="8"/>
  <c r="G426" i="8"/>
  <c r="I422" i="8"/>
  <c r="G422" i="8"/>
  <c r="I420" i="8"/>
  <c r="G420" i="8"/>
  <c r="I418" i="8"/>
  <c r="G418" i="8"/>
  <c r="I414" i="8"/>
  <c r="G414" i="8"/>
  <c r="I412" i="8"/>
  <c r="G412" i="8"/>
  <c r="I410" i="8"/>
  <c r="G410" i="8"/>
  <c r="I406" i="8"/>
  <c r="G406" i="8"/>
  <c r="I404" i="8"/>
  <c r="G404" i="8"/>
  <c r="I402" i="8"/>
  <c r="G402" i="8"/>
  <c r="I398" i="8"/>
  <c r="G398" i="8"/>
  <c r="I396" i="8"/>
  <c r="G396" i="8"/>
  <c r="I394" i="8"/>
  <c r="G394" i="8"/>
  <c r="I390" i="8"/>
  <c r="G390" i="8"/>
  <c r="I388" i="8"/>
  <c r="G388" i="8"/>
  <c r="I386" i="8"/>
  <c r="G386" i="8"/>
  <c r="I382" i="8"/>
  <c r="G382" i="8"/>
  <c r="I380" i="8"/>
  <c r="G380" i="8"/>
  <c r="I378" i="8"/>
  <c r="G378" i="8"/>
  <c r="I374" i="8"/>
  <c r="G374" i="8"/>
  <c r="I372" i="8"/>
  <c r="G372" i="8"/>
  <c r="I370" i="8"/>
  <c r="G370" i="8"/>
  <c r="I366" i="8"/>
  <c r="G366" i="8"/>
  <c r="I364" i="8"/>
  <c r="G364" i="8"/>
  <c r="I362" i="8"/>
  <c r="G362" i="8"/>
  <c r="I358" i="8"/>
  <c r="G358" i="8"/>
  <c r="I356" i="8"/>
  <c r="G356" i="8"/>
  <c r="I354" i="8"/>
  <c r="G354" i="8"/>
  <c r="I352" i="8"/>
  <c r="G352" i="8"/>
  <c r="I350" i="8"/>
  <c r="G350" i="8"/>
  <c r="I348" i="8"/>
  <c r="G348" i="8"/>
  <c r="I346" i="8"/>
  <c r="G346" i="8"/>
  <c r="I344" i="8"/>
  <c r="G344" i="8"/>
  <c r="I342" i="8"/>
  <c r="G342" i="8"/>
  <c r="C19" i="9"/>
  <c r="F20" i="9" s="1"/>
  <c r="I340" i="8"/>
  <c r="G340" i="8"/>
  <c r="I338" i="8"/>
  <c r="G338" i="8"/>
  <c r="I336" i="8"/>
  <c r="G336" i="8"/>
  <c r="I334" i="8"/>
  <c r="G334" i="8"/>
  <c r="I332" i="8"/>
  <c r="G332" i="8"/>
  <c r="I330" i="8"/>
  <c r="G330" i="8"/>
  <c r="I328" i="8"/>
  <c r="G328" i="8"/>
  <c r="I326" i="8"/>
  <c r="G326" i="8"/>
  <c r="I324" i="8"/>
  <c r="G324" i="8"/>
  <c r="I322" i="8"/>
  <c r="G322" i="8"/>
  <c r="I320" i="8"/>
  <c r="G320" i="8"/>
  <c r="I318" i="8"/>
  <c r="G318" i="8"/>
  <c r="I316" i="8"/>
  <c r="G316" i="8"/>
  <c r="I314" i="8"/>
  <c r="G314" i="8"/>
  <c r="I312" i="8"/>
  <c r="G312" i="8"/>
  <c r="I310" i="8"/>
  <c r="G310" i="8"/>
  <c r="I308" i="8"/>
  <c r="G308" i="8"/>
  <c r="I306" i="8"/>
  <c r="G306" i="8"/>
  <c r="I304" i="8"/>
  <c r="G304" i="8"/>
  <c r="I302" i="8"/>
  <c r="G302" i="8"/>
  <c r="C17" i="9"/>
  <c r="I300" i="8"/>
  <c r="G300" i="8"/>
  <c r="I298" i="8"/>
  <c r="G298" i="8"/>
  <c r="I296" i="8"/>
  <c r="G296" i="8"/>
  <c r="I294" i="8"/>
  <c r="G294" i="8"/>
  <c r="I292" i="8"/>
  <c r="G292" i="8"/>
  <c r="I290" i="8"/>
  <c r="G290" i="8"/>
  <c r="I288" i="8"/>
  <c r="G288" i="8"/>
  <c r="I286" i="8"/>
  <c r="G286" i="8"/>
  <c r="I284" i="8"/>
  <c r="G284" i="8"/>
  <c r="I282" i="8"/>
  <c r="G282" i="8"/>
  <c r="I280" i="8"/>
  <c r="G280" i="8"/>
  <c r="I278" i="8"/>
  <c r="G278" i="8"/>
  <c r="I276" i="8"/>
  <c r="G276" i="8"/>
  <c r="I274" i="8"/>
  <c r="G274" i="8"/>
  <c r="I272" i="8"/>
  <c r="G272" i="8"/>
  <c r="I270" i="8"/>
  <c r="G270" i="8"/>
  <c r="I268" i="8"/>
  <c r="G268" i="8"/>
  <c r="I266" i="8"/>
  <c r="G266" i="8"/>
  <c r="I264" i="8"/>
  <c r="G264" i="8"/>
  <c r="C15" i="9"/>
  <c r="F16" i="9" s="1"/>
  <c r="I262" i="8"/>
  <c r="G262" i="8"/>
  <c r="I260" i="8"/>
  <c r="G260" i="8"/>
  <c r="I258" i="8"/>
  <c r="G258" i="8"/>
  <c r="I256" i="8"/>
  <c r="G256" i="8"/>
  <c r="I254" i="8"/>
  <c r="G254" i="8"/>
  <c r="I252" i="8"/>
  <c r="G252" i="8"/>
  <c r="I250" i="8"/>
  <c r="G250" i="8"/>
  <c r="I248" i="8"/>
  <c r="G248" i="8"/>
  <c r="I246" i="8"/>
  <c r="G246" i="8"/>
  <c r="I244" i="8"/>
  <c r="G244" i="8"/>
  <c r="C14" i="9"/>
  <c r="F14" i="9" s="1"/>
  <c r="I242" i="8"/>
  <c r="G242" i="8"/>
  <c r="I240" i="8"/>
  <c r="G240" i="8"/>
  <c r="I238" i="8"/>
  <c r="G238" i="8"/>
  <c r="I236" i="8"/>
  <c r="G236" i="8"/>
  <c r="I234" i="8"/>
  <c r="G234" i="8"/>
  <c r="I232" i="8"/>
  <c r="G232" i="8"/>
  <c r="I230" i="8"/>
  <c r="G230" i="8"/>
  <c r="I228" i="8"/>
  <c r="G228" i="8"/>
  <c r="I226" i="8"/>
  <c r="G226" i="8"/>
  <c r="I224" i="8"/>
  <c r="G224" i="8"/>
  <c r="I222" i="8"/>
  <c r="G222" i="8"/>
  <c r="I220" i="8"/>
  <c r="G220" i="8"/>
  <c r="I218" i="8"/>
  <c r="G218" i="8"/>
  <c r="I216" i="8"/>
  <c r="G216" i="8"/>
  <c r="I214" i="8"/>
  <c r="G214" i="8"/>
  <c r="I212" i="8"/>
  <c r="G212" i="8"/>
  <c r="I210" i="8"/>
  <c r="G210" i="8"/>
  <c r="I208" i="8"/>
  <c r="G208" i="8"/>
  <c r="I206" i="8"/>
  <c r="G206" i="8"/>
  <c r="I204" i="8"/>
  <c r="G204" i="8"/>
  <c r="I202" i="8"/>
  <c r="G202" i="8"/>
  <c r="I200" i="8"/>
  <c r="G200" i="8"/>
  <c r="I198" i="8"/>
  <c r="G198" i="8"/>
  <c r="I196" i="8"/>
  <c r="G196" i="8"/>
  <c r="I194" i="8"/>
  <c r="G194" i="8"/>
  <c r="I192" i="8"/>
  <c r="G192" i="8"/>
  <c r="I190" i="8"/>
  <c r="G190" i="8"/>
  <c r="I188" i="8"/>
  <c r="G188" i="8"/>
  <c r="I186" i="8"/>
  <c r="G186" i="8"/>
  <c r="I184" i="8"/>
  <c r="G184" i="8"/>
  <c r="I182" i="8"/>
  <c r="G182" i="8"/>
  <c r="I180" i="8"/>
  <c r="G180" i="8"/>
  <c r="I178" i="8"/>
  <c r="G178" i="8"/>
  <c r="I176" i="8"/>
  <c r="G176" i="8"/>
  <c r="I174" i="8"/>
  <c r="G174" i="8"/>
  <c r="I172" i="8"/>
  <c r="G172" i="8"/>
  <c r="I170" i="8"/>
  <c r="G170" i="8"/>
  <c r="I168" i="8"/>
  <c r="G168" i="8"/>
  <c r="I166" i="8"/>
  <c r="G166" i="8"/>
  <c r="I164" i="8"/>
  <c r="G164" i="8"/>
  <c r="C10" i="9"/>
  <c r="I162" i="8"/>
  <c r="G162" i="8"/>
  <c r="I160" i="8"/>
  <c r="G160" i="8"/>
  <c r="I158" i="8"/>
  <c r="G158" i="8"/>
  <c r="I156" i="8"/>
  <c r="G156" i="8"/>
  <c r="I154" i="8"/>
  <c r="G154" i="8"/>
  <c r="I152" i="8"/>
  <c r="G152" i="8"/>
  <c r="I150" i="8"/>
  <c r="G150" i="8"/>
  <c r="I148" i="8"/>
  <c r="G148" i="8"/>
  <c r="I146" i="8"/>
  <c r="G146" i="8"/>
  <c r="I144" i="8"/>
  <c r="G144" i="8"/>
  <c r="I142" i="8"/>
  <c r="G142" i="8"/>
  <c r="C9" i="9"/>
  <c r="I140" i="8"/>
  <c r="G140" i="8"/>
  <c r="I138" i="8"/>
  <c r="G138" i="8"/>
  <c r="I136" i="8"/>
  <c r="G136" i="8"/>
  <c r="I134" i="8"/>
  <c r="G134" i="8"/>
  <c r="I132" i="8"/>
  <c r="G132" i="8"/>
  <c r="I130" i="8"/>
  <c r="G130" i="8"/>
  <c r="I128" i="8"/>
  <c r="G128" i="8"/>
  <c r="I126" i="8"/>
  <c r="G126" i="8"/>
  <c r="I124" i="8"/>
  <c r="G124" i="8"/>
  <c r="I122" i="8"/>
  <c r="G122" i="8"/>
  <c r="I120" i="8"/>
  <c r="G120" i="8"/>
  <c r="C8" i="9"/>
  <c r="I118" i="8"/>
  <c r="G118" i="8"/>
  <c r="I116" i="8"/>
  <c r="G116" i="8"/>
  <c r="I114" i="8"/>
  <c r="G114" i="8"/>
  <c r="I112" i="8"/>
  <c r="G112" i="8"/>
  <c r="I110" i="8"/>
  <c r="G110" i="8"/>
  <c r="I108" i="8"/>
  <c r="G108" i="8"/>
  <c r="I106" i="8"/>
  <c r="G106" i="8"/>
  <c r="I104" i="8"/>
  <c r="G104" i="8"/>
  <c r="I102" i="8"/>
  <c r="G102" i="8"/>
  <c r="I100" i="8"/>
  <c r="G100" i="8"/>
  <c r="I98" i="8"/>
  <c r="G98" i="8"/>
  <c r="I96" i="8"/>
  <c r="G96" i="8"/>
  <c r="I94" i="8"/>
  <c r="G94" i="8"/>
  <c r="I92" i="8"/>
  <c r="G92" i="8"/>
  <c r="I90" i="8"/>
  <c r="G90" i="8"/>
  <c r="I88" i="8"/>
  <c r="G88" i="8"/>
  <c r="I86" i="8"/>
  <c r="G86" i="8"/>
  <c r="I84" i="8"/>
  <c r="G84" i="8"/>
  <c r="I82" i="8"/>
  <c r="G82" i="8"/>
  <c r="I80" i="8"/>
  <c r="G80" i="8"/>
  <c r="I78" i="8"/>
  <c r="G78" i="8"/>
  <c r="I76" i="8"/>
  <c r="G76" i="8"/>
  <c r="I74" i="8"/>
  <c r="G74" i="8"/>
  <c r="I72" i="8"/>
  <c r="G72" i="8"/>
  <c r="I70" i="8"/>
  <c r="G70" i="8"/>
  <c r="I68" i="8"/>
  <c r="G68" i="8"/>
  <c r="I66" i="8"/>
  <c r="G66" i="8"/>
  <c r="I64" i="8"/>
  <c r="G64" i="8"/>
  <c r="I62" i="8"/>
  <c r="G62" i="8"/>
  <c r="I60" i="8"/>
  <c r="G60" i="8"/>
  <c r="C5" i="9"/>
  <c r="I58" i="8"/>
  <c r="G58" i="8"/>
  <c r="I56" i="8"/>
  <c r="G56" i="8"/>
  <c r="I54" i="8"/>
  <c r="G54" i="8"/>
  <c r="I52" i="8"/>
  <c r="G52" i="8"/>
  <c r="I50" i="8"/>
  <c r="G50" i="8"/>
  <c r="I48" i="8"/>
  <c r="G48" i="8"/>
  <c r="I46" i="8"/>
  <c r="G46" i="8"/>
  <c r="I44" i="8"/>
  <c r="G44" i="8"/>
  <c r="I42" i="8"/>
  <c r="G42" i="8"/>
  <c r="I40" i="8"/>
  <c r="G40" i="8"/>
  <c r="I38" i="8"/>
  <c r="G38" i="8"/>
  <c r="I36" i="8"/>
  <c r="G36" i="8"/>
  <c r="I34" i="8"/>
  <c r="G34" i="8"/>
  <c r="I32" i="8"/>
  <c r="G32" i="8"/>
  <c r="I30" i="8"/>
  <c r="G30" i="8"/>
  <c r="I28" i="8"/>
  <c r="G28" i="8"/>
  <c r="I26" i="8"/>
  <c r="G26" i="8"/>
  <c r="I24" i="8"/>
  <c r="G24" i="8"/>
  <c r="I22" i="8"/>
  <c r="G22" i="8"/>
  <c r="C3" i="9"/>
  <c r="F3" i="9" s="1"/>
  <c r="I20" i="8"/>
  <c r="G20" i="8"/>
  <c r="I18" i="8"/>
  <c r="G18" i="8"/>
  <c r="I16" i="8"/>
  <c r="G16" i="8"/>
  <c r="I14" i="8"/>
  <c r="G14" i="8"/>
  <c r="I12" i="8"/>
  <c r="G12" i="8"/>
  <c r="I10" i="8"/>
  <c r="G10" i="8"/>
  <c r="I8" i="8"/>
  <c r="G8" i="8"/>
  <c r="I6" i="8"/>
  <c r="G6" i="8"/>
  <c r="I4" i="8"/>
  <c r="G4" i="8"/>
  <c r="H366" i="8"/>
  <c r="F366" i="8"/>
  <c r="H354" i="8"/>
  <c r="F354" i="8"/>
  <c r="H254" i="8"/>
  <c r="F254" i="8"/>
  <c r="H240" i="8"/>
  <c r="F240" i="8"/>
  <c r="H226" i="8"/>
  <c r="F226" i="8"/>
  <c r="H126" i="8"/>
  <c r="F126" i="8"/>
  <c r="H112" i="8"/>
  <c r="F112" i="8"/>
  <c r="H98" i="8"/>
  <c r="F98" i="8"/>
  <c r="B27" i="9"/>
  <c r="I1183" i="8"/>
  <c r="G1183" i="8"/>
  <c r="I1173" i="8"/>
  <c r="G1173" i="8"/>
  <c r="I1167" i="8"/>
  <c r="G1167" i="8"/>
  <c r="I1159" i="8"/>
  <c r="G1159" i="8"/>
  <c r="I1149" i="8"/>
  <c r="G1149" i="8"/>
  <c r="I1141" i="8"/>
  <c r="G1141" i="8"/>
  <c r="I1133" i="8"/>
  <c r="G1133" i="8"/>
  <c r="I1125" i="8"/>
  <c r="G1125" i="8"/>
  <c r="I1117" i="8"/>
  <c r="G1117" i="8"/>
  <c r="I1103" i="8"/>
  <c r="G1103" i="8"/>
  <c r="I1093" i="8"/>
  <c r="G1093" i="8"/>
  <c r="I1085" i="8"/>
  <c r="G1085" i="8"/>
  <c r="I1077" i="8"/>
  <c r="G1077" i="8"/>
  <c r="I1069" i="8"/>
  <c r="G1069" i="8"/>
  <c r="I1055" i="8"/>
  <c r="G1055" i="8"/>
  <c r="I1045" i="8"/>
  <c r="G1045" i="8"/>
  <c r="I1037" i="8"/>
  <c r="G1037" i="8"/>
  <c r="I1023" i="8"/>
  <c r="G1023" i="8"/>
  <c r="I1015" i="8"/>
  <c r="G1015" i="8"/>
  <c r="I997" i="8"/>
  <c r="G997" i="8"/>
  <c r="I989" i="8"/>
  <c r="G989" i="8"/>
  <c r="I981" i="8"/>
  <c r="G981" i="8"/>
  <c r="I973" i="8"/>
  <c r="G973" i="8"/>
  <c r="I965" i="8"/>
  <c r="G965" i="8"/>
  <c r="I957" i="8"/>
  <c r="G957" i="8"/>
  <c r="I949" i="8"/>
  <c r="G949" i="8"/>
  <c r="I941" i="8"/>
  <c r="G941" i="8"/>
  <c r="I933" i="8"/>
  <c r="G933" i="8"/>
  <c r="I925" i="8"/>
  <c r="G925" i="8"/>
  <c r="I911" i="8"/>
  <c r="G911" i="8"/>
  <c r="I901" i="8"/>
  <c r="G901" i="8"/>
  <c r="I893" i="8"/>
  <c r="G893" i="8"/>
  <c r="I885" i="8"/>
  <c r="G885" i="8"/>
  <c r="I877" i="8"/>
  <c r="G877" i="8"/>
  <c r="I869" i="8"/>
  <c r="G869" i="8"/>
  <c r="I861" i="8"/>
  <c r="G861" i="8"/>
  <c r="I853" i="8"/>
  <c r="G853" i="8"/>
  <c r="I845" i="8"/>
  <c r="G845" i="8"/>
  <c r="I831" i="8"/>
  <c r="G831" i="8"/>
  <c r="I821" i="8"/>
  <c r="G821" i="8"/>
  <c r="I813" i="8"/>
  <c r="G813" i="8"/>
  <c r="I805" i="8"/>
  <c r="G805" i="8"/>
  <c r="C42" i="9"/>
  <c r="I791" i="8"/>
  <c r="G791" i="8"/>
  <c r="I783" i="8"/>
  <c r="G783" i="8"/>
  <c r="I773" i="8"/>
  <c r="G773" i="8"/>
  <c r="I765" i="8"/>
  <c r="G765" i="8"/>
  <c r="I757" i="8"/>
  <c r="G757" i="8"/>
  <c r="I749" i="8"/>
  <c r="G749" i="8"/>
  <c r="I735" i="8"/>
  <c r="G735" i="8"/>
  <c r="I727" i="8"/>
  <c r="G727" i="8"/>
  <c r="I725" i="8"/>
  <c r="G725" i="8"/>
  <c r="I719" i="8"/>
  <c r="G719" i="8"/>
  <c r="I717" i="8"/>
  <c r="G717" i="8"/>
  <c r="I709" i="8"/>
  <c r="G709" i="8"/>
  <c r="I701" i="8"/>
  <c r="G701" i="8"/>
  <c r="I693" i="8"/>
  <c r="G693" i="8"/>
  <c r="I689" i="8"/>
  <c r="G689" i="8"/>
  <c r="I685" i="8"/>
  <c r="G685" i="8"/>
  <c r="I677" i="8"/>
  <c r="G677" i="8"/>
  <c r="I671" i="8"/>
  <c r="G671" i="8"/>
  <c r="I669" i="8"/>
  <c r="G669" i="8"/>
  <c r="I661" i="8"/>
  <c r="G661" i="8"/>
  <c r="I653" i="8"/>
  <c r="G653" i="8"/>
  <c r="I647" i="8"/>
  <c r="G647" i="8"/>
  <c r="I645" i="8"/>
  <c r="G645" i="8"/>
  <c r="I639" i="8"/>
  <c r="G639" i="8"/>
  <c r="I637" i="8"/>
  <c r="G637" i="8"/>
  <c r="I629" i="8"/>
  <c r="G629" i="8"/>
  <c r="I625" i="8"/>
  <c r="G625" i="8"/>
  <c r="I621" i="8"/>
  <c r="G621" i="8"/>
  <c r="I617" i="8"/>
  <c r="G617" i="8"/>
  <c r="I613" i="8"/>
  <c r="G613" i="8"/>
  <c r="I605" i="8"/>
  <c r="G605" i="8"/>
  <c r="C32" i="9"/>
  <c r="F33" i="9" s="1"/>
  <c r="I601" i="8"/>
  <c r="G601" i="8"/>
  <c r="I597" i="8"/>
  <c r="G597" i="8"/>
  <c r="I591" i="8"/>
  <c r="G591" i="8"/>
  <c r="I589" i="8"/>
  <c r="G589" i="8"/>
  <c r="I581" i="8"/>
  <c r="G581" i="8"/>
  <c r="I577" i="8"/>
  <c r="G577" i="8"/>
  <c r="I569" i="8"/>
  <c r="G569" i="8"/>
  <c r="I557" i="8"/>
  <c r="G557" i="8"/>
  <c r="I549" i="8"/>
  <c r="G549" i="8"/>
  <c r="I541" i="8"/>
  <c r="G541" i="8"/>
  <c r="I533" i="8"/>
  <c r="G533" i="8"/>
  <c r="I525" i="8"/>
  <c r="G525" i="8"/>
  <c r="I517" i="8"/>
  <c r="G517" i="8"/>
  <c r="I509" i="8"/>
  <c r="G509" i="8"/>
  <c r="I505" i="8"/>
  <c r="G505" i="8"/>
  <c r="I501" i="8"/>
  <c r="G501" i="8"/>
  <c r="I493" i="8"/>
  <c r="G493" i="8"/>
  <c r="I489" i="8"/>
  <c r="G489" i="8"/>
  <c r="I481" i="8"/>
  <c r="G481" i="8"/>
  <c r="I469" i="8"/>
  <c r="G469" i="8"/>
  <c r="I461" i="8"/>
  <c r="G461" i="8"/>
  <c r="I457" i="8"/>
  <c r="G457" i="8"/>
  <c r="I453" i="8"/>
  <c r="G453" i="8"/>
  <c r="I447" i="8"/>
  <c r="G447" i="8"/>
  <c r="I445" i="8"/>
  <c r="G445" i="8"/>
  <c r="I437" i="8"/>
  <c r="G437" i="8"/>
  <c r="I433" i="8"/>
  <c r="G433" i="8"/>
  <c r="I429" i="8"/>
  <c r="G429" i="8"/>
  <c r="I421" i="8"/>
  <c r="G421" i="8"/>
  <c r="I415" i="8"/>
  <c r="G415" i="8"/>
  <c r="I407" i="8"/>
  <c r="G407" i="8"/>
  <c r="C22" i="9"/>
  <c r="I397" i="8"/>
  <c r="G397" i="8"/>
  <c r="I389" i="8"/>
  <c r="G389" i="8"/>
  <c r="I381" i="8"/>
  <c r="G381" i="8"/>
  <c r="I377" i="8"/>
  <c r="G377" i="8"/>
  <c r="I373" i="8"/>
  <c r="G373" i="8"/>
  <c r="I367" i="8"/>
  <c r="G367" i="8"/>
  <c r="I361" i="8"/>
  <c r="G361" i="8"/>
  <c r="I359" i="8"/>
  <c r="G359" i="8"/>
  <c r="I351" i="8"/>
  <c r="G351" i="8"/>
  <c r="I349" i="8"/>
  <c r="G349" i="8"/>
  <c r="I341" i="8"/>
  <c r="G341" i="8"/>
  <c r="I335" i="8"/>
  <c r="G335" i="8"/>
  <c r="I331" i="8"/>
  <c r="G331" i="8"/>
  <c r="I327" i="8"/>
  <c r="G327" i="8"/>
  <c r="I323" i="8"/>
  <c r="G323" i="8"/>
  <c r="I319" i="8"/>
  <c r="G319" i="8"/>
  <c r="I315" i="8"/>
  <c r="G315" i="8"/>
  <c r="I309" i="8"/>
  <c r="G309" i="8"/>
  <c r="I305" i="8"/>
  <c r="G305" i="8"/>
  <c r="I299" i="8"/>
  <c r="G299" i="8"/>
  <c r="I297" i="8"/>
  <c r="G297" i="8"/>
  <c r="I289" i="8"/>
  <c r="G289" i="8"/>
  <c r="I287" i="8"/>
  <c r="G287" i="8"/>
  <c r="I281" i="8"/>
  <c r="G281" i="8"/>
  <c r="I271" i="8"/>
  <c r="G271" i="8"/>
  <c r="I267" i="8"/>
  <c r="G267" i="8"/>
  <c r="I263" i="8"/>
  <c r="G263" i="8"/>
  <c r="I257" i="8"/>
  <c r="G257" i="8"/>
  <c r="I253" i="8"/>
  <c r="G253" i="8"/>
  <c r="I249" i="8"/>
  <c r="G249" i="8"/>
  <c r="I237" i="8"/>
  <c r="G237" i="8"/>
  <c r="I231" i="8"/>
  <c r="G231" i="8"/>
  <c r="I227" i="8"/>
  <c r="G227" i="8"/>
  <c r="I223" i="8"/>
  <c r="G223" i="8"/>
  <c r="I219" i="8"/>
  <c r="G219" i="8"/>
  <c r="I213" i="8"/>
  <c r="G213" i="8"/>
  <c r="I209" i="8"/>
  <c r="G209" i="8"/>
  <c r="I205" i="8"/>
  <c r="G205" i="8"/>
  <c r="I199" i="8"/>
  <c r="G199" i="8"/>
  <c r="C12" i="9"/>
  <c r="F13" i="9" s="1"/>
  <c r="I195" i="8"/>
  <c r="G195" i="8"/>
  <c r="I191" i="8"/>
  <c r="G191" i="8"/>
  <c r="I187" i="8"/>
  <c r="G187" i="8"/>
  <c r="I181" i="8"/>
  <c r="G181" i="8"/>
  <c r="I175" i="8"/>
  <c r="G175" i="8"/>
  <c r="I173" i="8"/>
  <c r="G173" i="8"/>
  <c r="I167" i="8"/>
  <c r="G167" i="8"/>
  <c r="I163" i="8"/>
  <c r="G163" i="8"/>
  <c r="I159" i="8"/>
  <c r="G159" i="8"/>
  <c r="I155" i="8"/>
  <c r="G155" i="8"/>
  <c r="I143" i="8"/>
  <c r="G143" i="8"/>
  <c r="I137" i="8"/>
  <c r="G137" i="8"/>
  <c r="I129" i="8"/>
  <c r="G129" i="8"/>
  <c r="I123" i="8"/>
  <c r="G123" i="8"/>
  <c r="I117" i="8"/>
  <c r="G117" i="8"/>
  <c r="I113" i="8"/>
  <c r="G113" i="8"/>
  <c r="I109" i="8"/>
  <c r="G109" i="8"/>
  <c r="I103" i="8"/>
  <c r="G103" i="8"/>
  <c r="I95" i="8"/>
  <c r="G95" i="8"/>
  <c r="I91" i="8"/>
  <c r="G91" i="8"/>
  <c r="I85" i="8"/>
  <c r="G85" i="8"/>
  <c r="I79" i="8"/>
  <c r="G79" i="8"/>
  <c r="I77" i="8"/>
  <c r="G77" i="8"/>
  <c r="I71" i="8"/>
  <c r="G71" i="8"/>
  <c r="I65" i="8"/>
  <c r="G65" i="8"/>
  <c r="I61" i="8"/>
  <c r="G61" i="8"/>
  <c r="I57" i="8"/>
  <c r="G57" i="8"/>
  <c r="I49" i="8"/>
  <c r="G49" i="8"/>
  <c r="I47" i="8"/>
  <c r="G47" i="8"/>
  <c r="I45" i="8"/>
  <c r="G45" i="8"/>
  <c r="I39" i="8"/>
  <c r="G39" i="8"/>
  <c r="I35" i="8"/>
  <c r="G35" i="8"/>
  <c r="I31" i="8"/>
  <c r="G31" i="8"/>
  <c r="I27" i="8"/>
  <c r="G27" i="8"/>
  <c r="I21" i="8"/>
  <c r="G21" i="8"/>
  <c r="I17" i="8"/>
  <c r="G17" i="8"/>
  <c r="I13" i="8"/>
  <c r="G13" i="8"/>
  <c r="I9" i="8"/>
  <c r="G9" i="8"/>
  <c r="I3" i="8"/>
  <c r="G3" i="8"/>
  <c r="H1676" i="8"/>
  <c r="F1676" i="8"/>
  <c r="I1670" i="8"/>
  <c r="G1670" i="8"/>
  <c r="H1664" i="8"/>
  <c r="F1664" i="8"/>
  <c r="H1660" i="8"/>
  <c r="F1660" i="8"/>
  <c r="H1652" i="8"/>
  <c r="F1652" i="8"/>
  <c r="H1644" i="8"/>
  <c r="F1644" i="8"/>
  <c r="H1640" i="8"/>
  <c r="F1640" i="8"/>
  <c r="H1632" i="8"/>
  <c r="F1632" i="8"/>
  <c r="H1624" i="8"/>
  <c r="F1624" i="8"/>
  <c r="H1620" i="8"/>
  <c r="F1620" i="8"/>
  <c r="H1612" i="8"/>
  <c r="F1612" i="8"/>
  <c r="H1604" i="8"/>
  <c r="F1604" i="8"/>
  <c r="H1600" i="8"/>
  <c r="F1600" i="8"/>
  <c r="H1592" i="8"/>
  <c r="F1592" i="8"/>
  <c r="H1584" i="8"/>
  <c r="F1584" i="8"/>
  <c r="H1580" i="8"/>
  <c r="F1580" i="8"/>
  <c r="H1576" i="8"/>
  <c r="F1576" i="8"/>
  <c r="H1564" i="8"/>
  <c r="F1564" i="8"/>
  <c r="H1560" i="8"/>
  <c r="F1560" i="8"/>
  <c r="H1556" i="8"/>
  <c r="F1556" i="8"/>
  <c r="H1544" i="8"/>
  <c r="F1544" i="8"/>
  <c r="H1540" i="8"/>
  <c r="F1540" i="8"/>
  <c r="H1536" i="8"/>
  <c r="F1536" i="8"/>
  <c r="H1524" i="8"/>
  <c r="F1524" i="8"/>
  <c r="H1520" i="8"/>
  <c r="F1520" i="8"/>
  <c r="H1512" i="8"/>
  <c r="F1512" i="8"/>
  <c r="H1504" i="8"/>
  <c r="F1504" i="8"/>
  <c r="H1500" i="8"/>
  <c r="F1500" i="8"/>
  <c r="H1492" i="8"/>
  <c r="F1492" i="8"/>
  <c r="H1484" i="8"/>
  <c r="F1484" i="8"/>
  <c r="H1480" i="8"/>
  <c r="F1480" i="8"/>
  <c r="H1472" i="8"/>
  <c r="F1472" i="8"/>
  <c r="H1464" i="8"/>
  <c r="F1464" i="8"/>
  <c r="H1460" i="8"/>
  <c r="F1460" i="8"/>
  <c r="H1452" i="8"/>
  <c r="F1452" i="8"/>
  <c r="H1444" i="8"/>
  <c r="F1444" i="8"/>
  <c r="H1440" i="8"/>
  <c r="F1440" i="8"/>
  <c r="H1436" i="8"/>
  <c r="F1436" i="8"/>
  <c r="H1424" i="8"/>
  <c r="F1424" i="8"/>
  <c r="H1420" i="8"/>
  <c r="F1420" i="8"/>
  <c r="H1416" i="8"/>
  <c r="F1416" i="8"/>
  <c r="H1404" i="8"/>
  <c r="F1404" i="8"/>
  <c r="H1400" i="8"/>
  <c r="F1400" i="8"/>
  <c r="H1396" i="8"/>
  <c r="F1396" i="8"/>
  <c r="H1384" i="8"/>
  <c r="F1384" i="8"/>
  <c r="H1380" i="8"/>
  <c r="F1380" i="8"/>
  <c r="H1376" i="8"/>
  <c r="F1376" i="8"/>
  <c r="H1364" i="8"/>
  <c r="F1364" i="8"/>
  <c r="H1360" i="8"/>
  <c r="F1360" i="8"/>
  <c r="H1356" i="8"/>
  <c r="F1356" i="8"/>
  <c r="B69" i="9"/>
  <c r="E69" i="9" s="1"/>
  <c r="H1344" i="8"/>
  <c r="F1344" i="8"/>
  <c r="H1340" i="8"/>
  <c r="F1340" i="8"/>
  <c r="H1336" i="8"/>
  <c r="F1336" i="8"/>
  <c r="H1324" i="8"/>
  <c r="F1324" i="8"/>
  <c r="H1320" i="8"/>
  <c r="F1320" i="8"/>
  <c r="H1316" i="8"/>
  <c r="F1316" i="8"/>
  <c r="H1304" i="8"/>
  <c r="F1304" i="8"/>
  <c r="H1300" i="8"/>
  <c r="F1300" i="8"/>
  <c r="H1288" i="8"/>
  <c r="F1288" i="8"/>
  <c r="H1284" i="8"/>
  <c r="F1284" i="8"/>
  <c r="H1280" i="8"/>
  <c r="F1280" i="8"/>
  <c r="H1268" i="8"/>
  <c r="F1268" i="8"/>
  <c r="H1264" i="8"/>
  <c r="F1264" i="8"/>
  <c r="H1260" i="8"/>
  <c r="F1260" i="8"/>
  <c r="H1248" i="8"/>
  <c r="F1248" i="8"/>
  <c r="H1244" i="8"/>
  <c r="F1244" i="8"/>
  <c r="H1232" i="8"/>
  <c r="F1232" i="8"/>
  <c r="H1228" i="8"/>
  <c r="F1228" i="8"/>
  <c r="H1216" i="8"/>
  <c r="F1216" i="8"/>
  <c r="H1212" i="8"/>
  <c r="F1212" i="8"/>
  <c r="H1200" i="8"/>
  <c r="F1200" i="8"/>
  <c r="I1158" i="8"/>
  <c r="G1158" i="8"/>
  <c r="I1110" i="8"/>
  <c r="G1110" i="8"/>
  <c r="I982" i="8"/>
  <c r="G982" i="8"/>
  <c r="H1673" i="8"/>
  <c r="F1673" i="8"/>
  <c r="H1669" i="8"/>
  <c r="F1669" i="8"/>
  <c r="H1665" i="8"/>
  <c r="F1665" i="8"/>
  <c r="H1663" i="8"/>
  <c r="F1663" i="8"/>
  <c r="H1657" i="8"/>
  <c r="F1657" i="8"/>
  <c r="H1655" i="8"/>
  <c r="F1655" i="8"/>
  <c r="H1649" i="8"/>
  <c r="F1649" i="8"/>
  <c r="H1647" i="8"/>
  <c r="F1647" i="8"/>
  <c r="H1641" i="8"/>
  <c r="F1641" i="8"/>
  <c r="H1639" i="8"/>
  <c r="F1639" i="8"/>
  <c r="H1633" i="8"/>
  <c r="F1633" i="8"/>
  <c r="H1631" i="8"/>
  <c r="F1631" i="8"/>
  <c r="H1627" i="8"/>
  <c r="F1627" i="8"/>
  <c r="H1623" i="8"/>
  <c r="F1623" i="8"/>
  <c r="H1619" i="8"/>
  <c r="F1619" i="8"/>
  <c r="H1615" i="8"/>
  <c r="F1615" i="8"/>
  <c r="H1611" i="8"/>
  <c r="F1611" i="8"/>
  <c r="H1607" i="8"/>
  <c r="F1607" i="8"/>
  <c r="H1605" i="8"/>
  <c r="F1605" i="8"/>
  <c r="H1599" i="8"/>
  <c r="F1599" i="8"/>
  <c r="B81" i="9"/>
  <c r="E81" i="9" s="1"/>
  <c r="H1597" i="8"/>
  <c r="F1597" i="8"/>
  <c r="H1591" i="8"/>
  <c r="F1591" i="8"/>
  <c r="H1587" i="8"/>
  <c r="F1587" i="8"/>
  <c r="H1583" i="8"/>
  <c r="F1583" i="8"/>
  <c r="H1579" i="8"/>
  <c r="F1579" i="8"/>
  <c r="H1575" i="8"/>
  <c r="F1575" i="8"/>
  <c r="H1571" i="8"/>
  <c r="F1571" i="8"/>
  <c r="H1567" i="8"/>
  <c r="F1567" i="8"/>
  <c r="H1563" i="8"/>
  <c r="F1563" i="8"/>
  <c r="H1559" i="8"/>
  <c r="F1559" i="8"/>
  <c r="H1555" i="8"/>
  <c r="F1555" i="8"/>
  <c r="H1551" i="8"/>
  <c r="F1551" i="8"/>
  <c r="H1549" i="8"/>
  <c r="F1549" i="8"/>
  <c r="H1545" i="8"/>
  <c r="F1545" i="8"/>
  <c r="H1541" i="8"/>
  <c r="F1541" i="8"/>
  <c r="H1537" i="8"/>
  <c r="F1537" i="8"/>
  <c r="B78" i="9"/>
  <c r="H1533" i="8"/>
  <c r="F1533" i="8"/>
  <c r="H1529" i="8"/>
  <c r="F1529" i="8"/>
  <c r="H1525" i="8"/>
  <c r="F1525" i="8"/>
  <c r="H1521" i="8"/>
  <c r="F1521" i="8"/>
  <c r="H1517" i="8"/>
  <c r="F1517" i="8"/>
  <c r="B77" i="9"/>
  <c r="E77" i="9" s="1"/>
  <c r="H1513" i="8"/>
  <c r="F1513" i="8"/>
  <c r="H1511" i="8"/>
  <c r="F1511" i="8"/>
  <c r="H1509" i="8"/>
  <c r="F1509" i="8"/>
  <c r="H1503" i="8"/>
  <c r="F1503" i="8"/>
  <c r="H1501" i="8"/>
  <c r="F1501" i="8"/>
  <c r="H1495" i="8"/>
  <c r="F1495" i="8"/>
  <c r="H1493" i="8"/>
  <c r="F1493" i="8"/>
  <c r="H1487" i="8"/>
  <c r="F1487" i="8"/>
  <c r="H1485" i="8"/>
  <c r="F1485" i="8"/>
  <c r="H1481" i="8"/>
  <c r="F1481" i="8"/>
  <c r="H1477" i="8"/>
  <c r="F1477" i="8"/>
  <c r="H1473" i="8"/>
  <c r="F1473" i="8"/>
  <c r="H1469" i="8"/>
  <c r="F1469" i="8"/>
  <c r="H1465" i="8"/>
  <c r="F1465" i="8"/>
  <c r="H1461" i="8"/>
  <c r="F1461" i="8"/>
  <c r="H1455" i="8"/>
  <c r="F1455" i="8"/>
  <c r="H1449" i="8"/>
  <c r="F1449" i="8"/>
  <c r="H1445" i="8"/>
  <c r="F1445" i="8"/>
  <c r="H1441" i="8"/>
  <c r="F1441" i="8"/>
  <c r="H1437" i="8"/>
  <c r="F1437" i="8"/>
  <c r="H1435" i="8"/>
  <c r="F1435" i="8"/>
  <c r="B73" i="9"/>
  <c r="E73" i="9" s="1"/>
  <c r="H1429" i="8"/>
  <c r="F1429" i="8"/>
  <c r="H1427" i="8"/>
  <c r="F1427" i="8"/>
  <c r="H1421" i="8"/>
  <c r="F1421" i="8"/>
  <c r="H1419" i="8"/>
  <c r="F1419" i="8"/>
  <c r="H1417" i="8"/>
  <c r="F1417" i="8"/>
  <c r="H1411" i="8"/>
  <c r="F1411" i="8"/>
  <c r="H1409" i="8"/>
  <c r="F1409" i="8"/>
  <c r="H1403" i="8"/>
  <c r="F1403" i="8"/>
  <c r="H1401" i="8"/>
  <c r="F1401" i="8"/>
  <c r="H1397" i="8"/>
  <c r="F1397" i="8"/>
  <c r="B71" i="9"/>
  <c r="H1393" i="8"/>
  <c r="F1393" i="8"/>
  <c r="H1391" i="8"/>
  <c r="F1391" i="8"/>
  <c r="H1385" i="8"/>
  <c r="F1385" i="8"/>
  <c r="H1383" i="8"/>
  <c r="F1383" i="8"/>
  <c r="H1379" i="8"/>
  <c r="F1379" i="8"/>
  <c r="H1375" i="8"/>
  <c r="F1375" i="8"/>
  <c r="H1373" i="8"/>
  <c r="F1373" i="8"/>
  <c r="H1367" i="8"/>
  <c r="F1367" i="8"/>
  <c r="H1365" i="8"/>
  <c r="F1365" i="8"/>
  <c r="H1359" i="8"/>
  <c r="F1359" i="8"/>
  <c r="H1357" i="8"/>
  <c r="F1357" i="8"/>
  <c r="H1351" i="8"/>
  <c r="F1351" i="8"/>
  <c r="H1347" i="8"/>
  <c r="F1347" i="8"/>
  <c r="H1343" i="8"/>
  <c r="F1343" i="8"/>
  <c r="H1339" i="8"/>
  <c r="F1339" i="8"/>
  <c r="H1335" i="8"/>
  <c r="F1335" i="8"/>
  <c r="H1327" i="8"/>
  <c r="F1327" i="8"/>
  <c r="H1325" i="8"/>
  <c r="F1325" i="8"/>
  <c r="H1319" i="8"/>
  <c r="F1319" i="8"/>
  <c r="H1313" i="8"/>
  <c r="F1313" i="8"/>
  <c r="H1301" i="8"/>
  <c r="F1301" i="8"/>
  <c r="H1219" i="8"/>
  <c r="F1219" i="8"/>
  <c r="I1666" i="8"/>
  <c r="G1666" i="8"/>
  <c r="I1664" i="8"/>
  <c r="G1664" i="8"/>
  <c r="G1662" i="8"/>
  <c r="I1662" i="8"/>
  <c r="I1658" i="8"/>
  <c r="G1658" i="8"/>
  <c r="C84" i="9"/>
  <c r="I1656" i="8"/>
  <c r="G1656" i="8"/>
  <c r="G1654" i="8"/>
  <c r="I1654" i="8"/>
  <c r="I1652" i="8"/>
  <c r="G1652" i="8"/>
  <c r="I1648" i="8"/>
  <c r="G1648" i="8"/>
  <c r="G1646" i="8"/>
  <c r="I1646" i="8"/>
  <c r="I1644" i="8"/>
  <c r="G1644" i="8"/>
  <c r="I1640" i="8"/>
  <c r="G1640" i="8"/>
  <c r="I1638" i="8"/>
  <c r="G1638" i="8"/>
  <c r="I1636" i="8"/>
  <c r="G1636" i="8"/>
  <c r="I1632" i="8"/>
  <c r="G1632" i="8"/>
  <c r="G1630" i="8"/>
  <c r="I1630" i="8"/>
  <c r="I1628" i="8"/>
  <c r="G1628" i="8"/>
  <c r="I1624" i="8"/>
  <c r="G1624" i="8"/>
  <c r="G1622" i="8"/>
  <c r="I1622" i="8"/>
  <c r="C82" i="9"/>
  <c r="F82" i="9" s="1"/>
  <c r="I1620" i="8"/>
  <c r="G1620" i="8"/>
  <c r="I1616" i="8"/>
  <c r="G1616" i="8"/>
  <c r="G1614" i="8"/>
  <c r="I1614" i="8"/>
  <c r="I1612" i="8"/>
  <c r="G1612" i="8"/>
  <c r="I1608" i="8"/>
  <c r="G1608" i="8"/>
  <c r="I1606" i="8"/>
  <c r="G1606" i="8"/>
  <c r="I1604" i="8"/>
  <c r="G1604" i="8"/>
  <c r="I1600" i="8"/>
  <c r="G1600" i="8"/>
  <c r="G1598" i="8"/>
  <c r="I1598" i="8"/>
  <c r="I1596" i="8"/>
  <c r="G1596" i="8"/>
  <c r="I1594" i="8"/>
  <c r="G1594" i="8"/>
  <c r="G1590" i="8"/>
  <c r="I1590" i="8"/>
  <c r="I1588" i="8"/>
  <c r="G1588" i="8"/>
  <c r="I1586" i="8"/>
  <c r="G1586" i="8"/>
  <c r="G1582" i="8"/>
  <c r="I1582" i="8"/>
  <c r="I1580" i="8"/>
  <c r="G1580" i="8"/>
  <c r="I1578" i="8"/>
  <c r="G1578" i="8"/>
  <c r="C80" i="9"/>
  <c r="F81" i="9" s="1"/>
  <c r="I1574" i="8"/>
  <c r="G1574" i="8"/>
  <c r="I1572" i="8"/>
  <c r="G1572" i="8"/>
  <c r="I1570" i="8"/>
  <c r="G1570" i="8"/>
  <c r="I1566" i="8"/>
  <c r="G1566" i="8"/>
  <c r="I1564" i="8"/>
  <c r="G1564" i="8"/>
  <c r="I1562" i="8"/>
  <c r="G1562" i="8"/>
  <c r="I1558" i="8"/>
  <c r="G1558" i="8"/>
  <c r="C79" i="9"/>
  <c r="F79" i="9" s="1"/>
  <c r="I1556" i="8"/>
  <c r="G1556" i="8"/>
  <c r="I1554" i="8"/>
  <c r="G1554" i="8"/>
  <c r="I1550" i="8"/>
  <c r="G1550" i="8"/>
  <c r="I1548" i="8"/>
  <c r="G1548" i="8"/>
  <c r="I1546" i="8"/>
  <c r="G1546" i="8"/>
  <c r="I1542" i="8"/>
  <c r="G1542" i="8"/>
  <c r="I1540" i="8"/>
  <c r="G1540" i="8"/>
  <c r="I1538" i="8"/>
  <c r="G1538" i="8"/>
  <c r="I1534" i="8"/>
  <c r="G1534" i="8"/>
  <c r="I1532" i="8"/>
  <c r="G1532" i="8"/>
  <c r="I1530" i="8"/>
  <c r="G1530" i="8"/>
  <c r="I1526" i="8"/>
  <c r="G1526" i="8"/>
  <c r="I1524" i="8"/>
  <c r="G1524" i="8"/>
  <c r="I1522" i="8"/>
  <c r="G1522" i="8"/>
  <c r="I1518" i="8"/>
  <c r="G1518" i="8"/>
  <c r="I1516" i="8"/>
  <c r="G1516" i="8"/>
  <c r="I1512" i="8"/>
  <c r="G1512" i="8"/>
  <c r="I1510" i="8"/>
  <c r="G1510" i="8"/>
  <c r="I1508" i="8"/>
  <c r="G1508" i="8"/>
  <c r="I1504" i="8"/>
  <c r="G1504" i="8"/>
  <c r="I1502" i="8"/>
  <c r="G1502" i="8"/>
  <c r="I1498" i="8"/>
  <c r="G1498" i="8"/>
  <c r="I1494" i="8"/>
  <c r="G1494" i="8"/>
  <c r="C76" i="9"/>
  <c r="I1492" i="8"/>
  <c r="G1492" i="8"/>
  <c r="I1490" i="8"/>
  <c r="G1490" i="8"/>
  <c r="I1486" i="8"/>
  <c r="G1486" i="8"/>
  <c r="I1484" i="8"/>
  <c r="G1484" i="8"/>
  <c r="I1482" i="8"/>
  <c r="G1482" i="8"/>
  <c r="I1478" i="8"/>
  <c r="G1478" i="8"/>
  <c r="C75" i="9"/>
  <c r="F75" i="9" s="1"/>
  <c r="I1476" i="8"/>
  <c r="G1476" i="8"/>
  <c r="I1474" i="8"/>
  <c r="G1474" i="8"/>
  <c r="I1470" i="8"/>
  <c r="G1470" i="8"/>
  <c r="I1468" i="8"/>
  <c r="G1468" i="8"/>
  <c r="I1466" i="8"/>
  <c r="G1466" i="8"/>
  <c r="I1462" i="8"/>
  <c r="G1462" i="8"/>
  <c r="I1460" i="8"/>
  <c r="G1460" i="8"/>
  <c r="I1458" i="8"/>
  <c r="G1458" i="8"/>
  <c r="I1454" i="8"/>
  <c r="G1454" i="8"/>
  <c r="I1452" i="8"/>
  <c r="G1452" i="8"/>
  <c r="I1450" i="8"/>
  <c r="G1450" i="8"/>
  <c r="I1448" i="8"/>
  <c r="G1448" i="8"/>
  <c r="I1444" i="8"/>
  <c r="G1444" i="8"/>
  <c r="I1442" i="8"/>
  <c r="G1442" i="8"/>
  <c r="I1440" i="8"/>
  <c r="G1440" i="8"/>
  <c r="I1436" i="8"/>
  <c r="G1436" i="8"/>
  <c r="I1434" i="8"/>
  <c r="G1434" i="8"/>
  <c r="I1432" i="8"/>
  <c r="G1432" i="8"/>
  <c r="I1430" i="8"/>
  <c r="G1430" i="8"/>
  <c r="I1426" i="8"/>
  <c r="G1426" i="8"/>
  <c r="I1424" i="8"/>
  <c r="G1424" i="8"/>
  <c r="I1422" i="8"/>
  <c r="G1422" i="8"/>
  <c r="I1420" i="8"/>
  <c r="G1420" i="8"/>
  <c r="I1418" i="8"/>
  <c r="G1418" i="8"/>
  <c r="I1414" i="8"/>
  <c r="G1414" i="8"/>
  <c r="C72" i="9"/>
  <c r="F73" i="9" s="1"/>
  <c r="I1412" i="8"/>
  <c r="G1412" i="8"/>
  <c r="I1410" i="8"/>
  <c r="G1410" i="8"/>
  <c r="I1408" i="8"/>
  <c r="G1408" i="8"/>
  <c r="I1404" i="8"/>
  <c r="G1404" i="8"/>
  <c r="I1402" i="8"/>
  <c r="G1402" i="8"/>
  <c r="I1400" i="8"/>
  <c r="G1400" i="8"/>
  <c r="I1398" i="8"/>
  <c r="G1398" i="8"/>
  <c r="I1396" i="8"/>
  <c r="G1396" i="8"/>
  <c r="I1392" i="8"/>
  <c r="G1392" i="8"/>
  <c r="I1390" i="8"/>
  <c r="G1390" i="8"/>
  <c r="I1388" i="8"/>
  <c r="G1388" i="8"/>
  <c r="I1386" i="8"/>
  <c r="G1386" i="8"/>
  <c r="I1382" i="8"/>
  <c r="G1382" i="8"/>
  <c r="I1380" i="8"/>
  <c r="G1380" i="8"/>
  <c r="I1378" i="8"/>
  <c r="G1378" i="8"/>
  <c r="I1376" i="8"/>
  <c r="G1376" i="8"/>
  <c r="I1372" i="8"/>
  <c r="G1372" i="8"/>
  <c r="I1370" i="8"/>
  <c r="G1370" i="8"/>
  <c r="I1368" i="8"/>
  <c r="G1368" i="8"/>
  <c r="I1366" i="8"/>
  <c r="G1366" i="8"/>
  <c r="I1362" i="8"/>
  <c r="G1362" i="8"/>
  <c r="I1360" i="8"/>
  <c r="G1360" i="8"/>
  <c r="I1358" i="8"/>
  <c r="G1358" i="8"/>
  <c r="I1354" i="8"/>
  <c r="G1354" i="8"/>
  <c r="I1352" i="8"/>
  <c r="G1352" i="8"/>
  <c r="I1350" i="8"/>
  <c r="G1350" i="8"/>
  <c r="I1346" i="8"/>
  <c r="G1346" i="8"/>
  <c r="I1344" i="8"/>
  <c r="G1344" i="8"/>
  <c r="I1342" i="8"/>
  <c r="G1342" i="8"/>
  <c r="I1338" i="8"/>
  <c r="G1338" i="8"/>
  <c r="I1336" i="8"/>
  <c r="G1336" i="8"/>
  <c r="I1334" i="8"/>
  <c r="G1334" i="8"/>
  <c r="I1332" i="8"/>
  <c r="G1332" i="8"/>
  <c r="I1328" i="8"/>
  <c r="G1328" i="8"/>
  <c r="I1326" i="8"/>
  <c r="G1326" i="8"/>
  <c r="I1324" i="8"/>
  <c r="G1324" i="8"/>
  <c r="I1320" i="8"/>
  <c r="G1320" i="8"/>
  <c r="I1318" i="8"/>
  <c r="G1318" i="8"/>
  <c r="I1316" i="8"/>
  <c r="G1316" i="8"/>
  <c r="I1312" i="8"/>
  <c r="G1312" i="8"/>
  <c r="C67" i="9"/>
  <c r="I1310" i="8"/>
  <c r="G1310" i="8"/>
  <c r="I1308" i="8"/>
  <c r="G1308" i="8"/>
  <c r="I1304" i="8"/>
  <c r="G1304" i="8"/>
  <c r="I1302" i="8"/>
  <c r="G1302" i="8"/>
  <c r="I1300" i="8"/>
  <c r="G1300" i="8"/>
  <c r="I1296" i="8"/>
  <c r="G1296" i="8"/>
  <c r="I1294" i="8"/>
  <c r="G1294" i="8"/>
  <c r="I1292" i="8"/>
  <c r="G1292" i="8"/>
  <c r="C66" i="9"/>
  <c r="I1290" i="8"/>
  <c r="G1290" i="8"/>
  <c r="I1286" i="8"/>
  <c r="G1286" i="8"/>
  <c r="I1284" i="8"/>
  <c r="G1284" i="8"/>
  <c r="I1282" i="8"/>
  <c r="G1282" i="8"/>
  <c r="I1280" i="8"/>
  <c r="G1280" i="8"/>
  <c r="I1276" i="8"/>
  <c r="G1276" i="8"/>
  <c r="I1274" i="8"/>
  <c r="G1274" i="8"/>
  <c r="I1272" i="8"/>
  <c r="G1272" i="8"/>
  <c r="I1270" i="8"/>
  <c r="G1270" i="8"/>
  <c r="I1268" i="8"/>
  <c r="G1268" i="8"/>
  <c r="I1264" i="8"/>
  <c r="G1264" i="8"/>
  <c r="I1262" i="8"/>
  <c r="G1262" i="8"/>
  <c r="I1260" i="8"/>
  <c r="G1260" i="8"/>
  <c r="I1258" i="8"/>
  <c r="G1258" i="8"/>
  <c r="I1254" i="8"/>
  <c r="G1254" i="8"/>
  <c r="I1252" i="8"/>
  <c r="G1252" i="8"/>
  <c r="I1250" i="8"/>
  <c r="G1250" i="8"/>
  <c r="I1246" i="8"/>
  <c r="G1246" i="8"/>
  <c r="I1244" i="8"/>
  <c r="G1244" i="8"/>
  <c r="I1242" i="8"/>
  <c r="G1242" i="8"/>
  <c r="I1238" i="8"/>
  <c r="G1238" i="8"/>
  <c r="I1236" i="8"/>
  <c r="G1236" i="8"/>
  <c r="I1234" i="8"/>
  <c r="G1234" i="8"/>
  <c r="C63" i="9"/>
  <c r="F64" i="9" s="1"/>
  <c r="I1230" i="8"/>
  <c r="G1230" i="8"/>
  <c r="I1228" i="8"/>
  <c r="G1228" i="8"/>
  <c r="I1226" i="8"/>
  <c r="G1226" i="8"/>
  <c r="I1224" i="8"/>
  <c r="G1224" i="8"/>
  <c r="I1220" i="8"/>
  <c r="G1220" i="8"/>
  <c r="I1218" i="8"/>
  <c r="G1218" i="8"/>
  <c r="I1216" i="8"/>
  <c r="G1216" i="8"/>
  <c r="I1212" i="8"/>
  <c r="G1212" i="8"/>
  <c r="I1210" i="8"/>
  <c r="G1210" i="8"/>
  <c r="I1208" i="8"/>
  <c r="G1208" i="8"/>
  <c r="I1204" i="8"/>
  <c r="G1204" i="8"/>
  <c r="I1202" i="8"/>
  <c r="G1202" i="8"/>
  <c r="I1200" i="8"/>
  <c r="G1200" i="8"/>
  <c r="I1196" i="8"/>
  <c r="G1196" i="8"/>
  <c r="I1194" i="8"/>
  <c r="G1194" i="8"/>
  <c r="I1188" i="8"/>
  <c r="G1188" i="8"/>
  <c r="I1186" i="8"/>
  <c r="G1186" i="8"/>
  <c r="I1180" i="8"/>
  <c r="G1180" i="8"/>
  <c r="I1178" i="8"/>
  <c r="G1178" i="8"/>
  <c r="I1172" i="8"/>
  <c r="G1172" i="8"/>
  <c r="I1170" i="8"/>
  <c r="G1170" i="8"/>
  <c r="I1164" i="8"/>
  <c r="G1164" i="8"/>
  <c r="I1162" i="8"/>
  <c r="G1162" i="8"/>
  <c r="I1154" i="8"/>
  <c r="G1154" i="8"/>
  <c r="I1148" i="8"/>
  <c r="G1148" i="8"/>
  <c r="I1146" i="8"/>
  <c r="G1146" i="8"/>
  <c r="I1140" i="8"/>
  <c r="G1140" i="8"/>
  <c r="I1138" i="8"/>
  <c r="G1138" i="8"/>
  <c r="I1130" i="8"/>
  <c r="G1130" i="8"/>
  <c r="I1124" i="8"/>
  <c r="G1124" i="8"/>
  <c r="I1122" i="8"/>
  <c r="G1122" i="8"/>
  <c r="I1116" i="8"/>
  <c r="G1116" i="8"/>
  <c r="I1114" i="8"/>
  <c r="G1114" i="8"/>
  <c r="I1108" i="8"/>
  <c r="G1108" i="8"/>
  <c r="I1106" i="8"/>
  <c r="G1106" i="8"/>
  <c r="I1100" i="8"/>
  <c r="G1100" i="8"/>
  <c r="I1092" i="8"/>
  <c r="G1092" i="8"/>
  <c r="I1090" i="8"/>
  <c r="G1090" i="8"/>
  <c r="I1084" i="8"/>
  <c r="G1084" i="8"/>
  <c r="I1082" i="8"/>
  <c r="G1082" i="8"/>
  <c r="I1076" i="8"/>
  <c r="G1076" i="8"/>
  <c r="I1074" i="8"/>
  <c r="G1074" i="8"/>
  <c r="I1066" i="8"/>
  <c r="G1066" i="8"/>
  <c r="I1058" i="8"/>
  <c r="G1058" i="8"/>
  <c r="I1052" i="8"/>
  <c r="G1052" i="8"/>
  <c r="I1050" i="8"/>
  <c r="G1050" i="8"/>
  <c r="I1044" i="8"/>
  <c r="G1044" i="8"/>
  <c r="I1042" i="8"/>
  <c r="G1042" i="8"/>
  <c r="I1034" i="8"/>
  <c r="G1034" i="8"/>
  <c r="I1028" i="8"/>
  <c r="G1028" i="8"/>
  <c r="I1026" i="8"/>
  <c r="G1026" i="8"/>
  <c r="I1020" i="8"/>
  <c r="G1020" i="8"/>
  <c r="I1018" i="8"/>
  <c r="G1018" i="8"/>
  <c r="I1012" i="8"/>
  <c r="G1012" i="8"/>
  <c r="I1010" i="8"/>
  <c r="G1010" i="8"/>
  <c r="I1002" i="8"/>
  <c r="G1002" i="8"/>
  <c r="I996" i="8"/>
  <c r="G996" i="8"/>
  <c r="I988" i="8"/>
  <c r="G988" i="8"/>
  <c r="I980" i="8"/>
  <c r="G980" i="8"/>
  <c r="I972" i="8"/>
  <c r="G972" i="8"/>
  <c r="I970" i="8"/>
  <c r="G970" i="8"/>
  <c r="I962" i="8"/>
  <c r="G962" i="8"/>
  <c r="I954" i="8"/>
  <c r="G954" i="8"/>
  <c r="I946" i="8"/>
  <c r="G946" i="8"/>
  <c r="H1194" i="8"/>
  <c r="F1194" i="8"/>
  <c r="H1192" i="8"/>
  <c r="F1192" i="8"/>
  <c r="H1186" i="8"/>
  <c r="F1186" i="8"/>
  <c r="H1184" i="8"/>
  <c r="F1184" i="8"/>
  <c r="H1178" i="8"/>
  <c r="H1176" i="8"/>
  <c r="F1176" i="8"/>
  <c r="H1170" i="8"/>
  <c r="F1170" i="8"/>
  <c r="H1168" i="8"/>
  <c r="F1168" i="8"/>
  <c r="H1162" i="8"/>
  <c r="F1162" i="8"/>
  <c r="H1160" i="8"/>
  <c r="F1160" i="8"/>
  <c r="H1154" i="8"/>
  <c r="F1154" i="8"/>
  <c r="H1152" i="8"/>
  <c r="F1152" i="8"/>
  <c r="H1146" i="8"/>
  <c r="H1144" i="8"/>
  <c r="F1144" i="8"/>
  <c r="H1138" i="8"/>
  <c r="F1138" i="8"/>
  <c r="H1136" i="8"/>
  <c r="F1136" i="8"/>
  <c r="H1130" i="8"/>
  <c r="F1130" i="8"/>
  <c r="H1128" i="8"/>
  <c r="F1128" i="8"/>
  <c r="H1122" i="8"/>
  <c r="F1122" i="8"/>
  <c r="H1120" i="8"/>
  <c r="F1120" i="8"/>
  <c r="H1114" i="8"/>
  <c r="H1112" i="8"/>
  <c r="F1112" i="8"/>
  <c r="H1106" i="8"/>
  <c r="F1106" i="8"/>
  <c r="H1104" i="8"/>
  <c r="F1104" i="8"/>
  <c r="H1098" i="8"/>
  <c r="F1098" i="8"/>
  <c r="H1096" i="8"/>
  <c r="F1096" i="8"/>
  <c r="H1090" i="8"/>
  <c r="F1090" i="8"/>
  <c r="H1088" i="8"/>
  <c r="B56" i="9"/>
  <c r="E56" i="9" s="1"/>
  <c r="F1088" i="8"/>
  <c r="H1082" i="8"/>
  <c r="H1080" i="8"/>
  <c r="F1080" i="8"/>
  <c r="H1074" i="8"/>
  <c r="F1074" i="8"/>
  <c r="H1072" i="8"/>
  <c r="F1072" i="8"/>
  <c r="H1066" i="8"/>
  <c r="F1066" i="8"/>
  <c r="H1064" i="8"/>
  <c r="F1064" i="8"/>
  <c r="H1058" i="8"/>
  <c r="F1058" i="8"/>
  <c r="H1056" i="8"/>
  <c r="F1056" i="8"/>
  <c r="H1050" i="8"/>
  <c r="H1048" i="8"/>
  <c r="B54" i="9"/>
  <c r="E54" i="9" s="1"/>
  <c r="F1048" i="8"/>
  <c r="H1042" i="8"/>
  <c r="F1042" i="8"/>
  <c r="H1040" i="8"/>
  <c r="F1040" i="8"/>
  <c r="H1034" i="8"/>
  <c r="F1034" i="8"/>
  <c r="H1032" i="8"/>
  <c r="F1032" i="8"/>
  <c r="H1026" i="8"/>
  <c r="F1026" i="8"/>
  <c r="H1024" i="8"/>
  <c r="F1024" i="8"/>
  <c r="H1018" i="8"/>
  <c r="H1016" i="8"/>
  <c r="F1016" i="8"/>
  <c r="H1010" i="8"/>
  <c r="F1010" i="8"/>
  <c r="H1008" i="8"/>
  <c r="F1008" i="8"/>
  <c r="H1002" i="8"/>
  <c r="F1002" i="8"/>
  <c r="H1000" i="8"/>
  <c r="F1000" i="8"/>
  <c r="H994" i="8"/>
  <c r="F994" i="8"/>
  <c r="H992" i="8"/>
  <c r="F992" i="8"/>
  <c r="H986" i="8"/>
  <c r="H984" i="8"/>
  <c r="F984" i="8"/>
  <c r="H978" i="8"/>
  <c r="F978" i="8"/>
  <c r="H976" i="8"/>
  <c r="F976" i="8"/>
  <c r="H970" i="8"/>
  <c r="F970" i="8"/>
  <c r="H968" i="8"/>
  <c r="F968" i="8"/>
  <c r="H962" i="8"/>
  <c r="F962" i="8"/>
  <c r="H960" i="8"/>
  <c r="F960" i="8"/>
  <c r="H954" i="8"/>
  <c r="H952" i="8"/>
  <c r="F952" i="8"/>
  <c r="H946" i="8"/>
  <c r="F946" i="8"/>
  <c r="H944" i="8"/>
  <c r="F944" i="8"/>
  <c r="H938" i="8"/>
  <c r="F938" i="8"/>
  <c r="H936" i="8"/>
  <c r="F936" i="8"/>
  <c r="H930" i="8"/>
  <c r="F930" i="8"/>
  <c r="H928" i="8"/>
  <c r="F928" i="8"/>
  <c r="H922" i="8"/>
  <c r="F922" i="8"/>
  <c r="H920" i="8"/>
  <c r="F920" i="8"/>
  <c r="H914" i="8"/>
  <c r="F914" i="8"/>
  <c r="H912" i="8"/>
  <c r="F912" i="8"/>
  <c r="H906" i="8"/>
  <c r="F906" i="8"/>
  <c r="H904" i="8"/>
  <c r="F904" i="8"/>
  <c r="H898" i="8"/>
  <c r="F898" i="8"/>
  <c r="H896" i="8"/>
  <c r="F896" i="8"/>
  <c r="H890" i="8"/>
  <c r="F890" i="8"/>
  <c r="H888" i="8"/>
  <c r="F888" i="8"/>
  <c r="H882" i="8"/>
  <c r="F882" i="8"/>
  <c r="H880" i="8"/>
  <c r="F880" i="8"/>
  <c r="H874" i="8"/>
  <c r="F874" i="8"/>
  <c r="H872" i="8"/>
  <c r="F872" i="8"/>
  <c r="H866" i="8"/>
  <c r="F866" i="8"/>
  <c r="H864" i="8"/>
  <c r="F864" i="8"/>
  <c r="H858" i="8"/>
  <c r="F858" i="8"/>
  <c r="H856" i="8"/>
  <c r="F856" i="8"/>
  <c r="H850" i="8"/>
  <c r="F850" i="8"/>
  <c r="H848" i="8"/>
  <c r="F848" i="8"/>
  <c r="H842" i="8"/>
  <c r="F842" i="8"/>
  <c r="H840" i="8"/>
  <c r="F840" i="8"/>
  <c r="H834" i="8"/>
  <c r="F834" i="8"/>
  <c r="H832" i="8"/>
  <c r="F832" i="8"/>
  <c r="H826" i="8"/>
  <c r="F826" i="8"/>
  <c r="H824" i="8"/>
  <c r="F824" i="8"/>
  <c r="H818" i="8"/>
  <c r="F818" i="8"/>
  <c r="H816" i="8"/>
  <c r="F816" i="8"/>
  <c r="H810" i="8"/>
  <c r="F810" i="8"/>
  <c r="H808" i="8"/>
  <c r="F808" i="8"/>
  <c r="H802" i="8"/>
  <c r="F802" i="8"/>
  <c r="H800" i="8"/>
  <c r="F800" i="8"/>
  <c r="H794" i="8"/>
  <c r="F794" i="8"/>
  <c r="H792" i="8"/>
  <c r="F792" i="8"/>
  <c r="H786" i="8"/>
  <c r="F786" i="8"/>
  <c r="H784" i="8"/>
  <c r="F784" i="8"/>
  <c r="H778" i="8"/>
  <c r="F778" i="8"/>
  <c r="H776" i="8"/>
  <c r="F776" i="8"/>
  <c r="H770" i="8"/>
  <c r="F770" i="8"/>
  <c r="H768" i="8"/>
  <c r="F768" i="8"/>
  <c r="H762" i="8"/>
  <c r="F762" i="8"/>
  <c r="H760" i="8"/>
  <c r="F760" i="8"/>
  <c r="H754" i="8"/>
  <c r="F754" i="8"/>
  <c r="H752" i="8"/>
  <c r="F752" i="8"/>
  <c r="H746" i="8"/>
  <c r="F746" i="8"/>
  <c r="H744" i="8"/>
  <c r="F744" i="8"/>
  <c r="H738" i="8"/>
  <c r="F738" i="8"/>
  <c r="H736" i="8"/>
  <c r="F736" i="8"/>
  <c r="H730" i="8"/>
  <c r="F730" i="8"/>
  <c r="H728" i="8"/>
  <c r="F728" i="8"/>
  <c r="H724" i="8"/>
  <c r="F724" i="8"/>
  <c r="H722" i="8"/>
  <c r="F722" i="8"/>
  <c r="H720" i="8"/>
  <c r="F720" i="8"/>
  <c r="H716" i="8"/>
  <c r="F716" i="8"/>
  <c r="H714" i="8"/>
  <c r="F714" i="8"/>
  <c r="H712" i="8"/>
  <c r="F712" i="8"/>
  <c r="H708" i="8"/>
  <c r="F708" i="8"/>
  <c r="H706" i="8"/>
  <c r="F706" i="8"/>
  <c r="H704" i="8"/>
  <c r="F704" i="8"/>
  <c r="H700" i="8"/>
  <c r="F700" i="8"/>
  <c r="H698" i="8"/>
  <c r="F698" i="8"/>
  <c r="H696" i="8"/>
  <c r="F696" i="8"/>
  <c r="H692" i="8"/>
  <c r="F692" i="8"/>
  <c r="H690" i="8"/>
  <c r="F690" i="8"/>
  <c r="H688" i="8"/>
  <c r="F688" i="8"/>
  <c r="B36" i="9"/>
  <c r="H684" i="8"/>
  <c r="F684" i="8"/>
  <c r="H682" i="8"/>
  <c r="F682" i="8"/>
  <c r="H680" i="8"/>
  <c r="F680" i="8"/>
  <c r="H676" i="8"/>
  <c r="F676" i="8"/>
  <c r="H674" i="8"/>
  <c r="F674" i="8"/>
  <c r="H672" i="8"/>
  <c r="F672" i="8"/>
  <c r="H668" i="8"/>
  <c r="F668" i="8"/>
  <c r="H666" i="8"/>
  <c r="F666" i="8"/>
  <c r="H664" i="8"/>
  <c r="F664" i="8"/>
  <c r="H660" i="8"/>
  <c r="F660" i="8"/>
  <c r="H658" i="8"/>
  <c r="F658" i="8"/>
  <c r="H656" i="8"/>
  <c r="F656" i="8"/>
  <c r="H652" i="8"/>
  <c r="F652" i="8"/>
  <c r="H650" i="8"/>
  <c r="B34" i="9"/>
  <c r="F650" i="8"/>
  <c r="H648" i="8"/>
  <c r="F648" i="8"/>
  <c r="H644" i="8"/>
  <c r="F644" i="8"/>
  <c r="H642" i="8"/>
  <c r="F642" i="8"/>
  <c r="H640" i="8"/>
  <c r="F640" i="8"/>
  <c r="H636" i="8"/>
  <c r="F636" i="8"/>
  <c r="H634" i="8"/>
  <c r="F634" i="8"/>
  <c r="H632" i="8"/>
  <c r="F632" i="8"/>
  <c r="H628" i="8"/>
  <c r="H626" i="8"/>
  <c r="F626" i="8"/>
  <c r="H624" i="8"/>
  <c r="F624" i="8"/>
  <c r="H620" i="8"/>
  <c r="F620" i="8"/>
  <c r="H618" i="8"/>
  <c r="F618" i="8"/>
  <c r="H616" i="8"/>
  <c r="F616" i="8"/>
  <c r="H612" i="8"/>
  <c r="F612" i="8"/>
  <c r="H610" i="8"/>
  <c r="F610" i="8"/>
  <c r="H608" i="8"/>
  <c r="F608" i="8"/>
  <c r="H604" i="8"/>
  <c r="F604" i="8"/>
  <c r="H602" i="8"/>
  <c r="F602" i="8"/>
  <c r="H600" i="8"/>
  <c r="F600" i="8"/>
  <c r="H596" i="8"/>
  <c r="F596" i="8"/>
  <c r="H594" i="8"/>
  <c r="F594" i="8"/>
  <c r="H592" i="8"/>
  <c r="F592" i="8"/>
  <c r="H588" i="8"/>
  <c r="F588" i="8"/>
  <c r="H586" i="8"/>
  <c r="F586" i="8"/>
  <c r="H584" i="8"/>
  <c r="F584" i="8"/>
  <c r="H580" i="8"/>
  <c r="F580" i="8"/>
  <c r="H578" i="8"/>
  <c r="F578" i="8"/>
  <c r="H576" i="8"/>
  <c r="F576" i="8"/>
  <c r="H572" i="8"/>
  <c r="F572" i="8"/>
  <c r="H570" i="8"/>
  <c r="F570" i="8"/>
  <c r="H568" i="8"/>
  <c r="F568" i="8"/>
  <c r="H564" i="8"/>
  <c r="F564" i="8"/>
  <c r="H562" i="8"/>
  <c r="F562" i="8"/>
  <c r="H560" i="8"/>
  <c r="F560" i="8"/>
  <c r="H556" i="8"/>
  <c r="F556" i="8"/>
  <c r="H554" i="8"/>
  <c r="F554" i="8"/>
  <c r="H552" i="8"/>
  <c r="F552" i="8"/>
  <c r="H548" i="8"/>
  <c r="F548" i="8"/>
  <c r="H546" i="8"/>
  <c r="F546" i="8"/>
  <c r="B29" i="9"/>
  <c r="H544" i="8"/>
  <c r="F544" i="8"/>
  <c r="H540" i="8"/>
  <c r="F540" i="8"/>
  <c r="H538" i="8"/>
  <c r="F538" i="8"/>
  <c r="H536" i="8"/>
  <c r="F536" i="8"/>
  <c r="H532" i="8"/>
  <c r="F532" i="8"/>
  <c r="H530" i="8"/>
  <c r="F530" i="8"/>
  <c r="H528" i="8"/>
  <c r="F528" i="8"/>
  <c r="H524" i="8"/>
  <c r="B28" i="9"/>
  <c r="F524" i="8"/>
  <c r="H522" i="8"/>
  <c r="F522" i="8"/>
  <c r="H520" i="8"/>
  <c r="F520" i="8"/>
  <c r="H516" i="8"/>
  <c r="F516" i="8"/>
  <c r="H514" i="8"/>
  <c r="F514" i="8"/>
  <c r="H512" i="8"/>
  <c r="F512" i="8"/>
  <c r="H508" i="8"/>
  <c r="F508" i="8"/>
  <c r="H506" i="8"/>
  <c r="F506" i="8"/>
  <c r="H504" i="8"/>
  <c r="F504" i="8"/>
  <c r="H500" i="8"/>
  <c r="H498" i="8"/>
  <c r="F498" i="8"/>
  <c r="H496" i="8"/>
  <c r="F496" i="8"/>
  <c r="H492" i="8"/>
  <c r="F492" i="8"/>
  <c r="H490" i="8"/>
  <c r="F490" i="8"/>
  <c r="H488" i="8"/>
  <c r="F488" i="8"/>
  <c r="B26" i="9"/>
  <c r="H484" i="8"/>
  <c r="F484" i="8"/>
  <c r="H482" i="8"/>
  <c r="F482" i="8"/>
  <c r="H480" i="8"/>
  <c r="F480" i="8"/>
  <c r="H476" i="8"/>
  <c r="F476" i="8"/>
  <c r="H474" i="8"/>
  <c r="F474" i="8"/>
  <c r="H472" i="8"/>
  <c r="F472" i="8"/>
  <c r="H468" i="8"/>
  <c r="F468" i="8"/>
  <c r="H466" i="8"/>
  <c r="F466" i="8"/>
  <c r="B25" i="9"/>
  <c r="H464" i="8"/>
  <c r="F464" i="8"/>
  <c r="H460" i="8"/>
  <c r="F460" i="8"/>
  <c r="H458" i="8"/>
  <c r="F458" i="8"/>
  <c r="H456" i="8"/>
  <c r="F456" i="8"/>
  <c r="H452" i="8"/>
  <c r="F452" i="8"/>
  <c r="H450" i="8"/>
  <c r="F450" i="8"/>
  <c r="H448" i="8"/>
  <c r="F448" i="8"/>
  <c r="H444" i="8"/>
  <c r="B24" i="9"/>
  <c r="F444" i="8"/>
  <c r="H442" i="8"/>
  <c r="F442" i="8"/>
  <c r="H440" i="8"/>
  <c r="F440" i="8"/>
  <c r="H436" i="8"/>
  <c r="F436" i="8"/>
  <c r="H434" i="8"/>
  <c r="F434" i="8"/>
  <c r="H432" i="8"/>
  <c r="F432" i="8"/>
  <c r="H428" i="8"/>
  <c r="B23" i="9"/>
  <c r="E23" i="9" s="1"/>
  <c r="F428" i="8"/>
  <c r="H426" i="8"/>
  <c r="F426" i="8"/>
  <c r="H424" i="8"/>
  <c r="F424" i="8"/>
  <c r="H420" i="8"/>
  <c r="F420" i="8"/>
  <c r="H418" i="8"/>
  <c r="F418" i="8"/>
  <c r="H416" i="8"/>
  <c r="F416" i="8"/>
  <c r="H412" i="8"/>
  <c r="F412" i="8"/>
  <c r="H410" i="8"/>
  <c r="F410" i="8"/>
  <c r="H408" i="8"/>
  <c r="F408" i="8"/>
  <c r="H404" i="8"/>
  <c r="F404" i="8"/>
  <c r="H402" i="8"/>
  <c r="F402" i="8"/>
  <c r="H400" i="8"/>
  <c r="F400" i="8"/>
  <c r="H396" i="8"/>
  <c r="F396" i="8"/>
  <c r="H394" i="8"/>
  <c r="F394" i="8"/>
  <c r="H392" i="8"/>
  <c r="F392" i="8"/>
  <c r="H388" i="8"/>
  <c r="F388" i="8"/>
  <c r="H386" i="8"/>
  <c r="F386" i="8"/>
  <c r="H384" i="8"/>
  <c r="F384" i="8"/>
  <c r="B21" i="9"/>
  <c r="H380" i="8"/>
  <c r="F380" i="8"/>
  <c r="H378" i="8"/>
  <c r="F378" i="8"/>
  <c r="H376" i="8"/>
  <c r="F376" i="8"/>
  <c r="H372" i="8"/>
  <c r="F372" i="8"/>
  <c r="H370" i="8"/>
  <c r="F370" i="8"/>
  <c r="H368" i="8"/>
  <c r="F368" i="8"/>
  <c r="H364" i="8"/>
  <c r="F364" i="8"/>
  <c r="H362" i="8"/>
  <c r="F362" i="8"/>
  <c r="H360" i="8"/>
  <c r="F360" i="8"/>
  <c r="H358" i="8"/>
  <c r="F358" i="8"/>
  <c r="H352" i="8"/>
  <c r="F352" i="8"/>
  <c r="H346" i="8"/>
  <c r="F346" i="8"/>
  <c r="H344" i="8"/>
  <c r="F344" i="8"/>
  <c r="H342" i="8"/>
  <c r="F342" i="8"/>
  <c r="B19" i="9"/>
  <c r="E19" i="9" s="1"/>
  <c r="H338" i="8"/>
  <c r="F338" i="8"/>
  <c r="H334" i="8"/>
  <c r="F334" i="8"/>
  <c r="H330" i="8"/>
  <c r="F330" i="8"/>
  <c r="H328" i="8"/>
  <c r="F328" i="8"/>
  <c r="H326" i="8"/>
  <c r="F326" i="8"/>
  <c r="H320" i="8"/>
  <c r="F320" i="8"/>
  <c r="H314" i="8"/>
  <c r="F314" i="8"/>
  <c r="H312" i="8"/>
  <c r="F312" i="8"/>
  <c r="H310" i="8"/>
  <c r="F310" i="8"/>
  <c r="H306" i="8"/>
  <c r="F306" i="8"/>
  <c r="H302" i="8"/>
  <c r="F302" i="8"/>
  <c r="B17" i="9"/>
  <c r="H298" i="8"/>
  <c r="F298" i="8"/>
  <c r="H296" i="8"/>
  <c r="F296" i="8"/>
  <c r="H294" i="8"/>
  <c r="F294" i="8"/>
  <c r="H288" i="8"/>
  <c r="F288" i="8"/>
  <c r="H282" i="8"/>
  <c r="F282" i="8"/>
  <c r="H280" i="8"/>
  <c r="F280" i="8"/>
  <c r="H278" i="8"/>
  <c r="F278" i="8"/>
  <c r="H274" i="8"/>
  <c r="F274" i="8"/>
  <c r="H270" i="8"/>
  <c r="F270" i="8"/>
  <c r="H266" i="8"/>
  <c r="F266" i="8"/>
  <c r="H264" i="8"/>
  <c r="F264" i="8"/>
  <c r="B15" i="9"/>
  <c r="H262" i="8"/>
  <c r="F262" i="8"/>
  <c r="H256" i="8"/>
  <c r="F256" i="8"/>
  <c r="H250" i="8"/>
  <c r="F250" i="8"/>
  <c r="H248" i="8"/>
  <c r="F248" i="8"/>
  <c r="H246" i="8"/>
  <c r="F246" i="8"/>
  <c r="H242" i="8"/>
  <c r="F242" i="8"/>
  <c r="H238" i="8"/>
  <c r="F238" i="8"/>
  <c r="H234" i="8"/>
  <c r="F234" i="8"/>
  <c r="H232" i="8"/>
  <c r="F232" i="8"/>
  <c r="H230" i="8"/>
  <c r="F230" i="8"/>
  <c r="H224" i="8"/>
  <c r="F224" i="8"/>
  <c r="H218" i="8"/>
  <c r="F218" i="8"/>
  <c r="H216" i="8"/>
  <c r="F216" i="8"/>
  <c r="H214" i="8"/>
  <c r="F214" i="8"/>
  <c r="H210" i="8"/>
  <c r="F210" i="8"/>
  <c r="H206" i="8"/>
  <c r="F206" i="8"/>
  <c r="H202" i="8"/>
  <c r="F202" i="8"/>
  <c r="H200" i="8"/>
  <c r="F200" i="8"/>
  <c r="H198" i="8"/>
  <c r="F198" i="8"/>
  <c r="H192" i="8"/>
  <c r="F192" i="8"/>
  <c r="H186" i="8"/>
  <c r="F186" i="8"/>
  <c r="H184" i="8"/>
  <c r="F184" i="8"/>
  <c r="H182" i="8"/>
  <c r="F182" i="8"/>
  <c r="H178" i="8"/>
  <c r="F178" i="8"/>
  <c r="H174" i="8"/>
  <c r="F174" i="8"/>
  <c r="H170" i="8"/>
  <c r="F170" i="8"/>
  <c r="H168" i="8"/>
  <c r="F168" i="8"/>
  <c r="H166" i="8"/>
  <c r="F166" i="8"/>
  <c r="H160" i="8"/>
  <c r="F160" i="8"/>
  <c r="H154" i="8"/>
  <c r="F154" i="8"/>
  <c r="H152" i="8"/>
  <c r="F152" i="8"/>
  <c r="H150" i="8"/>
  <c r="F150" i="8"/>
  <c r="H146" i="8"/>
  <c r="F146" i="8"/>
  <c r="H142" i="8"/>
  <c r="F142" i="8"/>
  <c r="B9" i="9"/>
  <c r="H138" i="8"/>
  <c r="F138" i="8"/>
  <c r="H136" i="8"/>
  <c r="F136" i="8"/>
  <c r="H134" i="8"/>
  <c r="F134" i="8"/>
  <c r="H128" i="8"/>
  <c r="F128" i="8"/>
  <c r="H122" i="8"/>
  <c r="F122" i="8"/>
  <c r="H120" i="8"/>
  <c r="F120" i="8"/>
  <c r="B8" i="9"/>
  <c r="H118" i="8"/>
  <c r="F118" i="8"/>
  <c r="H114" i="8"/>
  <c r="F114" i="8"/>
  <c r="H110" i="8"/>
  <c r="F110" i="8"/>
  <c r="H106" i="8"/>
  <c r="F106" i="8"/>
  <c r="H104" i="8"/>
  <c r="F104" i="8"/>
  <c r="H102" i="8"/>
  <c r="F102" i="8"/>
  <c r="H96" i="8"/>
  <c r="F96" i="8"/>
  <c r="H90" i="8"/>
  <c r="F90" i="8"/>
  <c r="H88" i="8"/>
  <c r="F88" i="8"/>
  <c r="H86" i="8"/>
  <c r="F86" i="8"/>
  <c r="H82" i="8"/>
  <c r="F82" i="8"/>
  <c r="H78" i="8"/>
  <c r="F78" i="8"/>
  <c r="H74" i="8"/>
  <c r="F74" i="8"/>
  <c r="H72" i="8"/>
  <c r="F72" i="8"/>
  <c r="H70" i="8"/>
  <c r="F70" i="8"/>
  <c r="H64" i="8"/>
  <c r="F64" i="8"/>
  <c r="H58" i="8"/>
  <c r="F58" i="8"/>
  <c r="H56" i="8"/>
  <c r="F56" i="8"/>
  <c r="H54" i="8"/>
  <c r="F54" i="8"/>
  <c r="H50" i="8"/>
  <c r="F50" i="8"/>
  <c r="H46" i="8"/>
  <c r="F46" i="8"/>
  <c r="H42" i="8"/>
  <c r="F42" i="8"/>
  <c r="H40" i="8"/>
  <c r="F40" i="8"/>
  <c r="H38" i="8"/>
  <c r="F38" i="8"/>
  <c r="H32" i="8"/>
  <c r="F32" i="8"/>
  <c r="H26" i="8"/>
  <c r="F26" i="8"/>
  <c r="H24" i="8"/>
  <c r="F24" i="8"/>
  <c r="H22" i="8"/>
  <c r="F22" i="8"/>
  <c r="B3" i="9"/>
  <c r="E3" i="9" s="1"/>
  <c r="H18" i="8"/>
  <c r="F18" i="8"/>
  <c r="H14" i="8"/>
  <c r="F14" i="8"/>
  <c r="H10" i="8"/>
  <c r="F10" i="8"/>
  <c r="H8" i="8"/>
  <c r="F8" i="8"/>
  <c r="H6" i="8"/>
  <c r="F6" i="8"/>
  <c r="H350" i="8"/>
  <c r="F350" i="8"/>
  <c r="H336" i="8"/>
  <c r="F336" i="8"/>
  <c r="H322" i="8"/>
  <c r="F322" i="8"/>
  <c r="H222" i="8"/>
  <c r="F222" i="8"/>
  <c r="H208" i="8"/>
  <c r="F208" i="8"/>
  <c r="H194" i="8"/>
  <c r="F194" i="8"/>
  <c r="H94" i="8"/>
  <c r="F94" i="8"/>
  <c r="H80" i="8"/>
  <c r="F80" i="8"/>
  <c r="H66" i="8"/>
  <c r="F66" i="8"/>
  <c r="B85" i="9"/>
  <c r="E94" i="9" s="1"/>
  <c r="F1178" i="8"/>
  <c r="F1050" i="8"/>
  <c r="H356" i="8"/>
  <c r="F356" i="8"/>
  <c r="H348" i="8"/>
  <c r="F348" i="8"/>
  <c r="H340" i="8"/>
  <c r="F340" i="8"/>
  <c r="H332" i="8"/>
  <c r="F332" i="8"/>
  <c r="H324" i="8"/>
  <c r="F324" i="8"/>
  <c r="H316" i="8"/>
  <c r="F316" i="8"/>
  <c r="H308" i="8"/>
  <c r="F308" i="8"/>
  <c r="H300" i="8"/>
  <c r="F300" i="8"/>
  <c r="H292" i="8"/>
  <c r="F292" i="8"/>
  <c r="H284" i="8"/>
  <c r="F284" i="8"/>
  <c r="H276" i="8"/>
  <c r="F276" i="8"/>
  <c r="H268" i="8"/>
  <c r="F268" i="8"/>
  <c r="H260" i="8"/>
  <c r="F260" i="8"/>
  <c r="H252" i="8"/>
  <c r="F252" i="8"/>
  <c r="H244" i="8"/>
  <c r="F244" i="8"/>
  <c r="B14" i="9"/>
  <c r="E87" i="9" s="1"/>
  <c r="H236" i="8"/>
  <c r="F236" i="8"/>
  <c r="H228" i="8"/>
  <c r="F228" i="8"/>
  <c r="H220" i="8"/>
  <c r="F220" i="8"/>
  <c r="H212" i="8"/>
  <c r="F212" i="8"/>
  <c r="H204" i="8"/>
  <c r="F204" i="8"/>
  <c r="H196" i="8"/>
  <c r="F196" i="8"/>
  <c r="H188" i="8"/>
  <c r="F188" i="8"/>
  <c r="H180" i="8"/>
  <c r="F180" i="8"/>
  <c r="H172" i="8"/>
  <c r="F172" i="8"/>
  <c r="H164" i="8"/>
  <c r="F164" i="8"/>
  <c r="B10" i="9"/>
  <c r="H156" i="8"/>
  <c r="F156" i="8"/>
  <c r="H148" i="8"/>
  <c r="F148" i="8"/>
  <c r="H140" i="8"/>
  <c r="F140" i="8"/>
  <c r="H132" i="8"/>
  <c r="F132" i="8"/>
  <c r="H124" i="8"/>
  <c r="F124" i="8"/>
  <c r="H116" i="8"/>
  <c r="F116" i="8"/>
  <c r="H108" i="8"/>
  <c r="F108" i="8"/>
  <c r="H100" i="8"/>
  <c r="F100" i="8"/>
  <c r="H92" i="8"/>
  <c r="F92" i="8"/>
  <c r="H84" i="8"/>
  <c r="F84" i="8"/>
  <c r="H76" i="8"/>
  <c r="F76" i="8"/>
  <c r="H68" i="8"/>
  <c r="F68" i="8"/>
  <c r="H60" i="8"/>
  <c r="F60" i="8"/>
  <c r="B5" i="9"/>
  <c r="E5" i="9" s="1"/>
  <c r="H52" i="8"/>
  <c r="F52" i="8"/>
  <c r="H44" i="8"/>
  <c r="F44" i="8"/>
  <c r="H36" i="8"/>
  <c r="F36" i="8"/>
  <c r="H28" i="8"/>
  <c r="F28" i="8"/>
  <c r="H20" i="8"/>
  <c r="F20" i="8"/>
  <c r="H12" i="8"/>
  <c r="F12" i="8"/>
  <c r="H4" i="8"/>
  <c r="F4" i="8"/>
  <c r="F91" i="9"/>
  <c r="F89" i="9"/>
  <c r="F39" i="9"/>
  <c r="F80" i="9"/>
  <c r="F60" i="9"/>
  <c r="F52" i="9"/>
  <c r="F48" i="9"/>
  <c r="F40" i="9"/>
  <c r="F8" i="9"/>
  <c r="F85" i="9"/>
  <c r="F74" i="9"/>
  <c r="F90" i="9"/>
  <c r="F93" i="9"/>
  <c r="F66" i="9"/>
  <c r="F62" i="9"/>
  <c r="F58" i="9"/>
  <c r="F54" i="9"/>
  <c r="E62" i="9"/>
  <c r="E38" i="9"/>
  <c r="E20" i="9" l="1"/>
  <c r="F15" i="9"/>
  <c r="F63" i="9"/>
  <c r="F9" i="9"/>
  <c r="F76" i="9"/>
  <c r="E95" i="9"/>
  <c r="E97" i="9" s="1"/>
  <c r="F12" i="9"/>
  <c r="F72" i="9"/>
  <c r="F87" i="9"/>
  <c r="E82" i="9"/>
  <c r="E9" i="9"/>
  <c r="E17" i="9"/>
  <c r="E21" i="9"/>
  <c r="E32" i="9"/>
  <c r="E61" i="9"/>
  <c r="E14" i="9"/>
  <c r="F77" i="9"/>
  <c r="F56" i="9"/>
  <c r="E34" i="9"/>
  <c r="E36" i="9"/>
  <c r="F67" i="9"/>
  <c r="F84" i="9"/>
  <c r="E78" i="9"/>
  <c r="F25" i="9"/>
  <c r="F70" i="9"/>
  <c r="E65" i="9"/>
  <c r="E50" i="9"/>
  <c r="E90" i="9"/>
  <c r="E83" i="9"/>
  <c r="E96" i="9"/>
  <c r="E15" i="9"/>
  <c r="E24" i="9"/>
  <c r="E25" i="9"/>
  <c r="E27" i="9"/>
  <c r="F7" i="9"/>
  <c r="F6" i="9"/>
  <c r="E31" i="9"/>
  <c r="E33" i="9"/>
  <c r="E64" i="9"/>
  <c r="E35" i="9"/>
  <c r="F5" i="9"/>
  <c r="F78" i="9"/>
  <c r="E91" i="9"/>
  <c r="E75" i="9"/>
  <c r="E76" i="9"/>
  <c r="E80" i="9"/>
  <c r="E84" i="9"/>
  <c r="F41" i="9"/>
  <c r="E58" i="9"/>
  <c r="F28" i="9"/>
  <c r="E30" i="9"/>
  <c r="E89" i="9"/>
  <c r="F88" i="9"/>
  <c r="F27" i="9"/>
  <c r="F26" i="9"/>
  <c r="E66" i="9"/>
  <c r="F17" i="9"/>
  <c r="F31" i="9"/>
  <c r="F30" i="9"/>
  <c r="F38" i="9"/>
  <c r="E40" i="9"/>
  <c r="E51" i="9"/>
  <c r="E52" i="9"/>
  <c r="E72" i="9"/>
  <c r="E74" i="9"/>
  <c r="E92" i="9"/>
  <c r="E79" i="9"/>
  <c r="F37" i="9"/>
  <c r="F49" i="9"/>
  <c r="F53" i="9"/>
  <c r="F43" i="9"/>
  <c r="F42" i="9"/>
  <c r="F35" i="9"/>
  <c r="F34" i="9"/>
  <c r="F19" i="9"/>
  <c r="F18" i="9"/>
  <c r="E18" i="9"/>
  <c r="F46" i="9"/>
  <c r="F96" i="9"/>
  <c r="E6" i="9"/>
  <c r="E22" i="9"/>
  <c r="E93" i="9"/>
  <c r="F32" i="9"/>
  <c r="E88" i="9"/>
  <c r="F23" i="9"/>
  <c r="F22" i="9"/>
  <c r="F11" i="9"/>
  <c r="F10" i="9"/>
  <c r="E70" i="9"/>
  <c r="E4" i="9"/>
  <c r="E10" i="9"/>
  <c r="E26" i="9"/>
  <c r="E85" i="9"/>
  <c r="F4" i="9"/>
  <c r="F68" i="9"/>
  <c r="F83" i="9"/>
  <c r="E8" i="9"/>
  <c r="E28" i="9"/>
  <c r="E29" i="9"/>
  <c r="E71" i="9"/>
  <c r="E55" i="9"/>
  <c r="E67" i="9"/>
  <c r="E59" i="9"/>
  <c r="E11" i="9"/>
  <c r="E13" i="9"/>
  <c r="E39" i="9"/>
  <c r="E42" i="9"/>
  <c r="E44" i="9"/>
  <c r="F61" i="9"/>
  <c r="E37" i="9"/>
  <c r="E48" i="9"/>
  <c r="F55" i="9"/>
  <c r="F94" i="9"/>
  <c r="F95" i="9"/>
  <c r="F97" i="9" s="1"/>
</calcChain>
</file>

<file path=xl/sharedStrings.xml><?xml version="1.0" encoding="utf-8"?>
<sst xmlns="http://schemas.openxmlformats.org/spreadsheetml/2006/main" count="7496" uniqueCount="2144">
  <si>
    <t>投资组合</t>
  </si>
  <si>
    <t>总收益</t>
  </si>
  <si>
    <t>年化收益</t>
  </si>
  <si>
    <t>夏普比率</t>
  </si>
  <si>
    <t>最大回撤率</t>
  </si>
  <si>
    <t>收益波动率</t>
  </si>
  <si>
    <t>Beta</t>
  </si>
  <si>
    <t>Alpha</t>
  </si>
  <si>
    <t>本策略</t>
  </si>
  <si>
    <t>沪深300</t>
  </si>
  <si>
    <t>相对收益</t>
  </si>
  <si>
    <t>年换手率</t>
  </si>
  <si>
    <t>平均持仓股票数</t>
  </si>
  <si>
    <t>平均持有天数</t>
  </si>
  <si>
    <t>平均交易收益</t>
  </si>
  <si>
    <t>正收益平均</t>
  </si>
  <si>
    <t>负收益平均</t>
  </si>
  <si>
    <t>交易赢率</t>
  </si>
  <si>
    <t>持仓停牌股票比例</t>
  </si>
  <si>
    <t>调仓指令可执行比例</t>
  </si>
  <si>
    <t>512.61%</t>
  </si>
  <si>
    <t>10.00</t>
  </si>
  <si>
    <t>45.42</t>
  </si>
  <si>
    <t>12.92%</t>
  </si>
  <si>
    <t>26.48%</t>
  </si>
  <si>
    <t>-10.60%</t>
  </si>
  <si>
    <t>63.43%</t>
  </si>
  <si>
    <t>10.62%</t>
  </si>
  <si>
    <t>96.51%</t>
  </si>
  <si>
    <t>日期</t>
  </si>
  <si>
    <t>沪深300累计收益率</t>
  </si>
  <si>
    <t>策略累计收益率</t>
  </si>
  <si>
    <t>沪深300每日收益率</t>
  </si>
  <si>
    <t>策略每日收益率</t>
  </si>
  <si>
    <t>2009-12-31</t>
  </si>
  <si>
    <t>2010-01-04</t>
  </si>
  <si>
    <t>2010-01-05</t>
  </si>
  <si>
    <t>2010-01-06</t>
  </si>
  <si>
    <t>2010-01-07</t>
  </si>
  <si>
    <t>2010-01-08</t>
  </si>
  <si>
    <t>2010-01-11</t>
  </si>
  <si>
    <t>2010-01-12</t>
  </si>
  <si>
    <t>2010-01-13</t>
  </si>
  <si>
    <t>2010-01-14</t>
  </si>
  <si>
    <t>2010-01-15</t>
  </si>
  <si>
    <t>2010-01-18</t>
  </si>
  <si>
    <t>2010-01-19</t>
  </si>
  <si>
    <t>2010-01-20</t>
  </si>
  <si>
    <t>2010-01-21</t>
  </si>
  <si>
    <t>2010-01-22</t>
  </si>
  <si>
    <t>2010-01-25</t>
  </si>
  <si>
    <t>2010-01-26</t>
  </si>
  <si>
    <t>2010-01-27</t>
  </si>
  <si>
    <t>2010-01-28</t>
  </si>
  <si>
    <t>2010-01-29</t>
  </si>
  <si>
    <t>2010-02-01</t>
  </si>
  <si>
    <t>2010-02-02</t>
  </si>
  <si>
    <t>2010-02-03</t>
  </si>
  <si>
    <t>2010-02-04</t>
  </si>
  <si>
    <t>2010-02-05</t>
  </si>
  <si>
    <t>2010-02-08</t>
  </si>
  <si>
    <t>2010-02-09</t>
  </si>
  <si>
    <t>2010-02-10</t>
  </si>
  <si>
    <t>2010-02-11</t>
  </si>
  <si>
    <t>2010-02-12</t>
  </si>
  <si>
    <t>2010-02-22</t>
  </si>
  <si>
    <t>2010-02-23</t>
  </si>
  <si>
    <t>2010-02-24</t>
  </si>
  <si>
    <t>2010-02-25</t>
  </si>
  <si>
    <t>2010-02-26</t>
  </si>
  <si>
    <t>2010-03-01</t>
  </si>
  <si>
    <t>2010-03-02</t>
  </si>
  <si>
    <t>2010-03-03</t>
  </si>
  <si>
    <t>2010-03-04</t>
  </si>
  <si>
    <t>2010-03-05</t>
  </si>
  <si>
    <t>2010-03-08</t>
  </si>
  <si>
    <t>2010-03-09</t>
  </si>
  <si>
    <t>2010-03-10</t>
  </si>
  <si>
    <t>2010-03-11</t>
  </si>
  <si>
    <t>2010-03-12</t>
  </si>
  <si>
    <t>2010-03-15</t>
  </si>
  <si>
    <t>2010-03-16</t>
  </si>
  <si>
    <t>2010-03-17</t>
  </si>
  <si>
    <t>2010-03-18</t>
  </si>
  <si>
    <t>2010-03-19</t>
  </si>
  <si>
    <t>2010-03-22</t>
  </si>
  <si>
    <t>2010-03-23</t>
  </si>
  <si>
    <t>2010-03-24</t>
  </si>
  <si>
    <t>2010-03-25</t>
  </si>
  <si>
    <t>2010-03-26</t>
  </si>
  <si>
    <t>2010-03-29</t>
  </si>
  <si>
    <t>2010-03-30</t>
  </si>
  <si>
    <t>2010-03-31</t>
  </si>
  <si>
    <t>2010-04-01</t>
  </si>
  <si>
    <t>2010-04-02</t>
  </si>
  <si>
    <t>2010-04-06</t>
  </si>
  <si>
    <t>2010-04-07</t>
  </si>
  <si>
    <t>2010-04-08</t>
  </si>
  <si>
    <t>2010-04-09</t>
  </si>
  <si>
    <t>2010-04-12</t>
  </si>
  <si>
    <t>2010-04-13</t>
  </si>
  <si>
    <t>2010-04-14</t>
  </si>
  <si>
    <t>2010-04-15</t>
  </si>
  <si>
    <t>2010-04-16</t>
  </si>
  <si>
    <t>2010-04-19</t>
  </si>
  <si>
    <t>2010-04-20</t>
  </si>
  <si>
    <t>2010-04-21</t>
  </si>
  <si>
    <t>2010-04-22</t>
  </si>
  <si>
    <t>2010-04-23</t>
  </si>
  <si>
    <t>2010-04-26</t>
  </si>
  <si>
    <t>2010-04-27</t>
  </si>
  <si>
    <t>2010-04-28</t>
  </si>
  <si>
    <t>2010-04-29</t>
  </si>
  <si>
    <t>2010-04-30</t>
  </si>
  <si>
    <t>2010-05-04</t>
  </si>
  <si>
    <t>2010-05-05</t>
  </si>
  <si>
    <t>2010-05-06</t>
  </si>
  <si>
    <t>2010-05-07</t>
  </si>
  <si>
    <t>2010-05-10</t>
  </si>
  <si>
    <t>2010-05-11</t>
  </si>
  <si>
    <t>2010-05-12</t>
  </si>
  <si>
    <t>2010-05-13</t>
  </si>
  <si>
    <t>2010-05-14</t>
  </si>
  <si>
    <t>2010-05-17</t>
  </si>
  <si>
    <t>2010-05-18</t>
  </si>
  <si>
    <t>2010-05-19</t>
  </si>
  <si>
    <t>2010-05-20</t>
  </si>
  <si>
    <t>2010-05-21</t>
  </si>
  <si>
    <t>2010-05-24</t>
  </si>
  <si>
    <t>2010-05-25</t>
  </si>
  <si>
    <t>2010-05-26</t>
  </si>
  <si>
    <t>2010-05-27</t>
  </si>
  <si>
    <t>2010-05-28</t>
  </si>
  <si>
    <t>2010-05-31</t>
  </si>
  <si>
    <t>2010-06-01</t>
  </si>
  <si>
    <t>2010-06-02</t>
  </si>
  <si>
    <t>2010-06-03</t>
  </si>
  <si>
    <t>2010-06-04</t>
  </si>
  <si>
    <t>2010-06-07</t>
  </si>
  <si>
    <t>2010-06-08</t>
  </si>
  <si>
    <t>2010-06-09</t>
  </si>
  <si>
    <t>2010-06-10</t>
  </si>
  <si>
    <t>2010-06-11</t>
  </si>
  <si>
    <t>2010-06-17</t>
  </si>
  <si>
    <t>2010-06-18</t>
  </si>
  <si>
    <t>2010-06-21</t>
  </si>
  <si>
    <t>2010-06-22</t>
  </si>
  <si>
    <t>2010-06-23</t>
  </si>
  <si>
    <t>2010-06-24</t>
  </si>
  <si>
    <t>2010-06-25</t>
  </si>
  <si>
    <t>2010-06-28</t>
  </si>
  <si>
    <t>2010-06-29</t>
  </si>
  <si>
    <t>2010-06-30</t>
  </si>
  <si>
    <t>2010-07-01</t>
  </si>
  <si>
    <t>2010-07-02</t>
  </si>
  <si>
    <t>2010-07-05</t>
  </si>
  <si>
    <t>2010-07-06</t>
  </si>
  <si>
    <t>2010-07-07</t>
  </si>
  <si>
    <t>2010-07-08</t>
  </si>
  <si>
    <t>2010-07-09</t>
  </si>
  <si>
    <t>2010-07-12</t>
  </si>
  <si>
    <t>2010-07-13</t>
  </si>
  <si>
    <t>2010-07-14</t>
  </si>
  <si>
    <t>2010-07-15</t>
  </si>
  <si>
    <t>2010-07-16</t>
  </si>
  <si>
    <t>2010-07-19</t>
  </si>
  <si>
    <t>2010-07-20</t>
  </si>
  <si>
    <t>2010-07-21</t>
  </si>
  <si>
    <t>2010-07-22</t>
  </si>
  <si>
    <t>2010-07-23</t>
  </si>
  <si>
    <t>2010-07-26</t>
  </si>
  <si>
    <t>2010-07-27</t>
  </si>
  <si>
    <t>2010-07-28</t>
  </si>
  <si>
    <t>2010-07-29</t>
  </si>
  <si>
    <t>2010-07-30</t>
  </si>
  <si>
    <t>2010-08-02</t>
  </si>
  <si>
    <t>2010-08-03</t>
  </si>
  <si>
    <t>2010-08-04</t>
  </si>
  <si>
    <t>2010-08-05</t>
  </si>
  <si>
    <t>2010-08-06</t>
  </si>
  <si>
    <t>2010-08-09</t>
  </si>
  <si>
    <t>2010-08-10</t>
  </si>
  <si>
    <t>2010-08-11</t>
  </si>
  <si>
    <t>2010-08-12</t>
  </si>
  <si>
    <t>2010-08-13</t>
  </si>
  <si>
    <t>2010-08-16</t>
  </si>
  <si>
    <t>2010-08-17</t>
  </si>
  <si>
    <t>2010-08-18</t>
  </si>
  <si>
    <t>2010-08-19</t>
  </si>
  <si>
    <t>2010-08-20</t>
  </si>
  <si>
    <t>2010-08-23</t>
  </si>
  <si>
    <t>2010-08-24</t>
  </si>
  <si>
    <t>2010-08-25</t>
  </si>
  <si>
    <t>2010-08-26</t>
  </si>
  <si>
    <t>2010-08-27</t>
  </si>
  <si>
    <t>2010-08-30</t>
  </si>
  <si>
    <t>2010-08-31</t>
  </si>
  <si>
    <t>2010-09-01</t>
  </si>
  <si>
    <t>2010-09-02</t>
  </si>
  <si>
    <t>2010-09-03</t>
  </si>
  <si>
    <t>2010-09-06</t>
  </si>
  <si>
    <t>2010-09-07</t>
  </si>
  <si>
    <t>2010-09-08</t>
  </si>
  <si>
    <t>2010-09-09</t>
  </si>
  <si>
    <t>2010-09-10</t>
  </si>
  <si>
    <t>2010-09-13</t>
  </si>
  <si>
    <t>2010-09-14</t>
  </si>
  <si>
    <t>2010-09-15</t>
  </si>
  <si>
    <t>2010-09-16</t>
  </si>
  <si>
    <t>2010-09-17</t>
  </si>
  <si>
    <t>2010-09-20</t>
  </si>
  <si>
    <t>2010-09-21</t>
  </si>
  <si>
    <t>2010-09-27</t>
  </si>
  <si>
    <t>2010-09-28</t>
  </si>
  <si>
    <t>2010-09-29</t>
  </si>
  <si>
    <t>2010-09-30</t>
  </si>
  <si>
    <t>2010-10-08</t>
  </si>
  <si>
    <t>2010-10-11</t>
  </si>
  <si>
    <t>2010-10-12</t>
  </si>
  <si>
    <t>2010-10-13</t>
  </si>
  <si>
    <t>2010-10-14</t>
  </si>
  <si>
    <t>2010-10-15</t>
  </si>
  <si>
    <t>2010-10-18</t>
  </si>
  <si>
    <t>2010-10-19</t>
  </si>
  <si>
    <t>2010-10-20</t>
  </si>
  <si>
    <t>2010-10-21</t>
  </si>
  <si>
    <t>2010-10-22</t>
  </si>
  <si>
    <t>2010-10-25</t>
  </si>
  <si>
    <t>2010-10-26</t>
  </si>
  <si>
    <t>2010-10-27</t>
  </si>
  <si>
    <t>2010-10-28</t>
  </si>
  <si>
    <t>2010-10-29</t>
  </si>
  <si>
    <t>2010-11-01</t>
  </si>
  <si>
    <t>2010-11-02</t>
  </si>
  <si>
    <t>2010-11-03</t>
  </si>
  <si>
    <t>2010-11-04</t>
  </si>
  <si>
    <t>2010-11-05</t>
  </si>
  <si>
    <t>2010-11-08</t>
  </si>
  <si>
    <t>2010-11-09</t>
  </si>
  <si>
    <t>2010-11-10</t>
  </si>
  <si>
    <t>2010-11-11</t>
  </si>
  <si>
    <t>2010-11-12</t>
  </si>
  <si>
    <t>2010-11-15</t>
  </si>
  <si>
    <t>2010-11-16</t>
  </si>
  <si>
    <t>2010-11-17</t>
  </si>
  <si>
    <t>2010-11-18</t>
  </si>
  <si>
    <t>2010-11-19</t>
  </si>
  <si>
    <t>2010-11-22</t>
  </si>
  <si>
    <t>2010-11-23</t>
  </si>
  <si>
    <t>2010-11-24</t>
  </si>
  <si>
    <t>2010-11-25</t>
  </si>
  <si>
    <t>2010-11-26</t>
  </si>
  <si>
    <t>2010-11-29</t>
  </si>
  <si>
    <t>2010-11-30</t>
  </si>
  <si>
    <t>2010-12-01</t>
  </si>
  <si>
    <t>2010-12-02</t>
  </si>
  <si>
    <t>2010-12-03</t>
  </si>
  <si>
    <t>2010-12-06</t>
  </si>
  <si>
    <t>2010-12-07</t>
  </si>
  <si>
    <t>2010-12-08</t>
  </si>
  <si>
    <t>2010-12-09</t>
  </si>
  <si>
    <t>2010-12-10</t>
  </si>
  <si>
    <t>2010-12-13</t>
  </si>
  <si>
    <t>2010-12-14</t>
  </si>
  <si>
    <t>2010-12-15</t>
  </si>
  <si>
    <t>2010-12-16</t>
  </si>
  <si>
    <t>2010-12-17</t>
  </si>
  <si>
    <t>2010-12-20</t>
  </si>
  <si>
    <t>2010-12-21</t>
  </si>
  <si>
    <t>2010-12-22</t>
  </si>
  <si>
    <t>2010-12-23</t>
  </si>
  <si>
    <t>2010-12-24</t>
  </si>
  <si>
    <t>2010-12-27</t>
  </si>
  <si>
    <t>2010-12-28</t>
  </si>
  <si>
    <t>2010-12-29</t>
  </si>
  <si>
    <t>2010-12-30</t>
  </si>
  <si>
    <t>2010-12-31</t>
  </si>
  <si>
    <t>2011-01-04</t>
  </si>
  <si>
    <t>2011-01-05</t>
  </si>
  <si>
    <t>2011-01-06</t>
  </si>
  <si>
    <t>2011-01-07</t>
  </si>
  <si>
    <t>2011-01-10</t>
  </si>
  <si>
    <t>2011-01-11</t>
  </si>
  <si>
    <t>2011-01-12</t>
  </si>
  <si>
    <t>2011-01-13</t>
  </si>
  <si>
    <t>2011-01-14</t>
  </si>
  <si>
    <t>2011-01-17</t>
  </si>
  <si>
    <t>2011-01-18</t>
  </si>
  <si>
    <t>2011-01-19</t>
  </si>
  <si>
    <t>2011-01-20</t>
  </si>
  <si>
    <t>2011-01-21</t>
  </si>
  <si>
    <t>2011-01-24</t>
  </si>
  <si>
    <t>2011-01-25</t>
  </si>
  <si>
    <t>2011-01-26</t>
  </si>
  <si>
    <t>2011-01-27</t>
  </si>
  <si>
    <t>2011-01-28</t>
  </si>
  <si>
    <t>2011-01-31</t>
  </si>
  <si>
    <t>2011-02-01</t>
  </si>
  <si>
    <t>2011-02-09</t>
  </si>
  <si>
    <t>2011-02-10</t>
  </si>
  <si>
    <t>2011-02-11</t>
  </si>
  <si>
    <t>2011-02-14</t>
  </si>
  <si>
    <t>2011-02-15</t>
  </si>
  <si>
    <t>2011-02-16</t>
  </si>
  <si>
    <t>2011-02-17</t>
  </si>
  <si>
    <t>2011-02-18</t>
  </si>
  <si>
    <t>2011-02-21</t>
  </si>
  <si>
    <t>2011-02-22</t>
  </si>
  <si>
    <t>2011-02-23</t>
  </si>
  <si>
    <t>2011-02-24</t>
  </si>
  <si>
    <t>2011-02-25</t>
  </si>
  <si>
    <t>2011-02-28</t>
  </si>
  <si>
    <t>2011-03-01</t>
  </si>
  <si>
    <t>2011-03-02</t>
  </si>
  <si>
    <t>2011-03-03</t>
  </si>
  <si>
    <t>2011-03-04</t>
  </si>
  <si>
    <t>2011-03-07</t>
  </si>
  <si>
    <t>2011-03-08</t>
  </si>
  <si>
    <t>2011-03-09</t>
  </si>
  <si>
    <t>2011-03-10</t>
  </si>
  <si>
    <t>2011-03-11</t>
  </si>
  <si>
    <t>2011-03-14</t>
  </si>
  <si>
    <t>2011-03-15</t>
  </si>
  <si>
    <t>2011-03-16</t>
  </si>
  <si>
    <t>2011-03-17</t>
  </si>
  <si>
    <t>2011-03-18</t>
  </si>
  <si>
    <t>2011-03-21</t>
  </si>
  <si>
    <t>2011-03-22</t>
  </si>
  <si>
    <t>2011-03-23</t>
  </si>
  <si>
    <t>2011-03-24</t>
  </si>
  <si>
    <t>2011-03-25</t>
  </si>
  <si>
    <t>2011-03-28</t>
  </si>
  <si>
    <t>2011-03-29</t>
  </si>
  <si>
    <t>2011-03-30</t>
  </si>
  <si>
    <t>2011-03-31</t>
  </si>
  <si>
    <t>2011-04-01</t>
  </si>
  <si>
    <t>2011-04-06</t>
  </si>
  <si>
    <t>2011-04-07</t>
  </si>
  <si>
    <t>2011-04-08</t>
  </si>
  <si>
    <t>2011-04-11</t>
  </si>
  <si>
    <t>2011-04-12</t>
  </si>
  <si>
    <t>2011-04-13</t>
  </si>
  <si>
    <t>2011-04-14</t>
  </si>
  <si>
    <t>2011-04-15</t>
  </si>
  <si>
    <t>2011-04-18</t>
  </si>
  <si>
    <t>2011-04-19</t>
  </si>
  <si>
    <t>2011-04-20</t>
  </si>
  <si>
    <t>2011-04-21</t>
  </si>
  <si>
    <t>2011-04-22</t>
  </si>
  <si>
    <t>2011-04-25</t>
  </si>
  <si>
    <t>2011-04-26</t>
  </si>
  <si>
    <t>2011-04-27</t>
  </si>
  <si>
    <t>2011-04-28</t>
  </si>
  <si>
    <t>2011-04-29</t>
  </si>
  <si>
    <t>2011-05-03</t>
  </si>
  <si>
    <t>2011-05-04</t>
  </si>
  <si>
    <t>2011-05-05</t>
  </si>
  <si>
    <t>2011-05-06</t>
  </si>
  <si>
    <t>2011-05-09</t>
  </si>
  <si>
    <t>2011-05-10</t>
  </si>
  <si>
    <t>2011-05-11</t>
  </si>
  <si>
    <t>2011-05-12</t>
  </si>
  <si>
    <t>2011-05-13</t>
  </si>
  <si>
    <t>2011-05-16</t>
  </si>
  <si>
    <t>2011-05-17</t>
  </si>
  <si>
    <t>2011-05-18</t>
  </si>
  <si>
    <t>2011-05-19</t>
  </si>
  <si>
    <t>2011-05-20</t>
  </si>
  <si>
    <t>2011-05-23</t>
  </si>
  <si>
    <t>2011-05-24</t>
  </si>
  <si>
    <t>2011-05-25</t>
  </si>
  <si>
    <t>2011-05-26</t>
  </si>
  <si>
    <t>2011-05-27</t>
  </si>
  <si>
    <t>2011-05-30</t>
  </si>
  <si>
    <t>2011-05-31</t>
  </si>
  <si>
    <t>2011-06-01</t>
  </si>
  <si>
    <t>2011-06-02</t>
  </si>
  <si>
    <t>2011-06-03</t>
  </si>
  <si>
    <t>2011-06-07</t>
  </si>
  <si>
    <t>2011-06-08</t>
  </si>
  <si>
    <t>2011-06-09</t>
  </si>
  <si>
    <t>2011-06-10</t>
  </si>
  <si>
    <t>2011-06-13</t>
  </si>
  <si>
    <t>2011-06-14</t>
  </si>
  <si>
    <t>2011-06-15</t>
  </si>
  <si>
    <t>2011-06-16</t>
  </si>
  <si>
    <t>2011-06-17</t>
  </si>
  <si>
    <t>2011-06-20</t>
  </si>
  <si>
    <t>2011-06-21</t>
  </si>
  <si>
    <t>2011-06-22</t>
  </si>
  <si>
    <t>2011-06-23</t>
  </si>
  <si>
    <t>2011-06-24</t>
  </si>
  <si>
    <t>2011-06-27</t>
  </si>
  <si>
    <t>2011-06-28</t>
  </si>
  <si>
    <t>2011-06-29</t>
  </si>
  <si>
    <t>2011-06-30</t>
  </si>
  <si>
    <t>2011-07-01</t>
  </si>
  <si>
    <t>2011-07-04</t>
  </si>
  <si>
    <t>2011-07-05</t>
  </si>
  <si>
    <t>2011-07-06</t>
  </si>
  <si>
    <t>2011-07-07</t>
  </si>
  <si>
    <t>2011-07-08</t>
  </si>
  <si>
    <t>2011-07-11</t>
  </si>
  <si>
    <t>2011-07-12</t>
  </si>
  <si>
    <t>2011-07-13</t>
  </si>
  <si>
    <t>2011-07-14</t>
  </si>
  <si>
    <t>2011-07-15</t>
  </si>
  <si>
    <t>2011-07-18</t>
  </si>
  <si>
    <t>2011-07-19</t>
  </si>
  <si>
    <t>2011-07-20</t>
  </si>
  <si>
    <t>2011-07-21</t>
  </si>
  <si>
    <t>2011-07-22</t>
  </si>
  <si>
    <t>2011-07-25</t>
  </si>
  <si>
    <t>2011-07-26</t>
  </si>
  <si>
    <t>2011-07-27</t>
  </si>
  <si>
    <t>2011-07-28</t>
  </si>
  <si>
    <t>2011-07-29</t>
  </si>
  <si>
    <t>2011-08-01</t>
  </si>
  <si>
    <t>2011-08-02</t>
  </si>
  <si>
    <t>2011-08-03</t>
  </si>
  <si>
    <t>2011-08-04</t>
  </si>
  <si>
    <t>2011-08-05</t>
  </si>
  <si>
    <t>2011-08-08</t>
  </si>
  <si>
    <t>2011-08-09</t>
  </si>
  <si>
    <t>2011-08-10</t>
  </si>
  <si>
    <t>2011-08-11</t>
  </si>
  <si>
    <t>2011-08-12</t>
  </si>
  <si>
    <t>2011-08-15</t>
  </si>
  <si>
    <t>2011-08-16</t>
  </si>
  <si>
    <t>2011-08-17</t>
  </si>
  <si>
    <t>2011-08-18</t>
  </si>
  <si>
    <t>2011-08-19</t>
  </si>
  <si>
    <t>2011-08-22</t>
  </si>
  <si>
    <t>2011-08-23</t>
  </si>
  <si>
    <t>2011-08-24</t>
  </si>
  <si>
    <t>2011-08-25</t>
  </si>
  <si>
    <t>2011-08-26</t>
  </si>
  <si>
    <t>2011-08-29</t>
  </si>
  <si>
    <t>2011-08-30</t>
  </si>
  <si>
    <t>2011-08-31</t>
  </si>
  <si>
    <t>2011-09-01</t>
  </si>
  <si>
    <t>2011-09-02</t>
  </si>
  <si>
    <t>2011-09-05</t>
  </si>
  <si>
    <t>2011-09-06</t>
  </si>
  <si>
    <t>2011-09-07</t>
  </si>
  <si>
    <t>2011-09-08</t>
  </si>
  <si>
    <t>2011-09-09</t>
  </si>
  <si>
    <t>2011-09-13</t>
  </si>
  <si>
    <t>2011-09-14</t>
  </si>
  <si>
    <t>2011-09-15</t>
  </si>
  <si>
    <t>2011-09-16</t>
  </si>
  <si>
    <t>2011-09-19</t>
  </si>
  <si>
    <t>2011-09-20</t>
  </si>
  <si>
    <t>2011-09-21</t>
  </si>
  <si>
    <t>2011-09-22</t>
  </si>
  <si>
    <t>2011-09-23</t>
  </si>
  <si>
    <t>2011-09-26</t>
  </si>
  <si>
    <t>2011-09-27</t>
  </si>
  <si>
    <t>2011-09-28</t>
  </si>
  <si>
    <t>2011-09-29</t>
  </si>
  <si>
    <t>2011-09-30</t>
  </si>
  <si>
    <t>2011-10-10</t>
  </si>
  <si>
    <t>2011-10-11</t>
  </si>
  <si>
    <t>2011-10-12</t>
  </si>
  <si>
    <t>2011-10-13</t>
  </si>
  <si>
    <t>2011-10-14</t>
  </si>
  <si>
    <t>2011-10-17</t>
  </si>
  <si>
    <t>2011-10-18</t>
  </si>
  <si>
    <t>2011-10-19</t>
  </si>
  <si>
    <t>2011-10-20</t>
  </si>
  <si>
    <t>2011-10-21</t>
  </si>
  <si>
    <t>2011-10-24</t>
  </si>
  <si>
    <t>2011-10-25</t>
  </si>
  <si>
    <t>2011-10-26</t>
  </si>
  <si>
    <t>2011-10-27</t>
  </si>
  <si>
    <t>2011-10-28</t>
  </si>
  <si>
    <t>2011-10-31</t>
  </si>
  <si>
    <t>2011-11-01</t>
  </si>
  <si>
    <t>2011-11-02</t>
  </si>
  <si>
    <t>2011-11-03</t>
  </si>
  <si>
    <t>2011-11-04</t>
  </si>
  <si>
    <t>2011-11-07</t>
  </si>
  <si>
    <t>2011-11-08</t>
  </si>
  <si>
    <t>2011-11-09</t>
  </si>
  <si>
    <t>2011-11-10</t>
  </si>
  <si>
    <t>2011-11-11</t>
  </si>
  <si>
    <t>2011-11-14</t>
  </si>
  <si>
    <t>2011-11-15</t>
  </si>
  <si>
    <t>2011-11-16</t>
  </si>
  <si>
    <t>2011-11-17</t>
  </si>
  <si>
    <t>2011-11-18</t>
  </si>
  <si>
    <t>2011-11-21</t>
  </si>
  <si>
    <t>2011-11-22</t>
  </si>
  <si>
    <t>2011-11-23</t>
  </si>
  <si>
    <t>2011-11-24</t>
  </si>
  <si>
    <t>2011-11-25</t>
  </si>
  <si>
    <t>2011-11-28</t>
  </si>
  <si>
    <t>2011-11-29</t>
  </si>
  <si>
    <t>2011-11-30</t>
  </si>
  <si>
    <t>2011-12-01</t>
  </si>
  <si>
    <t>2011-12-02</t>
  </si>
  <si>
    <t>2011-12-05</t>
  </si>
  <si>
    <t>2011-12-06</t>
  </si>
  <si>
    <t>2011-12-07</t>
  </si>
  <si>
    <t>2011-12-08</t>
  </si>
  <si>
    <t>2011-12-09</t>
  </si>
  <si>
    <t>2011-12-12</t>
  </si>
  <si>
    <t>2011-12-13</t>
  </si>
  <si>
    <t>2011-12-14</t>
  </si>
  <si>
    <t>2011-12-15</t>
  </si>
  <si>
    <t>2011-12-16</t>
  </si>
  <si>
    <t>2011-12-19</t>
  </si>
  <si>
    <t>2011-12-20</t>
  </si>
  <si>
    <t>2011-12-21</t>
  </si>
  <si>
    <t>2011-12-22</t>
  </si>
  <si>
    <t>2011-12-23</t>
  </si>
  <si>
    <t>2011-12-26</t>
  </si>
  <si>
    <t>2011-12-27</t>
  </si>
  <si>
    <t>2011-12-28</t>
  </si>
  <si>
    <t>2011-12-29</t>
  </si>
  <si>
    <t>2011-12-30</t>
  </si>
  <si>
    <t>2012-01-04</t>
  </si>
  <si>
    <t>2012-01-05</t>
  </si>
  <si>
    <t>2012-01-06</t>
  </si>
  <si>
    <t>2012-01-09</t>
  </si>
  <si>
    <t>2012-01-10</t>
  </si>
  <si>
    <t>2012-01-11</t>
  </si>
  <si>
    <t>2012-01-12</t>
  </si>
  <si>
    <t>2012-01-13</t>
  </si>
  <si>
    <t>2012-01-16</t>
  </si>
  <si>
    <t>2012-01-17</t>
  </si>
  <si>
    <t>2012-01-18</t>
  </si>
  <si>
    <t>2012-01-19</t>
  </si>
  <si>
    <t>2012-01-20</t>
  </si>
  <si>
    <t>2012-01-30</t>
  </si>
  <si>
    <t>2012-01-31</t>
  </si>
  <si>
    <t>2012-02-01</t>
  </si>
  <si>
    <t>2012-02-02</t>
  </si>
  <si>
    <t>2012-02-03</t>
  </si>
  <si>
    <t>2012-02-06</t>
  </si>
  <si>
    <t>2012-02-07</t>
  </si>
  <si>
    <t>2012-02-08</t>
  </si>
  <si>
    <t>2012-02-09</t>
  </si>
  <si>
    <t>2012-02-10</t>
  </si>
  <si>
    <t>2012-02-13</t>
  </si>
  <si>
    <t>2012-02-14</t>
  </si>
  <si>
    <t>2012-02-15</t>
  </si>
  <si>
    <t>2012-02-16</t>
  </si>
  <si>
    <t>2012-02-17</t>
  </si>
  <si>
    <t>2012-02-20</t>
  </si>
  <si>
    <t>2012-02-21</t>
  </si>
  <si>
    <t>2012-02-22</t>
  </si>
  <si>
    <t>2012-02-23</t>
  </si>
  <si>
    <t>2012-02-24</t>
  </si>
  <si>
    <t>2012-02-27</t>
  </si>
  <si>
    <t>2012-02-28</t>
  </si>
  <si>
    <t>2012-02-29</t>
  </si>
  <si>
    <t>2012-03-01</t>
  </si>
  <si>
    <t>2012-03-02</t>
  </si>
  <si>
    <t>2012-03-05</t>
  </si>
  <si>
    <t>2012-03-06</t>
  </si>
  <si>
    <t>2012-03-07</t>
  </si>
  <si>
    <t>2012-03-08</t>
  </si>
  <si>
    <t>2012-03-09</t>
  </si>
  <si>
    <t>2012-03-12</t>
  </si>
  <si>
    <t>2012-03-13</t>
  </si>
  <si>
    <t>2012-03-14</t>
  </si>
  <si>
    <t>2012-03-15</t>
  </si>
  <si>
    <t>2012-03-16</t>
  </si>
  <si>
    <t>2012-03-19</t>
  </si>
  <si>
    <t>2012-03-20</t>
  </si>
  <si>
    <t>2012-03-21</t>
  </si>
  <si>
    <t>2012-03-22</t>
  </si>
  <si>
    <t>2012-03-23</t>
  </si>
  <si>
    <t>2012-03-26</t>
  </si>
  <si>
    <t>2012-03-27</t>
  </si>
  <si>
    <t>2012-03-28</t>
  </si>
  <si>
    <t>2012-03-29</t>
  </si>
  <si>
    <t>2012-03-30</t>
  </si>
  <si>
    <t>2012-04-05</t>
  </si>
  <si>
    <t>2012-04-06</t>
  </si>
  <si>
    <t>2012-04-09</t>
  </si>
  <si>
    <t>2012-04-10</t>
  </si>
  <si>
    <t>2012-04-11</t>
  </si>
  <si>
    <t>2012-04-12</t>
  </si>
  <si>
    <t>2012-04-13</t>
  </si>
  <si>
    <t>2012-04-16</t>
  </si>
  <si>
    <t>2012-04-17</t>
  </si>
  <si>
    <t>2012-04-18</t>
  </si>
  <si>
    <t>2012-04-19</t>
  </si>
  <si>
    <t>2012-04-20</t>
  </si>
  <si>
    <t>2012-04-23</t>
  </si>
  <si>
    <t>2012-04-24</t>
  </si>
  <si>
    <t>2012-04-25</t>
  </si>
  <si>
    <t>2012-04-26</t>
  </si>
  <si>
    <t>2012-04-27</t>
  </si>
  <si>
    <t>2012-05-02</t>
  </si>
  <si>
    <t>2012-05-03</t>
  </si>
  <si>
    <t>2012-05-04</t>
  </si>
  <si>
    <t>2012-05-07</t>
  </si>
  <si>
    <t>2012-05-08</t>
  </si>
  <si>
    <t>2012-05-09</t>
  </si>
  <si>
    <t>2012-05-10</t>
  </si>
  <si>
    <t>2012-05-11</t>
  </si>
  <si>
    <t>2012-05-14</t>
  </si>
  <si>
    <t>2012-05-15</t>
  </si>
  <si>
    <t>2012-05-16</t>
  </si>
  <si>
    <t>2012-05-17</t>
  </si>
  <si>
    <t>2012-05-18</t>
  </si>
  <si>
    <t>2012-05-21</t>
  </si>
  <si>
    <t>2012-05-22</t>
  </si>
  <si>
    <t>2012-05-23</t>
  </si>
  <si>
    <t>2012-05-24</t>
  </si>
  <si>
    <t>2012-05-25</t>
  </si>
  <si>
    <t>2012-05-28</t>
  </si>
  <si>
    <t>2012-05-29</t>
  </si>
  <si>
    <t>2012-05-30</t>
  </si>
  <si>
    <t>2012-05-31</t>
  </si>
  <si>
    <t>2012-06-01</t>
  </si>
  <si>
    <t>2012-06-04</t>
  </si>
  <si>
    <t>2012-06-05</t>
  </si>
  <si>
    <t>2012-06-06</t>
  </si>
  <si>
    <t>2012-06-07</t>
  </si>
  <si>
    <t>2012-06-08</t>
  </si>
  <si>
    <t>2012-06-11</t>
  </si>
  <si>
    <t>2012-06-12</t>
  </si>
  <si>
    <t>2012-06-13</t>
  </si>
  <si>
    <t>2012-06-14</t>
  </si>
  <si>
    <t>2012-06-15</t>
  </si>
  <si>
    <t>2012-06-18</t>
  </si>
  <si>
    <t>2012-06-19</t>
  </si>
  <si>
    <t>2012-06-20</t>
  </si>
  <si>
    <t>2012-06-21</t>
  </si>
  <si>
    <t>2012-06-25</t>
  </si>
  <si>
    <t>2012-06-26</t>
  </si>
  <si>
    <t>2012-06-27</t>
  </si>
  <si>
    <t>2012-06-28</t>
  </si>
  <si>
    <t>2012-06-29</t>
  </si>
  <si>
    <t>2012-07-02</t>
  </si>
  <si>
    <t>2012-07-03</t>
  </si>
  <si>
    <t>2012-07-04</t>
  </si>
  <si>
    <t>2012-07-05</t>
  </si>
  <si>
    <t>2012-07-06</t>
  </si>
  <si>
    <t>2012-07-09</t>
  </si>
  <si>
    <t>2012-07-10</t>
  </si>
  <si>
    <t>2012-07-11</t>
  </si>
  <si>
    <t>2012-07-12</t>
  </si>
  <si>
    <t>2012-07-13</t>
  </si>
  <si>
    <t>2012-07-16</t>
  </si>
  <si>
    <t>2012-07-17</t>
  </si>
  <si>
    <t>2012-07-18</t>
  </si>
  <si>
    <t>2012-07-19</t>
  </si>
  <si>
    <t>2012-07-20</t>
  </si>
  <si>
    <t>2012-07-23</t>
  </si>
  <si>
    <t>2012-07-24</t>
  </si>
  <si>
    <t>2012-07-25</t>
  </si>
  <si>
    <t>2012-07-26</t>
  </si>
  <si>
    <t>2012-07-27</t>
  </si>
  <si>
    <t>2012-07-30</t>
  </si>
  <si>
    <t>2012-07-31</t>
  </si>
  <si>
    <t>2012-08-01</t>
  </si>
  <si>
    <t>2012-08-02</t>
  </si>
  <si>
    <t>2012-08-03</t>
  </si>
  <si>
    <t>2012-08-06</t>
  </si>
  <si>
    <t>2012-08-07</t>
  </si>
  <si>
    <t>2012-08-08</t>
  </si>
  <si>
    <t>2012-08-09</t>
  </si>
  <si>
    <t>2012-08-10</t>
  </si>
  <si>
    <t>2012-08-13</t>
  </si>
  <si>
    <t>2012-08-14</t>
  </si>
  <si>
    <t>2012-08-15</t>
  </si>
  <si>
    <t>2012-08-16</t>
  </si>
  <si>
    <t>2012-08-17</t>
  </si>
  <si>
    <t>2012-08-20</t>
  </si>
  <si>
    <t>2012-08-21</t>
  </si>
  <si>
    <t>2012-08-22</t>
  </si>
  <si>
    <t>2012-08-23</t>
  </si>
  <si>
    <t>2012-08-24</t>
  </si>
  <si>
    <t>2012-08-27</t>
  </si>
  <si>
    <t>2012-08-28</t>
  </si>
  <si>
    <t>2012-08-29</t>
  </si>
  <si>
    <t>2012-08-30</t>
  </si>
  <si>
    <t>2012-08-31</t>
  </si>
  <si>
    <t>2012-09-03</t>
  </si>
  <si>
    <t>2012-09-04</t>
  </si>
  <si>
    <t>2012-09-05</t>
  </si>
  <si>
    <t>2012-09-06</t>
  </si>
  <si>
    <t>2012-09-07</t>
  </si>
  <si>
    <t>2012-09-10</t>
  </si>
  <si>
    <t>2012-09-11</t>
  </si>
  <si>
    <t>2012-09-12</t>
  </si>
  <si>
    <t>2012-09-13</t>
  </si>
  <si>
    <t>2012-09-14</t>
  </si>
  <si>
    <t>2012-09-17</t>
  </si>
  <si>
    <t>2012-09-18</t>
  </si>
  <si>
    <t>2012-09-19</t>
  </si>
  <si>
    <t>2012-09-20</t>
  </si>
  <si>
    <t>2012-09-21</t>
  </si>
  <si>
    <t>2012-09-24</t>
  </si>
  <si>
    <t>2012-09-25</t>
  </si>
  <si>
    <t>2012-09-26</t>
  </si>
  <si>
    <t>2012-09-27</t>
  </si>
  <si>
    <t>2012-09-28</t>
  </si>
  <si>
    <t>2012-10-08</t>
  </si>
  <si>
    <t>2012-10-09</t>
  </si>
  <si>
    <t>2012-10-10</t>
  </si>
  <si>
    <t>2012-10-11</t>
  </si>
  <si>
    <t>2012-10-12</t>
  </si>
  <si>
    <t>2012-10-15</t>
  </si>
  <si>
    <t>2012-10-16</t>
  </si>
  <si>
    <t>2012-10-17</t>
  </si>
  <si>
    <t>2012-10-18</t>
  </si>
  <si>
    <t>2012-10-19</t>
  </si>
  <si>
    <t>2012-10-22</t>
  </si>
  <si>
    <t>2012-10-23</t>
  </si>
  <si>
    <t>2012-10-24</t>
  </si>
  <si>
    <t>2012-10-25</t>
  </si>
  <si>
    <t>2012-10-26</t>
  </si>
  <si>
    <t>2012-10-29</t>
  </si>
  <si>
    <t>2012-10-30</t>
  </si>
  <si>
    <t>2012-10-31</t>
  </si>
  <si>
    <t>2012-11-01</t>
  </si>
  <si>
    <t>2012-11-02</t>
  </si>
  <si>
    <t>2012-11-05</t>
  </si>
  <si>
    <t>2012-11-06</t>
  </si>
  <si>
    <t>2012-11-07</t>
  </si>
  <si>
    <t>2012-11-08</t>
  </si>
  <si>
    <t>2012-11-09</t>
  </si>
  <si>
    <t>2012-11-12</t>
  </si>
  <si>
    <t>2012-11-13</t>
  </si>
  <si>
    <t>2012-11-14</t>
  </si>
  <si>
    <t>2012-11-15</t>
  </si>
  <si>
    <t>2012-11-16</t>
  </si>
  <si>
    <t>2012-11-19</t>
  </si>
  <si>
    <t>2012-11-20</t>
  </si>
  <si>
    <t>2012-11-21</t>
  </si>
  <si>
    <t>2012-11-22</t>
  </si>
  <si>
    <t>2012-11-23</t>
  </si>
  <si>
    <t>2012-11-26</t>
  </si>
  <si>
    <t>2012-11-27</t>
  </si>
  <si>
    <t>2012-11-28</t>
  </si>
  <si>
    <t>2012-11-29</t>
  </si>
  <si>
    <t>2012-11-30</t>
  </si>
  <si>
    <t>2012-12-03</t>
  </si>
  <si>
    <t>2012-12-04</t>
  </si>
  <si>
    <t>2012-12-05</t>
  </si>
  <si>
    <t>2012-12-06</t>
  </si>
  <si>
    <t>2012-12-07</t>
  </si>
  <si>
    <t>2012-12-10</t>
  </si>
  <si>
    <t>2012-12-11</t>
  </si>
  <si>
    <t>2012-12-12</t>
  </si>
  <si>
    <t>2012-12-13</t>
  </si>
  <si>
    <t>2012-12-14</t>
  </si>
  <si>
    <t>2012-12-17</t>
  </si>
  <si>
    <t>2012-12-18</t>
  </si>
  <si>
    <t>2012-12-19</t>
  </si>
  <si>
    <t>2012-12-20</t>
  </si>
  <si>
    <t>2012-12-21</t>
  </si>
  <si>
    <t>2012-12-24</t>
  </si>
  <si>
    <t>2012-12-25</t>
  </si>
  <si>
    <t>2012-12-26</t>
  </si>
  <si>
    <t>2012-12-27</t>
  </si>
  <si>
    <t>2012-12-28</t>
  </si>
  <si>
    <t>2012-12-31</t>
  </si>
  <si>
    <t>2013-01-04</t>
  </si>
  <si>
    <t>2013-01-07</t>
  </si>
  <si>
    <t>2013-01-08</t>
  </si>
  <si>
    <t>2013-01-09</t>
  </si>
  <si>
    <t>2013-01-10</t>
  </si>
  <si>
    <t>2013-01-11</t>
  </si>
  <si>
    <t>2013-01-14</t>
  </si>
  <si>
    <t>2013-01-15</t>
  </si>
  <si>
    <t>2013-01-16</t>
  </si>
  <si>
    <t>2013-01-17</t>
  </si>
  <si>
    <t>2013-01-18</t>
  </si>
  <si>
    <t>2013-01-21</t>
  </si>
  <si>
    <t>2013-01-22</t>
  </si>
  <si>
    <t>2013-01-23</t>
  </si>
  <si>
    <t>2013-01-24</t>
  </si>
  <si>
    <t>2013-01-25</t>
  </si>
  <si>
    <t>2013-01-28</t>
  </si>
  <si>
    <t>2013-01-29</t>
  </si>
  <si>
    <t>2013-01-30</t>
  </si>
  <si>
    <t>2013-01-31</t>
  </si>
  <si>
    <t>2013-02-01</t>
  </si>
  <si>
    <t>2013-02-04</t>
  </si>
  <si>
    <t>2013-02-05</t>
  </si>
  <si>
    <t>2013-02-06</t>
  </si>
  <si>
    <t>2013-02-07</t>
  </si>
  <si>
    <t>2013-02-08</t>
  </si>
  <si>
    <t>2013-02-18</t>
  </si>
  <si>
    <t>2013-02-19</t>
  </si>
  <si>
    <t>2013-02-20</t>
  </si>
  <si>
    <t>2013-02-21</t>
  </si>
  <si>
    <t>2013-02-22</t>
  </si>
  <si>
    <t>2013-02-25</t>
  </si>
  <si>
    <t>2013-02-26</t>
  </si>
  <si>
    <t>2013-02-27</t>
  </si>
  <si>
    <t>2013-02-28</t>
  </si>
  <si>
    <t>2013-03-01</t>
  </si>
  <si>
    <t>2013-03-04</t>
  </si>
  <si>
    <t>2013-03-05</t>
  </si>
  <si>
    <t>2013-03-06</t>
  </si>
  <si>
    <t>2013-03-07</t>
  </si>
  <si>
    <t>2013-03-08</t>
  </si>
  <si>
    <t>2013-03-11</t>
  </si>
  <si>
    <t>2013-03-12</t>
  </si>
  <si>
    <t>2013-03-13</t>
  </si>
  <si>
    <t>2013-03-14</t>
  </si>
  <si>
    <t>2013-03-15</t>
  </si>
  <si>
    <t>2013-03-18</t>
  </si>
  <si>
    <t>2013-03-19</t>
  </si>
  <si>
    <t>2013-03-20</t>
  </si>
  <si>
    <t>2013-03-21</t>
  </si>
  <si>
    <t>2013-03-22</t>
  </si>
  <si>
    <t>2013-03-25</t>
  </si>
  <si>
    <t>2013-03-26</t>
  </si>
  <si>
    <t>2013-03-27</t>
  </si>
  <si>
    <t>2013-03-28</t>
  </si>
  <si>
    <t>2013-03-29</t>
  </si>
  <si>
    <t>2013-04-01</t>
  </si>
  <si>
    <t>2013-04-02</t>
  </si>
  <si>
    <t>2013-04-03</t>
  </si>
  <si>
    <t>2013-04-08</t>
  </si>
  <si>
    <t>2013-04-09</t>
  </si>
  <si>
    <t>2013-04-10</t>
  </si>
  <si>
    <t>2013-04-11</t>
  </si>
  <si>
    <t>2013-04-12</t>
  </si>
  <si>
    <t>2013-04-15</t>
  </si>
  <si>
    <t>2013-04-16</t>
  </si>
  <si>
    <t>2013-04-17</t>
  </si>
  <si>
    <t>2013-04-18</t>
  </si>
  <si>
    <t>2013-04-19</t>
  </si>
  <si>
    <t>2013-04-22</t>
  </si>
  <si>
    <t>2013-04-23</t>
  </si>
  <si>
    <t>2013-04-24</t>
  </si>
  <si>
    <t>2013-04-25</t>
  </si>
  <si>
    <t>2013-04-26</t>
  </si>
  <si>
    <t>2013-05-02</t>
  </si>
  <si>
    <t>2013-05-03</t>
  </si>
  <si>
    <t>2013-05-06</t>
  </si>
  <si>
    <t>2013-05-07</t>
  </si>
  <si>
    <t>2013-05-08</t>
  </si>
  <si>
    <t>2013-05-09</t>
  </si>
  <si>
    <t>2013-05-10</t>
  </si>
  <si>
    <t>2013-05-13</t>
  </si>
  <si>
    <t>2013-05-14</t>
  </si>
  <si>
    <t>2013-05-15</t>
  </si>
  <si>
    <t>2013-05-16</t>
  </si>
  <si>
    <t>2013-05-17</t>
  </si>
  <si>
    <t>2013-05-20</t>
  </si>
  <si>
    <t>2013-05-21</t>
  </si>
  <si>
    <t>2013-05-22</t>
  </si>
  <si>
    <t>2013-05-23</t>
  </si>
  <si>
    <t>2013-05-24</t>
  </si>
  <si>
    <t>2013-05-27</t>
  </si>
  <si>
    <t>2013-05-28</t>
  </si>
  <si>
    <t>2013-05-29</t>
  </si>
  <si>
    <t>2013-05-30</t>
  </si>
  <si>
    <t>2013-05-31</t>
  </si>
  <si>
    <t>2013-06-03</t>
  </si>
  <si>
    <t>2013-06-04</t>
  </si>
  <si>
    <t>2013-06-05</t>
  </si>
  <si>
    <t>2013-06-06</t>
  </si>
  <si>
    <t>2013-06-07</t>
  </si>
  <si>
    <t>2013-06-13</t>
  </si>
  <si>
    <t>2013-06-14</t>
  </si>
  <si>
    <t>2013-06-17</t>
  </si>
  <si>
    <t>2013-06-18</t>
  </si>
  <si>
    <t>2013-06-19</t>
  </si>
  <si>
    <t>2013-06-20</t>
  </si>
  <si>
    <t>2013-06-21</t>
  </si>
  <si>
    <t>2013-06-24</t>
  </si>
  <si>
    <t>2013-06-25</t>
  </si>
  <si>
    <t>2013-06-26</t>
  </si>
  <si>
    <t>2013-06-27</t>
  </si>
  <si>
    <t>2013-06-28</t>
  </si>
  <si>
    <t>2013-07-01</t>
  </si>
  <si>
    <t>2013-07-02</t>
  </si>
  <si>
    <t>2013-07-03</t>
  </si>
  <si>
    <t>2013-07-04</t>
  </si>
  <si>
    <t>2013-07-05</t>
  </si>
  <si>
    <t>2013-07-08</t>
  </si>
  <si>
    <t>2013-07-09</t>
  </si>
  <si>
    <t>2013-07-10</t>
  </si>
  <si>
    <t>2013-07-11</t>
  </si>
  <si>
    <t>2013-07-12</t>
  </si>
  <si>
    <t>2013-07-15</t>
  </si>
  <si>
    <t>2013-07-16</t>
  </si>
  <si>
    <t>2013-07-17</t>
  </si>
  <si>
    <t>2013-07-18</t>
  </si>
  <si>
    <t>2013-07-19</t>
  </si>
  <si>
    <t>2013-07-22</t>
  </si>
  <si>
    <t>2013-07-23</t>
  </si>
  <si>
    <t>2013-07-24</t>
  </si>
  <si>
    <t>2013-07-25</t>
  </si>
  <si>
    <t>2013-07-26</t>
  </si>
  <si>
    <t>2013-07-29</t>
  </si>
  <si>
    <t>2013-07-30</t>
  </si>
  <si>
    <t>2013-07-31</t>
  </si>
  <si>
    <t>2013-08-01</t>
  </si>
  <si>
    <t>2013-08-02</t>
  </si>
  <si>
    <t>2013-08-05</t>
  </si>
  <si>
    <t>2013-08-06</t>
  </si>
  <si>
    <t>2013-08-07</t>
  </si>
  <si>
    <t>2013-08-08</t>
  </si>
  <si>
    <t>2013-08-09</t>
  </si>
  <si>
    <t>2013-08-12</t>
  </si>
  <si>
    <t>2013-08-13</t>
  </si>
  <si>
    <t>2013-08-14</t>
  </si>
  <si>
    <t>2013-08-15</t>
  </si>
  <si>
    <t>2013-08-16</t>
  </si>
  <si>
    <t>2013-08-19</t>
  </si>
  <si>
    <t>2013-08-20</t>
  </si>
  <si>
    <t>2013-08-21</t>
  </si>
  <si>
    <t>2013-08-22</t>
  </si>
  <si>
    <t>2013-08-23</t>
  </si>
  <si>
    <t>2013-08-26</t>
  </si>
  <si>
    <t>2013-08-27</t>
  </si>
  <si>
    <t>2013-08-28</t>
  </si>
  <si>
    <t>2013-08-29</t>
  </si>
  <si>
    <t>2013-08-30</t>
  </si>
  <si>
    <t>2013-09-02</t>
  </si>
  <si>
    <t>2013-09-03</t>
  </si>
  <si>
    <t>2013-09-04</t>
  </si>
  <si>
    <t>2013-09-05</t>
  </si>
  <si>
    <t>2013-09-06</t>
  </si>
  <si>
    <t>2013-09-09</t>
  </si>
  <si>
    <t>2013-09-10</t>
  </si>
  <si>
    <t>2013-09-11</t>
  </si>
  <si>
    <t>2013-09-12</t>
  </si>
  <si>
    <t>2013-09-13</t>
  </si>
  <si>
    <t>2013-09-16</t>
  </si>
  <si>
    <t>2013-09-17</t>
  </si>
  <si>
    <t>2013-09-18</t>
  </si>
  <si>
    <t>2013-09-23</t>
  </si>
  <si>
    <t>2013-09-24</t>
  </si>
  <si>
    <t>2013-09-25</t>
  </si>
  <si>
    <t>2013-09-26</t>
  </si>
  <si>
    <t>2013-09-27</t>
  </si>
  <si>
    <t>2013-09-30</t>
  </si>
  <si>
    <t>2013-10-08</t>
  </si>
  <si>
    <t>2013-10-09</t>
  </si>
  <si>
    <t>2013-10-10</t>
  </si>
  <si>
    <t>2013-10-11</t>
  </si>
  <si>
    <t>2013-10-14</t>
  </si>
  <si>
    <t>2013-10-15</t>
  </si>
  <si>
    <t>2013-10-16</t>
  </si>
  <si>
    <t>2013-10-17</t>
  </si>
  <si>
    <t>2013-10-18</t>
  </si>
  <si>
    <t>2013-10-21</t>
  </si>
  <si>
    <t>2013-10-22</t>
  </si>
  <si>
    <t>2013-10-23</t>
  </si>
  <si>
    <t>2013-10-24</t>
  </si>
  <si>
    <t>2013-10-25</t>
  </si>
  <si>
    <t>2013-10-28</t>
  </si>
  <si>
    <t>2013-10-29</t>
  </si>
  <si>
    <t>2013-10-30</t>
  </si>
  <si>
    <t>2013-10-31</t>
  </si>
  <si>
    <t>2013-11-01</t>
  </si>
  <si>
    <t>2013-11-04</t>
  </si>
  <si>
    <t>2013-11-05</t>
  </si>
  <si>
    <t>2013-11-06</t>
  </si>
  <si>
    <t>2013-11-07</t>
  </si>
  <si>
    <t>2013-11-08</t>
  </si>
  <si>
    <t>2013-11-11</t>
  </si>
  <si>
    <t>2013-11-12</t>
  </si>
  <si>
    <t>2013-11-13</t>
  </si>
  <si>
    <t>2013-11-14</t>
  </si>
  <si>
    <t>2013-11-15</t>
  </si>
  <si>
    <t>2013-11-18</t>
  </si>
  <si>
    <t>2013-11-19</t>
  </si>
  <si>
    <t>2013-11-20</t>
  </si>
  <si>
    <t>2013-11-21</t>
  </si>
  <si>
    <t>2013-11-22</t>
  </si>
  <si>
    <t>2013-11-25</t>
  </si>
  <si>
    <t>2013-11-26</t>
  </si>
  <si>
    <t>2013-11-27</t>
  </si>
  <si>
    <t>2013-11-28</t>
  </si>
  <si>
    <t>2013-11-29</t>
  </si>
  <si>
    <t>2013-12-02</t>
  </si>
  <si>
    <t>2013-12-03</t>
  </si>
  <si>
    <t>2013-12-04</t>
  </si>
  <si>
    <t>2013-12-05</t>
  </si>
  <si>
    <t>2013-12-06</t>
  </si>
  <si>
    <t>2013-12-09</t>
  </si>
  <si>
    <t>2013-12-10</t>
  </si>
  <si>
    <t>2013-12-11</t>
  </si>
  <si>
    <t>2013-12-12</t>
  </si>
  <si>
    <t>2013-12-13</t>
  </si>
  <si>
    <t>2013-12-16</t>
  </si>
  <si>
    <t>2013-12-17</t>
  </si>
  <si>
    <t>2013-12-18</t>
  </si>
  <si>
    <t>2013-12-19</t>
  </si>
  <si>
    <t>2013-12-20</t>
  </si>
  <si>
    <t>2013-12-23</t>
  </si>
  <si>
    <t>2013-12-24</t>
  </si>
  <si>
    <t>2013-12-25</t>
  </si>
  <si>
    <t>2013-12-26</t>
  </si>
  <si>
    <t>2013-12-27</t>
  </si>
  <si>
    <t>2013-12-30</t>
  </si>
  <si>
    <t>2013-12-31</t>
  </si>
  <si>
    <t>2014-01-02</t>
  </si>
  <si>
    <t>2014-01-03</t>
  </si>
  <si>
    <t>2014-01-06</t>
  </si>
  <si>
    <t>2014-01-07</t>
  </si>
  <si>
    <t>2014-01-08</t>
  </si>
  <si>
    <t>2014-01-09</t>
  </si>
  <si>
    <t>2014-01-10</t>
  </si>
  <si>
    <t>2014-01-13</t>
  </si>
  <si>
    <t>2014-01-14</t>
  </si>
  <si>
    <t>2014-01-15</t>
  </si>
  <si>
    <t>2014-01-16</t>
  </si>
  <si>
    <t>2014-01-17</t>
  </si>
  <si>
    <t>2014-01-20</t>
  </si>
  <si>
    <t>2014-01-21</t>
  </si>
  <si>
    <t>2014-01-22</t>
  </si>
  <si>
    <t>2014-01-23</t>
  </si>
  <si>
    <t>2014-01-24</t>
  </si>
  <si>
    <t>2014-01-27</t>
  </si>
  <si>
    <t>2014-01-28</t>
  </si>
  <si>
    <t>2014-01-29</t>
  </si>
  <si>
    <t>2014-01-30</t>
  </si>
  <si>
    <t>2014-02-07</t>
  </si>
  <si>
    <t>2014-02-10</t>
  </si>
  <si>
    <t>2014-02-11</t>
  </si>
  <si>
    <t>2014-02-12</t>
  </si>
  <si>
    <t>2014-02-13</t>
  </si>
  <si>
    <t>2014-02-14</t>
  </si>
  <si>
    <t>2014-02-17</t>
  </si>
  <si>
    <t>2014-02-18</t>
  </si>
  <si>
    <t>2014-02-19</t>
  </si>
  <si>
    <t>2014-02-20</t>
  </si>
  <si>
    <t>2014-02-21</t>
  </si>
  <si>
    <t>2014-02-24</t>
  </si>
  <si>
    <t>2014-02-25</t>
  </si>
  <si>
    <t>2014-02-26</t>
  </si>
  <si>
    <t>2014-02-27</t>
  </si>
  <si>
    <t>2014-02-28</t>
  </si>
  <si>
    <t>2014-03-03</t>
  </si>
  <si>
    <t>2014-03-04</t>
  </si>
  <si>
    <t>2014-03-05</t>
  </si>
  <si>
    <t>2014-03-06</t>
  </si>
  <si>
    <t>2014-03-07</t>
  </si>
  <si>
    <t>2014-03-10</t>
  </si>
  <si>
    <t>2014-03-11</t>
  </si>
  <si>
    <t>2014-03-12</t>
  </si>
  <si>
    <t>2014-03-13</t>
  </si>
  <si>
    <t>2014-03-14</t>
  </si>
  <si>
    <t>2014-03-17</t>
  </si>
  <si>
    <t>2014-03-18</t>
  </si>
  <si>
    <t>2014-03-19</t>
  </si>
  <si>
    <t>2014-03-20</t>
  </si>
  <si>
    <t>2014-03-21</t>
  </si>
  <si>
    <t>2014-03-24</t>
  </si>
  <si>
    <t>2014-03-25</t>
  </si>
  <si>
    <t>2014-03-26</t>
  </si>
  <si>
    <t>2014-03-27</t>
  </si>
  <si>
    <t>2014-03-28</t>
  </si>
  <si>
    <t>2014-03-31</t>
  </si>
  <si>
    <t>2014-04-01</t>
  </si>
  <si>
    <t>2014-04-02</t>
  </si>
  <si>
    <t>2014-04-03</t>
  </si>
  <si>
    <t>2014-04-04</t>
  </si>
  <si>
    <t>2014-04-08</t>
  </si>
  <si>
    <t>2014-04-09</t>
  </si>
  <si>
    <t>2014-04-10</t>
  </si>
  <si>
    <t>2014-04-11</t>
  </si>
  <si>
    <t>2014-04-14</t>
  </si>
  <si>
    <t>2014-04-15</t>
  </si>
  <si>
    <t>2014-04-16</t>
  </si>
  <si>
    <t>2014-04-17</t>
  </si>
  <si>
    <t>2014-04-18</t>
  </si>
  <si>
    <t>2014-04-21</t>
  </si>
  <si>
    <t>2014-04-22</t>
  </si>
  <si>
    <t>2014-04-23</t>
  </si>
  <si>
    <t>2014-04-24</t>
  </si>
  <si>
    <t>2014-04-25</t>
  </si>
  <si>
    <t>2014-04-28</t>
  </si>
  <si>
    <t>2014-04-29</t>
  </si>
  <si>
    <t>2014-04-30</t>
  </si>
  <si>
    <t>2014-05-05</t>
  </si>
  <si>
    <t>2014-05-06</t>
  </si>
  <si>
    <t>2014-05-07</t>
  </si>
  <si>
    <t>2014-05-08</t>
  </si>
  <si>
    <t>2014-05-09</t>
  </si>
  <si>
    <t>2014-05-12</t>
  </si>
  <si>
    <t>2014-05-13</t>
  </si>
  <si>
    <t>2014-05-14</t>
  </si>
  <si>
    <t>2014-05-15</t>
  </si>
  <si>
    <t>2014-05-16</t>
  </si>
  <si>
    <t>2014-05-19</t>
  </si>
  <si>
    <t>2014-05-20</t>
  </si>
  <si>
    <t>2014-05-21</t>
  </si>
  <si>
    <t>2014-05-22</t>
  </si>
  <si>
    <t>2014-05-23</t>
  </si>
  <si>
    <t>2014-05-26</t>
  </si>
  <si>
    <t>2014-05-27</t>
  </si>
  <si>
    <t>2014-05-28</t>
  </si>
  <si>
    <t>2014-05-29</t>
  </si>
  <si>
    <t>2014-05-30</t>
  </si>
  <si>
    <t>2014-06-03</t>
  </si>
  <si>
    <t>2014-06-04</t>
  </si>
  <si>
    <t>2014-06-05</t>
  </si>
  <si>
    <t>2014-06-06</t>
  </si>
  <si>
    <t>2014-06-09</t>
  </si>
  <si>
    <t>2014-06-10</t>
  </si>
  <si>
    <t>2014-06-11</t>
  </si>
  <si>
    <t>2014-06-12</t>
  </si>
  <si>
    <t>2014-06-13</t>
  </si>
  <si>
    <t>2014-06-16</t>
  </si>
  <si>
    <t>2014-06-17</t>
  </si>
  <si>
    <t>2014-06-18</t>
  </si>
  <si>
    <t>2014-06-19</t>
  </si>
  <si>
    <t>2014-06-20</t>
  </si>
  <si>
    <t>2014-06-23</t>
  </si>
  <si>
    <t>2014-06-24</t>
  </si>
  <si>
    <t>2014-06-25</t>
  </si>
  <si>
    <t>2014-06-26</t>
  </si>
  <si>
    <t>2014-06-27</t>
  </si>
  <si>
    <t>2014-06-30</t>
  </si>
  <si>
    <t>2014-07-01</t>
  </si>
  <si>
    <t>2014-07-02</t>
  </si>
  <si>
    <t>2014-07-03</t>
  </si>
  <si>
    <t>2014-07-04</t>
  </si>
  <si>
    <t>2014-07-07</t>
  </si>
  <si>
    <t>2014-07-08</t>
  </si>
  <si>
    <t>2014-07-09</t>
  </si>
  <si>
    <t>2014-07-10</t>
  </si>
  <si>
    <t>2014-07-11</t>
  </si>
  <si>
    <t>2014-07-14</t>
  </si>
  <si>
    <t>2014-07-15</t>
  </si>
  <si>
    <t>2014-07-16</t>
  </si>
  <si>
    <t>2014-07-17</t>
  </si>
  <si>
    <t>2014-07-18</t>
  </si>
  <si>
    <t>2014-07-21</t>
  </si>
  <si>
    <t>2014-07-22</t>
  </si>
  <si>
    <t>2014-07-23</t>
  </si>
  <si>
    <t>2014-07-24</t>
  </si>
  <si>
    <t>2014-07-25</t>
  </si>
  <si>
    <t>2014-07-28</t>
  </si>
  <si>
    <t>2014-07-29</t>
  </si>
  <si>
    <t>2014-07-30</t>
  </si>
  <si>
    <t>2014-07-31</t>
  </si>
  <si>
    <t>2014-08-01</t>
  </si>
  <si>
    <t>2014-08-04</t>
  </si>
  <si>
    <t>2014-08-05</t>
  </si>
  <si>
    <t>2014-08-06</t>
  </si>
  <si>
    <t>2014-08-07</t>
  </si>
  <si>
    <t>2014-08-08</t>
  </si>
  <si>
    <t>2014-08-11</t>
  </si>
  <si>
    <t>2014-08-12</t>
  </si>
  <si>
    <t>2014-08-13</t>
  </si>
  <si>
    <t>2014-08-14</t>
  </si>
  <si>
    <t>2014-08-15</t>
  </si>
  <si>
    <t>2014-08-18</t>
  </si>
  <si>
    <t>2014-08-19</t>
  </si>
  <si>
    <t>2014-08-20</t>
  </si>
  <si>
    <t>2014-08-21</t>
  </si>
  <si>
    <t>2014-08-22</t>
  </si>
  <si>
    <t>2014-08-25</t>
  </si>
  <si>
    <t>2014-08-26</t>
  </si>
  <si>
    <t>2014-08-27</t>
  </si>
  <si>
    <t>2014-08-28</t>
  </si>
  <si>
    <t>2014-08-29</t>
  </si>
  <si>
    <t>2014-09-01</t>
  </si>
  <si>
    <t>2014-09-02</t>
  </si>
  <si>
    <t>2014-09-03</t>
  </si>
  <si>
    <t>2014-09-04</t>
  </si>
  <si>
    <t>2014-09-05</t>
  </si>
  <si>
    <t>2014-09-09</t>
  </si>
  <si>
    <t>2014-09-10</t>
  </si>
  <si>
    <t>2014-09-11</t>
  </si>
  <si>
    <t>2014-09-12</t>
  </si>
  <si>
    <t>2014-09-15</t>
  </si>
  <si>
    <t>2014-09-16</t>
  </si>
  <si>
    <t>2014-09-17</t>
  </si>
  <si>
    <t>2014-09-18</t>
  </si>
  <si>
    <t>2014-09-19</t>
  </si>
  <si>
    <t>2014-09-22</t>
  </si>
  <si>
    <t>2014-09-23</t>
  </si>
  <si>
    <t>2014-09-24</t>
  </si>
  <si>
    <t>2014-09-25</t>
  </si>
  <si>
    <t>2014-09-26</t>
  </si>
  <si>
    <t>2014-09-29</t>
  </si>
  <si>
    <t>2014-09-30</t>
  </si>
  <si>
    <t>2014-10-08</t>
  </si>
  <si>
    <t>2014-10-09</t>
  </si>
  <si>
    <t>2014-10-10</t>
  </si>
  <si>
    <t>2014-10-13</t>
  </si>
  <si>
    <t>2014-10-14</t>
  </si>
  <si>
    <t>2014-10-15</t>
  </si>
  <si>
    <t>2014-10-16</t>
  </si>
  <si>
    <t>2014-10-17</t>
  </si>
  <si>
    <t>2014-10-20</t>
  </si>
  <si>
    <t>2014-10-21</t>
  </si>
  <si>
    <t>2014-10-22</t>
  </si>
  <si>
    <t>2014-10-23</t>
  </si>
  <si>
    <t>2014-10-24</t>
  </si>
  <si>
    <t>2014-10-27</t>
  </si>
  <si>
    <t>2014-10-28</t>
  </si>
  <si>
    <t>2014-10-29</t>
  </si>
  <si>
    <t>2014-10-30</t>
  </si>
  <si>
    <t>2014-10-31</t>
  </si>
  <si>
    <t>2014-11-03</t>
  </si>
  <si>
    <t>2014-11-04</t>
  </si>
  <si>
    <t>2014-11-05</t>
  </si>
  <si>
    <t>2014-11-06</t>
  </si>
  <si>
    <t>2014-11-07</t>
  </si>
  <si>
    <t>2014-11-10</t>
  </si>
  <si>
    <t>2014-11-11</t>
  </si>
  <si>
    <t>2014-11-12</t>
  </si>
  <si>
    <t>2014-11-13</t>
  </si>
  <si>
    <t>2014-11-14</t>
  </si>
  <si>
    <t>2014-11-17</t>
  </si>
  <si>
    <t>2014-11-18</t>
  </si>
  <si>
    <t>2014-11-19</t>
  </si>
  <si>
    <t>2014-11-20</t>
  </si>
  <si>
    <t>2014-11-21</t>
  </si>
  <si>
    <t>2014-11-24</t>
  </si>
  <si>
    <t>2014-11-25</t>
  </si>
  <si>
    <t>2014-11-26</t>
  </si>
  <si>
    <t>2014-11-27</t>
  </si>
  <si>
    <t>2014-11-28</t>
  </si>
  <si>
    <t>2014-12-01</t>
  </si>
  <si>
    <t>2014-12-02</t>
  </si>
  <si>
    <t>2014-12-03</t>
  </si>
  <si>
    <t>2014-12-04</t>
  </si>
  <si>
    <t>2014-12-05</t>
  </si>
  <si>
    <t>2014-12-08</t>
  </si>
  <si>
    <t>2014-12-09</t>
  </si>
  <si>
    <t>2014-12-10</t>
  </si>
  <si>
    <t>2014-12-11</t>
  </si>
  <si>
    <t>2014-12-12</t>
  </si>
  <si>
    <t>2014-12-15</t>
  </si>
  <si>
    <t>2014-12-16</t>
  </si>
  <si>
    <t>2014-12-17</t>
  </si>
  <si>
    <t>2014-12-18</t>
  </si>
  <si>
    <t>2014-12-19</t>
  </si>
  <si>
    <t>2014-12-22</t>
  </si>
  <si>
    <t>2014-12-23</t>
  </si>
  <si>
    <t>2014-12-24</t>
  </si>
  <si>
    <t>2014-12-25</t>
  </si>
  <si>
    <t>2014-12-26</t>
  </si>
  <si>
    <t>2014-12-29</t>
  </si>
  <si>
    <t>2014-12-30</t>
  </si>
  <si>
    <t>2014-12-31</t>
  </si>
  <si>
    <t>2015-01-05</t>
  </si>
  <si>
    <t>2015-01-06</t>
  </si>
  <si>
    <t>2015-01-07</t>
  </si>
  <si>
    <t>2015-01-08</t>
  </si>
  <si>
    <t>2015-01-09</t>
  </si>
  <si>
    <t>2015-01-12</t>
  </si>
  <si>
    <t>2015-01-13</t>
  </si>
  <si>
    <t>2015-01-14</t>
  </si>
  <si>
    <t>2015-01-15</t>
  </si>
  <si>
    <t>2015-01-16</t>
  </si>
  <si>
    <t>2015-01-19</t>
  </si>
  <si>
    <t>2015-01-20</t>
  </si>
  <si>
    <t>2015-01-21</t>
  </si>
  <si>
    <t>2015-01-22</t>
  </si>
  <si>
    <t>2015-01-23</t>
  </si>
  <si>
    <t>2015-01-26</t>
  </si>
  <si>
    <t>2015-01-27</t>
  </si>
  <si>
    <t>2015-01-28</t>
  </si>
  <si>
    <t>2015-01-29</t>
  </si>
  <si>
    <t>2015-01-30</t>
  </si>
  <si>
    <t>2015-02-02</t>
  </si>
  <si>
    <t>2015-02-03</t>
  </si>
  <si>
    <t>2015-02-04</t>
  </si>
  <si>
    <t>2015-02-05</t>
  </si>
  <si>
    <t>2015-02-06</t>
  </si>
  <si>
    <t>2015-02-09</t>
  </si>
  <si>
    <t>2015-02-10</t>
  </si>
  <si>
    <t>2015-02-11</t>
  </si>
  <si>
    <t>2015-02-12</t>
  </si>
  <si>
    <t>2015-02-13</t>
  </si>
  <si>
    <t>2015-02-16</t>
  </si>
  <si>
    <t>2015-02-17</t>
  </si>
  <si>
    <t>2015-02-25</t>
  </si>
  <si>
    <t>2015-02-26</t>
  </si>
  <si>
    <t>2015-02-27</t>
  </si>
  <si>
    <t>2015-03-02</t>
  </si>
  <si>
    <t>2015-03-03</t>
  </si>
  <si>
    <t>2015-03-04</t>
  </si>
  <si>
    <t>2015-03-05</t>
  </si>
  <si>
    <t>2015-03-06</t>
  </si>
  <si>
    <t>2015-03-09</t>
  </si>
  <si>
    <t>2015-03-10</t>
  </si>
  <si>
    <t>2015-03-11</t>
  </si>
  <si>
    <t>2015-03-12</t>
  </si>
  <si>
    <t>2015-03-13</t>
  </si>
  <si>
    <t>2015-03-16</t>
  </si>
  <si>
    <t>2015-03-17</t>
  </si>
  <si>
    <t>2015-03-18</t>
  </si>
  <si>
    <t>2015-03-19</t>
  </si>
  <si>
    <t>2015-03-20</t>
  </si>
  <si>
    <t>2015-03-23</t>
  </si>
  <si>
    <t>2015-03-24</t>
  </si>
  <si>
    <t>2015-03-25</t>
  </si>
  <si>
    <t>2015-03-26</t>
  </si>
  <si>
    <t>2015-03-27</t>
  </si>
  <si>
    <t>2015-03-30</t>
  </si>
  <si>
    <t>2015-03-31</t>
  </si>
  <si>
    <t>2015-04-01</t>
  </si>
  <si>
    <t>2015-04-02</t>
  </si>
  <si>
    <t>2015-04-03</t>
  </si>
  <si>
    <t>2015-04-07</t>
  </si>
  <si>
    <t>2015-04-08</t>
  </si>
  <si>
    <t>2015-04-09</t>
  </si>
  <si>
    <t>2015-04-10</t>
  </si>
  <si>
    <t>2015-04-13</t>
  </si>
  <si>
    <t>2015-04-14</t>
  </si>
  <si>
    <t>2015-04-15</t>
  </si>
  <si>
    <t>2015-04-16</t>
  </si>
  <si>
    <t>2015-04-17</t>
  </si>
  <si>
    <t>2015-04-20</t>
  </si>
  <si>
    <t>2015-04-21</t>
  </si>
  <si>
    <t>2015-04-22</t>
  </si>
  <si>
    <t>2015-04-23</t>
  </si>
  <si>
    <t>2015-04-24</t>
  </si>
  <si>
    <t>2015-04-27</t>
  </si>
  <si>
    <t>2015-04-28</t>
  </si>
  <si>
    <t>2015-04-29</t>
  </si>
  <si>
    <t>2015-04-30</t>
  </si>
  <si>
    <t>2015-05-04</t>
  </si>
  <si>
    <t>2015-05-05</t>
  </si>
  <si>
    <t>2015-05-06</t>
  </si>
  <si>
    <t>2015-05-07</t>
  </si>
  <si>
    <t>2015-05-08</t>
  </si>
  <si>
    <t>2015-05-11</t>
  </si>
  <si>
    <t>2015-05-12</t>
  </si>
  <si>
    <t>2015-05-13</t>
  </si>
  <si>
    <t>2015-05-14</t>
  </si>
  <si>
    <t>2015-05-15</t>
  </si>
  <si>
    <t>2015-05-18</t>
  </si>
  <si>
    <t>2015-05-19</t>
  </si>
  <si>
    <t>2015-05-20</t>
  </si>
  <si>
    <t>2015-05-21</t>
  </si>
  <si>
    <t>2015-05-22</t>
  </si>
  <si>
    <t>2015-05-25</t>
  </si>
  <si>
    <t>2015-05-26</t>
  </si>
  <si>
    <t>2015-05-27</t>
  </si>
  <si>
    <t>2015-05-28</t>
  </si>
  <si>
    <t>2015-05-29</t>
  </si>
  <si>
    <t>2015-06-01</t>
  </si>
  <si>
    <t>2015-06-02</t>
  </si>
  <si>
    <t>2015-06-03</t>
  </si>
  <si>
    <t>2015-06-04</t>
  </si>
  <si>
    <t>2015-06-05</t>
  </si>
  <si>
    <t>2015-06-08</t>
  </si>
  <si>
    <t>2015-06-09</t>
  </si>
  <si>
    <t>2015-06-10</t>
  </si>
  <si>
    <t>2015-06-11</t>
  </si>
  <si>
    <t>2015-06-12</t>
  </si>
  <si>
    <t>2015-06-15</t>
  </si>
  <si>
    <t>2015-06-16</t>
  </si>
  <si>
    <t>2015-06-17</t>
  </si>
  <si>
    <t>2015-06-18</t>
  </si>
  <si>
    <t>2015-06-19</t>
  </si>
  <si>
    <t>2015-06-23</t>
  </si>
  <si>
    <t>2015-06-24</t>
  </si>
  <si>
    <t>2015-06-25</t>
  </si>
  <si>
    <t>2015-06-26</t>
  </si>
  <si>
    <t>2015-06-29</t>
  </si>
  <si>
    <t>2015-06-30</t>
  </si>
  <si>
    <t>2015-07-01</t>
  </si>
  <si>
    <t>2015-07-02</t>
  </si>
  <si>
    <t>2015-07-03</t>
  </si>
  <si>
    <t>2015-07-06</t>
  </si>
  <si>
    <t>2015-07-07</t>
  </si>
  <si>
    <t>2015-07-08</t>
  </si>
  <si>
    <t>2015-07-09</t>
  </si>
  <si>
    <t>2015-07-10</t>
  </si>
  <si>
    <t>2015-07-13</t>
  </si>
  <si>
    <t>2015-07-14</t>
  </si>
  <si>
    <t>2015-07-15</t>
  </si>
  <si>
    <t>2015-07-16</t>
  </si>
  <si>
    <t>2015-07-17</t>
  </si>
  <si>
    <t>2015-07-20</t>
  </si>
  <si>
    <t>2015-07-21</t>
  </si>
  <si>
    <t>2015-07-22</t>
  </si>
  <si>
    <t>2015-07-23</t>
  </si>
  <si>
    <t>2015-07-24</t>
  </si>
  <si>
    <t>2015-07-27</t>
  </si>
  <si>
    <t>2015-07-28</t>
  </si>
  <si>
    <t>2015-07-29</t>
  </si>
  <si>
    <t>2015-07-30</t>
  </si>
  <si>
    <t>2015-07-31</t>
  </si>
  <si>
    <t>2015-08-03</t>
  </si>
  <si>
    <t>2015-08-04</t>
  </si>
  <si>
    <t>2015-08-05</t>
  </si>
  <si>
    <t>2015-08-06</t>
  </si>
  <si>
    <t>2015-08-07</t>
  </si>
  <si>
    <t>2015-08-10</t>
  </si>
  <si>
    <t>2015-08-11</t>
  </si>
  <si>
    <t>2015-08-12</t>
  </si>
  <si>
    <t>2015-08-13</t>
  </si>
  <si>
    <t>2015-08-14</t>
  </si>
  <si>
    <t>2015-08-17</t>
  </si>
  <si>
    <t>2015-08-18</t>
  </si>
  <si>
    <t>2015-08-19</t>
  </si>
  <si>
    <t>2015-08-20</t>
  </si>
  <si>
    <t>2015-08-21</t>
  </si>
  <si>
    <t>2015-08-24</t>
  </si>
  <si>
    <t>2015-08-25</t>
  </si>
  <si>
    <t>2015-08-26</t>
  </si>
  <si>
    <t>2015-08-27</t>
  </si>
  <si>
    <t>2015-08-28</t>
  </si>
  <si>
    <t>2015-08-31</t>
  </si>
  <si>
    <t>2015-09-01</t>
  </si>
  <si>
    <t>2015-09-02</t>
  </si>
  <si>
    <t>2015-09-07</t>
  </si>
  <si>
    <t>2015-09-08</t>
  </si>
  <si>
    <t>2015-09-09</t>
  </si>
  <si>
    <t>2015-09-10</t>
  </si>
  <si>
    <t>2015-09-11</t>
  </si>
  <si>
    <t>2015-09-14</t>
  </si>
  <si>
    <t>2015-09-15</t>
  </si>
  <si>
    <t>2015-09-16</t>
  </si>
  <si>
    <t>2015-09-17</t>
  </si>
  <si>
    <t>2015-09-18</t>
  </si>
  <si>
    <t>2015-09-21</t>
  </si>
  <si>
    <t>2015-09-22</t>
  </si>
  <si>
    <t>2015-09-23</t>
  </si>
  <si>
    <t>2015-09-24</t>
  </si>
  <si>
    <t>2015-09-25</t>
  </si>
  <si>
    <t>2015-09-28</t>
  </si>
  <si>
    <t>2015-09-29</t>
  </si>
  <si>
    <t>2015-09-30</t>
  </si>
  <si>
    <t>2015-10-08</t>
  </si>
  <si>
    <t>2015-10-09</t>
  </si>
  <si>
    <t>2015-10-12</t>
  </si>
  <si>
    <t>2015-10-13</t>
  </si>
  <si>
    <t>2015-10-14</t>
  </si>
  <si>
    <t>2015-10-15</t>
  </si>
  <si>
    <t>2015-10-16</t>
  </si>
  <si>
    <t>2015-10-19</t>
  </si>
  <si>
    <t>2015-10-20</t>
  </si>
  <si>
    <t>2015-10-21</t>
  </si>
  <si>
    <t>2015-10-22</t>
  </si>
  <si>
    <t>2015-10-23</t>
  </si>
  <si>
    <t>2015-10-26</t>
  </si>
  <si>
    <t>2015-10-27</t>
  </si>
  <si>
    <t>2015-10-28</t>
  </si>
  <si>
    <t>2015-10-29</t>
  </si>
  <si>
    <t>2015-10-30</t>
  </si>
  <si>
    <t>2015-11-02</t>
  </si>
  <si>
    <t>2015-11-03</t>
  </si>
  <si>
    <t>2015-11-04</t>
  </si>
  <si>
    <t>2015-11-05</t>
  </si>
  <si>
    <t>2015-11-06</t>
  </si>
  <si>
    <t>2015-11-09</t>
  </si>
  <si>
    <t>2015-11-10</t>
  </si>
  <si>
    <t>2015-11-11</t>
  </si>
  <si>
    <t>2015-11-12</t>
  </si>
  <si>
    <t>2015-11-13</t>
  </si>
  <si>
    <t>2015-11-16</t>
  </si>
  <si>
    <t>2015-11-17</t>
  </si>
  <si>
    <t>2015-11-18</t>
  </si>
  <si>
    <t>2015-11-19</t>
  </si>
  <si>
    <t>2015-11-20</t>
  </si>
  <si>
    <t>2015-11-23</t>
  </si>
  <si>
    <t>2015-11-24</t>
  </si>
  <si>
    <t>2015-11-25</t>
  </si>
  <si>
    <t>2015-11-26</t>
  </si>
  <si>
    <t>2015-11-27</t>
  </si>
  <si>
    <t>2015-11-30</t>
  </si>
  <si>
    <t>2015-12-01</t>
  </si>
  <si>
    <t>2015-12-02</t>
  </si>
  <si>
    <t>2015-12-03</t>
  </si>
  <si>
    <t>2015-12-04</t>
  </si>
  <si>
    <t>2015-12-07</t>
  </si>
  <si>
    <t>2015-12-08</t>
  </si>
  <si>
    <t>2015-12-09</t>
  </si>
  <si>
    <t>2015-12-10</t>
  </si>
  <si>
    <t>2015-12-11</t>
  </si>
  <si>
    <t>2015-12-14</t>
  </si>
  <si>
    <t>2015-12-15</t>
  </si>
  <si>
    <t>2015-12-16</t>
  </si>
  <si>
    <t>2015-12-17</t>
  </si>
  <si>
    <t>2015-12-18</t>
  </si>
  <si>
    <t>2015-12-21</t>
  </si>
  <si>
    <t>2015-12-22</t>
  </si>
  <si>
    <t>2015-12-23</t>
  </si>
  <si>
    <t>2015-12-24</t>
  </si>
  <si>
    <t>2015-12-25</t>
  </si>
  <si>
    <t>2015-12-28</t>
  </si>
  <si>
    <t>2015-12-29</t>
  </si>
  <si>
    <t>2015-12-30</t>
  </si>
  <si>
    <t>2015-12-31</t>
  </si>
  <si>
    <t>2016-01-04</t>
  </si>
  <si>
    <t>2016-01-05</t>
  </si>
  <si>
    <t>2016-01-06</t>
  </si>
  <si>
    <t>2016-01-07</t>
  </si>
  <si>
    <t>2016-01-08</t>
  </si>
  <si>
    <t>2016-01-11</t>
  </si>
  <si>
    <t>2016-01-12</t>
  </si>
  <si>
    <t>2016-01-13</t>
  </si>
  <si>
    <t>2016-01-14</t>
  </si>
  <si>
    <t>2016-01-15</t>
  </si>
  <si>
    <t>2016-01-18</t>
  </si>
  <si>
    <t>2016-01-19</t>
  </si>
  <si>
    <t>2016-01-20</t>
  </si>
  <si>
    <t>2016-01-21</t>
  </si>
  <si>
    <t>2016-01-22</t>
  </si>
  <si>
    <t>2016-01-25</t>
  </si>
  <si>
    <t>2016-01-26</t>
  </si>
  <si>
    <t>2016-01-27</t>
  </si>
  <si>
    <t>2016-01-28</t>
  </si>
  <si>
    <t>2016-01-29</t>
  </si>
  <si>
    <t>2016-02-01</t>
  </si>
  <si>
    <t>2016-02-02</t>
  </si>
  <si>
    <t>2016-02-03</t>
  </si>
  <si>
    <t>2016-02-04</t>
  </si>
  <si>
    <t>2016-02-05</t>
  </si>
  <si>
    <t>2016-02-15</t>
  </si>
  <si>
    <t>2016-02-16</t>
  </si>
  <si>
    <t>2016-02-17</t>
  </si>
  <si>
    <t>2016-02-18</t>
  </si>
  <si>
    <t>2016-02-19</t>
  </si>
  <si>
    <t>2016-02-22</t>
  </si>
  <si>
    <t>2016-02-23</t>
  </si>
  <si>
    <t>2016-02-24</t>
  </si>
  <si>
    <t>2016-02-25</t>
  </si>
  <si>
    <t>2016-02-26</t>
  </si>
  <si>
    <t>2016-02-29</t>
  </si>
  <si>
    <t>2016-03-01</t>
  </si>
  <si>
    <t>2016-03-02</t>
  </si>
  <si>
    <t>2016-03-03</t>
  </si>
  <si>
    <t>2016-03-04</t>
  </si>
  <si>
    <t>2016-03-07</t>
  </si>
  <si>
    <t>2016-03-08</t>
  </si>
  <si>
    <t>2016-03-09</t>
  </si>
  <si>
    <t>2016-03-10</t>
  </si>
  <si>
    <t>2016-03-11</t>
  </si>
  <si>
    <t>2016-03-14</t>
  </si>
  <si>
    <t>2016-03-15</t>
  </si>
  <si>
    <t>2016-03-16</t>
  </si>
  <si>
    <t>2016-03-17</t>
  </si>
  <si>
    <t>2016-03-18</t>
  </si>
  <si>
    <t>2016-03-21</t>
  </si>
  <si>
    <t>2016-03-22</t>
  </si>
  <si>
    <t>2016-03-23</t>
  </si>
  <si>
    <t>2016-03-24</t>
  </si>
  <si>
    <t>2016-03-25</t>
  </si>
  <si>
    <t>2016-03-28</t>
  </si>
  <si>
    <t>2016-03-29</t>
  </si>
  <si>
    <t>2016-03-30</t>
  </si>
  <si>
    <t>2016-03-31</t>
  </si>
  <si>
    <t>2016-04-01</t>
  </si>
  <si>
    <t>2016-04-05</t>
  </si>
  <si>
    <t>2016-04-06</t>
  </si>
  <si>
    <t>2016-04-07</t>
  </si>
  <si>
    <t>2016-04-08</t>
  </si>
  <si>
    <t>2016-04-11</t>
  </si>
  <si>
    <t>2016-04-12</t>
  </si>
  <si>
    <t>2016-04-13</t>
  </si>
  <si>
    <t>2016-04-14</t>
  </si>
  <si>
    <t>2016-04-15</t>
  </si>
  <si>
    <t>2016-04-18</t>
  </si>
  <si>
    <t>2016-04-19</t>
  </si>
  <si>
    <t>2016-04-20</t>
  </si>
  <si>
    <t>2016-04-21</t>
  </si>
  <si>
    <t>2016-04-22</t>
  </si>
  <si>
    <t>2016-04-25</t>
  </si>
  <si>
    <t>2016-04-26</t>
  </si>
  <si>
    <t>2016-04-27</t>
  </si>
  <si>
    <t>2016-04-28</t>
  </si>
  <si>
    <t>2016-04-29</t>
  </si>
  <si>
    <t>2016-05-03</t>
  </si>
  <si>
    <t>2016-05-04</t>
  </si>
  <si>
    <t>2016-05-05</t>
  </si>
  <si>
    <t>2016-05-06</t>
  </si>
  <si>
    <t>2016-05-09</t>
  </si>
  <si>
    <t>2016-05-10</t>
  </si>
  <si>
    <t>2016-05-11</t>
  </si>
  <si>
    <t>2016-05-12</t>
  </si>
  <si>
    <t>2016-05-13</t>
  </si>
  <si>
    <t>2016-05-16</t>
  </si>
  <si>
    <t>2016-05-17</t>
  </si>
  <si>
    <t>2016-05-18</t>
  </si>
  <si>
    <t>2016-05-19</t>
  </si>
  <si>
    <t>2016-05-20</t>
  </si>
  <si>
    <t>2016-05-23</t>
  </si>
  <si>
    <t>2016-05-24</t>
  </si>
  <si>
    <t>2016-05-25</t>
  </si>
  <si>
    <t>2016-05-26</t>
  </si>
  <si>
    <t>2016-05-27</t>
  </si>
  <si>
    <t>2016-05-30</t>
  </si>
  <si>
    <t>2016-05-31</t>
  </si>
  <si>
    <t>2016-06-01</t>
  </si>
  <si>
    <t>2016-06-02</t>
  </si>
  <si>
    <t>2016-06-03</t>
  </si>
  <si>
    <t>2016-06-06</t>
  </si>
  <si>
    <t>2016-06-07</t>
  </si>
  <si>
    <t>2016-06-08</t>
  </si>
  <si>
    <t>2016-06-13</t>
  </si>
  <si>
    <t>2016-06-14</t>
  </si>
  <si>
    <t>2016-06-15</t>
  </si>
  <si>
    <t>2016-06-16</t>
  </si>
  <si>
    <t>2016-06-17</t>
  </si>
  <si>
    <t>2016-06-20</t>
  </si>
  <si>
    <t>2016-06-21</t>
  </si>
  <si>
    <t>2016-06-22</t>
  </si>
  <si>
    <t>2016-06-23</t>
  </si>
  <si>
    <t>2016-06-24</t>
  </si>
  <si>
    <t>2016-06-27</t>
  </si>
  <si>
    <t>2016-06-28</t>
  </si>
  <si>
    <t>2016-06-29</t>
  </si>
  <si>
    <t>2016-06-30</t>
  </si>
  <si>
    <t>2016-07-01</t>
  </si>
  <si>
    <t>2016-07-04</t>
  </si>
  <si>
    <t>2016-07-05</t>
  </si>
  <si>
    <t>2016-07-06</t>
  </si>
  <si>
    <t>2016-07-07</t>
  </si>
  <si>
    <t>2016-07-08</t>
  </si>
  <si>
    <t>2016-07-11</t>
  </si>
  <si>
    <t>2016-07-12</t>
  </si>
  <si>
    <t>2016-07-13</t>
  </si>
  <si>
    <t>2016-07-14</t>
  </si>
  <si>
    <t>2016-07-15</t>
  </si>
  <si>
    <t>2016-07-18</t>
  </si>
  <si>
    <t>2016-07-19</t>
  </si>
  <si>
    <t>2016-07-20</t>
  </si>
  <si>
    <t>2016-07-21</t>
  </si>
  <si>
    <t>2016-07-22</t>
  </si>
  <si>
    <t>2016-07-25</t>
  </si>
  <si>
    <t>2016-07-26</t>
  </si>
  <si>
    <t>2016-07-27</t>
  </si>
  <si>
    <t>2016-07-28</t>
  </si>
  <si>
    <t>2016-07-29</t>
  </si>
  <si>
    <t>2016-08-01</t>
  </si>
  <si>
    <t>2016-08-02</t>
  </si>
  <si>
    <t>2016-08-03</t>
  </si>
  <si>
    <t>2016-08-04</t>
  </si>
  <si>
    <t>2016-08-05</t>
  </si>
  <si>
    <t>2016-08-08</t>
  </si>
  <si>
    <t>2016-08-09</t>
  </si>
  <si>
    <t>2016-08-10</t>
  </si>
  <si>
    <t>2016-08-11</t>
  </si>
  <si>
    <t>2016-08-12</t>
  </si>
  <si>
    <t>2016-08-15</t>
  </si>
  <si>
    <t>2016-08-16</t>
  </si>
  <si>
    <t>2016-08-17</t>
  </si>
  <si>
    <t>2016-08-18</t>
  </si>
  <si>
    <t>2016-08-19</t>
  </si>
  <si>
    <t>2016-08-22</t>
  </si>
  <si>
    <t>2016-08-23</t>
  </si>
  <si>
    <t>2016-08-24</t>
  </si>
  <si>
    <t>2016-08-25</t>
  </si>
  <si>
    <t>2016-08-26</t>
  </si>
  <si>
    <t>2016-08-29</t>
  </si>
  <si>
    <t>2016-08-30</t>
  </si>
  <si>
    <t>2016-08-31</t>
  </si>
  <si>
    <t>2016-09-01</t>
  </si>
  <si>
    <t>2016-09-02</t>
  </si>
  <si>
    <t>2016-09-05</t>
  </si>
  <si>
    <t>2016-09-06</t>
  </si>
  <si>
    <t>2016-09-07</t>
  </si>
  <si>
    <t>2016-09-08</t>
  </si>
  <si>
    <t>2016-09-09</t>
  </si>
  <si>
    <t>2016-09-12</t>
  </si>
  <si>
    <t>2016-09-13</t>
  </si>
  <si>
    <t>2016-09-14</t>
  </si>
  <si>
    <t>2016-09-19</t>
  </si>
  <si>
    <t>2016-09-20</t>
  </si>
  <si>
    <t>2016-09-21</t>
  </si>
  <si>
    <t>2016-09-22</t>
  </si>
  <si>
    <t>2016-09-23</t>
  </si>
  <si>
    <t>2016-09-26</t>
  </si>
  <si>
    <t>2016-09-27</t>
  </si>
  <si>
    <t>2016-09-28</t>
  </si>
  <si>
    <t>2016-09-29</t>
  </si>
  <si>
    <t>2016-09-30</t>
  </si>
  <si>
    <t>2016-10-10</t>
  </si>
  <si>
    <t>2016-10-11</t>
  </si>
  <si>
    <t>2016-10-12</t>
  </si>
  <si>
    <t>2016-10-13</t>
  </si>
  <si>
    <t>2016-10-14</t>
  </si>
  <si>
    <t>2016-10-17</t>
  </si>
  <si>
    <t>2016-10-18</t>
  </si>
  <si>
    <t>2016-10-19</t>
  </si>
  <si>
    <t>2016-10-20</t>
  </si>
  <si>
    <t>2016-10-21</t>
  </si>
  <si>
    <t>2016-10-24</t>
  </si>
  <si>
    <t>2016-10-25</t>
  </si>
  <si>
    <t>2016-10-26</t>
  </si>
  <si>
    <t>2016-10-27</t>
  </si>
  <si>
    <t>2016-10-28</t>
  </si>
  <si>
    <t>2016-10-31</t>
  </si>
  <si>
    <t>2016-11-01</t>
  </si>
  <si>
    <t>2016-11-02</t>
  </si>
  <si>
    <t>2016-11-03</t>
  </si>
  <si>
    <t>2016-11-04</t>
  </si>
  <si>
    <t>2016-11-07</t>
  </si>
  <si>
    <t>2016-11-08</t>
  </si>
  <si>
    <t>2016-11-09</t>
  </si>
  <si>
    <t>2016-11-10</t>
  </si>
  <si>
    <t>2016-11-11</t>
  </si>
  <si>
    <t>2016-11-14</t>
  </si>
  <si>
    <t>2016-11-15</t>
  </si>
  <si>
    <t>2016-11-16</t>
  </si>
  <si>
    <t>2016-11-17</t>
  </si>
  <si>
    <t>2016-11-18</t>
  </si>
  <si>
    <t>2016-11-21</t>
  </si>
  <si>
    <t>2016-11-22</t>
  </si>
  <si>
    <t>2016-11-23</t>
  </si>
  <si>
    <t>2016-11-24</t>
  </si>
  <si>
    <t>月份</t>
  </si>
  <si>
    <t>策略月收益</t>
  </si>
  <si>
    <t>2009年12月</t>
  </si>
  <si>
    <t>2010年1月</t>
  </si>
  <si>
    <t>2010年2月</t>
  </si>
  <si>
    <t>2010年3月</t>
  </si>
  <si>
    <t>2010年4月</t>
  </si>
  <si>
    <t>2010年5月</t>
  </si>
  <si>
    <t>2010年6月</t>
  </si>
  <si>
    <t>2010年7月</t>
  </si>
  <si>
    <t>2010年8月</t>
  </si>
  <si>
    <t>2010年9月</t>
  </si>
  <si>
    <t>2010年10月</t>
  </si>
  <si>
    <t>2010年11月</t>
  </si>
  <si>
    <t>2010年12月</t>
  </si>
  <si>
    <t>2011年1月</t>
  </si>
  <si>
    <t>2011年2月</t>
  </si>
  <si>
    <t>2011年3月</t>
  </si>
  <si>
    <t>2011年4月</t>
  </si>
  <si>
    <t>2011年5月</t>
  </si>
  <si>
    <t>2011年6月</t>
  </si>
  <si>
    <t>2011年7月</t>
  </si>
  <si>
    <t>2011年8月</t>
  </si>
  <si>
    <t>2011年9月</t>
  </si>
  <si>
    <t>2011年10月</t>
  </si>
  <si>
    <t>2011年11月</t>
  </si>
  <si>
    <t>2011年12月</t>
  </si>
  <si>
    <t>2012年1月</t>
  </si>
  <si>
    <t>2012年2月</t>
  </si>
  <si>
    <t>2012年3月</t>
  </si>
  <si>
    <t>2012年4月</t>
  </si>
  <si>
    <t>2012年5月</t>
  </si>
  <si>
    <t>2012年6月</t>
  </si>
  <si>
    <t>2012年7月</t>
  </si>
  <si>
    <t>2012年8月</t>
  </si>
  <si>
    <t>2012年9月</t>
  </si>
  <si>
    <t>2012年10月</t>
  </si>
  <si>
    <t>2012年11月</t>
  </si>
  <si>
    <t>2012年12月</t>
  </si>
  <si>
    <t>2013年1月</t>
  </si>
  <si>
    <t>2013年2月</t>
  </si>
  <si>
    <t>2013年3月</t>
  </si>
  <si>
    <t>2013年4月</t>
  </si>
  <si>
    <t>2013年5月</t>
  </si>
  <si>
    <t>2013年6月</t>
  </si>
  <si>
    <t>2013年7月</t>
  </si>
  <si>
    <t>2013年8月</t>
  </si>
  <si>
    <t>2013年9月</t>
  </si>
  <si>
    <t>2013年10月</t>
  </si>
  <si>
    <t>2013年11月</t>
  </si>
  <si>
    <t>2013年12月</t>
  </si>
  <si>
    <t>2014年1月</t>
  </si>
  <si>
    <t>2014年2月</t>
  </si>
  <si>
    <t>2014年3月</t>
  </si>
  <si>
    <t>2014年4月</t>
  </si>
  <si>
    <t>2014年5月</t>
  </si>
  <si>
    <t>2014年6月</t>
  </si>
  <si>
    <t>2014年7月</t>
  </si>
  <si>
    <t>2014年8月</t>
  </si>
  <si>
    <t>2014年9月</t>
  </si>
  <si>
    <t>2014年10月</t>
  </si>
  <si>
    <t>2014年11月</t>
  </si>
  <si>
    <t>2014年12月</t>
  </si>
  <si>
    <t>2015年1月</t>
  </si>
  <si>
    <t>2015年2月</t>
  </si>
  <si>
    <t>2015年3月</t>
  </si>
  <si>
    <t>2015年4月</t>
  </si>
  <si>
    <t>2015年5月</t>
  </si>
  <si>
    <t>2015年6月</t>
  </si>
  <si>
    <t>2015年7月</t>
  </si>
  <si>
    <t>2015年8月</t>
  </si>
  <si>
    <t>2015年9月</t>
  </si>
  <si>
    <t>2015年10月</t>
  </si>
  <si>
    <t>2015年11月</t>
  </si>
  <si>
    <t>2015年12月</t>
  </si>
  <si>
    <t>2016年1月</t>
  </si>
  <si>
    <t>2016年2月</t>
  </si>
  <si>
    <t>2016年3月</t>
  </si>
  <si>
    <t>2016年4月</t>
  </si>
  <si>
    <t>2016年5月</t>
  </si>
  <si>
    <t>2016年6月</t>
  </si>
  <si>
    <t>2016年7月</t>
  </si>
  <si>
    <t>2016年8月</t>
  </si>
  <si>
    <t>2016年9月</t>
  </si>
  <si>
    <t>2016年10月</t>
  </si>
  <si>
    <t>2016年11月</t>
  </si>
  <si>
    <t>周期数</t>
  </si>
  <si>
    <t>开始日期</t>
  </si>
  <si>
    <t>结束日期</t>
  </si>
  <si>
    <t>股票只数</t>
  </si>
  <si>
    <t>买入只数</t>
  </si>
  <si>
    <t>卖出只数</t>
  </si>
  <si>
    <t>换手率</t>
  </si>
  <si>
    <t>本期收益</t>
  </si>
  <si>
    <t>沪深300收益</t>
  </si>
  <si>
    <t>超额收益</t>
  </si>
  <si>
    <t>1000元投资</t>
  </si>
  <si>
    <t>周期</t>
  </si>
  <si>
    <t>股票代码</t>
  </si>
  <si>
    <t>股票名</t>
  </si>
  <si>
    <t>行业分类</t>
  </si>
  <si>
    <t>开始价格(前复权)</t>
  </si>
  <si>
    <t>结束价格(前复权)</t>
  </si>
  <si>
    <t>涨幅</t>
  </si>
  <si>
    <t>本期起始仓位</t>
  </si>
  <si>
    <t>当日成交额(亿)</t>
  </si>
  <si>
    <t>总市值(亿)</t>
  </si>
  <si>
    <t>备注</t>
  </si>
  <si>
    <t>000669</t>
  </si>
  <si>
    <t>领先科技</t>
  </si>
  <si>
    <t>医药生物</t>
  </si>
  <si>
    <t>002058</t>
  </si>
  <si>
    <t>威 尔 泰</t>
  </si>
  <si>
    <t>机械设备</t>
  </si>
  <si>
    <t>000803</t>
  </si>
  <si>
    <t>金宇车城</t>
  </si>
  <si>
    <t>综合</t>
  </si>
  <si>
    <t>600455</t>
  </si>
  <si>
    <t>交大博通</t>
  </si>
  <si>
    <t>计算机</t>
  </si>
  <si>
    <t>002057</t>
  </si>
  <si>
    <t>中钢天源</t>
  </si>
  <si>
    <t>有色金属</t>
  </si>
  <si>
    <t>600647</t>
  </si>
  <si>
    <t>同达创业</t>
  </si>
  <si>
    <t>002034</t>
  </si>
  <si>
    <t>美 欣 达</t>
  </si>
  <si>
    <t>纺织服装</t>
  </si>
  <si>
    <t>600634</t>
  </si>
  <si>
    <t>海鸟发展</t>
  </si>
  <si>
    <t>房地产</t>
  </si>
  <si>
    <t>002113</t>
  </si>
  <si>
    <t>天润发展</t>
  </si>
  <si>
    <t>化工</t>
  </si>
  <si>
    <t>600566</t>
  </si>
  <si>
    <t>洪城股份</t>
  </si>
  <si>
    <t>000711</t>
  </si>
  <si>
    <t>天伦置业</t>
  </si>
  <si>
    <t>002020</t>
  </si>
  <si>
    <t>京新药业</t>
  </si>
  <si>
    <t>600753</t>
  </si>
  <si>
    <t>东方银星</t>
  </si>
  <si>
    <t>002136</t>
  </si>
  <si>
    <t>安 纳 达</t>
  </si>
  <si>
    <t>600136</t>
  </si>
  <si>
    <t>道博股份</t>
  </si>
  <si>
    <t>002175</t>
  </si>
  <si>
    <t>广陆数测</t>
  </si>
  <si>
    <t>600687</t>
  </si>
  <si>
    <t>刚泰控股</t>
  </si>
  <si>
    <t>000023</t>
  </si>
  <si>
    <t>深天地Ａ</t>
  </si>
  <si>
    <t>建筑装饰</t>
  </si>
  <si>
    <t>600070</t>
  </si>
  <si>
    <t>浙江富润</t>
  </si>
  <si>
    <t>600532</t>
  </si>
  <si>
    <t>华阳科技</t>
  </si>
  <si>
    <t>600593</t>
  </si>
  <si>
    <t>大连圣亚</t>
  </si>
  <si>
    <t>休闲服务</t>
  </si>
  <si>
    <t>002125</t>
  </si>
  <si>
    <t>湘潭电化</t>
  </si>
  <si>
    <t>600241</t>
  </si>
  <si>
    <t>时代万恒</t>
  </si>
  <si>
    <t>商业贸易</t>
  </si>
  <si>
    <t>600768</t>
  </si>
  <si>
    <t>宁波富邦</t>
  </si>
  <si>
    <t>000526</t>
  </si>
  <si>
    <t>旭飞投资</t>
  </si>
  <si>
    <t>轻工制造</t>
  </si>
  <si>
    <t>600766</t>
  </si>
  <si>
    <t>园城股份</t>
  </si>
  <si>
    <t>因停牌或封涨跌停而无法调整仓位</t>
  </si>
  <si>
    <t>000560</t>
  </si>
  <si>
    <t>昆百大Ａ</t>
  </si>
  <si>
    <t>000638</t>
  </si>
  <si>
    <t>万方地产</t>
  </si>
  <si>
    <t>000567</t>
  </si>
  <si>
    <t>海德股份</t>
  </si>
  <si>
    <t>002174</t>
  </si>
  <si>
    <t>梅 花 伞</t>
  </si>
  <si>
    <t>因停牌或封跌停而无法卖出</t>
  </si>
  <si>
    <t>300173</t>
  </si>
  <si>
    <t>松德股份</t>
  </si>
  <si>
    <t>300220</t>
  </si>
  <si>
    <t>金运激光</t>
  </si>
  <si>
    <t>电子</t>
  </si>
  <si>
    <t>300231</t>
  </si>
  <si>
    <t>银信科技</t>
  </si>
  <si>
    <t>300226</t>
  </si>
  <si>
    <t>上海钢联</t>
  </si>
  <si>
    <t>传媒</t>
  </si>
  <si>
    <t>000004</t>
  </si>
  <si>
    <t>国农科技</t>
  </si>
  <si>
    <t>300227</t>
  </si>
  <si>
    <t>光 韵 达</t>
  </si>
  <si>
    <t>300192</t>
  </si>
  <si>
    <t>科斯伍德</t>
  </si>
  <si>
    <t>300013</t>
  </si>
  <si>
    <t>新宁物流</t>
  </si>
  <si>
    <t>交通运输</t>
  </si>
  <si>
    <t>300061</t>
  </si>
  <si>
    <t>康 耐 特</t>
  </si>
  <si>
    <t>002373</t>
  </si>
  <si>
    <t>联信永益</t>
  </si>
  <si>
    <t>300023</t>
  </si>
  <si>
    <t>宝德股份</t>
  </si>
  <si>
    <t>300081</t>
  </si>
  <si>
    <t>恒信移动</t>
  </si>
  <si>
    <t>通信</t>
  </si>
  <si>
    <t>002112</t>
  </si>
  <si>
    <t>三变科技</t>
  </si>
  <si>
    <t>300242</t>
  </si>
  <si>
    <t>明家科技</t>
  </si>
  <si>
    <t>300211</t>
  </si>
  <si>
    <t>亿通科技</t>
  </si>
  <si>
    <t>300097</t>
  </si>
  <si>
    <t>智云股份</t>
  </si>
  <si>
    <t>000838</t>
  </si>
  <si>
    <t>国兴地产</t>
  </si>
  <si>
    <t>000586</t>
  </si>
  <si>
    <t>汇源通信</t>
  </si>
  <si>
    <t>002141</t>
  </si>
  <si>
    <t>蓉胜超微</t>
  </si>
  <si>
    <t>000534</t>
  </si>
  <si>
    <t>万泽股份</t>
  </si>
  <si>
    <t>300282</t>
  </si>
  <si>
    <t>汇冠股份</t>
  </si>
  <si>
    <t>300279</t>
  </si>
  <si>
    <t>和晶科技</t>
  </si>
  <si>
    <t>002260</t>
  </si>
  <si>
    <t>伊 立 浦</t>
  </si>
  <si>
    <t>家用电器</t>
  </si>
  <si>
    <t>300246</t>
  </si>
  <si>
    <t>宝 莱 特</t>
  </si>
  <si>
    <t>002625</t>
  </si>
  <si>
    <t>龙生股份</t>
  </si>
  <si>
    <t>汽车</t>
  </si>
  <si>
    <t>600265</t>
  </si>
  <si>
    <t>景谷林业</t>
  </si>
  <si>
    <t>农林牧渔</t>
  </si>
  <si>
    <t>300235</t>
  </si>
  <si>
    <t>方直科技</t>
  </si>
  <si>
    <t>000615</t>
  </si>
  <si>
    <t>湖北金环</t>
  </si>
  <si>
    <t>300243</t>
  </si>
  <si>
    <t>瑞丰高材</t>
  </si>
  <si>
    <t>002061</t>
  </si>
  <si>
    <t>江山化工</t>
  </si>
  <si>
    <t>300116</t>
  </si>
  <si>
    <t>坚瑞消防</t>
  </si>
  <si>
    <t>300290</t>
  </si>
  <si>
    <t>荣科科技</t>
  </si>
  <si>
    <t>300247</t>
  </si>
  <si>
    <t>桑 乐 金</t>
  </si>
  <si>
    <t>300319</t>
  </si>
  <si>
    <t>麦捷科技</t>
  </si>
  <si>
    <t>300321</t>
  </si>
  <si>
    <t>同大股份</t>
  </si>
  <si>
    <t>300085</t>
  </si>
  <si>
    <t>银 之 杰</t>
  </si>
  <si>
    <t>银润投资</t>
  </si>
  <si>
    <t>600984</t>
  </si>
  <si>
    <t>建设机械</t>
  </si>
  <si>
    <t>300292</t>
  </si>
  <si>
    <t>吴通通讯</t>
  </si>
  <si>
    <t>300184</t>
  </si>
  <si>
    <t>力源信息</t>
  </si>
  <si>
    <t>600301</t>
  </si>
  <si>
    <t>南化股份</t>
  </si>
  <si>
    <t>600419</t>
  </si>
  <si>
    <t>新疆天宏</t>
  </si>
  <si>
    <t>600444</t>
  </si>
  <si>
    <t>国通管业</t>
  </si>
  <si>
    <t>002634</t>
  </si>
  <si>
    <t>棒杰股份</t>
  </si>
  <si>
    <t>002289</t>
  </si>
  <si>
    <t>宇顺电子</t>
  </si>
  <si>
    <t>300269</t>
  </si>
  <si>
    <t>联建光电</t>
  </si>
  <si>
    <t>300354</t>
  </si>
  <si>
    <t>东华测试</t>
  </si>
  <si>
    <t>300065</t>
  </si>
  <si>
    <t>海 兰 信</t>
  </si>
  <si>
    <t>600137</t>
  </si>
  <si>
    <t>浪莎股份</t>
  </si>
  <si>
    <t>300056</t>
  </si>
  <si>
    <t>三 维 丝</t>
  </si>
  <si>
    <t>公用事业</t>
  </si>
  <si>
    <t>300025</t>
  </si>
  <si>
    <t>华星创业</t>
  </si>
  <si>
    <t>300237</t>
  </si>
  <si>
    <t>美晨科技</t>
  </si>
  <si>
    <t>300268</t>
  </si>
  <si>
    <t>万福生科</t>
  </si>
  <si>
    <t>300264</t>
  </si>
  <si>
    <t>佳创视讯</t>
  </si>
  <si>
    <t>博通股份</t>
  </si>
  <si>
    <t>300092</t>
  </si>
  <si>
    <t>科新机电</t>
  </si>
  <si>
    <t>300063</t>
  </si>
  <si>
    <t>天龙集团</t>
  </si>
  <si>
    <t>300108</t>
  </si>
  <si>
    <t>双龙股份</t>
  </si>
  <si>
    <t>002633</t>
  </si>
  <si>
    <t>申科股份</t>
  </si>
  <si>
    <t>300087</t>
  </si>
  <si>
    <t>荃银高科</t>
  </si>
  <si>
    <t>600892</t>
  </si>
  <si>
    <t>宝诚股份</t>
  </si>
  <si>
    <t>电气设备</t>
  </si>
  <si>
    <t>000923</t>
  </si>
  <si>
    <t>河北宣工</t>
  </si>
  <si>
    <t>000546</t>
  </si>
  <si>
    <t>光华控股</t>
  </si>
  <si>
    <t>600681</t>
  </si>
  <si>
    <t>万鸿集团</t>
  </si>
  <si>
    <t>600520</t>
  </si>
  <si>
    <t>中发科技</t>
  </si>
  <si>
    <t>600656</t>
  </si>
  <si>
    <t>博元投资</t>
  </si>
  <si>
    <t>002072</t>
  </si>
  <si>
    <t>德棉股份</t>
  </si>
  <si>
    <t>000502</t>
  </si>
  <si>
    <t>绿景控股</t>
  </si>
  <si>
    <t>000610</t>
  </si>
  <si>
    <t>西安旅游</t>
  </si>
  <si>
    <t>600719</t>
  </si>
  <si>
    <t>大连热电</t>
  </si>
  <si>
    <t>600421</t>
  </si>
  <si>
    <t>仰帆控股</t>
  </si>
  <si>
    <t>300143</t>
  </si>
  <si>
    <t>星河生物</t>
  </si>
  <si>
    <t>300174</t>
  </si>
  <si>
    <t>元力股份</t>
  </si>
  <si>
    <t>天润乳业</t>
  </si>
  <si>
    <t>300176</t>
  </si>
  <si>
    <t>鸿特精密</t>
  </si>
  <si>
    <t>600539</t>
  </si>
  <si>
    <t>狮头股份</t>
  </si>
  <si>
    <t>建筑材料</t>
  </si>
  <si>
    <t>002193</t>
  </si>
  <si>
    <t>山东如意</t>
  </si>
  <si>
    <t>002205</t>
  </si>
  <si>
    <t>国统股份</t>
  </si>
  <si>
    <t>000985</t>
  </si>
  <si>
    <t>大庆华科</t>
  </si>
  <si>
    <t>600758</t>
  </si>
  <si>
    <t>红阳能源</t>
  </si>
  <si>
    <t>002352</t>
  </si>
  <si>
    <t>鼎泰新材</t>
  </si>
  <si>
    <t>300230</t>
  </si>
  <si>
    <t>永利带业</t>
  </si>
  <si>
    <t>300410</t>
  </si>
  <si>
    <t>正业科技</t>
  </si>
  <si>
    <t>300029</t>
  </si>
  <si>
    <t>天龙光电</t>
  </si>
  <si>
    <t>600213</t>
  </si>
  <si>
    <t>亚星客车</t>
  </si>
  <si>
    <t>600385</t>
  </si>
  <si>
    <t>山东金泰</t>
  </si>
  <si>
    <t>600306</t>
  </si>
  <si>
    <t>商 业 城</t>
  </si>
  <si>
    <t>300035</t>
  </si>
  <si>
    <t>中科电气</t>
  </si>
  <si>
    <t>300340</t>
  </si>
  <si>
    <t>科恒股份</t>
  </si>
  <si>
    <t>300260</t>
  </si>
  <si>
    <t>新莱应材</t>
  </si>
  <si>
    <t>300372</t>
  </si>
  <si>
    <t>欣泰电气</t>
  </si>
  <si>
    <t>000691</t>
  </si>
  <si>
    <t>亚太实业</t>
  </si>
  <si>
    <t>000856</t>
  </si>
  <si>
    <t>冀东装备</t>
  </si>
  <si>
    <t>600423</t>
  </si>
  <si>
    <t>柳化股份</t>
  </si>
  <si>
    <t>600319</t>
  </si>
  <si>
    <t>亚星化学</t>
  </si>
  <si>
    <t>002715</t>
  </si>
  <si>
    <t>登云股份</t>
  </si>
  <si>
    <t>600099</t>
  </si>
  <si>
    <t>林海股份</t>
  </si>
  <si>
    <t>300106</t>
  </si>
  <si>
    <t>西部牧业</t>
  </si>
  <si>
    <t>300405</t>
  </si>
  <si>
    <t>科隆精化</t>
  </si>
  <si>
    <t>002109</t>
  </si>
  <si>
    <t>兴化股份</t>
  </si>
  <si>
    <t>002627</t>
  </si>
  <si>
    <t>宜昌交运</t>
  </si>
  <si>
    <t>300344</t>
  </si>
  <si>
    <t>太空板业</t>
  </si>
  <si>
    <t>000929</t>
  </si>
  <si>
    <t>兰州黄河</t>
  </si>
  <si>
    <t>食品饮料</t>
  </si>
  <si>
    <t>300120</t>
  </si>
  <si>
    <t>经纬电材</t>
  </si>
  <si>
    <t>000785</t>
  </si>
  <si>
    <t>武汉中商</t>
  </si>
  <si>
    <t>国机通用</t>
  </si>
  <si>
    <t>300330</t>
  </si>
  <si>
    <t>华虹计通</t>
  </si>
  <si>
    <t>300126</t>
  </si>
  <si>
    <t>锐奇股份</t>
  </si>
  <si>
    <t>600448</t>
  </si>
  <si>
    <t>华纺股份</t>
  </si>
  <si>
    <t>300275</t>
  </si>
  <si>
    <t>梅 安 森</t>
  </si>
  <si>
    <t>000692</t>
  </si>
  <si>
    <t>惠天热电</t>
  </si>
  <si>
    <t>买入日期</t>
  </si>
  <si>
    <t>卖出日期</t>
  </si>
  <si>
    <t>买入价格(前复权)</t>
  </si>
  <si>
    <t>卖出价格(前复权)</t>
  </si>
  <si>
    <r>
      <t>300</t>
    </r>
    <r>
      <rPr>
        <b/>
        <sz val="11"/>
        <color rgb="FF000000"/>
        <rFont val="宋体"/>
        <family val="2"/>
      </rPr>
      <t>累计净值</t>
    </r>
    <phoneticPr fontId="3" type="noConversion"/>
  </si>
  <si>
    <r>
      <rPr>
        <b/>
        <sz val="11"/>
        <color rgb="FF000000"/>
        <rFont val="宋体"/>
        <family val="2"/>
      </rPr>
      <t>策略累计净值</t>
    </r>
    <phoneticPr fontId="3" type="noConversion"/>
  </si>
  <si>
    <t>2010年</t>
    <phoneticPr fontId="3" type="noConversion"/>
  </si>
  <si>
    <t>2011年</t>
  </si>
  <si>
    <t>2012年</t>
  </si>
  <si>
    <t>2013年</t>
  </si>
  <si>
    <t>2014年</t>
  </si>
  <si>
    <t>2015年</t>
  </si>
  <si>
    <t>2016年</t>
  </si>
  <si>
    <t>总计</t>
    <phoneticPr fontId="3" type="noConversion"/>
  </si>
  <si>
    <t>年化收益率</t>
    <phoneticPr fontId="3" type="noConversion"/>
  </si>
  <si>
    <t>最大回撤</t>
    <phoneticPr fontId="3" type="noConversion"/>
  </si>
  <si>
    <t>夏普比率</t>
    <phoneticPr fontId="3" type="noConversion"/>
  </si>
  <si>
    <r>
      <t>300</t>
    </r>
    <r>
      <rPr>
        <b/>
        <sz val="11"/>
        <color rgb="FF000000"/>
        <rFont val="宋体"/>
        <family val="2"/>
      </rPr>
      <t>最大回撤</t>
    </r>
    <phoneticPr fontId="3" type="noConversion"/>
  </si>
  <si>
    <r>
      <rPr>
        <b/>
        <sz val="11"/>
        <color rgb="FF000000"/>
        <rFont val="宋体"/>
        <family val="2"/>
      </rPr>
      <t>策略最大回撤</t>
    </r>
    <phoneticPr fontId="3" type="noConversion"/>
  </si>
  <si>
    <r>
      <t>300</t>
    </r>
    <r>
      <rPr>
        <b/>
        <sz val="11"/>
        <color rgb="FF000000"/>
        <rFont val="宋体"/>
        <family val="2"/>
      </rPr>
      <t>每天收益率</t>
    </r>
    <phoneticPr fontId="3" type="noConversion"/>
  </si>
  <si>
    <r>
      <rPr>
        <b/>
        <sz val="11"/>
        <color rgb="FF000000"/>
        <rFont val="宋体"/>
        <family val="2"/>
      </rPr>
      <t>策略每天收益率</t>
    </r>
    <phoneticPr fontId="3" type="noConversion"/>
  </si>
  <si>
    <t>换手率</t>
    <phoneticPr fontId="3" type="noConversion"/>
  </si>
  <si>
    <t>沪深300</t>
    <phoneticPr fontId="3" type="noConversion"/>
  </si>
  <si>
    <t>策略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</si>
</sst>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 "/>
    <numFmt numFmtId="177" formatCode="0.000"/>
  </numFmts>
  <fonts count="5" x14ac:knownFonts="1">
    <font>
      <sz val="11"/>
      <color theme="1"/>
      <name val="宋体"/>
      <family val="2"/>
      <scheme val="minor"/>
    </font>
    <font>
      <b/>
      <sz val="11"/>
      <color rgb="FF000000"/>
      <name val="Calibri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rgb="FF000000"/>
      <name val="宋体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1" fillId="0" borderId="1" xfId="0" applyFont="1" applyBorder="1" applyAlignment="1">
      <alignment horizontal="center" vertical="top"/>
    </xf>
    <xf numFmtId="14" fontId="0" fillId="0" borderId="0" xfId="0" applyNumberFormat="1"/>
    <xf numFmtId="10" fontId="0" fillId="0" borderId="0" xfId="1" applyNumberFormat="1" applyFont="1" applyAlignment="1"/>
    <xf numFmtId="0" fontId="1" fillId="0" borderId="2" xfId="0" applyFont="1" applyFill="1" applyBorder="1" applyAlignment="1">
      <alignment horizontal="center" vertical="top"/>
    </xf>
    <xf numFmtId="176" fontId="1" fillId="0" borderId="2" xfId="0" applyNumberFormat="1" applyFont="1" applyFill="1" applyBorder="1" applyAlignment="1">
      <alignment horizontal="center" vertical="top"/>
    </xf>
    <xf numFmtId="176" fontId="0" fillId="0" borderId="0" xfId="0" applyNumberFormat="1"/>
    <xf numFmtId="9" fontId="0" fillId="0" borderId="0" xfId="0" applyNumberFormat="1"/>
    <xf numFmtId="2" fontId="0" fillId="0" borderId="0" xfId="0" applyNumberFormat="1"/>
    <xf numFmtId="14" fontId="0" fillId="0" borderId="1" xfId="0" applyNumberFormat="1" applyBorder="1"/>
    <xf numFmtId="10" fontId="0" fillId="0" borderId="1" xfId="1" applyNumberFormat="1" applyFont="1" applyBorder="1" applyAlignment="1"/>
    <xf numFmtId="0" fontId="0" fillId="0" borderId="1" xfId="0" applyBorder="1"/>
    <xf numFmtId="177" fontId="0" fillId="0" borderId="1" xfId="0" applyNumberFormat="1" applyBorder="1"/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6"/>
  <sheetViews>
    <sheetView workbookViewId="0">
      <selection activeCell="H17" sqref="H17"/>
    </sheetView>
  </sheetViews>
  <sheetFormatPr defaultRowHeight="13.5" x14ac:dyDescent="0.15"/>
  <cols>
    <col min="1" max="1" width="11.625" bestFit="1" customWidth="1"/>
    <col min="4" max="5" width="9" style="6"/>
  </cols>
  <sheetData>
    <row r="1" spans="1:9" ht="15" x14ac:dyDescent="0.15">
      <c r="A1" s="1" t="s">
        <v>29</v>
      </c>
      <c r="B1" s="1" t="s">
        <v>30</v>
      </c>
      <c r="C1" s="1" t="s">
        <v>32</v>
      </c>
      <c r="D1" s="5" t="s">
        <v>2124</v>
      </c>
      <c r="E1" s="5" t="s">
        <v>2125</v>
      </c>
      <c r="F1" s="4" t="s">
        <v>2137</v>
      </c>
      <c r="G1" s="4" t="s">
        <v>2138</v>
      </c>
      <c r="H1" s="4" t="s">
        <v>2139</v>
      </c>
      <c r="I1" s="4" t="s">
        <v>2140</v>
      </c>
    </row>
    <row r="2" spans="1:9" x14ac:dyDescent="0.15">
      <c r="A2" s="2">
        <v>40178</v>
      </c>
      <c r="B2" s="3">
        <f>收益曲线!B2</f>
        <v>0</v>
      </c>
      <c r="C2" s="3">
        <f>收益曲线!C2</f>
        <v>0</v>
      </c>
      <c r="D2" s="6">
        <v>1</v>
      </c>
      <c r="E2" s="6">
        <v>1</v>
      </c>
    </row>
    <row r="3" spans="1:9" x14ac:dyDescent="0.15">
      <c r="A3" s="2">
        <v>40182</v>
      </c>
      <c r="B3" s="3">
        <f>收益曲线!B3</f>
        <v>-1.1299999999999999E-2</v>
      </c>
      <c r="C3" s="3">
        <f>收益曲线!C3</f>
        <v>6.1000000000000004E-3</v>
      </c>
      <c r="D3" s="6">
        <f>1+B3</f>
        <v>0.98870000000000002</v>
      </c>
      <c r="E3" s="6">
        <f>1+C3</f>
        <v>1.0061</v>
      </c>
      <c r="F3" s="3">
        <f>1-D3/MAX(D$2:D3)</f>
        <v>1.1299999999999977E-2</v>
      </c>
      <c r="G3" s="3">
        <f>1-E3/MAX(E$2:E3)</f>
        <v>0</v>
      </c>
      <c r="H3" s="3">
        <f>D3/D2-1</f>
        <v>-1.1299999999999977E-2</v>
      </c>
      <c r="I3" s="3">
        <f>E3/E2-1</f>
        <v>6.0999999999999943E-3</v>
      </c>
    </row>
    <row r="4" spans="1:9" x14ac:dyDescent="0.15">
      <c r="A4" s="2">
        <v>40183</v>
      </c>
      <c r="B4" s="3">
        <f>收益曲线!B4</f>
        <v>-3.3E-3</v>
      </c>
      <c r="C4" s="3">
        <f>收益曲线!C4</f>
        <v>1.24E-2</v>
      </c>
      <c r="D4" s="6">
        <f t="shared" ref="D4:D67" si="0">1+B4</f>
        <v>0.99670000000000003</v>
      </c>
      <c r="E4" s="6">
        <f t="shared" ref="E4:E67" si="1">1+C4</f>
        <v>1.0124</v>
      </c>
      <c r="F4" s="3">
        <f>1-D4/MAX(D$2:D4)</f>
        <v>3.2999999999999696E-3</v>
      </c>
      <c r="G4" s="3">
        <f>1-E4/MAX(E$2:E4)</f>
        <v>0</v>
      </c>
      <c r="H4" s="3">
        <f t="shared" ref="H4:H67" si="2">D4/D3-1</f>
        <v>8.0914331951047469E-3</v>
      </c>
      <c r="I4" s="3">
        <f t="shared" ref="I4:I67" si="3">E4/E3-1</f>
        <v>6.2618030016896586E-3</v>
      </c>
    </row>
    <row r="5" spans="1:9" x14ac:dyDescent="0.15">
      <c r="A5" s="2">
        <v>40184</v>
      </c>
      <c r="B5" s="3">
        <f>收益曲线!B5</f>
        <v>-9.4999999999999998E-3</v>
      </c>
      <c r="C5" s="3">
        <f>收益曲线!C5</f>
        <v>7.0000000000000001E-3</v>
      </c>
      <c r="D5" s="6">
        <f t="shared" si="0"/>
        <v>0.99050000000000005</v>
      </c>
      <c r="E5" s="6">
        <f t="shared" si="1"/>
        <v>1.0069999999999999</v>
      </c>
      <c r="F5" s="3">
        <f>1-D5/MAX(D$2:D5)</f>
        <v>9.4999999999999529E-3</v>
      </c>
      <c r="G5" s="3">
        <f>1-E5/MAX(E$2:E5)</f>
        <v>5.333860134334345E-3</v>
      </c>
      <c r="H5" s="3">
        <f t="shared" si="2"/>
        <v>-6.2205277415471327E-3</v>
      </c>
      <c r="I5" s="3">
        <f t="shared" si="3"/>
        <v>-5.333860134334345E-3</v>
      </c>
    </row>
    <row r="6" spans="1:9" x14ac:dyDescent="0.15">
      <c r="A6" s="2">
        <v>40185</v>
      </c>
      <c r="B6" s="3">
        <f>收益曲线!B6</f>
        <v>-2.9100000000000001E-2</v>
      </c>
      <c r="C6" s="3">
        <f>收益曲线!C6</f>
        <v>-2E-3</v>
      </c>
      <c r="D6" s="6">
        <f t="shared" si="0"/>
        <v>0.97089999999999999</v>
      </c>
      <c r="E6" s="6">
        <f t="shared" si="1"/>
        <v>0.998</v>
      </c>
      <c r="F6" s="3">
        <f>1-D6/MAX(D$2:D6)</f>
        <v>2.9100000000000015E-2</v>
      </c>
      <c r="G6" s="3">
        <f>1-E6/MAX(E$2:E6)</f>
        <v>1.4223627024891328E-2</v>
      </c>
      <c r="H6" s="3">
        <f t="shared" si="2"/>
        <v>-1.9787985865724389E-2</v>
      </c>
      <c r="I6" s="3">
        <f t="shared" si="3"/>
        <v>-8.9374379344586696E-3</v>
      </c>
    </row>
    <row r="7" spans="1:9" x14ac:dyDescent="0.15">
      <c r="A7" s="2">
        <v>40186</v>
      </c>
      <c r="B7" s="3">
        <f>收益曲线!B7</f>
        <v>-2.6700000000000002E-2</v>
      </c>
      <c r="C7" s="3">
        <f>收益曲线!C7</f>
        <v>0</v>
      </c>
      <c r="D7" s="6">
        <f t="shared" si="0"/>
        <v>0.97330000000000005</v>
      </c>
      <c r="E7" s="6">
        <f t="shared" si="1"/>
        <v>1</v>
      </c>
      <c r="F7" s="3">
        <f>1-D7/MAX(D$2:D7)</f>
        <v>2.6699999999999946E-2</v>
      </c>
      <c r="G7" s="3">
        <f>1-E7/MAX(E$2:E7)</f>
        <v>1.2248123271434208E-2</v>
      </c>
      <c r="H7" s="3">
        <f t="shared" si="2"/>
        <v>2.4719332578020392E-3</v>
      </c>
      <c r="I7" s="3">
        <f t="shared" si="3"/>
        <v>2.0040080160319551E-3</v>
      </c>
    </row>
    <row r="8" spans="1:9" x14ac:dyDescent="0.15">
      <c r="A8" s="2">
        <v>40189</v>
      </c>
      <c r="B8" s="3">
        <f>收益曲线!B8</f>
        <v>-2.6200000000000001E-2</v>
      </c>
      <c r="C8" s="3">
        <f>收益曲线!C8</f>
        <v>3.3500000000000002E-2</v>
      </c>
      <c r="D8" s="6">
        <f t="shared" si="0"/>
        <v>0.9738</v>
      </c>
      <c r="E8" s="6">
        <f t="shared" si="1"/>
        <v>1.0335000000000001</v>
      </c>
      <c r="F8" s="3">
        <f>1-D8/MAX(D$2:D8)</f>
        <v>2.6200000000000001E-2</v>
      </c>
      <c r="G8" s="3">
        <f>1-E8/MAX(E$2:E8)</f>
        <v>0</v>
      </c>
      <c r="H8" s="3">
        <f t="shared" si="2"/>
        <v>5.1371622315832255E-4</v>
      </c>
      <c r="I8" s="3">
        <f t="shared" si="3"/>
        <v>3.3500000000000085E-2</v>
      </c>
    </row>
    <row r="9" spans="1:9" x14ac:dyDescent="0.15">
      <c r="A9" s="2">
        <v>40190</v>
      </c>
      <c r="B9" s="3">
        <f>收益曲线!B9</f>
        <v>-1.14E-2</v>
      </c>
      <c r="C9" s="3">
        <f>收益曲线!C9</f>
        <v>5.4800000000000001E-2</v>
      </c>
      <c r="D9" s="6">
        <f t="shared" si="0"/>
        <v>0.98860000000000003</v>
      </c>
      <c r="E9" s="6">
        <f t="shared" si="1"/>
        <v>1.0548</v>
      </c>
      <c r="F9" s="3">
        <f>1-D9/MAX(D$2:D9)</f>
        <v>1.1399999999999966E-2</v>
      </c>
      <c r="G9" s="3">
        <f>1-E9/MAX(E$2:E9)</f>
        <v>0</v>
      </c>
      <c r="H9" s="3">
        <f t="shared" si="2"/>
        <v>1.5198192647360997E-2</v>
      </c>
      <c r="I9" s="3">
        <f t="shared" si="3"/>
        <v>2.0609579100145048E-2</v>
      </c>
    </row>
    <row r="10" spans="1:9" x14ac:dyDescent="0.15">
      <c r="A10" s="2">
        <v>40191</v>
      </c>
      <c r="B10" s="3">
        <f>收益曲线!B10</f>
        <v>-4.3200000000000002E-2</v>
      </c>
      <c r="C10" s="3">
        <f>收益曲线!C10</f>
        <v>7.0400000000000004E-2</v>
      </c>
      <c r="D10" s="6">
        <f t="shared" si="0"/>
        <v>0.95679999999999998</v>
      </c>
      <c r="E10" s="6">
        <f t="shared" si="1"/>
        <v>1.0704</v>
      </c>
      <c r="F10" s="3">
        <f>1-D10/MAX(D$2:D10)</f>
        <v>4.3200000000000016E-2</v>
      </c>
      <c r="G10" s="3">
        <f>1-E10/MAX(E$2:E10)</f>
        <v>0</v>
      </c>
      <c r="H10" s="3">
        <f t="shared" si="2"/>
        <v>-3.2166700384381963E-2</v>
      </c>
      <c r="I10" s="3">
        <f t="shared" si="3"/>
        <v>1.4789533560864765E-2</v>
      </c>
    </row>
    <row r="11" spans="1:9" x14ac:dyDescent="0.15">
      <c r="A11" s="2">
        <v>40192</v>
      </c>
      <c r="B11" s="3">
        <f>收益曲线!B11</f>
        <v>-2.98E-2</v>
      </c>
      <c r="C11" s="3">
        <f>收益曲线!C11</f>
        <v>8.3199999999999996E-2</v>
      </c>
      <c r="D11" s="6">
        <f t="shared" si="0"/>
        <v>0.97019999999999995</v>
      </c>
      <c r="E11" s="6">
        <f t="shared" si="1"/>
        <v>1.0831999999999999</v>
      </c>
      <c r="F11" s="3">
        <f>1-D11/MAX(D$2:D11)</f>
        <v>2.9800000000000049E-2</v>
      </c>
      <c r="G11" s="3">
        <f>1-E11/MAX(E$2:E11)</f>
        <v>0</v>
      </c>
      <c r="H11" s="3">
        <f t="shared" si="2"/>
        <v>1.4005016722407948E-2</v>
      </c>
      <c r="I11" s="3">
        <f t="shared" si="3"/>
        <v>1.195814648729443E-2</v>
      </c>
    </row>
    <row r="12" spans="1:9" x14ac:dyDescent="0.15">
      <c r="A12" s="2">
        <v>40193</v>
      </c>
      <c r="B12" s="3">
        <f>收益曲线!B12</f>
        <v>-2.5999999999999999E-2</v>
      </c>
      <c r="C12" s="3">
        <f>收益曲线!C12</f>
        <v>8.1699999999999995E-2</v>
      </c>
      <c r="D12" s="6">
        <f t="shared" si="0"/>
        <v>0.97399999999999998</v>
      </c>
      <c r="E12" s="6">
        <f t="shared" si="1"/>
        <v>1.0817000000000001</v>
      </c>
      <c r="F12" s="3">
        <f>1-D12/MAX(D$2:D12)</f>
        <v>2.6000000000000023E-2</v>
      </c>
      <c r="G12" s="3">
        <f>1-E12/MAX(E$2:E12)</f>
        <v>1.3847858197930663E-3</v>
      </c>
      <c r="H12" s="3">
        <f t="shared" si="2"/>
        <v>3.9167182024324454E-3</v>
      </c>
      <c r="I12" s="3">
        <f t="shared" si="3"/>
        <v>-1.3847858197930663E-3</v>
      </c>
    </row>
    <row r="13" spans="1:9" x14ac:dyDescent="0.15">
      <c r="A13" s="2">
        <v>40196</v>
      </c>
      <c r="B13" s="3">
        <f>收益曲线!B13</f>
        <v>-2.1000000000000001E-2</v>
      </c>
      <c r="C13" s="3">
        <f>收益曲线!C13</f>
        <v>9.8100000000000007E-2</v>
      </c>
      <c r="D13" s="6">
        <f t="shared" si="0"/>
        <v>0.97899999999999998</v>
      </c>
      <c r="E13" s="6">
        <f t="shared" si="1"/>
        <v>1.0981000000000001</v>
      </c>
      <c r="F13" s="3">
        <f>1-D13/MAX(D$2:D13)</f>
        <v>2.1000000000000019E-2</v>
      </c>
      <c r="G13" s="3">
        <f>1-E13/MAX(E$2:E13)</f>
        <v>0</v>
      </c>
      <c r="H13" s="3">
        <f t="shared" si="2"/>
        <v>5.1334702258727383E-3</v>
      </c>
      <c r="I13" s="3">
        <f t="shared" si="3"/>
        <v>1.5161320144217338E-2</v>
      </c>
    </row>
    <row r="14" spans="1:9" x14ac:dyDescent="0.15">
      <c r="A14" s="2">
        <v>40197</v>
      </c>
      <c r="B14" s="3">
        <f>收益曲线!B14</f>
        <v>-1.9099999999999999E-2</v>
      </c>
      <c r="C14" s="3">
        <f>收益曲线!C14</f>
        <v>0.113</v>
      </c>
      <c r="D14" s="6">
        <f t="shared" si="0"/>
        <v>0.98089999999999999</v>
      </c>
      <c r="E14" s="6">
        <f t="shared" si="1"/>
        <v>1.113</v>
      </c>
      <c r="F14" s="3">
        <f>1-D14/MAX(D$2:D14)</f>
        <v>1.9100000000000006E-2</v>
      </c>
      <c r="G14" s="3">
        <f>1-E14/MAX(E$2:E14)</f>
        <v>0</v>
      </c>
      <c r="H14" s="3">
        <f t="shared" si="2"/>
        <v>1.9407558733401942E-3</v>
      </c>
      <c r="I14" s="3">
        <f t="shared" si="3"/>
        <v>1.3568891722065324E-2</v>
      </c>
    </row>
    <row r="15" spans="1:9" x14ac:dyDescent="0.15">
      <c r="A15" s="2">
        <v>40198</v>
      </c>
      <c r="B15" s="3">
        <f>收益曲线!B15</f>
        <v>-5.0700000000000002E-2</v>
      </c>
      <c r="C15" s="3">
        <f>收益曲线!C15</f>
        <v>6.6400000000000001E-2</v>
      </c>
      <c r="D15" s="6">
        <f t="shared" si="0"/>
        <v>0.94930000000000003</v>
      </c>
      <c r="E15" s="6">
        <f t="shared" si="1"/>
        <v>1.0664</v>
      </c>
      <c r="F15" s="3">
        <f>1-D15/MAX(D$2:D15)</f>
        <v>5.0699999999999967E-2</v>
      </c>
      <c r="G15" s="3">
        <f>1-E15/MAX(E$2:E15)</f>
        <v>4.1868823000898447E-2</v>
      </c>
      <c r="H15" s="3">
        <f t="shared" si="2"/>
        <v>-3.2215312468141466E-2</v>
      </c>
      <c r="I15" s="3">
        <f t="shared" si="3"/>
        <v>-4.1868823000898447E-2</v>
      </c>
    </row>
    <row r="16" spans="1:9" x14ac:dyDescent="0.15">
      <c r="A16" s="2">
        <v>40199</v>
      </c>
      <c r="B16" s="3">
        <f>收益曲线!B16</f>
        <v>-4.6699999999999998E-2</v>
      </c>
      <c r="C16" s="3">
        <f>收益曲线!C16</f>
        <v>8.8700000000000001E-2</v>
      </c>
      <c r="D16" s="6">
        <f t="shared" si="0"/>
        <v>0.95330000000000004</v>
      </c>
      <c r="E16" s="6">
        <f t="shared" si="1"/>
        <v>1.0887</v>
      </c>
      <c r="F16" s="3">
        <f>1-D16/MAX(D$2:D16)</f>
        <v>4.6699999999999964E-2</v>
      </c>
      <c r="G16" s="3">
        <f>1-E16/MAX(E$2:E16)</f>
        <v>2.1832884097034988E-2</v>
      </c>
      <c r="H16" s="3">
        <f t="shared" si="2"/>
        <v>4.2136310965974477E-3</v>
      </c>
      <c r="I16" s="3">
        <f t="shared" si="3"/>
        <v>2.0911477869467454E-2</v>
      </c>
    </row>
    <row r="17" spans="1:9" x14ac:dyDescent="0.15">
      <c r="A17" s="2">
        <v>40200</v>
      </c>
      <c r="B17" s="3">
        <f>收益曲线!B17</f>
        <v>-5.8599999999999999E-2</v>
      </c>
      <c r="C17" s="3">
        <f>收益曲线!C17</f>
        <v>5.8799999999999998E-2</v>
      </c>
      <c r="D17" s="6">
        <f t="shared" si="0"/>
        <v>0.94140000000000001</v>
      </c>
      <c r="E17" s="6">
        <f t="shared" si="1"/>
        <v>1.0588</v>
      </c>
      <c r="F17" s="3">
        <f>1-D17/MAX(D$2:D17)</f>
        <v>5.8599999999999985E-2</v>
      </c>
      <c r="G17" s="3">
        <f>1-E17/MAX(E$2:E17)</f>
        <v>4.8697214734950589E-2</v>
      </c>
      <c r="H17" s="3">
        <f t="shared" si="2"/>
        <v>-1.2482953949438769E-2</v>
      </c>
      <c r="I17" s="3">
        <f t="shared" si="3"/>
        <v>-2.7463947827684465E-2</v>
      </c>
    </row>
    <row r="18" spans="1:9" x14ac:dyDescent="0.15">
      <c r="A18" s="2">
        <v>40203</v>
      </c>
      <c r="B18" s="3">
        <f>收益曲线!B18</f>
        <v>-6.93E-2</v>
      </c>
      <c r="C18" s="3">
        <f>收益曲线!C18</f>
        <v>4.41E-2</v>
      </c>
      <c r="D18" s="6">
        <f t="shared" si="0"/>
        <v>0.93069999999999997</v>
      </c>
      <c r="E18" s="6">
        <f t="shared" si="1"/>
        <v>1.0441</v>
      </c>
      <c r="F18" s="3">
        <f>1-D18/MAX(D$2:D18)</f>
        <v>6.9300000000000028E-2</v>
      </c>
      <c r="G18" s="3">
        <f>1-E18/MAX(E$2:E18)</f>
        <v>6.1904761904761907E-2</v>
      </c>
      <c r="H18" s="3">
        <f t="shared" si="2"/>
        <v>-1.1366050562991337E-2</v>
      </c>
      <c r="I18" s="3">
        <f t="shared" si="3"/>
        <v>-1.388364185870794E-2</v>
      </c>
    </row>
    <row r="19" spans="1:9" x14ac:dyDescent="0.15">
      <c r="A19" s="2">
        <v>40204</v>
      </c>
      <c r="B19" s="3">
        <f>收益曲线!B19</f>
        <v>-9.3100000000000002E-2</v>
      </c>
      <c r="C19" s="3">
        <f>收益曲线!C19</f>
        <v>1.4200000000000001E-2</v>
      </c>
      <c r="D19" s="6">
        <f t="shared" si="0"/>
        <v>0.90690000000000004</v>
      </c>
      <c r="E19" s="6">
        <f t="shared" si="1"/>
        <v>1.0142</v>
      </c>
      <c r="F19" s="3">
        <f>1-D19/MAX(D$2:D19)</f>
        <v>9.3099999999999961E-2</v>
      </c>
      <c r="G19" s="3">
        <f>1-E19/MAX(E$2:E19)</f>
        <v>8.8769092542677397E-2</v>
      </c>
      <c r="H19" s="3">
        <f t="shared" si="2"/>
        <v>-2.5572149994627646E-2</v>
      </c>
      <c r="I19" s="3">
        <f t="shared" si="3"/>
        <v>-2.8637103725696833E-2</v>
      </c>
    </row>
    <row r="20" spans="1:9" x14ac:dyDescent="0.15">
      <c r="A20" s="2">
        <v>40205</v>
      </c>
      <c r="B20" s="3">
        <f>收益曲线!B20</f>
        <v>-0.1055</v>
      </c>
      <c r="C20" s="3">
        <f>收益曲线!C20</f>
        <v>-2.3E-3</v>
      </c>
      <c r="D20" s="6">
        <f t="shared" si="0"/>
        <v>0.89449999999999996</v>
      </c>
      <c r="E20" s="6">
        <f t="shared" si="1"/>
        <v>0.99770000000000003</v>
      </c>
      <c r="F20" s="3">
        <f>1-D20/MAX(D$2:D20)</f>
        <v>0.10550000000000004</v>
      </c>
      <c r="G20" s="3">
        <f>1-E20/MAX(E$2:E20)</f>
        <v>0.10359389038634315</v>
      </c>
      <c r="H20" s="3">
        <f t="shared" si="2"/>
        <v>-1.3672951813871514E-2</v>
      </c>
      <c r="I20" s="3">
        <f t="shared" si="3"/>
        <v>-1.626898047722336E-2</v>
      </c>
    </row>
    <row r="21" spans="1:9" x14ac:dyDescent="0.15">
      <c r="A21" s="2">
        <v>40206</v>
      </c>
      <c r="B21" s="3">
        <f>收益曲线!B21</f>
        <v>-0.1032</v>
      </c>
      <c r="C21" s="3">
        <f>收益曲线!C21</f>
        <v>2.0000000000000001E-4</v>
      </c>
      <c r="D21" s="6">
        <f t="shared" si="0"/>
        <v>0.89680000000000004</v>
      </c>
      <c r="E21" s="6">
        <f t="shared" si="1"/>
        <v>1.0002</v>
      </c>
      <c r="F21" s="3">
        <f>1-D21/MAX(D$2:D21)</f>
        <v>0.10319999999999996</v>
      </c>
      <c r="G21" s="3">
        <f>1-E21/MAX(E$2:E21)</f>
        <v>0.10134770889487876</v>
      </c>
      <c r="H21" s="3">
        <f t="shared" si="2"/>
        <v>2.5712688652879123E-3</v>
      </c>
      <c r="I21" s="3">
        <f t="shared" si="3"/>
        <v>2.5057632554874587E-3</v>
      </c>
    </row>
    <row r="22" spans="1:9" x14ac:dyDescent="0.15">
      <c r="A22" s="2">
        <v>40207</v>
      </c>
      <c r="B22" s="3">
        <f>收益曲线!B22</f>
        <v>-0.10390000000000001</v>
      </c>
      <c r="C22" s="3">
        <f>收益曲线!C22</f>
        <v>1.9300000000000001E-2</v>
      </c>
      <c r="D22" s="6">
        <f t="shared" si="0"/>
        <v>0.89610000000000001</v>
      </c>
      <c r="E22" s="6">
        <f t="shared" si="1"/>
        <v>1.0193000000000001</v>
      </c>
      <c r="F22" s="3">
        <f>1-D22/MAX(D$2:D22)</f>
        <v>0.10389999999999999</v>
      </c>
      <c r="G22" s="3">
        <f>1-E22/MAX(E$2:E22)</f>
        <v>8.4186882300089749E-2</v>
      </c>
      <c r="H22" s="3">
        <f t="shared" si="2"/>
        <v>-7.8055307760926951E-4</v>
      </c>
      <c r="I22" s="3">
        <f t="shared" si="3"/>
        <v>1.9096180763847448E-2</v>
      </c>
    </row>
    <row r="23" spans="1:9" x14ac:dyDescent="0.15">
      <c r="A23" s="2">
        <v>40210</v>
      </c>
      <c r="B23" s="3">
        <f>收益曲线!B23</f>
        <v>-0.1183</v>
      </c>
      <c r="C23" s="3">
        <f>收益曲线!C23</f>
        <v>2.7400000000000001E-2</v>
      </c>
      <c r="D23" s="6">
        <f t="shared" si="0"/>
        <v>0.88170000000000004</v>
      </c>
      <c r="E23" s="6">
        <f t="shared" si="1"/>
        <v>1.0274000000000001</v>
      </c>
      <c r="F23" s="3">
        <f>1-D23/MAX(D$2:D23)</f>
        <v>0.11829999999999996</v>
      </c>
      <c r="G23" s="3">
        <f>1-E23/MAX(E$2:E23)</f>
        <v>7.6909254267744753E-2</v>
      </c>
      <c r="H23" s="3">
        <f t="shared" si="2"/>
        <v>-1.6069635085369849E-2</v>
      </c>
      <c r="I23" s="3">
        <f t="shared" si="3"/>
        <v>7.9466300402237788E-3</v>
      </c>
    </row>
    <row r="24" spans="1:9" x14ac:dyDescent="0.15">
      <c r="A24" s="2">
        <v>40211</v>
      </c>
      <c r="B24" s="3">
        <f>收益曲线!B24</f>
        <v>-0.1201</v>
      </c>
      <c r="C24" s="3">
        <f>收益曲线!C24</f>
        <v>2.9899999999999999E-2</v>
      </c>
      <c r="D24" s="6">
        <f t="shared" si="0"/>
        <v>0.87990000000000002</v>
      </c>
      <c r="E24" s="6">
        <f t="shared" si="1"/>
        <v>1.0299</v>
      </c>
      <c r="F24" s="3">
        <f>1-D24/MAX(D$2:D24)</f>
        <v>0.12009999999999998</v>
      </c>
      <c r="G24" s="3">
        <f>1-E24/MAX(E$2:E24)</f>
        <v>7.4663072776280259E-2</v>
      </c>
      <c r="H24" s="3">
        <f t="shared" si="2"/>
        <v>-2.0415107179313496E-3</v>
      </c>
      <c r="I24" s="3">
        <f t="shared" si="3"/>
        <v>2.4333268444616252E-3</v>
      </c>
    </row>
    <row r="25" spans="1:9" x14ac:dyDescent="0.15">
      <c r="A25" s="2">
        <v>40212</v>
      </c>
      <c r="B25" s="3">
        <f>收益曲线!B25</f>
        <v>-9.6500000000000002E-2</v>
      </c>
      <c r="C25" s="3">
        <f>收益曲线!C25</f>
        <v>4.65E-2</v>
      </c>
      <c r="D25" s="6">
        <f t="shared" si="0"/>
        <v>0.90349999999999997</v>
      </c>
      <c r="E25" s="6">
        <f t="shared" si="1"/>
        <v>1.0465</v>
      </c>
      <c r="F25" s="3">
        <f>1-D25/MAX(D$2:D25)</f>
        <v>9.650000000000003E-2</v>
      </c>
      <c r="G25" s="3">
        <f>1-E25/MAX(E$2:E25)</f>
        <v>5.9748427672955962E-2</v>
      </c>
      <c r="H25" s="3">
        <f t="shared" si="2"/>
        <v>2.6821229685191517E-2</v>
      </c>
      <c r="I25" s="3">
        <f t="shared" si="3"/>
        <v>1.6118069715506333E-2</v>
      </c>
    </row>
    <row r="26" spans="1:9" x14ac:dyDescent="0.15">
      <c r="A26" s="2">
        <v>40213</v>
      </c>
      <c r="B26" s="3">
        <f>收益曲线!B26</f>
        <v>-9.98E-2</v>
      </c>
      <c r="C26" s="3">
        <f>收益曲线!C26</f>
        <v>5.0799999999999998E-2</v>
      </c>
      <c r="D26" s="6">
        <f t="shared" si="0"/>
        <v>0.9002</v>
      </c>
      <c r="E26" s="6">
        <f t="shared" si="1"/>
        <v>1.0508</v>
      </c>
      <c r="F26" s="3">
        <f>1-D26/MAX(D$2:D26)</f>
        <v>9.98E-2</v>
      </c>
      <c r="G26" s="3">
        <f>1-E26/MAX(E$2:E26)</f>
        <v>5.5884995507637036E-2</v>
      </c>
      <c r="H26" s="3">
        <f t="shared" si="2"/>
        <v>-3.6524626452684172E-3</v>
      </c>
      <c r="I26" s="3">
        <f t="shared" si="3"/>
        <v>4.1089345437170799E-3</v>
      </c>
    </row>
    <row r="27" spans="1:9" x14ac:dyDescent="0.15">
      <c r="A27" s="2">
        <v>40214</v>
      </c>
      <c r="B27" s="3">
        <f>收益曲线!B27</f>
        <v>-0.1182</v>
      </c>
      <c r="C27" s="3">
        <f>收益曲线!C27</f>
        <v>3.7999999999999999E-2</v>
      </c>
      <c r="D27" s="6">
        <f t="shared" si="0"/>
        <v>0.88180000000000003</v>
      </c>
      <c r="E27" s="6">
        <f t="shared" si="1"/>
        <v>1.038</v>
      </c>
      <c r="F27" s="3">
        <f>1-D27/MAX(D$2:D27)</f>
        <v>0.11819999999999997</v>
      </c>
      <c r="G27" s="3">
        <f>1-E27/MAX(E$2:E27)</f>
        <v>6.7385444743935263E-2</v>
      </c>
      <c r="H27" s="3">
        <f t="shared" si="2"/>
        <v>-2.0439902243945762E-2</v>
      </c>
      <c r="I27" s="3">
        <f t="shared" si="3"/>
        <v>-1.2181195279786783E-2</v>
      </c>
    </row>
    <row r="28" spans="1:9" x14ac:dyDescent="0.15">
      <c r="A28" s="2">
        <v>40217</v>
      </c>
      <c r="B28" s="3">
        <f>收益曲线!B28</f>
        <v>-0.1188</v>
      </c>
      <c r="C28" s="3">
        <f>收益曲线!C28</f>
        <v>3.5999999999999997E-2</v>
      </c>
      <c r="D28" s="6">
        <f t="shared" si="0"/>
        <v>0.88119999999999998</v>
      </c>
      <c r="E28" s="6">
        <f t="shared" si="1"/>
        <v>1.036</v>
      </c>
      <c r="F28" s="3">
        <f>1-D28/MAX(D$2:D28)</f>
        <v>0.11880000000000002</v>
      </c>
      <c r="G28" s="3">
        <f>1-E28/MAX(E$2:E28)</f>
        <v>6.9182389937106903E-2</v>
      </c>
      <c r="H28" s="3">
        <f t="shared" si="2"/>
        <v>-6.804264005444427E-4</v>
      </c>
      <c r="I28" s="3">
        <f t="shared" si="3"/>
        <v>-1.9267822736031004E-3</v>
      </c>
    </row>
    <row r="29" spans="1:9" x14ac:dyDescent="0.15">
      <c r="A29" s="2">
        <v>40218</v>
      </c>
      <c r="B29" s="3">
        <f>收益曲线!B29</f>
        <v>-0.1137</v>
      </c>
      <c r="C29" s="3">
        <f>收益曲线!C29</f>
        <v>4.2299999999999997E-2</v>
      </c>
      <c r="D29" s="6">
        <f t="shared" si="0"/>
        <v>0.88629999999999998</v>
      </c>
      <c r="E29" s="6">
        <f t="shared" si="1"/>
        <v>1.0423</v>
      </c>
      <c r="F29" s="3">
        <f>1-D29/MAX(D$2:D29)</f>
        <v>0.11370000000000002</v>
      </c>
      <c r="G29" s="3">
        <f>1-E29/MAX(E$2:E29)</f>
        <v>6.3522012578616338E-2</v>
      </c>
      <c r="H29" s="3">
        <f t="shared" si="2"/>
        <v>5.7875624148888694E-3</v>
      </c>
      <c r="I29" s="3">
        <f t="shared" si="3"/>
        <v>6.0810810810809635E-3</v>
      </c>
    </row>
    <row r="30" spans="1:9" x14ac:dyDescent="0.15">
      <c r="A30" s="2">
        <v>40219</v>
      </c>
      <c r="B30" s="3">
        <f>收益曲线!B30</f>
        <v>-0.1011</v>
      </c>
      <c r="C30" s="3">
        <f>收益曲线!C30</f>
        <v>5.1400000000000001E-2</v>
      </c>
      <c r="D30" s="6">
        <f t="shared" si="0"/>
        <v>0.89890000000000003</v>
      </c>
      <c r="E30" s="6">
        <f t="shared" si="1"/>
        <v>1.0514000000000001</v>
      </c>
      <c r="F30" s="3">
        <f>1-D30/MAX(D$2:D30)</f>
        <v>0.10109999999999997</v>
      </c>
      <c r="G30" s="3">
        <f>1-E30/MAX(E$2:E30)</f>
        <v>5.5345911949685411E-2</v>
      </c>
      <c r="H30" s="3">
        <f t="shared" si="2"/>
        <v>1.4216405280379263E-2</v>
      </c>
      <c r="I30" s="3">
        <f t="shared" si="3"/>
        <v>8.7306917394225358E-3</v>
      </c>
    </row>
    <row r="31" spans="1:9" x14ac:dyDescent="0.15">
      <c r="A31" s="2">
        <v>40220</v>
      </c>
      <c r="B31" s="3">
        <f>收益曲线!B31</f>
        <v>-9.9400000000000002E-2</v>
      </c>
      <c r="C31" s="3">
        <f>收益曲线!C31</f>
        <v>4.8000000000000001E-2</v>
      </c>
      <c r="D31" s="6">
        <f t="shared" si="0"/>
        <v>0.90059999999999996</v>
      </c>
      <c r="E31" s="6">
        <f t="shared" si="1"/>
        <v>1.048</v>
      </c>
      <c r="F31" s="3">
        <f>1-D31/MAX(D$2:D31)</f>
        <v>9.9400000000000044E-2</v>
      </c>
      <c r="G31" s="3">
        <f>1-E31/MAX(E$2:E31)</f>
        <v>5.8400718778077176E-2</v>
      </c>
      <c r="H31" s="3">
        <f t="shared" si="2"/>
        <v>1.8912003559905521E-3</v>
      </c>
      <c r="I31" s="3">
        <f t="shared" si="3"/>
        <v>-3.2337835267263193E-3</v>
      </c>
    </row>
    <row r="32" spans="1:9" x14ac:dyDescent="0.15">
      <c r="A32" s="2">
        <v>40221</v>
      </c>
      <c r="B32" s="3">
        <f>收益曲线!B32</f>
        <v>-9.0700000000000003E-2</v>
      </c>
      <c r="C32" s="3">
        <f>收益曲线!C32</f>
        <v>5.7799999999999997E-2</v>
      </c>
      <c r="D32" s="6">
        <f t="shared" si="0"/>
        <v>0.9093</v>
      </c>
      <c r="E32" s="6">
        <f t="shared" si="1"/>
        <v>1.0578000000000001</v>
      </c>
      <c r="F32" s="3">
        <f>1-D32/MAX(D$2:D32)</f>
        <v>9.0700000000000003E-2</v>
      </c>
      <c r="G32" s="3">
        <f>1-E32/MAX(E$2:E32)</f>
        <v>4.9595687331536298E-2</v>
      </c>
      <c r="H32" s="3">
        <f t="shared" si="2"/>
        <v>9.6602265156562339E-3</v>
      </c>
      <c r="I32" s="3">
        <f t="shared" si="3"/>
        <v>9.3511450381680294E-3</v>
      </c>
    </row>
    <row r="33" spans="1:9" x14ac:dyDescent="0.15">
      <c r="A33" s="2">
        <v>40231</v>
      </c>
      <c r="B33" s="3">
        <f>收益曲线!B33</f>
        <v>-9.5699999999999993E-2</v>
      </c>
      <c r="C33" s="3">
        <f>收益曲线!C33</f>
        <v>5.79E-2</v>
      </c>
      <c r="D33" s="6">
        <f t="shared" si="0"/>
        <v>0.90429999999999999</v>
      </c>
      <c r="E33" s="6">
        <f t="shared" si="1"/>
        <v>1.0579000000000001</v>
      </c>
      <c r="F33" s="3">
        <f>1-D33/MAX(D$2:D33)</f>
        <v>9.5700000000000007E-2</v>
      </c>
      <c r="G33" s="3">
        <f>1-E33/MAX(E$2:E33)</f>
        <v>4.9505840071877749E-2</v>
      </c>
      <c r="H33" s="3">
        <f t="shared" si="2"/>
        <v>-5.4987352908830722E-3</v>
      </c>
      <c r="I33" s="3">
        <f t="shared" si="3"/>
        <v>9.4535829079145373E-5</v>
      </c>
    </row>
    <row r="34" spans="1:9" x14ac:dyDescent="0.15">
      <c r="A34" s="2">
        <v>40232</v>
      </c>
      <c r="B34" s="3">
        <f>收益曲线!B34</f>
        <v>-0.10539999999999999</v>
      </c>
      <c r="C34" s="3">
        <f>收益曲线!C34</f>
        <v>6.5500000000000003E-2</v>
      </c>
      <c r="D34" s="6">
        <f t="shared" si="0"/>
        <v>0.89460000000000006</v>
      </c>
      <c r="E34" s="6">
        <f t="shared" si="1"/>
        <v>1.0655000000000001</v>
      </c>
      <c r="F34" s="3">
        <f>1-D34/MAX(D$2:D34)</f>
        <v>0.10539999999999994</v>
      </c>
      <c r="G34" s="3">
        <f>1-E34/MAX(E$2:E34)</f>
        <v>4.2677448337825608E-2</v>
      </c>
      <c r="H34" s="3">
        <f t="shared" si="2"/>
        <v>-1.0726528806811797E-2</v>
      </c>
      <c r="I34" s="3">
        <f t="shared" si="3"/>
        <v>7.1840438604784396E-3</v>
      </c>
    </row>
    <row r="35" spans="1:9" x14ac:dyDescent="0.15">
      <c r="A35" s="2">
        <v>40233</v>
      </c>
      <c r="B35" s="3">
        <f>收益曲线!B35</f>
        <v>-9.2600000000000002E-2</v>
      </c>
      <c r="C35" s="3">
        <f>收益曲线!C35</f>
        <v>9.6699999999999994E-2</v>
      </c>
      <c r="D35" s="6">
        <f t="shared" si="0"/>
        <v>0.90739999999999998</v>
      </c>
      <c r="E35" s="6">
        <f t="shared" si="1"/>
        <v>1.0967</v>
      </c>
      <c r="F35" s="3">
        <f>1-D35/MAX(D$2:D35)</f>
        <v>9.2600000000000016E-2</v>
      </c>
      <c r="G35" s="3">
        <f>1-E35/MAX(E$2:E35)</f>
        <v>1.4645103324348541E-2</v>
      </c>
      <c r="H35" s="3">
        <f t="shared" si="2"/>
        <v>1.4308070646098736E-2</v>
      </c>
      <c r="I35" s="3">
        <f t="shared" si="3"/>
        <v>2.9282027217268691E-2</v>
      </c>
    </row>
    <row r="36" spans="1:9" x14ac:dyDescent="0.15">
      <c r="A36" s="2">
        <v>40234</v>
      </c>
      <c r="B36" s="3">
        <f>收益曲线!B36</f>
        <v>-7.9299999999999995E-2</v>
      </c>
      <c r="C36" s="3">
        <f>收益曲线!C36</f>
        <v>0.11550000000000001</v>
      </c>
      <c r="D36" s="6">
        <f t="shared" si="0"/>
        <v>0.92069999999999996</v>
      </c>
      <c r="E36" s="6">
        <f t="shared" si="1"/>
        <v>1.1154999999999999</v>
      </c>
      <c r="F36" s="3">
        <f>1-D36/MAX(D$2:D36)</f>
        <v>7.9300000000000037E-2</v>
      </c>
      <c r="G36" s="3">
        <f>1-E36/MAX(E$2:E36)</f>
        <v>0</v>
      </c>
      <c r="H36" s="3">
        <f t="shared" si="2"/>
        <v>1.4657262508265267E-2</v>
      </c>
      <c r="I36" s="3">
        <f t="shared" si="3"/>
        <v>1.7142336099206679E-2</v>
      </c>
    </row>
    <row r="37" spans="1:9" x14ac:dyDescent="0.15">
      <c r="A37" s="2">
        <v>40235</v>
      </c>
      <c r="B37" s="3">
        <f>收益曲线!B37</f>
        <v>-8.2199999999999995E-2</v>
      </c>
      <c r="C37" s="3">
        <f>收益曲线!C37</f>
        <v>0.1109</v>
      </c>
      <c r="D37" s="6">
        <f t="shared" si="0"/>
        <v>0.91779999999999995</v>
      </c>
      <c r="E37" s="6">
        <f t="shared" si="1"/>
        <v>1.1109</v>
      </c>
      <c r="F37" s="3">
        <f>1-D37/MAX(D$2:D37)</f>
        <v>8.2200000000000051E-2</v>
      </c>
      <c r="G37" s="3">
        <f>1-E37/MAX(E$2:E37)</f>
        <v>4.1237113402061709E-3</v>
      </c>
      <c r="H37" s="3">
        <f t="shared" si="2"/>
        <v>-3.149777343325777E-3</v>
      </c>
      <c r="I37" s="3">
        <f t="shared" si="3"/>
        <v>-4.1237113402061709E-3</v>
      </c>
    </row>
    <row r="38" spans="1:9" x14ac:dyDescent="0.15">
      <c r="A38" s="2">
        <v>40238</v>
      </c>
      <c r="B38" s="3">
        <f>收益曲线!B38</f>
        <v>-7.0300000000000001E-2</v>
      </c>
      <c r="C38" s="3">
        <f>收益曲线!C38</f>
        <v>0.1406</v>
      </c>
      <c r="D38" s="6">
        <f t="shared" si="0"/>
        <v>0.92969999999999997</v>
      </c>
      <c r="E38" s="6">
        <f t="shared" si="1"/>
        <v>1.1406000000000001</v>
      </c>
      <c r="F38" s="3">
        <f>1-D38/MAX(D$2:D38)</f>
        <v>7.0300000000000029E-2</v>
      </c>
      <c r="G38" s="3">
        <f>1-E38/MAX(E$2:E38)</f>
        <v>0</v>
      </c>
      <c r="H38" s="3">
        <f t="shared" si="2"/>
        <v>1.2965787753323132E-2</v>
      </c>
      <c r="I38" s="3">
        <f t="shared" si="3"/>
        <v>2.6735079665136441E-2</v>
      </c>
    </row>
    <row r="39" spans="1:9" x14ac:dyDescent="0.15">
      <c r="A39" s="2">
        <v>40239</v>
      </c>
      <c r="B39" s="3">
        <f>收益曲线!B39</f>
        <v>-7.3999999999999996E-2</v>
      </c>
      <c r="C39" s="3">
        <f>收益曲线!C39</f>
        <v>0.15040000000000001</v>
      </c>
      <c r="D39" s="6">
        <f t="shared" si="0"/>
        <v>0.92600000000000005</v>
      </c>
      <c r="E39" s="6">
        <f t="shared" si="1"/>
        <v>1.1504000000000001</v>
      </c>
      <c r="F39" s="3">
        <f>1-D39/MAX(D$2:D39)</f>
        <v>7.3999999999999955E-2</v>
      </c>
      <c r="G39" s="3">
        <f>1-E39/MAX(E$2:E39)</f>
        <v>0</v>
      </c>
      <c r="H39" s="3">
        <f t="shared" si="2"/>
        <v>-3.9797784231471178E-3</v>
      </c>
      <c r="I39" s="3">
        <f t="shared" si="3"/>
        <v>8.5919691390496933E-3</v>
      </c>
    </row>
    <row r="40" spans="1:9" x14ac:dyDescent="0.15">
      <c r="A40" s="2">
        <v>40240</v>
      </c>
      <c r="B40" s="3">
        <f>收益曲线!B40</f>
        <v>-6.7299999999999999E-2</v>
      </c>
      <c r="C40" s="3">
        <f>收益曲线!C40</f>
        <v>0.157</v>
      </c>
      <c r="D40" s="6">
        <f t="shared" si="0"/>
        <v>0.93269999999999997</v>
      </c>
      <c r="E40" s="6">
        <f t="shared" si="1"/>
        <v>1.157</v>
      </c>
      <c r="F40" s="3">
        <f>1-D40/MAX(D$2:D40)</f>
        <v>6.7300000000000026E-2</v>
      </c>
      <c r="G40" s="3">
        <f>1-E40/MAX(E$2:E40)</f>
        <v>0</v>
      </c>
      <c r="H40" s="3">
        <f t="shared" si="2"/>
        <v>7.2354211663065993E-3</v>
      </c>
      <c r="I40" s="3">
        <f t="shared" si="3"/>
        <v>5.7371349095967084E-3</v>
      </c>
    </row>
    <row r="41" spans="1:9" x14ac:dyDescent="0.15">
      <c r="A41" s="2">
        <v>40241</v>
      </c>
      <c r="B41" s="3">
        <f>收益曲线!B41</f>
        <v>-9.0899999999999995E-2</v>
      </c>
      <c r="C41" s="3">
        <f>收益曲线!C41</f>
        <v>0.1328</v>
      </c>
      <c r="D41" s="6">
        <f t="shared" si="0"/>
        <v>0.90910000000000002</v>
      </c>
      <c r="E41" s="6">
        <f t="shared" si="1"/>
        <v>1.1328</v>
      </c>
      <c r="F41" s="3">
        <f>1-D41/MAX(D$2:D41)</f>
        <v>9.0899999999999981E-2</v>
      </c>
      <c r="G41" s="3">
        <f>1-E41/MAX(E$2:E41)</f>
        <v>2.0916162489196144E-2</v>
      </c>
      <c r="H41" s="3">
        <f t="shared" si="2"/>
        <v>-2.5302884099924872E-2</v>
      </c>
      <c r="I41" s="3">
        <f t="shared" si="3"/>
        <v>-2.0916162489196144E-2</v>
      </c>
    </row>
    <row r="42" spans="1:9" x14ac:dyDescent="0.15">
      <c r="A42" s="2">
        <v>40242</v>
      </c>
      <c r="B42" s="3">
        <f>收益曲线!B42</f>
        <v>-8.8400000000000006E-2</v>
      </c>
      <c r="C42" s="3">
        <f>收益曲线!C42</f>
        <v>0.14549999999999999</v>
      </c>
      <c r="D42" s="6">
        <f t="shared" si="0"/>
        <v>0.91159999999999997</v>
      </c>
      <c r="E42" s="6">
        <f t="shared" si="1"/>
        <v>1.1455</v>
      </c>
      <c r="F42" s="3">
        <f>1-D42/MAX(D$2:D42)</f>
        <v>8.8400000000000034E-2</v>
      </c>
      <c r="G42" s="3">
        <f>1-E42/MAX(E$2:E42)</f>
        <v>9.9394987035437143E-3</v>
      </c>
      <c r="H42" s="3">
        <f t="shared" si="2"/>
        <v>2.7499725002748665E-3</v>
      </c>
      <c r="I42" s="3">
        <f t="shared" si="3"/>
        <v>1.1211158192090398E-2</v>
      </c>
    </row>
    <row r="43" spans="1:9" x14ac:dyDescent="0.15">
      <c r="A43" s="2">
        <v>40245</v>
      </c>
      <c r="B43" s="3">
        <f>收益曲线!B43</f>
        <v>-8.1000000000000003E-2</v>
      </c>
      <c r="C43" s="3">
        <f>收益曲线!C43</f>
        <v>0.1701</v>
      </c>
      <c r="D43" s="6">
        <f t="shared" si="0"/>
        <v>0.91900000000000004</v>
      </c>
      <c r="E43" s="6">
        <f t="shared" si="1"/>
        <v>1.1700999999999999</v>
      </c>
      <c r="F43" s="3">
        <f>1-D43/MAX(D$2:D43)</f>
        <v>8.0999999999999961E-2</v>
      </c>
      <c r="G43" s="3">
        <f>1-E43/MAX(E$2:E43)</f>
        <v>0</v>
      </c>
      <c r="H43" s="3">
        <f t="shared" si="2"/>
        <v>8.1175954365950709E-3</v>
      </c>
      <c r="I43" s="3">
        <f t="shared" si="3"/>
        <v>2.1475338280226852E-2</v>
      </c>
    </row>
    <row r="44" spans="1:9" x14ac:dyDescent="0.15">
      <c r="A44" s="2">
        <v>40246</v>
      </c>
      <c r="B44" s="3">
        <f>收益曲线!B44</f>
        <v>-7.5499999999999998E-2</v>
      </c>
      <c r="C44" s="3">
        <f>收益曲线!C44</f>
        <v>0.16489999999999999</v>
      </c>
      <c r="D44" s="6">
        <f t="shared" si="0"/>
        <v>0.92449999999999999</v>
      </c>
      <c r="E44" s="6">
        <f t="shared" si="1"/>
        <v>1.1649</v>
      </c>
      <c r="F44" s="3">
        <f>1-D44/MAX(D$2:D44)</f>
        <v>7.5500000000000012E-2</v>
      </c>
      <c r="G44" s="3">
        <f>1-E44/MAX(E$2:E44)</f>
        <v>4.4440646098622416E-3</v>
      </c>
      <c r="H44" s="3">
        <f t="shared" si="2"/>
        <v>5.9847660500542688E-3</v>
      </c>
      <c r="I44" s="3">
        <f t="shared" si="3"/>
        <v>-4.4440646098622416E-3</v>
      </c>
    </row>
    <row r="45" spans="1:9" x14ac:dyDescent="0.15">
      <c r="A45" s="2">
        <v>40247</v>
      </c>
      <c r="B45" s="3">
        <f>收益曲线!B45</f>
        <v>-8.2799999999999999E-2</v>
      </c>
      <c r="C45" s="3">
        <f>收益曲线!C45</f>
        <v>0.15840000000000001</v>
      </c>
      <c r="D45" s="6">
        <f t="shared" si="0"/>
        <v>0.91720000000000002</v>
      </c>
      <c r="E45" s="6">
        <f t="shared" si="1"/>
        <v>1.1584000000000001</v>
      </c>
      <c r="F45" s="3">
        <f>1-D45/MAX(D$2:D45)</f>
        <v>8.2799999999999985E-2</v>
      </c>
      <c r="G45" s="3">
        <f>1-E45/MAX(E$2:E45)</f>
        <v>9.9991453721902657E-3</v>
      </c>
      <c r="H45" s="3">
        <f t="shared" si="2"/>
        <v>-7.896160086533266E-3</v>
      </c>
      <c r="I45" s="3">
        <f t="shared" si="3"/>
        <v>-5.5798781011244802E-3</v>
      </c>
    </row>
    <row r="46" spans="1:9" x14ac:dyDescent="0.15">
      <c r="A46" s="2">
        <v>40248</v>
      </c>
      <c r="B46" s="3">
        <f>收益曲线!B46</f>
        <v>-8.3599999999999994E-2</v>
      </c>
      <c r="C46" s="3">
        <f>收益曲线!C46</f>
        <v>0.17699999999999999</v>
      </c>
      <c r="D46" s="6">
        <f t="shared" si="0"/>
        <v>0.91639999999999999</v>
      </c>
      <c r="E46" s="6">
        <f t="shared" si="1"/>
        <v>1.177</v>
      </c>
      <c r="F46" s="3">
        <f>1-D46/MAX(D$2:D46)</f>
        <v>8.3600000000000008E-2</v>
      </c>
      <c r="G46" s="3">
        <f>1-E46/MAX(E$2:E46)</f>
        <v>0</v>
      </c>
      <c r="H46" s="3">
        <f t="shared" si="2"/>
        <v>-8.7221979938945093E-4</v>
      </c>
      <c r="I46" s="3">
        <f t="shared" si="3"/>
        <v>1.6056629834254155E-2</v>
      </c>
    </row>
    <row r="47" spans="1:9" x14ac:dyDescent="0.15">
      <c r="A47" s="2">
        <v>40249</v>
      </c>
      <c r="B47" s="3">
        <f>收益曲线!B47</f>
        <v>-9.5799999999999996E-2</v>
      </c>
      <c r="C47" s="3">
        <f>收益曲线!C47</f>
        <v>0.15529999999999999</v>
      </c>
      <c r="D47" s="6">
        <f t="shared" si="0"/>
        <v>0.9042</v>
      </c>
      <c r="E47" s="6">
        <f t="shared" si="1"/>
        <v>1.1553</v>
      </c>
      <c r="F47" s="3">
        <f>1-D47/MAX(D$2:D47)</f>
        <v>9.5799999999999996E-2</v>
      </c>
      <c r="G47" s="3">
        <f>1-E47/MAX(E$2:E47)</f>
        <v>1.8436703483432515E-2</v>
      </c>
      <c r="H47" s="3">
        <f t="shared" si="2"/>
        <v>-1.3312963771278885E-2</v>
      </c>
      <c r="I47" s="3">
        <f t="shared" si="3"/>
        <v>-1.8436703483432515E-2</v>
      </c>
    </row>
    <row r="48" spans="1:9" x14ac:dyDescent="0.15">
      <c r="A48" s="2">
        <v>40252</v>
      </c>
      <c r="B48" s="3">
        <f>收益曲线!B48</f>
        <v>-0.10979999999999999</v>
      </c>
      <c r="C48" s="3">
        <f>收益曲线!C48</f>
        <v>0.14269999999999999</v>
      </c>
      <c r="D48" s="6">
        <f t="shared" si="0"/>
        <v>0.89019999999999999</v>
      </c>
      <c r="E48" s="6">
        <f t="shared" si="1"/>
        <v>1.1427</v>
      </c>
      <c r="F48" s="3">
        <f>1-D48/MAX(D$2:D48)</f>
        <v>0.10980000000000001</v>
      </c>
      <c r="G48" s="3">
        <f>1-E48/MAX(E$2:E48)</f>
        <v>2.9141886151231922E-2</v>
      </c>
      <c r="H48" s="3">
        <f t="shared" si="2"/>
        <v>-1.5483300154833013E-2</v>
      </c>
      <c r="I48" s="3">
        <f t="shared" si="3"/>
        <v>-1.0906258114775302E-2</v>
      </c>
    </row>
    <row r="49" spans="1:9" x14ac:dyDescent="0.15">
      <c r="A49" s="2">
        <v>40253</v>
      </c>
      <c r="B49" s="3">
        <f>收益曲线!B49</f>
        <v>-0.104</v>
      </c>
      <c r="C49" s="3">
        <f>收益曲线!C49</f>
        <v>0.15820000000000001</v>
      </c>
      <c r="D49" s="6">
        <f t="shared" si="0"/>
        <v>0.89600000000000002</v>
      </c>
      <c r="E49" s="6">
        <f t="shared" si="1"/>
        <v>1.1581999999999999</v>
      </c>
      <c r="F49" s="3">
        <f>1-D49/MAX(D$2:D49)</f>
        <v>0.10399999999999998</v>
      </c>
      <c r="G49" s="3">
        <f>1-E49/MAX(E$2:E49)</f>
        <v>1.5972812234494649E-2</v>
      </c>
      <c r="H49" s="3">
        <f t="shared" si="2"/>
        <v>6.5153898000449573E-3</v>
      </c>
      <c r="I49" s="3">
        <f t="shared" si="3"/>
        <v>1.3564365100201092E-2</v>
      </c>
    </row>
    <row r="50" spans="1:9" x14ac:dyDescent="0.15">
      <c r="A50" s="2">
        <v>40254</v>
      </c>
      <c r="B50" s="3">
        <f>收益曲线!B50</f>
        <v>-8.4400000000000003E-2</v>
      </c>
      <c r="C50" s="3">
        <f>收益曲线!C50</f>
        <v>0.18579999999999999</v>
      </c>
      <c r="D50" s="6">
        <f t="shared" si="0"/>
        <v>0.91559999999999997</v>
      </c>
      <c r="E50" s="6">
        <f t="shared" si="1"/>
        <v>1.1858</v>
      </c>
      <c r="F50" s="3">
        <f>1-D50/MAX(D$2:D50)</f>
        <v>8.4400000000000031E-2</v>
      </c>
      <c r="G50" s="3">
        <f>1-E50/MAX(E$2:E50)</f>
        <v>0</v>
      </c>
      <c r="H50" s="3">
        <f t="shared" si="2"/>
        <v>2.1874999999999867E-2</v>
      </c>
      <c r="I50" s="3">
        <f t="shared" si="3"/>
        <v>2.3830081160421512E-2</v>
      </c>
    </row>
    <row r="51" spans="1:9" x14ac:dyDescent="0.15">
      <c r="A51" s="2">
        <v>40255</v>
      </c>
      <c r="B51" s="3">
        <f>收益曲线!B51</f>
        <v>-8.6199999999999999E-2</v>
      </c>
      <c r="C51" s="3">
        <f>收益曲线!C51</f>
        <v>0.1976</v>
      </c>
      <c r="D51" s="6">
        <f t="shared" si="0"/>
        <v>0.91379999999999995</v>
      </c>
      <c r="E51" s="6">
        <f t="shared" si="1"/>
        <v>1.1976</v>
      </c>
      <c r="F51" s="3">
        <f>1-D51/MAX(D$2:D51)</f>
        <v>8.6200000000000054E-2</v>
      </c>
      <c r="G51" s="3">
        <f>1-E51/MAX(E$2:E51)</f>
        <v>0</v>
      </c>
      <c r="H51" s="3">
        <f t="shared" si="2"/>
        <v>-1.9659239842726439E-3</v>
      </c>
      <c r="I51" s="3">
        <f t="shared" si="3"/>
        <v>9.951087873165898E-3</v>
      </c>
    </row>
    <row r="52" spans="1:9" x14ac:dyDescent="0.15">
      <c r="A52" s="2">
        <v>40256</v>
      </c>
      <c r="B52" s="3">
        <f>收益曲线!B52</f>
        <v>-7.8799999999999995E-2</v>
      </c>
      <c r="C52" s="3">
        <f>收益曲线!C52</f>
        <v>0.2117</v>
      </c>
      <c r="D52" s="6">
        <f t="shared" si="0"/>
        <v>0.92120000000000002</v>
      </c>
      <c r="E52" s="6">
        <f t="shared" si="1"/>
        <v>1.2117</v>
      </c>
      <c r="F52" s="3">
        <f>1-D52/MAX(D$2:D52)</f>
        <v>7.8799999999999981E-2</v>
      </c>
      <c r="G52" s="3">
        <f>1-E52/MAX(E$2:E52)</f>
        <v>0</v>
      </c>
      <c r="H52" s="3">
        <f t="shared" si="2"/>
        <v>8.0980520901730024E-3</v>
      </c>
      <c r="I52" s="3">
        <f t="shared" si="3"/>
        <v>1.177354709418843E-2</v>
      </c>
    </row>
    <row r="53" spans="1:9" x14ac:dyDescent="0.15">
      <c r="A53" s="2">
        <v>40259</v>
      </c>
      <c r="B53" s="3">
        <f>收益曲线!B53</f>
        <v>-7.6399999999999996E-2</v>
      </c>
      <c r="C53" s="3">
        <f>收益曲线!C53</f>
        <v>0.22209999999999999</v>
      </c>
      <c r="D53" s="6">
        <f t="shared" si="0"/>
        <v>0.92359999999999998</v>
      </c>
      <c r="E53" s="6">
        <f t="shared" si="1"/>
        <v>1.2221</v>
      </c>
      <c r="F53" s="3">
        <f>1-D53/MAX(D$2:D53)</f>
        <v>7.6400000000000023E-2</v>
      </c>
      <c r="G53" s="3">
        <f>1-E53/MAX(E$2:E53)</f>
        <v>0</v>
      </c>
      <c r="H53" s="3">
        <f t="shared" si="2"/>
        <v>2.605297438124099E-3</v>
      </c>
      <c r="I53" s="3">
        <f t="shared" si="3"/>
        <v>8.5829825864487397E-3</v>
      </c>
    </row>
    <row r="54" spans="1:9" x14ac:dyDescent="0.15">
      <c r="A54" s="2">
        <v>40260</v>
      </c>
      <c r="B54" s="3">
        <f>收益曲线!B54</f>
        <v>-8.3900000000000002E-2</v>
      </c>
      <c r="C54" s="3">
        <f>收益曲线!C54</f>
        <v>0.2198</v>
      </c>
      <c r="D54" s="6">
        <f t="shared" si="0"/>
        <v>0.91610000000000003</v>
      </c>
      <c r="E54" s="6">
        <f t="shared" si="1"/>
        <v>1.2198</v>
      </c>
      <c r="F54" s="3">
        <f>1-D54/MAX(D$2:D54)</f>
        <v>8.3899999999999975E-2</v>
      </c>
      <c r="G54" s="3">
        <f>1-E54/MAX(E$2:E54)</f>
        <v>1.8820063824563915E-3</v>
      </c>
      <c r="H54" s="3">
        <f t="shared" si="2"/>
        <v>-8.120398440883414E-3</v>
      </c>
      <c r="I54" s="3">
        <f t="shared" si="3"/>
        <v>-1.8820063824563915E-3</v>
      </c>
    </row>
    <row r="55" spans="1:9" x14ac:dyDescent="0.15">
      <c r="A55" s="2">
        <v>40261</v>
      </c>
      <c r="B55" s="3">
        <f>收益曲线!B55</f>
        <v>-8.3599999999999994E-2</v>
      </c>
      <c r="C55" s="3">
        <f>收益曲线!C55</f>
        <v>0.22689999999999999</v>
      </c>
      <c r="D55" s="6">
        <f t="shared" si="0"/>
        <v>0.91639999999999999</v>
      </c>
      <c r="E55" s="6">
        <f t="shared" si="1"/>
        <v>1.2269000000000001</v>
      </c>
      <c r="F55" s="3">
        <f>1-D55/MAX(D$2:D55)</f>
        <v>8.3600000000000008E-2</v>
      </c>
      <c r="G55" s="3">
        <f>1-E55/MAX(E$2:E55)</f>
        <v>0</v>
      </c>
      <c r="H55" s="3">
        <f t="shared" si="2"/>
        <v>3.2747516646658426E-4</v>
      </c>
      <c r="I55" s="3">
        <f t="shared" si="3"/>
        <v>5.8206263321856078E-3</v>
      </c>
    </row>
    <row r="56" spans="1:9" x14ac:dyDescent="0.15">
      <c r="A56" s="2">
        <v>40262</v>
      </c>
      <c r="B56" s="3">
        <f>收益曲线!B56</f>
        <v>-9.69E-2</v>
      </c>
      <c r="C56" s="3">
        <f>收益曲线!C56</f>
        <v>0.22370000000000001</v>
      </c>
      <c r="D56" s="6">
        <f t="shared" si="0"/>
        <v>0.90310000000000001</v>
      </c>
      <c r="E56" s="6">
        <f t="shared" si="1"/>
        <v>1.2237</v>
      </c>
      <c r="F56" s="3">
        <f>1-D56/MAX(D$2:D56)</f>
        <v>9.6899999999999986E-2</v>
      </c>
      <c r="G56" s="3">
        <f>1-E56/MAX(E$2:E56)</f>
        <v>2.6081995272638769E-3</v>
      </c>
      <c r="H56" s="3">
        <f t="shared" si="2"/>
        <v>-1.451331296377123E-2</v>
      </c>
      <c r="I56" s="3">
        <f t="shared" si="3"/>
        <v>-2.6081995272638769E-3</v>
      </c>
    </row>
    <row r="57" spans="1:9" x14ac:dyDescent="0.15">
      <c r="A57" s="2">
        <v>40263</v>
      </c>
      <c r="B57" s="3">
        <f>收益曲线!B57</f>
        <v>-8.4099999999999994E-2</v>
      </c>
      <c r="C57" s="3">
        <f>收益曲线!C57</f>
        <v>0.23760000000000001</v>
      </c>
      <c r="D57" s="6">
        <f t="shared" si="0"/>
        <v>0.91590000000000005</v>
      </c>
      <c r="E57" s="6">
        <f t="shared" si="1"/>
        <v>1.2376</v>
      </c>
      <c r="F57" s="3">
        <f>1-D57/MAX(D$2:D57)</f>
        <v>8.4099999999999953E-2</v>
      </c>
      <c r="G57" s="3">
        <f>1-E57/MAX(E$2:E57)</f>
        <v>0</v>
      </c>
      <c r="H57" s="3">
        <f t="shared" si="2"/>
        <v>1.4173402723950845E-2</v>
      </c>
      <c r="I57" s="3">
        <f t="shared" si="3"/>
        <v>1.1358993217291946E-2</v>
      </c>
    </row>
    <row r="58" spans="1:9" x14ac:dyDescent="0.15">
      <c r="A58" s="2">
        <v>40266</v>
      </c>
      <c r="B58" s="3">
        <f>收益曲线!B58</f>
        <v>-6.0699999999999997E-2</v>
      </c>
      <c r="C58" s="3">
        <f>收益曲线!C58</f>
        <v>0.23400000000000001</v>
      </c>
      <c r="D58" s="6">
        <f t="shared" si="0"/>
        <v>0.93930000000000002</v>
      </c>
      <c r="E58" s="6">
        <f t="shared" si="1"/>
        <v>1.234</v>
      </c>
      <c r="F58" s="3">
        <f>1-D58/MAX(D$2:D58)</f>
        <v>6.0699999999999976E-2</v>
      </c>
      <c r="G58" s="3">
        <f>1-E58/MAX(E$2:E58)</f>
        <v>2.9088558500323103E-3</v>
      </c>
      <c r="H58" s="3">
        <f t="shared" si="2"/>
        <v>2.554864068129703E-2</v>
      </c>
      <c r="I58" s="3">
        <f t="shared" si="3"/>
        <v>-2.9088558500323103E-3</v>
      </c>
    </row>
    <row r="59" spans="1:9" x14ac:dyDescent="0.15">
      <c r="A59" s="2">
        <v>40267</v>
      </c>
      <c r="B59" s="3">
        <f>收益曲线!B59</f>
        <v>-5.8400000000000001E-2</v>
      </c>
      <c r="C59" s="3">
        <f>收益曲线!C59</f>
        <v>0.2409</v>
      </c>
      <c r="D59" s="6">
        <f t="shared" si="0"/>
        <v>0.94159999999999999</v>
      </c>
      <c r="E59" s="6">
        <f t="shared" si="1"/>
        <v>1.2408999999999999</v>
      </c>
      <c r="F59" s="3">
        <f>1-D59/MAX(D$2:D59)</f>
        <v>5.8400000000000007E-2</v>
      </c>
      <c r="G59" s="3">
        <f>1-E59/MAX(E$2:E59)</f>
        <v>0</v>
      </c>
      <c r="H59" s="3">
        <f t="shared" si="2"/>
        <v>2.4486319599701378E-3</v>
      </c>
      <c r="I59" s="3">
        <f t="shared" si="3"/>
        <v>5.5915721231765136E-3</v>
      </c>
    </row>
    <row r="60" spans="1:9" x14ac:dyDescent="0.15">
      <c r="A60" s="2">
        <v>40268</v>
      </c>
      <c r="B60" s="3">
        <f>收益曲线!B60</f>
        <v>-6.4299999999999996E-2</v>
      </c>
      <c r="C60" s="3">
        <f>收益曲线!C60</f>
        <v>0.26450000000000001</v>
      </c>
      <c r="D60" s="6">
        <f t="shared" si="0"/>
        <v>0.93569999999999998</v>
      </c>
      <c r="E60" s="6">
        <f t="shared" si="1"/>
        <v>1.2645</v>
      </c>
      <c r="F60" s="3">
        <f>1-D60/MAX(D$2:D60)</f>
        <v>6.4300000000000024E-2</v>
      </c>
      <c r="G60" s="3">
        <f>1-E60/MAX(E$2:E60)</f>
        <v>0</v>
      </c>
      <c r="H60" s="3">
        <f t="shared" si="2"/>
        <v>-6.2659303313509218E-3</v>
      </c>
      <c r="I60" s="3">
        <f t="shared" si="3"/>
        <v>1.9018454347651037E-2</v>
      </c>
    </row>
    <row r="61" spans="1:9" x14ac:dyDescent="0.15">
      <c r="A61" s="2">
        <v>40269</v>
      </c>
      <c r="B61" s="3">
        <f>收益曲线!B61</f>
        <v>-5.1400000000000001E-2</v>
      </c>
      <c r="C61" s="3">
        <f>收益曲线!C61</f>
        <v>0.28170000000000001</v>
      </c>
      <c r="D61" s="6">
        <f t="shared" si="0"/>
        <v>0.9486</v>
      </c>
      <c r="E61" s="6">
        <f t="shared" si="1"/>
        <v>1.2817000000000001</v>
      </c>
      <c r="F61" s="3">
        <f>1-D61/MAX(D$2:D61)</f>
        <v>5.1400000000000001E-2</v>
      </c>
      <c r="G61" s="3">
        <f>1-E61/MAX(E$2:E61)</f>
        <v>0</v>
      </c>
      <c r="H61" s="3">
        <f t="shared" si="2"/>
        <v>1.3786470022443043E-2</v>
      </c>
      <c r="I61" s="3">
        <f t="shared" si="3"/>
        <v>1.360221431395825E-2</v>
      </c>
    </row>
    <row r="62" spans="1:9" x14ac:dyDescent="0.15">
      <c r="A62" s="2">
        <v>40270</v>
      </c>
      <c r="B62" s="3">
        <f>收益曲线!B62</f>
        <v>-4.7100000000000003E-2</v>
      </c>
      <c r="C62" s="3">
        <f>收益曲线!C62</f>
        <v>0.2772</v>
      </c>
      <c r="D62" s="6">
        <f t="shared" si="0"/>
        <v>0.95289999999999997</v>
      </c>
      <c r="E62" s="6">
        <f t="shared" si="1"/>
        <v>1.2772000000000001</v>
      </c>
      <c r="F62" s="3">
        <f>1-D62/MAX(D$2:D62)</f>
        <v>4.7100000000000031E-2</v>
      </c>
      <c r="G62" s="3">
        <f>1-E62/MAX(E$2:E62)</f>
        <v>3.5109620035889133E-3</v>
      </c>
      <c r="H62" s="3">
        <f t="shared" si="2"/>
        <v>4.5329959940965114E-3</v>
      </c>
      <c r="I62" s="3">
        <f t="shared" si="3"/>
        <v>-3.5109620035889133E-3</v>
      </c>
    </row>
    <row r="63" spans="1:9" x14ac:dyDescent="0.15">
      <c r="A63" s="2">
        <v>40274</v>
      </c>
      <c r="B63" s="3">
        <f>收益曲线!B63</f>
        <v>-4.7699999999999999E-2</v>
      </c>
      <c r="C63" s="3">
        <f>收益曲线!C63</f>
        <v>0.28839999999999999</v>
      </c>
      <c r="D63" s="6">
        <f t="shared" si="0"/>
        <v>0.95230000000000004</v>
      </c>
      <c r="E63" s="6">
        <f t="shared" si="1"/>
        <v>1.2884</v>
      </c>
      <c r="F63" s="3">
        <f>1-D63/MAX(D$2:D63)</f>
        <v>4.7699999999999965E-2</v>
      </c>
      <c r="G63" s="3">
        <f>1-E63/MAX(E$2:E63)</f>
        <v>0</v>
      </c>
      <c r="H63" s="3">
        <f t="shared" si="2"/>
        <v>-6.2965683702376207E-4</v>
      </c>
      <c r="I63" s="3">
        <f t="shared" si="3"/>
        <v>8.7691825869087303E-3</v>
      </c>
    </row>
    <row r="64" spans="1:9" x14ac:dyDescent="0.15">
      <c r="A64" s="2">
        <v>40275</v>
      </c>
      <c r="B64" s="3">
        <f>收益曲线!B64</f>
        <v>-5.28E-2</v>
      </c>
      <c r="C64" s="3">
        <f>收益曲线!C64</f>
        <v>0.29010000000000002</v>
      </c>
      <c r="D64" s="6">
        <f t="shared" si="0"/>
        <v>0.94720000000000004</v>
      </c>
      <c r="E64" s="6">
        <f t="shared" si="1"/>
        <v>1.2901</v>
      </c>
      <c r="F64" s="3">
        <f>1-D64/MAX(D$2:D64)</f>
        <v>5.2799999999999958E-2</v>
      </c>
      <c r="G64" s="3">
        <f>1-E64/MAX(E$2:E64)</f>
        <v>0</v>
      </c>
      <c r="H64" s="3">
        <f t="shared" si="2"/>
        <v>-5.3554552136931832E-3</v>
      </c>
      <c r="I64" s="3">
        <f t="shared" si="3"/>
        <v>1.3194660043465145E-3</v>
      </c>
    </row>
    <row r="65" spans="1:9" x14ac:dyDescent="0.15">
      <c r="A65" s="2">
        <v>40276</v>
      </c>
      <c r="B65" s="3">
        <f>收益曲线!B65</f>
        <v>-6.4000000000000001E-2</v>
      </c>
      <c r="C65" s="3">
        <f>收益曲线!C65</f>
        <v>0.27760000000000001</v>
      </c>
      <c r="D65" s="6">
        <f t="shared" si="0"/>
        <v>0.93599999999999994</v>
      </c>
      <c r="E65" s="6">
        <f t="shared" si="1"/>
        <v>1.2776000000000001</v>
      </c>
      <c r="F65" s="3">
        <f>1-D65/MAX(D$2:D65)</f>
        <v>6.4000000000000057E-2</v>
      </c>
      <c r="G65" s="3">
        <f>1-E65/MAX(E$2:E65)</f>
        <v>9.6891713820633774E-3</v>
      </c>
      <c r="H65" s="3">
        <f t="shared" si="2"/>
        <v>-1.1824324324324453E-2</v>
      </c>
      <c r="I65" s="3">
        <f t="shared" si="3"/>
        <v>-9.6891713820633774E-3</v>
      </c>
    </row>
    <row r="66" spans="1:9" x14ac:dyDescent="0.15">
      <c r="A66" s="2">
        <v>40277</v>
      </c>
      <c r="B66" s="3">
        <f>收益曲线!B66</f>
        <v>-5.5E-2</v>
      </c>
      <c r="C66" s="3">
        <f>收益曲线!C66</f>
        <v>0.2918</v>
      </c>
      <c r="D66" s="6">
        <f t="shared" si="0"/>
        <v>0.94499999999999995</v>
      </c>
      <c r="E66" s="6">
        <f t="shared" si="1"/>
        <v>1.2918000000000001</v>
      </c>
      <c r="F66" s="3">
        <f>1-D66/MAX(D$2:D66)</f>
        <v>5.5000000000000049E-2</v>
      </c>
      <c r="G66" s="3">
        <f>1-E66/MAX(E$2:E66)</f>
        <v>0</v>
      </c>
      <c r="H66" s="3">
        <f t="shared" si="2"/>
        <v>9.6153846153845812E-3</v>
      </c>
      <c r="I66" s="3">
        <f t="shared" si="3"/>
        <v>1.1114589855979906E-2</v>
      </c>
    </row>
    <row r="67" spans="1:9" x14ac:dyDescent="0.15">
      <c r="A67" s="2">
        <v>40280</v>
      </c>
      <c r="B67" s="3">
        <f>收益曲线!B67</f>
        <v>-6.2700000000000006E-2</v>
      </c>
      <c r="C67" s="3">
        <f>收益曲线!C67</f>
        <v>0.3054</v>
      </c>
      <c r="D67" s="6">
        <f t="shared" si="0"/>
        <v>0.93730000000000002</v>
      </c>
      <c r="E67" s="6">
        <f t="shared" si="1"/>
        <v>1.3054000000000001</v>
      </c>
      <c r="F67" s="3">
        <f>1-D67/MAX(D$2:D67)</f>
        <v>6.2699999999999978E-2</v>
      </c>
      <c r="G67" s="3">
        <f>1-E67/MAX(E$2:E67)</f>
        <v>0</v>
      </c>
      <c r="H67" s="3">
        <f t="shared" si="2"/>
        <v>-8.1481481481481266E-3</v>
      </c>
      <c r="I67" s="3">
        <f t="shared" si="3"/>
        <v>1.0527945502399882E-2</v>
      </c>
    </row>
    <row r="68" spans="1:9" x14ac:dyDescent="0.15">
      <c r="A68" s="2">
        <v>40281</v>
      </c>
      <c r="B68" s="3">
        <f>收益曲线!B68</f>
        <v>-5.1400000000000001E-2</v>
      </c>
      <c r="C68" s="3">
        <f>收益曲线!C68</f>
        <v>0.26319999999999999</v>
      </c>
      <c r="D68" s="6">
        <f t="shared" ref="D68:D131" si="4">1+B68</f>
        <v>0.9486</v>
      </c>
      <c r="E68" s="6">
        <f t="shared" ref="E68:E131" si="5">1+C68</f>
        <v>1.2631999999999999</v>
      </c>
      <c r="F68" s="3">
        <f>1-D68/MAX(D$2:D68)</f>
        <v>5.1400000000000001E-2</v>
      </c>
      <c r="G68" s="3">
        <f>1-E68/MAX(E$2:E68)</f>
        <v>3.232725601348263E-2</v>
      </c>
      <c r="H68" s="3">
        <f t="shared" ref="H68:H131" si="6">D68/D67-1</f>
        <v>1.2055905259788835E-2</v>
      </c>
      <c r="I68" s="3">
        <f t="shared" ref="I68:I131" si="7">E68/E67-1</f>
        <v>-3.232725601348263E-2</v>
      </c>
    </row>
    <row r="69" spans="1:9" x14ac:dyDescent="0.15">
      <c r="A69" s="2">
        <v>40282</v>
      </c>
      <c r="B69" s="3">
        <f>收益曲线!B69</f>
        <v>-4.8099999999999997E-2</v>
      </c>
      <c r="C69" s="3">
        <f>收益曲线!C69</f>
        <v>0.27700000000000002</v>
      </c>
      <c r="D69" s="6">
        <f t="shared" si="4"/>
        <v>0.95189999999999997</v>
      </c>
      <c r="E69" s="6">
        <f t="shared" si="5"/>
        <v>1.2770000000000001</v>
      </c>
      <c r="F69" s="3">
        <f>1-D69/MAX(D$2:D69)</f>
        <v>4.8100000000000032E-2</v>
      </c>
      <c r="G69" s="3">
        <f>1-E69/MAX(E$2:E69)</f>
        <v>2.1755783667841255E-2</v>
      </c>
      <c r="H69" s="3">
        <f t="shared" si="6"/>
        <v>3.4788108791903305E-3</v>
      </c>
      <c r="I69" s="3">
        <f t="shared" si="7"/>
        <v>1.0924635845471986E-2</v>
      </c>
    </row>
    <row r="70" spans="1:9" x14ac:dyDescent="0.15">
      <c r="A70" s="2">
        <v>40283</v>
      </c>
      <c r="B70" s="3">
        <f>收益曲线!B70</f>
        <v>-5.0700000000000002E-2</v>
      </c>
      <c r="C70" s="3">
        <f>收益曲线!C70</f>
        <v>0.27329999999999999</v>
      </c>
      <c r="D70" s="6">
        <f t="shared" si="4"/>
        <v>0.94930000000000003</v>
      </c>
      <c r="E70" s="6">
        <f t="shared" si="5"/>
        <v>1.2732999999999999</v>
      </c>
      <c r="F70" s="3">
        <f>1-D70/MAX(D$2:D70)</f>
        <v>5.0699999999999967E-2</v>
      </c>
      <c r="G70" s="3">
        <f>1-E70/MAX(E$2:E70)</f>
        <v>2.4590163934426368E-2</v>
      </c>
      <c r="H70" s="3">
        <f t="shared" si="6"/>
        <v>-2.7313793465699732E-3</v>
      </c>
      <c r="I70" s="3">
        <f t="shared" si="7"/>
        <v>-2.897415818324367E-3</v>
      </c>
    </row>
    <row r="71" spans="1:9" x14ac:dyDescent="0.15">
      <c r="A71" s="2">
        <v>40284</v>
      </c>
      <c r="B71" s="3">
        <f>收益曲线!B71</f>
        <v>-6.13E-2</v>
      </c>
      <c r="C71" s="3">
        <f>收益曲线!C71</f>
        <v>0.27379999999999999</v>
      </c>
      <c r="D71" s="6">
        <f t="shared" si="4"/>
        <v>0.93869999999999998</v>
      </c>
      <c r="E71" s="6">
        <f t="shared" si="5"/>
        <v>1.2738</v>
      </c>
      <c r="F71" s="3">
        <f>1-D71/MAX(D$2:D71)</f>
        <v>6.1300000000000021E-2</v>
      </c>
      <c r="G71" s="3">
        <f>1-E71/MAX(E$2:E71)</f>
        <v>2.4207139574076941E-2</v>
      </c>
      <c r="H71" s="3">
        <f t="shared" si="6"/>
        <v>-1.1166122405983359E-2</v>
      </c>
      <c r="I71" s="3">
        <f t="shared" si="7"/>
        <v>3.9268043666074171E-4</v>
      </c>
    </row>
    <row r="72" spans="1:9" x14ac:dyDescent="0.15">
      <c r="A72" s="2">
        <v>40287</v>
      </c>
      <c r="B72" s="3">
        <f>收益曲线!B72</f>
        <v>-0.11169999999999999</v>
      </c>
      <c r="C72" s="3">
        <f>收益曲线!C72</f>
        <v>0.2235</v>
      </c>
      <c r="D72" s="6">
        <f t="shared" si="4"/>
        <v>0.88829999999999998</v>
      </c>
      <c r="E72" s="6">
        <f t="shared" si="5"/>
        <v>1.2235</v>
      </c>
      <c r="F72" s="3">
        <f>1-D72/MAX(D$2:D72)</f>
        <v>0.11170000000000002</v>
      </c>
      <c r="G72" s="3">
        <f>1-E72/MAX(E$2:E72)</f>
        <v>6.273939022521835E-2</v>
      </c>
      <c r="H72" s="3">
        <f t="shared" si="6"/>
        <v>-5.3691275167785268E-2</v>
      </c>
      <c r="I72" s="3">
        <f t="shared" si="7"/>
        <v>-3.9488145705762312E-2</v>
      </c>
    </row>
    <row r="73" spans="1:9" x14ac:dyDescent="0.15">
      <c r="A73" s="2">
        <v>40288</v>
      </c>
      <c r="B73" s="3">
        <f>收益曲线!B73</f>
        <v>-0.1125</v>
      </c>
      <c r="C73" s="3">
        <f>收益曲线!C73</f>
        <v>0.2339</v>
      </c>
      <c r="D73" s="6">
        <f t="shared" si="4"/>
        <v>0.88749999999999996</v>
      </c>
      <c r="E73" s="6">
        <f t="shared" si="5"/>
        <v>1.2339</v>
      </c>
      <c r="F73" s="3">
        <f>1-D73/MAX(D$2:D73)</f>
        <v>0.11250000000000004</v>
      </c>
      <c r="G73" s="3">
        <f>1-E73/MAX(E$2:E73)</f>
        <v>5.4772483529952565E-2</v>
      </c>
      <c r="H73" s="3">
        <f t="shared" si="6"/>
        <v>-9.0059664527752936E-4</v>
      </c>
      <c r="I73" s="3">
        <f t="shared" si="7"/>
        <v>8.5002043318349596E-3</v>
      </c>
    </row>
    <row r="74" spans="1:9" x14ac:dyDescent="0.15">
      <c r="A74" s="2">
        <v>40289</v>
      </c>
      <c r="B74" s="3">
        <f>收益曲线!B74</f>
        <v>-9.4799999999999995E-2</v>
      </c>
      <c r="C74" s="3">
        <f>收益曲线!C74</f>
        <v>0.26719999999999999</v>
      </c>
      <c r="D74" s="6">
        <f t="shared" si="4"/>
        <v>0.9052</v>
      </c>
      <c r="E74" s="6">
        <f t="shared" si="5"/>
        <v>1.2671999999999999</v>
      </c>
      <c r="F74" s="3">
        <f>1-D74/MAX(D$2:D74)</f>
        <v>9.4799999999999995E-2</v>
      </c>
      <c r="G74" s="3">
        <f>1-E74/MAX(E$2:E74)</f>
        <v>2.9263061130688106E-2</v>
      </c>
      <c r="H74" s="3">
        <f t="shared" si="6"/>
        <v>1.994366197183095E-2</v>
      </c>
      <c r="I74" s="3">
        <f t="shared" si="7"/>
        <v>2.698760029175773E-2</v>
      </c>
    </row>
    <row r="75" spans="1:9" x14ac:dyDescent="0.15">
      <c r="A75" s="2">
        <v>40290</v>
      </c>
      <c r="B75" s="3">
        <f>收益曲线!B75</f>
        <v>-0.1046</v>
      </c>
      <c r="C75" s="3">
        <f>收益曲线!C75</f>
        <v>0.28360000000000002</v>
      </c>
      <c r="D75" s="6">
        <f t="shared" si="4"/>
        <v>0.89539999999999997</v>
      </c>
      <c r="E75" s="6">
        <f t="shared" si="5"/>
        <v>1.2836000000000001</v>
      </c>
      <c r="F75" s="3">
        <f>1-D75/MAX(D$2:D75)</f>
        <v>0.10460000000000003</v>
      </c>
      <c r="G75" s="3">
        <f>1-E75/MAX(E$2:E75)</f>
        <v>1.6699862111230313E-2</v>
      </c>
      <c r="H75" s="3">
        <f t="shared" si="6"/>
        <v>-1.0826336721166618E-2</v>
      </c>
      <c r="I75" s="3">
        <f t="shared" si="7"/>
        <v>1.2941919191919338E-2</v>
      </c>
    </row>
    <row r="76" spans="1:9" x14ac:dyDescent="0.15">
      <c r="A76" s="2">
        <v>40291</v>
      </c>
      <c r="B76" s="3">
        <f>收益曲线!B76</f>
        <v>-0.1079</v>
      </c>
      <c r="C76" s="3">
        <f>收益曲线!C76</f>
        <v>0.28639999999999999</v>
      </c>
      <c r="D76" s="6">
        <f t="shared" si="4"/>
        <v>0.8921</v>
      </c>
      <c r="E76" s="6">
        <f t="shared" si="5"/>
        <v>1.2864</v>
      </c>
      <c r="F76" s="3">
        <f>1-D76/MAX(D$2:D76)</f>
        <v>0.1079</v>
      </c>
      <c r="G76" s="3">
        <f>1-E76/MAX(E$2:E76)</f>
        <v>1.4554925693274212E-2</v>
      </c>
      <c r="H76" s="3">
        <f t="shared" si="6"/>
        <v>-3.6855036855036882E-3</v>
      </c>
      <c r="I76" s="3">
        <f t="shared" si="7"/>
        <v>2.1813649111872557E-3</v>
      </c>
    </row>
    <row r="77" spans="1:9" x14ac:dyDescent="0.15">
      <c r="A77" s="2">
        <v>40294</v>
      </c>
      <c r="B77" s="3">
        <f>收益曲线!B77</f>
        <v>-0.1129</v>
      </c>
      <c r="C77" s="3">
        <f>收益曲线!C77</f>
        <v>0.27279999999999999</v>
      </c>
      <c r="D77" s="6">
        <f t="shared" si="4"/>
        <v>0.8871</v>
      </c>
      <c r="E77" s="6">
        <f t="shared" si="5"/>
        <v>1.2727999999999999</v>
      </c>
      <c r="F77" s="3">
        <f>1-D77/MAX(D$2:D77)</f>
        <v>0.1129</v>
      </c>
      <c r="G77" s="3">
        <f>1-E77/MAX(E$2:E77)</f>
        <v>2.4973188294775683E-2</v>
      </c>
      <c r="H77" s="3">
        <f t="shared" si="6"/>
        <v>-5.6047528304001837E-3</v>
      </c>
      <c r="I77" s="3">
        <f t="shared" si="7"/>
        <v>-1.0572139303482664E-2</v>
      </c>
    </row>
    <row r="78" spans="1:9" x14ac:dyDescent="0.15">
      <c r="A78" s="2">
        <v>40295</v>
      </c>
      <c r="B78" s="3">
        <f>收益曲线!B78</f>
        <v>-0.13070000000000001</v>
      </c>
      <c r="C78" s="3">
        <f>收益曲线!C78</f>
        <v>0.2296</v>
      </c>
      <c r="D78" s="6">
        <f t="shared" si="4"/>
        <v>0.86929999999999996</v>
      </c>
      <c r="E78" s="6">
        <f t="shared" si="5"/>
        <v>1.2296</v>
      </c>
      <c r="F78" s="3">
        <f>1-D78/MAX(D$2:D78)</f>
        <v>0.13070000000000004</v>
      </c>
      <c r="G78" s="3">
        <f>1-E78/MAX(E$2:E78)</f>
        <v>5.8066493028956723E-2</v>
      </c>
      <c r="H78" s="3">
        <f t="shared" si="6"/>
        <v>-2.0065381580430697E-2</v>
      </c>
      <c r="I78" s="3">
        <f t="shared" si="7"/>
        <v>-3.3940917661847814E-2</v>
      </c>
    </row>
    <row r="79" spans="1:9" x14ac:dyDescent="0.15">
      <c r="A79" s="2">
        <v>40296</v>
      </c>
      <c r="B79" s="3">
        <f>收益曲线!B79</f>
        <v>-0.1338</v>
      </c>
      <c r="C79" s="3">
        <f>收益曲线!C79</f>
        <v>0.22170000000000001</v>
      </c>
      <c r="D79" s="6">
        <f t="shared" si="4"/>
        <v>0.86619999999999997</v>
      </c>
      <c r="E79" s="6">
        <f t="shared" si="5"/>
        <v>1.2217</v>
      </c>
      <c r="F79" s="3">
        <f>1-D79/MAX(D$2:D79)</f>
        <v>0.13380000000000003</v>
      </c>
      <c r="G79" s="3">
        <f>1-E79/MAX(E$2:E79)</f>
        <v>6.411827792247593E-2</v>
      </c>
      <c r="H79" s="3">
        <f t="shared" si="6"/>
        <v>-3.5660876567352728E-3</v>
      </c>
      <c r="I79" s="3">
        <f t="shared" si="7"/>
        <v>-6.42485361093037E-3</v>
      </c>
    </row>
    <row r="80" spans="1:9" x14ac:dyDescent="0.15">
      <c r="A80" s="2">
        <v>40297</v>
      </c>
      <c r="B80" s="3">
        <f>收益曲线!B80</f>
        <v>-0.14419999999999999</v>
      </c>
      <c r="C80" s="3">
        <f>收益曲线!C80</f>
        <v>0.19539999999999999</v>
      </c>
      <c r="D80" s="6">
        <f t="shared" si="4"/>
        <v>0.85580000000000001</v>
      </c>
      <c r="E80" s="6">
        <f t="shared" si="5"/>
        <v>1.1954</v>
      </c>
      <c r="F80" s="3">
        <f>1-D80/MAX(D$2:D80)</f>
        <v>0.14419999999999999</v>
      </c>
      <c r="G80" s="3">
        <f>1-E80/MAX(E$2:E80)</f>
        <v>8.4265359276850083E-2</v>
      </c>
      <c r="H80" s="3">
        <f t="shared" si="6"/>
        <v>-1.2006465019625878E-2</v>
      </c>
      <c r="I80" s="3">
        <f t="shared" si="7"/>
        <v>-2.1527379880494357E-2</v>
      </c>
    </row>
    <row r="81" spans="1:9" x14ac:dyDescent="0.15">
      <c r="A81" s="2">
        <v>40298</v>
      </c>
      <c r="B81" s="3">
        <f>收益曲线!B81</f>
        <v>-0.14219999999999999</v>
      </c>
      <c r="C81" s="3">
        <f>收益曲线!C81</f>
        <v>0.16370000000000001</v>
      </c>
      <c r="D81" s="6">
        <f t="shared" si="4"/>
        <v>0.85780000000000001</v>
      </c>
      <c r="E81" s="6">
        <f t="shared" si="5"/>
        <v>1.1637</v>
      </c>
      <c r="F81" s="3">
        <f>1-D81/MAX(D$2:D81)</f>
        <v>0.14219999999999999</v>
      </c>
      <c r="G81" s="3">
        <f>1-E81/MAX(E$2:E81)</f>
        <v>0.10854910372299686</v>
      </c>
      <c r="H81" s="3">
        <f t="shared" si="6"/>
        <v>2.3369946249123252E-3</v>
      </c>
      <c r="I81" s="3">
        <f t="shared" si="7"/>
        <v>-2.6518320227538972E-2</v>
      </c>
    </row>
    <row r="82" spans="1:9" x14ac:dyDescent="0.15">
      <c r="A82" s="2">
        <v>40302</v>
      </c>
      <c r="B82" s="3">
        <f>收益曲线!B82</f>
        <v>-0.15559999999999999</v>
      </c>
      <c r="C82" s="3">
        <f>收益曲线!C82</f>
        <v>0.1643</v>
      </c>
      <c r="D82" s="6">
        <f t="shared" si="4"/>
        <v>0.84440000000000004</v>
      </c>
      <c r="E82" s="6">
        <f t="shared" si="5"/>
        <v>1.1642999999999999</v>
      </c>
      <c r="F82" s="3">
        <f>1-D82/MAX(D$2:D82)</f>
        <v>0.15559999999999996</v>
      </c>
      <c r="G82" s="3">
        <f>1-E82/MAX(E$2:E82)</f>
        <v>0.10808947449057771</v>
      </c>
      <c r="H82" s="3">
        <f t="shared" si="6"/>
        <v>-1.5621356959664268E-2</v>
      </c>
      <c r="I82" s="3">
        <f t="shared" si="7"/>
        <v>5.1559680329971158E-4</v>
      </c>
    </row>
    <row r="83" spans="1:9" x14ac:dyDescent="0.15">
      <c r="A83" s="2">
        <v>40303</v>
      </c>
      <c r="B83" s="3">
        <f>收益曲线!B83</f>
        <v>-0.15079999999999999</v>
      </c>
      <c r="C83" s="3">
        <f>收益曲线!C83</f>
        <v>0.19789999999999999</v>
      </c>
      <c r="D83" s="6">
        <f t="shared" si="4"/>
        <v>0.84919999999999995</v>
      </c>
      <c r="E83" s="6">
        <f t="shared" si="5"/>
        <v>1.1979</v>
      </c>
      <c r="F83" s="3">
        <f>1-D83/MAX(D$2:D83)</f>
        <v>0.15080000000000005</v>
      </c>
      <c r="G83" s="3">
        <f>1-E83/MAX(E$2:E83)</f>
        <v>8.2350237475103505E-2</v>
      </c>
      <c r="H83" s="3">
        <f t="shared" si="6"/>
        <v>5.6845097110373999E-3</v>
      </c>
      <c r="I83" s="3">
        <f t="shared" si="7"/>
        <v>2.885854161298651E-2</v>
      </c>
    </row>
    <row r="84" spans="1:9" x14ac:dyDescent="0.15">
      <c r="A84" s="2">
        <v>40304</v>
      </c>
      <c r="B84" s="3">
        <f>收益曲线!B84</f>
        <v>-0.1898</v>
      </c>
      <c r="C84" s="3">
        <f>收益曲线!C84</f>
        <v>0.16020000000000001</v>
      </c>
      <c r="D84" s="6">
        <f t="shared" si="4"/>
        <v>0.81020000000000003</v>
      </c>
      <c r="E84" s="6">
        <f t="shared" si="5"/>
        <v>1.1602000000000001</v>
      </c>
      <c r="F84" s="3">
        <f>1-D84/MAX(D$2:D84)</f>
        <v>0.18979999999999997</v>
      </c>
      <c r="G84" s="3">
        <f>1-E84/MAX(E$2:E84)</f>
        <v>0.11123027424544196</v>
      </c>
      <c r="H84" s="3">
        <f t="shared" si="6"/>
        <v>-4.5925577013659846E-2</v>
      </c>
      <c r="I84" s="3">
        <f t="shared" si="7"/>
        <v>-3.1471742215543719E-2</v>
      </c>
    </row>
    <row r="85" spans="1:9" x14ac:dyDescent="0.15">
      <c r="A85" s="2">
        <v>40305</v>
      </c>
      <c r="B85" s="3">
        <f>收益曲线!B85</f>
        <v>-0.20660000000000001</v>
      </c>
      <c r="C85" s="3">
        <f>收益曲线!C85</f>
        <v>0.14149999999999999</v>
      </c>
      <c r="D85" s="6">
        <f t="shared" si="4"/>
        <v>0.79339999999999999</v>
      </c>
      <c r="E85" s="6">
        <f t="shared" si="5"/>
        <v>1.1415</v>
      </c>
      <c r="F85" s="3">
        <f>1-D85/MAX(D$2:D85)</f>
        <v>0.20660000000000001</v>
      </c>
      <c r="G85" s="3">
        <f>1-E85/MAX(E$2:E85)</f>
        <v>0.12555538532250665</v>
      </c>
      <c r="H85" s="3">
        <f t="shared" si="6"/>
        <v>-2.0735620834361979E-2</v>
      </c>
      <c r="I85" s="3">
        <f t="shared" si="7"/>
        <v>-1.6117910705050975E-2</v>
      </c>
    </row>
    <row r="86" spans="1:9" x14ac:dyDescent="0.15">
      <c r="A86" s="2">
        <v>40308</v>
      </c>
      <c r="B86" s="3">
        <f>收益曲线!B86</f>
        <v>-0.2006</v>
      </c>
      <c r="C86" s="3">
        <f>收益曲线!C86</f>
        <v>0.13059999999999999</v>
      </c>
      <c r="D86" s="6">
        <f t="shared" si="4"/>
        <v>0.7994</v>
      </c>
      <c r="E86" s="6">
        <f t="shared" si="5"/>
        <v>1.1306</v>
      </c>
      <c r="F86" s="3">
        <f>1-D86/MAX(D$2:D86)</f>
        <v>0.2006</v>
      </c>
      <c r="G86" s="3">
        <f>1-E86/MAX(E$2:E86)</f>
        <v>0.13390531637812164</v>
      </c>
      <c r="H86" s="3">
        <f t="shared" si="6"/>
        <v>7.5623897151499975E-3</v>
      </c>
      <c r="I86" s="3">
        <f t="shared" si="7"/>
        <v>-9.5488392466052119E-3</v>
      </c>
    </row>
    <row r="87" spans="1:9" x14ac:dyDescent="0.15">
      <c r="A87" s="2">
        <v>40309</v>
      </c>
      <c r="B87" s="3">
        <f>收益曲线!B87</f>
        <v>-0.2167</v>
      </c>
      <c r="C87" s="3">
        <f>收益曲线!C87</f>
        <v>0.1197</v>
      </c>
      <c r="D87" s="6">
        <f t="shared" si="4"/>
        <v>0.7833</v>
      </c>
      <c r="E87" s="6">
        <f t="shared" si="5"/>
        <v>1.1196999999999999</v>
      </c>
      <c r="F87" s="3">
        <f>1-D87/MAX(D$2:D87)</f>
        <v>0.2167</v>
      </c>
      <c r="G87" s="3">
        <f>1-E87/MAX(E$2:E87)</f>
        <v>0.14225524743373696</v>
      </c>
      <c r="H87" s="3">
        <f t="shared" si="6"/>
        <v>-2.0140105078809145E-2</v>
      </c>
      <c r="I87" s="3">
        <f t="shared" si="7"/>
        <v>-9.6408986378915262E-3</v>
      </c>
    </row>
    <row r="88" spans="1:9" x14ac:dyDescent="0.15">
      <c r="A88" s="2">
        <v>40310</v>
      </c>
      <c r="B88" s="3">
        <f>收益曲线!B88</f>
        <v>-0.21190000000000001</v>
      </c>
      <c r="C88" s="3">
        <f>收益曲线!C88</f>
        <v>7.1300000000000002E-2</v>
      </c>
      <c r="D88" s="6">
        <f t="shared" si="4"/>
        <v>0.78810000000000002</v>
      </c>
      <c r="E88" s="6">
        <f t="shared" si="5"/>
        <v>1.0712999999999999</v>
      </c>
      <c r="F88" s="3">
        <f>1-D88/MAX(D$2:D88)</f>
        <v>0.21189999999999998</v>
      </c>
      <c r="G88" s="3">
        <f>1-E88/MAX(E$2:E88)</f>
        <v>0.17933200551555095</v>
      </c>
      <c r="H88" s="3">
        <f t="shared" si="6"/>
        <v>6.1279203370356861E-3</v>
      </c>
      <c r="I88" s="3">
        <f t="shared" si="7"/>
        <v>-4.3225864070733255E-2</v>
      </c>
    </row>
    <row r="89" spans="1:9" x14ac:dyDescent="0.15">
      <c r="A89" s="2">
        <v>40311</v>
      </c>
      <c r="B89" s="3">
        <f>收益曲线!B89</f>
        <v>-0.19259999999999999</v>
      </c>
      <c r="C89" s="3">
        <f>收益曲线!C89</f>
        <v>9.1999999999999998E-2</v>
      </c>
      <c r="D89" s="6">
        <f t="shared" si="4"/>
        <v>0.80740000000000001</v>
      </c>
      <c r="E89" s="6">
        <f t="shared" si="5"/>
        <v>1.0920000000000001</v>
      </c>
      <c r="F89" s="3">
        <f>1-D89/MAX(D$2:D89)</f>
        <v>0.19259999999999999</v>
      </c>
      <c r="G89" s="3">
        <f>1-E89/MAX(E$2:E89)</f>
        <v>0.163474796997089</v>
      </c>
      <c r="H89" s="3">
        <f t="shared" si="6"/>
        <v>2.448927801040468E-2</v>
      </c>
      <c r="I89" s="3">
        <f t="shared" si="7"/>
        <v>1.9322318678241635E-2</v>
      </c>
    </row>
    <row r="90" spans="1:9" x14ac:dyDescent="0.15">
      <c r="A90" s="2">
        <v>40312</v>
      </c>
      <c r="B90" s="3">
        <f>收益曲线!B90</f>
        <v>-0.19789999999999999</v>
      </c>
      <c r="C90" s="3">
        <f>收益曲线!C90</f>
        <v>0.1032</v>
      </c>
      <c r="D90" s="6">
        <f t="shared" si="4"/>
        <v>0.80210000000000004</v>
      </c>
      <c r="E90" s="6">
        <f t="shared" si="5"/>
        <v>1.1032</v>
      </c>
      <c r="F90" s="3">
        <f>1-D90/MAX(D$2:D90)</f>
        <v>0.19789999999999996</v>
      </c>
      <c r="G90" s="3">
        <f>1-E90/MAX(E$2:E90)</f>
        <v>0.15489505132526438</v>
      </c>
      <c r="H90" s="3">
        <f t="shared" si="6"/>
        <v>-6.56428040624224E-3</v>
      </c>
      <c r="I90" s="3">
        <f t="shared" si="7"/>
        <v>1.025641025641022E-2</v>
      </c>
    </row>
    <row r="91" spans="1:9" x14ac:dyDescent="0.15">
      <c r="A91" s="2">
        <v>40315</v>
      </c>
      <c r="B91" s="3">
        <f>收益曲线!B91</f>
        <v>-0.24079999999999999</v>
      </c>
      <c r="C91" s="3">
        <f>收益曲线!C91</f>
        <v>2.4400000000000002E-2</v>
      </c>
      <c r="D91" s="6">
        <f t="shared" si="4"/>
        <v>0.75919999999999999</v>
      </c>
      <c r="E91" s="6">
        <f t="shared" si="5"/>
        <v>1.0244</v>
      </c>
      <c r="F91" s="3">
        <f>1-D91/MAX(D$2:D91)</f>
        <v>0.24080000000000001</v>
      </c>
      <c r="G91" s="3">
        <f>1-E91/MAX(E$2:E91)</f>
        <v>0.21525969051631688</v>
      </c>
      <c r="H91" s="3">
        <f t="shared" si="6"/>
        <v>-5.3484602917342028E-2</v>
      </c>
      <c r="I91" s="3">
        <f t="shared" si="7"/>
        <v>-7.1428571428571397E-2</v>
      </c>
    </row>
    <row r="92" spans="1:9" x14ac:dyDescent="0.15">
      <c r="A92" s="2">
        <v>40316</v>
      </c>
      <c r="B92" s="3">
        <f>收益曲线!B92</f>
        <v>-0.22489999999999999</v>
      </c>
      <c r="C92" s="3">
        <f>收益曲线!C92</f>
        <v>4.1399999999999999E-2</v>
      </c>
      <c r="D92" s="6">
        <f t="shared" si="4"/>
        <v>0.77510000000000001</v>
      </c>
      <c r="E92" s="6">
        <f t="shared" si="5"/>
        <v>1.0414000000000001</v>
      </c>
      <c r="F92" s="3">
        <f>1-D92/MAX(D$2:D92)</f>
        <v>0.22489999999999999</v>
      </c>
      <c r="G92" s="3">
        <f>1-E92/MAX(E$2:E92)</f>
        <v>0.20223686226444004</v>
      </c>
      <c r="H92" s="3">
        <f t="shared" si="6"/>
        <v>2.0943097997892623E-2</v>
      </c>
      <c r="I92" s="3">
        <f t="shared" si="7"/>
        <v>1.6595080046856836E-2</v>
      </c>
    </row>
    <row r="93" spans="1:9" x14ac:dyDescent="0.15">
      <c r="A93" s="2">
        <v>40317</v>
      </c>
      <c r="B93" s="3">
        <f>收益曲线!B93</f>
        <v>-0.22750000000000001</v>
      </c>
      <c r="C93" s="3">
        <f>收益曲线!C93</f>
        <v>2.9100000000000001E-2</v>
      </c>
      <c r="D93" s="6">
        <f t="shared" si="4"/>
        <v>0.77249999999999996</v>
      </c>
      <c r="E93" s="6">
        <f t="shared" si="5"/>
        <v>1.0290999999999999</v>
      </c>
      <c r="F93" s="3">
        <f>1-D93/MAX(D$2:D93)</f>
        <v>0.22750000000000004</v>
      </c>
      <c r="G93" s="3">
        <f>1-E93/MAX(E$2:E93)</f>
        <v>0.21165926152903336</v>
      </c>
      <c r="H93" s="3">
        <f t="shared" si="6"/>
        <v>-3.3544058831118662E-3</v>
      </c>
      <c r="I93" s="3">
        <f t="shared" si="7"/>
        <v>-1.1811023622047445E-2</v>
      </c>
    </row>
    <row r="94" spans="1:9" x14ac:dyDescent="0.15">
      <c r="A94" s="2">
        <v>40318</v>
      </c>
      <c r="B94" s="3">
        <f>收益曲线!B94</f>
        <v>-0.23760000000000001</v>
      </c>
      <c r="C94" s="3">
        <f>收益曲线!C94</f>
        <v>9.7999999999999997E-3</v>
      </c>
      <c r="D94" s="6">
        <f t="shared" si="4"/>
        <v>0.76239999999999997</v>
      </c>
      <c r="E94" s="6">
        <f t="shared" si="5"/>
        <v>1.0098</v>
      </c>
      <c r="F94" s="3">
        <f>1-D94/MAX(D$2:D94)</f>
        <v>0.23760000000000003</v>
      </c>
      <c r="G94" s="3">
        <f>1-E94/MAX(E$2:E94)</f>
        <v>0.22644400183851698</v>
      </c>
      <c r="H94" s="3">
        <f t="shared" si="6"/>
        <v>-1.3074433656957929E-2</v>
      </c>
      <c r="I94" s="3">
        <f t="shared" si="7"/>
        <v>-1.8754251287532719E-2</v>
      </c>
    </row>
    <row r="95" spans="1:9" x14ac:dyDescent="0.15">
      <c r="A95" s="2">
        <v>40319</v>
      </c>
      <c r="B95" s="3">
        <f>收益曲线!B95</f>
        <v>-0.22570000000000001</v>
      </c>
      <c r="C95" s="3">
        <f>收益曲线!C95</f>
        <v>2.3400000000000001E-2</v>
      </c>
      <c r="D95" s="6">
        <f t="shared" si="4"/>
        <v>0.77429999999999999</v>
      </c>
      <c r="E95" s="6">
        <f t="shared" si="5"/>
        <v>1.0234000000000001</v>
      </c>
      <c r="F95" s="3">
        <f>1-D95/MAX(D$2:D95)</f>
        <v>0.22570000000000001</v>
      </c>
      <c r="G95" s="3">
        <f>1-E95/MAX(E$2:E95)</f>
        <v>0.21602573923701551</v>
      </c>
      <c r="H95" s="3">
        <f t="shared" si="6"/>
        <v>1.5608604407135296E-2</v>
      </c>
      <c r="I95" s="3">
        <f t="shared" si="7"/>
        <v>1.3468013468013629E-2</v>
      </c>
    </row>
    <row r="96" spans="1:9" x14ac:dyDescent="0.15">
      <c r="A96" s="2">
        <v>40322</v>
      </c>
      <c r="B96" s="3">
        <f>收益曲线!B96</f>
        <v>-0.19639999999999999</v>
      </c>
      <c r="C96" s="3">
        <f>收益曲线!C96</f>
        <v>6.9699999999999998E-2</v>
      </c>
      <c r="D96" s="6">
        <f t="shared" si="4"/>
        <v>0.80359999999999998</v>
      </c>
      <c r="E96" s="6">
        <f t="shared" si="5"/>
        <v>1.0697000000000001</v>
      </c>
      <c r="F96" s="3">
        <f>1-D96/MAX(D$2:D96)</f>
        <v>0.19640000000000002</v>
      </c>
      <c r="G96" s="3">
        <f>1-E96/MAX(E$2:E96)</f>
        <v>0.18055768346866863</v>
      </c>
      <c r="H96" s="3">
        <f t="shared" si="6"/>
        <v>3.78406302466745E-2</v>
      </c>
      <c r="I96" s="3">
        <f t="shared" si="7"/>
        <v>4.5241352354895348E-2</v>
      </c>
    </row>
    <row r="97" spans="1:9" x14ac:dyDescent="0.15">
      <c r="A97" s="2">
        <v>40323</v>
      </c>
      <c r="B97" s="3">
        <f>收益曲线!B97</f>
        <v>-0.21299999999999999</v>
      </c>
      <c r="C97" s="3">
        <f>收益曲线!C97</f>
        <v>6.0199999999999997E-2</v>
      </c>
      <c r="D97" s="6">
        <f t="shared" si="4"/>
        <v>0.78700000000000003</v>
      </c>
      <c r="E97" s="6">
        <f t="shared" si="5"/>
        <v>1.0602</v>
      </c>
      <c r="F97" s="3">
        <f>1-D97/MAX(D$2:D97)</f>
        <v>0.21299999999999997</v>
      </c>
      <c r="G97" s="3">
        <f>1-E97/MAX(E$2:E97)</f>
        <v>0.18783514631530573</v>
      </c>
      <c r="H97" s="3">
        <f t="shared" si="6"/>
        <v>-2.0657043305126854E-2</v>
      </c>
      <c r="I97" s="3">
        <f t="shared" si="7"/>
        <v>-8.8809946714032417E-3</v>
      </c>
    </row>
    <row r="98" spans="1:9" x14ac:dyDescent="0.15">
      <c r="A98" s="2">
        <v>40324</v>
      </c>
      <c r="B98" s="3">
        <f>收益曲线!B98</f>
        <v>-0.21299999999999999</v>
      </c>
      <c r="C98" s="3">
        <f>收益曲线!C98</f>
        <v>6.8000000000000005E-2</v>
      </c>
      <c r="D98" s="6">
        <f t="shared" si="4"/>
        <v>0.78700000000000003</v>
      </c>
      <c r="E98" s="6">
        <f t="shared" si="5"/>
        <v>1.0680000000000001</v>
      </c>
      <c r="F98" s="3">
        <f>1-D98/MAX(D$2:D98)</f>
        <v>0.21299999999999997</v>
      </c>
      <c r="G98" s="3">
        <f>1-E98/MAX(E$2:E98)</f>
        <v>0.18185996629385637</v>
      </c>
      <c r="H98" s="3">
        <f t="shared" si="6"/>
        <v>0</v>
      </c>
      <c r="I98" s="3">
        <f t="shared" si="7"/>
        <v>7.357102433503071E-3</v>
      </c>
    </row>
    <row r="99" spans="1:9" x14ac:dyDescent="0.15">
      <c r="A99" s="2">
        <v>40325</v>
      </c>
      <c r="B99" s="3">
        <f>收益曲线!B99</f>
        <v>-0.20019999999999999</v>
      </c>
      <c r="C99" s="3">
        <f>收益曲线!C99</f>
        <v>9.0999999999999998E-2</v>
      </c>
      <c r="D99" s="6">
        <f t="shared" si="4"/>
        <v>0.79980000000000007</v>
      </c>
      <c r="E99" s="6">
        <f t="shared" si="5"/>
        <v>1.091</v>
      </c>
      <c r="F99" s="3">
        <f>1-D99/MAX(D$2:D99)</f>
        <v>0.20019999999999993</v>
      </c>
      <c r="G99" s="3">
        <f>1-E99/MAX(E$2:E99)</f>
        <v>0.16424084571778774</v>
      </c>
      <c r="H99" s="3">
        <f t="shared" si="6"/>
        <v>1.6264294790343081E-2</v>
      </c>
      <c r="I99" s="3">
        <f t="shared" si="7"/>
        <v>2.1535580524344455E-2</v>
      </c>
    </row>
    <row r="100" spans="1:9" x14ac:dyDescent="0.15">
      <c r="A100" s="2">
        <v>40326</v>
      </c>
      <c r="B100" s="3">
        <f>收益曲线!B100</f>
        <v>-0.2029</v>
      </c>
      <c r="C100" s="3">
        <f>收益曲线!C100</f>
        <v>9.3299999999999994E-2</v>
      </c>
      <c r="D100" s="6">
        <f t="shared" si="4"/>
        <v>0.79710000000000003</v>
      </c>
      <c r="E100" s="6">
        <f t="shared" si="5"/>
        <v>1.0932999999999999</v>
      </c>
      <c r="F100" s="3">
        <f>1-D100/MAX(D$2:D100)</f>
        <v>0.20289999999999997</v>
      </c>
      <c r="G100" s="3">
        <f>1-E100/MAX(E$2:E100)</f>
        <v>0.16247893366018096</v>
      </c>
      <c r="H100" s="3">
        <f t="shared" si="6"/>
        <v>-3.3758439609903323E-3</v>
      </c>
      <c r="I100" s="3">
        <f t="shared" si="7"/>
        <v>2.1081576535288971E-3</v>
      </c>
    </row>
    <row r="101" spans="1:9" x14ac:dyDescent="0.15">
      <c r="A101" s="2">
        <v>40329</v>
      </c>
      <c r="B101" s="3">
        <f>收益曲线!B101</f>
        <v>-0.22439999999999999</v>
      </c>
      <c r="C101" s="3">
        <f>收益曲线!C101</f>
        <v>5.6800000000000003E-2</v>
      </c>
      <c r="D101" s="6">
        <f t="shared" si="4"/>
        <v>0.77560000000000007</v>
      </c>
      <c r="E101" s="6">
        <f t="shared" si="5"/>
        <v>1.0568</v>
      </c>
      <c r="F101" s="3">
        <f>1-D101/MAX(D$2:D101)</f>
        <v>0.22439999999999993</v>
      </c>
      <c r="G101" s="3">
        <f>1-E101/MAX(E$2:E101)</f>
        <v>0.1904397119656811</v>
      </c>
      <c r="H101" s="3">
        <f t="shared" si="6"/>
        <v>-2.6972776314138747E-2</v>
      </c>
      <c r="I101" s="3">
        <f t="shared" si="7"/>
        <v>-3.3385164181834792E-2</v>
      </c>
    </row>
    <row r="102" spans="1:9" x14ac:dyDescent="0.15">
      <c r="A102" s="2">
        <v>40330</v>
      </c>
      <c r="B102" s="3">
        <f>收益曲线!B102</f>
        <v>-0.23250000000000001</v>
      </c>
      <c r="C102" s="3">
        <f>收益曲线!C102</f>
        <v>4.1500000000000002E-2</v>
      </c>
      <c r="D102" s="6">
        <f t="shared" si="4"/>
        <v>0.76749999999999996</v>
      </c>
      <c r="E102" s="6">
        <f t="shared" si="5"/>
        <v>1.0415000000000001</v>
      </c>
      <c r="F102" s="3">
        <f>1-D102/MAX(D$2:D102)</f>
        <v>0.23250000000000004</v>
      </c>
      <c r="G102" s="3">
        <f>1-E102/MAX(E$2:E102)</f>
        <v>0.2021602573923702</v>
      </c>
      <c r="H102" s="3">
        <f t="shared" si="6"/>
        <v>-1.0443527591542212E-2</v>
      </c>
      <c r="I102" s="3">
        <f t="shared" si="7"/>
        <v>-1.4477668433005131E-2</v>
      </c>
    </row>
    <row r="103" spans="1:9" x14ac:dyDescent="0.15">
      <c r="A103" s="2">
        <v>40331</v>
      </c>
      <c r="B103" s="3">
        <f>收益曲线!B103</f>
        <v>-0.2288</v>
      </c>
      <c r="C103" s="3">
        <f>收益曲线!C103</f>
        <v>4.8300000000000003E-2</v>
      </c>
      <c r="D103" s="6">
        <f t="shared" si="4"/>
        <v>0.7712</v>
      </c>
      <c r="E103" s="6">
        <f t="shared" si="5"/>
        <v>1.0483</v>
      </c>
      <c r="F103" s="3">
        <f>1-D103/MAX(D$2:D103)</f>
        <v>0.2288</v>
      </c>
      <c r="G103" s="3">
        <f>1-E103/MAX(E$2:E103)</f>
        <v>0.19695112609161947</v>
      </c>
      <c r="H103" s="3">
        <f t="shared" si="6"/>
        <v>4.8208469055375236E-3</v>
      </c>
      <c r="I103" s="3">
        <f t="shared" si="7"/>
        <v>6.5290446471435448E-3</v>
      </c>
    </row>
    <row r="104" spans="1:9" x14ac:dyDescent="0.15">
      <c r="A104" s="2">
        <v>40332</v>
      </c>
      <c r="B104" s="3">
        <f>收益曲线!B104</f>
        <v>-0.23480000000000001</v>
      </c>
      <c r="C104" s="3">
        <f>收益曲线!C104</f>
        <v>3.9300000000000002E-2</v>
      </c>
      <c r="D104" s="6">
        <f t="shared" si="4"/>
        <v>0.76519999999999999</v>
      </c>
      <c r="E104" s="6">
        <f t="shared" si="5"/>
        <v>1.0392999999999999</v>
      </c>
      <c r="F104" s="3">
        <f>1-D104/MAX(D$2:D104)</f>
        <v>0.23480000000000001</v>
      </c>
      <c r="G104" s="3">
        <f>1-E104/MAX(E$2:E104)</f>
        <v>0.20384556457790726</v>
      </c>
      <c r="H104" s="3">
        <f t="shared" si="6"/>
        <v>-7.7800829875518396E-3</v>
      </c>
      <c r="I104" s="3">
        <f t="shared" si="7"/>
        <v>-8.5853286273014362E-3</v>
      </c>
    </row>
    <row r="105" spans="1:9" x14ac:dyDescent="0.15">
      <c r="A105" s="2">
        <v>40333</v>
      </c>
      <c r="B105" s="3">
        <f>收益曲线!B105</f>
        <v>-0.23250000000000001</v>
      </c>
      <c r="C105" s="3">
        <f>收益曲线!C105</f>
        <v>4.7500000000000001E-2</v>
      </c>
      <c r="D105" s="6">
        <f t="shared" si="4"/>
        <v>0.76749999999999996</v>
      </c>
      <c r="E105" s="6">
        <f t="shared" si="5"/>
        <v>1.0475000000000001</v>
      </c>
      <c r="F105" s="3">
        <f>1-D105/MAX(D$2:D105)</f>
        <v>0.23250000000000004</v>
      </c>
      <c r="G105" s="3">
        <f>1-E105/MAX(E$2:E105)</f>
        <v>0.1975639650681783</v>
      </c>
      <c r="H105" s="3">
        <f t="shared" si="6"/>
        <v>3.0057501306848255E-3</v>
      </c>
      <c r="I105" s="3">
        <f t="shared" si="7"/>
        <v>7.8899259116715914E-3</v>
      </c>
    </row>
    <row r="106" spans="1:9" x14ac:dyDescent="0.15">
      <c r="A106" s="2">
        <v>40336</v>
      </c>
      <c r="B106" s="3">
        <f>收益曲线!B106</f>
        <v>-0.24610000000000001</v>
      </c>
      <c r="C106" s="3">
        <f>收益曲线!C106</f>
        <v>3.8399999999999997E-2</v>
      </c>
      <c r="D106" s="6">
        <f t="shared" si="4"/>
        <v>0.75390000000000001</v>
      </c>
      <c r="E106" s="6">
        <f t="shared" si="5"/>
        <v>1.0384</v>
      </c>
      <c r="F106" s="3">
        <f>1-D106/MAX(D$2:D106)</f>
        <v>0.24609999999999999</v>
      </c>
      <c r="G106" s="3">
        <f>1-E106/MAX(E$2:E106)</f>
        <v>0.20453500842653605</v>
      </c>
      <c r="H106" s="3">
        <f t="shared" si="6"/>
        <v>-1.7719869706840363E-2</v>
      </c>
      <c r="I106" s="3">
        <f t="shared" si="7"/>
        <v>-8.6873508353223494E-3</v>
      </c>
    </row>
    <row r="107" spans="1:9" x14ac:dyDescent="0.15">
      <c r="A107" s="2">
        <v>40337</v>
      </c>
      <c r="B107" s="3">
        <f>收益曲线!B107</f>
        <v>-0.24510000000000001</v>
      </c>
      <c r="C107" s="3">
        <f>收益曲线!C107</f>
        <v>5.67E-2</v>
      </c>
      <c r="D107" s="6">
        <f t="shared" si="4"/>
        <v>0.75490000000000002</v>
      </c>
      <c r="E107" s="6">
        <f t="shared" si="5"/>
        <v>1.0567</v>
      </c>
      <c r="F107" s="3">
        <f>1-D107/MAX(D$2:D107)</f>
        <v>0.24509999999999998</v>
      </c>
      <c r="G107" s="3">
        <f>1-E107/MAX(E$2:E107)</f>
        <v>0.19051631683775094</v>
      </c>
      <c r="H107" s="3">
        <f t="shared" si="6"/>
        <v>1.3264358668259035E-3</v>
      </c>
      <c r="I107" s="3">
        <f t="shared" si="7"/>
        <v>1.7623266563944417E-2</v>
      </c>
    </row>
    <row r="108" spans="1:9" x14ac:dyDescent="0.15">
      <c r="A108" s="2">
        <v>40338</v>
      </c>
      <c r="B108" s="3">
        <f>收益曲线!B108</f>
        <v>-0.22189999999999999</v>
      </c>
      <c r="C108" s="3">
        <f>收益曲线!C108</f>
        <v>8.5699999999999998E-2</v>
      </c>
      <c r="D108" s="6">
        <f t="shared" si="4"/>
        <v>0.77810000000000001</v>
      </c>
      <c r="E108" s="6">
        <f t="shared" si="5"/>
        <v>1.0857000000000001</v>
      </c>
      <c r="F108" s="3">
        <f>1-D108/MAX(D$2:D108)</f>
        <v>0.22189999999999999</v>
      </c>
      <c r="G108" s="3">
        <f>1-E108/MAX(E$2:E108)</f>
        <v>0.16830090393749042</v>
      </c>
      <c r="H108" s="3">
        <f t="shared" si="6"/>
        <v>3.0732547357265938E-2</v>
      </c>
      <c r="I108" s="3">
        <f t="shared" si="7"/>
        <v>2.7443929213589513E-2</v>
      </c>
    </row>
    <row r="109" spans="1:9" x14ac:dyDescent="0.15">
      <c r="A109" s="2">
        <v>40339</v>
      </c>
      <c r="B109" s="3">
        <f>收益曲线!B109</f>
        <v>-0.23089999999999999</v>
      </c>
      <c r="C109" s="3">
        <f>收益曲线!C109</f>
        <v>8.5699999999999998E-2</v>
      </c>
      <c r="D109" s="6">
        <f t="shared" si="4"/>
        <v>0.76910000000000001</v>
      </c>
      <c r="E109" s="6">
        <f t="shared" si="5"/>
        <v>1.0857000000000001</v>
      </c>
      <c r="F109" s="3">
        <f>1-D109/MAX(D$2:D109)</f>
        <v>0.23089999999999999</v>
      </c>
      <c r="G109" s="3">
        <f>1-E109/MAX(E$2:E109)</f>
        <v>0.16830090393749042</v>
      </c>
      <c r="H109" s="3">
        <f t="shared" si="6"/>
        <v>-1.1566636679090081E-2</v>
      </c>
      <c r="I109" s="3">
        <f t="shared" si="7"/>
        <v>0</v>
      </c>
    </row>
    <row r="110" spans="1:9" x14ac:dyDescent="0.15">
      <c r="A110" s="2">
        <v>40340</v>
      </c>
      <c r="B110" s="3">
        <f>收益曲线!B110</f>
        <v>-0.22839999999999999</v>
      </c>
      <c r="C110" s="3">
        <f>收益曲线!C110</f>
        <v>9.0200000000000002E-2</v>
      </c>
      <c r="D110" s="6">
        <f t="shared" si="4"/>
        <v>0.77160000000000006</v>
      </c>
      <c r="E110" s="6">
        <f t="shared" si="5"/>
        <v>1.0902000000000001</v>
      </c>
      <c r="F110" s="3">
        <f>1-D110/MAX(D$2:D110)</f>
        <v>0.22839999999999994</v>
      </c>
      <c r="G110" s="3">
        <f>1-E110/MAX(E$2:E110)</f>
        <v>0.16485368469434658</v>
      </c>
      <c r="H110" s="3">
        <f t="shared" si="6"/>
        <v>3.2505525939410251E-3</v>
      </c>
      <c r="I110" s="3">
        <f t="shared" si="7"/>
        <v>4.1447913788339452E-3</v>
      </c>
    </row>
    <row r="111" spans="1:9" x14ac:dyDescent="0.15">
      <c r="A111" s="2">
        <v>40346</v>
      </c>
      <c r="B111" s="3">
        <f>收益曲线!B111</f>
        <v>-0.2329</v>
      </c>
      <c r="C111" s="3">
        <f>收益曲线!C111</f>
        <v>8.5400000000000004E-2</v>
      </c>
      <c r="D111" s="6">
        <f t="shared" si="4"/>
        <v>0.7671</v>
      </c>
      <c r="E111" s="6">
        <f t="shared" si="5"/>
        <v>1.0853999999999999</v>
      </c>
      <c r="F111" s="3">
        <f>1-D111/MAX(D$2:D111)</f>
        <v>0.2329</v>
      </c>
      <c r="G111" s="3">
        <f>1-E111/MAX(E$2:E111)</f>
        <v>0.16853071855370017</v>
      </c>
      <c r="H111" s="3">
        <f t="shared" si="6"/>
        <v>-5.8320373250390078E-3</v>
      </c>
      <c r="I111" s="3">
        <f t="shared" si="7"/>
        <v>-4.4028618602092173E-3</v>
      </c>
    </row>
    <row r="112" spans="1:9" x14ac:dyDescent="0.15">
      <c r="A112" s="2">
        <v>40347</v>
      </c>
      <c r="B112" s="3">
        <f>收益曲线!B112</f>
        <v>-0.246</v>
      </c>
      <c r="C112" s="3">
        <f>收益曲线!C112</f>
        <v>4.2999999999999997E-2</v>
      </c>
      <c r="D112" s="6">
        <f t="shared" si="4"/>
        <v>0.754</v>
      </c>
      <c r="E112" s="6">
        <f t="shared" si="5"/>
        <v>1.0429999999999999</v>
      </c>
      <c r="F112" s="3">
        <f>1-D112/MAX(D$2:D112)</f>
        <v>0.246</v>
      </c>
      <c r="G112" s="3">
        <f>1-E112/MAX(E$2:E112)</f>
        <v>0.20101118431132237</v>
      </c>
      <c r="H112" s="3">
        <f t="shared" si="6"/>
        <v>-1.7077304132446902E-2</v>
      </c>
      <c r="I112" s="3">
        <f t="shared" si="7"/>
        <v>-3.9063939561452043E-2</v>
      </c>
    </row>
    <row r="113" spans="1:9" x14ac:dyDescent="0.15">
      <c r="A113" s="2">
        <v>40350</v>
      </c>
      <c r="B113" s="3">
        <f>收益曲线!B113</f>
        <v>-0.2223</v>
      </c>
      <c r="C113" s="3">
        <f>收益曲线!C113</f>
        <v>7.8700000000000006E-2</v>
      </c>
      <c r="D113" s="6">
        <f t="shared" si="4"/>
        <v>0.77770000000000006</v>
      </c>
      <c r="E113" s="6">
        <f t="shared" si="5"/>
        <v>1.0787</v>
      </c>
      <c r="F113" s="3">
        <f>1-D113/MAX(D$2:D113)</f>
        <v>0.22229999999999994</v>
      </c>
      <c r="G113" s="3">
        <f>1-E113/MAX(E$2:E113)</f>
        <v>0.17366324498238095</v>
      </c>
      <c r="H113" s="3">
        <f t="shared" si="6"/>
        <v>3.1432360742705612E-2</v>
      </c>
      <c r="I113" s="3">
        <f t="shared" si="7"/>
        <v>3.4228187919463249E-2</v>
      </c>
    </row>
    <row r="114" spans="1:9" x14ac:dyDescent="0.15">
      <c r="A114" s="2">
        <v>40351</v>
      </c>
      <c r="B114" s="3">
        <f>收益曲线!B114</f>
        <v>-0.2215</v>
      </c>
      <c r="C114" s="3">
        <f>收益曲线!C114</f>
        <v>0.1002</v>
      </c>
      <c r="D114" s="6">
        <f t="shared" si="4"/>
        <v>0.77849999999999997</v>
      </c>
      <c r="E114" s="6">
        <f t="shared" si="5"/>
        <v>1.1002000000000001</v>
      </c>
      <c r="F114" s="3">
        <f>1-D114/MAX(D$2:D114)</f>
        <v>0.22150000000000003</v>
      </c>
      <c r="G114" s="3">
        <f>1-E114/MAX(E$2:E114)</f>
        <v>0.15719319748736027</v>
      </c>
      <c r="H114" s="3">
        <f t="shared" si="6"/>
        <v>1.0286742960008421E-3</v>
      </c>
      <c r="I114" s="3">
        <f t="shared" si="7"/>
        <v>1.9931398906090747E-2</v>
      </c>
    </row>
    <row r="115" spans="1:9" x14ac:dyDescent="0.15">
      <c r="A115" s="2">
        <v>40352</v>
      </c>
      <c r="B115" s="3">
        <f>收益曲线!B115</f>
        <v>-0.22850000000000001</v>
      </c>
      <c r="C115" s="3">
        <f>收益曲线!C115</f>
        <v>9.3399999999999997E-2</v>
      </c>
      <c r="D115" s="6">
        <f t="shared" si="4"/>
        <v>0.77149999999999996</v>
      </c>
      <c r="E115" s="6">
        <f t="shared" si="5"/>
        <v>1.0933999999999999</v>
      </c>
      <c r="F115" s="3">
        <f>1-D115/MAX(D$2:D115)</f>
        <v>0.22850000000000004</v>
      </c>
      <c r="G115" s="3">
        <f>1-E115/MAX(E$2:E115)</f>
        <v>0.16240232878811101</v>
      </c>
      <c r="H115" s="3">
        <f t="shared" si="6"/>
        <v>-8.9916506101477278E-3</v>
      </c>
      <c r="I115" s="3">
        <f t="shared" si="7"/>
        <v>-6.180694419196664E-3</v>
      </c>
    </row>
    <row r="116" spans="1:9" x14ac:dyDescent="0.15">
      <c r="A116" s="2">
        <v>40353</v>
      </c>
      <c r="B116" s="3">
        <f>收益曲线!B116</f>
        <v>-0.2288</v>
      </c>
      <c r="C116" s="3">
        <f>收益曲线!C116</f>
        <v>0.10340000000000001</v>
      </c>
      <c r="D116" s="6">
        <f t="shared" si="4"/>
        <v>0.7712</v>
      </c>
      <c r="E116" s="6">
        <f t="shared" si="5"/>
        <v>1.1033999999999999</v>
      </c>
      <c r="F116" s="3">
        <f>1-D116/MAX(D$2:D116)</f>
        <v>0.2288</v>
      </c>
      <c r="G116" s="3">
        <f>1-E116/MAX(E$2:E116)</f>
        <v>0.1547418415811247</v>
      </c>
      <c r="H116" s="3">
        <f t="shared" si="6"/>
        <v>-3.8885288399215234E-4</v>
      </c>
      <c r="I116" s="3">
        <f t="shared" si="7"/>
        <v>9.1457837936710362E-3</v>
      </c>
    </row>
    <row r="117" spans="1:9" x14ac:dyDescent="0.15">
      <c r="A117" s="2">
        <v>40354</v>
      </c>
      <c r="B117" s="3">
        <f>收益曲线!B117</f>
        <v>-0.23480000000000001</v>
      </c>
      <c r="C117" s="3">
        <f>收益曲线!C117</f>
        <v>9.2899999999999996E-2</v>
      </c>
      <c r="D117" s="6">
        <f t="shared" si="4"/>
        <v>0.76519999999999999</v>
      </c>
      <c r="E117" s="6">
        <f t="shared" si="5"/>
        <v>1.0929</v>
      </c>
      <c r="F117" s="3">
        <f>1-D117/MAX(D$2:D117)</f>
        <v>0.23480000000000001</v>
      </c>
      <c r="G117" s="3">
        <f>1-E117/MAX(E$2:E117)</f>
        <v>0.16278535314846032</v>
      </c>
      <c r="H117" s="3">
        <f t="shared" si="6"/>
        <v>-7.7800829875518396E-3</v>
      </c>
      <c r="I117" s="3">
        <f t="shared" si="7"/>
        <v>-9.5160413268080557E-3</v>
      </c>
    </row>
    <row r="118" spans="1:9" x14ac:dyDescent="0.15">
      <c r="A118" s="2">
        <v>40357</v>
      </c>
      <c r="B118" s="3">
        <f>收益曲线!B118</f>
        <v>-0.2402</v>
      </c>
      <c r="C118" s="3">
        <f>收益曲线!C118</f>
        <v>6.3200000000000006E-2</v>
      </c>
      <c r="D118" s="6">
        <f t="shared" si="4"/>
        <v>0.75980000000000003</v>
      </c>
      <c r="E118" s="6">
        <f t="shared" si="5"/>
        <v>1.0631999999999999</v>
      </c>
      <c r="F118" s="3">
        <f>1-D118/MAX(D$2:D118)</f>
        <v>0.24019999999999997</v>
      </c>
      <c r="G118" s="3">
        <f>1-E118/MAX(E$2:E118)</f>
        <v>0.18553700015320984</v>
      </c>
      <c r="H118" s="3">
        <f t="shared" si="6"/>
        <v>-7.0569785676947161E-3</v>
      </c>
      <c r="I118" s="3">
        <f t="shared" si="7"/>
        <v>-2.7175404886082943E-2</v>
      </c>
    </row>
    <row r="119" spans="1:9" x14ac:dyDescent="0.15">
      <c r="A119" s="2">
        <v>40358</v>
      </c>
      <c r="B119" s="3">
        <f>收益曲线!B119</f>
        <v>-0.27510000000000001</v>
      </c>
      <c r="C119" s="3">
        <f>收益曲线!C119</f>
        <v>-7.0000000000000001E-3</v>
      </c>
      <c r="D119" s="6">
        <f t="shared" si="4"/>
        <v>0.72489999999999999</v>
      </c>
      <c r="E119" s="6">
        <f t="shared" si="5"/>
        <v>0.99299999999999999</v>
      </c>
      <c r="F119" s="3">
        <f>1-D119/MAX(D$2:D119)</f>
        <v>0.27510000000000001</v>
      </c>
      <c r="G119" s="3">
        <f>1-E119/MAX(E$2:E119)</f>
        <v>0.23931362034625414</v>
      </c>
      <c r="H119" s="3">
        <f t="shared" si="6"/>
        <v>-4.5933140300079001E-2</v>
      </c>
      <c r="I119" s="3">
        <f t="shared" si="7"/>
        <v>-6.6027088036117343E-2</v>
      </c>
    </row>
    <row r="120" spans="1:9" x14ac:dyDescent="0.15">
      <c r="A120" s="2">
        <v>40359</v>
      </c>
      <c r="B120" s="3">
        <f>收益曲线!B120</f>
        <v>-0.28320000000000001</v>
      </c>
      <c r="C120" s="3">
        <f>收益曲线!C120</f>
        <v>-3.4500000000000003E-2</v>
      </c>
      <c r="D120" s="6">
        <f t="shared" si="4"/>
        <v>0.71679999999999999</v>
      </c>
      <c r="E120" s="6">
        <f t="shared" si="5"/>
        <v>0.96550000000000002</v>
      </c>
      <c r="F120" s="3">
        <f>1-D120/MAX(D$2:D120)</f>
        <v>0.28320000000000001</v>
      </c>
      <c r="G120" s="3">
        <f>1-E120/MAX(E$2:E120)</f>
        <v>0.26037996016546661</v>
      </c>
      <c r="H120" s="3">
        <f t="shared" si="6"/>
        <v>-1.1173955028279781E-2</v>
      </c>
      <c r="I120" s="3">
        <f t="shared" si="7"/>
        <v>-2.7693856998992961E-2</v>
      </c>
    </row>
    <row r="121" spans="1:9" x14ac:dyDescent="0.15">
      <c r="A121" s="2">
        <v>40360</v>
      </c>
      <c r="B121" s="3">
        <f>收益曲线!B121</f>
        <v>-0.29349999999999998</v>
      </c>
      <c r="C121" s="3">
        <f>收益曲线!C121</f>
        <v>-5.0299999999999997E-2</v>
      </c>
      <c r="D121" s="6">
        <f t="shared" si="4"/>
        <v>0.70650000000000002</v>
      </c>
      <c r="E121" s="6">
        <f t="shared" si="5"/>
        <v>0.94969999999999999</v>
      </c>
      <c r="F121" s="3">
        <f>1-D121/MAX(D$2:D121)</f>
        <v>0.29349999999999998</v>
      </c>
      <c r="G121" s="3">
        <f>1-E121/MAX(E$2:E121)</f>
        <v>0.27248352995250502</v>
      </c>
      <c r="H121" s="3">
        <f t="shared" si="6"/>
        <v>-1.4369419642857095E-2</v>
      </c>
      <c r="I121" s="3">
        <f t="shared" si="7"/>
        <v>-1.6364577938891789E-2</v>
      </c>
    </row>
    <row r="122" spans="1:9" x14ac:dyDescent="0.15">
      <c r="A122" s="2">
        <v>40361</v>
      </c>
      <c r="B122" s="3">
        <f>收益曲线!B122</f>
        <v>-0.2913</v>
      </c>
      <c r="C122" s="3">
        <f>收益曲线!C122</f>
        <v>-4.4600000000000001E-2</v>
      </c>
      <c r="D122" s="6">
        <f t="shared" si="4"/>
        <v>0.7087</v>
      </c>
      <c r="E122" s="6">
        <f t="shared" si="5"/>
        <v>0.95540000000000003</v>
      </c>
      <c r="F122" s="3">
        <f>1-D122/MAX(D$2:D122)</f>
        <v>0.2913</v>
      </c>
      <c r="G122" s="3">
        <f>1-E122/MAX(E$2:E122)</f>
        <v>0.26811705224452276</v>
      </c>
      <c r="H122" s="3">
        <f t="shared" si="6"/>
        <v>3.1139419674450775E-3</v>
      </c>
      <c r="I122" s="3">
        <f t="shared" si="7"/>
        <v>6.0018953353691007E-3</v>
      </c>
    </row>
    <row r="123" spans="1:9" x14ac:dyDescent="0.15">
      <c r="A123" s="2">
        <v>40364</v>
      </c>
      <c r="B123" s="3">
        <f>收益曲线!B123</f>
        <v>-0.29730000000000001</v>
      </c>
      <c r="C123" s="3">
        <f>收益曲线!C123</f>
        <v>-3.4599999999999999E-2</v>
      </c>
      <c r="D123" s="6">
        <f t="shared" si="4"/>
        <v>0.70269999999999999</v>
      </c>
      <c r="E123" s="6">
        <f t="shared" si="5"/>
        <v>0.96540000000000004</v>
      </c>
      <c r="F123" s="3">
        <f>1-D123/MAX(D$2:D123)</f>
        <v>0.29730000000000001</v>
      </c>
      <c r="G123" s="3">
        <f>1-E123/MAX(E$2:E123)</f>
        <v>0.26045656503753645</v>
      </c>
      <c r="H123" s="3">
        <f t="shared" si="6"/>
        <v>-8.4662057287991921E-3</v>
      </c>
      <c r="I123" s="3">
        <f t="shared" si="7"/>
        <v>1.0466820180029313E-2</v>
      </c>
    </row>
    <row r="124" spans="1:9" x14ac:dyDescent="0.15">
      <c r="A124" s="2">
        <v>40365</v>
      </c>
      <c r="B124" s="3">
        <f>收益曲线!B124</f>
        <v>-0.28320000000000001</v>
      </c>
      <c r="C124" s="3">
        <f>收益曲线!C124</f>
        <v>-9.1000000000000004E-3</v>
      </c>
      <c r="D124" s="6">
        <f t="shared" si="4"/>
        <v>0.71679999999999999</v>
      </c>
      <c r="E124" s="6">
        <f t="shared" si="5"/>
        <v>0.9909</v>
      </c>
      <c r="F124" s="3">
        <f>1-D124/MAX(D$2:D124)</f>
        <v>0.28320000000000001</v>
      </c>
      <c r="G124" s="3">
        <f>1-E124/MAX(E$2:E124)</f>
        <v>0.24092232265972124</v>
      </c>
      <c r="H124" s="3">
        <f t="shared" si="6"/>
        <v>2.0065461790237604E-2</v>
      </c>
      <c r="I124" s="3">
        <f t="shared" si="7"/>
        <v>2.641392169049106E-2</v>
      </c>
    </row>
    <row r="125" spans="1:9" x14ac:dyDescent="0.15">
      <c r="A125" s="2">
        <v>40366</v>
      </c>
      <c r="B125" s="3">
        <f>收益曲线!B125</f>
        <v>-0.27829999999999999</v>
      </c>
      <c r="C125" s="3">
        <f>收益曲线!C125</f>
        <v>-1.5E-3</v>
      </c>
      <c r="D125" s="6">
        <f t="shared" si="4"/>
        <v>0.72170000000000001</v>
      </c>
      <c r="E125" s="6">
        <f t="shared" si="5"/>
        <v>0.99850000000000005</v>
      </c>
      <c r="F125" s="3">
        <f>1-D125/MAX(D$2:D125)</f>
        <v>0.27829999999999999</v>
      </c>
      <c r="G125" s="3">
        <f>1-E125/MAX(E$2:E125)</f>
        <v>0.23510035238241156</v>
      </c>
      <c r="H125" s="3">
        <f t="shared" si="6"/>
        <v>6.8359375E-3</v>
      </c>
      <c r="I125" s="3">
        <f t="shared" si="7"/>
        <v>7.6697951357351801E-3</v>
      </c>
    </row>
    <row r="126" spans="1:9" x14ac:dyDescent="0.15">
      <c r="A126" s="2">
        <v>40367</v>
      </c>
      <c r="B126" s="3">
        <f>收益曲线!B126</f>
        <v>-0.27960000000000002</v>
      </c>
      <c r="C126" s="3">
        <f>收益曲线!C126</f>
        <v>5.1000000000000004E-3</v>
      </c>
      <c r="D126" s="6">
        <f t="shared" si="4"/>
        <v>0.72039999999999993</v>
      </c>
      <c r="E126" s="6">
        <f t="shared" si="5"/>
        <v>1.0051000000000001</v>
      </c>
      <c r="F126" s="3">
        <f>1-D126/MAX(D$2:D126)</f>
        <v>0.27960000000000007</v>
      </c>
      <c r="G126" s="3">
        <f>1-E126/MAX(E$2:E126)</f>
        <v>0.23004443082580051</v>
      </c>
      <c r="H126" s="3">
        <f t="shared" si="6"/>
        <v>-1.8013024802551181E-3</v>
      </c>
      <c r="I126" s="3">
        <f t="shared" si="7"/>
        <v>6.6099148723084422E-3</v>
      </c>
    </row>
    <row r="127" spans="1:9" x14ac:dyDescent="0.15">
      <c r="A127" s="2">
        <v>40368</v>
      </c>
      <c r="B127" s="3">
        <f>收益曲线!B127</f>
        <v>-0.25969999999999999</v>
      </c>
      <c r="C127" s="3">
        <f>收益曲线!C127</f>
        <v>3.32E-2</v>
      </c>
      <c r="D127" s="6">
        <f t="shared" si="4"/>
        <v>0.74029999999999996</v>
      </c>
      <c r="E127" s="6">
        <f t="shared" si="5"/>
        <v>1.0331999999999999</v>
      </c>
      <c r="F127" s="3">
        <f>1-D127/MAX(D$2:D127)</f>
        <v>0.25970000000000004</v>
      </c>
      <c r="G127" s="3">
        <f>1-E127/MAX(E$2:E127)</f>
        <v>0.20851846177416899</v>
      </c>
      <c r="H127" s="3">
        <f t="shared" si="6"/>
        <v>2.7623542476401974E-2</v>
      </c>
      <c r="I127" s="3">
        <f t="shared" si="7"/>
        <v>2.7957417172420396E-2</v>
      </c>
    </row>
    <row r="128" spans="1:9" x14ac:dyDescent="0.15">
      <c r="A128" s="2">
        <v>40371</v>
      </c>
      <c r="B128" s="3">
        <f>收益曲线!B128</f>
        <v>-0.25159999999999999</v>
      </c>
      <c r="C128" s="3">
        <f>收益曲线!C128</f>
        <v>4.82E-2</v>
      </c>
      <c r="D128" s="6">
        <f t="shared" si="4"/>
        <v>0.74839999999999995</v>
      </c>
      <c r="E128" s="6">
        <f t="shared" si="5"/>
        <v>1.0482</v>
      </c>
      <c r="F128" s="3">
        <f>1-D128/MAX(D$2:D128)</f>
        <v>0.25160000000000005</v>
      </c>
      <c r="G128" s="3">
        <f>1-E128/MAX(E$2:E128)</f>
        <v>0.19702773096368931</v>
      </c>
      <c r="H128" s="3">
        <f t="shared" si="6"/>
        <v>1.094151019856815E-2</v>
      </c>
      <c r="I128" s="3">
        <f t="shared" si="7"/>
        <v>1.4518002322880585E-2</v>
      </c>
    </row>
    <row r="129" spans="1:9" x14ac:dyDescent="0.15">
      <c r="A129" s="2">
        <v>40372</v>
      </c>
      <c r="B129" s="3">
        <f>收益曲线!B129</f>
        <v>-0.26319999999999999</v>
      </c>
      <c r="C129" s="3">
        <f>收益曲线!C129</f>
        <v>3.8199999999999998E-2</v>
      </c>
      <c r="D129" s="6">
        <f t="shared" si="4"/>
        <v>0.73680000000000001</v>
      </c>
      <c r="E129" s="6">
        <f t="shared" si="5"/>
        <v>1.0382</v>
      </c>
      <c r="F129" s="3">
        <f>1-D129/MAX(D$2:D129)</f>
        <v>0.26319999999999999</v>
      </c>
      <c r="G129" s="3">
        <f>1-E129/MAX(E$2:E129)</f>
        <v>0.20468821817067573</v>
      </c>
      <c r="H129" s="3">
        <f t="shared" si="6"/>
        <v>-1.5499732763228136E-2</v>
      </c>
      <c r="I129" s="3">
        <f t="shared" si="7"/>
        <v>-9.5401640908223673E-3</v>
      </c>
    </row>
    <row r="130" spans="1:9" x14ac:dyDescent="0.15">
      <c r="A130" s="2">
        <v>40373</v>
      </c>
      <c r="B130" s="3">
        <f>收益曲线!B130</f>
        <v>-0.25790000000000002</v>
      </c>
      <c r="C130" s="3">
        <f>收益曲线!C130</f>
        <v>5.0299999999999997E-2</v>
      </c>
      <c r="D130" s="6">
        <f t="shared" si="4"/>
        <v>0.74209999999999998</v>
      </c>
      <c r="E130" s="6">
        <f t="shared" si="5"/>
        <v>1.0503</v>
      </c>
      <c r="F130" s="3">
        <f>1-D130/MAX(D$2:D130)</f>
        <v>0.25790000000000002</v>
      </c>
      <c r="G130" s="3">
        <f>1-E130/MAX(E$2:E130)</f>
        <v>0.1954190286502222</v>
      </c>
      <c r="H130" s="3">
        <f t="shared" si="6"/>
        <v>7.1932681867534765E-3</v>
      </c>
      <c r="I130" s="3">
        <f t="shared" si="7"/>
        <v>1.1654787131573974E-2</v>
      </c>
    </row>
    <row r="131" spans="1:9" x14ac:dyDescent="0.15">
      <c r="A131" s="2">
        <v>40374</v>
      </c>
      <c r="B131" s="3">
        <f>收益曲线!B131</f>
        <v>-0.27050000000000002</v>
      </c>
      <c r="C131" s="3">
        <f>收益曲线!C131</f>
        <v>2.3199999999999998E-2</v>
      </c>
      <c r="D131" s="6">
        <f t="shared" si="4"/>
        <v>0.72950000000000004</v>
      </c>
      <c r="E131" s="6">
        <f t="shared" si="5"/>
        <v>1.0232000000000001</v>
      </c>
      <c r="F131" s="3">
        <f>1-D131/MAX(D$2:D131)</f>
        <v>0.27049999999999996</v>
      </c>
      <c r="G131" s="3">
        <f>1-E131/MAX(E$2:E131)</f>
        <v>0.21617894898115519</v>
      </c>
      <c r="H131" s="3">
        <f t="shared" si="6"/>
        <v>-1.6978843821587319E-2</v>
      </c>
      <c r="I131" s="3">
        <f t="shared" si="7"/>
        <v>-2.5802151766161963E-2</v>
      </c>
    </row>
    <row r="132" spans="1:9" x14ac:dyDescent="0.15">
      <c r="A132" s="2">
        <v>40375</v>
      </c>
      <c r="B132" s="3">
        <f>收益曲线!B132</f>
        <v>-0.26840000000000003</v>
      </c>
      <c r="C132" s="3">
        <f>收益曲线!C132</f>
        <v>3.4299999999999997E-2</v>
      </c>
      <c r="D132" s="6">
        <f t="shared" ref="D132:D195" si="8">1+B132</f>
        <v>0.73160000000000003</v>
      </c>
      <c r="E132" s="6">
        <f t="shared" ref="E132:E195" si="9">1+C132</f>
        <v>1.0343</v>
      </c>
      <c r="F132" s="3">
        <f>1-D132/MAX(D$2:D132)</f>
        <v>0.26839999999999997</v>
      </c>
      <c r="G132" s="3">
        <f>1-E132/MAX(E$2:E132)</f>
        <v>0.20767580818140041</v>
      </c>
      <c r="H132" s="3">
        <f t="shared" ref="H132:H195" si="10">D132/D131-1</f>
        <v>2.8786840301575634E-3</v>
      </c>
      <c r="I132" s="3">
        <f t="shared" ref="I132:I195" si="11">E132/E131-1</f>
        <v>1.0848318999218121E-2</v>
      </c>
    </row>
    <row r="133" spans="1:9" x14ac:dyDescent="0.15">
      <c r="A133" s="2">
        <v>40378</v>
      </c>
      <c r="B133" s="3">
        <f>收益曲线!B133</f>
        <v>-0.24979999999999999</v>
      </c>
      <c r="C133" s="3">
        <f>收益曲线!C133</f>
        <v>6.1699999999999998E-2</v>
      </c>
      <c r="D133" s="6">
        <f t="shared" si="8"/>
        <v>0.75019999999999998</v>
      </c>
      <c r="E133" s="6">
        <f t="shared" si="9"/>
        <v>1.0617000000000001</v>
      </c>
      <c r="F133" s="3">
        <f>1-D133/MAX(D$2:D133)</f>
        <v>0.24980000000000002</v>
      </c>
      <c r="G133" s="3">
        <f>1-E133/MAX(E$2:E133)</f>
        <v>0.18668607323425768</v>
      </c>
      <c r="H133" s="3">
        <f t="shared" si="10"/>
        <v>2.5423728813559254E-2</v>
      </c>
      <c r="I133" s="3">
        <f t="shared" si="11"/>
        <v>2.6491346804602189E-2</v>
      </c>
    </row>
    <row r="134" spans="1:9" x14ac:dyDescent="0.15">
      <c r="A134" s="2">
        <v>40379</v>
      </c>
      <c r="B134" s="3">
        <f>收益曲线!B134</f>
        <v>-0.23330000000000001</v>
      </c>
      <c r="C134" s="3">
        <f>收益曲线!C134</f>
        <v>9.11E-2</v>
      </c>
      <c r="D134" s="6">
        <f t="shared" si="8"/>
        <v>0.76669999999999994</v>
      </c>
      <c r="E134" s="6">
        <f t="shared" si="9"/>
        <v>1.0911</v>
      </c>
      <c r="F134" s="3">
        <f>1-D134/MAX(D$2:D134)</f>
        <v>0.23330000000000006</v>
      </c>
      <c r="G134" s="3">
        <f>1-E134/MAX(E$2:E134)</f>
        <v>0.1641642408457179</v>
      </c>
      <c r="H134" s="3">
        <f t="shared" si="10"/>
        <v>2.1994134897360684E-2</v>
      </c>
      <c r="I134" s="3">
        <f t="shared" si="11"/>
        <v>2.7691438259395129E-2</v>
      </c>
    </row>
    <row r="135" spans="1:9" x14ac:dyDescent="0.15">
      <c r="A135" s="2">
        <v>40380</v>
      </c>
      <c r="B135" s="3">
        <f>收益曲线!B135</f>
        <v>-0.23169999999999999</v>
      </c>
      <c r="C135" s="3">
        <f>收益曲线!C135</f>
        <v>9.0999999999999998E-2</v>
      </c>
      <c r="D135" s="6">
        <f t="shared" si="8"/>
        <v>0.76829999999999998</v>
      </c>
      <c r="E135" s="6">
        <f t="shared" si="9"/>
        <v>1.091</v>
      </c>
      <c r="F135" s="3">
        <f>1-D135/MAX(D$2:D135)</f>
        <v>0.23170000000000002</v>
      </c>
      <c r="G135" s="3">
        <f>1-E135/MAX(E$2:E135)</f>
        <v>0.16424084571778774</v>
      </c>
      <c r="H135" s="3">
        <f t="shared" si="10"/>
        <v>2.0868657884440811E-3</v>
      </c>
      <c r="I135" s="3">
        <f t="shared" si="11"/>
        <v>-9.1650627806805218E-5</v>
      </c>
    </row>
    <row r="136" spans="1:9" x14ac:dyDescent="0.15">
      <c r="A136" s="2">
        <v>40381</v>
      </c>
      <c r="B136" s="3">
        <f>收益曲线!B136</f>
        <v>-0.22220000000000001</v>
      </c>
      <c r="C136" s="3">
        <f>收益曲线!C136</f>
        <v>0.10780000000000001</v>
      </c>
      <c r="D136" s="6">
        <f t="shared" si="8"/>
        <v>0.77780000000000005</v>
      </c>
      <c r="E136" s="6">
        <f t="shared" si="9"/>
        <v>1.1078000000000001</v>
      </c>
      <c r="F136" s="3">
        <f>1-D136/MAX(D$2:D136)</f>
        <v>0.22219999999999995</v>
      </c>
      <c r="G136" s="3">
        <f>1-E136/MAX(E$2:E136)</f>
        <v>0.15137122721005059</v>
      </c>
      <c r="H136" s="3">
        <f t="shared" si="10"/>
        <v>1.2364961603540392E-2</v>
      </c>
      <c r="I136" s="3">
        <f t="shared" si="11"/>
        <v>1.5398716773602272E-2</v>
      </c>
    </row>
    <row r="137" spans="1:9" x14ac:dyDescent="0.15">
      <c r="A137" s="2">
        <v>40382</v>
      </c>
      <c r="B137" s="3">
        <f>收益曲线!B137</f>
        <v>-0.21890000000000001</v>
      </c>
      <c r="C137" s="3">
        <f>收益曲线!C137</f>
        <v>0.11749999999999999</v>
      </c>
      <c r="D137" s="6">
        <f t="shared" si="8"/>
        <v>0.78110000000000002</v>
      </c>
      <c r="E137" s="6">
        <f t="shared" si="9"/>
        <v>1.1174999999999999</v>
      </c>
      <c r="F137" s="3">
        <f>1-D137/MAX(D$2:D137)</f>
        <v>0.21889999999999998</v>
      </c>
      <c r="G137" s="3">
        <f>1-E137/MAX(E$2:E137)</f>
        <v>0.14394055461927391</v>
      </c>
      <c r="H137" s="3">
        <f t="shared" si="10"/>
        <v>4.2427359218306648E-3</v>
      </c>
      <c r="I137" s="3">
        <f t="shared" si="11"/>
        <v>8.7560931576096124E-3</v>
      </c>
    </row>
    <row r="138" spans="1:9" x14ac:dyDescent="0.15">
      <c r="A138" s="2">
        <v>40385</v>
      </c>
      <c r="B138" s="3">
        <f>收益曲线!B138</f>
        <v>-0.21379999999999999</v>
      </c>
      <c r="C138" s="3">
        <f>收益曲线!C138</f>
        <v>0.13339999999999999</v>
      </c>
      <c r="D138" s="6">
        <f t="shared" si="8"/>
        <v>0.78620000000000001</v>
      </c>
      <c r="E138" s="6">
        <f t="shared" si="9"/>
        <v>1.1334</v>
      </c>
      <c r="F138" s="3">
        <f>1-D138/MAX(D$2:D138)</f>
        <v>0.21379999999999999</v>
      </c>
      <c r="G138" s="3">
        <f>1-E138/MAX(E$2:E138)</f>
        <v>0.13176037996016554</v>
      </c>
      <c r="H138" s="3">
        <f t="shared" si="10"/>
        <v>6.5292536166943194E-3</v>
      </c>
      <c r="I138" s="3">
        <f t="shared" si="11"/>
        <v>1.4228187919463009E-2</v>
      </c>
    </row>
    <row r="139" spans="1:9" x14ac:dyDescent="0.15">
      <c r="A139" s="2">
        <v>40386</v>
      </c>
      <c r="B139" s="3">
        <f>收益曲线!B139</f>
        <v>-0.21809999999999999</v>
      </c>
      <c r="C139" s="3">
        <f>收益曲线!C139</f>
        <v>0.12809999999999999</v>
      </c>
      <c r="D139" s="6">
        <f t="shared" si="8"/>
        <v>0.78190000000000004</v>
      </c>
      <c r="E139" s="6">
        <f t="shared" si="9"/>
        <v>1.1280999999999999</v>
      </c>
      <c r="F139" s="3">
        <f>1-D139/MAX(D$2:D139)</f>
        <v>0.21809999999999996</v>
      </c>
      <c r="G139" s="3">
        <f>1-E139/MAX(E$2:E139)</f>
        <v>0.13582043817986844</v>
      </c>
      <c r="H139" s="3">
        <f t="shared" si="10"/>
        <v>-5.4693462223351919E-3</v>
      </c>
      <c r="I139" s="3">
        <f t="shared" si="11"/>
        <v>-4.6761955179107639E-3</v>
      </c>
    </row>
    <row r="140" spans="1:9" x14ac:dyDescent="0.15">
      <c r="A140" s="2">
        <v>40387</v>
      </c>
      <c r="B140" s="3">
        <f>收益曲线!B140</f>
        <v>-0.1991</v>
      </c>
      <c r="C140" s="3">
        <f>收益曲线!C140</f>
        <v>0.1719</v>
      </c>
      <c r="D140" s="6">
        <f t="shared" si="8"/>
        <v>0.80089999999999995</v>
      </c>
      <c r="E140" s="6">
        <f t="shared" si="9"/>
        <v>1.1718999999999999</v>
      </c>
      <c r="F140" s="3">
        <f>1-D140/MAX(D$2:D140)</f>
        <v>0.19910000000000005</v>
      </c>
      <c r="G140" s="3">
        <f>1-E140/MAX(E$2:E140)</f>
        <v>0.10226750421326813</v>
      </c>
      <c r="H140" s="3">
        <f t="shared" si="10"/>
        <v>2.4299782580892604E-2</v>
      </c>
      <c r="I140" s="3">
        <f t="shared" si="11"/>
        <v>3.8826345182164657E-2</v>
      </c>
    </row>
    <row r="141" spans="1:9" x14ac:dyDescent="0.15">
      <c r="A141" s="2">
        <v>40388</v>
      </c>
      <c r="B141" s="3">
        <f>收益曲线!B141</f>
        <v>-0.1951</v>
      </c>
      <c r="C141" s="3">
        <f>收益曲线!C141</f>
        <v>0.17430000000000001</v>
      </c>
      <c r="D141" s="6">
        <f t="shared" si="8"/>
        <v>0.80489999999999995</v>
      </c>
      <c r="E141" s="6">
        <f t="shared" si="9"/>
        <v>1.1743000000000001</v>
      </c>
      <c r="F141" s="3">
        <f>1-D141/MAX(D$2:D141)</f>
        <v>0.19510000000000005</v>
      </c>
      <c r="G141" s="3">
        <f>1-E141/MAX(E$2:E141)</f>
        <v>0.10042898728359118</v>
      </c>
      <c r="H141" s="3">
        <f t="shared" si="10"/>
        <v>4.9943813210138188E-3</v>
      </c>
      <c r="I141" s="3">
        <f t="shared" si="11"/>
        <v>2.0479563102655529E-3</v>
      </c>
    </row>
    <row r="142" spans="1:9" x14ac:dyDescent="0.15">
      <c r="A142" s="2">
        <v>40389</v>
      </c>
      <c r="B142" s="3">
        <f>收益曲线!B142</f>
        <v>-0.19769999999999999</v>
      </c>
      <c r="C142" s="3">
        <f>收益曲线!C142</f>
        <v>0.1709</v>
      </c>
      <c r="D142" s="6">
        <f t="shared" si="8"/>
        <v>0.80230000000000001</v>
      </c>
      <c r="E142" s="6">
        <f t="shared" si="9"/>
        <v>1.1709000000000001</v>
      </c>
      <c r="F142" s="3">
        <f>1-D142/MAX(D$2:D142)</f>
        <v>0.19769999999999999</v>
      </c>
      <c r="G142" s="3">
        <f>1-E142/MAX(E$2:E142)</f>
        <v>0.10303355293396665</v>
      </c>
      <c r="H142" s="3">
        <f t="shared" si="10"/>
        <v>-3.2302149335320385E-3</v>
      </c>
      <c r="I142" s="3">
        <f t="shared" si="11"/>
        <v>-2.8953419058163066E-3</v>
      </c>
    </row>
    <row r="143" spans="1:9" x14ac:dyDescent="0.15">
      <c r="A143" s="2">
        <v>40392</v>
      </c>
      <c r="B143" s="3">
        <f>收益曲线!B143</f>
        <v>-0.18410000000000001</v>
      </c>
      <c r="C143" s="3">
        <f>收益曲线!C143</f>
        <v>0.20150000000000001</v>
      </c>
      <c r="D143" s="6">
        <f t="shared" si="8"/>
        <v>0.81589999999999996</v>
      </c>
      <c r="E143" s="6">
        <f t="shared" si="9"/>
        <v>1.2015</v>
      </c>
      <c r="F143" s="3">
        <f>1-D143/MAX(D$2:D143)</f>
        <v>0.18410000000000004</v>
      </c>
      <c r="G143" s="3">
        <f>1-E143/MAX(E$2:E143)</f>
        <v>7.9592462080588344E-2</v>
      </c>
      <c r="H143" s="3">
        <f t="shared" si="10"/>
        <v>1.695126511280054E-2</v>
      </c>
      <c r="I143" s="3">
        <f t="shared" si="11"/>
        <v>2.6133743274404209E-2</v>
      </c>
    </row>
    <row r="144" spans="1:9" x14ac:dyDescent="0.15">
      <c r="A144" s="2">
        <v>40393</v>
      </c>
      <c r="B144" s="3">
        <f>收益曲线!B144</f>
        <v>-0.19850000000000001</v>
      </c>
      <c r="C144" s="3">
        <f>收益曲线!C144</f>
        <v>0.17710000000000001</v>
      </c>
      <c r="D144" s="6">
        <f t="shared" si="8"/>
        <v>0.80149999999999999</v>
      </c>
      <c r="E144" s="6">
        <f t="shared" si="9"/>
        <v>1.1771</v>
      </c>
      <c r="F144" s="3">
        <f>1-D144/MAX(D$2:D144)</f>
        <v>0.19850000000000001</v>
      </c>
      <c r="G144" s="3">
        <f>1-E144/MAX(E$2:E144)</f>
        <v>9.8284050865635075E-2</v>
      </c>
      <c r="H144" s="3">
        <f t="shared" si="10"/>
        <v>-1.7649221718347818E-2</v>
      </c>
      <c r="I144" s="3">
        <f t="shared" si="11"/>
        <v>-2.0307948397836006E-2</v>
      </c>
    </row>
    <row r="145" spans="1:9" x14ac:dyDescent="0.15">
      <c r="A145" s="2">
        <v>40394</v>
      </c>
      <c r="B145" s="3">
        <f>收益曲线!B145</f>
        <v>-0.1956</v>
      </c>
      <c r="C145" s="3">
        <f>收益曲线!C145</f>
        <v>0.1903</v>
      </c>
      <c r="D145" s="6">
        <f t="shared" si="8"/>
        <v>0.8044</v>
      </c>
      <c r="E145" s="6">
        <f t="shared" si="9"/>
        <v>1.1902999999999999</v>
      </c>
      <c r="F145" s="3">
        <f>1-D145/MAX(D$2:D145)</f>
        <v>0.1956</v>
      </c>
      <c r="G145" s="3">
        <f>1-E145/MAX(E$2:E145)</f>
        <v>8.817220775241319E-2</v>
      </c>
      <c r="H145" s="3">
        <f t="shared" si="10"/>
        <v>3.6182158452902069E-3</v>
      </c>
      <c r="I145" s="3">
        <f t="shared" si="11"/>
        <v>1.1214000509727207E-2</v>
      </c>
    </row>
    <row r="146" spans="1:9" x14ac:dyDescent="0.15">
      <c r="A146" s="2">
        <v>40395</v>
      </c>
      <c r="B146" s="3">
        <f>收益曲线!B146</f>
        <v>-0.20269999999999999</v>
      </c>
      <c r="C146" s="3">
        <f>收益曲线!C146</f>
        <v>0.19950000000000001</v>
      </c>
      <c r="D146" s="6">
        <f t="shared" si="8"/>
        <v>0.79730000000000001</v>
      </c>
      <c r="E146" s="6">
        <f t="shared" si="9"/>
        <v>1.1995</v>
      </c>
      <c r="F146" s="3">
        <f>1-D146/MAX(D$2:D146)</f>
        <v>0.20269999999999999</v>
      </c>
      <c r="G146" s="3">
        <f>1-E146/MAX(E$2:E146)</f>
        <v>8.1124559521985717E-2</v>
      </c>
      <c r="H146" s="3">
        <f t="shared" si="10"/>
        <v>-8.8264545002486594E-3</v>
      </c>
      <c r="I146" s="3">
        <f t="shared" si="11"/>
        <v>7.7291439132991524E-3</v>
      </c>
    </row>
    <row r="147" spans="1:9" x14ac:dyDescent="0.15">
      <c r="A147" s="2">
        <v>40396</v>
      </c>
      <c r="B147" s="3">
        <f>收益曲线!B147</f>
        <v>-0.18959999999999999</v>
      </c>
      <c r="C147" s="3">
        <f>收益曲线!C147</f>
        <v>0.21659999999999999</v>
      </c>
      <c r="D147" s="6">
        <f t="shared" si="8"/>
        <v>0.81040000000000001</v>
      </c>
      <c r="E147" s="6">
        <f t="shared" si="9"/>
        <v>1.2165999999999999</v>
      </c>
      <c r="F147" s="3">
        <f>1-D147/MAX(D$2:D147)</f>
        <v>0.18959999999999999</v>
      </c>
      <c r="G147" s="3">
        <f>1-E147/MAX(E$2:E147)</f>
        <v>6.8025126398039037E-2</v>
      </c>
      <c r="H147" s="3">
        <f t="shared" si="10"/>
        <v>1.643045277812627E-2</v>
      </c>
      <c r="I147" s="3">
        <f t="shared" si="11"/>
        <v>1.4255939974989529E-2</v>
      </c>
    </row>
    <row r="148" spans="1:9" x14ac:dyDescent="0.15">
      <c r="A148" s="2">
        <v>40399</v>
      </c>
      <c r="B148" s="3">
        <f>收益曲线!B148</f>
        <v>-0.18390000000000001</v>
      </c>
      <c r="C148" s="3">
        <f>收益曲线!C148</f>
        <v>0.23300000000000001</v>
      </c>
      <c r="D148" s="6">
        <f t="shared" si="8"/>
        <v>0.81610000000000005</v>
      </c>
      <c r="E148" s="6">
        <f t="shared" si="9"/>
        <v>1.2330000000000001</v>
      </c>
      <c r="F148" s="3">
        <f>1-D148/MAX(D$2:D148)</f>
        <v>0.18389999999999995</v>
      </c>
      <c r="G148" s="3">
        <f>1-E148/MAX(E$2:E148)</f>
        <v>5.5461927378581244E-2</v>
      </c>
      <c r="H148" s="3">
        <f t="shared" si="10"/>
        <v>7.033563672260712E-3</v>
      </c>
      <c r="I148" s="3">
        <f t="shared" si="11"/>
        <v>1.3480190695380756E-2</v>
      </c>
    </row>
    <row r="149" spans="1:9" x14ac:dyDescent="0.15">
      <c r="A149" s="2">
        <v>40400</v>
      </c>
      <c r="B149" s="3">
        <f>收益曲线!B149</f>
        <v>-0.20780000000000001</v>
      </c>
      <c r="C149" s="3">
        <f>收益曲线!C149</f>
        <v>0.18920000000000001</v>
      </c>
      <c r="D149" s="6">
        <f t="shared" si="8"/>
        <v>0.79220000000000002</v>
      </c>
      <c r="E149" s="6">
        <f t="shared" si="9"/>
        <v>1.1892</v>
      </c>
      <c r="F149" s="3">
        <f>1-D149/MAX(D$2:D149)</f>
        <v>0.20779999999999998</v>
      </c>
      <c r="G149" s="3">
        <f>1-E149/MAX(E$2:E149)</f>
        <v>8.9014861345181662E-2</v>
      </c>
      <c r="H149" s="3">
        <f t="shared" si="10"/>
        <v>-2.928562676142632E-2</v>
      </c>
      <c r="I149" s="3">
        <f t="shared" si="11"/>
        <v>-3.5523114355231145E-2</v>
      </c>
    </row>
    <row r="150" spans="1:9" x14ac:dyDescent="0.15">
      <c r="A150" s="2">
        <v>40401</v>
      </c>
      <c r="B150" s="3">
        <f>收益曲线!B150</f>
        <v>-0.2029</v>
      </c>
      <c r="C150" s="3">
        <f>收益曲线!C150</f>
        <v>0.2084</v>
      </c>
      <c r="D150" s="6">
        <f t="shared" si="8"/>
        <v>0.79710000000000003</v>
      </c>
      <c r="E150" s="6">
        <f t="shared" si="9"/>
        <v>1.2083999999999999</v>
      </c>
      <c r="F150" s="3">
        <f>1-D150/MAX(D$2:D150)</f>
        <v>0.20289999999999997</v>
      </c>
      <c r="G150" s="3">
        <f>1-E150/MAX(E$2:E150)</f>
        <v>7.4306725907767879E-2</v>
      </c>
      <c r="H150" s="3">
        <f t="shared" si="10"/>
        <v>6.1853067407220408E-3</v>
      </c>
      <c r="I150" s="3">
        <f t="shared" si="11"/>
        <v>1.6145307769929174E-2</v>
      </c>
    </row>
    <row r="151" spans="1:9" x14ac:dyDescent="0.15">
      <c r="A151" s="2">
        <v>40402</v>
      </c>
      <c r="B151" s="3">
        <f>收益曲线!B151</f>
        <v>-0.21240000000000001</v>
      </c>
      <c r="C151" s="3">
        <f>收益曲线!C151</f>
        <v>0.19470000000000001</v>
      </c>
      <c r="D151" s="6">
        <f t="shared" si="8"/>
        <v>0.78759999999999997</v>
      </c>
      <c r="E151" s="6">
        <f t="shared" si="9"/>
        <v>1.1947000000000001</v>
      </c>
      <c r="F151" s="3">
        <f>1-D151/MAX(D$2:D151)</f>
        <v>0.21240000000000003</v>
      </c>
      <c r="G151" s="3">
        <f>1-E151/MAX(E$2:E151)</f>
        <v>8.480159338133908E-2</v>
      </c>
      <c r="H151" s="3">
        <f t="shared" si="10"/>
        <v>-1.1918203487642831E-2</v>
      </c>
      <c r="I151" s="3">
        <f t="shared" si="11"/>
        <v>-1.1337305527970742E-2</v>
      </c>
    </row>
    <row r="152" spans="1:9" x14ac:dyDescent="0.15">
      <c r="A152" s="2">
        <v>40403</v>
      </c>
      <c r="B152" s="3">
        <f>收益曲线!B152</f>
        <v>-0.2014</v>
      </c>
      <c r="C152" s="3">
        <f>收益曲线!C152</f>
        <v>0.2122</v>
      </c>
      <c r="D152" s="6">
        <f t="shared" si="8"/>
        <v>0.79859999999999998</v>
      </c>
      <c r="E152" s="6">
        <f t="shared" si="9"/>
        <v>1.2121999999999999</v>
      </c>
      <c r="F152" s="3">
        <f>1-D152/MAX(D$2:D152)</f>
        <v>0.20140000000000002</v>
      </c>
      <c r="G152" s="3">
        <f>1-E152/MAX(E$2:E152)</f>
        <v>7.1395740769113036E-2</v>
      </c>
      <c r="H152" s="3">
        <f t="shared" si="10"/>
        <v>1.3966480446927498E-2</v>
      </c>
      <c r="I152" s="3">
        <f t="shared" si="11"/>
        <v>1.4648028793839307E-2</v>
      </c>
    </row>
    <row r="153" spans="1:9" x14ac:dyDescent="0.15">
      <c r="A153" s="2">
        <v>40406</v>
      </c>
      <c r="B153" s="3">
        <f>收益曲线!B153</f>
        <v>-0.18279999999999999</v>
      </c>
      <c r="C153" s="3">
        <f>收益曲线!C153</f>
        <v>0.22869999999999999</v>
      </c>
      <c r="D153" s="6">
        <f t="shared" si="8"/>
        <v>0.81720000000000004</v>
      </c>
      <c r="E153" s="6">
        <f t="shared" si="9"/>
        <v>1.2286999999999999</v>
      </c>
      <c r="F153" s="3">
        <f>1-D153/MAX(D$2:D153)</f>
        <v>0.18279999999999996</v>
      </c>
      <c r="G153" s="3">
        <f>1-E153/MAX(E$2:E153)</f>
        <v>5.8755936877585624E-2</v>
      </c>
      <c r="H153" s="3">
        <f t="shared" si="10"/>
        <v>2.3290758827948954E-2</v>
      </c>
      <c r="I153" s="3">
        <f t="shared" si="11"/>
        <v>1.3611615245008979E-2</v>
      </c>
    </row>
    <row r="154" spans="1:9" x14ac:dyDescent="0.15">
      <c r="A154" s="2">
        <v>40407</v>
      </c>
      <c r="B154" s="3">
        <f>收益曲线!B154</f>
        <v>-0.17710000000000001</v>
      </c>
      <c r="C154" s="3">
        <f>收益曲线!C154</f>
        <v>0.23400000000000001</v>
      </c>
      <c r="D154" s="6">
        <f t="shared" si="8"/>
        <v>0.82289999999999996</v>
      </c>
      <c r="E154" s="6">
        <f t="shared" si="9"/>
        <v>1.234</v>
      </c>
      <c r="F154" s="3">
        <f>1-D154/MAX(D$2:D154)</f>
        <v>0.17710000000000004</v>
      </c>
      <c r="G154" s="3">
        <f>1-E154/MAX(E$2:E154)</f>
        <v>5.4695878657882724E-2</v>
      </c>
      <c r="H154" s="3">
        <f t="shared" si="10"/>
        <v>6.9750367107195288E-3</v>
      </c>
      <c r="I154" s="3">
        <f t="shared" si="11"/>
        <v>4.313502075364184E-3</v>
      </c>
    </row>
    <row r="155" spans="1:9" x14ac:dyDescent="0.15">
      <c r="A155" s="2">
        <v>40408</v>
      </c>
      <c r="B155" s="3">
        <f>收益曲线!B155</f>
        <v>-0.17849999999999999</v>
      </c>
      <c r="C155" s="3">
        <f>收益曲线!C155</f>
        <v>0.23480000000000001</v>
      </c>
      <c r="D155" s="6">
        <f t="shared" si="8"/>
        <v>0.82150000000000001</v>
      </c>
      <c r="E155" s="6">
        <f t="shared" si="9"/>
        <v>1.2347999999999999</v>
      </c>
      <c r="F155" s="3">
        <f>1-D155/MAX(D$2:D155)</f>
        <v>0.17849999999999999</v>
      </c>
      <c r="G155" s="3">
        <f>1-E155/MAX(E$2:E155)</f>
        <v>5.4083039681323886E-2</v>
      </c>
      <c r="H155" s="3">
        <f t="shared" si="10"/>
        <v>-1.7013002794993293E-3</v>
      </c>
      <c r="I155" s="3">
        <f t="shared" si="11"/>
        <v>6.4829821717982128E-4</v>
      </c>
    </row>
    <row r="156" spans="1:9" x14ac:dyDescent="0.15">
      <c r="A156" s="2">
        <v>40409</v>
      </c>
      <c r="B156" s="3">
        <f>收益曲线!B156</f>
        <v>-0.17349999999999999</v>
      </c>
      <c r="C156" s="3">
        <f>收益曲线!C156</f>
        <v>0.2394</v>
      </c>
      <c r="D156" s="6">
        <f t="shared" si="8"/>
        <v>0.82650000000000001</v>
      </c>
      <c r="E156" s="6">
        <f t="shared" si="9"/>
        <v>1.2394000000000001</v>
      </c>
      <c r="F156" s="3">
        <f>1-D156/MAX(D$2:D156)</f>
        <v>0.17349999999999999</v>
      </c>
      <c r="G156" s="3">
        <f>1-E156/MAX(E$2:E156)</f>
        <v>5.0559215566110094E-2</v>
      </c>
      <c r="H156" s="3">
        <f t="shared" si="10"/>
        <v>6.0864272671941055E-3</v>
      </c>
      <c r="I156" s="3">
        <f t="shared" si="11"/>
        <v>3.7252996436671904E-3</v>
      </c>
    </row>
    <row r="157" spans="1:9" x14ac:dyDescent="0.15">
      <c r="A157" s="2">
        <v>40410</v>
      </c>
      <c r="B157" s="3">
        <f>收益曲线!B157</f>
        <v>-0.18940000000000001</v>
      </c>
      <c r="C157" s="3">
        <f>收益曲线!C157</f>
        <v>0.24709999999999999</v>
      </c>
      <c r="D157" s="6">
        <f t="shared" si="8"/>
        <v>0.81059999999999999</v>
      </c>
      <c r="E157" s="6">
        <f t="shared" si="9"/>
        <v>1.2471000000000001</v>
      </c>
      <c r="F157" s="3">
        <f>1-D157/MAX(D$2:D157)</f>
        <v>0.18940000000000001</v>
      </c>
      <c r="G157" s="3">
        <f>1-E157/MAX(E$2:E157)</f>
        <v>4.4660640416730568E-2</v>
      </c>
      <c r="H157" s="3">
        <f t="shared" si="10"/>
        <v>-1.9237749546279548E-2</v>
      </c>
      <c r="I157" s="3">
        <f t="shared" si="11"/>
        <v>6.2126835565596839E-3</v>
      </c>
    </row>
    <row r="158" spans="1:9" x14ac:dyDescent="0.15">
      <c r="A158" s="2">
        <v>40413</v>
      </c>
      <c r="B158" s="3">
        <f>收益曲线!B158</f>
        <v>-0.19</v>
      </c>
      <c r="C158" s="3">
        <f>收益曲线!C158</f>
        <v>0.26529999999999998</v>
      </c>
      <c r="D158" s="6">
        <f t="shared" si="8"/>
        <v>0.81</v>
      </c>
      <c r="E158" s="6">
        <f t="shared" si="9"/>
        <v>1.2652999999999999</v>
      </c>
      <c r="F158" s="3">
        <f>1-D158/MAX(D$2:D158)</f>
        <v>0.18999999999999995</v>
      </c>
      <c r="G158" s="3">
        <f>1-E158/MAX(E$2:E158)</f>
        <v>3.0718553700015527E-2</v>
      </c>
      <c r="H158" s="3">
        <f t="shared" si="10"/>
        <v>-7.4019245003698053E-4</v>
      </c>
      <c r="I158" s="3">
        <f t="shared" si="11"/>
        <v>1.4593857749979788E-2</v>
      </c>
    </row>
    <row r="159" spans="1:9" x14ac:dyDescent="0.15">
      <c r="A159" s="2">
        <v>40414</v>
      </c>
      <c r="B159" s="3">
        <f>收益曲线!B159</f>
        <v>-0.1857</v>
      </c>
      <c r="C159" s="3">
        <f>收益曲线!C159</f>
        <v>0.26640000000000003</v>
      </c>
      <c r="D159" s="6">
        <f t="shared" si="8"/>
        <v>0.81430000000000002</v>
      </c>
      <c r="E159" s="6">
        <f t="shared" si="9"/>
        <v>1.2664</v>
      </c>
      <c r="F159" s="3">
        <f>1-D159/MAX(D$2:D159)</f>
        <v>0.18569999999999998</v>
      </c>
      <c r="G159" s="3">
        <f>1-E159/MAX(E$2:E159)</f>
        <v>2.9875900107246944E-2</v>
      </c>
      <c r="H159" s="3">
        <f t="shared" si="10"/>
        <v>5.308641975308559E-3</v>
      </c>
      <c r="I159" s="3">
        <f t="shared" si="11"/>
        <v>8.693590452857336E-4</v>
      </c>
    </row>
    <row r="160" spans="1:9" x14ac:dyDescent="0.15">
      <c r="A160" s="2">
        <v>40415</v>
      </c>
      <c r="B160" s="3">
        <f>收益曲线!B160</f>
        <v>-0.2049</v>
      </c>
      <c r="C160" s="3">
        <f>收益曲线!C160</f>
        <v>0.24149999999999999</v>
      </c>
      <c r="D160" s="6">
        <f t="shared" si="8"/>
        <v>0.79510000000000003</v>
      </c>
      <c r="E160" s="6">
        <f t="shared" si="9"/>
        <v>1.2415</v>
      </c>
      <c r="F160" s="3">
        <f>1-D160/MAX(D$2:D160)</f>
        <v>0.20489999999999997</v>
      </c>
      <c r="G160" s="3">
        <f>1-E160/MAX(E$2:E160)</f>
        <v>4.895051325264288E-2</v>
      </c>
      <c r="H160" s="3">
        <f t="shared" si="10"/>
        <v>-2.3578533709934901E-2</v>
      </c>
      <c r="I160" s="3">
        <f t="shared" si="11"/>
        <v>-1.9662034112444715E-2</v>
      </c>
    </row>
    <row r="161" spans="1:9" x14ac:dyDescent="0.15">
      <c r="A161" s="2">
        <v>40416</v>
      </c>
      <c r="B161" s="3">
        <f>收益曲线!B161</f>
        <v>-0.2029</v>
      </c>
      <c r="C161" s="3">
        <f>收益曲线!C161</f>
        <v>0.25190000000000001</v>
      </c>
      <c r="D161" s="6">
        <f t="shared" si="8"/>
        <v>0.79710000000000003</v>
      </c>
      <c r="E161" s="6">
        <f t="shared" si="9"/>
        <v>1.2519</v>
      </c>
      <c r="F161" s="3">
        <f>1-D161/MAX(D$2:D161)</f>
        <v>0.20289999999999997</v>
      </c>
      <c r="G161" s="3">
        <f>1-E161/MAX(E$2:E161)</f>
        <v>4.0983606557377095E-2</v>
      </c>
      <c r="H161" s="3">
        <f t="shared" si="10"/>
        <v>2.5154068670607543E-3</v>
      </c>
      <c r="I161" s="3">
        <f t="shared" si="11"/>
        <v>8.3769633507853047E-3</v>
      </c>
    </row>
    <row r="162" spans="1:9" x14ac:dyDescent="0.15">
      <c r="A162" s="2">
        <v>40417</v>
      </c>
      <c r="B162" s="3">
        <f>收益曲线!B162</f>
        <v>-0.2006</v>
      </c>
      <c r="C162" s="3">
        <f>收益曲线!C162</f>
        <v>0.26939999999999997</v>
      </c>
      <c r="D162" s="6">
        <f t="shared" si="8"/>
        <v>0.7994</v>
      </c>
      <c r="E162" s="6">
        <f t="shared" si="9"/>
        <v>1.2694000000000001</v>
      </c>
      <c r="F162" s="3">
        <f>1-D162/MAX(D$2:D162)</f>
        <v>0.2006</v>
      </c>
      <c r="G162" s="3">
        <f>1-E162/MAX(E$2:E162)</f>
        <v>2.757775394515094E-2</v>
      </c>
      <c r="H162" s="3">
        <f t="shared" si="10"/>
        <v>2.8854597917449265E-3</v>
      </c>
      <c r="I162" s="3">
        <f t="shared" si="11"/>
        <v>1.3978752296509356E-2</v>
      </c>
    </row>
    <row r="163" spans="1:9" x14ac:dyDescent="0.15">
      <c r="A163" s="2">
        <v>40420</v>
      </c>
      <c r="B163" s="3">
        <f>收益曲线!B163</f>
        <v>-0.18479999999999999</v>
      </c>
      <c r="C163" s="3">
        <f>收益曲线!C163</f>
        <v>0.29959999999999998</v>
      </c>
      <c r="D163" s="6">
        <f t="shared" si="8"/>
        <v>0.81520000000000004</v>
      </c>
      <c r="E163" s="6">
        <f t="shared" si="9"/>
        <v>1.2995999999999999</v>
      </c>
      <c r="F163" s="3">
        <f>1-D163/MAX(D$2:D163)</f>
        <v>0.18479999999999996</v>
      </c>
      <c r="G163" s="3">
        <f>1-E163/MAX(E$2:E163)</f>
        <v>4.4430825800523266E-3</v>
      </c>
      <c r="H163" s="3">
        <f t="shared" si="10"/>
        <v>1.9764823617713256E-2</v>
      </c>
      <c r="I163" s="3">
        <f t="shared" si="11"/>
        <v>2.3790767291633763E-2</v>
      </c>
    </row>
    <row r="164" spans="1:9" x14ac:dyDescent="0.15">
      <c r="A164" s="2">
        <v>40421</v>
      </c>
      <c r="B164" s="3">
        <f>收益曲线!B164</f>
        <v>-0.18809999999999999</v>
      </c>
      <c r="C164" s="3">
        <f>收益曲线!C164</f>
        <v>0.32240000000000002</v>
      </c>
      <c r="D164" s="6">
        <f t="shared" si="8"/>
        <v>0.81190000000000007</v>
      </c>
      <c r="E164" s="6">
        <f t="shared" si="9"/>
        <v>1.3224</v>
      </c>
      <c r="F164" s="3">
        <f>1-D164/MAX(D$2:D164)</f>
        <v>0.18809999999999993</v>
      </c>
      <c r="G164" s="3">
        <f>1-E164/MAX(E$2:E164)</f>
        <v>0</v>
      </c>
      <c r="H164" s="3">
        <f t="shared" si="10"/>
        <v>-4.04808635917564E-3</v>
      </c>
      <c r="I164" s="3">
        <f t="shared" si="11"/>
        <v>1.7543859649122862E-2</v>
      </c>
    </row>
    <row r="165" spans="1:9" x14ac:dyDescent="0.15">
      <c r="A165" s="2">
        <v>40422</v>
      </c>
      <c r="B165" s="3">
        <f>收益曲线!B165</f>
        <v>-0.19339999999999999</v>
      </c>
      <c r="C165" s="3">
        <f>收益曲线!C165</f>
        <v>0.30819999999999997</v>
      </c>
      <c r="D165" s="6">
        <f t="shared" si="8"/>
        <v>0.80659999999999998</v>
      </c>
      <c r="E165" s="6">
        <f t="shared" si="9"/>
        <v>1.3082</v>
      </c>
      <c r="F165" s="3">
        <f>1-D165/MAX(D$2:D165)</f>
        <v>0.19340000000000002</v>
      </c>
      <c r="G165" s="3">
        <f>1-E165/MAX(E$2:E165)</f>
        <v>1.0738052026618261E-2</v>
      </c>
      <c r="H165" s="3">
        <f t="shared" si="10"/>
        <v>-6.5278975243258097E-3</v>
      </c>
      <c r="I165" s="3">
        <f t="shared" si="11"/>
        <v>-1.0738052026618261E-2</v>
      </c>
    </row>
    <row r="166" spans="1:9" x14ac:dyDescent="0.15">
      <c r="A166" s="2">
        <v>40423</v>
      </c>
      <c r="B166" s="3">
        <f>收益曲线!B166</f>
        <v>-0.183</v>
      </c>
      <c r="C166" s="3">
        <f>收益曲线!C166</f>
        <v>0.33139999999999997</v>
      </c>
      <c r="D166" s="6">
        <f t="shared" si="8"/>
        <v>0.81699999999999995</v>
      </c>
      <c r="E166" s="6">
        <f t="shared" si="9"/>
        <v>1.3313999999999999</v>
      </c>
      <c r="F166" s="3">
        <f>1-D166/MAX(D$2:D166)</f>
        <v>0.18300000000000005</v>
      </c>
      <c r="G166" s="3">
        <f>1-E166/MAX(E$2:E166)</f>
        <v>0</v>
      </c>
      <c r="H166" s="3">
        <f t="shared" si="10"/>
        <v>1.2893627572526656E-2</v>
      </c>
      <c r="I166" s="3">
        <f t="shared" si="11"/>
        <v>1.7734291392753398E-2</v>
      </c>
    </row>
    <row r="167" spans="1:9" x14ac:dyDescent="0.15">
      <c r="A167" s="2">
        <v>40424</v>
      </c>
      <c r="B167" s="3">
        <f>收益曲线!B167</f>
        <v>-0.18329999999999999</v>
      </c>
      <c r="C167" s="3">
        <f>收益曲线!C167</f>
        <v>0.34660000000000002</v>
      </c>
      <c r="D167" s="6">
        <f t="shared" si="8"/>
        <v>0.81669999999999998</v>
      </c>
      <c r="E167" s="6">
        <f t="shared" si="9"/>
        <v>1.3466</v>
      </c>
      <c r="F167" s="3">
        <f>1-D167/MAX(D$2:D167)</f>
        <v>0.18330000000000002</v>
      </c>
      <c r="G167" s="3">
        <f>1-E167/MAX(E$2:E167)</f>
        <v>0</v>
      </c>
      <c r="H167" s="3">
        <f t="shared" si="10"/>
        <v>-3.6719706242349659E-4</v>
      </c>
      <c r="I167" s="3">
        <f t="shared" si="11"/>
        <v>1.141655400330488E-2</v>
      </c>
    </row>
    <row r="168" spans="1:9" x14ac:dyDescent="0.15">
      <c r="A168" s="2">
        <v>40427</v>
      </c>
      <c r="B168" s="3">
        <f>收益曲线!B168</f>
        <v>-0.16800000000000001</v>
      </c>
      <c r="C168" s="3">
        <f>收益曲线!C168</f>
        <v>0.33300000000000002</v>
      </c>
      <c r="D168" s="6">
        <f t="shared" si="8"/>
        <v>0.83199999999999996</v>
      </c>
      <c r="E168" s="6">
        <f t="shared" si="9"/>
        <v>1.333</v>
      </c>
      <c r="F168" s="3">
        <f>1-D168/MAX(D$2:D168)</f>
        <v>0.16800000000000004</v>
      </c>
      <c r="G168" s="3">
        <f>1-E168/MAX(E$2:E168)</f>
        <v>1.0099509876726587E-2</v>
      </c>
      <c r="H168" s="3">
        <f t="shared" si="10"/>
        <v>1.8733929227378487E-2</v>
      </c>
      <c r="I168" s="3">
        <f t="shared" si="11"/>
        <v>-1.0099509876726587E-2</v>
      </c>
    </row>
    <row r="169" spans="1:9" x14ac:dyDescent="0.15">
      <c r="A169" s="2">
        <v>40428</v>
      </c>
      <c r="B169" s="3">
        <f>收益曲线!B169</f>
        <v>-0.16569999999999999</v>
      </c>
      <c r="C169" s="3">
        <f>收益曲线!C169</f>
        <v>0.35299999999999998</v>
      </c>
      <c r="D169" s="6">
        <f t="shared" si="8"/>
        <v>0.83430000000000004</v>
      </c>
      <c r="E169" s="6">
        <f t="shared" si="9"/>
        <v>1.353</v>
      </c>
      <c r="F169" s="3">
        <f>1-D169/MAX(D$2:D169)</f>
        <v>0.16569999999999996</v>
      </c>
      <c r="G169" s="3">
        <f>1-E169/MAX(E$2:E169)</f>
        <v>0</v>
      </c>
      <c r="H169" s="3">
        <f t="shared" si="10"/>
        <v>2.7644230769232614E-3</v>
      </c>
      <c r="I169" s="3">
        <f t="shared" si="11"/>
        <v>1.5003750937734539E-2</v>
      </c>
    </row>
    <row r="170" spans="1:9" x14ac:dyDescent="0.15">
      <c r="A170" s="2">
        <v>40429</v>
      </c>
      <c r="B170" s="3">
        <f>收益曲线!B170</f>
        <v>-0.1663</v>
      </c>
      <c r="C170" s="3">
        <f>收益曲线!C170</f>
        <v>0.36830000000000002</v>
      </c>
      <c r="D170" s="6">
        <f t="shared" si="8"/>
        <v>0.8337</v>
      </c>
      <c r="E170" s="6">
        <f t="shared" si="9"/>
        <v>1.3683000000000001</v>
      </c>
      <c r="F170" s="3">
        <f>1-D170/MAX(D$2:D170)</f>
        <v>0.1663</v>
      </c>
      <c r="G170" s="3">
        <f>1-E170/MAX(E$2:E170)</f>
        <v>0</v>
      </c>
      <c r="H170" s="3">
        <f t="shared" si="10"/>
        <v>-7.1916576770947316E-4</v>
      </c>
      <c r="I170" s="3">
        <f t="shared" si="11"/>
        <v>1.1308203991130972E-2</v>
      </c>
    </row>
    <row r="171" spans="1:9" x14ac:dyDescent="0.15">
      <c r="A171" s="2">
        <v>40430</v>
      </c>
      <c r="B171" s="3">
        <f>收益曲线!B171</f>
        <v>-0.18160000000000001</v>
      </c>
      <c r="C171" s="3">
        <f>收益曲线!C171</f>
        <v>0.34179999999999999</v>
      </c>
      <c r="D171" s="6">
        <f t="shared" si="8"/>
        <v>0.81840000000000002</v>
      </c>
      <c r="E171" s="6">
        <f t="shared" si="9"/>
        <v>1.3418000000000001</v>
      </c>
      <c r="F171" s="3">
        <f>1-D171/MAX(D$2:D171)</f>
        <v>0.18159999999999998</v>
      </c>
      <c r="G171" s="3">
        <f>1-E171/MAX(E$2:E171)</f>
        <v>1.9367097858656757E-2</v>
      </c>
      <c r="H171" s="3">
        <f t="shared" si="10"/>
        <v>-1.8351925152932713E-2</v>
      </c>
      <c r="I171" s="3">
        <f t="shared" si="11"/>
        <v>-1.9367097858656757E-2</v>
      </c>
    </row>
    <row r="172" spans="1:9" x14ac:dyDescent="0.15">
      <c r="A172" s="2">
        <v>40431</v>
      </c>
      <c r="B172" s="3">
        <f>收益曲线!B172</f>
        <v>-0.1799</v>
      </c>
      <c r="C172" s="3">
        <f>收益曲线!C172</f>
        <v>0.34610000000000002</v>
      </c>
      <c r="D172" s="6">
        <f t="shared" si="8"/>
        <v>0.82010000000000005</v>
      </c>
      <c r="E172" s="6">
        <f t="shared" si="9"/>
        <v>1.3461000000000001</v>
      </c>
      <c r="F172" s="3">
        <f>1-D172/MAX(D$2:D172)</f>
        <v>0.17989999999999995</v>
      </c>
      <c r="G172" s="3">
        <f>1-E172/MAX(E$2:E172)</f>
        <v>1.6224512168384164E-2</v>
      </c>
      <c r="H172" s="3">
        <f t="shared" si="10"/>
        <v>2.077223851417509E-3</v>
      </c>
      <c r="I172" s="3">
        <f t="shared" si="11"/>
        <v>3.2046504695184552E-3</v>
      </c>
    </row>
    <row r="173" spans="1:9" x14ac:dyDescent="0.15">
      <c r="A173" s="2">
        <v>40434</v>
      </c>
      <c r="B173" s="3">
        <f>收益曲线!B173</f>
        <v>-0.17150000000000001</v>
      </c>
      <c r="C173" s="3">
        <f>收益曲线!C173</f>
        <v>0.36120000000000002</v>
      </c>
      <c r="D173" s="6">
        <f t="shared" si="8"/>
        <v>0.82850000000000001</v>
      </c>
      <c r="E173" s="6">
        <f t="shared" si="9"/>
        <v>1.3612</v>
      </c>
      <c r="F173" s="3">
        <f>1-D173/MAX(D$2:D173)</f>
        <v>0.17149999999999999</v>
      </c>
      <c r="G173" s="3">
        <f>1-E173/MAX(E$2:E173)</f>
        <v>5.1889205583571796E-3</v>
      </c>
      <c r="H173" s="3">
        <f t="shared" si="10"/>
        <v>1.0242653334959106E-2</v>
      </c>
      <c r="I173" s="3">
        <f t="shared" si="11"/>
        <v>1.1217591560805262E-2</v>
      </c>
    </row>
    <row r="174" spans="1:9" x14ac:dyDescent="0.15">
      <c r="A174" s="2">
        <v>40435</v>
      </c>
      <c r="B174" s="3">
        <f>收益曲线!B174</f>
        <v>-0.17080000000000001</v>
      </c>
      <c r="C174" s="3">
        <f>收益曲线!C174</f>
        <v>0.36649999999999999</v>
      </c>
      <c r="D174" s="6">
        <f t="shared" si="8"/>
        <v>0.82919999999999994</v>
      </c>
      <c r="E174" s="6">
        <f t="shared" si="9"/>
        <v>1.3665</v>
      </c>
      <c r="F174" s="3">
        <f>1-D174/MAX(D$2:D174)</f>
        <v>0.17080000000000006</v>
      </c>
      <c r="G174" s="3">
        <f>1-E174/MAX(E$2:E174)</f>
        <v>1.3155009866258061E-3</v>
      </c>
      <c r="H174" s="3">
        <f t="shared" si="10"/>
        <v>8.4490042245022323E-4</v>
      </c>
      <c r="I174" s="3">
        <f t="shared" si="11"/>
        <v>3.8936232735822252E-3</v>
      </c>
    </row>
    <row r="175" spans="1:9" x14ac:dyDescent="0.15">
      <c r="A175" s="2">
        <v>40436</v>
      </c>
      <c r="B175" s="3">
        <f>收益曲线!B175</f>
        <v>-0.18529999999999999</v>
      </c>
      <c r="C175" s="3">
        <f>收益曲线!C175</f>
        <v>0.36749999999999999</v>
      </c>
      <c r="D175" s="6">
        <f t="shared" si="8"/>
        <v>0.81469999999999998</v>
      </c>
      <c r="E175" s="6">
        <f t="shared" si="9"/>
        <v>1.3674999999999999</v>
      </c>
      <c r="F175" s="3">
        <f>1-D175/MAX(D$2:D175)</f>
        <v>0.18530000000000002</v>
      </c>
      <c r="G175" s="3">
        <f>1-E175/MAX(E$2:E175)</f>
        <v>5.8466710516713594E-4</v>
      </c>
      <c r="H175" s="3">
        <f t="shared" si="10"/>
        <v>-1.7486734201640042E-2</v>
      </c>
      <c r="I175" s="3">
        <f t="shared" si="11"/>
        <v>7.3179656055599729E-4</v>
      </c>
    </row>
    <row r="176" spans="1:9" x14ac:dyDescent="0.15">
      <c r="A176" s="2">
        <v>40437</v>
      </c>
      <c r="B176" s="3">
        <f>收益曲线!B176</f>
        <v>-0.20080000000000001</v>
      </c>
      <c r="C176" s="3">
        <f>收益曲线!C176</f>
        <v>0.35589999999999999</v>
      </c>
      <c r="D176" s="6">
        <f t="shared" si="8"/>
        <v>0.79920000000000002</v>
      </c>
      <c r="E176" s="6">
        <f t="shared" si="9"/>
        <v>1.3559000000000001</v>
      </c>
      <c r="F176" s="3">
        <f>1-D176/MAX(D$2:D176)</f>
        <v>0.20079999999999998</v>
      </c>
      <c r="G176" s="3">
        <f>1-E176/MAX(E$2:E176)</f>
        <v>9.0623401300884421E-3</v>
      </c>
      <c r="H176" s="3">
        <f t="shared" si="10"/>
        <v>-1.9025408125690424E-2</v>
      </c>
      <c r="I176" s="3">
        <f t="shared" si="11"/>
        <v>-8.4826325411333503E-3</v>
      </c>
    </row>
    <row r="177" spans="1:9" x14ac:dyDescent="0.15">
      <c r="A177" s="2">
        <v>40438</v>
      </c>
      <c r="B177" s="3">
        <f>收益曲线!B177</f>
        <v>-0.19980000000000001</v>
      </c>
      <c r="C177" s="3">
        <f>收益曲线!C177</f>
        <v>0.38200000000000001</v>
      </c>
      <c r="D177" s="6">
        <f t="shared" si="8"/>
        <v>0.80020000000000002</v>
      </c>
      <c r="E177" s="6">
        <f t="shared" si="9"/>
        <v>1.3820000000000001</v>
      </c>
      <c r="F177" s="3">
        <f>1-D177/MAX(D$2:D177)</f>
        <v>0.19979999999999998</v>
      </c>
      <c r="G177" s="3">
        <f>1-E177/MAX(E$2:E177)</f>
        <v>0</v>
      </c>
      <c r="H177" s="3">
        <f t="shared" si="10"/>
        <v>1.2512512512512508E-3</v>
      </c>
      <c r="I177" s="3">
        <f t="shared" si="11"/>
        <v>1.924920716867029E-2</v>
      </c>
    </row>
    <row r="178" spans="1:9" x14ac:dyDescent="0.15">
      <c r="A178" s="2">
        <v>40441</v>
      </c>
      <c r="B178" s="3">
        <f>收益曲线!B178</f>
        <v>-0.20300000000000001</v>
      </c>
      <c r="C178" s="3">
        <f>收益曲线!C178</f>
        <v>0.36380000000000001</v>
      </c>
      <c r="D178" s="6">
        <f t="shared" si="8"/>
        <v>0.79699999999999993</v>
      </c>
      <c r="E178" s="6">
        <f t="shared" si="9"/>
        <v>1.3637999999999999</v>
      </c>
      <c r="F178" s="3">
        <f>1-D178/MAX(D$2:D178)</f>
        <v>0.20300000000000007</v>
      </c>
      <c r="G178" s="3">
        <f>1-E178/MAX(E$2:E178)</f>
        <v>1.3169319826338843E-2</v>
      </c>
      <c r="H178" s="3">
        <f t="shared" si="10"/>
        <v>-3.9990002499376009E-3</v>
      </c>
      <c r="I178" s="3">
        <f t="shared" si="11"/>
        <v>-1.3169319826338843E-2</v>
      </c>
    </row>
    <row r="179" spans="1:9" x14ac:dyDescent="0.15">
      <c r="A179" s="2">
        <v>40442</v>
      </c>
      <c r="B179" s="3">
        <f>收益曲线!B179</f>
        <v>-0.2009</v>
      </c>
      <c r="C179" s="3">
        <f>收益曲线!C179</f>
        <v>0.35220000000000001</v>
      </c>
      <c r="D179" s="6">
        <f t="shared" si="8"/>
        <v>0.79910000000000003</v>
      </c>
      <c r="E179" s="6">
        <f t="shared" si="9"/>
        <v>1.3522000000000001</v>
      </c>
      <c r="F179" s="3">
        <f>1-D179/MAX(D$2:D179)</f>
        <v>0.20089999999999997</v>
      </c>
      <c r="G179" s="3">
        <f>1-E179/MAX(E$2:E179)</f>
        <v>2.1562952243125988E-2</v>
      </c>
      <c r="H179" s="3">
        <f t="shared" si="10"/>
        <v>2.6348808030114412E-3</v>
      </c>
      <c r="I179" s="3">
        <f t="shared" si="11"/>
        <v>-8.5056459891478253E-3</v>
      </c>
    </row>
    <row r="180" spans="1:9" x14ac:dyDescent="0.15">
      <c r="A180" s="2">
        <v>40448</v>
      </c>
      <c r="B180" s="3">
        <f>收益曲线!B180</f>
        <v>-0.18759999999999999</v>
      </c>
      <c r="C180" s="3">
        <f>收益曲线!C180</f>
        <v>0.39079999999999998</v>
      </c>
      <c r="D180" s="6">
        <f t="shared" si="8"/>
        <v>0.81240000000000001</v>
      </c>
      <c r="E180" s="6">
        <f t="shared" si="9"/>
        <v>1.3908</v>
      </c>
      <c r="F180" s="3">
        <f>1-D180/MAX(D$2:D180)</f>
        <v>0.18759999999999999</v>
      </c>
      <c r="G180" s="3">
        <f>1-E180/MAX(E$2:E180)</f>
        <v>0</v>
      </c>
      <c r="H180" s="3">
        <f t="shared" si="10"/>
        <v>1.6643724189713494E-2</v>
      </c>
      <c r="I180" s="3">
        <f t="shared" si="11"/>
        <v>2.8546073066114452E-2</v>
      </c>
    </row>
    <row r="181" spans="1:9" x14ac:dyDescent="0.15">
      <c r="A181" s="2">
        <v>40449</v>
      </c>
      <c r="B181" s="3">
        <f>收益曲线!B181</f>
        <v>-0.1943</v>
      </c>
      <c r="C181" s="3">
        <f>收益曲线!C181</f>
        <v>0.36559999999999998</v>
      </c>
      <c r="D181" s="6">
        <f t="shared" si="8"/>
        <v>0.80569999999999997</v>
      </c>
      <c r="E181" s="6">
        <f t="shared" si="9"/>
        <v>1.3655999999999999</v>
      </c>
      <c r="F181" s="3">
        <f>1-D181/MAX(D$2:D181)</f>
        <v>0.19430000000000003</v>
      </c>
      <c r="G181" s="3">
        <f>1-E181/MAX(E$2:E181)</f>
        <v>1.8119068162208873E-2</v>
      </c>
      <c r="H181" s="3">
        <f t="shared" si="10"/>
        <v>-8.2471688823240186E-3</v>
      </c>
      <c r="I181" s="3">
        <f t="shared" si="11"/>
        <v>-1.8119068162208873E-2</v>
      </c>
    </row>
    <row r="182" spans="1:9" x14ac:dyDescent="0.15">
      <c r="A182" s="2">
        <v>40450</v>
      </c>
      <c r="B182" s="3">
        <f>收益曲线!B182</f>
        <v>-0.19600000000000001</v>
      </c>
      <c r="C182" s="3">
        <f>收益曲线!C182</f>
        <v>0.33379999999999999</v>
      </c>
      <c r="D182" s="6">
        <f t="shared" si="8"/>
        <v>0.80400000000000005</v>
      </c>
      <c r="E182" s="6">
        <f t="shared" si="9"/>
        <v>1.3338000000000001</v>
      </c>
      <c r="F182" s="3">
        <f>1-D182/MAX(D$2:D182)</f>
        <v>0.19599999999999995</v>
      </c>
      <c r="G182" s="3">
        <f>1-E182/MAX(E$2:E182)</f>
        <v>4.0983606557376984E-2</v>
      </c>
      <c r="H182" s="3">
        <f t="shared" si="10"/>
        <v>-2.1099664887674896E-3</v>
      </c>
      <c r="I182" s="3">
        <f t="shared" si="11"/>
        <v>-2.328646748681884E-2</v>
      </c>
    </row>
    <row r="183" spans="1:9" x14ac:dyDescent="0.15">
      <c r="A183" s="2">
        <v>40451</v>
      </c>
      <c r="B183" s="3">
        <f>收益曲线!B183</f>
        <v>-0.17899999999999999</v>
      </c>
      <c r="C183" s="3">
        <f>收益曲线!C183</f>
        <v>0.34210000000000002</v>
      </c>
      <c r="D183" s="6">
        <f t="shared" si="8"/>
        <v>0.82099999999999995</v>
      </c>
      <c r="E183" s="6">
        <f t="shared" si="9"/>
        <v>1.3421000000000001</v>
      </c>
      <c r="F183" s="3">
        <f>1-D183/MAX(D$2:D183)</f>
        <v>0.17900000000000005</v>
      </c>
      <c r="G183" s="3">
        <f>1-E183/MAX(E$2:E183)</f>
        <v>3.5015818234109819E-2</v>
      </c>
      <c r="H183" s="3">
        <f t="shared" si="10"/>
        <v>2.1144278606965106E-2</v>
      </c>
      <c r="I183" s="3">
        <f t="shared" si="11"/>
        <v>6.2228220122957367E-3</v>
      </c>
    </row>
    <row r="184" spans="1:9" x14ac:dyDescent="0.15">
      <c r="A184" s="2">
        <v>40459</v>
      </c>
      <c r="B184" s="3">
        <f>收益曲线!B184</f>
        <v>-0.14860000000000001</v>
      </c>
      <c r="C184" s="3">
        <f>收益曲线!C184</f>
        <v>0.36420000000000002</v>
      </c>
      <c r="D184" s="6">
        <f t="shared" si="8"/>
        <v>0.85139999999999993</v>
      </c>
      <c r="E184" s="6">
        <f t="shared" si="9"/>
        <v>1.3642000000000001</v>
      </c>
      <c r="F184" s="3">
        <f>1-D184/MAX(D$2:D184)</f>
        <v>0.14860000000000007</v>
      </c>
      <c r="G184" s="3">
        <f>1-E184/MAX(E$2:E184)</f>
        <v>1.9125683060109311E-2</v>
      </c>
      <c r="H184" s="3">
        <f t="shared" si="10"/>
        <v>3.7028014616321547E-2</v>
      </c>
      <c r="I184" s="3">
        <f t="shared" si="11"/>
        <v>1.6466731242083199E-2</v>
      </c>
    </row>
    <row r="185" spans="1:9" x14ac:dyDescent="0.15">
      <c r="A185" s="2">
        <v>40462</v>
      </c>
      <c r="B185" s="3">
        <f>收益曲线!B185</f>
        <v>-0.12379999999999999</v>
      </c>
      <c r="C185" s="3">
        <f>收益曲线!C185</f>
        <v>0.36899999999999999</v>
      </c>
      <c r="D185" s="6">
        <f t="shared" si="8"/>
        <v>0.87619999999999998</v>
      </c>
      <c r="E185" s="6">
        <f t="shared" si="9"/>
        <v>1.369</v>
      </c>
      <c r="F185" s="3">
        <f>1-D185/MAX(D$2:D185)</f>
        <v>0.12380000000000002</v>
      </c>
      <c r="G185" s="3">
        <f>1-E185/MAX(E$2:E185)</f>
        <v>1.5674431981593351E-2</v>
      </c>
      <c r="H185" s="3">
        <f t="shared" si="10"/>
        <v>2.9128494244773373E-2</v>
      </c>
      <c r="I185" s="3">
        <f t="shared" si="11"/>
        <v>3.5185456677906402E-3</v>
      </c>
    </row>
    <row r="186" spans="1:9" x14ac:dyDescent="0.15">
      <c r="A186" s="2">
        <v>40463</v>
      </c>
      <c r="B186" s="3">
        <f>收益曲线!B186</f>
        <v>-0.11269999999999999</v>
      </c>
      <c r="C186" s="3">
        <f>收益曲线!C186</f>
        <v>0.38469999999999999</v>
      </c>
      <c r="D186" s="6">
        <f t="shared" si="8"/>
        <v>0.88729999999999998</v>
      </c>
      <c r="E186" s="6">
        <f t="shared" si="9"/>
        <v>1.3847</v>
      </c>
      <c r="F186" s="3">
        <f>1-D186/MAX(D$2:D186)</f>
        <v>0.11270000000000002</v>
      </c>
      <c r="G186" s="3">
        <f>1-E186/MAX(E$2:E186)</f>
        <v>4.3859649122807154E-3</v>
      </c>
      <c r="H186" s="3">
        <f t="shared" si="10"/>
        <v>1.2668340561515556E-2</v>
      </c>
      <c r="I186" s="3">
        <f t="shared" si="11"/>
        <v>1.1468224981738606E-2</v>
      </c>
    </row>
    <row r="187" spans="1:9" x14ac:dyDescent="0.15">
      <c r="A187" s="2">
        <v>40464</v>
      </c>
      <c r="B187" s="3">
        <f>收益曲线!B187</f>
        <v>-0.1002</v>
      </c>
      <c r="C187" s="3">
        <f>收益曲线!C187</f>
        <v>0.3952</v>
      </c>
      <c r="D187" s="6">
        <f t="shared" si="8"/>
        <v>0.89980000000000004</v>
      </c>
      <c r="E187" s="6">
        <f t="shared" si="9"/>
        <v>1.3952</v>
      </c>
      <c r="F187" s="3">
        <f>1-D187/MAX(D$2:D187)</f>
        <v>0.10019999999999996</v>
      </c>
      <c r="G187" s="3">
        <f>1-E187/MAX(E$2:E187)</f>
        <v>0</v>
      </c>
      <c r="H187" s="3">
        <f t="shared" si="10"/>
        <v>1.4087681731094426E-2</v>
      </c>
      <c r="I187" s="3">
        <f t="shared" si="11"/>
        <v>7.5828699357260998E-3</v>
      </c>
    </row>
    <row r="188" spans="1:9" x14ac:dyDescent="0.15">
      <c r="A188" s="2">
        <v>40465</v>
      </c>
      <c r="B188" s="3">
        <f>收益曲线!B188</f>
        <v>-9.8299999999999998E-2</v>
      </c>
      <c r="C188" s="3">
        <f>收益曲线!C188</f>
        <v>0.33239999999999997</v>
      </c>
      <c r="D188" s="6">
        <f t="shared" si="8"/>
        <v>0.90169999999999995</v>
      </c>
      <c r="E188" s="6">
        <f t="shared" si="9"/>
        <v>1.3324</v>
      </c>
      <c r="F188" s="3">
        <f>1-D188/MAX(D$2:D188)</f>
        <v>9.8300000000000054E-2</v>
      </c>
      <c r="G188" s="3">
        <f>1-E188/MAX(E$2:E188)</f>
        <v>4.5011467889908285E-2</v>
      </c>
      <c r="H188" s="3">
        <f t="shared" si="10"/>
        <v>2.1115803511890796E-3</v>
      </c>
      <c r="I188" s="3">
        <f t="shared" si="11"/>
        <v>-4.5011467889908285E-2</v>
      </c>
    </row>
    <row r="189" spans="1:9" x14ac:dyDescent="0.15">
      <c r="A189" s="2">
        <v>40466</v>
      </c>
      <c r="B189" s="3">
        <f>收益曲线!B189</f>
        <v>-6.9400000000000003E-2</v>
      </c>
      <c r="C189" s="3">
        <f>收益曲线!C189</f>
        <v>0.30930000000000002</v>
      </c>
      <c r="D189" s="6">
        <f t="shared" si="8"/>
        <v>0.93059999999999998</v>
      </c>
      <c r="E189" s="6">
        <f t="shared" si="9"/>
        <v>1.3092999999999999</v>
      </c>
      <c r="F189" s="3">
        <f>1-D189/MAX(D$2:D189)</f>
        <v>6.9400000000000017E-2</v>
      </c>
      <c r="G189" s="3">
        <f>1-E189/MAX(E$2:E189)</f>
        <v>6.1568233944954143E-2</v>
      </c>
      <c r="H189" s="3">
        <f t="shared" si="10"/>
        <v>3.2050571143395823E-2</v>
      </c>
      <c r="I189" s="3">
        <f t="shared" si="11"/>
        <v>-1.7337135995196706E-2</v>
      </c>
    </row>
    <row r="190" spans="1:9" x14ac:dyDescent="0.15">
      <c r="A190" s="2">
        <v>40469</v>
      </c>
      <c r="B190" s="3">
        <f>收益曲线!B190</f>
        <v>-7.5399999999999995E-2</v>
      </c>
      <c r="C190" s="3">
        <f>收益曲线!C190</f>
        <v>0.252</v>
      </c>
      <c r="D190" s="6">
        <f t="shared" si="8"/>
        <v>0.92459999999999998</v>
      </c>
      <c r="E190" s="6">
        <f t="shared" si="9"/>
        <v>1.252</v>
      </c>
      <c r="F190" s="3">
        <f>1-D190/MAX(D$2:D190)</f>
        <v>7.5400000000000023E-2</v>
      </c>
      <c r="G190" s="3">
        <f>1-E190/MAX(E$2:E190)</f>
        <v>0.10263761467889909</v>
      </c>
      <c r="H190" s="3">
        <f t="shared" si="10"/>
        <v>-6.4474532559638531E-3</v>
      </c>
      <c r="I190" s="3">
        <f t="shared" si="11"/>
        <v>-4.3763843275032355E-2</v>
      </c>
    </row>
    <row r="191" spans="1:9" x14ac:dyDescent="0.15">
      <c r="A191" s="2">
        <v>40470</v>
      </c>
      <c r="B191" s="3">
        <f>收益曲线!B191</f>
        <v>-5.5899999999999998E-2</v>
      </c>
      <c r="C191" s="3">
        <f>收益曲线!C191</f>
        <v>0.31259999999999999</v>
      </c>
      <c r="D191" s="6">
        <f t="shared" si="8"/>
        <v>0.94410000000000005</v>
      </c>
      <c r="E191" s="6">
        <f t="shared" si="9"/>
        <v>1.3126</v>
      </c>
      <c r="F191" s="3">
        <f>1-D191/MAX(D$2:D191)</f>
        <v>5.589999999999995E-2</v>
      </c>
      <c r="G191" s="3">
        <f>1-E191/MAX(E$2:E191)</f>
        <v>5.9202981651376163E-2</v>
      </c>
      <c r="H191" s="3">
        <f t="shared" si="10"/>
        <v>2.1090201168072698E-2</v>
      </c>
      <c r="I191" s="3">
        <f t="shared" si="11"/>
        <v>4.840255591054321E-2</v>
      </c>
    </row>
    <row r="192" spans="1:9" x14ac:dyDescent="0.15">
      <c r="A192" s="2">
        <v>40471</v>
      </c>
      <c r="B192" s="3">
        <f>收益曲线!B192</f>
        <v>-0.05</v>
      </c>
      <c r="C192" s="3">
        <f>收益曲线!C192</f>
        <v>0.32269999999999999</v>
      </c>
      <c r="D192" s="6">
        <f t="shared" si="8"/>
        <v>0.95</v>
      </c>
      <c r="E192" s="6">
        <f t="shared" si="9"/>
        <v>1.3227</v>
      </c>
      <c r="F192" s="3">
        <f>1-D192/MAX(D$2:D192)</f>
        <v>5.0000000000000044E-2</v>
      </c>
      <c r="G192" s="3">
        <f>1-E192/MAX(E$2:E192)</f>
        <v>5.196387614678899E-2</v>
      </c>
      <c r="H192" s="3">
        <f t="shared" si="10"/>
        <v>6.2493379938564075E-3</v>
      </c>
      <c r="I192" s="3">
        <f t="shared" si="11"/>
        <v>7.6946518360505589E-3</v>
      </c>
    </row>
    <row r="193" spans="1:9" x14ac:dyDescent="0.15">
      <c r="A193" s="2">
        <v>40472</v>
      </c>
      <c r="B193" s="3">
        <f>收益曲线!B193</f>
        <v>-5.62E-2</v>
      </c>
      <c r="C193" s="3">
        <f>收益曲线!C193</f>
        <v>0.33360000000000001</v>
      </c>
      <c r="D193" s="6">
        <f t="shared" si="8"/>
        <v>0.94379999999999997</v>
      </c>
      <c r="E193" s="6">
        <f t="shared" si="9"/>
        <v>1.3336000000000001</v>
      </c>
      <c r="F193" s="3">
        <f>1-D193/MAX(D$2:D193)</f>
        <v>5.6200000000000028E-2</v>
      </c>
      <c r="G193" s="3">
        <f>1-E193/MAX(E$2:E193)</f>
        <v>4.4151376146788879E-2</v>
      </c>
      <c r="H193" s="3">
        <f t="shared" si="10"/>
        <v>-6.5263157894737134E-3</v>
      </c>
      <c r="I193" s="3">
        <f t="shared" si="11"/>
        <v>8.2407197399259058E-3</v>
      </c>
    </row>
    <row r="194" spans="1:9" x14ac:dyDescent="0.15">
      <c r="A194" s="2">
        <v>40473</v>
      </c>
      <c r="B194" s="3">
        <f>收益曲线!B194</f>
        <v>-5.5100000000000003E-2</v>
      </c>
      <c r="C194" s="3">
        <f>收益曲线!C194</f>
        <v>0.36049999999999999</v>
      </c>
      <c r="D194" s="6">
        <f t="shared" si="8"/>
        <v>0.94489999999999996</v>
      </c>
      <c r="E194" s="6">
        <f t="shared" si="9"/>
        <v>1.3605</v>
      </c>
      <c r="F194" s="3">
        <f>1-D194/MAX(D$2:D194)</f>
        <v>5.5100000000000038E-2</v>
      </c>
      <c r="G194" s="3">
        <f>1-E194/MAX(E$2:E194)</f>
        <v>2.4870986238532122E-2</v>
      </c>
      <c r="H194" s="3">
        <f t="shared" si="10"/>
        <v>1.1655011655011815E-3</v>
      </c>
      <c r="I194" s="3">
        <f t="shared" si="11"/>
        <v>2.0170965806838526E-2</v>
      </c>
    </row>
    <row r="195" spans="1:9" x14ac:dyDescent="0.15">
      <c r="A195" s="2">
        <v>40476</v>
      </c>
      <c r="B195" s="3">
        <f>收益曲线!B195</f>
        <v>-2.6499999999999999E-2</v>
      </c>
      <c r="C195" s="3">
        <f>收益曲线!C195</f>
        <v>0.38519999999999999</v>
      </c>
      <c r="D195" s="6">
        <f t="shared" si="8"/>
        <v>0.97350000000000003</v>
      </c>
      <c r="E195" s="6">
        <f t="shared" si="9"/>
        <v>1.3852</v>
      </c>
      <c r="F195" s="3">
        <f>1-D195/MAX(D$2:D195)</f>
        <v>2.6499999999999968E-2</v>
      </c>
      <c r="G195" s="3">
        <f>1-E195/MAX(E$2:E195)</f>
        <v>7.1674311926606116E-3</v>
      </c>
      <c r="H195" s="3">
        <f t="shared" si="10"/>
        <v>3.0267753201397074E-2</v>
      </c>
      <c r="I195" s="3">
        <f t="shared" si="11"/>
        <v>1.8155090040426369E-2</v>
      </c>
    </row>
    <row r="196" spans="1:9" x14ac:dyDescent="0.15">
      <c r="A196" s="2">
        <v>40477</v>
      </c>
      <c r="B196" s="3">
        <f>收益曲线!B196</f>
        <v>-3.0700000000000002E-2</v>
      </c>
      <c r="C196" s="3">
        <f>收益曲线!C196</f>
        <v>0.39579999999999999</v>
      </c>
      <c r="D196" s="6">
        <f t="shared" ref="D196:D259" si="12">1+B196</f>
        <v>0.96930000000000005</v>
      </c>
      <c r="E196" s="6">
        <f t="shared" ref="E196:E259" si="13">1+C196</f>
        <v>1.3957999999999999</v>
      </c>
      <c r="F196" s="3">
        <f>1-D196/MAX(D$2:D196)</f>
        <v>3.069999999999995E-2</v>
      </c>
      <c r="G196" s="3">
        <f>1-E196/MAX(E$2:E196)</f>
        <v>0</v>
      </c>
      <c r="H196" s="3">
        <f t="shared" ref="H196:H259" si="14">D196/D195-1</f>
        <v>-4.3143297380585643E-3</v>
      </c>
      <c r="I196" s="3">
        <f t="shared" ref="I196:I259" si="15">E196/E195-1</f>
        <v>7.6523245740687251E-3</v>
      </c>
    </row>
    <row r="197" spans="1:9" x14ac:dyDescent="0.15">
      <c r="A197" s="2">
        <v>40478</v>
      </c>
      <c r="B197" s="3">
        <f>收益曲线!B197</f>
        <v>-4.8099999999999997E-2</v>
      </c>
      <c r="C197" s="3">
        <f>收益曲线!C197</f>
        <v>0.3906</v>
      </c>
      <c r="D197" s="6">
        <f t="shared" si="12"/>
        <v>0.95189999999999997</v>
      </c>
      <c r="E197" s="6">
        <f t="shared" si="13"/>
        <v>1.3906000000000001</v>
      </c>
      <c r="F197" s="3">
        <f>1-D197/MAX(D$2:D197)</f>
        <v>4.8100000000000032E-2</v>
      </c>
      <c r="G197" s="3">
        <f>1-E197/MAX(E$2:E197)</f>
        <v>3.72546210058744E-3</v>
      </c>
      <c r="H197" s="3">
        <f t="shared" si="14"/>
        <v>-1.7951098731043058E-2</v>
      </c>
      <c r="I197" s="3">
        <f t="shared" si="15"/>
        <v>-3.72546210058744E-3</v>
      </c>
    </row>
    <row r="198" spans="1:9" x14ac:dyDescent="0.15">
      <c r="A198" s="2">
        <v>40479</v>
      </c>
      <c r="B198" s="3">
        <f>收益曲线!B198</f>
        <v>-4.9799999999999997E-2</v>
      </c>
      <c r="C198" s="3">
        <f>收益曲线!C198</f>
        <v>0.39900000000000002</v>
      </c>
      <c r="D198" s="6">
        <f t="shared" si="12"/>
        <v>0.95020000000000004</v>
      </c>
      <c r="E198" s="6">
        <f t="shared" si="13"/>
        <v>1.399</v>
      </c>
      <c r="F198" s="3">
        <f>1-D198/MAX(D$2:D198)</f>
        <v>4.9799999999999955E-2</v>
      </c>
      <c r="G198" s="3">
        <f>1-E198/MAX(E$2:E198)</f>
        <v>0</v>
      </c>
      <c r="H198" s="3">
        <f t="shared" si="14"/>
        <v>-1.7859018804495808E-3</v>
      </c>
      <c r="I198" s="3">
        <f t="shared" si="15"/>
        <v>6.0405580325040287E-3</v>
      </c>
    </row>
    <row r="199" spans="1:9" x14ac:dyDescent="0.15">
      <c r="A199" s="2">
        <v>40480</v>
      </c>
      <c r="B199" s="3">
        <f>收益曲线!B199</f>
        <v>-5.4699999999999999E-2</v>
      </c>
      <c r="C199" s="3">
        <f>收益曲线!C199</f>
        <v>0.41389999999999999</v>
      </c>
      <c r="D199" s="6">
        <f t="shared" si="12"/>
        <v>0.94530000000000003</v>
      </c>
      <c r="E199" s="6">
        <f t="shared" si="13"/>
        <v>1.4138999999999999</v>
      </c>
      <c r="F199" s="3">
        <f>1-D199/MAX(D$2:D199)</f>
        <v>5.4699999999999971E-2</v>
      </c>
      <c r="G199" s="3">
        <f>1-E199/MAX(E$2:E199)</f>
        <v>0</v>
      </c>
      <c r="H199" s="3">
        <f t="shared" si="14"/>
        <v>-5.1568090928225674E-3</v>
      </c>
      <c r="I199" s="3">
        <f t="shared" si="15"/>
        <v>1.065046461758401E-2</v>
      </c>
    </row>
    <row r="200" spans="1:9" x14ac:dyDescent="0.15">
      <c r="A200" s="2">
        <v>40483</v>
      </c>
      <c r="B200" s="3">
        <f>收益曲线!B200</f>
        <v>-2.87E-2</v>
      </c>
      <c r="C200" s="3">
        <f>收益曲线!C200</f>
        <v>0.43309999999999998</v>
      </c>
      <c r="D200" s="6">
        <f t="shared" si="12"/>
        <v>0.97130000000000005</v>
      </c>
      <c r="E200" s="6">
        <f t="shared" si="13"/>
        <v>1.4331</v>
      </c>
      <c r="F200" s="3">
        <f>1-D200/MAX(D$2:D200)</f>
        <v>2.8699999999999948E-2</v>
      </c>
      <c r="G200" s="3">
        <f>1-E200/MAX(E$2:E200)</f>
        <v>0</v>
      </c>
      <c r="H200" s="3">
        <f t="shared" si="14"/>
        <v>2.7504495927218819E-2</v>
      </c>
      <c r="I200" s="3">
        <f t="shared" si="15"/>
        <v>1.3579461065138965E-2</v>
      </c>
    </row>
    <row r="201" spans="1:9" x14ac:dyDescent="0.15">
      <c r="A201" s="2">
        <v>40484</v>
      </c>
      <c r="B201" s="3">
        <f>收益曲线!B201</f>
        <v>-3.15E-2</v>
      </c>
      <c r="C201" s="3">
        <f>收益曲线!C201</f>
        <v>0.43690000000000001</v>
      </c>
      <c r="D201" s="6">
        <f t="shared" si="12"/>
        <v>0.96850000000000003</v>
      </c>
      <c r="E201" s="6">
        <f t="shared" si="13"/>
        <v>1.4369000000000001</v>
      </c>
      <c r="F201" s="3">
        <f>1-D201/MAX(D$2:D201)</f>
        <v>3.1499999999999972E-2</v>
      </c>
      <c r="G201" s="3">
        <f>1-E201/MAX(E$2:E201)</f>
        <v>0</v>
      </c>
      <c r="H201" s="3">
        <f t="shared" si="14"/>
        <v>-2.8827344795634424E-3</v>
      </c>
      <c r="I201" s="3">
        <f t="shared" si="15"/>
        <v>2.6515944456073637E-3</v>
      </c>
    </row>
    <row r="202" spans="1:9" x14ac:dyDescent="0.15">
      <c r="A202" s="2">
        <v>40485</v>
      </c>
      <c r="B202" s="3">
        <f>收益曲线!B202</f>
        <v>-4.3400000000000001E-2</v>
      </c>
      <c r="C202" s="3">
        <f>收益曲线!C202</f>
        <v>0.41909999999999997</v>
      </c>
      <c r="D202" s="6">
        <f t="shared" si="12"/>
        <v>0.95660000000000001</v>
      </c>
      <c r="E202" s="6">
        <f t="shared" si="13"/>
        <v>1.4191</v>
      </c>
      <c r="F202" s="3">
        <f>1-D202/MAX(D$2:D202)</f>
        <v>4.3399999999999994E-2</v>
      </c>
      <c r="G202" s="3">
        <f>1-E202/MAX(E$2:E202)</f>
        <v>1.2387779246990083E-2</v>
      </c>
      <c r="H202" s="3">
        <f t="shared" si="14"/>
        <v>-1.2287041817243161E-2</v>
      </c>
      <c r="I202" s="3">
        <f t="shared" si="15"/>
        <v>-1.2387779246990083E-2</v>
      </c>
    </row>
    <row r="203" spans="1:9" x14ac:dyDescent="0.15">
      <c r="A203" s="2">
        <v>40486</v>
      </c>
      <c r="B203" s="3">
        <f>收益曲线!B203</f>
        <v>-2.6599999999999999E-2</v>
      </c>
      <c r="C203" s="3">
        <f>收益曲线!C203</f>
        <v>0.45169999999999999</v>
      </c>
      <c r="D203" s="6">
        <f t="shared" si="12"/>
        <v>0.97340000000000004</v>
      </c>
      <c r="E203" s="6">
        <f t="shared" si="13"/>
        <v>1.4517</v>
      </c>
      <c r="F203" s="3">
        <f>1-D203/MAX(D$2:D203)</f>
        <v>2.6599999999999957E-2</v>
      </c>
      <c r="G203" s="3">
        <f>1-E203/MAX(E$2:E203)</f>
        <v>0</v>
      </c>
      <c r="H203" s="3">
        <f t="shared" si="14"/>
        <v>1.7562199456408134E-2</v>
      </c>
      <c r="I203" s="3">
        <f t="shared" si="15"/>
        <v>2.2972306391374708E-2</v>
      </c>
    </row>
    <row r="204" spans="1:9" x14ac:dyDescent="0.15">
      <c r="A204" s="2">
        <v>40487</v>
      </c>
      <c r="B204" s="3">
        <f>收益曲线!B204</f>
        <v>-1.5299999999999999E-2</v>
      </c>
      <c r="C204" s="3">
        <f>收益曲线!C204</f>
        <v>0.47649999999999998</v>
      </c>
      <c r="D204" s="6">
        <f t="shared" si="12"/>
        <v>0.98470000000000002</v>
      </c>
      <c r="E204" s="6">
        <f t="shared" si="13"/>
        <v>1.4764999999999999</v>
      </c>
      <c r="F204" s="3">
        <f>1-D204/MAX(D$2:D204)</f>
        <v>1.529999999999998E-2</v>
      </c>
      <c r="G204" s="3">
        <f>1-E204/MAX(E$2:E204)</f>
        <v>0</v>
      </c>
      <c r="H204" s="3">
        <f t="shared" si="14"/>
        <v>1.160879391822478E-2</v>
      </c>
      <c r="I204" s="3">
        <f t="shared" si="15"/>
        <v>1.7083419439277936E-2</v>
      </c>
    </row>
    <row r="205" spans="1:9" x14ac:dyDescent="0.15">
      <c r="A205" s="2">
        <v>40490</v>
      </c>
      <c r="B205" s="3">
        <f>收益曲线!B205</f>
        <v>-7.6E-3</v>
      </c>
      <c r="C205" s="3">
        <f>收益曲线!C205</f>
        <v>0.52439999999999998</v>
      </c>
      <c r="D205" s="6">
        <f t="shared" si="12"/>
        <v>0.99239999999999995</v>
      </c>
      <c r="E205" s="6">
        <f t="shared" si="13"/>
        <v>1.5244</v>
      </c>
      <c r="F205" s="3">
        <f>1-D205/MAX(D$2:D205)</f>
        <v>7.6000000000000512E-3</v>
      </c>
      <c r="G205" s="3">
        <f>1-E205/MAX(E$2:E205)</f>
        <v>0</v>
      </c>
      <c r="H205" s="3">
        <f t="shared" si="14"/>
        <v>7.8196404996444535E-3</v>
      </c>
      <c r="I205" s="3">
        <f t="shared" si="15"/>
        <v>3.2441584828987402E-2</v>
      </c>
    </row>
    <row r="206" spans="1:9" x14ac:dyDescent="0.15">
      <c r="A206" s="2">
        <v>40491</v>
      </c>
      <c r="B206" s="3">
        <f>收益曲线!B206</f>
        <v>-1.4500000000000001E-2</v>
      </c>
      <c r="C206" s="3">
        <f>收益曲线!C206</f>
        <v>0.52459999999999996</v>
      </c>
      <c r="D206" s="6">
        <f t="shared" si="12"/>
        <v>0.98550000000000004</v>
      </c>
      <c r="E206" s="6">
        <f t="shared" si="13"/>
        <v>1.5246</v>
      </c>
      <c r="F206" s="3">
        <f>1-D206/MAX(D$2:D206)</f>
        <v>1.4499999999999957E-2</v>
      </c>
      <c r="G206" s="3">
        <f>1-E206/MAX(E$2:E206)</f>
        <v>0</v>
      </c>
      <c r="H206" s="3">
        <f t="shared" si="14"/>
        <v>-6.9528415961305212E-3</v>
      </c>
      <c r="I206" s="3">
        <f t="shared" si="15"/>
        <v>1.3119916032544587E-4</v>
      </c>
    </row>
    <row r="207" spans="1:9" x14ac:dyDescent="0.15">
      <c r="A207" s="2">
        <v>40492</v>
      </c>
      <c r="B207" s="3">
        <f>收益曲线!B207</f>
        <v>-2.1399999999999999E-2</v>
      </c>
      <c r="C207" s="3">
        <f>收益曲线!C207</f>
        <v>0.53690000000000004</v>
      </c>
      <c r="D207" s="6">
        <f t="shared" si="12"/>
        <v>0.97860000000000003</v>
      </c>
      <c r="E207" s="6">
        <f t="shared" si="13"/>
        <v>1.5369000000000002</v>
      </c>
      <c r="F207" s="3">
        <f>1-D207/MAX(D$2:D207)</f>
        <v>2.1399999999999975E-2</v>
      </c>
      <c r="G207" s="3">
        <f>1-E207/MAX(E$2:E207)</f>
        <v>0</v>
      </c>
      <c r="H207" s="3">
        <f t="shared" si="14"/>
        <v>-7.0015220700152536E-3</v>
      </c>
      <c r="I207" s="3">
        <f t="shared" si="15"/>
        <v>8.0676898858718094E-3</v>
      </c>
    </row>
    <row r="208" spans="1:9" x14ac:dyDescent="0.15">
      <c r="A208" s="2">
        <v>40493</v>
      </c>
      <c r="B208" s="3">
        <f>收益曲线!B208</f>
        <v>-1.84E-2</v>
      </c>
      <c r="C208" s="3">
        <f>收益曲线!C208</f>
        <v>0.51070000000000004</v>
      </c>
      <c r="D208" s="6">
        <f t="shared" si="12"/>
        <v>0.98160000000000003</v>
      </c>
      <c r="E208" s="6">
        <f t="shared" si="13"/>
        <v>1.5106999999999999</v>
      </c>
      <c r="F208" s="3">
        <f>1-D208/MAX(D$2:D208)</f>
        <v>1.8399999999999972E-2</v>
      </c>
      <c r="G208" s="3">
        <f>1-E208/MAX(E$2:E208)</f>
        <v>1.7047303012557857E-2</v>
      </c>
      <c r="H208" s="3">
        <f t="shared" si="14"/>
        <v>3.065603923972926E-3</v>
      </c>
      <c r="I208" s="3">
        <f t="shared" si="15"/>
        <v>-1.7047303012557857E-2</v>
      </c>
    </row>
    <row r="209" spans="1:9" x14ac:dyDescent="0.15">
      <c r="A209" s="2">
        <v>40494</v>
      </c>
      <c r="B209" s="3">
        <f>收益曲线!B209</f>
        <v>-7.9399999999999998E-2</v>
      </c>
      <c r="C209" s="3">
        <f>收益曲线!C209</f>
        <v>0.41909999999999997</v>
      </c>
      <c r="D209" s="6">
        <f t="shared" si="12"/>
        <v>0.92059999999999997</v>
      </c>
      <c r="E209" s="6">
        <f t="shared" si="13"/>
        <v>1.4191</v>
      </c>
      <c r="F209" s="3">
        <f>1-D209/MAX(D$2:D209)</f>
        <v>7.9400000000000026E-2</v>
      </c>
      <c r="G209" s="3">
        <f>1-E209/MAX(E$2:E209)</f>
        <v>7.6647797514477256E-2</v>
      </c>
      <c r="H209" s="3">
        <f t="shared" si="14"/>
        <v>-6.2143439282803636E-2</v>
      </c>
      <c r="I209" s="3">
        <f t="shared" si="15"/>
        <v>-6.06341431124644E-2</v>
      </c>
    </row>
    <row r="210" spans="1:9" x14ac:dyDescent="0.15">
      <c r="A210" s="2">
        <v>40497</v>
      </c>
      <c r="B210" s="3">
        <f>收益曲线!B210</f>
        <v>-7.2900000000000006E-2</v>
      </c>
      <c r="C210" s="3">
        <f>收益曲线!C210</f>
        <v>0.45200000000000001</v>
      </c>
      <c r="D210" s="6">
        <f t="shared" si="12"/>
        <v>0.92710000000000004</v>
      </c>
      <c r="E210" s="6">
        <f t="shared" si="13"/>
        <v>1.452</v>
      </c>
      <c r="F210" s="3">
        <f>1-D210/MAX(D$2:D210)</f>
        <v>7.2899999999999965E-2</v>
      </c>
      <c r="G210" s="3">
        <f>1-E210/MAX(E$2:E210)</f>
        <v>5.524106968573117E-2</v>
      </c>
      <c r="H210" s="3">
        <f t="shared" si="14"/>
        <v>7.0606126439278771E-3</v>
      </c>
      <c r="I210" s="3">
        <f t="shared" si="15"/>
        <v>2.3183707983933433E-2</v>
      </c>
    </row>
    <row r="211" spans="1:9" x14ac:dyDescent="0.15">
      <c r="A211" s="2">
        <v>40498</v>
      </c>
      <c r="B211" s="3">
        <f>收益曲线!B211</f>
        <v>-0.11360000000000001</v>
      </c>
      <c r="C211" s="3">
        <f>收益曲线!C211</f>
        <v>0.42499999999999999</v>
      </c>
      <c r="D211" s="6">
        <f t="shared" si="12"/>
        <v>0.88639999999999997</v>
      </c>
      <c r="E211" s="6">
        <f t="shared" si="13"/>
        <v>1.425</v>
      </c>
      <c r="F211" s="3">
        <f>1-D211/MAX(D$2:D211)</f>
        <v>0.11360000000000003</v>
      </c>
      <c r="G211" s="3">
        <f>1-E211/MAX(E$2:E211)</f>
        <v>7.2808901034550177E-2</v>
      </c>
      <c r="H211" s="3">
        <f t="shared" si="14"/>
        <v>-4.3900334376011263E-2</v>
      </c>
      <c r="I211" s="3">
        <f t="shared" si="15"/>
        <v>-1.8595041322314043E-2</v>
      </c>
    </row>
    <row r="212" spans="1:9" x14ac:dyDescent="0.15">
      <c r="A212" s="2">
        <v>40499</v>
      </c>
      <c r="B212" s="3">
        <f>收益曲线!B212</f>
        <v>-0.13189999999999999</v>
      </c>
      <c r="C212" s="3">
        <f>收益曲线!C212</f>
        <v>0.37790000000000001</v>
      </c>
      <c r="D212" s="6">
        <f t="shared" si="12"/>
        <v>0.86809999999999998</v>
      </c>
      <c r="E212" s="6">
        <f t="shared" si="13"/>
        <v>1.3778999999999999</v>
      </c>
      <c r="F212" s="3">
        <f>1-D212/MAX(D$2:D212)</f>
        <v>0.13190000000000002</v>
      </c>
      <c r="G212" s="3">
        <f>1-E212/MAX(E$2:E212)</f>
        <v>0.10345500683193454</v>
      </c>
      <c r="H212" s="3">
        <f t="shared" si="14"/>
        <v>-2.0645306859205736E-2</v>
      </c>
      <c r="I212" s="3">
        <f t="shared" si="15"/>
        <v>-3.3052631578947445E-2</v>
      </c>
    </row>
    <row r="213" spans="1:9" x14ac:dyDescent="0.15">
      <c r="A213" s="2">
        <v>40500</v>
      </c>
      <c r="B213" s="3">
        <f>收益曲线!B213</f>
        <v>-0.1196</v>
      </c>
      <c r="C213" s="3">
        <f>收益曲线!C213</f>
        <v>0.39889999999999998</v>
      </c>
      <c r="D213" s="6">
        <f t="shared" si="12"/>
        <v>0.88039999999999996</v>
      </c>
      <c r="E213" s="6">
        <f t="shared" si="13"/>
        <v>1.3989</v>
      </c>
      <c r="F213" s="3">
        <f>1-D213/MAX(D$2:D213)</f>
        <v>0.11960000000000004</v>
      </c>
      <c r="G213" s="3">
        <f>1-E213/MAX(E$2:E213)</f>
        <v>8.9791138005075211E-2</v>
      </c>
      <c r="H213" s="3">
        <f t="shared" si="14"/>
        <v>1.4168874553622812E-2</v>
      </c>
      <c r="I213" s="3">
        <f t="shared" si="15"/>
        <v>1.5240583496625382E-2</v>
      </c>
    </row>
    <row r="214" spans="1:9" x14ac:dyDescent="0.15">
      <c r="A214" s="2">
        <v>40501</v>
      </c>
      <c r="B214" s="3">
        <f>收益曲线!B214</f>
        <v>-0.111</v>
      </c>
      <c r="C214" s="3">
        <f>收益曲线!C214</f>
        <v>0.42009999999999997</v>
      </c>
      <c r="D214" s="6">
        <f t="shared" si="12"/>
        <v>0.88900000000000001</v>
      </c>
      <c r="E214" s="6">
        <f t="shared" si="13"/>
        <v>1.4200999999999999</v>
      </c>
      <c r="F214" s="3">
        <f>1-D214/MAX(D$2:D214)</f>
        <v>0.11099999999999999</v>
      </c>
      <c r="G214" s="3">
        <f>1-E214/MAX(E$2:E214)</f>
        <v>7.599713709415068E-2</v>
      </c>
      <c r="H214" s="3">
        <f t="shared" si="14"/>
        <v>9.7682871422082318E-3</v>
      </c>
      <c r="I214" s="3">
        <f t="shared" si="15"/>
        <v>1.5154764457788072E-2</v>
      </c>
    </row>
    <row r="215" spans="1:9" x14ac:dyDescent="0.15">
      <c r="A215" s="2">
        <v>40504</v>
      </c>
      <c r="B215" s="3">
        <f>收益曲线!B215</f>
        <v>-0.1129</v>
      </c>
      <c r="C215" s="3">
        <f>收益曲线!C215</f>
        <v>0.45579999999999998</v>
      </c>
      <c r="D215" s="6">
        <f t="shared" si="12"/>
        <v>0.8871</v>
      </c>
      <c r="E215" s="6">
        <f t="shared" si="13"/>
        <v>1.4558</v>
      </c>
      <c r="F215" s="3">
        <f>1-D215/MAX(D$2:D215)</f>
        <v>0.1129</v>
      </c>
      <c r="G215" s="3">
        <f>1-E215/MAX(E$2:E215)</f>
        <v>5.2768560088489957E-2</v>
      </c>
      <c r="H215" s="3">
        <f t="shared" si="14"/>
        <v>-2.137232845894288E-3</v>
      </c>
      <c r="I215" s="3">
        <f t="shared" si="15"/>
        <v>2.5139074713048437E-2</v>
      </c>
    </row>
    <row r="216" spans="1:9" x14ac:dyDescent="0.15">
      <c r="A216" s="2">
        <v>40505</v>
      </c>
      <c r="B216" s="3">
        <f>收益曲线!B216</f>
        <v>-0.13100000000000001</v>
      </c>
      <c r="C216" s="3">
        <f>收益曲线!C216</f>
        <v>0.44740000000000002</v>
      </c>
      <c r="D216" s="6">
        <f t="shared" si="12"/>
        <v>0.86899999999999999</v>
      </c>
      <c r="E216" s="6">
        <f t="shared" si="13"/>
        <v>1.4474</v>
      </c>
      <c r="F216" s="3">
        <f>1-D216/MAX(D$2:D216)</f>
        <v>0.13100000000000001</v>
      </c>
      <c r="G216" s="3">
        <f>1-E216/MAX(E$2:E216)</f>
        <v>5.8234107619233644E-2</v>
      </c>
      <c r="H216" s="3">
        <f t="shared" si="14"/>
        <v>-2.0403562168864853E-2</v>
      </c>
      <c r="I216" s="3">
        <f t="shared" si="15"/>
        <v>-5.770023354856435E-3</v>
      </c>
    </row>
    <row r="217" spans="1:9" x14ac:dyDescent="0.15">
      <c r="A217" s="2">
        <v>40506</v>
      </c>
      <c r="B217" s="3">
        <f>收益曲线!B217</f>
        <v>-0.1115</v>
      </c>
      <c r="C217" s="3">
        <f>收益曲线!C217</f>
        <v>0.47020000000000001</v>
      </c>
      <c r="D217" s="6">
        <f t="shared" si="12"/>
        <v>0.88849999999999996</v>
      </c>
      <c r="E217" s="6">
        <f t="shared" si="13"/>
        <v>1.4702</v>
      </c>
      <c r="F217" s="3">
        <f>1-D217/MAX(D$2:D217)</f>
        <v>0.11150000000000004</v>
      </c>
      <c r="G217" s="3">
        <f>1-E217/MAX(E$2:E217)</f>
        <v>4.3399050035786479E-2</v>
      </c>
      <c r="H217" s="3">
        <f t="shared" si="14"/>
        <v>2.2439585730724909E-2</v>
      </c>
      <c r="I217" s="3">
        <f t="shared" si="15"/>
        <v>1.5752383584358043E-2</v>
      </c>
    </row>
    <row r="218" spans="1:9" x14ac:dyDescent="0.15">
      <c r="A218" s="2">
        <v>40507</v>
      </c>
      <c r="B218" s="3">
        <f>收益曲线!B218</f>
        <v>-9.8500000000000004E-2</v>
      </c>
      <c r="C218" s="3">
        <f>收益曲线!C218</f>
        <v>0.48380000000000001</v>
      </c>
      <c r="D218" s="6">
        <f t="shared" si="12"/>
        <v>0.90149999999999997</v>
      </c>
      <c r="E218" s="6">
        <f t="shared" si="13"/>
        <v>1.4838</v>
      </c>
      <c r="F218" s="3">
        <f>1-D218/MAX(D$2:D218)</f>
        <v>9.8500000000000032E-2</v>
      </c>
      <c r="G218" s="3">
        <f>1-E218/MAX(E$2:E218)</f>
        <v>3.4550068319344263E-2</v>
      </c>
      <c r="H218" s="3">
        <f t="shared" si="14"/>
        <v>1.4631401238041741E-2</v>
      </c>
      <c r="I218" s="3">
        <f t="shared" si="15"/>
        <v>9.2504421167187711E-3</v>
      </c>
    </row>
    <row r="219" spans="1:9" x14ac:dyDescent="0.15">
      <c r="A219" s="2">
        <v>40508</v>
      </c>
      <c r="B219" s="3">
        <f>收益曲线!B219</f>
        <v>-0.1065</v>
      </c>
      <c r="C219" s="3">
        <f>收益曲线!C219</f>
        <v>0.46410000000000001</v>
      </c>
      <c r="D219" s="6">
        <f t="shared" si="12"/>
        <v>0.89349999999999996</v>
      </c>
      <c r="E219" s="6">
        <f t="shared" si="13"/>
        <v>1.4641</v>
      </c>
      <c r="F219" s="3">
        <f>1-D219/MAX(D$2:D219)</f>
        <v>0.10650000000000004</v>
      </c>
      <c r="G219" s="3">
        <f>1-E219/MAX(E$2:E219)</f>
        <v>4.7368078599778873E-2</v>
      </c>
      <c r="H219" s="3">
        <f t="shared" si="14"/>
        <v>-8.8740987243483005E-3</v>
      </c>
      <c r="I219" s="3">
        <f t="shared" si="15"/>
        <v>-1.3276721930179258E-2</v>
      </c>
    </row>
    <row r="220" spans="1:9" x14ac:dyDescent="0.15">
      <c r="A220" s="2">
        <v>40511</v>
      </c>
      <c r="B220" s="3">
        <f>收益曲线!B220</f>
        <v>-0.10780000000000001</v>
      </c>
      <c r="C220" s="3">
        <f>收益曲线!C220</f>
        <v>0.49080000000000001</v>
      </c>
      <c r="D220" s="6">
        <f t="shared" si="12"/>
        <v>0.89219999999999999</v>
      </c>
      <c r="E220" s="6">
        <f t="shared" si="13"/>
        <v>1.4908000000000001</v>
      </c>
      <c r="F220" s="3">
        <f>1-D220/MAX(D$2:D220)</f>
        <v>0.10780000000000001</v>
      </c>
      <c r="G220" s="3">
        <f>1-E220/MAX(E$2:E220)</f>
        <v>2.9995445377057783E-2</v>
      </c>
      <c r="H220" s="3">
        <f t="shared" si="14"/>
        <v>-1.4549524342473141E-3</v>
      </c>
      <c r="I220" s="3">
        <f t="shared" si="15"/>
        <v>1.8236459258247573E-2</v>
      </c>
    </row>
    <row r="221" spans="1:9" x14ac:dyDescent="0.15">
      <c r="A221" s="2">
        <v>40512</v>
      </c>
      <c r="B221" s="3">
        <f>收益曲线!B221</f>
        <v>-0.1227</v>
      </c>
      <c r="C221" s="3">
        <f>收益曲线!C221</f>
        <v>0.43740000000000001</v>
      </c>
      <c r="D221" s="6">
        <f t="shared" si="12"/>
        <v>0.87729999999999997</v>
      </c>
      <c r="E221" s="6">
        <f t="shared" si="13"/>
        <v>1.4374</v>
      </c>
      <c r="F221" s="3">
        <f>1-D221/MAX(D$2:D221)</f>
        <v>0.12270000000000003</v>
      </c>
      <c r="G221" s="3">
        <f>1-E221/MAX(E$2:E221)</f>
        <v>6.4740711822499963E-2</v>
      </c>
      <c r="H221" s="3">
        <f t="shared" si="14"/>
        <v>-1.6700291414481039E-2</v>
      </c>
      <c r="I221" s="3">
        <f t="shared" si="15"/>
        <v>-3.5819694123960355E-2</v>
      </c>
    </row>
    <row r="222" spans="1:9" x14ac:dyDescent="0.15">
      <c r="A222" s="2">
        <v>40513</v>
      </c>
      <c r="B222" s="3">
        <f>收益曲线!B222</f>
        <v>-0.123</v>
      </c>
      <c r="C222" s="3">
        <f>收益曲线!C222</f>
        <v>0.4531</v>
      </c>
      <c r="D222" s="6">
        <f t="shared" si="12"/>
        <v>0.877</v>
      </c>
      <c r="E222" s="6">
        <f t="shared" si="13"/>
        <v>1.4531000000000001</v>
      </c>
      <c r="F222" s="3">
        <f>1-D222/MAX(D$2:D222)</f>
        <v>0.123</v>
      </c>
      <c r="G222" s="3">
        <f>1-E222/MAX(E$2:E222)</f>
        <v>5.4525343223371769E-2</v>
      </c>
      <c r="H222" s="3">
        <f t="shared" si="14"/>
        <v>-3.4195828108962711E-4</v>
      </c>
      <c r="I222" s="3">
        <f t="shared" si="15"/>
        <v>1.0922498956449145E-2</v>
      </c>
    </row>
    <row r="223" spans="1:9" x14ac:dyDescent="0.15">
      <c r="A223" s="2">
        <v>40514</v>
      </c>
      <c r="B223" s="3">
        <f>收益曲线!B223</f>
        <v>-0.1176</v>
      </c>
      <c r="C223" s="3">
        <f>收益曲线!C223</f>
        <v>0.50290000000000001</v>
      </c>
      <c r="D223" s="6">
        <f t="shared" si="12"/>
        <v>0.88239999999999996</v>
      </c>
      <c r="E223" s="6">
        <f t="shared" si="13"/>
        <v>1.5028999999999999</v>
      </c>
      <c r="F223" s="3">
        <f>1-D223/MAX(D$2:D223)</f>
        <v>0.11760000000000004</v>
      </c>
      <c r="G223" s="3">
        <f>1-E223/MAX(E$2:E223)</f>
        <v>2.2122454291105598E-2</v>
      </c>
      <c r="H223" s="3">
        <f t="shared" si="14"/>
        <v>6.157354618015809E-3</v>
      </c>
      <c r="I223" s="3">
        <f t="shared" si="15"/>
        <v>3.4271557360126437E-2</v>
      </c>
    </row>
    <row r="224" spans="1:9" x14ac:dyDescent="0.15">
      <c r="A224" s="2">
        <v>40515</v>
      </c>
      <c r="B224" s="3">
        <f>收益曲线!B224</f>
        <v>-0.1168</v>
      </c>
      <c r="C224" s="3">
        <f>收益曲线!C224</f>
        <v>0.5071</v>
      </c>
      <c r="D224" s="6">
        <f t="shared" si="12"/>
        <v>0.88319999999999999</v>
      </c>
      <c r="E224" s="6">
        <f t="shared" si="13"/>
        <v>1.5070999999999999</v>
      </c>
      <c r="F224" s="3">
        <f>1-D224/MAX(D$2:D224)</f>
        <v>0.11680000000000001</v>
      </c>
      <c r="G224" s="3">
        <f>1-E224/MAX(E$2:E224)</f>
        <v>1.9389680525733755E-2</v>
      </c>
      <c r="H224" s="3">
        <f t="shared" si="14"/>
        <v>9.0661831368987755E-4</v>
      </c>
      <c r="I224" s="3">
        <f t="shared" si="15"/>
        <v>2.7945971122496083E-3</v>
      </c>
    </row>
    <row r="225" spans="1:9" x14ac:dyDescent="0.15">
      <c r="A225" s="2">
        <v>40518</v>
      </c>
      <c r="B225" s="3">
        <f>收益曲线!B225</f>
        <v>-0.1147</v>
      </c>
      <c r="C225" s="3">
        <f>收益曲线!C225</f>
        <v>0.48039999999999999</v>
      </c>
      <c r="D225" s="6">
        <f t="shared" si="12"/>
        <v>0.88529999999999998</v>
      </c>
      <c r="E225" s="6">
        <f t="shared" si="13"/>
        <v>1.4803999999999999</v>
      </c>
      <c r="F225" s="3">
        <f>1-D225/MAX(D$2:D225)</f>
        <v>0.11470000000000002</v>
      </c>
      <c r="G225" s="3">
        <f>1-E225/MAX(E$2:E225)</f>
        <v>3.6762313748454845E-2</v>
      </c>
      <c r="H225" s="3">
        <f t="shared" si="14"/>
        <v>2.3777173913044347E-3</v>
      </c>
      <c r="I225" s="3">
        <f t="shared" si="15"/>
        <v>-1.7716143587021449E-2</v>
      </c>
    </row>
    <row r="226" spans="1:9" x14ac:dyDescent="0.15">
      <c r="A226" s="2">
        <v>40519</v>
      </c>
      <c r="B226" s="3">
        <f>收益曲线!B226</f>
        <v>-0.105</v>
      </c>
      <c r="C226" s="3">
        <f>收益曲线!C226</f>
        <v>0.49669999999999997</v>
      </c>
      <c r="D226" s="6">
        <f t="shared" si="12"/>
        <v>0.89500000000000002</v>
      </c>
      <c r="E226" s="6">
        <f t="shared" si="13"/>
        <v>1.4966999999999999</v>
      </c>
      <c r="F226" s="3">
        <f>1-D226/MAX(D$2:D226)</f>
        <v>0.10499999999999998</v>
      </c>
      <c r="G226" s="3">
        <f>1-E226/MAX(E$2:E226)</f>
        <v>2.6156548897130705E-2</v>
      </c>
      <c r="H226" s="3">
        <f t="shared" si="14"/>
        <v>1.0956737828984542E-2</v>
      </c>
      <c r="I226" s="3">
        <f t="shared" si="15"/>
        <v>1.1010537692515587E-2</v>
      </c>
    </row>
    <row r="227" spans="1:9" x14ac:dyDescent="0.15">
      <c r="A227" s="2">
        <v>40520</v>
      </c>
      <c r="B227" s="3">
        <f>收益曲线!B227</f>
        <v>-0.1129</v>
      </c>
      <c r="C227" s="3">
        <f>收益曲线!C227</f>
        <v>0.47889999999999999</v>
      </c>
      <c r="D227" s="6">
        <f t="shared" si="12"/>
        <v>0.8871</v>
      </c>
      <c r="E227" s="6">
        <f t="shared" si="13"/>
        <v>1.4788999999999999</v>
      </c>
      <c r="F227" s="3">
        <f>1-D227/MAX(D$2:D227)</f>
        <v>0.1129</v>
      </c>
      <c r="G227" s="3">
        <f>1-E227/MAX(E$2:E227)</f>
        <v>3.7738304378944765E-2</v>
      </c>
      <c r="H227" s="3">
        <f t="shared" si="14"/>
        <v>-8.8268156424581301E-3</v>
      </c>
      <c r="I227" s="3">
        <f t="shared" si="15"/>
        <v>-1.1892830894634887E-2</v>
      </c>
    </row>
    <row r="228" spans="1:9" x14ac:dyDescent="0.15">
      <c r="A228" s="2">
        <v>40521</v>
      </c>
      <c r="B228" s="3">
        <f>收益曲线!B228</f>
        <v>-0.1265</v>
      </c>
      <c r="C228" s="3">
        <f>收益曲线!C228</f>
        <v>0.44919999999999999</v>
      </c>
      <c r="D228" s="6">
        <f t="shared" si="12"/>
        <v>0.87349999999999994</v>
      </c>
      <c r="E228" s="6">
        <f t="shared" si="13"/>
        <v>1.4492</v>
      </c>
      <c r="F228" s="3">
        <f>1-D228/MAX(D$2:D228)</f>
        <v>0.12650000000000006</v>
      </c>
      <c r="G228" s="3">
        <f>1-E228/MAX(E$2:E228)</f>
        <v>5.7062918862645695E-2</v>
      </c>
      <c r="H228" s="3">
        <f t="shared" si="14"/>
        <v>-1.5330853342351514E-2</v>
      </c>
      <c r="I228" s="3">
        <f t="shared" si="15"/>
        <v>-2.0082493745351204E-2</v>
      </c>
    </row>
    <row r="229" spans="1:9" x14ac:dyDescent="0.15">
      <c r="A229" s="2">
        <v>40522</v>
      </c>
      <c r="B229" s="3">
        <f>收益曲线!B229</f>
        <v>-0.1157</v>
      </c>
      <c r="C229" s="3">
        <f>收益曲线!C229</f>
        <v>0.46510000000000001</v>
      </c>
      <c r="D229" s="6">
        <f t="shared" si="12"/>
        <v>0.88429999999999997</v>
      </c>
      <c r="E229" s="6">
        <f t="shared" si="13"/>
        <v>1.4651000000000001</v>
      </c>
      <c r="F229" s="3">
        <f>1-D229/MAX(D$2:D229)</f>
        <v>0.11570000000000003</v>
      </c>
      <c r="G229" s="3">
        <f>1-E229/MAX(E$2:E229)</f>
        <v>4.6717418179452186E-2</v>
      </c>
      <c r="H229" s="3">
        <f t="shared" si="14"/>
        <v>1.2364052661705927E-2</v>
      </c>
      <c r="I229" s="3">
        <f t="shared" si="15"/>
        <v>1.0971570521667084E-2</v>
      </c>
    </row>
    <row r="230" spans="1:9" x14ac:dyDescent="0.15">
      <c r="A230" s="2">
        <v>40525</v>
      </c>
      <c r="B230" s="3">
        <f>收益曲线!B230</f>
        <v>-8.7999999999999995E-2</v>
      </c>
      <c r="C230" s="3">
        <f>收益曲线!C230</f>
        <v>0.50900000000000001</v>
      </c>
      <c r="D230" s="6">
        <f t="shared" si="12"/>
        <v>0.91200000000000003</v>
      </c>
      <c r="E230" s="6">
        <f t="shared" si="13"/>
        <v>1.5089999999999999</v>
      </c>
      <c r="F230" s="3">
        <f>1-D230/MAX(D$2:D230)</f>
        <v>8.7999999999999967E-2</v>
      </c>
      <c r="G230" s="3">
        <f>1-E230/MAX(E$2:E230)</f>
        <v>1.8153425727113204E-2</v>
      </c>
      <c r="H230" s="3">
        <f t="shared" si="14"/>
        <v>3.1324211240529198E-2</v>
      </c>
      <c r="I230" s="3">
        <f t="shared" si="15"/>
        <v>2.9963824994880817E-2</v>
      </c>
    </row>
    <row r="231" spans="1:9" x14ac:dyDescent="0.15">
      <c r="A231" s="2">
        <v>40526</v>
      </c>
      <c r="B231" s="3">
        <f>收益曲线!B231</f>
        <v>-8.5599999999999996E-2</v>
      </c>
      <c r="C231" s="3">
        <f>收益曲线!C231</f>
        <v>0.5272</v>
      </c>
      <c r="D231" s="6">
        <f t="shared" si="12"/>
        <v>0.91439999999999999</v>
      </c>
      <c r="E231" s="6">
        <f t="shared" si="13"/>
        <v>1.5272000000000001</v>
      </c>
      <c r="F231" s="3">
        <f>1-D231/MAX(D$2:D231)</f>
        <v>8.5600000000000009E-2</v>
      </c>
      <c r="G231" s="3">
        <f>1-E231/MAX(E$2:E231)</f>
        <v>6.3114060771684022E-3</v>
      </c>
      <c r="H231" s="3">
        <f t="shared" si="14"/>
        <v>2.6315789473683182E-3</v>
      </c>
      <c r="I231" s="3">
        <f t="shared" si="15"/>
        <v>1.2060967528164435E-2</v>
      </c>
    </row>
    <row r="232" spans="1:9" x14ac:dyDescent="0.15">
      <c r="A232" s="2">
        <v>40527</v>
      </c>
      <c r="B232" s="3">
        <f>收益曲线!B232</f>
        <v>-9.1700000000000004E-2</v>
      </c>
      <c r="C232" s="3">
        <f>收益曲线!C232</f>
        <v>0.51570000000000005</v>
      </c>
      <c r="D232" s="6">
        <f t="shared" si="12"/>
        <v>0.9083</v>
      </c>
      <c r="E232" s="6">
        <f t="shared" si="13"/>
        <v>1.5157</v>
      </c>
      <c r="F232" s="3">
        <f>1-D232/MAX(D$2:D232)</f>
        <v>9.1700000000000004E-2</v>
      </c>
      <c r="G232" s="3">
        <f>1-E232/MAX(E$2:E232)</f>
        <v>1.3794000910924642E-2</v>
      </c>
      <c r="H232" s="3">
        <f t="shared" si="14"/>
        <v>-6.671041119860055E-3</v>
      </c>
      <c r="I232" s="3">
        <f t="shared" si="15"/>
        <v>-7.5301204819278045E-3</v>
      </c>
    </row>
    <row r="233" spans="1:9" x14ac:dyDescent="0.15">
      <c r="A233" s="2">
        <v>40528</v>
      </c>
      <c r="B233" s="3">
        <f>收益曲线!B233</f>
        <v>-9.6500000000000002E-2</v>
      </c>
      <c r="C233" s="3">
        <f>收益曲线!C233</f>
        <v>0.51619999999999999</v>
      </c>
      <c r="D233" s="6">
        <f t="shared" si="12"/>
        <v>0.90349999999999997</v>
      </c>
      <c r="E233" s="6">
        <f t="shared" si="13"/>
        <v>1.5162</v>
      </c>
      <c r="F233" s="3">
        <f>1-D233/MAX(D$2:D233)</f>
        <v>9.650000000000003E-2</v>
      </c>
      <c r="G233" s="3">
        <f>1-E233/MAX(E$2:E233)</f>
        <v>1.3468670700761409E-2</v>
      </c>
      <c r="H233" s="3">
        <f t="shared" si="14"/>
        <v>-5.2845975999119554E-3</v>
      </c>
      <c r="I233" s="3">
        <f t="shared" si="15"/>
        <v>3.298805832288032E-4</v>
      </c>
    </row>
    <row r="234" spans="1:9" x14ac:dyDescent="0.15">
      <c r="A234" s="2">
        <v>40529</v>
      </c>
      <c r="B234" s="3">
        <f>收益曲线!B234</f>
        <v>-9.7900000000000001E-2</v>
      </c>
      <c r="C234" s="3">
        <f>收益曲线!C234</f>
        <v>0.51819999999999999</v>
      </c>
      <c r="D234" s="6">
        <f t="shared" si="12"/>
        <v>0.90210000000000001</v>
      </c>
      <c r="E234" s="6">
        <f t="shared" si="13"/>
        <v>1.5182</v>
      </c>
      <c r="F234" s="3">
        <f>1-D234/MAX(D$2:D234)</f>
        <v>9.7899999999999987E-2</v>
      </c>
      <c r="G234" s="3">
        <f>1-E234/MAX(E$2:E234)</f>
        <v>1.2167349860108145E-2</v>
      </c>
      <c r="H234" s="3">
        <f t="shared" si="14"/>
        <v>-1.549529607083544E-3</v>
      </c>
      <c r="I234" s="3">
        <f t="shared" si="15"/>
        <v>1.3190871916632929E-3</v>
      </c>
    </row>
    <row r="235" spans="1:9" x14ac:dyDescent="0.15">
      <c r="A235" s="2">
        <v>40532</v>
      </c>
      <c r="B235" s="3">
        <f>收益曲线!B235</f>
        <v>-0.111</v>
      </c>
      <c r="C235" s="3">
        <f>收益曲线!C235</f>
        <v>0.51160000000000005</v>
      </c>
      <c r="D235" s="6">
        <f t="shared" si="12"/>
        <v>0.88900000000000001</v>
      </c>
      <c r="E235" s="6">
        <f t="shared" si="13"/>
        <v>1.5116000000000001</v>
      </c>
      <c r="F235" s="3">
        <f>1-D235/MAX(D$2:D235)</f>
        <v>0.11099999999999999</v>
      </c>
      <c r="G235" s="3">
        <f>1-E235/MAX(E$2:E235)</f>
        <v>1.6461708634263883E-2</v>
      </c>
      <c r="H235" s="3">
        <f t="shared" si="14"/>
        <v>-1.4521671655027157E-2</v>
      </c>
      <c r="I235" s="3">
        <f t="shared" si="15"/>
        <v>-4.3472533263074764E-3</v>
      </c>
    </row>
    <row r="236" spans="1:9" x14ac:dyDescent="0.15">
      <c r="A236" s="2">
        <v>40533</v>
      </c>
      <c r="B236" s="3">
        <f>收益曲线!B236</f>
        <v>-9.1200000000000003E-2</v>
      </c>
      <c r="C236" s="3">
        <f>收益曲线!C236</f>
        <v>0.55220000000000002</v>
      </c>
      <c r="D236" s="6">
        <f t="shared" si="12"/>
        <v>0.90880000000000005</v>
      </c>
      <c r="E236" s="6">
        <f t="shared" si="13"/>
        <v>1.5522</v>
      </c>
      <c r="F236" s="3">
        <f>1-D236/MAX(D$2:D236)</f>
        <v>9.1199999999999948E-2</v>
      </c>
      <c r="G236" s="3">
        <f>1-E236/MAX(E$2:E236)</f>
        <v>0</v>
      </c>
      <c r="H236" s="3">
        <f t="shared" si="14"/>
        <v>2.2272215973003329E-2</v>
      </c>
      <c r="I236" s="3">
        <f t="shared" si="15"/>
        <v>2.6858957396136418E-2</v>
      </c>
    </row>
    <row r="237" spans="1:9" x14ac:dyDescent="0.15">
      <c r="A237" s="2">
        <v>40534</v>
      </c>
      <c r="B237" s="3">
        <f>收益曲线!B237</f>
        <v>-0.1007</v>
      </c>
      <c r="C237" s="3">
        <f>收益曲线!C237</f>
        <v>0.53580000000000005</v>
      </c>
      <c r="D237" s="6">
        <f t="shared" si="12"/>
        <v>0.89929999999999999</v>
      </c>
      <c r="E237" s="6">
        <f t="shared" si="13"/>
        <v>1.5358000000000001</v>
      </c>
      <c r="F237" s="3">
        <f>1-D237/MAX(D$2:D237)</f>
        <v>0.10070000000000001</v>
      </c>
      <c r="G237" s="3">
        <f>1-E237/MAX(E$2:E237)</f>
        <v>1.0565648756603485E-2</v>
      </c>
      <c r="H237" s="3">
        <f t="shared" si="14"/>
        <v>-1.0453345070422615E-2</v>
      </c>
      <c r="I237" s="3">
        <f t="shared" si="15"/>
        <v>-1.0565648756603485E-2</v>
      </c>
    </row>
    <row r="238" spans="1:9" x14ac:dyDescent="0.15">
      <c r="A238" s="2">
        <v>40535</v>
      </c>
      <c r="B238" s="3">
        <f>收益曲线!B238</f>
        <v>-0.10829999999999999</v>
      </c>
      <c r="C238" s="3">
        <f>收益曲线!C238</f>
        <v>0.50539999999999996</v>
      </c>
      <c r="D238" s="6">
        <f t="shared" si="12"/>
        <v>0.89170000000000005</v>
      </c>
      <c r="E238" s="6">
        <f t="shared" si="13"/>
        <v>1.5053999999999998</v>
      </c>
      <c r="F238" s="3">
        <f>1-D238/MAX(D$2:D238)</f>
        <v>0.10829999999999995</v>
      </c>
      <c r="G238" s="3">
        <f>1-E238/MAX(E$2:E238)</f>
        <v>3.0150753768844352E-2</v>
      </c>
      <c r="H238" s="3">
        <f t="shared" si="14"/>
        <v>-8.4510174580227915E-3</v>
      </c>
      <c r="I238" s="3">
        <f t="shared" si="15"/>
        <v>-1.9794244042193099E-2</v>
      </c>
    </row>
    <row r="239" spans="1:9" x14ac:dyDescent="0.15">
      <c r="A239" s="2">
        <v>40536</v>
      </c>
      <c r="B239" s="3">
        <f>收益曲线!B239</f>
        <v>-0.1154</v>
      </c>
      <c r="C239" s="3">
        <f>收益曲线!C239</f>
        <v>0.49309999999999998</v>
      </c>
      <c r="D239" s="6">
        <f t="shared" si="12"/>
        <v>0.88460000000000005</v>
      </c>
      <c r="E239" s="6">
        <f t="shared" si="13"/>
        <v>1.4931000000000001</v>
      </c>
      <c r="F239" s="3">
        <f>1-D239/MAX(D$2:D239)</f>
        <v>0.11539999999999995</v>
      </c>
      <c r="G239" s="3">
        <f>1-E239/MAX(E$2:E239)</f>
        <v>3.8074990336296799E-2</v>
      </c>
      <c r="H239" s="3">
        <f t="shared" si="14"/>
        <v>-7.9623191656386094E-3</v>
      </c>
      <c r="I239" s="3">
        <f t="shared" si="15"/>
        <v>-8.1705858907930029E-3</v>
      </c>
    </row>
    <row r="240" spans="1:9" x14ac:dyDescent="0.15">
      <c r="A240" s="2">
        <v>40539</v>
      </c>
      <c r="B240" s="3">
        <f>收益曲线!B240</f>
        <v>-0.1331</v>
      </c>
      <c r="C240" s="3">
        <f>收益曲线!C240</f>
        <v>0.47799999999999998</v>
      </c>
      <c r="D240" s="6">
        <f t="shared" si="12"/>
        <v>0.8669</v>
      </c>
      <c r="E240" s="6">
        <f t="shared" si="13"/>
        <v>1.478</v>
      </c>
      <c r="F240" s="3">
        <f>1-D240/MAX(D$2:D240)</f>
        <v>0.1331</v>
      </c>
      <c r="G240" s="3">
        <f>1-E240/MAX(E$2:E240)</f>
        <v>4.7803118154876922E-2</v>
      </c>
      <c r="H240" s="3">
        <f t="shared" si="14"/>
        <v>-2.0009043635541568E-2</v>
      </c>
      <c r="I240" s="3">
        <f t="shared" si="15"/>
        <v>-1.0113187328377293E-2</v>
      </c>
    </row>
    <row r="241" spans="1:9" x14ac:dyDescent="0.15">
      <c r="A241" s="2">
        <v>40540</v>
      </c>
      <c r="B241" s="3">
        <f>收益曲线!B241</f>
        <v>-0.1484</v>
      </c>
      <c r="C241" s="3">
        <f>收益曲线!C241</f>
        <v>0.44409999999999999</v>
      </c>
      <c r="D241" s="6">
        <f t="shared" si="12"/>
        <v>0.85160000000000002</v>
      </c>
      <c r="E241" s="6">
        <f t="shared" si="13"/>
        <v>1.4440999999999999</v>
      </c>
      <c r="F241" s="3">
        <f>1-D241/MAX(D$2:D241)</f>
        <v>0.14839999999999998</v>
      </c>
      <c r="G241" s="3">
        <f>1-E241/MAX(E$2:E241)</f>
        <v>6.9643087231026968E-2</v>
      </c>
      <c r="H241" s="3">
        <f t="shared" si="14"/>
        <v>-1.7649094474564531E-2</v>
      </c>
      <c r="I241" s="3">
        <f t="shared" si="15"/>
        <v>-2.2936400541271995E-2</v>
      </c>
    </row>
    <row r="242" spans="1:9" x14ac:dyDescent="0.15">
      <c r="A242" s="2">
        <v>40541</v>
      </c>
      <c r="B242" s="3">
        <f>收益曲线!B242</f>
        <v>-0.14369999999999999</v>
      </c>
      <c r="C242" s="3">
        <f>收益曲线!C242</f>
        <v>0.47260000000000002</v>
      </c>
      <c r="D242" s="6">
        <f t="shared" si="12"/>
        <v>0.85630000000000006</v>
      </c>
      <c r="E242" s="6">
        <f t="shared" si="13"/>
        <v>1.4725999999999999</v>
      </c>
      <c r="F242" s="3">
        <f>1-D242/MAX(D$2:D242)</f>
        <v>0.14369999999999994</v>
      </c>
      <c r="G242" s="3">
        <f>1-E242/MAX(E$2:E242)</f>
        <v>5.1282051282051322E-2</v>
      </c>
      <c r="H242" s="3">
        <f t="shared" si="14"/>
        <v>5.519023015500224E-3</v>
      </c>
      <c r="I242" s="3">
        <f t="shared" si="15"/>
        <v>1.9735475382591128E-2</v>
      </c>
    </row>
    <row r="243" spans="1:9" x14ac:dyDescent="0.15">
      <c r="A243" s="2">
        <v>40542</v>
      </c>
      <c r="B243" s="3">
        <f>收益曲线!B243</f>
        <v>-0.1431</v>
      </c>
      <c r="C243" s="3">
        <f>收益曲线!C243</f>
        <v>0.498</v>
      </c>
      <c r="D243" s="6">
        <f t="shared" si="12"/>
        <v>0.8569</v>
      </c>
      <c r="E243" s="6">
        <f t="shared" si="13"/>
        <v>1.498</v>
      </c>
      <c r="F243" s="3">
        <f>1-D243/MAX(D$2:D243)</f>
        <v>0.1431</v>
      </c>
      <c r="G243" s="3">
        <f>1-E243/MAX(E$2:E243)</f>
        <v>3.4918180646823838E-2</v>
      </c>
      <c r="H243" s="3">
        <f t="shared" si="14"/>
        <v>7.0068901086051127E-4</v>
      </c>
      <c r="I243" s="3">
        <f t="shared" si="15"/>
        <v>1.7248404183077604E-2</v>
      </c>
    </row>
    <row r="244" spans="1:9" x14ac:dyDescent="0.15">
      <c r="A244" s="2">
        <v>40543</v>
      </c>
      <c r="B244" s="3">
        <f>收益曲线!B244</f>
        <v>-0.12509999999999999</v>
      </c>
      <c r="C244" s="3">
        <f>收益曲线!C244</f>
        <v>0.52170000000000005</v>
      </c>
      <c r="D244" s="6">
        <f t="shared" si="12"/>
        <v>0.87490000000000001</v>
      </c>
      <c r="E244" s="6">
        <f t="shared" si="13"/>
        <v>1.5217000000000001</v>
      </c>
      <c r="F244" s="3">
        <f>1-D244/MAX(D$2:D244)</f>
        <v>0.12509999999999999</v>
      </c>
      <c r="G244" s="3">
        <f>1-E244/MAX(E$2:E244)</f>
        <v>1.9649529699780954E-2</v>
      </c>
      <c r="H244" s="3">
        <f t="shared" si="14"/>
        <v>2.1005951686311031E-2</v>
      </c>
      <c r="I244" s="3">
        <f t="shared" si="15"/>
        <v>1.5821094793057489E-2</v>
      </c>
    </row>
    <row r="245" spans="1:9" x14ac:dyDescent="0.15">
      <c r="A245" s="2">
        <v>40547</v>
      </c>
      <c r="B245" s="3">
        <f>收益曲线!B245</f>
        <v>-0.108</v>
      </c>
      <c r="C245" s="3">
        <f>收益曲线!C245</f>
        <v>0.55610000000000004</v>
      </c>
      <c r="D245" s="6">
        <f t="shared" si="12"/>
        <v>0.89200000000000002</v>
      </c>
      <c r="E245" s="6">
        <f t="shared" si="13"/>
        <v>1.5561</v>
      </c>
      <c r="F245" s="3">
        <f>1-D245/MAX(D$2:D245)</f>
        <v>0.10799999999999998</v>
      </c>
      <c r="G245" s="3">
        <f>1-E245/MAX(E$2:E245)</f>
        <v>0</v>
      </c>
      <c r="H245" s="3">
        <f t="shared" si="14"/>
        <v>1.9545090867527648E-2</v>
      </c>
      <c r="I245" s="3">
        <f t="shared" si="15"/>
        <v>2.2606295590458014E-2</v>
      </c>
    </row>
    <row r="246" spans="1:9" x14ac:dyDescent="0.15">
      <c r="A246" s="2">
        <v>40548</v>
      </c>
      <c r="B246" s="3">
        <f>收益曲线!B246</f>
        <v>-0.1119</v>
      </c>
      <c r="C246" s="3">
        <f>收益曲线!C246</f>
        <v>0.54820000000000002</v>
      </c>
      <c r="D246" s="6">
        <f t="shared" si="12"/>
        <v>0.8881</v>
      </c>
      <c r="E246" s="6">
        <f t="shared" si="13"/>
        <v>1.5482</v>
      </c>
      <c r="F246" s="3">
        <f>1-D246/MAX(D$2:D246)</f>
        <v>0.1119</v>
      </c>
      <c r="G246" s="3">
        <f>1-E246/MAX(E$2:E246)</f>
        <v>5.0767945504788248E-3</v>
      </c>
      <c r="H246" s="3">
        <f t="shared" si="14"/>
        <v>-4.3721973094170696E-3</v>
      </c>
      <c r="I246" s="3">
        <f t="shared" si="15"/>
        <v>-5.0767945504788248E-3</v>
      </c>
    </row>
    <row r="247" spans="1:9" x14ac:dyDescent="0.15">
      <c r="A247" s="2">
        <v>40549</v>
      </c>
      <c r="B247" s="3">
        <f>收益曲线!B247</f>
        <v>-0.1164</v>
      </c>
      <c r="C247" s="3">
        <f>收益曲线!C247</f>
        <v>0.56220000000000003</v>
      </c>
      <c r="D247" s="6">
        <f t="shared" si="12"/>
        <v>0.88359999999999994</v>
      </c>
      <c r="E247" s="6">
        <f t="shared" si="13"/>
        <v>1.5622</v>
      </c>
      <c r="F247" s="3">
        <f>1-D247/MAX(D$2:D247)</f>
        <v>0.11640000000000006</v>
      </c>
      <c r="G247" s="3">
        <f>1-E247/MAX(E$2:E247)</f>
        <v>0</v>
      </c>
      <c r="H247" s="3">
        <f t="shared" si="14"/>
        <v>-5.0669969598018394E-3</v>
      </c>
      <c r="I247" s="3">
        <f t="shared" si="15"/>
        <v>9.04275933341947E-3</v>
      </c>
    </row>
    <row r="248" spans="1:9" x14ac:dyDescent="0.15">
      <c r="A248" s="2">
        <v>40550</v>
      </c>
      <c r="B248" s="3">
        <f>收益曲线!B248</f>
        <v>-0.1144</v>
      </c>
      <c r="C248" s="3">
        <f>收益曲线!C248</f>
        <v>0.55430000000000001</v>
      </c>
      <c r="D248" s="6">
        <f t="shared" si="12"/>
        <v>0.88559999999999994</v>
      </c>
      <c r="E248" s="6">
        <f t="shared" si="13"/>
        <v>1.5543</v>
      </c>
      <c r="F248" s="3">
        <f>1-D248/MAX(D$2:D248)</f>
        <v>0.11440000000000006</v>
      </c>
      <c r="G248" s="3">
        <f>1-E248/MAX(E$2:E248)</f>
        <v>5.0569709384201689E-3</v>
      </c>
      <c r="H248" s="3">
        <f t="shared" si="14"/>
        <v>2.2634676324129188E-3</v>
      </c>
      <c r="I248" s="3">
        <f t="shared" si="15"/>
        <v>-5.0569709384201689E-3</v>
      </c>
    </row>
    <row r="249" spans="1:9" x14ac:dyDescent="0.15">
      <c r="A249" s="2">
        <v>40553</v>
      </c>
      <c r="B249" s="3">
        <f>收益曲线!B249</f>
        <v>-0.13070000000000001</v>
      </c>
      <c r="C249" s="3">
        <f>收益曲线!C249</f>
        <v>0.55079999999999996</v>
      </c>
      <c r="D249" s="6">
        <f t="shared" si="12"/>
        <v>0.86929999999999996</v>
      </c>
      <c r="E249" s="6">
        <f t="shared" si="13"/>
        <v>1.5508</v>
      </c>
      <c r="F249" s="3">
        <f>1-D249/MAX(D$2:D249)</f>
        <v>0.13070000000000004</v>
      </c>
      <c r="G249" s="3">
        <f>1-E249/MAX(E$2:E249)</f>
        <v>7.2974011010114026E-3</v>
      </c>
      <c r="H249" s="3">
        <f t="shared" si="14"/>
        <v>-1.8405600722673832E-2</v>
      </c>
      <c r="I249" s="3">
        <f t="shared" si="15"/>
        <v>-2.2518175384417249E-3</v>
      </c>
    </row>
    <row r="250" spans="1:9" x14ac:dyDescent="0.15">
      <c r="A250" s="2">
        <v>40554</v>
      </c>
      <c r="B250" s="3">
        <f>收益曲线!B250</f>
        <v>-0.12609999999999999</v>
      </c>
      <c r="C250" s="3">
        <f>收益曲线!C250</f>
        <v>0.54549999999999998</v>
      </c>
      <c r="D250" s="6">
        <f t="shared" si="12"/>
        <v>0.87390000000000001</v>
      </c>
      <c r="E250" s="6">
        <f t="shared" si="13"/>
        <v>1.5455000000000001</v>
      </c>
      <c r="F250" s="3">
        <f>1-D250/MAX(D$2:D250)</f>
        <v>0.12609999999999999</v>
      </c>
      <c r="G250" s="3">
        <f>1-E250/MAX(E$2:E250)</f>
        <v>1.0690052490078039E-2</v>
      </c>
      <c r="H250" s="3">
        <f t="shared" si="14"/>
        <v>5.2916139422525266E-3</v>
      </c>
      <c r="I250" s="3">
        <f t="shared" si="15"/>
        <v>-3.4175909208149502E-3</v>
      </c>
    </row>
    <row r="251" spans="1:9" x14ac:dyDescent="0.15">
      <c r="A251" s="2">
        <v>40555</v>
      </c>
      <c r="B251" s="3">
        <f>收益曲线!B251</f>
        <v>-0.1212</v>
      </c>
      <c r="C251" s="3">
        <f>收益曲线!C251</f>
        <v>0.55700000000000005</v>
      </c>
      <c r="D251" s="6">
        <f t="shared" si="12"/>
        <v>0.87880000000000003</v>
      </c>
      <c r="E251" s="6">
        <f t="shared" si="13"/>
        <v>1.5569999999999999</v>
      </c>
      <c r="F251" s="3">
        <f>1-D251/MAX(D$2:D251)</f>
        <v>0.12119999999999997</v>
      </c>
      <c r="G251" s="3">
        <f>1-E251/MAX(E$2:E251)</f>
        <v>3.3286390987070646E-3</v>
      </c>
      <c r="H251" s="3">
        <f t="shared" si="14"/>
        <v>5.6070488614257119E-3</v>
      </c>
      <c r="I251" s="3">
        <f t="shared" si="15"/>
        <v>7.4409576188934068E-3</v>
      </c>
    </row>
    <row r="252" spans="1:9" x14ac:dyDescent="0.15">
      <c r="A252" s="2">
        <v>40556</v>
      </c>
      <c r="B252" s="3">
        <f>收益曲线!B252</f>
        <v>-0.1215</v>
      </c>
      <c r="C252" s="3">
        <f>收益曲线!C252</f>
        <v>0.54549999999999998</v>
      </c>
      <c r="D252" s="6">
        <f t="shared" si="12"/>
        <v>0.87850000000000006</v>
      </c>
      <c r="E252" s="6">
        <f t="shared" si="13"/>
        <v>1.5455000000000001</v>
      </c>
      <c r="F252" s="3">
        <f>1-D252/MAX(D$2:D252)</f>
        <v>0.12149999999999994</v>
      </c>
      <c r="G252" s="3">
        <f>1-E252/MAX(E$2:E252)</f>
        <v>1.0690052490078039E-2</v>
      </c>
      <c r="H252" s="3">
        <f t="shared" si="14"/>
        <v>-3.4137460172956047E-4</v>
      </c>
      <c r="I252" s="3">
        <f t="shared" si="15"/>
        <v>-7.3859987154784035E-3</v>
      </c>
    </row>
    <row r="253" spans="1:9" x14ac:dyDescent="0.15">
      <c r="A253" s="2">
        <v>40557</v>
      </c>
      <c r="B253" s="3">
        <f>收益曲线!B253</f>
        <v>-0.1353</v>
      </c>
      <c r="C253" s="3">
        <f>收益曲线!C253</f>
        <v>0.50829999999999997</v>
      </c>
      <c r="D253" s="6">
        <f t="shared" si="12"/>
        <v>0.86470000000000002</v>
      </c>
      <c r="E253" s="6">
        <f t="shared" si="13"/>
        <v>1.5083</v>
      </c>
      <c r="F253" s="3">
        <f>1-D253/MAX(D$2:D253)</f>
        <v>0.13529999999999998</v>
      </c>
      <c r="G253" s="3">
        <f>1-E253/MAX(E$2:E253)</f>
        <v>3.4502624503904733E-2</v>
      </c>
      <c r="H253" s="3">
        <f t="shared" si="14"/>
        <v>-1.5708594194649983E-2</v>
      </c>
      <c r="I253" s="3">
        <f t="shared" si="15"/>
        <v>-2.4069880297638346E-2</v>
      </c>
    </row>
    <row r="254" spans="1:9" x14ac:dyDescent="0.15">
      <c r="A254" s="2">
        <v>40560</v>
      </c>
      <c r="B254" s="3">
        <f>收益曲线!B254</f>
        <v>-0.16819999999999999</v>
      </c>
      <c r="C254" s="3">
        <f>收益曲线!C254</f>
        <v>0.46639999999999998</v>
      </c>
      <c r="D254" s="6">
        <f t="shared" si="12"/>
        <v>0.83179999999999998</v>
      </c>
      <c r="E254" s="6">
        <f t="shared" si="13"/>
        <v>1.4663999999999999</v>
      </c>
      <c r="F254" s="3">
        <f>1-D254/MAX(D$2:D254)</f>
        <v>0.16820000000000002</v>
      </c>
      <c r="G254" s="3">
        <f>1-E254/MAX(E$2:E254)</f>
        <v>6.1323774164639633E-2</v>
      </c>
      <c r="H254" s="3">
        <f t="shared" si="14"/>
        <v>-3.804787787672026E-2</v>
      </c>
      <c r="I254" s="3">
        <f t="shared" si="15"/>
        <v>-2.7779619439103675E-2</v>
      </c>
    </row>
    <row r="255" spans="1:9" x14ac:dyDescent="0.15">
      <c r="A255" s="2">
        <v>40561</v>
      </c>
      <c r="B255" s="3">
        <f>收益曲线!B255</f>
        <v>-0.1673</v>
      </c>
      <c r="C255" s="3">
        <f>收益曲线!C255</f>
        <v>0.48409999999999997</v>
      </c>
      <c r="D255" s="6">
        <f t="shared" si="12"/>
        <v>0.8327</v>
      </c>
      <c r="E255" s="6">
        <f t="shared" si="13"/>
        <v>1.4841</v>
      </c>
      <c r="F255" s="3">
        <f>1-D255/MAX(D$2:D255)</f>
        <v>0.1673</v>
      </c>
      <c r="G255" s="3">
        <f>1-E255/MAX(E$2:E255)</f>
        <v>4.9993598770964098E-2</v>
      </c>
      <c r="H255" s="3">
        <f t="shared" si="14"/>
        <v>1.0819908631882758E-3</v>
      </c>
      <c r="I255" s="3">
        <f t="shared" si="15"/>
        <v>1.2070376432078644E-2</v>
      </c>
    </row>
    <row r="256" spans="1:9" x14ac:dyDescent="0.15">
      <c r="A256" s="2">
        <v>40562</v>
      </c>
      <c r="B256" s="3">
        <f>收益曲线!B256</f>
        <v>-0.14849999999999999</v>
      </c>
      <c r="C256" s="3">
        <f>收益曲线!C256</f>
        <v>0.51270000000000004</v>
      </c>
      <c r="D256" s="6">
        <f t="shared" si="12"/>
        <v>0.85150000000000003</v>
      </c>
      <c r="E256" s="6">
        <f t="shared" si="13"/>
        <v>1.5127000000000002</v>
      </c>
      <c r="F256" s="3">
        <f>1-D256/MAX(D$2:D256)</f>
        <v>0.14849999999999997</v>
      </c>
      <c r="G256" s="3">
        <f>1-E256/MAX(E$2:E256)</f>
        <v>3.1686083728075687E-2</v>
      </c>
      <c r="H256" s="3">
        <f t="shared" si="14"/>
        <v>2.2577158640566974E-2</v>
      </c>
      <c r="I256" s="3">
        <f t="shared" si="15"/>
        <v>1.927093861599638E-2</v>
      </c>
    </row>
    <row r="257" spans="1:9" x14ac:dyDescent="0.15">
      <c r="A257" s="2">
        <v>40563</v>
      </c>
      <c r="B257" s="3">
        <f>收益曲线!B257</f>
        <v>-0.17649999999999999</v>
      </c>
      <c r="C257" s="3">
        <f>收益曲线!C257</f>
        <v>0.46210000000000001</v>
      </c>
      <c r="D257" s="6">
        <f t="shared" si="12"/>
        <v>0.82350000000000001</v>
      </c>
      <c r="E257" s="6">
        <f t="shared" si="13"/>
        <v>1.4621</v>
      </c>
      <c r="F257" s="3">
        <f>1-D257/MAX(D$2:D257)</f>
        <v>0.17649999999999999</v>
      </c>
      <c r="G257" s="3">
        <f>1-E257/MAX(E$2:E257)</f>
        <v>6.4076302650108885E-2</v>
      </c>
      <c r="H257" s="3">
        <f t="shared" si="14"/>
        <v>-3.2883147386964184E-2</v>
      </c>
      <c r="I257" s="3">
        <f t="shared" si="15"/>
        <v>-3.3450122297878138E-2</v>
      </c>
    </row>
    <row r="258" spans="1:9" x14ac:dyDescent="0.15">
      <c r="A258" s="2">
        <v>40564</v>
      </c>
      <c r="B258" s="3">
        <f>收益曲线!B258</f>
        <v>-0.1656</v>
      </c>
      <c r="C258" s="3">
        <f>收益曲线!C258</f>
        <v>0.4587</v>
      </c>
      <c r="D258" s="6">
        <f t="shared" si="12"/>
        <v>0.83440000000000003</v>
      </c>
      <c r="E258" s="6">
        <f t="shared" si="13"/>
        <v>1.4586999999999999</v>
      </c>
      <c r="F258" s="3">
        <f>1-D258/MAX(D$2:D258)</f>
        <v>0.16559999999999997</v>
      </c>
      <c r="G258" s="3">
        <f>1-E258/MAX(E$2:E258)</f>
        <v>6.6252720522340436E-2</v>
      </c>
      <c r="H258" s="3">
        <f t="shared" si="14"/>
        <v>1.3236187006678835E-2</v>
      </c>
      <c r="I258" s="3">
        <f t="shared" si="15"/>
        <v>-2.3254223377334737E-3</v>
      </c>
    </row>
    <row r="259" spans="1:9" x14ac:dyDescent="0.15">
      <c r="A259" s="2">
        <v>40567</v>
      </c>
      <c r="B259" s="3">
        <f>收益曲线!B259</f>
        <v>-0.17380000000000001</v>
      </c>
      <c r="C259" s="3">
        <f>收益曲线!C259</f>
        <v>0.4178</v>
      </c>
      <c r="D259" s="6">
        <f t="shared" si="12"/>
        <v>0.82620000000000005</v>
      </c>
      <c r="E259" s="6">
        <f t="shared" si="13"/>
        <v>1.4177999999999999</v>
      </c>
      <c r="F259" s="3">
        <f>1-D259/MAX(D$2:D259)</f>
        <v>0.17379999999999995</v>
      </c>
      <c r="G259" s="3">
        <f>1-E259/MAX(E$2:E259)</f>
        <v>9.2433747279477729E-2</v>
      </c>
      <c r="H259" s="3">
        <f t="shared" si="14"/>
        <v>-9.8274209012463309E-3</v>
      </c>
      <c r="I259" s="3">
        <f t="shared" si="15"/>
        <v>-2.8038664564338123E-2</v>
      </c>
    </row>
    <row r="260" spans="1:9" x14ac:dyDescent="0.15">
      <c r="A260" s="2">
        <v>40568</v>
      </c>
      <c r="B260" s="3">
        <f>收益曲线!B260</f>
        <v>-0.1782</v>
      </c>
      <c r="C260" s="3">
        <f>收益曲线!C260</f>
        <v>0.36659999999999998</v>
      </c>
      <c r="D260" s="6">
        <f t="shared" ref="D260:D323" si="16">1+B260</f>
        <v>0.82179999999999997</v>
      </c>
      <c r="E260" s="6">
        <f t="shared" ref="E260:E323" si="17">1+C260</f>
        <v>1.3666</v>
      </c>
      <c r="F260" s="3">
        <f>1-D260/MAX(D$2:D260)</f>
        <v>0.17820000000000003</v>
      </c>
      <c r="G260" s="3">
        <f>1-E260/MAX(E$2:E260)</f>
        <v>0.12520803994366914</v>
      </c>
      <c r="H260" s="3">
        <f t="shared" ref="H260:H323" si="18">D260/D259-1</f>
        <v>-5.3255870249334647E-3</v>
      </c>
      <c r="I260" s="3">
        <f t="shared" ref="I260:I323" si="19">E260/E259-1</f>
        <v>-3.6112286641275193E-2</v>
      </c>
    </row>
    <row r="261" spans="1:9" x14ac:dyDescent="0.15">
      <c r="A261" s="2">
        <v>40569</v>
      </c>
      <c r="B261" s="3">
        <f>收益曲线!B261</f>
        <v>-0.16700000000000001</v>
      </c>
      <c r="C261" s="3">
        <f>收益曲线!C261</f>
        <v>0.38669999999999999</v>
      </c>
      <c r="D261" s="6">
        <f t="shared" si="16"/>
        <v>0.83299999999999996</v>
      </c>
      <c r="E261" s="6">
        <f t="shared" si="17"/>
        <v>1.3867</v>
      </c>
      <c r="F261" s="3">
        <f>1-D261/MAX(D$2:D261)</f>
        <v>0.16700000000000004</v>
      </c>
      <c r="G261" s="3">
        <f>1-E261/MAX(E$2:E261)</f>
        <v>0.11234156958135966</v>
      </c>
      <c r="H261" s="3">
        <f t="shared" si="18"/>
        <v>1.3628620102214661E-2</v>
      </c>
      <c r="I261" s="3">
        <f t="shared" si="19"/>
        <v>1.4708034538270187E-2</v>
      </c>
    </row>
    <row r="262" spans="1:9" x14ac:dyDescent="0.15">
      <c r="A262" s="2">
        <v>40570</v>
      </c>
      <c r="B262" s="3">
        <f>收益曲线!B262</f>
        <v>-0.15359999999999999</v>
      </c>
      <c r="C262" s="3">
        <f>收益曲线!C262</f>
        <v>0.40479999999999999</v>
      </c>
      <c r="D262" s="6">
        <f t="shared" si="16"/>
        <v>0.84640000000000004</v>
      </c>
      <c r="E262" s="6">
        <f t="shared" si="17"/>
        <v>1.4048</v>
      </c>
      <c r="F262" s="3">
        <f>1-D262/MAX(D$2:D262)</f>
        <v>0.15359999999999996</v>
      </c>
      <c r="G262" s="3">
        <f>1-E262/MAX(E$2:E262)</f>
        <v>0.10075534502624506</v>
      </c>
      <c r="H262" s="3">
        <f t="shared" si="18"/>
        <v>1.6086434573829633E-2</v>
      </c>
      <c r="I262" s="3">
        <f t="shared" si="19"/>
        <v>1.3052570851662226E-2</v>
      </c>
    </row>
    <row r="263" spans="1:9" x14ac:dyDescent="0.15">
      <c r="A263" s="2">
        <v>40571</v>
      </c>
      <c r="B263" s="3">
        <f>收益曲线!B263</f>
        <v>-0.1507</v>
      </c>
      <c r="C263" s="3">
        <f>收益曲线!C263</f>
        <v>0.42059999999999997</v>
      </c>
      <c r="D263" s="6">
        <f t="shared" si="16"/>
        <v>0.84929999999999994</v>
      </c>
      <c r="E263" s="6">
        <f t="shared" si="17"/>
        <v>1.4205999999999999</v>
      </c>
      <c r="F263" s="3">
        <f>1-D263/MAX(D$2:D263)</f>
        <v>0.15070000000000006</v>
      </c>
      <c r="G263" s="3">
        <f>1-E263/MAX(E$2:E263)</f>
        <v>9.0641403149404831E-2</v>
      </c>
      <c r="H263" s="3">
        <f t="shared" si="18"/>
        <v>3.4262759924383879E-3</v>
      </c>
      <c r="I263" s="3">
        <f t="shared" si="19"/>
        <v>1.1247152619589862E-2</v>
      </c>
    </row>
    <row r="264" spans="1:9" x14ac:dyDescent="0.15">
      <c r="A264" s="2">
        <v>40574</v>
      </c>
      <c r="B264" s="3">
        <f>收益曲线!B264</f>
        <v>-0.1396</v>
      </c>
      <c r="C264" s="3">
        <f>收益曲线!C264</f>
        <v>0.42959999999999998</v>
      </c>
      <c r="D264" s="6">
        <f t="shared" si="16"/>
        <v>0.86040000000000005</v>
      </c>
      <c r="E264" s="6">
        <f t="shared" si="17"/>
        <v>1.4296</v>
      </c>
      <c r="F264" s="3">
        <f>1-D264/MAX(D$2:D264)</f>
        <v>0.13959999999999995</v>
      </c>
      <c r="G264" s="3">
        <f>1-E264/MAX(E$2:E264)</f>
        <v>8.4880297017027262E-2</v>
      </c>
      <c r="H264" s="3">
        <f t="shared" si="18"/>
        <v>1.3069586718474246E-2</v>
      </c>
      <c r="I264" s="3">
        <f t="shared" si="19"/>
        <v>6.3353512600310413E-3</v>
      </c>
    </row>
    <row r="265" spans="1:9" x14ac:dyDescent="0.15">
      <c r="A265" s="2">
        <v>40575</v>
      </c>
      <c r="B265" s="3">
        <f>收益曲线!B265</f>
        <v>-0.1394</v>
      </c>
      <c r="C265" s="3">
        <f>收益曲线!C265</f>
        <v>0.42820000000000003</v>
      </c>
      <c r="D265" s="6">
        <f t="shared" si="16"/>
        <v>0.86060000000000003</v>
      </c>
      <c r="E265" s="6">
        <f t="shared" si="17"/>
        <v>1.4281999999999999</v>
      </c>
      <c r="F265" s="3">
        <f>1-D265/MAX(D$2:D265)</f>
        <v>0.13939999999999997</v>
      </c>
      <c r="G265" s="3">
        <f>1-E265/MAX(E$2:E265)</f>
        <v>8.5776469082063822E-2</v>
      </c>
      <c r="H265" s="3">
        <f t="shared" si="18"/>
        <v>2.3245002324490116E-4</v>
      </c>
      <c r="I265" s="3">
        <f t="shared" si="19"/>
        <v>-9.7929490766657246E-4</v>
      </c>
    </row>
    <row r="266" spans="1:9" x14ac:dyDescent="0.15">
      <c r="A266" s="2">
        <v>40583</v>
      </c>
      <c r="B266" s="3">
        <f>收益曲线!B266</f>
        <v>-0.14949999999999999</v>
      </c>
      <c r="C266" s="3">
        <f>收益曲线!C266</f>
        <v>0.434</v>
      </c>
      <c r="D266" s="6">
        <f t="shared" si="16"/>
        <v>0.85050000000000003</v>
      </c>
      <c r="E266" s="6">
        <f t="shared" si="17"/>
        <v>1.4339999999999999</v>
      </c>
      <c r="F266" s="3">
        <f>1-D266/MAX(D$2:D266)</f>
        <v>0.14949999999999997</v>
      </c>
      <c r="G266" s="3">
        <f>1-E266/MAX(E$2:E266)</f>
        <v>8.2063756241198327E-2</v>
      </c>
      <c r="H266" s="3">
        <f t="shared" si="18"/>
        <v>-1.1735998140831927E-2</v>
      </c>
      <c r="I266" s="3">
        <f t="shared" si="19"/>
        <v>4.0610558745273195E-3</v>
      </c>
    </row>
    <row r="267" spans="1:9" x14ac:dyDescent="0.15">
      <c r="A267" s="2">
        <v>40584</v>
      </c>
      <c r="B267" s="3">
        <f>收益曲线!B267</f>
        <v>-0.13189999999999999</v>
      </c>
      <c r="C267" s="3">
        <f>收益曲线!C267</f>
        <v>0.46279999999999999</v>
      </c>
      <c r="D267" s="6">
        <f t="shared" si="16"/>
        <v>0.86809999999999998</v>
      </c>
      <c r="E267" s="6">
        <f t="shared" si="17"/>
        <v>1.4628000000000001</v>
      </c>
      <c r="F267" s="3">
        <f>1-D267/MAX(D$2:D267)</f>
        <v>0.13190000000000002</v>
      </c>
      <c r="G267" s="3">
        <f>1-E267/MAX(E$2:E267)</f>
        <v>6.3628216617590549E-2</v>
      </c>
      <c r="H267" s="3">
        <f t="shared" si="18"/>
        <v>2.0693709582598308E-2</v>
      </c>
      <c r="I267" s="3">
        <f t="shared" si="19"/>
        <v>2.0083682008368298E-2</v>
      </c>
    </row>
    <row r="268" spans="1:9" x14ac:dyDescent="0.15">
      <c r="A268" s="2">
        <v>40585</v>
      </c>
      <c r="B268" s="3">
        <f>收益曲线!B268</f>
        <v>-0.12720000000000001</v>
      </c>
      <c r="C268" s="3">
        <f>收益曲线!C268</f>
        <v>0.48749999999999999</v>
      </c>
      <c r="D268" s="6">
        <f t="shared" si="16"/>
        <v>0.87280000000000002</v>
      </c>
      <c r="E268" s="6">
        <f t="shared" si="17"/>
        <v>1.4875</v>
      </c>
      <c r="F268" s="3">
        <f>1-D268/MAX(D$2:D268)</f>
        <v>0.12719999999999998</v>
      </c>
      <c r="G268" s="3">
        <f>1-E268/MAX(E$2:E268)</f>
        <v>4.7817180898732548E-2</v>
      </c>
      <c r="H268" s="3">
        <f t="shared" si="18"/>
        <v>5.4141227969128902E-3</v>
      </c>
      <c r="I268" s="3">
        <f t="shared" si="19"/>
        <v>1.6885425211922378E-2</v>
      </c>
    </row>
    <row r="269" spans="1:9" x14ac:dyDescent="0.15">
      <c r="A269" s="2">
        <v>40588</v>
      </c>
      <c r="B269" s="3">
        <f>收益曲线!B269</f>
        <v>-9.9699999999999997E-2</v>
      </c>
      <c r="C269" s="3">
        <f>收益曲线!C269</f>
        <v>0.50249999999999995</v>
      </c>
      <c r="D269" s="6">
        <f t="shared" si="16"/>
        <v>0.90029999999999999</v>
      </c>
      <c r="E269" s="6">
        <f t="shared" si="17"/>
        <v>1.5024999999999999</v>
      </c>
      <c r="F269" s="3">
        <f>1-D269/MAX(D$2:D269)</f>
        <v>9.9700000000000011E-2</v>
      </c>
      <c r="G269" s="3">
        <f>1-E269/MAX(E$2:E269)</f>
        <v>3.8215337344770228E-2</v>
      </c>
      <c r="H269" s="3">
        <f t="shared" si="18"/>
        <v>3.1507791017415077E-2</v>
      </c>
      <c r="I269" s="3">
        <f t="shared" si="19"/>
        <v>1.0084033613445342E-2</v>
      </c>
    </row>
    <row r="270" spans="1:9" x14ac:dyDescent="0.15">
      <c r="A270" s="2">
        <v>40589</v>
      </c>
      <c r="B270" s="3">
        <f>收益曲线!B270</f>
        <v>-0.10009999999999999</v>
      </c>
      <c r="C270" s="3">
        <f>收益曲线!C270</f>
        <v>0.49630000000000002</v>
      </c>
      <c r="D270" s="6">
        <f t="shared" si="16"/>
        <v>0.89990000000000003</v>
      </c>
      <c r="E270" s="6">
        <f t="shared" si="17"/>
        <v>1.4963</v>
      </c>
      <c r="F270" s="3">
        <f>1-D270/MAX(D$2:D270)</f>
        <v>0.10009999999999997</v>
      </c>
      <c r="G270" s="3">
        <f>1-E270/MAX(E$2:E270)</f>
        <v>4.2184099347074677E-2</v>
      </c>
      <c r="H270" s="3">
        <f t="shared" si="18"/>
        <v>-4.442963456624538E-4</v>
      </c>
      <c r="I270" s="3">
        <f t="shared" si="19"/>
        <v>-4.1264559068219242E-3</v>
      </c>
    </row>
    <row r="271" spans="1:9" x14ac:dyDescent="0.15">
      <c r="A271" s="2">
        <v>40590</v>
      </c>
      <c r="B271" s="3">
        <f>收益曲线!B271</f>
        <v>-9.1499999999999998E-2</v>
      </c>
      <c r="C271" s="3">
        <f>收益曲线!C271</f>
        <v>0.52429999999999999</v>
      </c>
      <c r="D271" s="6">
        <f t="shared" si="16"/>
        <v>0.90849999999999997</v>
      </c>
      <c r="E271" s="6">
        <f t="shared" si="17"/>
        <v>1.5243</v>
      </c>
      <c r="F271" s="3">
        <f>1-D271/MAX(D$2:D271)</f>
        <v>9.1500000000000026E-2</v>
      </c>
      <c r="G271" s="3">
        <f>1-E271/MAX(E$2:E271)</f>
        <v>2.4260658046344918E-2</v>
      </c>
      <c r="H271" s="3">
        <f t="shared" si="18"/>
        <v>9.556617401933476E-3</v>
      </c>
      <c r="I271" s="3">
        <f t="shared" si="19"/>
        <v>1.8712824968255104E-2</v>
      </c>
    </row>
    <row r="272" spans="1:9" x14ac:dyDescent="0.15">
      <c r="A272" s="2">
        <v>40591</v>
      </c>
      <c r="B272" s="3">
        <f>收益曲线!B272</f>
        <v>-9.2200000000000004E-2</v>
      </c>
      <c r="C272" s="3">
        <f>收益曲线!C272</f>
        <v>0.52880000000000005</v>
      </c>
      <c r="D272" s="6">
        <f t="shared" si="16"/>
        <v>0.90779999999999994</v>
      </c>
      <c r="E272" s="6">
        <f t="shared" si="17"/>
        <v>1.5287999999999999</v>
      </c>
      <c r="F272" s="3">
        <f>1-D272/MAX(D$2:D272)</f>
        <v>9.220000000000006E-2</v>
      </c>
      <c r="G272" s="3">
        <f>1-E272/MAX(E$2:E272)</f>
        <v>2.13801049801563E-2</v>
      </c>
      <c r="H272" s="3">
        <f t="shared" si="18"/>
        <v>-7.7050082553664634E-4</v>
      </c>
      <c r="I272" s="3">
        <f t="shared" si="19"/>
        <v>2.9521747687462074E-3</v>
      </c>
    </row>
    <row r="273" spans="1:9" x14ac:dyDescent="0.15">
      <c r="A273" s="2">
        <v>40592</v>
      </c>
      <c r="B273" s="3">
        <f>收益曲线!B273</f>
        <v>-0.1017</v>
      </c>
      <c r="C273" s="3">
        <f>收益曲线!C273</f>
        <v>0.5202</v>
      </c>
      <c r="D273" s="6">
        <f t="shared" si="16"/>
        <v>0.89829999999999999</v>
      </c>
      <c r="E273" s="6">
        <f t="shared" si="17"/>
        <v>1.5202</v>
      </c>
      <c r="F273" s="3">
        <f>1-D273/MAX(D$2:D273)</f>
        <v>0.10170000000000001</v>
      </c>
      <c r="G273" s="3">
        <f>1-E273/MAX(E$2:E273)</f>
        <v>2.6885161951094583E-2</v>
      </c>
      <c r="H273" s="3">
        <f t="shared" si="18"/>
        <v>-1.0464860101343842E-2</v>
      </c>
      <c r="I273" s="3">
        <f t="shared" si="19"/>
        <v>-5.625327053898399E-3</v>
      </c>
    </row>
    <row r="274" spans="1:9" x14ac:dyDescent="0.15">
      <c r="A274" s="2">
        <v>40595</v>
      </c>
      <c r="B274" s="3">
        <f>收益曲线!B274</f>
        <v>-8.8900000000000007E-2</v>
      </c>
      <c r="C274" s="3">
        <f>收益曲线!C274</f>
        <v>0.56730000000000003</v>
      </c>
      <c r="D274" s="6">
        <f t="shared" si="16"/>
        <v>0.91110000000000002</v>
      </c>
      <c r="E274" s="6">
        <f t="shared" si="17"/>
        <v>1.5672999999999999</v>
      </c>
      <c r="F274" s="3">
        <f>1-D274/MAX(D$2:D274)</f>
        <v>8.8899999999999979E-2</v>
      </c>
      <c r="G274" s="3">
        <f>1-E274/MAX(E$2:E274)</f>
        <v>0</v>
      </c>
      <c r="H274" s="3">
        <f t="shared" si="18"/>
        <v>1.4249137259267464E-2</v>
      </c>
      <c r="I274" s="3">
        <f t="shared" si="19"/>
        <v>3.0982765425601855E-2</v>
      </c>
    </row>
    <row r="275" spans="1:9" x14ac:dyDescent="0.15">
      <c r="A275" s="2">
        <v>40596</v>
      </c>
      <c r="B275" s="3">
        <f>收益曲线!B275</f>
        <v>-0.1153</v>
      </c>
      <c r="C275" s="3">
        <f>收益曲线!C275</f>
        <v>0.54069999999999996</v>
      </c>
      <c r="D275" s="6">
        <f t="shared" si="16"/>
        <v>0.88470000000000004</v>
      </c>
      <c r="E275" s="6">
        <f t="shared" si="17"/>
        <v>1.5407</v>
      </c>
      <c r="F275" s="3">
        <f>1-D275/MAX(D$2:D275)</f>
        <v>0.11529999999999996</v>
      </c>
      <c r="G275" s="3">
        <f>1-E275/MAX(E$2:E275)</f>
        <v>1.6971862438588614E-2</v>
      </c>
      <c r="H275" s="3">
        <f t="shared" si="18"/>
        <v>-2.8975963121501414E-2</v>
      </c>
      <c r="I275" s="3">
        <f t="shared" si="19"/>
        <v>-1.6971862438588614E-2</v>
      </c>
    </row>
    <row r="276" spans="1:9" x14ac:dyDescent="0.15">
      <c r="A276" s="2">
        <v>40597</v>
      </c>
      <c r="B276" s="3">
        <f>收益曲线!B276</f>
        <v>-0.11210000000000001</v>
      </c>
      <c r="C276" s="3">
        <f>收益曲线!C276</f>
        <v>0.57909999999999995</v>
      </c>
      <c r="D276" s="6">
        <f t="shared" si="16"/>
        <v>0.88790000000000002</v>
      </c>
      <c r="E276" s="6">
        <f t="shared" si="17"/>
        <v>1.5790999999999999</v>
      </c>
      <c r="F276" s="3">
        <f>1-D276/MAX(D$2:D276)</f>
        <v>0.11209999999999998</v>
      </c>
      <c r="G276" s="3">
        <f>1-E276/MAX(E$2:E276)</f>
        <v>0</v>
      </c>
      <c r="H276" s="3">
        <f t="shared" si="18"/>
        <v>3.6170453260992996E-3</v>
      </c>
      <c r="I276" s="3">
        <f t="shared" si="19"/>
        <v>2.4923735964172078E-2</v>
      </c>
    </row>
    <row r="277" spans="1:9" x14ac:dyDescent="0.15">
      <c r="A277" s="2">
        <v>40598</v>
      </c>
      <c r="B277" s="3">
        <f>收益曲线!B277</f>
        <v>-0.1076</v>
      </c>
      <c r="C277" s="3">
        <f>收益曲线!C277</f>
        <v>0.63100000000000001</v>
      </c>
      <c r="D277" s="6">
        <f t="shared" si="16"/>
        <v>0.89239999999999997</v>
      </c>
      <c r="E277" s="6">
        <f t="shared" si="17"/>
        <v>1.631</v>
      </c>
      <c r="F277" s="3">
        <f>1-D277/MAX(D$2:D277)</f>
        <v>0.10760000000000003</v>
      </c>
      <c r="G277" s="3">
        <f>1-E277/MAX(E$2:E277)</f>
        <v>0</v>
      </c>
      <c r="H277" s="3">
        <f t="shared" si="18"/>
        <v>5.0681383038628791E-3</v>
      </c>
      <c r="I277" s="3">
        <f t="shared" si="19"/>
        <v>3.2866822873788948E-2</v>
      </c>
    </row>
    <row r="278" spans="1:9" x14ac:dyDescent="0.15">
      <c r="A278" s="2">
        <v>40599</v>
      </c>
      <c r="B278" s="3">
        <f>收益曲线!B278</f>
        <v>-0.1057</v>
      </c>
      <c r="C278" s="3">
        <f>收益曲线!C278</f>
        <v>0.63949999999999996</v>
      </c>
      <c r="D278" s="6">
        <f t="shared" si="16"/>
        <v>0.89429999999999998</v>
      </c>
      <c r="E278" s="6">
        <f t="shared" si="17"/>
        <v>1.6395</v>
      </c>
      <c r="F278" s="3">
        <f>1-D278/MAX(D$2:D278)</f>
        <v>0.10570000000000002</v>
      </c>
      <c r="G278" s="3">
        <f>1-E278/MAX(E$2:E278)</f>
        <v>0</v>
      </c>
      <c r="H278" s="3">
        <f t="shared" si="18"/>
        <v>2.1290900941282054E-3</v>
      </c>
      <c r="I278" s="3">
        <f t="shared" si="19"/>
        <v>5.2115266707541963E-3</v>
      </c>
    </row>
    <row r="279" spans="1:9" x14ac:dyDescent="0.15">
      <c r="A279" s="2">
        <v>40602</v>
      </c>
      <c r="B279" s="3">
        <f>收益曲线!B279</f>
        <v>-9.4E-2</v>
      </c>
      <c r="C279" s="3">
        <f>收益曲线!C279</f>
        <v>0.66239999999999999</v>
      </c>
      <c r="D279" s="6">
        <f t="shared" si="16"/>
        <v>0.90600000000000003</v>
      </c>
      <c r="E279" s="6">
        <f t="shared" si="17"/>
        <v>1.6623999999999999</v>
      </c>
      <c r="F279" s="3">
        <f>1-D279/MAX(D$2:D279)</f>
        <v>9.3999999999999972E-2</v>
      </c>
      <c r="G279" s="3">
        <f>1-E279/MAX(E$2:E279)</f>
        <v>0</v>
      </c>
      <c r="H279" s="3">
        <f t="shared" si="18"/>
        <v>1.308285810130827E-2</v>
      </c>
      <c r="I279" s="3">
        <f t="shared" si="19"/>
        <v>1.3967673071058284E-2</v>
      </c>
    </row>
    <row r="280" spans="1:9" x14ac:dyDescent="0.15">
      <c r="A280" s="2">
        <v>40603</v>
      </c>
      <c r="B280" s="3">
        <f>收益曲线!B280</f>
        <v>-8.9700000000000002E-2</v>
      </c>
      <c r="C280" s="3">
        <f>收益曲线!C280</f>
        <v>0.66790000000000005</v>
      </c>
      <c r="D280" s="6">
        <f t="shared" si="16"/>
        <v>0.9103</v>
      </c>
      <c r="E280" s="6">
        <f t="shared" si="17"/>
        <v>1.6678999999999999</v>
      </c>
      <c r="F280" s="3">
        <f>1-D280/MAX(D$2:D280)</f>
        <v>8.9700000000000002E-2</v>
      </c>
      <c r="G280" s="3">
        <f>1-E280/MAX(E$2:E280)</f>
        <v>0</v>
      </c>
      <c r="H280" s="3">
        <f t="shared" si="18"/>
        <v>4.7461368653420877E-3</v>
      </c>
      <c r="I280" s="3">
        <f t="shared" si="19"/>
        <v>3.3084696823868498E-3</v>
      </c>
    </row>
    <row r="281" spans="1:9" x14ac:dyDescent="0.15">
      <c r="A281" s="2">
        <v>40604</v>
      </c>
      <c r="B281" s="3">
        <f>收益曲线!B281</f>
        <v>-9.2999999999999999E-2</v>
      </c>
      <c r="C281" s="3">
        <f>收益曲线!C281</f>
        <v>0.66890000000000005</v>
      </c>
      <c r="D281" s="6">
        <f t="shared" si="16"/>
        <v>0.90700000000000003</v>
      </c>
      <c r="E281" s="6">
        <f t="shared" si="17"/>
        <v>1.6689000000000001</v>
      </c>
      <c r="F281" s="3">
        <f>1-D281/MAX(D$2:D281)</f>
        <v>9.2999999999999972E-2</v>
      </c>
      <c r="G281" s="3">
        <f>1-E281/MAX(E$2:E281)</f>
        <v>0</v>
      </c>
      <c r="H281" s="3">
        <f t="shared" si="18"/>
        <v>-3.6251785125782643E-3</v>
      </c>
      <c r="I281" s="3">
        <f t="shared" si="19"/>
        <v>5.9955632831720784E-4</v>
      </c>
    </row>
    <row r="282" spans="1:9" x14ac:dyDescent="0.15">
      <c r="A282" s="2">
        <v>40605</v>
      </c>
      <c r="B282" s="3">
        <f>收益曲线!B282</f>
        <v>-9.9000000000000005E-2</v>
      </c>
      <c r="C282" s="3">
        <f>收益曲线!C282</f>
        <v>0.65600000000000003</v>
      </c>
      <c r="D282" s="6">
        <f t="shared" si="16"/>
        <v>0.90100000000000002</v>
      </c>
      <c r="E282" s="6">
        <f t="shared" si="17"/>
        <v>1.6560000000000001</v>
      </c>
      <c r="F282" s="3">
        <f>1-D282/MAX(D$2:D282)</f>
        <v>9.8999999999999977E-2</v>
      </c>
      <c r="G282" s="3">
        <f>1-E282/MAX(E$2:E282)</f>
        <v>7.7296422793455832E-3</v>
      </c>
      <c r="H282" s="3">
        <f t="shared" si="18"/>
        <v>-6.6152149944873617E-3</v>
      </c>
      <c r="I282" s="3">
        <f t="shared" si="19"/>
        <v>-7.7296422793455832E-3</v>
      </c>
    </row>
    <row r="283" spans="1:9" x14ac:dyDescent="0.15">
      <c r="A283" s="2">
        <v>40606</v>
      </c>
      <c r="B283" s="3">
        <f>收益曲线!B283</f>
        <v>-8.5300000000000001E-2</v>
      </c>
      <c r="C283" s="3">
        <f>收益曲线!C283</f>
        <v>0.67749999999999999</v>
      </c>
      <c r="D283" s="6">
        <f t="shared" si="16"/>
        <v>0.91469999999999996</v>
      </c>
      <c r="E283" s="6">
        <f t="shared" si="17"/>
        <v>1.6775</v>
      </c>
      <c r="F283" s="3">
        <f>1-D283/MAX(D$2:D283)</f>
        <v>8.5300000000000042E-2</v>
      </c>
      <c r="G283" s="3">
        <f>1-E283/MAX(E$2:E283)</f>
        <v>0</v>
      </c>
      <c r="H283" s="3">
        <f t="shared" si="18"/>
        <v>1.5205327413984282E-2</v>
      </c>
      <c r="I283" s="3">
        <f t="shared" si="19"/>
        <v>1.2983091787439616E-2</v>
      </c>
    </row>
    <row r="284" spans="1:9" x14ac:dyDescent="0.15">
      <c r="A284" s="2">
        <v>40609</v>
      </c>
      <c r="B284" s="3">
        <f>收益曲线!B284</f>
        <v>-6.7400000000000002E-2</v>
      </c>
      <c r="C284" s="3">
        <f>收益曲线!C284</f>
        <v>0.69279999999999997</v>
      </c>
      <c r="D284" s="6">
        <f t="shared" si="16"/>
        <v>0.93259999999999998</v>
      </c>
      <c r="E284" s="6">
        <f t="shared" si="17"/>
        <v>1.6928000000000001</v>
      </c>
      <c r="F284" s="3">
        <f>1-D284/MAX(D$2:D284)</f>
        <v>6.7400000000000015E-2</v>
      </c>
      <c r="G284" s="3">
        <f>1-E284/MAX(E$2:E284)</f>
        <v>0</v>
      </c>
      <c r="H284" s="3">
        <f t="shared" si="18"/>
        <v>1.9569257680113639E-2</v>
      </c>
      <c r="I284" s="3">
        <f t="shared" si="19"/>
        <v>9.1207153502235183E-3</v>
      </c>
    </row>
    <row r="285" spans="1:9" x14ac:dyDescent="0.15">
      <c r="A285" s="2">
        <v>40610</v>
      </c>
      <c r="B285" s="3">
        <f>收益曲线!B285</f>
        <v>-6.6600000000000006E-2</v>
      </c>
      <c r="C285" s="3">
        <f>收益曲线!C285</f>
        <v>0.70660000000000001</v>
      </c>
      <c r="D285" s="6">
        <f t="shared" si="16"/>
        <v>0.93340000000000001</v>
      </c>
      <c r="E285" s="6">
        <f t="shared" si="17"/>
        <v>1.7065999999999999</v>
      </c>
      <c r="F285" s="3">
        <f>1-D285/MAX(D$2:D285)</f>
        <v>6.6599999999999993E-2</v>
      </c>
      <c r="G285" s="3">
        <f>1-E285/MAX(E$2:E285)</f>
        <v>0</v>
      </c>
      <c r="H285" s="3">
        <f t="shared" si="18"/>
        <v>8.578168561013122E-4</v>
      </c>
      <c r="I285" s="3">
        <f t="shared" si="19"/>
        <v>8.152173913043459E-3</v>
      </c>
    </row>
    <row r="286" spans="1:9" x14ac:dyDescent="0.15">
      <c r="A286" s="2">
        <v>40611</v>
      </c>
      <c r="B286" s="3">
        <f>收益曲线!B286</f>
        <v>-6.6199999999999995E-2</v>
      </c>
      <c r="C286" s="3">
        <f>收益曲线!C286</f>
        <v>0.70520000000000005</v>
      </c>
      <c r="D286" s="6">
        <f t="shared" si="16"/>
        <v>0.93379999999999996</v>
      </c>
      <c r="E286" s="6">
        <f t="shared" si="17"/>
        <v>1.7052</v>
      </c>
      <c r="F286" s="3">
        <f>1-D286/MAX(D$2:D286)</f>
        <v>6.6200000000000037E-2</v>
      </c>
      <c r="G286" s="3">
        <f>1-E286/MAX(E$2:E286)</f>
        <v>8.2034454470869544E-4</v>
      </c>
      <c r="H286" s="3">
        <f t="shared" si="18"/>
        <v>4.2854081851295689E-4</v>
      </c>
      <c r="I286" s="3">
        <f t="shared" si="19"/>
        <v>-8.2034454470869544E-4</v>
      </c>
    </row>
    <row r="287" spans="1:9" x14ac:dyDescent="0.15">
      <c r="A287" s="2">
        <v>40612</v>
      </c>
      <c r="B287" s="3">
        <f>收益曲线!B287</f>
        <v>-8.2600000000000007E-2</v>
      </c>
      <c r="C287" s="3">
        <f>收益曲线!C287</f>
        <v>0.71379999999999999</v>
      </c>
      <c r="D287" s="6">
        <f t="shared" si="16"/>
        <v>0.91739999999999999</v>
      </c>
      <c r="E287" s="6">
        <f t="shared" si="17"/>
        <v>1.7138</v>
      </c>
      <c r="F287" s="3">
        <f>1-D287/MAX(D$2:D287)</f>
        <v>8.2600000000000007E-2</v>
      </c>
      <c r="G287" s="3">
        <f>1-E287/MAX(E$2:E287)</f>
        <v>0</v>
      </c>
      <c r="H287" s="3">
        <f t="shared" si="18"/>
        <v>-1.7562647247804652E-2</v>
      </c>
      <c r="I287" s="3">
        <f t="shared" si="19"/>
        <v>5.0433966690124343E-3</v>
      </c>
    </row>
    <row r="288" spans="1:9" x14ac:dyDescent="0.15">
      <c r="A288" s="2">
        <v>40613</v>
      </c>
      <c r="B288" s="3">
        <f>收益曲线!B288</f>
        <v>-9.1800000000000007E-2</v>
      </c>
      <c r="C288" s="3">
        <f>收益曲线!C288</f>
        <v>0.75149999999999995</v>
      </c>
      <c r="D288" s="6">
        <f t="shared" si="16"/>
        <v>0.90820000000000001</v>
      </c>
      <c r="E288" s="6">
        <f t="shared" si="17"/>
        <v>1.7515000000000001</v>
      </c>
      <c r="F288" s="3">
        <f>1-D288/MAX(D$2:D288)</f>
        <v>9.1799999999999993E-2</v>
      </c>
      <c r="G288" s="3">
        <f>1-E288/MAX(E$2:E288)</f>
        <v>0</v>
      </c>
      <c r="H288" s="3">
        <f t="shared" si="18"/>
        <v>-1.002834096359273E-2</v>
      </c>
      <c r="I288" s="3">
        <f t="shared" si="19"/>
        <v>2.1997899404831323E-2</v>
      </c>
    </row>
    <row r="289" spans="1:9" x14ac:dyDescent="0.15">
      <c r="A289" s="2">
        <v>40616</v>
      </c>
      <c r="B289" s="3">
        <f>收益曲线!B289</f>
        <v>-8.7499999999999994E-2</v>
      </c>
      <c r="C289" s="3">
        <f>收益曲线!C289</f>
        <v>0.79290000000000005</v>
      </c>
      <c r="D289" s="6">
        <f t="shared" si="16"/>
        <v>0.91249999999999998</v>
      </c>
      <c r="E289" s="6">
        <f t="shared" si="17"/>
        <v>1.7928999999999999</v>
      </c>
      <c r="F289" s="3">
        <f>1-D289/MAX(D$2:D289)</f>
        <v>8.7500000000000022E-2</v>
      </c>
      <c r="G289" s="3">
        <f>1-E289/MAX(E$2:E289)</f>
        <v>0</v>
      </c>
      <c r="H289" s="3">
        <f t="shared" si="18"/>
        <v>4.7346399471481782E-3</v>
      </c>
      <c r="I289" s="3">
        <f t="shared" si="19"/>
        <v>2.3636882671995263E-2</v>
      </c>
    </row>
    <row r="290" spans="1:9" x14ac:dyDescent="0.15">
      <c r="A290" s="2">
        <v>40617</v>
      </c>
      <c r="B290" s="3">
        <f>收益曲线!B290</f>
        <v>-0.104</v>
      </c>
      <c r="C290" s="3">
        <f>收益曲线!C290</f>
        <v>0.76629999999999998</v>
      </c>
      <c r="D290" s="6">
        <f t="shared" si="16"/>
        <v>0.89600000000000002</v>
      </c>
      <c r="E290" s="6">
        <f t="shared" si="17"/>
        <v>1.7663</v>
      </c>
      <c r="F290" s="3">
        <f>1-D290/MAX(D$2:D290)</f>
        <v>0.10399999999999998</v>
      </c>
      <c r="G290" s="3">
        <f>1-E290/MAX(E$2:E290)</f>
        <v>1.4836298733894804E-2</v>
      </c>
      <c r="H290" s="3">
        <f t="shared" si="18"/>
        <v>-1.8082191780821821E-2</v>
      </c>
      <c r="I290" s="3">
        <f t="shared" si="19"/>
        <v>-1.4836298733894804E-2</v>
      </c>
    </row>
    <row r="291" spans="1:9" x14ac:dyDescent="0.15">
      <c r="A291" s="2">
        <v>40618</v>
      </c>
      <c r="B291" s="3">
        <f>收益曲线!B291</f>
        <v>-9.1600000000000001E-2</v>
      </c>
      <c r="C291" s="3">
        <f>收益曲线!C291</f>
        <v>0.80489999999999995</v>
      </c>
      <c r="D291" s="6">
        <f t="shared" si="16"/>
        <v>0.90839999999999999</v>
      </c>
      <c r="E291" s="6">
        <f t="shared" si="17"/>
        <v>1.8048999999999999</v>
      </c>
      <c r="F291" s="3">
        <f>1-D291/MAX(D$2:D291)</f>
        <v>9.1600000000000015E-2</v>
      </c>
      <c r="G291" s="3">
        <f>1-E291/MAX(E$2:E291)</f>
        <v>0</v>
      </c>
      <c r="H291" s="3">
        <f t="shared" si="18"/>
        <v>1.3839285714285721E-2</v>
      </c>
      <c r="I291" s="3">
        <f t="shared" si="19"/>
        <v>2.1853592254996279E-2</v>
      </c>
    </row>
    <row r="292" spans="1:9" x14ac:dyDescent="0.15">
      <c r="A292" s="2">
        <v>40619</v>
      </c>
      <c r="B292" s="3">
        <f>收益曲线!B292</f>
        <v>-0.10589999999999999</v>
      </c>
      <c r="C292" s="3">
        <f>收益曲线!C292</f>
        <v>0.78449999999999998</v>
      </c>
      <c r="D292" s="6">
        <f t="shared" si="16"/>
        <v>0.89410000000000001</v>
      </c>
      <c r="E292" s="6">
        <f t="shared" si="17"/>
        <v>1.7845</v>
      </c>
      <c r="F292" s="3">
        <f>1-D292/MAX(D$2:D292)</f>
        <v>0.10589999999999999</v>
      </c>
      <c r="G292" s="3">
        <f>1-E292/MAX(E$2:E292)</f>
        <v>1.130256523907136E-2</v>
      </c>
      <c r="H292" s="3">
        <f t="shared" si="18"/>
        <v>-1.5741963892558331E-2</v>
      </c>
      <c r="I292" s="3">
        <f t="shared" si="19"/>
        <v>-1.130256523907136E-2</v>
      </c>
    </row>
    <row r="293" spans="1:9" x14ac:dyDescent="0.15">
      <c r="A293" s="2">
        <v>40620</v>
      </c>
      <c r="B293" s="3">
        <f>收益曲线!B293</f>
        <v>-0.1007</v>
      </c>
      <c r="C293" s="3">
        <f>收益曲线!C293</f>
        <v>0.80200000000000005</v>
      </c>
      <c r="D293" s="6">
        <f t="shared" si="16"/>
        <v>0.89929999999999999</v>
      </c>
      <c r="E293" s="6">
        <f t="shared" si="17"/>
        <v>1.802</v>
      </c>
      <c r="F293" s="3">
        <f>1-D293/MAX(D$2:D293)</f>
        <v>0.10070000000000001</v>
      </c>
      <c r="G293" s="3">
        <f>1-E293/MAX(E$2:E293)</f>
        <v>1.6067372153580894E-3</v>
      </c>
      <c r="H293" s="3">
        <f t="shared" si="18"/>
        <v>5.8159042612682121E-3</v>
      </c>
      <c r="I293" s="3">
        <f t="shared" si="19"/>
        <v>9.8066685346036575E-3</v>
      </c>
    </row>
    <row r="294" spans="1:9" x14ac:dyDescent="0.15">
      <c r="A294" s="2">
        <v>40623</v>
      </c>
      <c r="B294" s="3">
        <f>收益曲线!B294</f>
        <v>-0.1031</v>
      </c>
      <c r="C294" s="3">
        <f>收益曲线!C294</f>
        <v>0.79900000000000004</v>
      </c>
      <c r="D294" s="6">
        <f t="shared" si="16"/>
        <v>0.89690000000000003</v>
      </c>
      <c r="E294" s="6">
        <f t="shared" si="17"/>
        <v>1.7989999999999999</v>
      </c>
      <c r="F294" s="3">
        <f>1-D294/MAX(D$2:D294)</f>
        <v>0.10309999999999997</v>
      </c>
      <c r="G294" s="3">
        <f>1-E294/MAX(E$2:E294)</f>
        <v>3.2688791622804692E-3</v>
      </c>
      <c r="H294" s="3">
        <f t="shared" si="18"/>
        <v>-2.6687423551651213E-3</v>
      </c>
      <c r="I294" s="3">
        <f t="shared" si="19"/>
        <v>-1.6648168701443034E-3</v>
      </c>
    </row>
    <row r="295" spans="1:9" x14ac:dyDescent="0.15">
      <c r="A295" s="2">
        <v>40624</v>
      </c>
      <c r="B295" s="3">
        <f>收益曲线!B295</f>
        <v>-9.8599999999999993E-2</v>
      </c>
      <c r="C295" s="3">
        <f>收益曲线!C295</f>
        <v>0.79</v>
      </c>
      <c r="D295" s="6">
        <f t="shared" si="16"/>
        <v>0.90139999999999998</v>
      </c>
      <c r="E295" s="6">
        <f t="shared" si="17"/>
        <v>1.79</v>
      </c>
      <c r="F295" s="3">
        <f>1-D295/MAX(D$2:D295)</f>
        <v>9.8600000000000021E-2</v>
      </c>
      <c r="G295" s="3">
        <f>1-E295/MAX(E$2:E295)</f>
        <v>8.2553050030471642E-3</v>
      </c>
      <c r="H295" s="3">
        <f t="shared" si="18"/>
        <v>5.0172817482438958E-3</v>
      </c>
      <c r="I295" s="3">
        <f t="shared" si="19"/>
        <v>-5.0027793218454519E-3</v>
      </c>
    </row>
    <row r="296" spans="1:9" x14ac:dyDescent="0.15">
      <c r="A296" s="2">
        <v>40625</v>
      </c>
      <c r="B296" s="3">
        <f>收益曲线!B296</f>
        <v>-8.6900000000000005E-2</v>
      </c>
      <c r="C296" s="3">
        <f>收益曲线!C296</f>
        <v>0.83979999999999999</v>
      </c>
      <c r="D296" s="6">
        <f t="shared" si="16"/>
        <v>0.91310000000000002</v>
      </c>
      <c r="E296" s="6">
        <f t="shared" si="17"/>
        <v>1.8397999999999999</v>
      </c>
      <c r="F296" s="3">
        <f>1-D296/MAX(D$2:D296)</f>
        <v>8.6899999999999977E-2</v>
      </c>
      <c r="G296" s="3">
        <f>1-E296/MAX(E$2:E296)</f>
        <v>0</v>
      </c>
      <c r="H296" s="3">
        <f t="shared" si="18"/>
        <v>1.2979809185711177E-2</v>
      </c>
      <c r="I296" s="3">
        <f t="shared" si="19"/>
        <v>2.7821229050279284E-2</v>
      </c>
    </row>
    <row r="297" spans="1:9" x14ac:dyDescent="0.15">
      <c r="A297" s="2">
        <v>40626</v>
      </c>
      <c r="B297" s="3">
        <f>收益曲线!B297</f>
        <v>-9.0700000000000003E-2</v>
      </c>
      <c r="C297" s="3">
        <f>收益曲线!C297</f>
        <v>0.83960000000000001</v>
      </c>
      <c r="D297" s="6">
        <f t="shared" si="16"/>
        <v>0.9093</v>
      </c>
      <c r="E297" s="6">
        <f t="shared" si="17"/>
        <v>1.8395999999999999</v>
      </c>
      <c r="F297" s="3">
        <f>1-D297/MAX(D$2:D297)</f>
        <v>9.0700000000000003E-2</v>
      </c>
      <c r="G297" s="3">
        <f>1-E297/MAX(E$2:E297)</f>
        <v>1.0870746820301758E-4</v>
      </c>
      <c r="H297" s="3">
        <f t="shared" si="18"/>
        <v>-4.1616471361296536E-3</v>
      </c>
      <c r="I297" s="3">
        <f t="shared" si="19"/>
        <v>-1.0870746820301758E-4</v>
      </c>
    </row>
    <row r="298" spans="1:9" x14ac:dyDescent="0.15">
      <c r="A298" s="2">
        <v>40627</v>
      </c>
      <c r="B298" s="3">
        <f>收益曲线!B298</f>
        <v>-7.8600000000000003E-2</v>
      </c>
      <c r="C298" s="3">
        <f>收益曲线!C298</f>
        <v>0.85240000000000005</v>
      </c>
      <c r="D298" s="6">
        <f t="shared" si="16"/>
        <v>0.9214</v>
      </c>
      <c r="E298" s="6">
        <f t="shared" si="17"/>
        <v>1.8524</v>
      </c>
      <c r="F298" s="3">
        <f>1-D298/MAX(D$2:D298)</f>
        <v>7.8600000000000003E-2</v>
      </c>
      <c r="G298" s="3">
        <f>1-E298/MAX(E$2:E298)</f>
        <v>0</v>
      </c>
      <c r="H298" s="3">
        <f t="shared" si="18"/>
        <v>1.3306939403937124E-2</v>
      </c>
      <c r="I298" s="3">
        <f t="shared" si="19"/>
        <v>6.9580343552946289E-3</v>
      </c>
    </row>
    <row r="299" spans="1:9" x14ac:dyDescent="0.15">
      <c r="A299" s="2">
        <v>40630</v>
      </c>
      <c r="B299" s="3">
        <f>收益曲线!B299</f>
        <v>-7.9699999999999993E-2</v>
      </c>
      <c r="C299" s="3">
        <f>收益曲线!C299</f>
        <v>0.85009999999999997</v>
      </c>
      <c r="D299" s="6">
        <f t="shared" si="16"/>
        <v>0.92030000000000001</v>
      </c>
      <c r="E299" s="6">
        <f t="shared" si="17"/>
        <v>1.8500999999999999</v>
      </c>
      <c r="F299" s="3">
        <f>1-D299/MAX(D$2:D299)</f>
        <v>7.9699999999999993E-2</v>
      </c>
      <c r="G299" s="3">
        <f>1-E299/MAX(E$2:E299)</f>
        <v>1.2416324767869913E-3</v>
      </c>
      <c r="H299" s="3">
        <f t="shared" si="18"/>
        <v>-1.1938354677664131E-3</v>
      </c>
      <c r="I299" s="3">
        <f t="shared" si="19"/>
        <v>-1.2416324767869913E-3</v>
      </c>
    </row>
    <row r="300" spans="1:9" x14ac:dyDescent="0.15">
      <c r="A300" s="2">
        <v>40631</v>
      </c>
      <c r="B300" s="3">
        <f>收益曲线!B300</f>
        <v>-8.8900000000000007E-2</v>
      </c>
      <c r="C300" s="3">
        <f>收益曲线!C300</f>
        <v>0.8468</v>
      </c>
      <c r="D300" s="6">
        <f t="shared" si="16"/>
        <v>0.91110000000000002</v>
      </c>
      <c r="E300" s="6">
        <f t="shared" si="17"/>
        <v>1.8468</v>
      </c>
      <c r="F300" s="3">
        <f>1-D300/MAX(D$2:D300)</f>
        <v>8.8899999999999979E-2</v>
      </c>
      <c r="G300" s="3">
        <f>1-E300/MAX(E$2:E300)</f>
        <v>3.0231051608724524E-3</v>
      </c>
      <c r="H300" s="3">
        <f t="shared" si="18"/>
        <v>-9.9967401934151212E-3</v>
      </c>
      <c r="I300" s="3">
        <f t="shared" si="19"/>
        <v>-1.7836873682502974E-3</v>
      </c>
    </row>
    <row r="301" spans="1:9" x14ac:dyDescent="0.15">
      <c r="A301" s="2">
        <v>40632</v>
      </c>
      <c r="B301" s="3">
        <f>收益曲线!B301</f>
        <v>-8.9399999999999993E-2</v>
      </c>
      <c r="C301" s="3">
        <f>收益曲线!C301</f>
        <v>0.83940000000000003</v>
      </c>
      <c r="D301" s="6">
        <f t="shared" si="16"/>
        <v>0.91059999999999997</v>
      </c>
      <c r="E301" s="6">
        <f t="shared" si="17"/>
        <v>1.8393999999999999</v>
      </c>
      <c r="F301" s="3">
        <f>1-D301/MAX(D$2:D301)</f>
        <v>8.9400000000000035E-2</v>
      </c>
      <c r="G301" s="3">
        <f>1-E301/MAX(E$2:E301)</f>
        <v>7.0179226948823281E-3</v>
      </c>
      <c r="H301" s="3">
        <f t="shared" si="18"/>
        <v>-5.4878718033157803E-4</v>
      </c>
      <c r="I301" s="3">
        <f t="shared" si="19"/>
        <v>-4.0069309075156934E-3</v>
      </c>
    </row>
    <row r="302" spans="1:9" x14ac:dyDescent="0.15">
      <c r="A302" s="2">
        <v>40633</v>
      </c>
      <c r="B302" s="3">
        <f>收益曲线!B302</f>
        <v>-9.8599999999999993E-2</v>
      </c>
      <c r="C302" s="3">
        <f>收益曲线!C302</f>
        <v>0.82569999999999999</v>
      </c>
      <c r="D302" s="6">
        <f t="shared" si="16"/>
        <v>0.90139999999999998</v>
      </c>
      <c r="E302" s="6">
        <f t="shared" si="17"/>
        <v>1.8256999999999999</v>
      </c>
      <c r="F302" s="3">
        <f>1-D302/MAX(D$2:D302)</f>
        <v>9.8600000000000021E-2</v>
      </c>
      <c r="G302" s="3">
        <f>1-E302/MAX(E$2:E302)</f>
        <v>1.4413733534873741E-2</v>
      </c>
      <c r="H302" s="3">
        <f t="shared" si="18"/>
        <v>-1.0103228640456874E-2</v>
      </c>
      <c r="I302" s="3">
        <f t="shared" si="19"/>
        <v>-7.4480808959443978E-3</v>
      </c>
    </row>
    <row r="303" spans="1:9" x14ac:dyDescent="0.15">
      <c r="A303" s="2">
        <v>40634</v>
      </c>
      <c r="B303" s="3">
        <f>收益曲线!B303</f>
        <v>-8.4699999999999998E-2</v>
      </c>
      <c r="C303" s="3">
        <f>收益曲线!C303</f>
        <v>0.8599</v>
      </c>
      <c r="D303" s="6">
        <f t="shared" si="16"/>
        <v>0.9153</v>
      </c>
      <c r="E303" s="6">
        <f t="shared" si="17"/>
        <v>1.8599000000000001</v>
      </c>
      <c r="F303" s="3">
        <f>1-D303/MAX(D$2:D303)</f>
        <v>8.4699999999999998E-2</v>
      </c>
      <c r="G303" s="3">
        <f>1-E303/MAX(E$2:E303)</f>
        <v>0</v>
      </c>
      <c r="H303" s="3">
        <f t="shared" si="18"/>
        <v>1.5420457066785076E-2</v>
      </c>
      <c r="I303" s="3">
        <f t="shared" si="19"/>
        <v>1.8732540943199982E-2</v>
      </c>
    </row>
    <row r="304" spans="1:9" x14ac:dyDescent="0.15">
      <c r="A304" s="2">
        <v>40639</v>
      </c>
      <c r="B304" s="3">
        <f>收益曲线!B304</f>
        <v>-7.3999999999999996E-2</v>
      </c>
      <c r="C304" s="3">
        <f>收益曲线!C304</f>
        <v>0.90759999999999996</v>
      </c>
      <c r="D304" s="6">
        <f t="shared" si="16"/>
        <v>0.92600000000000005</v>
      </c>
      <c r="E304" s="6">
        <f t="shared" si="17"/>
        <v>1.9076</v>
      </c>
      <c r="F304" s="3">
        <f>1-D304/MAX(D$2:D304)</f>
        <v>7.3999999999999955E-2</v>
      </c>
      <c r="G304" s="3">
        <f>1-E304/MAX(E$2:E304)</f>
        <v>0</v>
      </c>
      <c r="H304" s="3">
        <f t="shared" si="18"/>
        <v>1.1690156232929239E-2</v>
      </c>
      <c r="I304" s="3">
        <f t="shared" si="19"/>
        <v>2.564654013656642E-2</v>
      </c>
    </row>
    <row r="305" spans="1:9" x14ac:dyDescent="0.15">
      <c r="A305" s="2">
        <v>40640</v>
      </c>
      <c r="B305" s="3">
        <f>收益曲线!B305</f>
        <v>-7.0300000000000001E-2</v>
      </c>
      <c r="C305" s="3">
        <f>收益曲线!C305</f>
        <v>0.92420000000000002</v>
      </c>
      <c r="D305" s="6">
        <f t="shared" si="16"/>
        <v>0.92969999999999997</v>
      </c>
      <c r="E305" s="6">
        <f t="shared" si="17"/>
        <v>1.9241999999999999</v>
      </c>
      <c r="F305" s="3">
        <f>1-D305/MAX(D$2:D305)</f>
        <v>7.0300000000000029E-2</v>
      </c>
      <c r="G305" s="3">
        <f>1-E305/MAX(E$2:E305)</f>
        <v>0</v>
      </c>
      <c r="H305" s="3">
        <f t="shared" si="18"/>
        <v>3.9956803455722945E-3</v>
      </c>
      <c r="I305" s="3">
        <f t="shared" si="19"/>
        <v>8.7020339693855142E-3</v>
      </c>
    </row>
    <row r="306" spans="1:9" x14ac:dyDescent="0.15">
      <c r="A306" s="2">
        <v>40641</v>
      </c>
      <c r="B306" s="3">
        <f>收益曲线!B306</f>
        <v>-6.2199999999999998E-2</v>
      </c>
      <c r="C306" s="3">
        <f>收益曲线!C306</f>
        <v>0.93489999999999995</v>
      </c>
      <c r="D306" s="6">
        <f t="shared" si="16"/>
        <v>0.93779999999999997</v>
      </c>
      <c r="E306" s="6">
        <f t="shared" si="17"/>
        <v>1.9348999999999998</v>
      </c>
      <c r="F306" s="3">
        <f>1-D306/MAX(D$2:D306)</f>
        <v>6.2200000000000033E-2</v>
      </c>
      <c r="G306" s="3">
        <f>1-E306/MAX(E$2:E306)</f>
        <v>0</v>
      </c>
      <c r="H306" s="3">
        <f t="shared" si="18"/>
        <v>8.7124878993223298E-3</v>
      </c>
      <c r="I306" s="3">
        <f t="shared" si="19"/>
        <v>5.5607525205279007E-3</v>
      </c>
    </row>
    <row r="307" spans="1:9" x14ac:dyDescent="0.15">
      <c r="A307" s="2">
        <v>40644</v>
      </c>
      <c r="B307" s="3">
        <f>收益曲线!B307</f>
        <v>-6.7799999999999999E-2</v>
      </c>
      <c r="C307" s="3">
        <f>收益曲线!C307</f>
        <v>0.92410000000000003</v>
      </c>
      <c r="D307" s="6">
        <f t="shared" si="16"/>
        <v>0.93220000000000003</v>
      </c>
      <c r="E307" s="6">
        <f t="shared" si="17"/>
        <v>1.9241000000000001</v>
      </c>
      <c r="F307" s="3">
        <f>1-D307/MAX(D$2:D307)</f>
        <v>6.7799999999999971E-2</v>
      </c>
      <c r="G307" s="3">
        <f>1-E307/MAX(E$2:E307)</f>
        <v>5.5816838079485454E-3</v>
      </c>
      <c r="H307" s="3">
        <f t="shared" si="18"/>
        <v>-5.9714224781403091E-3</v>
      </c>
      <c r="I307" s="3">
        <f t="shared" si="19"/>
        <v>-5.5816838079485454E-3</v>
      </c>
    </row>
    <row r="308" spans="1:9" x14ac:dyDescent="0.15">
      <c r="A308" s="2">
        <v>40645</v>
      </c>
      <c r="B308" s="3">
        <f>收益曲线!B308</f>
        <v>-6.9599999999999995E-2</v>
      </c>
      <c r="C308" s="3">
        <f>收益曲线!C308</f>
        <v>0.92930000000000001</v>
      </c>
      <c r="D308" s="6">
        <f t="shared" si="16"/>
        <v>0.9304</v>
      </c>
      <c r="E308" s="6">
        <f t="shared" si="17"/>
        <v>1.9293</v>
      </c>
      <c r="F308" s="3">
        <f>1-D308/MAX(D$2:D308)</f>
        <v>6.9599999999999995E-2</v>
      </c>
      <c r="G308" s="3">
        <f>1-E308/MAX(E$2:E308)</f>
        <v>2.8942064189363403E-3</v>
      </c>
      <c r="H308" s="3">
        <f t="shared" si="18"/>
        <v>-1.9309161124222429E-3</v>
      </c>
      <c r="I308" s="3">
        <f t="shared" si="19"/>
        <v>2.702562236889916E-3</v>
      </c>
    </row>
    <row r="309" spans="1:9" x14ac:dyDescent="0.15">
      <c r="A309" s="2">
        <v>40646</v>
      </c>
      <c r="B309" s="3">
        <f>收益曲线!B309</f>
        <v>-5.7000000000000002E-2</v>
      </c>
      <c r="C309" s="3">
        <f>收益曲线!C309</f>
        <v>0.94830000000000003</v>
      </c>
      <c r="D309" s="6">
        <f t="shared" si="16"/>
        <v>0.94299999999999995</v>
      </c>
      <c r="E309" s="6">
        <f t="shared" si="17"/>
        <v>1.9483000000000001</v>
      </c>
      <c r="F309" s="3">
        <f>1-D309/MAX(D$2:D309)</f>
        <v>5.7000000000000051E-2</v>
      </c>
      <c r="G309" s="3">
        <f>1-E309/MAX(E$2:E309)</f>
        <v>0</v>
      </c>
      <c r="H309" s="3">
        <f t="shared" si="18"/>
        <v>1.3542562338779041E-2</v>
      </c>
      <c r="I309" s="3">
        <f t="shared" si="19"/>
        <v>9.8481314466387637E-3</v>
      </c>
    </row>
    <row r="310" spans="1:9" x14ac:dyDescent="0.15">
      <c r="A310" s="2">
        <v>40647</v>
      </c>
      <c r="B310" s="3">
        <f>收益曲线!B310</f>
        <v>-6.2100000000000002E-2</v>
      </c>
      <c r="C310" s="3">
        <f>收益曲线!C310</f>
        <v>0.97019999999999995</v>
      </c>
      <c r="D310" s="6">
        <f t="shared" si="16"/>
        <v>0.93789999999999996</v>
      </c>
      <c r="E310" s="6">
        <f t="shared" si="17"/>
        <v>1.9702</v>
      </c>
      <c r="F310" s="3">
        <f>1-D310/MAX(D$2:D310)</f>
        <v>6.2100000000000044E-2</v>
      </c>
      <c r="G310" s="3">
        <f>1-E310/MAX(E$2:E310)</f>
        <v>0</v>
      </c>
      <c r="H310" s="3">
        <f t="shared" si="18"/>
        <v>-5.4082714740191218E-3</v>
      </c>
      <c r="I310" s="3">
        <f t="shared" si="19"/>
        <v>1.1240568700918718E-2</v>
      </c>
    </row>
    <row r="311" spans="1:9" x14ac:dyDescent="0.15">
      <c r="A311" s="2">
        <v>40648</v>
      </c>
      <c r="B311" s="3">
        <f>收益曲线!B311</f>
        <v>-6.0600000000000001E-2</v>
      </c>
      <c r="C311" s="3">
        <f>收益曲线!C311</f>
        <v>1.0414000000000001</v>
      </c>
      <c r="D311" s="6">
        <f t="shared" si="16"/>
        <v>0.93940000000000001</v>
      </c>
      <c r="E311" s="6">
        <f t="shared" si="17"/>
        <v>2.0414000000000003</v>
      </c>
      <c r="F311" s="3">
        <f>1-D311/MAX(D$2:D311)</f>
        <v>6.0599999999999987E-2</v>
      </c>
      <c r="G311" s="3">
        <f>1-E311/MAX(E$2:E311)</f>
        <v>0</v>
      </c>
      <c r="H311" s="3">
        <f t="shared" si="18"/>
        <v>1.5993176244801788E-3</v>
      </c>
      <c r="I311" s="3">
        <f t="shared" si="19"/>
        <v>3.6138463100193086E-2</v>
      </c>
    </row>
    <row r="312" spans="1:9" x14ac:dyDescent="0.15">
      <c r="A312" s="2">
        <v>40651</v>
      </c>
      <c r="B312" s="3">
        <f>收益曲线!B312</f>
        <v>-6.0499999999999998E-2</v>
      </c>
      <c r="C312" s="3">
        <f>收益曲线!C312</f>
        <v>1.0707</v>
      </c>
      <c r="D312" s="6">
        <f t="shared" si="16"/>
        <v>0.9395</v>
      </c>
      <c r="E312" s="6">
        <f t="shared" si="17"/>
        <v>2.0707</v>
      </c>
      <c r="F312" s="3">
        <f>1-D312/MAX(D$2:D312)</f>
        <v>6.0499999999999998E-2</v>
      </c>
      <c r="G312" s="3">
        <f>1-E312/MAX(E$2:E312)</f>
        <v>0</v>
      </c>
      <c r="H312" s="3">
        <f t="shared" si="18"/>
        <v>1.064509261230473E-4</v>
      </c>
      <c r="I312" s="3">
        <f t="shared" si="19"/>
        <v>1.435289507200932E-2</v>
      </c>
    </row>
    <row r="313" spans="1:9" x14ac:dyDescent="0.15">
      <c r="A313" s="2">
        <v>40652</v>
      </c>
      <c r="B313" s="3">
        <f>收益曲线!B313</f>
        <v>-7.8299999999999995E-2</v>
      </c>
      <c r="C313" s="3">
        <f>收益曲线!C313</f>
        <v>1.0553999999999999</v>
      </c>
      <c r="D313" s="6">
        <f t="shared" si="16"/>
        <v>0.92169999999999996</v>
      </c>
      <c r="E313" s="6">
        <f t="shared" si="17"/>
        <v>2.0553999999999997</v>
      </c>
      <c r="F313" s="3">
        <f>1-D313/MAX(D$2:D313)</f>
        <v>7.8300000000000036E-2</v>
      </c>
      <c r="G313" s="3">
        <f>1-E313/MAX(E$2:E313)</f>
        <v>7.3888057178733701E-3</v>
      </c>
      <c r="H313" s="3">
        <f t="shared" si="18"/>
        <v>-1.8946248004257593E-2</v>
      </c>
      <c r="I313" s="3">
        <f t="shared" si="19"/>
        <v>-7.3888057178733701E-3</v>
      </c>
    </row>
    <row r="314" spans="1:9" x14ac:dyDescent="0.15">
      <c r="A314" s="2">
        <v>40653</v>
      </c>
      <c r="B314" s="3">
        <f>收益曲线!B314</f>
        <v>-7.8299999999999995E-2</v>
      </c>
      <c r="C314" s="3">
        <f>收益曲线!C314</f>
        <v>1.0423</v>
      </c>
      <c r="D314" s="6">
        <f t="shared" si="16"/>
        <v>0.92169999999999996</v>
      </c>
      <c r="E314" s="6">
        <f t="shared" si="17"/>
        <v>2.0423</v>
      </c>
      <c r="F314" s="3">
        <f>1-D314/MAX(D$2:D314)</f>
        <v>7.8300000000000036E-2</v>
      </c>
      <c r="G314" s="3">
        <f>1-E314/MAX(E$2:E314)</f>
        <v>1.3715168783503207E-2</v>
      </c>
      <c r="H314" s="3">
        <f t="shared" si="18"/>
        <v>0</v>
      </c>
      <c r="I314" s="3">
        <f t="shared" si="19"/>
        <v>-6.3734552885081897E-3</v>
      </c>
    </row>
    <row r="315" spans="1:9" x14ac:dyDescent="0.15">
      <c r="A315" s="2">
        <v>40654</v>
      </c>
      <c r="B315" s="3">
        <f>收益曲线!B315</f>
        <v>-7.22E-2</v>
      </c>
      <c r="C315" s="3">
        <f>收益曲线!C315</f>
        <v>1.0186999999999999</v>
      </c>
      <c r="D315" s="6">
        <f t="shared" si="16"/>
        <v>0.92779999999999996</v>
      </c>
      <c r="E315" s="6">
        <f t="shared" si="17"/>
        <v>2.0186999999999999</v>
      </c>
      <c r="F315" s="3">
        <f>1-D315/MAX(D$2:D315)</f>
        <v>7.2200000000000042E-2</v>
      </c>
      <c r="G315" s="3">
        <f>1-E315/MAX(E$2:E315)</f>
        <v>2.5112280871202985E-2</v>
      </c>
      <c r="H315" s="3">
        <f t="shared" si="18"/>
        <v>6.6182054898555887E-3</v>
      </c>
      <c r="I315" s="3">
        <f t="shared" si="19"/>
        <v>-1.1555599079469236E-2</v>
      </c>
    </row>
    <row r="316" spans="1:9" x14ac:dyDescent="0.15">
      <c r="A316" s="2">
        <v>40655</v>
      </c>
      <c r="B316" s="3">
        <f>收益曲线!B316</f>
        <v>-7.7100000000000002E-2</v>
      </c>
      <c r="C316" s="3">
        <f>收益曲线!C316</f>
        <v>1.0121</v>
      </c>
      <c r="D316" s="6">
        <f t="shared" si="16"/>
        <v>0.92290000000000005</v>
      </c>
      <c r="E316" s="6">
        <f t="shared" si="17"/>
        <v>2.0121000000000002</v>
      </c>
      <c r="F316" s="3">
        <f>1-D316/MAX(D$2:D316)</f>
        <v>7.7099999999999946E-2</v>
      </c>
      <c r="G316" s="3">
        <f>1-E316/MAX(E$2:E316)</f>
        <v>2.8299608827932476E-2</v>
      </c>
      <c r="H316" s="3">
        <f t="shared" si="18"/>
        <v>-5.2813106272903143E-3</v>
      </c>
      <c r="I316" s="3">
        <f t="shared" si="19"/>
        <v>-3.2694308218158552E-3</v>
      </c>
    </row>
    <row r="317" spans="1:9" x14ac:dyDescent="0.15">
      <c r="A317" s="2">
        <v>40658</v>
      </c>
      <c r="B317" s="3">
        <f>收益曲线!B317</f>
        <v>-9.1200000000000003E-2</v>
      </c>
      <c r="C317" s="3">
        <f>收益曲线!C317</f>
        <v>0.94210000000000005</v>
      </c>
      <c r="D317" s="6">
        <f t="shared" si="16"/>
        <v>0.90880000000000005</v>
      </c>
      <c r="E317" s="6">
        <f t="shared" si="17"/>
        <v>1.9420999999999999</v>
      </c>
      <c r="F317" s="3">
        <f>1-D317/MAX(D$2:D317)</f>
        <v>9.1199999999999948E-2</v>
      </c>
      <c r="G317" s="3">
        <f>1-E317/MAX(E$2:E317)</f>
        <v>6.2104602308398205E-2</v>
      </c>
      <c r="H317" s="3">
        <f t="shared" si="18"/>
        <v>-1.5277928269584962E-2</v>
      </c>
      <c r="I317" s="3">
        <f t="shared" si="19"/>
        <v>-3.4789523383529808E-2</v>
      </c>
    </row>
    <row r="318" spans="1:9" x14ac:dyDescent="0.15">
      <c r="A318" s="2">
        <v>40659</v>
      </c>
      <c r="B318" s="3">
        <f>收益曲线!B318</f>
        <v>-9.64E-2</v>
      </c>
      <c r="C318" s="3">
        <f>收益曲线!C318</f>
        <v>0.89990000000000003</v>
      </c>
      <c r="D318" s="6">
        <f t="shared" si="16"/>
        <v>0.90359999999999996</v>
      </c>
      <c r="E318" s="6">
        <f t="shared" si="17"/>
        <v>1.8999000000000001</v>
      </c>
      <c r="F318" s="3">
        <f>1-D318/MAX(D$2:D318)</f>
        <v>9.6400000000000041E-2</v>
      </c>
      <c r="G318" s="3">
        <f>1-E318/MAX(E$2:E318)</f>
        <v>8.2484184092335822E-2</v>
      </c>
      <c r="H318" s="3">
        <f t="shared" si="18"/>
        <v>-5.7218309859156102E-3</v>
      </c>
      <c r="I318" s="3">
        <f t="shared" si="19"/>
        <v>-2.172905617630394E-2</v>
      </c>
    </row>
    <row r="319" spans="1:9" x14ac:dyDescent="0.15">
      <c r="A319" s="2">
        <v>40660</v>
      </c>
      <c r="B319" s="3">
        <f>收益曲线!B319</f>
        <v>-0.1024</v>
      </c>
      <c r="C319" s="3">
        <f>收益曲线!C319</f>
        <v>0.87790000000000001</v>
      </c>
      <c r="D319" s="6">
        <f t="shared" si="16"/>
        <v>0.89759999999999995</v>
      </c>
      <c r="E319" s="6">
        <f t="shared" si="17"/>
        <v>1.8778999999999999</v>
      </c>
      <c r="F319" s="3">
        <f>1-D319/MAX(D$2:D319)</f>
        <v>0.10240000000000005</v>
      </c>
      <c r="G319" s="3">
        <f>1-E319/MAX(E$2:E319)</f>
        <v>9.3108610614767939E-2</v>
      </c>
      <c r="H319" s="3">
        <f t="shared" si="18"/>
        <v>-6.6401062416998613E-3</v>
      </c>
      <c r="I319" s="3">
        <f t="shared" si="19"/>
        <v>-1.157955681878009E-2</v>
      </c>
    </row>
    <row r="320" spans="1:9" x14ac:dyDescent="0.15">
      <c r="A320" s="2">
        <v>40661</v>
      </c>
      <c r="B320" s="3">
        <f>收益曲线!B320</f>
        <v>-0.1158</v>
      </c>
      <c r="C320" s="3">
        <f>收益曲线!C320</f>
        <v>0.78820000000000001</v>
      </c>
      <c r="D320" s="6">
        <f t="shared" si="16"/>
        <v>0.88419999999999999</v>
      </c>
      <c r="E320" s="6">
        <f t="shared" si="17"/>
        <v>1.7882</v>
      </c>
      <c r="F320" s="3">
        <f>1-D320/MAX(D$2:D320)</f>
        <v>0.11580000000000001</v>
      </c>
      <c r="G320" s="3">
        <f>1-E320/MAX(E$2:E320)</f>
        <v>0.13642729511759311</v>
      </c>
      <c r="H320" s="3">
        <f t="shared" si="18"/>
        <v>-1.4928698752228131E-2</v>
      </c>
      <c r="I320" s="3">
        <f t="shared" si="19"/>
        <v>-4.7766121731721567E-2</v>
      </c>
    </row>
    <row r="321" spans="1:9" x14ac:dyDescent="0.15">
      <c r="A321" s="2">
        <v>40662</v>
      </c>
      <c r="B321" s="3">
        <f>收益曲线!B321</f>
        <v>-0.1071</v>
      </c>
      <c r="C321" s="3">
        <f>收益曲线!C321</f>
        <v>0.81989999999999996</v>
      </c>
      <c r="D321" s="6">
        <f t="shared" si="16"/>
        <v>0.89290000000000003</v>
      </c>
      <c r="E321" s="6">
        <f t="shared" si="17"/>
        <v>1.8199000000000001</v>
      </c>
      <c r="F321" s="3">
        <f>1-D321/MAX(D$2:D321)</f>
        <v>0.10709999999999997</v>
      </c>
      <c r="G321" s="3">
        <f>1-E321/MAX(E$2:E321)</f>
        <v>0.1211184623557251</v>
      </c>
      <c r="H321" s="3">
        <f t="shared" si="18"/>
        <v>9.8394028500339292E-3</v>
      </c>
      <c r="I321" s="3">
        <f t="shared" si="19"/>
        <v>1.7727323565596809E-2</v>
      </c>
    </row>
    <row r="322" spans="1:9" x14ac:dyDescent="0.15">
      <c r="A322" s="2">
        <v>40666</v>
      </c>
      <c r="B322" s="3">
        <f>收益曲线!B322</f>
        <v>-0.10199999999999999</v>
      </c>
      <c r="C322" s="3">
        <f>收益曲线!C322</f>
        <v>0.85309999999999997</v>
      </c>
      <c r="D322" s="6">
        <f t="shared" si="16"/>
        <v>0.89800000000000002</v>
      </c>
      <c r="E322" s="6">
        <f t="shared" si="17"/>
        <v>1.8531</v>
      </c>
      <c r="F322" s="3">
        <f>1-D322/MAX(D$2:D322)</f>
        <v>0.10199999999999998</v>
      </c>
      <c r="G322" s="3">
        <f>1-E322/MAX(E$2:E322)</f>
        <v>0.10508523687641858</v>
      </c>
      <c r="H322" s="3">
        <f t="shared" si="18"/>
        <v>5.7117258371597313E-3</v>
      </c>
      <c r="I322" s="3">
        <f t="shared" si="19"/>
        <v>1.8242760591241192E-2</v>
      </c>
    </row>
    <row r="323" spans="1:9" x14ac:dyDescent="0.15">
      <c r="A323" s="2">
        <v>40667</v>
      </c>
      <c r="B323" s="3">
        <f>收益曲线!B323</f>
        <v>-0.1249</v>
      </c>
      <c r="C323" s="3">
        <f>收益曲线!C323</f>
        <v>0.81699999999999995</v>
      </c>
      <c r="D323" s="6">
        <f t="shared" si="16"/>
        <v>0.87509999999999999</v>
      </c>
      <c r="E323" s="6">
        <f t="shared" si="17"/>
        <v>1.8169999999999999</v>
      </c>
      <c r="F323" s="3">
        <f>1-D323/MAX(D$2:D323)</f>
        <v>0.12490000000000001</v>
      </c>
      <c r="G323" s="3">
        <f>1-E323/MAX(E$2:E323)</f>
        <v>0.12251895494277298</v>
      </c>
      <c r="H323" s="3">
        <f t="shared" si="18"/>
        <v>-2.5501113585746138E-2</v>
      </c>
      <c r="I323" s="3">
        <f t="shared" si="19"/>
        <v>-1.9480869893691688E-2</v>
      </c>
    </row>
    <row r="324" spans="1:9" x14ac:dyDescent="0.15">
      <c r="A324" s="2">
        <v>40668</v>
      </c>
      <c r="B324" s="3">
        <f>收益曲线!B324</f>
        <v>-0.12570000000000001</v>
      </c>
      <c r="C324" s="3">
        <f>收益曲线!C324</f>
        <v>0.8296</v>
      </c>
      <c r="D324" s="6">
        <f t="shared" ref="D324:D387" si="20">1+B324</f>
        <v>0.87429999999999997</v>
      </c>
      <c r="E324" s="6">
        <f t="shared" ref="E324:E387" si="21">1+C324</f>
        <v>1.8296000000000001</v>
      </c>
      <c r="F324" s="3">
        <f>1-D324/MAX(D$2:D324)</f>
        <v>0.12570000000000003</v>
      </c>
      <c r="G324" s="3">
        <f>1-E324/MAX(E$2:E324)</f>
        <v>0.1164340561162891</v>
      </c>
      <c r="H324" s="3">
        <f t="shared" ref="H324:H387" si="22">D324/D323-1</f>
        <v>-9.1418123643016713E-4</v>
      </c>
      <c r="I324" s="3">
        <f t="shared" ref="I324:I387" si="23">E324/E323-1</f>
        <v>6.934507429829484E-3</v>
      </c>
    </row>
    <row r="325" spans="1:9" x14ac:dyDescent="0.15">
      <c r="A325" s="2">
        <v>40669</v>
      </c>
      <c r="B325" s="3">
        <f>收益曲线!B325</f>
        <v>-0.127</v>
      </c>
      <c r="C325" s="3">
        <f>收益曲线!C325</f>
        <v>0.83389999999999997</v>
      </c>
      <c r="D325" s="6">
        <f t="shared" si="20"/>
        <v>0.873</v>
      </c>
      <c r="E325" s="6">
        <f t="shared" si="21"/>
        <v>1.8338999999999999</v>
      </c>
      <c r="F325" s="3">
        <f>1-D325/MAX(D$2:D325)</f>
        <v>0.127</v>
      </c>
      <c r="G325" s="3">
        <f>1-E325/MAX(E$2:E325)</f>
        <v>0.11435746365963206</v>
      </c>
      <c r="H325" s="3">
        <f t="shared" si="22"/>
        <v>-1.486903808761264E-3</v>
      </c>
      <c r="I325" s="3">
        <f t="shared" si="23"/>
        <v>2.3502404897244311E-3</v>
      </c>
    </row>
    <row r="326" spans="1:9" x14ac:dyDescent="0.15">
      <c r="A326" s="2">
        <v>40672</v>
      </c>
      <c r="B326" s="3">
        <f>收益曲线!B326</f>
        <v>-0.12470000000000001</v>
      </c>
      <c r="C326" s="3">
        <f>收益曲线!C326</f>
        <v>0.85389999999999999</v>
      </c>
      <c r="D326" s="6">
        <f t="shared" si="20"/>
        <v>0.87529999999999997</v>
      </c>
      <c r="E326" s="6">
        <f t="shared" si="21"/>
        <v>1.8538999999999999</v>
      </c>
      <c r="F326" s="3">
        <f>1-D326/MAX(D$2:D326)</f>
        <v>0.12470000000000003</v>
      </c>
      <c r="G326" s="3">
        <f>1-E326/MAX(E$2:E326)</f>
        <v>0.10469889409378474</v>
      </c>
      <c r="H326" s="3">
        <f t="shared" si="22"/>
        <v>2.6345933562428314E-3</v>
      </c>
      <c r="I326" s="3">
        <f t="shared" si="23"/>
        <v>1.0905720050166323E-2</v>
      </c>
    </row>
    <row r="327" spans="1:9" x14ac:dyDescent="0.15">
      <c r="A327" s="2">
        <v>40673</v>
      </c>
      <c r="B327" s="3">
        <f>收益曲线!B327</f>
        <v>-0.1181</v>
      </c>
      <c r="C327" s="3">
        <f>收益曲线!C327</f>
        <v>0.86639999999999995</v>
      </c>
      <c r="D327" s="6">
        <f t="shared" si="20"/>
        <v>0.88190000000000002</v>
      </c>
      <c r="E327" s="6">
        <f t="shared" si="21"/>
        <v>1.8664000000000001</v>
      </c>
      <c r="F327" s="3">
        <f>1-D327/MAX(D$2:D327)</f>
        <v>0.11809999999999998</v>
      </c>
      <c r="G327" s="3">
        <f>1-E327/MAX(E$2:E327)</f>
        <v>9.8662288115130115E-2</v>
      </c>
      <c r="H327" s="3">
        <f t="shared" si="22"/>
        <v>7.5402719067749757E-3</v>
      </c>
      <c r="I327" s="3">
        <f t="shared" si="23"/>
        <v>6.7425427477210143E-3</v>
      </c>
    </row>
    <row r="328" spans="1:9" x14ac:dyDescent="0.15">
      <c r="A328" s="2">
        <v>40674</v>
      </c>
      <c r="B328" s="3">
        <f>收益曲线!B328</f>
        <v>-0.12039999999999999</v>
      </c>
      <c r="C328" s="3">
        <f>收益曲线!C328</f>
        <v>0.90239999999999998</v>
      </c>
      <c r="D328" s="6">
        <f t="shared" si="20"/>
        <v>0.87960000000000005</v>
      </c>
      <c r="E328" s="6">
        <f t="shared" si="21"/>
        <v>1.9024000000000001</v>
      </c>
      <c r="F328" s="3">
        <f>1-D328/MAX(D$2:D328)</f>
        <v>0.12039999999999995</v>
      </c>
      <c r="G328" s="3">
        <f>1-E328/MAX(E$2:E328)</f>
        <v>8.1276862896604962E-2</v>
      </c>
      <c r="H328" s="3">
        <f t="shared" si="22"/>
        <v>-2.608005442793937E-3</v>
      </c>
      <c r="I328" s="3">
        <f t="shared" si="23"/>
        <v>1.928846978139731E-2</v>
      </c>
    </row>
    <row r="329" spans="1:9" x14ac:dyDescent="0.15">
      <c r="A329" s="2">
        <v>40675</v>
      </c>
      <c r="B329" s="3">
        <f>收益曲线!B329</f>
        <v>-0.1326</v>
      </c>
      <c r="C329" s="3">
        <f>收益曲线!C329</f>
        <v>0.89119999999999999</v>
      </c>
      <c r="D329" s="6">
        <f t="shared" si="20"/>
        <v>0.86739999999999995</v>
      </c>
      <c r="E329" s="6">
        <f t="shared" si="21"/>
        <v>1.8912</v>
      </c>
      <c r="F329" s="3">
        <f>1-D329/MAX(D$2:D329)</f>
        <v>0.13260000000000005</v>
      </c>
      <c r="G329" s="3">
        <f>1-E329/MAX(E$2:E329)</f>
        <v>8.6685661853479479E-2</v>
      </c>
      <c r="H329" s="3">
        <f t="shared" si="22"/>
        <v>-1.3869940882219267E-2</v>
      </c>
      <c r="I329" s="3">
        <f t="shared" si="23"/>
        <v>-5.887300252312877E-3</v>
      </c>
    </row>
    <row r="330" spans="1:9" x14ac:dyDescent="0.15">
      <c r="A330" s="2">
        <v>40676</v>
      </c>
      <c r="B330" s="3">
        <f>收益曲线!B330</f>
        <v>-0.12520000000000001</v>
      </c>
      <c r="C330" s="3">
        <f>收益曲线!C330</f>
        <v>0.90200000000000002</v>
      </c>
      <c r="D330" s="6">
        <f t="shared" si="20"/>
        <v>0.87480000000000002</v>
      </c>
      <c r="E330" s="6">
        <f t="shared" si="21"/>
        <v>1.9020000000000001</v>
      </c>
      <c r="F330" s="3">
        <f>1-D330/MAX(D$2:D330)</f>
        <v>0.12519999999999998</v>
      </c>
      <c r="G330" s="3">
        <f>1-E330/MAX(E$2:E330)</f>
        <v>8.1470034287921878E-2</v>
      </c>
      <c r="H330" s="3">
        <f t="shared" si="22"/>
        <v>8.5312427945585245E-3</v>
      </c>
      <c r="I330" s="3">
        <f t="shared" si="23"/>
        <v>5.7106598984772994E-3</v>
      </c>
    </row>
    <row r="331" spans="1:9" x14ac:dyDescent="0.15">
      <c r="A331" s="2">
        <v>40679</v>
      </c>
      <c r="B331" s="3">
        <f>收益曲线!B331</f>
        <v>-0.13289999999999999</v>
      </c>
      <c r="C331" s="3">
        <f>收益曲线!C331</f>
        <v>0.88070000000000004</v>
      </c>
      <c r="D331" s="6">
        <f t="shared" si="20"/>
        <v>0.86709999999999998</v>
      </c>
      <c r="E331" s="6">
        <f t="shared" si="21"/>
        <v>1.8807</v>
      </c>
      <c r="F331" s="3">
        <f>1-D331/MAX(D$2:D331)</f>
        <v>0.13290000000000002</v>
      </c>
      <c r="G331" s="3">
        <f>1-E331/MAX(E$2:E331)</f>
        <v>9.175641087554931E-2</v>
      </c>
      <c r="H331" s="3">
        <f t="shared" si="22"/>
        <v>-8.80201188843166E-3</v>
      </c>
      <c r="I331" s="3">
        <f t="shared" si="23"/>
        <v>-1.1198738170347E-2</v>
      </c>
    </row>
    <row r="332" spans="1:9" x14ac:dyDescent="0.15">
      <c r="A332" s="2">
        <v>40680</v>
      </c>
      <c r="B332" s="3">
        <f>收益曲线!B332</f>
        <v>-0.12859999999999999</v>
      </c>
      <c r="C332" s="3">
        <f>收益曲线!C332</f>
        <v>0.85519999999999996</v>
      </c>
      <c r="D332" s="6">
        <f t="shared" si="20"/>
        <v>0.87139999999999995</v>
      </c>
      <c r="E332" s="6">
        <f t="shared" si="21"/>
        <v>1.8552</v>
      </c>
      <c r="F332" s="3">
        <f>1-D332/MAX(D$2:D332)</f>
        <v>0.12860000000000005</v>
      </c>
      <c r="G332" s="3">
        <f>1-E332/MAX(E$2:E332)</f>
        <v>0.10407108707200463</v>
      </c>
      <c r="H332" s="3">
        <f t="shared" si="22"/>
        <v>4.9590589320724909E-3</v>
      </c>
      <c r="I332" s="3">
        <f t="shared" si="23"/>
        <v>-1.3558781304833345E-2</v>
      </c>
    </row>
    <row r="333" spans="1:9" x14ac:dyDescent="0.15">
      <c r="A333" s="2">
        <v>40681</v>
      </c>
      <c r="B333" s="3">
        <f>收益曲线!B333</f>
        <v>-0.122</v>
      </c>
      <c r="C333" s="3">
        <f>收益曲线!C333</f>
        <v>0.87119999999999997</v>
      </c>
      <c r="D333" s="6">
        <f t="shared" si="20"/>
        <v>0.878</v>
      </c>
      <c r="E333" s="6">
        <f t="shared" si="21"/>
        <v>1.8712</v>
      </c>
      <c r="F333" s="3">
        <f>1-D333/MAX(D$2:D333)</f>
        <v>0.122</v>
      </c>
      <c r="G333" s="3">
        <f>1-E333/MAX(E$2:E333)</f>
        <v>9.6344231419326798E-2</v>
      </c>
      <c r="H333" s="3">
        <f t="shared" si="22"/>
        <v>7.5740188202892966E-3</v>
      </c>
      <c r="I333" s="3">
        <f t="shared" si="23"/>
        <v>8.6244070720138399E-3</v>
      </c>
    </row>
    <row r="334" spans="1:9" x14ac:dyDescent="0.15">
      <c r="A334" s="2">
        <v>40682</v>
      </c>
      <c r="B334" s="3">
        <f>收益曲线!B334</f>
        <v>-0.1273</v>
      </c>
      <c r="C334" s="3">
        <f>收益曲线!C334</f>
        <v>0.86539999999999995</v>
      </c>
      <c r="D334" s="6">
        <f t="shared" si="20"/>
        <v>0.87270000000000003</v>
      </c>
      <c r="E334" s="6">
        <f t="shared" si="21"/>
        <v>1.8653999999999999</v>
      </c>
      <c r="F334" s="3">
        <f>1-D334/MAX(D$2:D334)</f>
        <v>0.12729999999999997</v>
      </c>
      <c r="G334" s="3">
        <f>1-E334/MAX(E$2:E334)</f>
        <v>9.9145216593422569E-2</v>
      </c>
      <c r="H334" s="3">
        <f t="shared" si="22"/>
        <v>-6.03644646924828E-3</v>
      </c>
      <c r="I334" s="3">
        <f t="shared" si="23"/>
        <v>-3.0996152201795413E-3</v>
      </c>
    </row>
    <row r="335" spans="1:9" x14ac:dyDescent="0.15">
      <c r="A335" s="2">
        <v>40683</v>
      </c>
      <c r="B335" s="3">
        <f>收益曲线!B335</f>
        <v>-0.127</v>
      </c>
      <c r="C335" s="3">
        <f>收益曲线!C335</f>
        <v>0.85770000000000002</v>
      </c>
      <c r="D335" s="6">
        <f t="shared" si="20"/>
        <v>0.873</v>
      </c>
      <c r="E335" s="6">
        <f t="shared" si="21"/>
        <v>1.8576999999999999</v>
      </c>
      <c r="F335" s="3">
        <f>1-D335/MAX(D$2:D335)</f>
        <v>0.127</v>
      </c>
      <c r="G335" s="3">
        <f>1-E335/MAX(E$2:E335)</f>
        <v>0.10286376587627377</v>
      </c>
      <c r="H335" s="3">
        <f t="shared" si="22"/>
        <v>3.4376074252318034E-4</v>
      </c>
      <c r="I335" s="3">
        <f t="shared" si="23"/>
        <v>-4.1278010078267258E-3</v>
      </c>
    </row>
    <row r="336" spans="1:9" x14ac:dyDescent="0.15">
      <c r="A336" s="2">
        <v>40686</v>
      </c>
      <c r="B336" s="3">
        <f>收益曲线!B336</f>
        <v>-0.15459999999999999</v>
      </c>
      <c r="C336" s="3">
        <f>收益曲线!C336</f>
        <v>0.75149999999999995</v>
      </c>
      <c r="D336" s="6">
        <f t="shared" si="20"/>
        <v>0.84540000000000004</v>
      </c>
      <c r="E336" s="6">
        <f t="shared" si="21"/>
        <v>1.7515000000000001</v>
      </c>
      <c r="F336" s="3">
        <f>1-D336/MAX(D$2:D336)</f>
        <v>0.15459999999999996</v>
      </c>
      <c r="G336" s="3">
        <f>1-E336/MAX(E$2:E336)</f>
        <v>0.15415077027092283</v>
      </c>
      <c r="H336" s="3">
        <f t="shared" si="22"/>
        <v>-3.1615120274914088E-2</v>
      </c>
      <c r="I336" s="3">
        <f t="shared" si="23"/>
        <v>-5.7167465145071761E-2</v>
      </c>
    </row>
    <row r="337" spans="1:9" x14ac:dyDescent="0.15">
      <c r="A337" s="2">
        <v>40687</v>
      </c>
      <c r="B337" s="3">
        <f>收益曲线!B337</f>
        <v>-0.1537</v>
      </c>
      <c r="C337" s="3">
        <f>收益曲线!C337</f>
        <v>0.7742</v>
      </c>
      <c r="D337" s="6">
        <f t="shared" si="20"/>
        <v>0.84630000000000005</v>
      </c>
      <c r="E337" s="6">
        <f t="shared" si="21"/>
        <v>1.7742</v>
      </c>
      <c r="F337" s="3">
        <f>1-D337/MAX(D$2:D337)</f>
        <v>0.15369999999999995</v>
      </c>
      <c r="G337" s="3">
        <f>1-E337/MAX(E$2:E337)</f>
        <v>0.14318829381368614</v>
      </c>
      <c r="H337" s="3">
        <f t="shared" si="22"/>
        <v>1.0645848119232859E-3</v>
      </c>
      <c r="I337" s="3">
        <f t="shared" si="23"/>
        <v>1.2960319725949132E-2</v>
      </c>
    </row>
    <row r="338" spans="1:9" x14ac:dyDescent="0.15">
      <c r="A338" s="2">
        <v>40688</v>
      </c>
      <c r="B338" s="3">
        <f>收益曲线!B338</f>
        <v>-0.16370000000000001</v>
      </c>
      <c r="C338" s="3">
        <f>收益曲线!C338</f>
        <v>0.75539999999999996</v>
      </c>
      <c r="D338" s="6">
        <f t="shared" si="20"/>
        <v>0.83630000000000004</v>
      </c>
      <c r="E338" s="6">
        <f t="shared" si="21"/>
        <v>1.7553999999999998</v>
      </c>
      <c r="F338" s="3">
        <f>1-D338/MAX(D$2:D338)</f>
        <v>0.16369999999999996</v>
      </c>
      <c r="G338" s="3">
        <f>1-E338/MAX(E$2:E338)</f>
        <v>0.15226734920558271</v>
      </c>
      <c r="H338" s="3">
        <f t="shared" si="22"/>
        <v>-1.1816140848398882E-2</v>
      </c>
      <c r="I338" s="3">
        <f t="shared" si="23"/>
        <v>-1.0596325104272442E-2</v>
      </c>
    </row>
    <row r="339" spans="1:9" x14ac:dyDescent="0.15">
      <c r="A339" s="2">
        <v>40689</v>
      </c>
      <c r="B339" s="3">
        <f>收益曲线!B339</f>
        <v>-0.16700000000000001</v>
      </c>
      <c r="C339" s="3">
        <f>收益曲线!C339</f>
        <v>0.753</v>
      </c>
      <c r="D339" s="6">
        <f t="shared" si="20"/>
        <v>0.83299999999999996</v>
      </c>
      <c r="E339" s="6">
        <f t="shared" si="21"/>
        <v>1.7530000000000001</v>
      </c>
      <c r="F339" s="3">
        <f>1-D339/MAX(D$2:D339)</f>
        <v>0.16700000000000004</v>
      </c>
      <c r="G339" s="3">
        <f>1-E339/MAX(E$2:E339)</f>
        <v>0.15342637755348432</v>
      </c>
      <c r="H339" s="3">
        <f t="shared" si="22"/>
        <v>-3.9459524094225262E-3</v>
      </c>
      <c r="I339" s="3">
        <f t="shared" si="23"/>
        <v>-1.3672097527627214E-3</v>
      </c>
    </row>
    <row r="340" spans="1:9" x14ac:dyDescent="0.15">
      <c r="A340" s="2">
        <v>40690</v>
      </c>
      <c r="B340" s="3">
        <f>收益曲线!B340</f>
        <v>-0.17130000000000001</v>
      </c>
      <c r="C340" s="3">
        <f>收益曲线!C340</f>
        <v>0.7006</v>
      </c>
      <c r="D340" s="6">
        <f t="shared" si="20"/>
        <v>0.82869999999999999</v>
      </c>
      <c r="E340" s="6">
        <f t="shared" si="21"/>
        <v>1.7006000000000001</v>
      </c>
      <c r="F340" s="3">
        <f>1-D340/MAX(D$2:D340)</f>
        <v>0.17130000000000001</v>
      </c>
      <c r="G340" s="3">
        <f>1-E340/MAX(E$2:E340)</f>
        <v>0.17873182981600422</v>
      </c>
      <c r="H340" s="3">
        <f t="shared" si="22"/>
        <v>-5.1620648259302904E-3</v>
      </c>
      <c r="I340" s="3">
        <f t="shared" si="23"/>
        <v>-2.9891614375356479E-2</v>
      </c>
    </row>
    <row r="341" spans="1:9" x14ac:dyDescent="0.15">
      <c r="A341" s="2">
        <v>40693</v>
      </c>
      <c r="B341" s="3">
        <f>收益曲线!B341</f>
        <v>-0.17369999999999999</v>
      </c>
      <c r="C341" s="3">
        <f>收益曲线!C341</f>
        <v>0.6643</v>
      </c>
      <c r="D341" s="6">
        <f t="shared" si="20"/>
        <v>0.82630000000000003</v>
      </c>
      <c r="E341" s="6">
        <f t="shared" si="21"/>
        <v>1.6642999999999999</v>
      </c>
      <c r="F341" s="3">
        <f>1-D341/MAX(D$2:D341)</f>
        <v>0.17369999999999997</v>
      </c>
      <c r="G341" s="3">
        <f>1-E341/MAX(E$2:E341)</f>
        <v>0.19626213357801714</v>
      </c>
      <c r="H341" s="3">
        <f t="shared" si="22"/>
        <v>-2.8961023289488796E-3</v>
      </c>
      <c r="I341" s="3">
        <f t="shared" si="23"/>
        <v>-2.1345407503234326E-2</v>
      </c>
    </row>
    <row r="342" spans="1:9" x14ac:dyDescent="0.15">
      <c r="A342" s="2">
        <v>40694</v>
      </c>
      <c r="B342" s="3">
        <f>收益曲线!B342</f>
        <v>-0.16059999999999999</v>
      </c>
      <c r="C342" s="3">
        <f>收益曲线!C342</f>
        <v>0.69089999999999996</v>
      </c>
      <c r="D342" s="6">
        <f t="shared" si="20"/>
        <v>0.83940000000000003</v>
      </c>
      <c r="E342" s="6">
        <f t="shared" si="21"/>
        <v>1.6909000000000001</v>
      </c>
      <c r="F342" s="3">
        <f>1-D342/MAX(D$2:D342)</f>
        <v>0.16059999999999997</v>
      </c>
      <c r="G342" s="3">
        <f>1-E342/MAX(E$2:E342)</f>
        <v>0.18341623605544011</v>
      </c>
      <c r="H342" s="3">
        <f t="shared" si="22"/>
        <v>1.5853806123683922E-2</v>
      </c>
      <c r="I342" s="3">
        <f t="shared" si="23"/>
        <v>1.5982695427507077E-2</v>
      </c>
    </row>
    <row r="343" spans="1:9" x14ac:dyDescent="0.15">
      <c r="A343" s="2">
        <v>40695</v>
      </c>
      <c r="B343" s="3">
        <f>收益曲线!B343</f>
        <v>-0.1598</v>
      </c>
      <c r="C343" s="3">
        <f>收益曲线!C343</f>
        <v>0.70379999999999998</v>
      </c>
      <c r="D343" s="6">
        <f t="shared" si="20"/>
        <v>0.84020000000000006</v>
      </c>
      <c r="E343" s="6">
        <f t="shared" si="21"/>
        <v>1.7038</v>
      </c>
      <c r="F343" s="3">
        <f>1-D343/MAX(D$2:D343)</f>
        <v>0.15979999999999994</v>
      </c>
      <c r="G343" s="3">
        <f>1-E343/MAX(E$2:E343)</f>
        <v>0.17718645868546867</v>
      </c>
      <c r="H343" s="3">
        <f t="shared" si="22"/>
        <v>9.5306171074582835E-4</v>
      </c>
      <c r="I343" s="3">
        <f t="shared" si="23"/>
        <v>7.6290732745873946E-3</v>
      </c>
    </row>
    <row r="344" spans="1:9" x14ac:dyDescent="0.15">
      <c r="A344" s="2">
        <v>40696</v>
      </c>
      <c r="B344" s="3">
        <f>收益曲线!B344</f>
        <v>-0.1734</v>
      </c>
      <c r="C344" s="3">
        <f>收益曲线!C344</f>
        <v>0.68700000000000006</v>
      </c>
      <c r="D344" s="6">
        <f t="shared" si="20"/>
        <v>0.8266</v>
      </c>
      <c r="E344" s="6">
        <f t="shared" si="21"/>
        <v>1.6870000000000001</v>
      </c>
      <c r="F344" s="3">
        <f>1-D344/MAX(D$2:D344)</f>
        <v>0.1734</v>
      </c>
      <c r="G344" s="3">
        <f>1-E344/MAX(E$2:E344)</f>
        <v>0.18529965712078034</v>
      </c>
      <c r="H344" s="3">
        <f t="shared" si="22"/>
        <v>-1.6186622232801762E-2</v>
      </c>
      <c r="I344" s="3">
        <f t="shared" si="23"/>
        <v>-9.8603122432210366E-3</v>
      </c>
    </row>
    <row r="345" spans="1:9" x14ac:dyDescent="0.15">
      <c r="A345" s="2">
        <v>40697</v>
      </c>
      <c r="B345" s="3">
        <f>收益曲线!B345</f>
        <v>-0.1648</v>
      </c>
      <c r="C345" s="3">
        <f>收益曲线!C345</f>
        <v>0.73250000000000004</v>
      </c>
      <c r="D345" s="6">
        <f t="shared" si="20"/>
        <v>0.83519999999999994</v>
      </c>
      <c r="E345" s="6">
        <f t="shared" si="21"/>
        <v>1.7324999999999999</v>
      </c>
      <c r="F345" s="3">
        <f>1-D345/MAX(D$2:D345)</f>
        <v>0.16480000000000006</v>
      </c>
      <c r="G345" s="3">
        <f>1-E345/MAX(E$2:E345)</f>
        <v>0.16332641135847781</v>
      </c>
      <c r="H345" s="3">
        <f t="shared" si="22"/>
        <v>1.0404064843938965E-2</v>
      </c>
      <c r="I345" s="3">
        <f t="shared" si="23"/>
        <v>2.6970954356846377E-2</v>
      </c>
    </row>
    <row r="346" spans="1:9" x14ac:dyDescent="0.15">
      <c r="A346" s="2">
        <v>40701</v>
      </c>
      <c r="B346" s="3">
        <f>收益曲线!B346</f>
        <v>-0.1598</v>
      </c>
      <c r="C346" s="3">
        <f>收益曲线!C346</f>
        <v>0.77559999999999996</v>
      </c>
      <c r="D346" s="6">
        <f t="shared" si="20"/>
        <v>0.84020000000000006</v>
      </c>
      <c r="E346" s="6">
        <f t="shared" si="21"/>
        <v>1.7755999999999998</v>
      </c>
      <c r="F346" s="3">
        <f>1-D346/MAX(D$2:D346)</f>
        <v>0.15979999999999994</v>
      </c>
      <c r="G346" s="3">
        <f>1-E346/MAX(E$2:E346)</f>
        <v>0.14251219394407699</v>
      </c>
      <c r="H346" s="3">
        <f t="shared" si="22"/>
        <v>5.9865900383142545E-3</v>
      </c>
      <c r="I346" s="3">
        <f t="shared" si="23"/>
        <v>2.487734487734472E-2</v>
      </c>
    </row>
    <row r="347" spans="1:9" x14ac:dyDescent="0.15">
      <c r="A347" s="2">
        <v>40702</v>
      </c>
      <c r="B347" s="3">
        <f>收益曲线!B347</f>
        <v>-0.15859999999999999</v>
      </c>
      <c r="C347" s="3">
        <f>收益曲线!C347</f>
        <v>0.78680000000000005</v>
      </c>
      <c r="D347" s="6">
        <f t="shared" si="20"/>
        <v>0.84140000000000004</v>
      </c>
      <c r="E347" s="6">
        <f t="shared" si="21"/>
        <v>1.7867999999999999</v>
      </c>
      <c r="F347" s="3">
        <f>1-D347/MAX(D$2:D347)</f>
        <v>0.15859999999999996</v>
      </c>
      <c r="G347" s="3">
        <f>1-E347/MAX(E$2:E347)</f>
        <v>0.13710339498720236</v>
      </c>
      <c r="H347" s="3">
        <f t="shared" si="22"/>
        <v>1.4282313734825802E-3</v>
      </c>
      <c r="I347" s="3">
        <f t="shared" si="23"/>
        <v>6.3077269655327228E-3</v>
      </c>
    </row>
    <row r="348" spans="1:9" x14ac:dyDescent="0.15">
      <c r="A348" s="2">
        <v>40703</v>
      </c>
      <c r="B348" s="3">
        <f>收益曲线!B348</f>
        <v>-0.17449999999999999</v>
      </c>
      <c r="C348" s="3">
        <f>收益曲线!C348</f>
        <v>0.74139999999999995</v>
      </c>
      <c r="D348" s="6">
        <f t="shared" si="20"/>
        <v>0.82550000000000001</v>
      </c>
      <c r="E348" s="6">
        <f t="shared" si="21"/>
        <v>1.7414000000000001</v>
      </c>
      <c r="F348" s="3">
        <f>1-D348/MAX(D$2:D348)</f>
        <v>0.17449999999999999</v>
      </c>
      <c r="G348" s="3">
        <f>1-E348/MAX(E$2:E348)</f>
        <v>0.15902834790167575</v>
      </c>
      <c r="H348" s="3">
        <f t="shared" si="22"/>
        <v>-1.8897076301402471E-2</v>
      </c>
      <c r="I348" s="3">
        <f t="shared" si="23"/>
        <v>-2.5408551600626716E-2</v>
      </c>
    </row>
    <row r="349" spans="1:9" x14ac:dyDescent="0.15">
      <c r="A349" s="2">
        <v>40704</v>
      </c>
      <c r="B349" s="3">
        <f>收益曲线!B349</f>
        <v>-0.1716</v>
      </c>
      <c r="C349" s="3">
        <f>收益曲线!C349</f>
        <v>0.75470000000000004</v>
      </c>
      <c r="D349" s="6">
        <f t="shared" si="20"/>
        <v>0.82840000000000003</v>
      </c>
      <c r="E349" s="6">
        <f t="shared" si="21"/>
        <v>1.7547000000000001</v>
      </c>
      <c r="F349" s="3">
        <f>1-D349/MAX(D$2:D349)</f>
        <v>0.17159999999999997</v>
      </c>
      <c r="G349" s="3">
        <f>1-E349/MAX(E$2:E349)</f>
        <v>0.15260539914038718</v>
      </c>
      <c r="H349" s="3">
        <f t="shared" si="22"/>
        <v>3.5130224106603158E-3</v>
      </c>
      <c r="I349" s="3">
        <f t="shared" si="23"/>
        <v>7.6375330194096147E-3</v>
      </c>
    </row>
    <row r="350" spans="1:9" x14ac:dyDescent="0.15">
      <c r="A350" s="2">
        <v>40707</v>
      </c>
      <c r="B350" s="3">
        <f>收益曲线!B350</f>
        <v>-0.1749</v>
      </c>
      <c r="C350" s="3">
        <f>收益曲线!C350</f>
        <v>0.76090000000000002</v>
      </c>
      <c r="D350" s="6">
        <f t="shared" si="20"/>
        <v>0.82509999999999994</v>
      </c>
      <c r="E350" s="6">
        <f t="shared" si="21"/>
        <v>1.7608999999999999</v>
      </c>
      <c r="F350" s="3">
        <f>1-D350/MAX(D$2:D350)</f>
        <v>0.17490000000000006</v>
      </c>
      <c r="G350" s="3">
        <f>1-E350/MAX(E$2:E350)</f>
        <v>0.14961124257497471</v>
      </c>
      <c r="H350" s="3">
        <f t="shared" si="22"/>
        <v>-3.9835828102366966E-3</v>
      </c>
      <c r="I350" s="3">
        <f t="shared" si="23"/>
        <v>3.5333675272124498E-3</v>
      </c>
    </row>
    <row r="351" spans="1:9" x14ac:dyDescent="0.15">
      <c r="A351" s="2">
        <v>40708</v>
      </c>
      <c r="B351" s="3">
        <f>收益曲线!B351</f>
        <v>-0.1628</v>
      </c>
      <c r="C351" s="3">
        <f>收益曲线!C351</f>
        <v>0.7863</v>
      </c>
      <c r="D351" s="6">
        <f t="shared" si="20"/>
        <v>0.83719999999999994</v>
      </c>
      <c r="E351" s="6">
        <f t="shared" si="21"/>
        <v>1.7863</v>
      </c>
      <c r="F351" s="3">
        <f>1-D351/MAX(D$2:D351)</f>
        <v>0.16280000000000006</v>
      </c>
      <c r="G351" s="3">
        <f>1-E351/MAX(E$2:E351)</f>
        <v>0.13734485922634854</v>
      </c>
      <c r="H351" s="3">
        <f t="shared" si="22"/>
        <v>1.4664889104351042E-2</v>
      </c>
      <c r="I351" s="3">
        <f t="shared" si="23"/>
        <v>1.4424442046680808E-2</v>
      </c>
    </row>
    <row r="352" spans="1:9" x14ac:dyDescent="0.15">
      <c r="A352" s="2">
        <v>40709</v>
      </c>
      <c r="B352" s="3">
        <f>收益曲线!B352</f>
        <v>-0.17130000000000001</v>
      </c>
      <c r="C352" s="3">
        <f>收益曲线!C352</f>
        <v>0.77880000000000005</v>
      </c>
      <c r="D352" s="6">
        <f t="shared" si="20"/>
        <v>0.82869999999999999</v>
      </c>
      <c r="E352" s="6">
        <f t="shared" si="21"/>
        <v>1.7787999999999999</v>
      </c>
      <c r="F352" s="3">
        <f>1-D352/MAX(D$2:D352)</f>
        <v>0.17130000000000001</v>
      </c>
      <c r="G352" s="3">
        <f>1-E352/MAX(E$2:E352)</f>
        <v>0.14096682281354134</v>
      </c>
      <c r="H352" s="3">
        <f t="shared" si="22"/>
        <v>-1.0152890587673102E-2</v>
      </c>
      <c r="I352" s="3">
        <f t="shared" si="23"/>
        <v>-4.198622851704692E-3</v>
      </c>
    </row>
    <row r="353" spans="1:9" x14ac:dyDescent="0.15">
      <c r="A353" s="2">
        <v>40710</v>
      </c>
      <c r="B353" s="3">
        <f>收益曲线!B353</f>
        <v>-0.18410000000000001</v>
      </c>
      <c r="C353" s="3">
        <f>收益曲线!C353</f>
        <v>0.72450000000000003</v>
      </c>
      <c r="D353" s="6">
        <f t="shared" si="20"/>
        <v>0.81589999999999996</v>
      </c>
      <c r="E353" s="6">
        <f t="shared" si="21"/>
        <v>1.7244999999999999</v>
      </c>
      <c r="F353" s="3">
        <f>1-D353/MAX(D$2:D353)</f>
        <v>0.18410000000000004</v>
      </c>
      <c r="G353" s="3">
        <f>1-E353/MAX(E$2:E353)</f>
        <v>0.16718983918481678</v>
      </c>
      <c r="H353" s="3">
        <f t="shared" si="22"/>
        <v>-1.5445879087727765E-2</v>
      </c>
      <c r="I353" s="3">
        <f t="shared" si="23"/>
        <v>-3.0526197436474001E-2</v>
      </c>
    </row>
    <row r="354" spans="1:9" x14ac:dyDescent="0.15">
      <c r="A354" s="2">
        <v>40711</v>
      </c>
      <c r="B354" s="3">
        <f>收益曲线!B354</f>
        <v>-0.19120000000000001</v>
      </c>
      <c r="C354" s="3">
        <f>收益曲线!C354</f>
        <v>0.69089999999999996</v>
      </c>
      <c r="D354" s="6">
        <f t="shared" si="20"/>
        <v>0.80879999999999996</v>
      </c>
      <c r="E354" s="6">
        <f t="shared" si="21"/>
        <v>1.6909000000000001</v>
      </c>
      <c r="F354" s="3">
        <f>1-D354/MAX(D$2:D354)</f>
        <v>0.19120000000000004</v>
      </c>
      <c r="G354" s="3">
        <f>1-E354/MAX(E$2:E354)</f>
        <v>0.18341623605544011</v>
      </c>
      <c r="H354" s="3">
        <f t="shared" si="22"/>
        <v>-8.7020468194631828E-3</v>
      </c>
      <c r="I354" s="3">
        <f t="shared" si="23"/>
        <v>-1.94839083792403E-2</v>
      </c>
    </row>
    <row r="355" spans="1:9" x14ac:dyDescent="0.15">
      <c r="A355" s="2">
        <v>40714</v>
      </c>
      <c r="B355" s="3">
        <f>收益曲线!B355</f>
        <v>-0.19600000000000001</v>
      </c>
      <c r="C355" s="3">
        <f>收益曲线!C355</f>
        <v>0.66679999999999995</v>
      </c>
      <c r="D355" s="6">
        <f t="shared" si="20"/>
        <v>0.80400000000000005</v>
      </c>
      <c r="E355" s="6">
        <f t="shared" si="21"/>
        <v>1.6667999999999998</v>
      </c>
      <c r="F355" s="3">
        <f>1-D355/MAX(D$2:D355)</f>
        <v>0.19599999999999995</v>
      </c>
      <c r="G355" s="3">
        <f>1-E355/MAX(E$2:E355)</f>
        <v>0.19505481238228628</v>
      </c>
      <c r="H355" s="3">
        <f t="shared" si="22"/>
        <v>-5.9347181008900796E-3</v>
      </c>
      <c r="I355" s="3">
        <f t="shared" si="23"/>
        <v>-1.4252764799810858E-2</v>
      </c>
    </row>
    <row r="356" spans="1:9" x14ac:dyDescent="0.15">
      <c r="A356" s="2">
        <v>40715</v>
      </c>
      <c r="B356" s="3">
        <f>收益曲线!B356</f>
        <v>-0.18640000000000001</v>
      </c>
      <c r="C356" s="3">
        <f>收益曲线!C356</f>
        <v>0.69499999999999995</v>
      </c>
      <c r="D356" s="6">
        <f t="shared" si="20"/>
        <v>0.81359999999999999</v>
      </c>
      <c r="E356" s="6">
        <f t="shared" si="21"/>
        <v>1.6949999999999998</v>
      </c>
      <c r="F356" s="3">
        <f>1-D356/MAX(D$2:D356)</f>
        <v>0.18640000000000001</v>
      </c>
      <c r="G356" s="3">
        <f>1-E356/MAX(E$2:E356)</f>
        <v>0.18143622929444159</v>
      </c>
      <c r="H356" s="3">
        <f t="shared" si="22"/>
        <v>1.1940298507462588E-2</v>
      </c>
      <c r="I356" s="3">
        <f t="shared" si="23"/>
        <v>1.6918646508279345E-2</v>
      </c>
    </row>
    <row r="357" spans="1:9" x14ac:dyDescent="0.15">
      <c r="A357" s="2">
        <v>40716</v>
      </c>
      <c r="B357" s="3">
        <f>收益曲线!B357</f>
        <v>-0.18659999999999999</v>
      </c>
      <c r="C357" s="3">
        <f>收益曲线!C357</f>
        <v>0.69159999999999999</v>
      </c>
      <c r="D357" s="6">
        <f t="shared" si="20"/>
        <v>0.81340000000000001</v>
      </c>
      <c r="E357" s="6">
        <f t="shared" si="21"/>
        <v>1.6916</v>
      </c>
      <c r="F357" s="3">
        <f>1-D357/MAX(D$2:D357)</f>
        <v>0.18659999999999999</v>
      </c>
      <c r="G357" s="3">
        <f>1-E357/MAX(E$2:E357)</f>
        <v>0.18307818612063553</v>
      </c>
      <c r="H357" s="3">
        <f t="shared" si="22"/>
        <v>-2.4582104228121349E-4</v>
      </c>
      <c r="I357" s="3">
        <f t="shared" si="23"/>
        <v>-2.0058997050146354E-3</v>
      </c>
    </row>
    <row r="358" spans="1:9" x14ac:dyDescent="0.15">
      <c r="A358" s="2">
        <v>40717</v>
      </c>
      <c r="B358" s="3">
        <f>收益曲线!B358</f>
        <v>-0.17280000000000001</v>
      </c>
      <c r="C358" s="3">
        <f>收益曲线!C358</f>
        <v>0.71120000000000005</v>
      </c>
      <c r="D358" s="6">
        <f t="shared" si="20"/>
        <v>0.82719999999999994</v>
      </c>
      <c r="E358" s="6">
        <f t="shared" si="21"/>
        <v>1.7112000000000001</v>
      </c>
      <c r="F358" s="3">
        <f>1-D358/MAX(D$2:D358)</f>
        <v>0.17280000000000006</v>
      </c>
      <c r="G358" s="3">
        <f>1-E358/MAX(E$2:E358)</f>
        <v>0.17361278794610513</v>
      </c>
      <c r="H358" s="3">
        <f t="shared" si="22"/>
        <v>1.6965822473567593E-2</v>
      </c>
      <c r="I358" s="3">
        <f t="shared" si="23"/>
        <v>1.1586663513833084E-2</v>
      </c>
    </row>
    <row r="359" spans="1:9" x14ac:dyDescent="0.15">
      <c r="A359" s="2">
        <v>40718</v>
      </c>
      <c r="B359" s="3">
        <f>收益曲线!B359</f>
        <v>-0.15329999999999999</v>
      </c>
      <c r="C359" s="3">
        <f>收益曲线!C359</f>
        <v>0.74880000000000002</v>
      </c>
      <c r="D359" s="6">
        <f t="shared" si="20"/>
        <v>0.84670000000000001</v>
      </c>
      <c r="E359" s="6">
        <f t="shared" si="21"/>
        <v>1.7488000000000001</v>
      </c>
      <c r="F359" s="3">
        <f>1-D359/MAX(D$2:D359)</f>
        <v>0.15329999999999999</v>
      </c>
      <c r="G359" s="3">
        <f>1-E359/MAX(E$2:E359)</f>
        <v>0.1554546771623122</v>
      </c>
      <c r="H359" s="3">
        <f t="shared" si="22"/>
        <v>2.3573500967118077E-2</v>
      </c>
      <c r="I359" s="3">
        <f t="shared" si="23"/>
        <v>2.1972884525479186E-2</v>
      </c>
    </row>
    <row r="360" spans="1:9" x14ac:dyDescent="0.15">
      <c r="A360" s="2">
        <v>40721</v>
      </c>
      <c r="B360" s="3">
        <f>收益曲线!B360</f>
        <v>-0.15079999999999999</v>
      </c>
      <c r="C360" s="3">
        <f>收益曲线!C360</f>
        <v>0.76719999999999999</v>
      </c>
      <c r="D360" s="6">
        <f t="shared" si="20"/>
        <v>0.84919999999999995</v>
      </c>
      <c r="E360" s="6">
        <f t="shared" si="21"/>
        <v>1.7671999999999999</v>
      </c>
      <c r="F360" s="3">
        <f>1-D360/MAX(D$2:D360)</f>
        <v>0.15080000000000005</v>
      </c>
      <c r="G360" s="3">
        <f>1-E360/MAX(E$2:E360)</f>
        <v>0.14656879316173277</v>
      </c>
      <c r="H360" s="3">
        <f t="shared" si="22"/>
        <v>2.9526396598558158E-3</v>
      </c>
      <c r="I360" s="3">
        <f t="shared" si="23"/>
        <v>1.0521500457456368E-2</v>
      </c>
    </row>
    <row r="361" spans="1:9" x14ac:dyDescent="0.15">
      <c r="A361" s="2">
        <v>40722</v>
      </c>
      <c r="B361" s="3">
        <f>收益曲线!B361</f>
        <v>-0.14929999999999999</v>
      </c>
      <c r="C361" s="3">
        <f>收益曲线!C361</f>
        <v>0.76910000000000001</v>
      </c>
      <c r="D361" s="6">
        <f t="shared" si="20"/>
        <v>0.85070000000000001</v>
      </c>
      <c r="E361" s="6">
        <f t="shared" si="21"/>
        <v>1.7690999999999999</v>
      </c>
      <c r="F361" s="3">
        <f>1-D361/MAX(D$2:D361)</f>
        <v>0.14929999999999999</v>
      </c>
      <c r="G361" s="3">
        <f>1-E361/MAX(E$2:E361)</f>
        <v>0.14565122905297734</v>
      </c>
      <c r="H361" s="3">
        <f t="shared" si="22"/>
        <v>1.7663683466793145E-3</v>
      </c>
      <c r="I361" s="3">
        <f t="shared" si="23"/>
        <v>1.0751471253960254E-3</v>
      </c>
    </row>
    <row r="362" spans="1:9" x14ac:dyDescent="0.15">
      <c r="A362" s="2">
        <v>40723</v>
      </c>
      <c r="B362" s="3">
        <f>收益曲线!B362</f>
        <v>-0.161</v>
      </c>
      <c r="C362" s="3">
        <f>收益曲线!C362</f>
        <v>0.74229999999999996</v>
      </c>
      <c r="D362" s="6">
        <f t="shared" si="20"/>
        <v>0.83899999999999997</v>
      </c>
      <c r="E362" s="6">
        <f t="shared" si="21"/>
        <v>1.7423</v>
      </c>
      <c r="F362" s="3">
        <f>1-D362/MAX(D$2:D362)</f>
        <v>0.16100000000000003</v>
      </c>
      <c r="G362" s="3">
        <f>1-E362/MAX(E$2:E362)</f>
        <v>0.15859371227121266</v>
      </c>
      <c r="H362" s="3">
        <f t="shared" si="22"/>
        <v>-1.3753379569766078E-2</v>
      </c>
      <c r="I362" s="3">
        <f t="shared" si="23"/>
        <v>-1.5148945791645385E-2</v>
      </c>
    </row>
    <row r="363" spans="1:9" x14ac:dyDescent="0.15">
      <c r="A363" s="2">
        <v>40724</v>
      </c>
      <c r="B363" s="3">
        <f>收益曲线!B363</f>
        <v>-0.1487</v>
      </c>
      <c r="C363" s="3">
        <f>收益曲线!C363</f>
        <v>0.75880000000000003</v>
      </c>
      <c r="D363" s="6">
        <f t="shared" si="20"/>
        <v>0.85129999999999995</v>
      </c>
      <c r="E363" s="6">
        <f t="shared" si="21"/>
        <v>1.7587999999999999</v>
      </c>
      <c r="F363" s="3">
        <f>1-D363/MAX(D$2:D363)</f>
        <v>0.14870000000000005</v>
      </c>
      <c r="G363" s="3">
        <f>1-E363/MAX(E$2:E363)</f>
        <v>0.15062539237938866</v>
      </c>
      <c r="H363" s="3">
        <f t="shared" si="22"/>
        <v>1.4660309892729373E-2</v>
      </c>
      <c r="I363" s="3">
        <f t="shared" si="23"/>
        <v>9.4702404867128553E-3</v>
      </c>
    </row>
    <row r="364" spans="1:9" x14ac:dyDescent="0.15">
      <c r="A364" s="2">
        <v>40725</v>
      </c>
      <c r="B364" s="3">
        <f>收益曲线!B364</f>
        <v>-0.14710000000000001</v>
      </c>
      <c r="C364" s="3">
        <f>收益曲线!C364</f>
        <v>0.78380000000000005</v>
      </c>
      <c r="D364" s="6">
        <f t="shared" si="20"/>
        <v>0.85289999999999999</v>
      </c>
      <c r="E364" s="6">
        <f t="shared" si="21"/>
        <v>1.7838000000000001</v>
      </c>
      <c r="F364" s="3">
        <f>1-D364/MAX(D$2:D364)</f>
        <v>0.14710000000000001</v>
      </c>
      <c r="G364" s="3">
        <f>1-E364/MAX(E$2:E364)</f>
        <v>0.13855218042207951</v>
      </c>
      <c r="H364" s="3">
        <f t="shared" si="22"/>
        <v>1.8794784447315749E-3</v>
      </c>
      <c r="I364" s="3">
        <f t="shared" si="23"/>
        <v>1.4214236979759098E-2</v>
      </c>
    </row>
    <row r="365" spans="1:9" x14ac:dyDescent="0.15">
      <c r="A365" s="2">
        <v>40728</v>
      </c>
      <c r="B365" s="3">
        <f>收益曲线!B365</f>
        <v>-0.12690000000000001</v>
      </c>
      <c r="C365" s="3">
        <f>收益曲线!C365</f>
        <v>0.8165</v>
      </c>
      <c r="D365" s="6">
        <f t="shared" si="20"/>
        <v>0.87309999999999999</v>
      </c>
      <c r="E365" s="6">
        <f t="shared" si="21"/>
        <v>1.8165</v>
      </c>
      <c r="F365" s="3">
        <f>1-D365/MAX(D$2:D365)</f>
        <v>0.12690000000000001</v>
      </c>
      <c r="G365" s="3">
        <f>1-E365/MAX(E$2:E365)</f>
        <v>0.12276041918191916</v>
      </c>
      <c r="H365" s="3">
        <f t="shared" si="22"/>
        <v>2.3683901981474964E-2</v>
      </c>
      <c r="I365" s="3">
        <f t="shared" si="23"/>
        <v>1.8331651530440585E-2</v>
      </c>
    </row>
    <row r="366" spans="1:9" x14ac:dyDescent="0.15">
      <c r="A366" s="2">
        <v>40729</v>
      </c>
      <c r="B366" s="3">
        <f>收益曲线!B366</f>
        <v>-0.12670000000000001</v>
      </c>
      <c r="C366" s="3">
        <f>收益曲线!C366</f>
        <v>0.81830000000000003</v>
      </c>
      <c r="D366" s="6">
        <f t="shared" si="20"/>
        <v>0.87329999999999997</v>
      </c>
      <c r="E366" s="6">
        <f t="shared" si="21"/>
        <v>1.8183</v>
      </c>
      <c r="F366" s="3">
        <f>1-D366/MAX(D$2:D366)</f>
        <v>0.12670000000000003</v>
      </c>
      <c r="G366" s="3">
        <f>1-E366/MAX(E$2:E366)</f>
        <v>0.12189114792099287</v>
      </c>
      <c r="H366" s="3">
        <f t="shared" si="22"/>
        <v>2.2906883518492016E-4</v>
      </c>
      <c r="I366" s="3">
        <f t="shared" si="23"/>
        <v>9.9091659785299768E-4</v>
      </c>
    </row>
    <row r="367" spans="1:9" x14ac:dyDescent="0.15">
      <c r="A367" s="2">
        <v>40730</v>
      </c>
      <c r="B367" s="3">
        <f>收益曲线!B367</f>
        <v>-0.12920000000000001</v>
      </c>
      <c r="C367" s="3">
        <f>收益曲线!C367</f>
        <v>0.83960000000000001</v>
      </c>
      <c r="D367" s="6">
        <f t="shared" si="20"/>
        <v>0.87080000000000002</v>
      </c>
      <c r="E367" s="6">
        <f t="shared" si="21"/>
        <v>1.8395999999999999</v>
      </c>
      <c r="F367" s="3">
        <f>1-D367/MAX(D$2:D367)</f>
        <v>0.12919999999999998</v>
      </c>
      <c r="G367" s="3">
        <f>1-E367/MAX(E$2:E367)</f>
        <v>0.11160477133336555</v>
      </c>
      <c r="H367" s="3">
        <f t="shared" si="22"/>
        <v>-2.8627046833847869E-3</v>
      </c>
      <c r="I367" s="3">
        <f t="shared" si="23"/>
        <v>1.1714238574492608E-2</v>
      </c>
    </row>
    <row r="368" spans="1:9" x14ac:dyDescent="0.15">
      <c r="A368" s="2">
        <v>40731</v>
      </c>
      <c r="B368" s="3">
        <f>收益曲线!B368</f>
        <v>-0.1326</v>
      </c>
      <c r="C368" s="3">
        <f>收益曲线!C368</f>
        <v>0.87760000000000005</v>
      </c>
      <c r="D368" s="6">
        <f t="shared" si="20"/>
        <v>0.86739999999999995</v>
      </c>
      <c r="E368" s="6">
        <f t="shared" si="21"/>
        <v>1.8776000000000002</v>
      </c>
      <c r="F368" s="3">
        <f>1-D368/MAX(D$2:D368)</f>
        <v>0.13260000000000005</v>
      </c>
      <c r="G368" s="3">
        <f>1-E368/MAX(E$2:E368)</f>
        <v>9.3253489158255598E-2</v>
      </c>
      <c r="H368" s="3">
        <f t="shared" si="22"/>
        <v>-3.9044556729445068E-3</v>
      </c>
      <c r="I368" s="3">
        <f t="shared" si="23"/>
        <v>2.0656664492280985E-2</v>
      </c>
    </row>
    <row r="369" spans="1:9" x14ac:dyDescent="0.15">
      <c r="A369" s="2">
        <v>40732</v>
      </c>
      <c r="B369" s="3">
        <f>收益曲线!B369</f>
        <v>-0.1305</v>
      </c>
      <c r="C369" s="3">
        <f>收益曲线!C369</f>
        <v>0.87070000000000003</v>
      </c>
      <c r="D369" s="6">
        <f t="shared" si="20"/>
        <v>0.86949999999999994</v>
      </c>
      <c r="E369" s="6">
        <f t="shared" si="21"/>
        <v>1.8707</v>
      </c>
      <c r="F369" s="3">
        <f>1-D369/MAX(D$2:D369)</f>
        <v>0.13050000000000006</v>
      </c>
      <c r="G369" s="3">
        <f>1-E369/MAX(E$2:E369)</f>
        <v>9.658569565847297E-2</v>
      </c>
      <c r="H369" s="3">
        <f t="shared" si="22"/>
        <v>2.4210283606178606E-3</v>
      </c>
      <c r="I369" s="3">
        <f t="shared" si="23"/>
        <v>-3.6749041329356968E-3</v>
      </c>
    </row>
    <row r="370" spans="1:9" x14ac:dyDescent="0.15">
      <c r="A370" s="2">
        <v>40735</v>
      </c>
      <c r="B370" s="3">
        <f>收益曲线!B370</f>
        <v>-0.1293</v>
      </c>
      <c r="C370" s="3">
        <f>收益曲线!C370</f>
        <v>0.90080000000000005</v>
      </c>
      <c r="D370" s="6">
        <f t="shared" si="20"/>
        <v>0.87070000000000003</v>
      </c>
      <c r="E370" s="6">
        <f t="shared" si="21"/>
        <v>1.9008</v>
      </c>
      <c r="F370" s="3">
        <f>1-D370/MAX(D$2:D370)</f>
        <v>0.12929999999999997</v>
      </c>
      <c r="G370" s="3">
        <f>1-E370/MAX(E$2:E370)</f>
        <v>8.2049548461872734E-2</v>
      </c>
      <c r="H370" s="3">
        <f t="shared" si="22"/>
        <v>1.3801035077631862E-3</v>
      </c>
      <c r="I370" s="3">
        <f t="shared" si="23"/>
        <v>1.6090233602394921E-2</v>
      </c>
    </row>
    <row r="371" spans="1:9" x14ac:dyDescent="0.15">
      <c r="A371" s="2">
        <v>40736</v>
      </c>
      <c r="B371" s="3">
        <f>收益曲线!B371</f>
        <v>-0.14510000000000001</v>
      </c>
      <c r="C371" s="3">
        <f>收益曲线!C371</f>
        <v>0.85399999999999998</v>
      </c>
      <c r="D371" s="6">
        <f t="shared" si="20"/>
        <v>0.85489999999999999</v>
      </c>
      <c r="E371" s="6">
        <f t="shared" si="21"/>
        <v>1.8540000000000001</v>
      </c>
      <c r="F371" s="3">
        <f>1-D371/MAX(D$2:D371)</f>
        <v>0.14510000000000001</v>
      </c>
      <c r="G371" s="3">
        <f>1-E371/MAX(E$2:E371)</f>
        <v>0.10465060124595538</v>
      </c>
      <c r="H371" s="3">
        <f t="shared" si="22"/>
        <v>-1.8146319053635063E-2</v>
      </c>
      <c r="I371" s="3">
        <f t="shared" si="23"/>
        <v>-2.4621212121212044E-2</v>
      </c>
    </row>
    <row r="372" spans="1:9" x14ac:dyDescent="0.15">
      <c r="A372" s="2">
        <v>40737</v>
      </c>
      <c r="B372" s="3">
        <f>收益曲线!B372</f>
        <v>-0.1313</v>
      </c>
      <c r="C372" s="3">
        <f>收益曲线!C372</f>
        <v>0.92610000000000003</v>
      </c>
      <c r="D372" s="6">
        <f t="shared" si="20"/>
        <v>0.86870000000000003</v>
      </c>
      <c r="E372" s="6">
        <f t="shared" si="21"/>
        <v>1.9260999999999999</v>
      </c>
      <c r="F372" s="3">
        <f>1-D372/MAX(D$2:D372)</f>
        <v>0.13129999999999997</v>
      </c>
      <c r="G372" s="3">
        <f>1-E372/MAX(E$2:E372)</f>
        <v>6.9831457961076038E-2</v>
      </c>
      <c r="H372" s="3">
        <f t="shared" si="22"/>
        <v>1.6142238858346092E-2</v>
      </c>
      <c r="I372" s="3">
        <f t="shared" si="23"/>
        <v>3.8888888888888751E-2</v>
      </c>
    </row>
    <row r="373" spans="1:9" x14ac:dyDescent="0.15">
      <c r="A373" s="2">
        <v>40738</v>
      </c>
      <c r="B373" s="3">
        <f>收益曲线!B373</f>
        <v>-0.12859999999999999</v>
      </c>
      <c r="C373" s="3">
        <f>收益曲线!C373</f>
        <v>0.94340000000000002</v>
      </c>
      <c r="D373" s="6">
        <f t="shared" si="20"/>
        <v>0.87139999999999995</v>
      </c>
      <c r="E373" s="6">
        <f t="shared" si="21"/>
        <v>1.9434</v>
      </c>
      <c r="F373" s="3">
        <f>1-D373/MAX(D$2:D373)</f>
        <v>0.12860000000000005</v>
      </c>
      <c r="G373" s="3">
        <f>1-E373/MAX(E$2:E373)</f>
        <v>6.1476795286618091E-2</v>
      </c>
      <c r="H373" s="3">
        <f t="shared" si="22"/>
        <v>3.1080925520892144E-3</v>
      </c>
      <c r="I373" s="3">
        <f t="shared" si="23"/>
        <v>8.9818804838794897E-3</v>
      </c>
    </row>
    <row r="374" spans="1:9" x14ac:dyDescent="0.15">
      <c r="A374" s="2">
        <v>40739</v>
      </c>
      <c r="B374" s="3">
        <f>收益曲线!B374</f>
        <v>-0.125</v>
      </c>
      <c r="C374" s="3">
        <f>收益曲线!C374</f>
        <v>0.97760000000000002</v>
      </c>
      <c r="D374" s="6">
        <f t="shared" si="20"/>
        <v>0.875</v>
      </c>
      <c r="E374" s="6">
        <f t="shared" si="21"/>
        <v>1.9776</v>
      </c>
      <c r="F374" s="3">
        <f>1-D374/MAX(D$2:D374)</f>
        <v>0.125</v>
      </c>
      <c r="G374" s="3">
        <f>1-E374/MAX(E$2:E374)</f>
        <v>4.4960641329019113E-2</v>
      </c>
      <c r="H374" s="3">
        <f t="shared" si="22"/>
        <v>4.1312829928850103E-3</v>
      </c>
      <c r="I374" s="3">
        <f t="shared" si="23"/>
        <v>1.7598024081506569E-2</v>
      </c>
    </row>
    <row r="375" spans="1:9" x14ac:dyDescent="0.15">
      <c r="A375" s="2">
        <v>40742</v>
      </c>
      <c r="B375" s="3">
        <f>收益曲线!B375</f>
        <v>-0.12670000000000001</v>
      </c>
      <c r="C375" s="3">
        <f>收益曲线!C375</f>
        <v>0.96899999999999997</v>
      </c>
      <c r="D375" s="6">
        <f t="shared" si="20"/>
        <v>0.87329999999999997</v>
      </c>
      <c r="E375" s="6">
        <f t="shared" si="21"/>
        <v>1.9689999999999999</v>
      </c>
      <c r="F375" s="3">
        <f>1-D375/MAX(D$2:D375)</f>
        <v>0.12670000000000003</v>
      </c>
      <c r="G375" s="3">
        <f>1-E375/MAX(E$2:E375)</f>
        <v>4.9113826242333625E-2</v>
      </c>
      <c r="H375" s="3">
        <f t="shared" si="22"/>
        <v>-1.9428571428571351E-3</v>
      </c>
      <c r="I375" s="3">
        <f t="shared" si="23"/>
        <v>-4.3487055016182552E-3</v>
      </c>
    </row>
    <row r="376" spans="1:9" x14ac:dyDescent="0.15">
      <c r="A376" s="2">
        <v>40743</v>
      </c>
      <c r="B376" s="3">
        <f>收益曲线!B376</f>
        <v>-0.13439999999999999</v>
      </c>
      <c r="C376" s="3">
        <f>收益曲线!C376</f>
        <v>0.93469999999999998</v>
      </c>
      <c r="D376" s="6">
        <f t="shared" si="20"/>
        <v>0.86560000000000004</v>
      </c>
      <c r="E376" s="6">
        <f t="shared" si="21"/>
        <v>1.9346999999999999</v>
      </c>
      <c r="F376" s="3">
        <f>1-D376/MAX(D$2:D376)</f>
        <v>0.13439999999999996</v>
      </c>
      <c r="G376" s="3">
        <f>1-E376/MAX(E$2:E376)</f>
        <v>6.5678273047761637E-2</v>
      </c>
      <c r="H376" s="3">
        <f t="shared" si="22"/>
        <v>-8.8171304248253479E-3</v>
      </c>
      <c r="I376" s="3">
        <f t="shared" si="23"/>
        <v>-1.7420010157440324E-2</v>
      </c>
    </row>
    <row r="377" spans="1:9" x14ac:dyDescent="0.15">
      <c r="A377" s="2">
        <v>40744</v>
      </c>
      <c r="B377" s="3">
        <f>收益曲线!B377</f>
        <v>-0.13539999999999999</v>
      </c>
      <c r="C377" s="3">
        <f>收益曲线!C377</f>
        <v>0.93720000000000003</v>
      </c>
      <c r="D377" s="6">
        <f t="shared" si="20"/>
        <v>0.86460000000000004</v>
      </c>
      <c r="E377" s="6">
        <f t="shared" si="21"/>
        <v>1.9372</v>
      </c>
      <c r="F377" s="3">
        <f>1-D377/MAX(D$2:D377)</f>
        <v>0.13539999999999996</v>
      </c>
      <c r="G377" s="3">
        <f>1-E377/MAX(E$2:E377)</f>
        <v>6.4470951852030667E-2</v>
      </c>
      <c r="H377" s="3">
        <f t="shared" si="22"/>
        <v>-1.1552680221811329E-3</v>
      </c>
      <c r="I377" s="3">
        <f t="shared" si="23"/>
        <v>1.2921900036182432E-3</v>
      </c>
    </row>
    <row r="378" spans="1:9" x14ac:dyDescent="0.15">
      <c r="A378" s="2">
        <v>40745</v>
      </c>
      <c r="B378" s="3">
        <f>收益曲线!B378</f>
        <v>-0.14449999999999999</v>
      </c>
      <c r="C378" s="3">
        <f>收益曲线!C378</f>
        <v>0.9355</v>
      </c>
      <c r="D378" s="6">
        <f t="shared" si="20"/>
        <v>0.85550000000000004</v>
      </c>
      <c r="E378" s="6">
        <f t="shared" si="21"/>
        <v>1.9355</v>
      </c>
      <c r="F378" s="3">
        <f>1-D378/MAX(D$2:D378)</f>
        <v>0.14449999999999996</v>
      </c>
      <c r="G378" s="3">
        <f>1-E378/MAX(E$2:E378)</f>
        <v>6.5291930265127696E-2</v>
      </c>
      <c r="H378" s="3">
        <f t="shared" si="22"/>
        <v>-1.0525098311357839E-2</v>
      </c>
      <c r="I378" s="3">
        <f t="shared" si="23"/>
        <v>-8.7755523435883998E-4</v>
      </c>
    </row>
    <row r="379" spans="1:9" x14ac:dyDescent="0.15">
      <c r="A379" s="2">
        <v>40746</v>
      </c>
      <c r="B379" s="3">
        <f>收益曲线!B379</f>
        <v>-0.14199999999999999</v>
      </c>
      <c r="C379" s="3">
        <f>收益曲线!C379</f>
        <v>0.94689999999999996</v>
      </c>
      <c r="D379" s="6">
        <f t="shared" si="20"/>
        <v>0.85799999999999998</v>
      </c>
      <c r="E379" s="6">
        <f t="shared" si="21"/>
        <v>1.9468999999999999</v>
      </c>
      <c r="F379" s="3">
        <f>1-D379/MAX(D$2:D379)</f>
        <v>0.14200000000000002</v>
      </c>
      <c r="G379" s="3">
        <f>1-E379/MAX(E$2:E379)</f>
        <v>5.9786545612594888E-2</v>
      </c>
      <c r="H379" s="3">
        <f t="shared" si="22"/>
        <v>2.9222676797193703E-3</v>
      </c>
      <c r="I379" s="3">
        <f t="shared" si="23"/>
        <v>5.8899509170755593E-3</v>
      </c>
    </row>
    <row r="380" spans="1:9" x14ac:dyDescent="0.15">
      <c r="A380" s="2">
        <v>40749</v>
      </c>
      <c r="B380" s="3">
        <f>收益曲线!B380</f>
        <v>-0.1699</v>
      </c>
      <c r="C380" s="3">
        <f>收益曲线!C380</f>
        <v>0.86419999999999997</v>
      </c>
      <c r="D380" s="6">
        <f t="shared" si="20"/>
        <v>0.83010000000000006</v>
      </c>
      <c r="E380" s="6">
        <f t="shared" si="21"/>
        <v>1.8641999999999999</v>
      </c>
      <c r="F380" s="3">
        <f>1-D380/MAX(D$2:D380)</f>
        <v>0.16989999999999994</v>
      </c>
      <c r="G380" s="3">
        <f>1-E380/MAX(E$2:E380)</f>
        <v>9.9724730767373426E-2</v>
      </c>
      <c r="H380" s="3">
        <f t="shared" si="22"/>
        <v>-3.2517482517482432E-2</v>
      </c>
      <c r="I380" s="3">
        <f t="shared" si="23"/>
        <v>-4.2477785196979867E-2</v>
      </c>
    </row>
    <row r="381" spans="1:9" x14ac:dyDescent="0.15">
      <c r="A381" s="2">
        <v>40750</v>
      </c>
      <c r="B381" s="3">
        <f>收益曲线!B381</f>
        <v>-0.16719999999999999</v>
      </c>
      <c r="C381" s="3">
        <f>收益曲线!C381</f>
        <v>0.88649999999999995</v>
      </c>
      <c r="D381" s="6">
        <f t="shared" si="20"/>
        <v>0.83279999999999998</v>
      </c>
      <c r="E381" s="6">
        <f t="shared" si="21"/>
        <v>1.8864999999999998</v>
      </c>
      <c r="F381" s="3">
        <f>1-D381/MAX(D$2:D381)</f>
        <v>0.16720000000000002</v>
      </c>
      <c r="G381" s="3">
        <f>1-E381/MAX(E$2:E381)</f>
        <v>8.895542570145365E-2</v>
      </c>
      <c r="H381" s="3">
        <f t="shared" si="22"/>
        <v>3.2526201662448351E-3</v>
      </c>
      <c r="I381" s="3">
        <f t="shared" si="23"/>
        <v>1.1962235811608268E-2</v>
      </c>
    </row>
    <row r="382" spans="1:9" x14ac:dyDescent="0.15">
      <c r="A382" s="2">
        <v>40751</v>
      </c>
      <c r="B382" s="3">
        <f>收益曲线!B382</f>
        <v>-0.161</v>
      </c>
      <c r="C382" s="3">
        <f>收益曲线!C382</f>
        <v>0.96299999999999997</v>
      </c>
      <c r="D382" s="6">
        <f t="shared" si="20"/>
        <v>0.83899999999999997</v>
      </c>
      <c r="E382" s="6">
        <f t="shared" si="21"/>
        <v>1.9630000000000001</v>
      </c>
      <c r="F382" s="3">
        <f>1-D382/MAX(D$2:D382)</f>
        <v>0.16100000000000003</v>
      </c>
      <c r="G382" s="3">
        <f>1-E382/MAX(E$2:E382)</f>
        <v>5.2011397112087687E-2</v>
      </c>
      <c r="H382" s="3">
        <f t="shared" si="22"/>
        <v>7.4447646493756015E-3</v>
      </c>
      <c r="I382" s="3">
        <f t="shared" si="23"/>
        <v>4.0551285449244689E-2</v>
      </c>
    </row>
    <row r="383" spans="1:9" x14ac:dyDescent="0.15">
      <c r="A383" s="2">
        <v>40752</v>
      </c>
      <c r="B383" s="3">
        <f>收益曲线!B383</f>
        <v>-0.1663</v>
      </c>
      <c r="C383" s="3">
        <f>收益曲线!C383</f>
        <v>0.96619999999999995</v>
      </c>
      <c r="D383" s="6">
        <f t="shared" si="20"/>
        <v>0.8337</v>
      </c>
      <c r="E383" s="6">
        <f t="shared" si="21"/>
        <v>1.9661999999999999</v>
      </c>
      <c r="F383" s="3">
        <f>1-D383/MAX(D$2:D383)</f>
        <v>0.1663</v>
      </c>
      <c r="G383" s="3">
        <f>1-E383/MAX(E$2:E383)</f>
        <v>5.0466025981552143E-2</v>
      </c>
      <c r="H383" s="3">
        <f t="shared" si="22"/>
        <v>-6.3170441001191291E-3</v>
      </c>
      <c r="I383" s="3">
        <f t="shared" si="23"/>
        <v>1.6301579215485251E-3</v>
      </c>
    </row>
    <row r="384" spans="1:9" x14ac:dyDescent="0.15">
      <c r="A384" s="2">
        <v>40753</v>
      </c>
      <c r="B384" s="3">
        <f>收益曲线!B384</f>
        <v>-0.16880000000000001</v>
      </c>
      <c r="C384" s="3">
        <f>收益曲线!C384</f>
        <v>0.92689999999999995</v>
      </c>
      <c r="D384" s="6">
        <f t="shared" si="20"/>
        <v>0.83119999999999994</v>
      </c>
      <c r="E384" s="6">
        <f t="shared" si="21"/>
        <v>1.9268999999999998</v>
      </c>
      <c r="F384" s="3">
        <f>1-D384/MAX(D$2:D384)</f>
        <v>0.16880000000000006</v>
      </c>
      <c r="G384" s="3">
        <f>1-E384/MAX(E$2:E384)</f>
        <v>6.9445115178442096E-2</v>
      </c>
      <c r="H384" s="3">
        <f t="shared" si="22"/>
        <v>-2.9986805805446437E-3</v>
      </c>
      <c r="I384" s="3">
        <f t="shared" si="23"/>
        <v>-1.9987793713762692E-2</v>
      </c>
    </row>
    <row r="385" spans="1:9" x14ac:dyDescent="0.15">
      <c r="A385" s="2">
        <v>40756</v>
      </c>
      <c r="B385" s="3">
        <f>收益曲线!B385</f>
        <v>-0.16719999999999999</v>
      </c>
      <c r="C385" s="3">
        <f>收益曲线!C385</f>
        <v>0.97119999999999995</v>
      </c>
      <c r="D385" s="6">
        <f t="shared" si="20"/>
        <v>0.83279999999999998</v>
      </c>
      <c r="E385" s="6">
        <f t="shared" si="21"/>
        <v>1.9712000000000001</v>
      </c>
      <c r="F385" s="3">
        <f>1-D385/MAX(D$2:D385)</f>
        <v>0.16720000000000002</v>
      </c>
      <c r="G385" s="3">
        <f>1-E385/MAX(E$2:E385)</f>
        <v>4.8051383590090313E-2</v>
      </c>
      <c r="H385" s="3">
        <f t="shared" si="22"/>
        <v>1.9249278152069227E-3</v>
      </c>
      <c r="I385" s="3">
        <f t="shared" si="23"/>
        <v>2.2990295292957708E-2</v>
      </c>
    </row>
    <row r="386" spans="1:9" x14ac:dyDescent="0.15">
      <c r="A386" s="2">
        <v>40757</v>
      </c>
      <c r="B386" s="3">
        <f>收益曲线!B386</f>
        <v>-0.17319999999999999</v>
      </c>
      <c r="C386" s="3">
        <f>收益曲线!C386</f>
        <v>0.98</v>
      </c>
      <c r="D386" s="6">
        <f t="shared" si="20"/>
        <v>0.82679999999999998</v>
      </c>
      <c r="E386" s="6">
        <f t="shared" si="21"/>
        <v>1.98</v>
      </c>
      <c r="F386" s="3">
        <f>1-D386/MAX(D$2:D386)</f>
        <v>0.17320000000000002</v>
      </c>
      <c r="G386" s="3">
        <f>1-E386/MAX(E$2:E386)</f>
        <v>4.380161298111751E-2</v>
      </c>
      <c r="H386" s="3">
        <f t="shared" si="22"/>
        <v>-7.2046109510086609E-3</v>
      </c>
      <c r="I386" s="3">
        <f t="shared" si="23"/>
        <v>4.4642857142855874E-3</v>
      </c>
    </row>
    <row r="387" spans="1:9" x14ac:dyDescent="0.15">
      <c r="A387" s="2">
        <v>40758</v>
      </c>
      <c r="B387" s="3">
        <f>收益曲线!B387</f>
        <v>-0.1736</v>
      </c>
      <c r="C387" s="3">
        <f>收益曲线!C387</f>
        <v>0.96909999999999996</v>
      </c>
      <c r="D387" s="6">
        <f t="shared" si="20"/>
        <v>0.82640000000000002</v>
      </c>
      <c r="E387" s="6">
        <f t="shared" si="21"/>
        <v>1.9691000000000001</v>
      </c>
      <c r="F387" s="3">
        <f>1-D387/MAX(D$2:D387)</f>
        <v>0.17359999999999998</v>
      </c>
      <c r="G387" s="3">
        <f>1-E387/MAX(E$2:E387)</f>
        <v>4.9065533394504257E-2</v>
      </c>
      <c r="H387" s="3">
        <f t="shared" si="22"/>
        <v>-4.8379293662303979E-4</v>
      </c>
      <c r="I387" s="3">
        <f t="shared" si="23"/>
        <v>-5.5050505050504572E-3</v>
      </c>
    </row>
    <row r="388" spans="1:9" x14ac:dyDescent="0.15">
      <c r="A388" s="2">
        <v>40759</v>
      </c>
      <c r="B388" s="3">
        <f>收益曲线!B388</f>
        <v>-0.1721</v>
      </c>
      <c r="C388" s="3">
        <f>收益曲线!C388</f>
        <v>0.94920000000000004</v>
      </c>
      <c r="D388" s="6">
        <f t="shared" ref="D388:D451" si="24">1+B388</f>
        <v>0.82789999999999997</v>
      </c>
      <c r="E388" s="6">
        <f t="shared" ref="E388:E451" si="25">1+C388</f>
        <v>1.9492</v>
      </c>
      <c r="F388" s="3">
        <f>1-D388/MAX(D$2:D388)</f>
        <v>0.17210000000000003</v>
      </c>
      <c r="G388" s="3">
        <f>1-E388/MAX(E$2:E388)</f>
        <v>5.867581011252232E-2</v>
      </c>
      <c r="H388" s="3">
        <f t="shared" ref="H388:H451" si="26">D388/D387-1</f>
        <v>1.8151016456919855E-3</v>
      </c>
      <c r="I388" s="3">
        <f t="shared" ref="I388:I451" si="27">E388/E387-1</f>
        <v>-1.0106139860850183E-2</v>
      </c>
    </row>
    <row r="389" spans="1:9" x14ac:dyDescent="0.15">
      <c r="A389" s="2">
        <v>40760</v>
      </c>
      <c r="B389" s="3">
        <f>收益曲线!B389</f>
        <v>-0.18970000000000001</v>
      </c>
      <c r="C389" s="3">
        <f>收益曲线!C389</f>
        <v>0.90290000000000004</v>
      </c>
      <c r="D389" s="6">
        <f t="shared" si="24"/>
        <v>0.81030000000000002</v>
      </c>
      <c r="E389" s="6">
        <f t="shared" si="25"/>
        <v>1.9029</v>
      </c>
      <c r="F389" s="3">
        <f>1-D389/MAX(D$2:D389)</f>
        <v>0.18969999999999998</v>
      </c>
      <c r="G389" s="3">
        <f>1-E389/MAX(E$2:E389)</f>
        <v>8.103539865745879E-2</v>
      </c>
      <c r="H389" s="3">
        <f t="shared" si="26"/>
        <v>-2.1258606111849154E-2</v>
      </c>
      <c r="I389" s="3">
        <f t="shared" si="27"/>
        <v>-2.375333470141594E-2</v>
      </c>
    </row>
    <row r="390" spans="1:9" x14ac:dyDescent="0.15">
      <c r="A390" s="2">
        <v>40763</v>
      </c>
      <c r="B390" s="3">
        <f>收益曲线!B390</f>
        <v>-0.21859999999999999</v>
      </c>
      <c r="C390" s="3">
        <f>收益曲线!C390</f>
        <v>0.79679999999999995</v>
      </c>
      <c r="D390" s="6">
        <f t="shared" si="24"/>
        <v>0.78139999999999998</v>
      </c>
      <c r="E390" s="6">
        <f t="shared" si="25"/>
        <v>1.7968</v>
      </c>
      <c r="F390" s="3">
        <f>1-D390/MAX(D$2:D390)</f>
        <v>0.21860000000000002</v>
      </c>
      <c r="G390" s="3">
        <f>1-E390/MAX(E$2:E390)</f>
        <v>0.13227411020427882</v>
      </c>
      <c r="H390" s="3">
        <f t="shared" si="26"/>
        <v>-3.5665802789090484E-2</v>
      </c>
      <c r="I390" s="3">
        <f t="shared" si="27"/>
        <v>-5.575700246991433E-2</v>
      </c>
    </row>
    <row r="391" spans="1:9" x14ac:dyDescent="0.15">
      <c r="A391" s="2">
        <v>40764</v>
      </c>
      <c r="B391" s="3">
        <f>收益曲线!B391</f>
        <v>-0.21740000000000001</v>
      </c>
      <c r="C391" s="3">
        <f>收益曲线!C391</f>
        <v>0.79349999999999998</v>
      </c>
      <c r="D391" s="6">
        <f t="shared" si="24"/>
        <v>0.78259999999999996</v>
      </c>
      <c r="E391" s="6">
        <f t="shared" si="25"/>
        <v>1.7934999999999999</v>
      </c>
      <c r="F391" s="3">
        <f>1-D391/MAX(D$2:D391)</f>
        <v>0.21740000000000004</v>
      </c>
      <c r="G391" s="3">
        <f>1-E391/MAX(E$2:E391)</f>
        <v>0.13386777418264362</v>
      </c>
      <c r="H391" s="3">
        <f t="shared" si="26"/>
        <v>1.5357051446120984E-3</v>
      </c>
      <c r="I391" s="3">
        <f t="shared" si="27"/>
        <v>-1.8365983971505573E-3</v>
      </c>
    </row>
    <row r="392" spans="1:9" x14ac:dyDescent="0.15">
      <c r="A392" s="2">
        <v>40765</v>
      </c>
      <c r="B392" s="3">
        <f>收益曲线!B392</f>
        <v>-0.2102</v>
      </c>
      <c r="C392" s="3">
        <f>收益曲线!C392</f>
        <v>0.82499999999999996</v>
      </c>
      <c r="D392" s="6">
        <f t="shared" si="24"/>
        <v>0.78980000000000006</v>
      </c>
      <c r="E392" s="6">
        <f t="shared" si="25"/>
        <v>1.825</v>
      </c>
      <c r="F392" s="3">
        <f>1-D392/MAX(D$2:D392)</f>
        <v>0.21019999999999994</v>
      </c>
      <c r="G392" s="3">
        <f>1-E392/MAX(E$2:E392)</f>
        <v>0.11865552711643412</v>
      </c>
      <c r="H392" s="3">
        <f t="shared" si="26"/>
        <v>9.2001022233580976E-3</v>
      </c>
      <c r="I392" s="3">
        <f t="shared" si="27"/>
        <v>1.7563423473654804E-2</v>
      </c>
    </row>
    <row r="393" spans="1:9" x14ac:dyDescent="0.15">
      <c r="A393" s="2">
        <v>40766</v>
      </c>
      <c r="B393" s="3">
        <f>收益曲线!B393</f>
        <v>-0.19819999999999999</v>
      </c>
      <c r="C393" s="3">
        <f>收益曲线!C393</f>
        <v>0.85929999999999995</v>
      </c>
      <c r="D393" s="6">
        <f t="shared" si="24"/>
        <v>0.80180000000000007</v>
      </c>
      <c r="E393" s="6">
        <f t="shared" si="25"/>
        <v>1.8593</v>
      </c>
      <c r="F393" s="3">
        <f>1-D393/MAX(D$2:D393)</f>
        <v>0.19819999999999993</v>
      </c>
      <c r="G393" s="3">
        <f>1-E393/MAX(E$2:E393)</f>
        <v>0.102091080311006</v>
      </c>
      <c r="H393" s="3">
        <f t="shared" si="26"/>
        <v>1.5193719929095906E-2</v>
      </c>
      <c r="I393" s="3">
        <f t="shared" si="27"/>
        <v>1.879452054794517E-2</v>
      </c>
    </row>
    <row r="394" spans="1:9" x14ac:dyDescent="0.15">
      <c r="A394" s="2">
        <v>40767</v>
      </c>
      <c r="B394" s="3">
        <f>收益曲线!B394</f>
        <v>-0.19589999999999999</v>
      </c>
      <c r="C394" s="3">
        <f>收益曲线!C394</f>
        <v>0.90349999999999997</v>
      </c>
      <c r="D394" s="6">
        <f t="shared" si="24"/>
        <v>0.80410000000000004</v>
      </c>
      <c r="E394" s="6">
        <f t="shared" si="25"/>
        <v>1.9035</v>
      </c>
      <c r="F394" s="3">
        <f>1-D394/MAX(D$2:D394)</f>
        <v>0.19589999999999996</v>
      </c>
      <c r="G394" s="3">
        <f>1-E394/MAX(E$2:E394)</f>
        <v>8.0745641570483473E-2</v>
      </c>
      <c r="H394" s="3">
        <f t="shared" si="26"/>
        <v>2.8685457720130092E-3</v>
      </c>
      <c r="I394" s="3">
        <f t="shared" si="27"/>
        <v>2.3772387457645427E-2</v>
      </c>
    </row>
    <row r="395" spans="1:9" x14ac:dyDescent="0.15">
      <c r="A395" s="2">
        <v>40770</v>
      </c>
      <c r="B395" s="3">
        <f>收益曲线!B395</f>
        <v>-0.184</v>
      </c>
      <c r="C395" s="3">
        <f>收益曲线!C395</f>
        <v>0.92859999999999998</v>
      </c>
      <c r="D395" s="6">
        <f t="shared" si="24"/>
        <v>0.81600000000000006</v>
      </c>
      <c r="E395" s="6">
        <f t="shared" si="25"/>
        <v>1.9285999999999999</v>
      </c>
      <c r="F395" s="3">
        <f>1-D395/MAX(D$2:D395)</f>
        <v>0.18399999999999994</v>
      </c>
      <c r="G395" s="3">
        <f>1-E395/MAX(E$2:E395)</f>
        <v>6.8624136765345067E-2</v>
      </c>
      <c r="H395" s="3">
        <f t="shared" si="26"/>
        <v>1.4799154334038001E-2</v>
      </c>
      <c r="I395" s="3">
        <f t="shared" si="27"/>
        <v>1.3186235881271324E-2</v>
      </c>
    </row>
    <row r="396" spans="1:9" x14ac:dyDescent="0.15">
      <c r="A396" s="2">
        <v>40771</v>
      </c>
      <c r="B396" s="3">
        <f>收益曲线!B396</f>
        <v>-0.18959999999999999</v>
      </c>
      <c r="C396" s="3">
        <f>收益曲线!C396</f>
        <v>0.91779999999999995</v>
      </c>
      <c r="D396" s="6">
        <f t="shared" si="24"/>
        <v>0.81040000000000001</v>
      </c>
      <c r="E396" s="6">
        <f t="shared" si="25"/>
        <v>1.9177999999999999</v>
      </c>
      <c r="F396" s="3">
        <f>1-D396/MAX(D$2:D396)</f>
        <v>0.18959999999999999</v>
      </c>
      <c r="G396" s="3">
        <f>1-E396/MAX(E$2:E396)</f>
        <v>7.3839764330902558E-2</v>
      </c>
      <c r="H396" s="3">
        <f t="shared" si="26"/>
        <v>-6.8627450980393023E-3</v>
      </c>
      <c r="I396" s="3">
        <f t="shared" si="27"/>
        <v>-5.5999170382660113E-3</v>
      </c>
    </row>
    <row r="397" spans="1:9" x14ac:dyDescent="0.15">
      <c r="A397" s="2">
        <v>40772</v>
      </c>
      <c r="B397" s="3">
        <f>收益曲线!B397</f>
        <v>-0.19289999999999999</v>
      </c>
      <c r="C397" s="3">
        <f>收益曲线!C397</f>
        <v>0.93589999999999995</v>
      </c>
      <c r="D397" s="6">
        <f t="shared" si="24"/>
        <v>0.80710000000000004</v>
      </c>
      <c r="E397" s="6">
        <f t="shared" si="25"/>
        <v>1.9359</v>
      </c>
      <c r="F397" s="3">
        <f>1-D397/MAX(D$2:D397)</f>
        <v>0.19289999999999996</v>
      </c>
      <c r="G397" s="3">
        <f>1-E397/MAX(E$2:E397)</f>
        <v>6.509875887381078E-2</v>
      </c>
      <c r="H397" s="3">
        <f t="shared" si="26"/>
        <v>-4.0720631786771433E-3</v>
      </c>
      <c r="I397" s="3">
        <f t="shared" si="27"/>
        <v>9.4378975909896745E-3</v>
      </c>
    </row>
    <row r="398" spans="1:9" x14ac:dyDescent="0.15">
      <c r="A398" s="2">
        <v>40773</v>
      </c>
      <c r="B398" s="3">
        <f>收益曲线!B398</f>
        <v>-0.2074</v>
      </c>
      <c r="C398" s="3">
        <f>收益曲线!C398</f>
        <v>0.88700000000000001</v>
      </c>
      <c r="D398" s="6">
        <f t="shared" si="24"/>
        <v>0.79259999999999997</v>
      </c>
      <c r="E398" s="6">
        <f t="shared" si="25"/>
        <v>1.887</v>
      </c>
      <c r="F398" s="3">
        <f>1-D398/MAX(D$2:D398)</f>
        <v>0.20740000000000003</v>
      </c>
      <c r="G398" s="3">
        <f>1-E398/MAX(E$2:E398)</f>
        <v>8.8713961462307367E-2</v>
      </c>
      <c r="H398" s="3">
        <f t="shared" si="26"/>
        <v>-1.7965555693222779E-2</v>
      </c>
      <c r="I398" s="3">
        <f t="shared" si="27"/>
        <v>-2.525956919262351E-2</v>
      </c>
    </row>
    <row r="399" spans="1:9" x14ac:dyDescent="0.15">
      <c r="A399" s="2">
        <v>40774</v>
      </c>
      <c r="B399" s="3">
        <f>收益曲线!B399</f>
        <v>-0.21479999999999999</v>
      </c>
      <c r="C399" s="3">
        <f>收益曲线!C399</f>
        <v>0.88329999999999997</v>
      </c>
      <c r="D399" s="6">
        <f t="shared" si="24"/>
        <v>0.78520000000000001</v>
      </c>
      <c r="E399" s="6">
        <f t="shared" si="25"/>
        <v>1.8833</v>
      </c>
      <c r="F399" s="3">
        <f>1-D399/MAX(D$2:D399)</f>
        <v>0.21479999999999999</v>
      </c>
      <c r="G399" s="3">
        <f>1-E399/MAX(E$2:E399)</f>
        <v>9.0500796831989194E-2</v>
      </c>
      <c r="H399" s="3">
        <f t="shared" si="26"/>
        <v>-9.336361342417332E-3</v>
      </c>
      <c r="I399" s="3">
        <f t="shared" si="27"/>
        <v>-1.9607843137254832E-3</v>
      </c>
    </row>
    <row r="400" spans="1:9" x14ac:dyDescent="0.15">
      <c r="A400" s="2">
        <v>40777</v>
      </c>
      <c r="B400" s="3">
        <f>收益曲线!B400</f>
        <v>-0.22309999999999999</v>
      </c>
      <c r="C400" s="3">
        <f>收益曲线!C400</f>
        <v>0.90980000000000005</v>
      </c>
      <c r="D400" s="6">
        <f t="shared" si="24"/>
        <v>0.77690000000000003</v>
      </c>
      <c r="E400" s="6">
        <f t="shared" si="25"/>
        <v>1.9098000000000002</v>
      </c>
      <c r="F400" s="3">
        <f>1-D400/MAX(D$2:D400)</f>
        <v>0.22309999999999997</v>
      </c>
      <c r="G400" s="3">
        <f>1-E400/MAX(E$2:E400)</f>
        <v>7.7703192157241419E-2</v>
      </c>
      <c r="H400" s="3">
        <f t="shared" si="26"/>
        <v>-1.0570555272542026E-2</v>
      </c>
      <c r="I400" s="3">
        <f t="shared" si="27"/>
        <v>1.4071045505230195E-2</v>
      </c>
    </row>
    <row r="401" spans="1:9" x14ac:dyDescent="0.15">
      <c r="A401" s="2">
        <v>40778</v>
      </c>
      <c r="B401" s="3">
        <f>收益曲线!B401</f>
        <v>-0.21110000000000001</v>
      </c>
      <c r="C401" s="3">
        <f>收益曲线!C401</f>
        <v>0.99180000000000001</v>
      </c>
      <c r="D401" s="6">
        <f t="shared" si="24"/>
        <v>0.78889999999999993</v>
      </c>
      <c r="E401" s="6">
        <f t="shared" si="25"/>
        <v>1.9918</v>
      </c>
      <c r="F401" s="3">
        <f>1-D401/MAX(D$2:D401)</f>
        <v>0.21110000000000007</v>
      </c>
      <c r="G401" s="3">
        <f>1-E401/MAX(E$2:E401)</f>
        <v>3.8103056937267565E-2</v>
      </c>
      <c r="H401" s="3">
        <f t="shared" si="26"/>
        <v>1.544600334663393E-2</v>
      </c>
      <c r="I401" s="3">
        <f t="shared" si="27"/>
        <v>4.2936433134359575E-2</v>
      </c>
    </row>
    <row r="402" spans="1:9" x14ac:dyDescent="0.15">
      <c r="A402" s="2">
        <v>40779</v>
      </c>
      <c r="B402" s="3">
        <f>收益曲线!B402</f>
        <v>-0.21410000000000001</v>
      </c>
      <c r="C402" s="3">
        <f>收益曲线!C402</f>
        <v>0.97130000000000005</v>
      </c>
      <c r="D402" s="6">
        <f t="shared" si="24"/>
        <v>0.78590000000000004</v>
      </c>
      <c r="E402" s="6">
        <f t="shared" si="25"/>
        <v>1.9713000000000001</v>
      </c>
      <c r="F402" s="3">
        <f>1-D402/MAX(D$2:D402)</f>
        <v>0.21409999999999996</v>
      </c>
      <c r="G402" s="3">
        <f>1-E402/MAX(E$2:E402)</f>
        <v>4.8003090742261056E-2</v>
      </c>
      <c r="H402" s="3">
        <f t="shared" si="26"/>
        <v>-3.8027633413612039E-3</v>
      </c>
      <c r="I402" s="3">
        <f t="shared" si="27"/>
        <v>-1.0292198011848552E-2</v>
      </c>
    </row>
    <row r="403" spans="1:9" x14ac:dyDescent="0.15">
      <c r="A403" s="2">
        <v>40780</v>
      </c>
      <c r="B403" s="3">
        <f>收益曲线!B403</f>
        <v>-0.18790000000000001</v>
      </c>
      <c r="C403" s="3">
        <f>收益曲线!C403</f>
        <v>0.99629999999999996</v>
      </c>
      <c r="D403" s="6">
        <f t="shared" si="24"/>
        <v>0.81210000000000004</v>
      </c>
      <c r="E403" s="6">
        <f t="shared" si="25"/>
        <v>1.9963</v>
      </c>
      <c r="F403" s="3">
        <f>1-D403/MAX(D$2:D403)</f>
        <v>0.18789999999999996</v>
      </c>
      <c r="G403" s="3">
        <f>1-E403/MAX(E$2:E403)</f>
        <v>3.5929878784951907E-2</v>
      </c>
      <c r="H403" s="3">
        <f t="shared" si="26"/>
        <v>3.3337574755057942E-2</v>
      </c>
      <c r="I403" s="3">
        <f t="shared" si="27"/>
        <v>1.2681986506366316E-2</v>
      </c>
    </row>
    <row r="404" spans="1:9" x14ac:dyDescent="0.15">
      <c r="A404" s="2">
        <v>40781</v>
      </c>
      <c r="B404" s="3">
        <f>收益曲线!B404</f>
        <v>-0.18859999999999999</v>
      </c>
      <c r="C404" s="3">
        <f>收益曲线!C404</f>
        <v>1.0325</v>
      </c>
      <c r="D404" s="6">
        <f t="shared" si="24"/>
        <v>0.81140000000000001</v>
      </c>
      <c r="E404" s="6">
        <f t="shared" si="25"/>
        <v>2.0324999999999998</v>
      </c>
      <c r="F404" s="3">
        <f>1-D404/MAX(D$2:D404)</f>
        <v>0.18859999999999999</v>
      </c>
      <c r="G404" s="3">
        <f>1-E404/MAX(E$2:E404)</f>
        <v>1.8447867870768464E-2</v>
      </c>
      <c r="H404" s="3">
        <f t="shared" si="26"/>
        <v>-8.6196281246153639E-4</v>
      </c>
      <c r="I404" s="3">
        <f t="shared" si="27"/>
        <v>1.8133547062064714E-2</v>
      </c>
    </row>
    <row r="405" spans="1:9" x14ac:dyDescent="0.15">
      <c r="A405" s="2">
        <v>40784</v>
      </c>
      <c r="B405" s="3">
        <f>收益曲线!B405</f>
        <v>-0.20219999999999999</v>
      </c>
      <c r="C405" s="3">
        <f>收益曲线!C405</f>
        <v>1.0549999999999999</v>
      </c>
      <c r="D405" s="6">
        <f t="shared" si="24"/>
        <v>0.79780000000000006</v>
      </c>
      <c r="E405" s="6">
        <f t="shared" si="25"/>
        <v>2.0549999999999997</v>
      </c>
      <c r="F405" s="3">
        <f>1-D405/MAX(D$2:D405)</f>
        <v>0.20219999999999994</v>
      </c>
      <c r="G405" s="3">
        <f>1-E405/MAX(E$2:E405)</f>
        <v>7.5819771091902854E-3</v>
      </c>
      <c r="H405" s="3">
        <f t="shared" si="26"/>
        <v>-1.6761153561745012E-2</v>
      </c>
      <c r="I405" s="3">
        <f t="shared" si="27"/>
        <v>1.1070110701107083E-2</v>
      </c>
    </row>
    <row r="406" spans="1:9" x14ac:dyDescent="0.15">
      <c r="A406" s="2">
        <v>40785</v>
      </c>
      <c r="B406" s="3">
        <f>收益曲线!B406</f>
        <v>-0.20530000000000001</v>
      </c>
      <c r="C406" s="3">
        <f>收益曲线!C406</f>
        <v>1.0327999999999999</v>
      </c>
      <c r="D406" s="6">
        <f t="shared" si="24"/>
        <v>0.79469999999999996</v>
      </c>
      <c r="E406" s="6">
        <f t="shared" si="25"/>
        <v>2.0327999999999999</v>
      </c>
      <c r="F406" s="3">
        <f>1-D406/MAX(D$2:D406)</f>
        <v>0.20530000000000004</v>
      </c>
      <c r="G406" s="3">
        <f>1-E406/MAX(E$2:E406)</f>
        <v>1.8302989327280694E-2</v>
      </c>
      <c r="H406" s="3">
        <f t="shared" si="26"/>
        <v>-3.8856856354977376E-3</v>
      </c>
      <c r="I406" s="3">
        <f t="shared" si="27"/>
        <v>-1.0802919708029046E-2</v>
      </c>
    </row>
    <row r="407" spans="1:9" x14ac:dyDescent="0.15">
      <c r="A407" s="2">
        <v>40786</v>
      </c>
      <c r="B407" s="3">
        <f>收益曲线!B407</f>
        <v>-0.2039</v>
      </c>
      <c r="C407" s="3">
        <f>收益曲线!C407</f>
        <v>1.0562</v>
      </c>
      <c r="D407" s="6">
        <f t="shared" si="24"/>
        <v>0.79610000000000003</v>
      </c>
      <c r="E407" s="6">
        <f t="shared" si="25"/>
        <v>2.0562</v>
      </c>
      <c r="F407" s="3">
        <f>1-D407/MAX(D$2:D407)</f>
        <v>0.20389999999999997</v>
      </c>
      <c r="G407" s="3">
        <f>1-E407/MAX(E$2:E407)</f>
        <v>7.0024629352393175E-3</v>
      </c>
      <c r="H407" s="3">
        <f t="shared" si="26"/>
        <v>1.7616710708443506E-3</v>
      </c>
      <c r="I407" s="3">
        <f t="shared" si="27"/>
        <v>1.1511216056670603E-2</v>
      </c>
    </row>
    <row r="408" spans="1:9" x14ac:dyDescent="0.15">
      <c r="A408" s="2">
        <v>40787</v>
      </c>
      <c r="B408" s="3">
        <f>收益曲线!B408</f>
        <v>-0.20730000000000001</v>
      </c>
      <c r="C408" s="3">
        <f>收益曲线!C408</f>
        <v>1.0351999999999999</v>
      </c>
      <c r="D408" s="6">
        <f t="shared" si="24"/>
        <v>0.79269999999999996</v>
      </c>
      <c r="E408" s="6">
        <f t="shared" si="25"/>
        <v>2.0351999999999997</v>
      </c>
      <c r="F408" s="3">
        <f>1-D408/MAX(D$2:D408)</f>
        <v>0.20730000000000004</v>
      </c>
      <c r="G408" s="3">
        <f>1-E408/MAX(E$2:E408)</f>
        <v>1.7143960979379091E-2</v>
      </c>
      <c r="H408" s="3">
        <f t="shared" si="26"/>
        <v>-4.2708202487126146E-3</v>
      </c>
      <c r="I408" s="3">
        <f t="shared" si="27"/>
        <v>-1.0213014298220191E-2</v>
      </c>
    </row>
    <row r="409" spans="1:9" x14ac:dyDescent="0.15">
      <c r="A409" s="2">
        <v>40788</v>
      </c>
      <c r="B409" s="3">
        <f>收益曲线!B409</f>
        <v>-0.21590000000000001</v>
      </c>
      <c r="C409" s="3">
        <f>收益曲线!C409</f>
        <v>0.999</v>
      </c>
      <c r="D409" s="6">
        <f t="shared" si="24"/>
        <v>0.78410000000000002</v>
      </c>
      <c r="E409" s="6">
        <f t="shared" si="25"/>
        <v>1.9990000000000001</v>
      </c>
      <c r="F409" s="3">
        <f>1-D409/MAX(D$2:D409)</f>
        <v>0.21589999999999998</v>
      </c>
      <c r="G409" s="3">
        <f>1-E409/MAX(E$2:E409)</f>
        <v>3.4625971893562535E-2</v>
      </c>
      <c r="H409" s="3">
        <f t="shared" si="26"/>
        <v>-1.0848997098523938E-2</v>
      </c>
      <c r="I409" s="3">
        <f t="shared" si="27"/>
        <v>-1.7786949685534403E-2</v>
      </c>
    </row>
    <row r="410" spans="1:9" x14ac:dyDescent="0.15">
      <c r="A410" s="2">
        <v>40791</v>
      </c>
      <c r="B410" s="3">
        <f>收益曲线!B410</f>
        <v>-0.2326</v>
      </c>
      <c r="C410" s="3">
        <f>收益曲线!C410</f>
        <v>0.93069999999999997</v>
      </c>
      <c r="D410" s="6">
        <f t="shared" si="24"/>
        <v>0.76739999999999997</v>
      </c>
      <c r="E410" s="6">
        <f t="shared" si="25"/>
        <v>1.9306999999999999</v>
      </c>
      <c r="F410" s="3">
        <f>1-D410/MAX(D$2:D410)</f>
        <v>0.23260000000000003</v>
      </c>
      <c r="G410" s="3">
        <f>1-E410/MAX(E$2:E410)</f>
        <v>6.7609986960931123E-2</v>
      </c>
      <c r="H410" s="3">
        <f t="shared" si="26"/>
        <v>-2.1298303787782191E-2</v>
      </c>
      <c r="I410" s="3">
        <f t="shared" si="27"/>
        <v>-3.4167083541771004E-2</v>
      </c>
    </row>
    <row r="411" spans="1:9" x14ac:dyDescent="0.15">
      <c r="A411" s="2">
        <v>40792</v>
      </c>
      <c r="B411" s="3">
        <f>收益曲线!B411</f>
        <v>-0.2384</v>
      </c>
      <c r="C411" s="3">
        <f>收益曲线!C411</f>
        <v>0.90200000000000002</v>
      </c>
      <c r="D411" s="6">
        <f t="shared" si="24"/>
        <v>0.76160000000000005</v>
      </c>
      <c r="E411" s="6">
        <f t="shared" si="25"/>
        <v>1.9020000000000001</v>
      </c>
      <c r="F411" s="3">
        <f>1-D411/MAX(D$2:D411)</f>
        <v>0.23839999999999995</v>
      </c>
      <c r="G411" s="3">
        <f>1-E411/MAX(E$2:E411)</f>
        <v>8.1470034287921878E-2</v>
      </c>
      <c r="H411" s="3">
        <f t="shared" si="26"/>
        <v>-7.5579880114672315E-3</v>
      </c>
      <c r="I411" s="3">
        <f t="shared" si="27"/>
        <v>-1.4865074843320891E-2</v>
      </c>
    </row>
    <row r="412" spans="1:9" x14ac:dyDescent="0.15">
      <c r="A412" s="2">
        <v>40793</v>
      </c>
      <c r="B412" s="3">
        <f>收益曲线!B412</f>
        <v>-0.2228</v>
      </c>
      <c r="C412" s="3">
        <f>收益曲线!C412</f>
        <v>0.95379999999999998</v>
      </c>
      <c r="D412" s="6">
        <f t="shared" si="24"/>
        <v>0.7772</v>
      </c>
      <c r="E412" s="6">
        <f t="shared" si="25"/>
        <v>1.9538</v>
      </c>
      <c r="F412" s="3">
        <f>1-D412/MAX(D$2:D412)</f>
        <v>0.2228</v>
      </c>
      <c r="G412" s="3">
        <f>1-E412/MAX(E$2:E412)</f>
        <v>5.6454339112377405E-2</v>
      </c>
      <c r="H412" s="3">
        <f t="shared" si="26"/>
        <v>2.0483193277310852E-2</v>
      </c>
      <c r="I412" s="3">
        <f t="shared" si="27"/>
        <v>2.7234490010515255E-2</v>
      </c>
    </row>
    <row r="413" spans="1:9" x14ac:dyDescent="0.15">
      <c r="A413" s="2">
        <v>40794</v>
      </c>
      <c r="B413" s="3">
        <f>收益曲线!B413</f>
        <v>-0.22919999999999999</v>
      </c>
      <c r="C413" s="3">
        <f>收益曲线!C413</f>
        <v>0.9234</v>
      </c>
      <c r="D413" s="6">
        <f t="shared" si="24"/>
        <v>0.77080000000000004</v>
      </c>
      <c r="E413" s="6">
        <f t="shared" si="25"/>
        <v>1.9234</v>
      </c>
      <c r="F413" s="3">
        <f>1-D413/MAX(D$2:D413)</f>
        <v>0.22919999999999996</v>
      </c>
      <c r="G413" s="3">
        <f>1-E413/MAX(E$2:E413)</f>
        <v>7.1135364852465299E-2</v>
      </c>
      <c r="H413" s="3">
        <f t="shared" si="26"/>
        <v>-8.2346886258363172E-3</v>
      </c>
      <c r="I413" s="3">
        <f t="shared" si="27"/>
        <v>-1.55594226635275E-2</v>
      </c>
    </row>
    <row r="414" spans="1:9" x14ac:dyDescent="0.15">
      <c r="A414" s="2">
        <v>40795</v>
      </c>
      <c r="B414" s="3">
        <f>收益曲线!B414</f>
        <v>-0.2306</v>
      </c>
      <c r="C414" s="3">
        <f>收益曲线!C414</f>
        <v>0.9042</v>
      </c>
      <c r="D414" s="6">
        <f t="shared" si="24"/>
        <v>0.76939999999999997</v>
      </c>
      <c r="E414" s="6">
        <f t="shared" si="25"/>
        <v>1.9041999999999999</v>
      </c>
      <c r="F414" s="3">
        <f>1-D414/MAX(D$2:D414)</f>
        <v>0.23060000000000003</v>
      </c>
      <c r="G414" s="3">
        <f>1-E414/MAX(E$2:E414)</f>
        <v>8.0407591635678788E-2</v>
      </c>
      <c r="H414" s="3">
        <f t="shared" si="26"/>
        <v>-1.8162947586923828E-3</v>
      </c>
      <c r="I414" s="3">
        <f t="shared" si="27"/>
        <v>-9.9823229697411087E-3</v>
      </c>
    </row>
    <row r="415" spans="1:9" x14ac:dyDescent="0.15">
      <c r="A415" s="2">
        <v>40799</v>
      </c>
      <c r="B415" s="3">
        <f>收益曲线!B415</f>
        <v>-0.2392</v>
      </c>
      <c r="C415" s="3">
        <f>收益曲线!C415</f>
        <v>0.88770000000000004</v>
      </c>
      <c r="D415" s="6">
        <f t="shared" si="24"/>
        <v>0.76080000000000003</v>
      </c>
      <c r="E415" s="6">
        <f t="shared" si="25"/>
        <v>1.8877000000000002</v>
      </c>
      <c r="F415" s="3">
        <f>1-D415/MAX(D$2:D415)</f>
        <v>0.23919999999999997</v>
      </c>
      <c r="G415" s="3">
        <f>1-E415/MAX(E$2:E415)</f>
        <v>8.8375911527502682E-2</v>
      </c>
      <c r="H415" s="3">
        <f t="shared" si="26"/>
        <v>-1.1177540940992881E-2</v>
      </c>
      <c r="I415" s="3">
        <f t="shared" si="27"/>
        <v>-8.6650561915764257E-3</v>
      </c>
    </row>
    <row r="416" spans="1:9" x14ac:dyDescent="0.15">
      <c r="A416" s="2">
        <v>40800</v>
      </c>
      <c r="B416" s="3">
        <f>收益曲线!B416</f>
        <v>-0.2356</v>
      </c>
      <c r="C416" s="3">
        <f>收益曲线!C416</f>
        <v>0.91969999999999996</v>
      </c>
      <c r="D416" s="6">
        <f t="shared" si="24"/>
        <v>0.76439999999999997</v>
      </c>
      <c r="E416" s="6">
        <f t="shared" si="25"/>
        <v>1.9197</v>
      </c>
      <c r="F416" s="3">
        <f>1-D416/MAX(D$2:D416)</f>
        <v>0.23560000000000003</v>
      </c>
      <c r="G416" s="3">
        <f>1-E416/MAX(E$2:E416)</f>
        <v>7.2922200222147127E-2</v>
      </c>
      <c r="H416" s="3">
        <f t="shared" si="26"/>
        <v>4.7318611987381409E-3</v>
      </c>
      <c r="I416" s="3">
        <f t="shared" si="27"/>
        <v>1.6951846161995965E-2</v>
      </c>
    </row>
    <row r="417" spans="1:9" x14ac:dyDescent="0.15">
      <c r="A417" s="2">
        <v>40801</v>
      </c>
      <c r="B417" s="3">
        <f>收益曲线!B417</f>
        <v>-0.23680000000000001</v>
      </c>
      <c r="C417" s="3">
        <f>收益曲线!C417</f>
        <v>0.94020000000000004</v>
      </c>
      <c r="D417" s="6">
        <f t="shared" si="24"/>
        <v>0.76319999999999999</v>
      </c>
      <c r="E417" s="6">
        <f t="shared" si="25"/>
        <v>1.9401999999999999</v>
      </c>
      <c r="F417" s="3">
        <f>1-D417/MAX(D$2:D417)</f>
        <v>0.23680000000000001</v>
      </c>
      <c r="G417" s="3">
        <f>1-E417/MAX(E$2:E417)</f>
        <v>6.3022166417153636E-2</v>
      </c>
      <c r="H417" s="3">
        <f t="shared" si="26"/>
        <v>-1.5698587127158659E-3</v>
      </c>
      <c r="I417" s="3">
        <f t="shared" si="27"/>
        <v>1.0678751888315796E-2</v>
      </c>
    </row>
    <row r="418" spans="1:9" x14ac:dyDescent="0.15">
      <c r="A418" s="2">
        <v>40802</v>
      </c>
      <c r="B418" s="3">
        <f>收益曲线!B418</f>
        <v>-0.2354</v>
      </c>
      <c r="C418" s="3">
        <f>收益曲线!C418</f>
        <v>0.92120000000000002</v>
      </c>
      <c r="D418" s="6">
        <f t="shared" si="24"/>
        <v>0.76459999999999995</v>
      </c>
      <c r="E418" s="6">
        <f t="shared" si="25"/>
        <v>1.9212</v>
      </c>
      <c r="F418" s="3">
        <f>1-D418/MAX(D$2:D418)</f>
        <v>0.23540000000000005</v>
      </c>
      <c r="G418" s="3">
        <f>1-E418/MAX(E$2:E418)</f>
        <v>7.21978075047085E-2</v>
      </c>
      <c r="H418" s="3">
        <f t="shared" si="26"/>
        <v>1.8343815513626183E-3</v>
      </c>
      <c r="I418" s="3">
        <f t="shared" si="27"/>
        <v>-9.7928048654777333E-3</v>
      </c>
    </row>
    <row r="419" spans="1:9" x14ac:dyDescent="0.15">
      <c r="A419" s="2">
        <v>40805</v>
      </c>
      <c r="B419" s="3">
        <f>收益曲线!B419</f>
        <v>-0.25069999999999998</v>
      </c>
      <c r="C419" s="3">
        <f>收益曲线!C419</f>
        <v>0.88300000000000001</v>
      </c>
      <c r="D419" s="6">
        <f t="shared" si="24"/>
        <v>0.74930000000000008</v>
      </c>
      <c r="E419" s="6">
        <f t="shared" si="25"/>
        <v>1.883</v>
      </c>
      <c r="F419" s="3">
        <f>1-D419/MAX(D$2:D419)</f>
        <v>0.25069999999999992</v>
      </c>
      <c r="G419" s="3">
        <f>1-E419/MAX(E$2:E419)</f>
        <v>9.0645675375476853E-2</v>
      </c>
      <c r="H419" s="3">
        <f t="shared" si="26"/>
        <v>-2.0010462987182676E-2</v>
      </c>
      <c r="I419" s="3">
        <f t="shared" si="27"/>
        <v>-1.98834062044555E-2</v>
      </c>
    </row>
    <row r="420" spans="1:9" x14ac:dyDescent="0.15">
      <c r="A420" s="2">
        <v>40806</v>
      </c>
      <c r="B420" s="3">
        <f>收益曲线!B420</f>
        <v>-0.2477</v>
      </c>
      <c r="C420" s="3">
        <f>收益曲线!C420</f>
        <v>0.89459999999999995</v>
      </c>
      <c r="D420" s="6">
        <f t="shared" si="24"/>
        <v>0.75229999999999997</v>
      </c>
      <c r="E420" s="6">
        <f t="shared" si="25"/>
        <v>1.8946000000000001</v>
      </c>
      <c r="F420" s="3">
        <f>1-D420/MAX(D$2:D420)</f>
        <v>0.24770000000000003</v>
      </c>
      <c r="G420" s="3">
        <f>1-E420/MAX(E$2:E420)</f>
        <v>8.5043705027285421E-2</v>
      </c>
      <c r="H420" s="3">
        <f t="shared" si="26"/>
        <v>4.0037368210328328E-3</v>
      </c>
      <c r="I420" s="3">
        <f t="shared" si="27"/>
        <v>6.1603823685607573E-3</v>
      </c>
    </row>
    <row r="421" spans="1:9" x14ac:dyDescent="0.15">
      <c r="A421" s="2">
        <v>40807</v>
      </c>
      <c r="B421" s="3">
        <f>收益曲线!B421</f>
        <v>-0.22500000000000001</v>
      </c>
      <c r="C421" s="3">
        <f>收益曲线!C421</f>
        <v>0.95040000000000002</v>
      </c>
      <c r="D421" s="6">
        <f t="shared" si="24"/>
        <v>0.77500000000000002</v>
      </c>
      <c r="E421" s="6">
        <f t="shared" si="25"/>
        <v>1.9504000000000001</v>
      </c>
      <c r="F421" s="3">
        <f>1-D421/MAX(D$2:D421)</f>
        <v>0.22499999999999998</v>
      </c>
      <c r="G421" s="3">
        <f>1-E421/MAX(E$2:E421)</f>
        <v>5.8096295938571463E-2</v>
      </c>
      <c r="H421" s="3">
        <f t="shared" si="26"/>
        <v>3.0174132659843256E-2</v>
      </c>
      <c r="I421" s="3">
        <f t="shared" si="27"/>
        <v>2.9452127098068326E-2</v>
      </c>
    </row>
    <row r="422" spans="1:9" x14ac:dyDescent="0.15">
      <c r="A422" s="2">
        <v>40808</v>
      </c>
      <c r="B422" s="3">
        <f>收益曲线!B422</f>
        <v>-0.24890000000000001</v>
      </c>
      <c r="C422" s="3">
        <f>收益曲线!C422</f>
        <v>0.87339999999999995</v>
      </c>
      <c r="D422" s="6">
        <f t="shared" si="24"/>
        <v>0.75109999999999999</v>
      </c>
      <c r="E422" s="6">
        <f t="shared" si="25"/>
        <v>1.8734</v>
      </c>
      <c r="F422" s="3">
        <f>1-D422/MAX(D$2:D422)</f>
        <v>0.24890000000000001</v>
      </c>
      <c r="G422" s="3">
        <f>1-E422/MAX(E$2:E422)</f>
        <v>9.5281788767083597E-2</v>
      </c>
      <c r="H422" s="3">
        <f t="shared" si="26"/>
        <v>-3.0838709677419418E-2</v>
      </c>
      <c r="I422" s="3">
        <f t="shared" si="27"/>
        <v>-3.9479081214110034E-2</v>
      </c>
    </row>
    <row r="423" spans="1:9" x14ac:dyDescent="0.15">
      <c r="A423" s="2">
        <v>40809</v>
      </c>
      <c r="B423" s="3">
        <f>收益曲线!B423</f>
        <v>-0.25340000000000001</v>
      </c>
      <c r="C423" s="3">
        <f>收益曲线!C423</f>
        <v>0.85519999999999996</v>
      </c>
      <c r="D423" s="6">
        <f t="shared" si="24"/>
        <v>0.74659999999999993</v>
      </c>
      <c r="E423" s="6">
        <f t="shared" si="25"/>
        <v>1.8552</v>
      </c>
      <c r="F423" s="3">
        <f>1-D423/MAX(D$2:D423)</f>
        <v>0.25340000000000007</v>
      </c>
      <c r="G423" s="3">
        <f>1-E423/MAX(E$2:E423)</f>
        <v>0.10407108707200463</v>
      </c>
      <c r="H423" s="3">
        <f t="shared" si="26"/>
        <v>-5.9912128877647186E-3</v>
      </c>
      <c r="I423" s="3">
        <f t="shared" si="27"/>
        <v>-9.7149567631045208E-3</v>
      </c>
    </row>
    <row r="424" spans="1:9" x14ac:dyDescent="0.15">
      <c r="A424" s="2">
        <v>40812</v>
      </c>
      <c r="B424" s="3">
        <f>收益曲线!B424</f>
        <v>-0.26979999999999998</v>
      </c>
      <c r="C424" s="3">
        <f>收益曲线!C424</f>
        <v>0.82679999999999998</v>
      </c>
      <c r="D424" s="6">
        <f t="shared" si="24"/>
        <v>0.73019999999999996</v>
      </c>
      <c r="E424" s="6">
        <f t="shared" si="25"/>
        <v>1.8268</v>
      </c>
      <c r="F424" s="3">
        <f>1-D424/MAX(D$2:D424)</f>
        <v>0.26980000000000004</v>
      </c>
      <c r="G424" s="3">
        <f>1-E424/MAX(E$2:E424)</f>
        <v>0.11778625585550784</v>
      </c>
      <c r="H424" s="3">
        <f t="shared" si="26"/>
        <v>-2.1966246986337978E-2</v>
      </c>
      <c r="I424" s="3">
        <f t="shared" si="27"/>
        <v>-1.5308322552824438E-2</v>
      </c>
    </row>
    <row r="425" spans="1:9" x14ac:dyDescent="0.15">
      <c r="A425" s="2">
        <v>40813</v>
      </c>
      <c r="B425" s="3">
        <f>收益曲线!B425</f>
        <v>-0.26229999999999998</v>
      </c>
      <c r="C425" s="3">
        <f>收益曲线!C425</f>
        <v>0.83550000000000002</v>
      </c>
      <c r="D425" s="6">
        <f t="shared" si="24"/>
        <v>0.73770000000000002</v>
      </c>
      <c r="E425" s="6">
        <f t="shared" si="25"/>
        <v>1.8355000000000001</v>
      </c>
      <c r="F425" s="3">
        <f>1-D425/MAX(D$2:D425)</f>
        <v>0.26229999999999998</v>
      </c>
      <c r="G425" s="3">
        <f>1-E425/MAX(E$2:E425)</f>
        <v>0.11358477809436418</v>
      </c>
      <c r="H425" s="3">
        <f t="shared" si="26"/>
        <v>1.0271158586688589E-2</v>
      </c>
      <c r="I425" s="3">
        <f t="shared" si="27"/>
        <v>4.7624261002847668E-3</v>
      </c>
    </row>
    <row r="426" spans="1:9" x14ac:dyDescent="0.15">
      <c r="A426" s="2">
        <v>40814</v>
      </c>
      <c r="B426" s="3">
        <f>收益曲线!B426</f>
        <v>-0.26989999999999997</v>
      </c>
      <c r="C426" s="3">
        <f>收益曲线!C426</f>
        <v>0.82789999999999997</v>
      </c>
      <c r="D426" s="6">
        <f t="shared" si="24"/>
        <v>0.73009999999999997</v>
      </c>
      <c r="E426" s="6">
        <f t="shared" si="25"/>
        <v>1.8279000000000001</v>
      </c>
      <c r="F426" s="3">
        <f>1-D426/MAX(D$2:D426)</f>
        <v>0.26990000000000003</v>
      </c>
      <c r="G426" s="3">
        <f>1-E426/MAX(E$2:E426)</f>
        <v>0.11725503452938613</v>
      </c>
      <c r="H426" s="3">
        <f t="shared" si="26"/>
        <v>-1.0302290904161682E-2</v>
      </c>
      <c r="I426" s="3">
        <f t="shared" si="27"/>
        <v>-4.1405611549986121E-3</v>
      </c>
    </row>
    <row r="427" spans="1:9" x14ac:dyDescent="0.15">
      <c r="A427" s="2">
        <v>40815</v>
      </c>
      <c r="B427" s="3">
        <f>收益曲线!B427</f>
        <v>-0.2762</v>
      </c>
      <c r="C427" s="3">
        <f>收益曲线!C427</f>
        <v>0.77769999999999995</v>
      </c>
      <c r="D427" s="6">
        <f t="shared" si="24"/>
        <v>0.7238</v>
      </c>
      <c r="E427" s="6">
        <f t="shared" si="25"/>
        <v>1.7776999999999998</v>
      </c>
      <c r="F427" s="3">
        <f>1-D427/MAX(D$2:D427)</f>
        <v>0.2762</v>
      </c>
      <c r="G427" s="3">
        <f>1-E427/MAX(E$2:E427)</f>
        <v>0.14149804413966294</v>
      </c>
      <c r="H427" s="3">
        <f t="shared" si="26"/>
        <v>-8.6289549376796781E-3</v>
      </c>
      <c r="I427" s="3">
        <f t="shared" si="27"/>
        <v>-2.7463209147108869E-2</v>
      </c>
    </row>
    <row r="428" spans="1:9" x14ac:dyDescent="0.15">
      <c r="A428" s="2">
        <v>40816</v>
      </c>
      <c r="B428" s="3">
        <f>收益曲线!B428</f>
        <v>-0.27810000000000001</v>
      </c>
      <c r="C428" s="3">
        <f>收益曲线!C428</f>
        <v>0.74770000000000003</v>
      </c>
      <c r="D428" s="6">
        <f t="shared" si="24"/>
        <v>0.72189999999999999</v>
      </c>
      <c r="E428" s="6">
        <f t="shared" si="25"/>
        <v>1.7477</v>
      </c>
      <c r="F428" s="3">
        <f>1-D428/MAX(D$2:D428)</f>
        <v>0.27810000000000001</v>
      </c>
      <c r="G428" s="3">
        <f>1-E428/MAX(E$2:E428)</f>
        <v>0.15598589848843381</v>
      </c>
      <c r="H428" s="3">
        <f t="shared" si="26"/>
        <v>-2.6250345399281283E-3</v>
      </c>
      <c r="I428" s="3">
        <f t="shared" si="27"/>
        <v>-1.6875738313551158E-2</v>
      </c>
    </row>
    <row r="429" spans="1:9" x14ac:dyDescent="0.15">
      <c r="A429" s="2">
        <v>40826</v>
      </c>
      <c r="B429" s="3">
        <f>收益曲线!B429</f>
        <v>-0.28489999999999999</v>
      </c>
      <c r="C429" s="3">
        <f>收益曲线!C429</f>
        <v>0.73080000000000001</v>
      </c>
      <c r="D429" s="6">
        <f t="shared" si="24"/>
        <v>0.71510000000000007</v>
      </c>
      <c r="E429" s="6">
        <f t="shared" si="25"/>
        <v>1.7307999999999999</v>
      </c>
      <c r="F429" s="3">
        <f>1-D429/MAX(D$2:D429)</f>
        <v>0.28489999999999993</v>
      </c>
      <c r="G429" s="3">
        <f>1-E429/MAX(E$2:E429)</f>
        <v>0.16414738977157484</v>
      </c>
      <c r="H429" s="3">
        <f t="shared" si="26"/>
        <v>-9.4195872004431136E-3</v>
      </c>
      <c r="I429" s="3">
        <f t="shared" si="27"/>
        <v>-9.6698518052298343E-3</v>
      </c>
    </row>
    <row r="430" spans="1:9" x14ac:dyDescent="0.15">
      <c r="A430" s="2">
        <v>40827</v>
      </c>
      <c r="B430" s="3">
        <f>收益曲线!B430</f>
        <v>-0.2863</v>
      </c>
      <c r="C430" s="3">
        <f>收益曲线!C430</f>
        <v>0.74890000000000001</v>
      </c>
      <c r="D430" s="6">
        <f t="shared" si="24"/>
        <v>0.7137</v>
      </c>
      <c r="E430" s="6">
        <f t="shared" si="25"/>
        <v>1.7488999999999999</v>
      </c>
      <c r="F430" s="3">
        <f>1-D430/MAX(D$2:D430)</f>
        <v>0.2863</v>
      </c>
      <c r="G430" s="3">
        <f>1-E430/MAX(E$2:E430)</f>
        <v>0.15540638431448306</v>
      </c>
      <c r="H430" s="3">
        <f t="shared" si="26"/>
        <v>-1.9577681443155859E-3</v>
      </c>
      <c r="I430" s="3">
        <f t="shared" si="27"/>
        <v>1.0457591865033589E-2</v>
      </c>
    </row>
    <row r="431" spans="1:9" x14ac:dyDescent="0.15">
      <c r="A431" s="2">
        <v>40828</v>
      </c>
      <c r="B431" s="3">
        <f>收益曲线!B431</f>
        <v>-0.26029999999999998</v>
      </c>
      <c r="C431" s="3">
        <f>收益曲线!C431</f>
        <v>0.80400000000000005</v>
      </c>
      <c r="D431" s="6">
        <f t="shared" si="24"/>
        <v>0.73970000000000002</v>
      </c>
      <c r="E431" s="6">
        <f t="shared" si="25"/>
        <v>1.804</v>
      </c>
      <c r="F431" s="3">
        <f>1-D431/MAX(D$2:D431)</f>
        <v>0.26029999999999998</v>
      </c>
      <c r="G431" s="3">
        <f>1-E431/MAX(E$2:E431)</f>
        <v>0.12879702516057367</v>
      </c>
      <c r="H431" s="3">
        <f t="shared" si="26"/>
        <v>3.642987249544638E-2</v>
      </c>
      <c r="I431" s="3">
        <f t="shared" si="27"/>
        <v>3.1505517754016887E-2</v>
      </c>
    </row>
    <row r="432" spans="1:9" x14ac:dyDescent="0.15">
      <c r="A432" s="2">
        <v>40829</v>
      </c>
      <c r="B432" s="3">
        <f>收益曲线!B432</f>
        <v>-0.25540000000000002</v>
      </c>
      <c r="C432" s="3">
        <f>收益曲线!C432</f>
        <v>0.83079999999999998</v>
      </c>
      <c r="D432" s="6">
        <f t="shared" si="24"/>
        <v>0.74459999999999993</v>
      </c>
      <c r="E432" s="6">
        <f t="shared" si="25"/>
        <v>1.8308</v>
      </c>
      <c r="F432" s="3">
        <f>1-D432/MAX(D$2:D432)</f>
        <v>0.25540000000000007</v>
      </c>
      <c r="G432" s="3">
        <f>1-E432/MAX(E$2:E432)</f>
        <v>0.11585454194233835</v>
      </c>
      <c r="H432" s="3">
        <f t="shared" si="26"/>
        <v>6.6243071515477148E-3</v>
      </c>
      <c r="I432" s="3">
        <f t="shared" si="27"/>
        <v>1.4855875831485621E-2</v>
      </c>
    </row>
    <row r="433" spans="1:9" x14ac:dyDescent="0.15">
      <c r="A433" s="2">
        <v>40830</v>
      </c>
      <c r="B433" s="3">
        <f>收益曲线!B433</f>
        <v>-0.25779999999999997</v>
      </c>
      <c r="C433" s="3">
        <f>收益曲线!C433</f>
        <v>0.82299999999999995</v>
      </c>
      <c r="D433" s="6">
        <f t="shared" si="24"/>
        <v>0.74219999999999997</v>
      </c>
      <c r="E433" s="6">
        <f t="shared" si="25"/>
        <v>1.823</v>
      </c>
      <c r="F433" s="3">
        <f>1-D433/MAX(D$2:D433)</f>
        <v>0.25780000000000003</v>
      </c>
      <c r="G433" s="3">
        <f>1-E433/MAX(E$2:E433)</f>
        <v>0.11962138407301881</v>
      </c>
      <c r="H433" s="3">
        <f t="shared" si="26"/>
        <v>-3.2232070910555022E-3</v>
      </c>
      <c r="I433" s="3">
        <f t="shared" si="27"/>
        <v>-4.2604325977715352E-3</v>
      </c>
    </row>
    <row r="434" spans="1:9" x14ac:dyDescent="0.15">
      <c r="A434" s="2">
        <v>40833</v>
      </c>
      <c r="B434" s="3">
        <f>收益曲线!B434</f>
        <v>-0.25409999999999999</v>
      </c>
      <c r="C434" s="3">
        <f>收益曲线!C434</f>
        <v>0.82909999999999995</v>
      </c>
      <c r="D434" s="6">
        <f t="shared" si="24"/>
        <v>0.74590000000000001</v>
      </c>
      <c r="E434" s="6">
        <f t="shared" si="25"/>
        <v>1.8290999999999999</v>
      </c>
      <c r="F434" s="3">
        <f>1-D434/MAX(D$2:D434)</f>
        <v>0.25409999999999999</v>
      </c>
      <c r="G434" s="3">
        <f>1-E434/MAX(E$2:E434)</f>
        <v>0.11667552035543538</v>
      </c>
      <c r="H434" s="3">
        <f t="shared" si="26"/>
        <v>4.985179196981937E-3</v>
      </c>
      <c r="I434" s="3">
        <f t="shared" si="27"/>
        <v>3.3461327482171566E-3</v>
      </c>
    </row>
    <row r="435" spans="1:9" x14ac:dyDescent="0.15">
      <c r="A435" s="2">
        <v>40834</v>
      </c>
      <c r="B435" s="3">
        <f>收益曲线!B435</f>
        <v>-0.27500000000000002</v>
      </c>
      <c r="C435" s="3">
        <f>收益曲线!C435</f>
        <v>0.7903</v>
      </c>
      <c r="D435" s="6">
        <f t="shared" si="24"/>
        <v>0.72499999999999998</v>
      </c>
      <c r="E435" s="6">
        <f t="shared" si="25"/>
        <v>1.7903</v>
      </c>
      <c r="F435" s="3">
        <f>1-D435/MAX(D$2:D435)</f>
        <v>0.27500000000000002</v>
      </c>
      <c r="G435" s="3">
        <f>1-E435/MAX(E$2:E435)</f>
        <v>0.13541314531317916</v>
      </c>
      <c r="H435" s="3">
        <f t="shared" si="26"/>
        <v>-2.8019841801850132E-2</v>
      </c>
      <c r="I435" s="3">
        <f t="shared" si="27"/>
        <v>-2.1212618227543611E-2</v>
      </c>
    </row>
    <row r="436" spans="1:9" x14ac:dyDescent="0.15">
      <c r="A436" s="2">
        <v>40835</v>
      </c>
      <c r="B436" s="3">
        <f>收益曲线!B436</f>
        <v>-0.27760000000000001</v>
      </c>
      <c r="C436" s="3">
        <f>收益曲线!C436</f>
        <v>0.78820000000000001</v>
      </c>
      <c r="D436" s="6">
        <f t="shared" si="24"/>
        <v>0.72239999999999993</v>
      </c>
      <c r="E436" s="6">
        <f t="shared" si="25"/>
        <v>1.7882</v>
      </c>
      <c r="F436" s="3">
        <f>1-D436/MAX(D$2:D436)</f>
        <v>0.27760000000000007</v>
      </c>
      <c r="G436" s="3">
        <f>1-E436/MAX(E$2:E436)</f>
        <v>0.13642729511759311</v>
      </c>
      <c r="H436" s="3">
        <f t="shared" si="26"/>
        <v>-3.5862068965517579E-3</v>
      </c>
      <c r="I436" s="3">
        <f t="shared" si="27"/>
        <v>-1.1729877674132583E-3</v>
      </c>
    </row>
    <row r="437" spans="1:9" x14ac:dyDescent="0.15">
      <c r="A437" s="2">
        <v>40836</v>
      </c>
      <c r="B437" s="3">
        <f>收益曲线!B437</f>
        <v>-0.29509999999999997</v>
      </c>
      <c r="C437" s="3">
        <f>收益曲线!C437</f>
        <v>0.74429999999999996</v>
      </c>
      <c r="D437" s="6">
        <f t="shared" si="24"/>
        <v>0.70490000000000008</v>
      </c>
      <c r="E437" s="6">
        <f t="shared" si="25"/>
        <v>1.7443</v>
      </c>
      <c r="F437" s="3">
        <f>1-D437/MAX(D$2:D437)</f>
        <v>0.29509999999999992</v>
      </c>
      <c r="G437" s="3">
        <f>1-E437/MAX(E$2:E437)</f>
        <v>0.15762785531462786</v>
      </c>
      <c r="H437" s="3">
        <f t="shared" si="26"/>
        <v>-2.4224806201550209E-2</v>
      </c>
      <c r="I437" s="3">
        <f t="shared" si="27"/>
        <v>-2.4549826641315331E-2</v>
      </c>
    </row>
    <row r="438" spans="1:9" x14ac:dyDescent="0.15">
      <c r="A438" s="2">
        <v>40837</v>
      </c>
      <c r="B438" s="3">
        <f>收益曲线!B438</f>
        <v>-0.29859999999999998</v>
      </c>
      <c r="C438" s="3">
        <f>收益曲线!C438</f>
        <v>0.70489999999999997</v>
      </c>
      <c r="D438" s="6">
        <f t="shared" si="24"/>
        <v>0.70140000000000002</v>
      </c>
      <c r="E438" s="6">
        <f t="shared" si="25"/>
        <v>1.7048999999999999</v>
      </c>
      <c r="F438" s="3">
        <f>1-D438/MAX(D$2:D438)</f>
        <v>0.29859999999999998</v>
      </c>
      <c r="G438" s="3">
        <f>1-E438/MAX(E$2:E438)</f>
        <v>0.17665523735934718</v>
      </c>
      <c r="H438" s="3">
        <f t="shared" si="26"/>
        <v>-4.9652432969216065E-3</v>
      </c>
      <c r="I438" s="3">
        <f t="shared" si="27"/>
        <v>-2.258785759330395E-2</v>
      </c>
    </row>
    <row r="439" spans="1:9" x14ac:dyDescent="0.15">
      <c r="A439" s="2">
        <v>40840</v>
      </c>
      <c r="B439" s="3">
        <f>收益曲线!B439</f>
        <v>-0.27939999999999998</v>
      </c>
      <c r="C439" s="3">
        <f>收益曲线!C439</f>
        <v>0.73170000000000002</v>
      </c>
      <c r="D439" s="6">
        <f t="shared" si="24"/>
        <v>0.72060000000000002</v>
      </c>
      <c r="E439" s="6">
        <f t="shared" si="25"/>
        <v>1.7317</v>
      </c>
      <c r="F439" s="3">
        <f>1-D439/MAX(D$2:D439)</f>
        <v>0.27939999999999998</v>
      </c>
      <c r="G439" s="3">
        <f>1-E439/MAX(E$2:E439)</f>
        <v>0.16371275414111164</v>
      </c>
      <c r="H439" s="3">
        <f t="shared" si="26"/>
        <v>2.7373823781009499E-2</v>
      </c>
      <c r="I439" s="3">
        <f t="shared" si="27"/>
        <v>1.5719397032084137E-2</v>
      </c>
    </row>
    <row r="440" spans="1:9" x14ac:dyDescent="0.15">
      <c r="A440" s="2">
        <v>40841</v>
      </c>
      <c r="B440" s="3">
        <f>收益曲线!B440</f>
        <v>-0.26579999999999998</v>
      </c>
      <c r="C440" s="3">
        <f>收益曲线!C440</f>
        <v>0.77210000000000001</v>
      </c>
      <c r="D440" s="6">
        <f t="shared" si="24"/>
        <v>0.73419999999999996</v>
      </c>
      <c r="E440" s="6">
        <f t="shared" si="25"/>
        <v>1.7721</v>
      </c>
      <c r="F440" s="3">
        <f>1-D440/MAX(D$2:D440)</f>
        <v>0.26580000000000004</v>
      </c>
      <c r="G440" s="3">
        <f>1-E440/MAX(E$2:E440)</f>
        <v>0.1442024436181002</v>
      </c>
      <c r="H440" s="3">
        <f t="shared" si="26"/>
        <v>1.8873161254510107E-2</v>
      </c>
      <c r="I440" s="3">
        <f t="shared" si="27"/>
        <v>2.3329676040884761E-2</v>
      </c>
    </row>
    <row r="441" spans="1:9" x14ac:dyDescent="0.15">
      <c r="A441" s="2">
        <v>40842</v>
      </c>
      <c r="B441" s="3">
        <f>收益曲线!B441</f>
        <v>-0.25840000000000002</v>
      </c>
      <c r="C441" s="3">
        <f>收益曲线!C441</f>
        <v>0.77370000000000005</v>
      </c>
      <c r="D441" s="6">
        <f t="shared" si="24"/>
        <v>0.74160000000000004</v>
      </c>
      <c r="E441" s="6">
        <f t="shared" si="25"/>
        <v>1.7737000000000001</v>
      </c>
      <c r="F441" s="3">
        <f>1-D441/MAX(D$2:D441)</f>
        <v>0.25839999999999996</v>
      </c>
      <c r="G441" s="3">
        <f>1-E441/MAX(E$2:E441)</f>
        <v>0.14342975805283231</v>
      </c>
      <c r="H441" s="3">
        <f t="shared" si="26"/>
        <v>1.0078997548351953E-2</v>
      </c>
      <c r="I441" s="3">
        <f t="shared" si="27"/>
        <v>9.0288358444778893E-4</v>
      </c>
    </row>
    <row r="442" spans="1:9" x14ac:dyDescent="0.15">
      <c r="A442" s="2">
        <v>40843</v>
      </c>
      <c r="B442" s="3">
        <f>收益曲线!B442</f>
        <v>-0.25679999999999997</v>
      </c>
      <c r="C442" s="3">
        <f>收益曲线!C442</f>
        <v>0.76600000000000001</v>
      </c>
      <c r="D442" s="6">
        <f t="shared" si="24"/>
        <v>0.74320000000000008</v>
      </c>
      <c r="E442" s="6">
        <f t="shared" si="25"/>
        <v>1.766</v>
      </c>
      <c r="F442" s="3">
        <f>1-D442/MAX(D$2:D442)</f>
        <v>0.25679999999999992</v>
      </c>
      <c r="G442" s="3">
        <f>1-E442/MAX(E$2:E442)</f>
        <v>0.14714830733568363</v>
      </c>
      <c r="H442" s="3">
        <f t="shared" si="26"/>
        <v>2.1574973031284195E-3</v>
      </c>
      <c r="I442" s="3">
        <f t="shared" si="27"/>
        <v>-4.3412076450358716E-3</v>
      </c>
    </row>
    <row r="443" spans="1:9" x14ac:dyDescent="0.15">
      <c r="A443" s="2">
        <v>40844</v>
      </c>
      <c r="B443" s="3">
        <f>收益曲线!B443</f>
        <v>-0.2424</v>
      </c>
      <c r="C443" s="3">
        <f>收益曲线!C443</f>
        <v>0.79420000000000002</v>
      </c>
      <c r="D443" s="6">
        <f t="shared" si="24"/>
        <v>0.75760000000000005</v>
      </c>
      <c r="E443" s="6">
        <f t="shared" si="25"/>
        <v>1.7942</v>
      </c>
      <c r="F443" s="3">
        <f>1-D443/MAX(D$2:D443)</f>
        <v>0.24239999999999995</v>
      </c>
      <c r="G443" s="3">
        <f>1-E443/MAX(E$2:E443)</f>
        <v>0.13352972424783893</v>
      </c>
      <c r="H443" s="3">
        <f t="shared" si="26"/>
        <v>1.9375672766415386E-2</v>
      </c>
      <c r="I443" s="3">
        <f t="shared" si="27"/>
        <v>1.5968289920724743E-2</v>
      </c>
    </row>
    <row r="444" spans="1:9" x14ac:dyDescent="0.15">
      <c r="A444" s="2">
        <v>40847</v>
      </c>
      <c r="B444" s="3">
        <f>收益曲线!B444</f>
        <v>-0.2462</v>
      </c>
      <c r="C444" s="3">
        <f>收益曲线!C444</f>
        <v>0.80679999999999996</v>
      </c>
      <c r="D444" s="6">
        <f t="shared" si="24"/>
        <v>0.75380000000000003</v>
      </c>
      <c r="E444" s="6">
        <f t="shared" si="25"/>
        <v>1.8068</v>
      </c>
      <c r="F444" s="3">
        <f>1-D444/MAX(D$2:D444)</f>
        <v>0.24619999999999997</v>
      </c>
      <c r="G444" s="3">
        <f>1-E444/MAX(E$2:E444)</f>
        <v>0.12744482542135516</v>
      </c>
      <c r="H444" s="3">
        <f t="shared" si="26"/>
        <v>-5.0158394931362205E-3</v>
      </c>
      <c r="I444" s="3">
        <f t="shared" si="27"/>
        <v>7.0226284695127372E-3</v>
      </c>
    </row>
    <row r="445" spans="1:9" x14ac:dyDescent="0.15">
      <c r="A445" s="2">
        <v>40848</v>
      </c>
      <c r="B445" s="3">
        <f>收益曲线!B445</f>
        <v>-0.24560000000000001</v>
      </c>
      <c r="C445" s="3">
        <f>收益曲线!C445</f>
        <v>0.81169999999999998</v>
      </c>
      <c r="D445" s="6">
        <f t="shared" si="24"/>
        <v>0.75439999999999996</v>
      </c>
      <c r="E445" s="6">
        <f t="shared" si="25"/>
        <v>1.8117000000000001</v>
      </c>
      <c r="F445" s="3">
        <f>1-D445/MAX(D$2:D445)</f>
        <v>0.24560000000000004</v>
      </c>
      <c r="G445" s="3">
        <f>1-E445/MAX(E$2:E445)</f>
        <v>0.12507847587772247</v>
      </c>
      <c r="H445" s="3">
        <f t="shared" si="26"/>
        <v>7.959671000263846E-4</v>
      </c>
      <c r="I445" s="3">
        <f t="shared" si="27"/>
        <v>2.7119769758690015E-3</v>
      </c>
    </row>
    <row r="446" spans="1:9" x14ac:dyDescent="0.15">
      <c r="A446" s="2">
        <v>40849</v>
      </c>
      <c r="B446" s="3">
        <f>收益曲线!B446</f>
        <v>-0.23300000000000001</v>
      </c>
      <c r="C446" s="3">
        <f>收益曲线!C446</f>
        <v>0.86629999999999996</v>
      </c>
      <c r="D446" s="6">
        <f t="shared" si="24"/>
        <v>0.76700000000000002</v>
      </c>
      <c r="E446" s="6">
        <f t="shared" si="25"/>
        <v>1.8662999999999998</v>
      </c>
      <c r="F446" s="3">
        <f>1-D446/MAX(D$2:D446)</f>
        <v>0.23299999999999998</v>
      </c>
      <c r="G446" s="3">
        <f>1-E446/MAX(E$2:E446)</f>
        <v>9.8710580962959482E-2</v>
      </c>
      <c r="H446" s="3">
        <f t="shared" si="26"/>
        <v>1.6702014846235569E-2</v>
      </c>
      <c r="I446" s="3">
        <f t="shared" si="27"/>
        <v>3.0137439973505487E-2</v>
      </c>
    </row>
    <row r="447" spans="1:9" x14ac:dyDescent="0.15">
      <c r="A447" s="2">
        <v>40850</v>
      </c>
      <c r="B447" s="3">
        <f>收益曲线!B447</f>
        <v>-0.23250000000000001</v>
      </c>
      <c r="C447" s="3">
        <f>收益曲线!C447</f>
        <v>0.87260000000000004</v>
      </c>
      <c r="D447" s="6">
        <f t="shared" si="24"/>
        <v>0.76749999999999996</v>
      </c>
      <c r="E447" s="6">
        <f t="shared" si="25"/>
        <v>1.8726</v>
      </c>
      <c r="F447" s="3">
        <f>1-D447/MAX(D$2:D447)</f>
        <v>0.23250000000000004</v>
      </c>
      <c r="G447" s="3">
        <f>1-E447/MAX(E$2:E447)</f>
        <v>9.5668131549717428E-2</v>
      </c>
      <c r="H447" s="3">
        <f t="shared" si="26"/>
        <v>6.5189048239888692E-4</v>
      </c>
      <c r="I447" s="3">
        <f t="shared" si="27"/>
        <v>3.3756630766759166E-3</v>
      </c>
    </row>
    <row r="448" spans="1:9" x14ac:dyDescent="0.15">
      <c r="A448" s="2">
        <v>40851</v>
      </c>
      <c r="B448" s="3">
        <f>收益曲线!B448</f>
        <v>-0.2271</v>
      </c>
      <c r="C448" s="3">
        <f>收益曲线!C448</f>
        <v>0.87529999999999997</v>
      </c>
      <c r="D448" s="6">
        <f t="shared" si="24"/>
        <v>0.77290000000000003</v>
      </c>
      <c r="E448" s="6">
        <f t="shared" si="25"/>
        <v>1.8753</v>
      </c>
      <c r="F448" s="3">
        <f>1-D448/MAX(D$2:D448)</f>
        <v>0.22709999999999997</v>
      </c>
      <c r="G448" s="3">
        <f>1-E448/MAX(E$2:E448)</f>
        <v>9.4364224658328166E-2</v>
      </c>
      <c r="H448" s="3">
        <f t="shared" si="26"/>
        <v>7.03583061889268E-3</v>
      </c>
      <c r="I448" s="3">
        <f t="shared" si="27"/>
        <v>1.4418455623197435E-3</v>
      </c>
    </row>
    <row r="449" spans="1:9" x14ac:dyDescent="0.15">
      <c r="A449" s="2">
        <v>40854</v>
      </c>
      <c r="B449" s="3">
        <f>收益曲线!B449</f>
        <v>-0.23480000000000001</v>
      </c>
      <c r="C449" s="3">
        <f>收益曲线!C449</f>
        <v>0.87980000000000003</v>
      </c>
      <c r="D449" s="6">
        <f t="shared" si="24"/>
        <v>0.76519999999999999</v>
      </c>
      <c r="E449" s="6">
        <f t="shared" si="25"/>
        <v>1.8797999999999999</v>
      </c>
      <c r="F449" s="3">
        <f>1-D449/MAX(D$2:D449)</f>
        <v>0.23480000000000001</v>
      </c>
      <c r="G449" s="3">
        <f>1-E449/MAX(E$2:E449)</f>
        <v>9.2191046506012508E-2</v>
      </c>
      <c r="H449" s="3">
        <f t="shared" si="26"/>
        <v>-9.9624789752879028E-3</v>
      </c>
      <c r="I449" s="3">
        <f t="shared" si="27"/>
        <v>2.3996160614301321E-3</v>
      </c>
    </row>
    <row r="450" spans="1:9" x14ac:dyDescent="0.15">
      <c r="A450" s="2">
        <v>40855</v>
      </c>
      <c r="B450" s="3">
        <f>收益曲线!B450</f>
        <v>-0.23719999999999999</v>
      </c>
      <c r="C450" s="3">
        <f>收益曲线!C450</f>
        <v>0.84299999999999997</v>
      </c>
      <c r="D450" s="6">
        <f t="shared" si="24"/>
        <v>0.76280000000000003</v>
      </c>
      <c r="E450" s="6">
        <f t="shared" si="25"/>
        <v>1.843</v>
      </c>
      <c r="F450" s="3">
        <f>1-D450/MAX(D$2:D450)</f>
        <v>0.23719999999999997</v>
      </c>
      <c r="G450" s="3">
        <f>1-E450/MAX(E$2:E450)</f>
        <v>0.10996281450717149</v>
      </c>
      <c r="H450" s="3">
        <f t="shared" si="26"/>
        <v>-3.136434918975417E-3</v>
      </c>
      <c r="I450" s="3">
        <f t="shared" si="27"/>
        <v>-1.9576550696882578E-2</v>
      </c>
    </row>
    <row r="451" spans="1:9" x14ac:dyDescent="0.15">
      <c r="A451" s="2">
        <v>40856</v>
      </c>
      <c r="B451" s="3">
        <f>收益曲线!B451</f>
        <v>-0.23050000000000001</v>
      </c>
      <c r="C451" s="3">
        <f>收益曲线!C451</f>
        <v>0.88819999999999999</v>
      </c>
      <c r="D451" s="6">
        <f t="shared" si="24"/>
        <v>0.76949999999999996</v>
      </c>
      <c r="E451" s="6">
        <f t="shared" si="25"/>
        <v>1.8881999999999999</v>
      </c>
      <c r="F451" s="3">
        <f>1-D451/MAX(D$2:D451)</f>
        <v>0.23050000000000004</v>
      </c>
      <c r="G451" s="3">
        <f>1-E451/MAX(E$2:E451)</f>
        <v>8.8134447288356621E-2</v>
      </c>
      <c r="H451" s="3">
        <f t="shared" si="26"/>
        <v>8.7834294703721394E-3</v>
      </c>
      <c r="I451" s="3">
        <f t="shared" si="27"/>
        <v>2.4525230602278736E-2</v>
      </c>
    </row>
    <row r="452" spans="1:9" x14ac:dyDescent="0.15">
      <c r="A452" s="2">
        <v>40857</v>
      </c>
      <c r="B452" s="3">
        <f>收益曲线!B452</f>
        <v>-0.245</v>
      </c>
      <c r="C452" s="3">
        <f>收益曲线!C452</f>
        <v>0.873</v>
      </c>
      <c r="D452" s="6">
        <f t="shared" ref="D452:D515" si="28">1+B452</f>
        <v>0.755</v>
      </c>
      <c r="E452" s="6">
        <f t="shared" ref="E452:E515" si="29">1+C452</f>
        <v>1.873</v>
      </c>
      <c r="F452" s="3">
        <f>1-D452/MAX(D$2:D452)</f>
        <v>0.245</v>
      </c>
      <c r="G452" s="3">
        <f>1-E452/MAX(E$2:E452)</f>
        <v>9.5474960158400513E-2</v>
      </c>
      <c r="H452" s="3">
        <f t="shared" ref="H452:H515" si="30">D452/D451-1</f>
        <v>-1.8843404808317032E-2</v>
      </c>
      <c r="I452" s="3">
        <f t="shared" ref="I452:I515" si="31">E452/E451-1</f>
        <v>-8.0499947039507358E-3</v>
      </c>
    </row>
    <row r="453" spans="1:9" x14ac:dyDescent="0.15">
      <c r="A453" s="2">
        <v>40858</v>
      </c>
      <c r="B453" s="3">
        <f>收益曲线!B453</f>
        <v>-0.24629999999999999</v>
      </c>
      <c r="C453" s="3">
        <f>收益曲线!C453</f>
        <v>0.88529999999999998</v>
      </c>
      <c r="D453" s="6">
        <f t="shared" si="28"/>
        <v>0.75370000000000004</v>
      </c>
      <c r="E453" s="6">
        <f t="shared" si="29"/>
        <v>1.8853</v>
      </c>
      <c r="F453" s="3">
        <f>1-D453/MAX(D$2:D453)</f>
        <v>0.24629999999999996</v>
      </c>
      <c r="G453" s="3">
        <f>1-E453/MAX(E$2:E453)</f>
        <v>8.9534939875404507E-2</v>
      </c>
      <c r="H453" s="3">
        <f t="shared" si="30"/>
        <v>-1.7218543046356727E-3</v>
      </c>
      <c r="I453" s="3">
        <f t="shared" si="31"/>
        <v>6.5670048051253982E-3</v>
      </c>
    </row>
    <row r="454" spans="1:9" x14ac:dyDescent="0.15">
      <c r="A454" s="2">
        <v>40861</v>
      </c>
      <c r="B454" s="3">
        <f>收益曲线!B454</f>
        <v>-0.23089999999999999</v>
      </c>
      <c r="C454" s="3">
        <f>收益曲线!C454</f>
        <v>0.9446</v>
      </c>
      <c r="D454" s="6">
        <f t="shared" si="28"/>
        <v>0.76910000000000001</v>
      </c>
      <c r="E454" s="6">
        <f t="shared" si="29"/>
        <v>1.9445999999999999</v>
      </c>
      <c r="F454" s="3">
        <f>1-D454/MAX(D$2:D454)</f>
        <v>0.23089999999999999</v>
      </c>
      <c r="G454" s="3">
        <f>1-E454/MAX(E$2:E454)</f>
        <v>6.0897281112667234E-2</v>
      </c>
      <c r="H454" s="3">
        <f t="shared" si="30"/>
        <v>2.0432532837999062E-2</v>
      </c>
      <c r="I454" s="3">
        <f t="shared" si="31"/>
        <v>3.1453880019095104E-2</v>
      </c>
    </row>
    <row r="455" spans="1:9" x14ac:dyDescent="0.15">
      <c r="A455" s="2">
        <v>40862</v>
      </c>
      <c r="B455" s="3">
        <f>收益曲线!B455</f>
        <v>-0.2324</v>
      </c>
      <c r="C455" s="3">
        <f>收益曲线!C455</f>
        <v>0.95489999999999997</v>
      </c>
      <c r="D455" s="6">
        <f t="shared" si="28"/>
        <v>0.76760000000000006</v>
      </c>
      <c r="E455" s="6">
        <f t="shared" si="29"/>
        <v>1.9548999999999999</v>
      </c>
      <c r="F455" s="3">
        <f>1-D455/MAX(D$2:D455)</f>
        <v>0.23239999999999994</v>
      </c>
      <c r="G455" s="3">
        <f>1-E455/MAX(E$2:E455)</f>
        <v>5.5923117786255916E-2</v>
      </c>
      <c r="H455" s="3">
        <f t="shared" si="30"/>
        <v>-1.9503315563644819E-3</v>
      </c>
      <c r="I455" s="3">
        <f t="shared" si="31"/>
        <v>5.29671911961338E-3</v>
      </c>
    </row>
    <row r="456" spans="1:9" x14ac:dyDescent="0.15">
      <c r="A456" s="2">
        <v>40863</v>
      </c>
      <c r="B456" s="3">
        <f>收益曲线!B456</f>
        <v>-0.25330000000000003</v>
      </c>
      <c r="C456" s="3">
        <f>收益曲线!C456</f>
        <v>0.88700000000000001</v>
      </c>
      <c r="D456" s="6">
        <f t="shared" si="28"/>
        <v>0.74669999999999992</v>
      </c>
      <c r="E456" s="6">
        <f t="shared" si="29"/>
        <v>1.887</v>
      </c>
      <c r="F456" s="3">
        <f>1-D456/MAX(D$2:D456)</f>
        <v>0.25330000000000008</v>
      </c>
      <c r="G456" s="3">
        <f>1-E456/MAX(E$2:E456)</f>
        <v>8.8713961462307367E-2</v>
      </c>
      <c r="H456" s="3">
        <f t="shared" si="30"/>
        <v>-2.7227722772277363E-2</v>
      </c>
      <c r="I456" s="3">
        <f t="shared" si="31"/>
        <v>-3.4733234436543969E-2</v>
      </c>
    </row>
    <row r="457" spans="1:9" x14ac:dyDescent="0.15">
      <c r="A457" s="2">
        <v>40864</v>
      </c>
      <c r="B457" s="3">
        <f>收益曲线!B457</f>
        <v>-0.2555</v>
      </c>
      <c r="C457" s="3">
        <f>收益曲线!C457</f>
        <v>0.90180000000000005</v>
      </c>
      <c r="D457" s="6">
        <f t="shared" si="28"/>
        <v>0.74449999999999994</v>
      </c>
      <c r="E457" s="6">
        <f t="shared" si="29"/>
        <v>1.9018000000000002</v>
      </c>
      <c r="F457" s="3">
        <f>1-D457/MAX(D$2:D457)</f>
        <v>0.25550000000000006</v>
      </c>
      <c r="G457" s="3">
        <f>1-E457/MAX(E$2:E457)</f>
        <v>8.1566619983580391E-2</v>
      </c>
      <c r="H457" s="3">
        <f t="shared" si="30"/>
        <v>-2.9462970403106858E-3</v>
      </c>
      <c r="I457" s="3">
        <f t="shared" si="31"/>
        <v>7.8431372549019329E-3</v>
      </c>
    </row>
    <row r="458" spans="1:9" x14ac:dyDescent="0.15">
      <c r="A458" s="2">
        <v>40865</v>
      </c>
      <c r="B458" s="3">
        <f>收益曲线!B458</f>
        <v>-0.27100000000000002</v>
      </c>
      <c r="C458" s="3">
        <f>收益曲线!C458</f>
        <v>0.84540000000000004</v>
      </c>
      <c r="D458" s="6">
        <f t="shared" si="28"/>
        <v>0.72899999999999998</v>
      </c>
      <c r="E458" s="6">
        <f t="shared" si="29"/>
        <v>1.8454000000000002</v>
      </c>
      <c r="F458" s="3">
        <f>1-D458/MAX(D$2:D458)</f>
        <v>0.27100000000000002</v>
      </c>
      <c r="G458" s="3">
        <f>1-E458/MAX(E$2:E458)</f>
        <v>0.10880378615926978</v>
      </c>
      <c r="H458" s="3">
        <f t="shared" si="30"/>
        <v>-2.0819341840161099E-2</v>
      </c>
      <c r="I458" s="3">
        <f t="shared" si="31"/>
        <v>-2.9656115259228066E-2</v>
      </c>
    </row>
    <row r="459" spans="1:9" x14ac:dyDescent="0.15">
      <c r="A459" s="2">
        <v>40868</v>
      </c>
      <c r="B459" s="3">
        <f>收益曲线!B459</f>
        <v>-0.2702</v>
      </c>
      <c r="C459" s="3">
        <f>收益曲线!C459</f>
        <v>0.82279999999999998</v>
      </c>
      <c r="D459" s="6">
        <f t="shared" si="28"/>
        <v>0.7298</v>
      </c>
      <c r="E459" s="6">
        <f t="shared" si="29"/>
        <v>1.8228</v>
      </c>
      <c r="F459" s="3">
        <f>1-D459/MAX(D$2:D459)</f>
        <v>0.2702</v>
      </c>
      <c r="G459" s="3">
        <f>1-E459/MAX(E$2:E459)</f>
        <v>0.11971796976867721</v>
      </c>
      <c r="H459" s="3">
        <f t="shared" si="30"/>
        <v>1.0973936899862924E-3</v>
      </c>
      <c r="I459" s="3">
        <f t="shared" si="31"/>
        <v>-1.2246667389184007E-2</v>
      </c>
    </row>
    <row r="460" spans="1:9" x14ac:dyDescent="0.15">
      <c r="A460" s="2">
        <v>40869</v>
      </c>
      <c r="B460" s="3">
        <f>收益曲线!B460</f>
        <v>-0.2702</v>
      </c>
      <c r="C460" s="3">
        <f>收益曲线!C460</f>
        <v>0.82340000000000002</v>
      </c>
      <c r="D460" s="6">
        <f t="shared" si="28"/>
        <v>0.7298</v>
      </c>
      <c r="E460" s="6">
        <f t="shared" si="29"/>
        <v>1.8233999999999999</v>
      </c>
      <c r="F460" s="3">
        <f>1-D460/MAX(D$2:D460)</f>
        <v>0.2702</v>
      </c>
      <c r="G460" s="3">
        <f>1-E460/MAX(E$2:E460)</f>
        <v>0.1194282126817019</v>
      </c>
      <c r="H460" s="3">
        <f t="shared" si="30"/>
        <v>0</v>
      </c>
      <c r="I460" s="3">
        <f t="shared" si="31"/>
        <v>3.291639236340238E-4</v>
      </c>
    </row>
    <row r="461" spans="1:9" x14ac:dyDescent="0.15">
      <c r="A461" s="2">
        <v>40870</v>
      </c>
      <c r="B461" s="3">
        <f>收益曲线!B461</f>
        <v>-0.27729999999999999</v>
      </c>
      <c r="C461" s="3">
        <f>收益曲线!C461</f>
        <v>0.87380000000000002</v>
      </c>
      <c r="D461" s="6">
        <f t="shared" si="28"/>
        <v>0.72270000000000001</v>
      </c>
      <c r="E461" s="6">
        <f t="shared" si="29"/>
        <v>1.8738000000000001</v>
      </c>
      <c r="F461" s="3">
        <f>1-D461/MAX(D$2:D461)</f>
        <v>0.27729999999999999</v>
      </c>
      <c r="G461" s="3">
        <f>1-E461/MAX(E$2:E461)</f>
        <v>9.5088617375766571E-2</v>
      </c>
      <c r="H461" s="3">
        <f t="shared" si="30"/>
        <v>-9.7286927925458455E-3</v>
      </c>
      <c r="I461" s="3">
        <f t="shared" si="31"/>
        <v>2.7640671273445383E-2</v>
      </c>
    </row>
    <row r="462" spans="1:9" x14ac:dyDescent="0.15">
      <c r="A462" s="2">
        <v>40871</v>
      </c>
      <c r="B462" s="3">
        <f>收益曲线!B462</f>
        <v>-0.27600000000000002</v>
      </c>
      <c r="C462" s="3">
        <f>收益曲线!C462</f>
        <v>0.88139999999999996</v>
      </c>
      <c r="D462" s="6">
        <f t="shared" si="28"/>
        <v>0.72399999999999998</v>
      </c>
      <c r="E462" s="6">
        <f t="shared" si="29"/>
        <v>1.8814</v>
      </c>
      <c r="F462" s="3">
        <f>1-D462/MAX(D$2:D462)</f>
        <v>0.27600000000000002</v>
      </c>
      <c r="G462" s="3">
        <f>1-E462/MAX(E$2:E462)</f>
        <v>9.1418360940744736E-2</v>
      </c>
      <c r="H462" s="3">
        <f t="shared" si="30"/>
        <v>1.798810017987984E-3</v>
      </c>
      <c r="I462" s="3">
        <f t="shared" si="31"/>
        <v>4.0559291279751442E-3</v>
      </c>
    </row>
    <row r="463" spans="1:9" x14ac:dyDescent="0.15">
      <c r="A463" s="2">
        <v>40872</v>
      </c>
      <c r="B463" s="3">
        <f>收益曲线!B463</f>
        <v>-0.28129999999999999</v>
      </c>
      <c r="C463" s="3">
        <f>收益曲线!C463</f>
        <v>0.85399999999999998</v>
      </c>
      <c r="D463" s="6">
        <f t="shared" si="28"/>
        <v>0.71870000000000001</v>
      </c>
      <c r="E463" s="6">
        <f t="shared" si="29"/>
        <v>1.8540000000000001</v>
      </c>
      <c r="F463" s="3">
        <f>1-D463/MAX(D$2:D463)</f>
        <v>0.28129999999999999</v>
      </c>
      <c r="G463" s="3">
        <f>1-E463/MAX(E$2:E463)</f>
        <v>0.10465060124595538</v>
      </c>
      <c r="H463" s="3">
        <f t="shared" si="30"/>
        <v>-7.3204419889502104E-3</v>
      </c>
      <c r="I463" s="3">
        <f t="shared" si="31"/>
        <v>-1.4563622834059653E-2</v>
      </c>
    </row>
    <row r="464" spans="1:9" x14ac:dyDescent="0.15">
      <c r="A464" s="2">
        <v>40875</v>
      </c>
      <c r="B464" s="3">
        <f>收益曲线!B464</f>
        <v>-0.28029999999999999</v>
      </c>
      <c r="C464" s="3">
        <f>收益曲线!C464</f>
        <v>0.84130000000000005</v>
      </c>
      <c r="D464" s="6">
        <f t="shared" si="28"/>
        <v>0.71970000000000001</v>
      </c>
      <c r="E464" s="6">
        <f t="shared" si="29"/>
        <v>1.8412999999999999</v>
      </c>
      <c r="F464" s="3">
        <f>1-D464/MAX(D$2:D464)</f>
        <v>0.28029999999999999</v>
      </c>
      <c r="G464" s="3">
        <f>1-E464/MAX(E$2:E464)</f>
        <v>0.11078379292026852</v>
      </c>
      <c r="H464" s="3">
        <f t="shared" si="30"/>
        <v>1.3914011409490445E-3</v>
      </c>
      <c r="I464" s="3">
        <f t="shared" si="31"/>
        <v>-6.8500539374326541E-3</v>
      </c>
    </row>
    <row r="465" spans="1:9" x14ac:dyDescent="0.15">
      <c r="A465" s="2">
        <v>40876</v>
      </c>
      <c r="B465" s="3">
        <f>收益曲线!B465</f>
        <v>-0.27050000000000002</v>
      </c>
      <c r="C465" s="3">
        <f>收益曲线!C465</f>
        <v>0.87190000000000001</v>
      </c>
      <c r="D465" s="6">
        <f t="shared" si="28"/>
        <v>0.72950000000000004</v>
      </c>
      <c r="E465" s="6">
        <f t="shared" si="29"/>
        <v>1.8719000000000001</v>
      </c>
      <c r="F465" s="3">
        <f>1-D465/MAX(D$2:D465)</f>
        <v>0.27049999999999996</v>
      </c>
      <c r="G465" s="3">
        <f>1-E465/MAX(E$2:E465)</f>
        <v>9.6006181484522113E-2</v>
      </c>
      <c r="H465" s="3">
        <f t="shared" si="30"/>
        <v>1.3616784771432577E-2</v>
      </c>
      <c r="I465" s="3">
        <f t="shared" si="31"/>
        <v>1.661869331450605E-2</v>
      </c>
    </row>
    <row r="466" spans="1:9" x14ac:dyDescent="0.15">
      <c r="A466" s="2">
        <v>40877</v>
      </c>
      <c r="B466" s="3">
        <f>收益曲线!B466</f>
        <v>-0.29480000000000001</v>
      </c>
      <c r="C466" s="3">
        <f>收益曲线!C466</f>
        <v>0.76100000000000001</v>
      </c>
      <c r="D466" s="6">
        <f t="shared" si="28"/>
        <v>0.70520000000000005</v>
      </c>
      <c r="E466" s="6">
        <f t="shared" si="29"/>
        <v>1.7610000000000001</v>
      </c>
      <c r="F466" s="3">
        <f>1-D466/MAX(D$2:D466)</f>
        <v>0.29479999999999995</v>
      </c>
      <c r="G466" s="3">
        <f>1-E466/MAX(E$2:E466)</f>
        <v>0.14956294972714534</v>
      </c>
      <c r="H466" s="3">
        <f t="shared" si="30"/>
        <v>-3.331048663468128E-2</v>
      </c>
      <c r="I466" s="3">
        <f t="shared" si="31"/>
        <v>-5.9244617768043129E-2</v>
      </c>
    </row>
    <row r="467" spans="1:9" x14ac:dyDescent="0.15">
      <c r="A467" s="2">
        <v>40878</v>
      </c>
      <c r="B467" s="3">
        <f>收益曲线!B467</f>
        <v>-0.27739999999999998</v>
      </c>
      <c r="C467" s="3">
        <f>收益曲线!C467</f>
        <v>0.80500000000000005</v>
      </c>
      <c r="D467" s="6">
        <f t="shared" si="28"/>
        <v>0.72260000000000002</v>
      </c>
      <c r="E467" s="6">
        <f t="shared" si="29"/>
        <v>1.8050000000000002</v>
      </c>
      <c r="F467" s="3">
        <f>1-D467/MAX(D$2:D467)</f>
        <v>0.27739999999999998</v>
      </c>
      <c r="G467" s="3">
        <f>1-E467/MAX(E$2:E467)</f>
        <v>0.12831409668228122</v>
      </c>
      <c r="H467" s="3">
        <f t="shared" si="30"/>
        <v>2.4673851389676704E-2</v>
      </c>
      <c r="I467" s="3">
        <f t="shared" si="31"/>
        <v>2.4985803520726879E-2</v>
      </c>
    </row>
    <row r="468" spans="1:9" x14ac:dyDescent="0.15">
      <c r="A468" s="2">
        <v>40879</v>
      </c>
      <c r="B468" s="3">
        <f>收益曲线!B468</f>
        <v>-0.2848</v>
      </c>
      <c r="C468" s="3">
        <f>收益曲线!C468</f>
        <v>0.75919999999999999</v>
      </c>
      <c r="D468" s="6">
        <f t="shared" si="28"/>
        <v>0.71520000000000006</v>
      </c>
      <c r="E468" s="6">
        <f t="shared" si="29"/>
        <v>1.7591999999999999</v>
      </c>
      <c r="F468" s="3">
        <f>1-D468/MAX(D$2:D468)</f>
        <v>0.28479999999999994</v>
      </c>
      <c r="G468" s="3">
        <f>1-E468/MAX(E$2:E468)</f>
        <v>0.15043222098807174</v>
      </c>
      <c r="H468" s="3">
        <f t="shared" si="30"/>
        <v>-1.0240797121505607E-2</v>
      </c>
      <c r="I468" s="3">
        <f t="shared" si="31"/>
        <v>-2.5373961218836727E-2</v>
      </c>
    </row>
    <row r="469" spans="1:9" x14ac:dyDescent="0.15">
      <c r="A469" s="2">
        <v>40882</v>
      </c>
      <c r="B469" s="3">
        <f>收益曲线!B469</f>
        <v>-0.2949</v>
      </c>
      <c r="C469" s="3">
        <f>收益曲线!C469</f>
        <v>0.69189999999999996</v>
      </c>
      <c r="D469" s="6">
        <f t="shared" si="28"/>
        <v>0.70510000000000006</v>
      </c>
      <c r="E469" s="6">
        <f t="shared" si="29"/>
        <v>1.6919</v>
      </c>
      <c r="F469" s="3">
        <f>1-D469/MAX(D$2:D469)</f>
        <v>0.29489999999999994</v>
      </c>
      <c r="G469" s="3">
        <f>1-E469/MAX(E$2:E469)</f>
        <v>0.18293330757714787</v>
      </c>
      <c r="H469" s="3">
        <f t="shared" si="30"/>
        <v>-1.4121923937360226E-2</v>
      </c>
      <c r="I469" s="3">
        <f t="shared" si="31"/>
        <v>-3.8256025466120946E-2</v>
      </c>
    </row>
    <row r="470" spans="1:9" x14ac:dyDescent="0.15">
      <c r="A470" s="2">
        <v>40883</v>
      </c>
      <c r="B470" s="3">
        <f>收益曲线!B470</f>
        <v>-0.29630000000000001</v>
      </c>
      <c r="C470" s="3">
        <f>收益曲线!C470</f>
        <v>0.68630000000000002</v>
      </c>
      <c r="D470" s="6">
        <f t="shared" si="28"/>
        <v>0.70369999999999999</v>
      </c>
      <c r="E470" s="6">
        <f t="shared" si="29"/>
        <v>1.6863000000000001</v>
      </c>
      <c r="F470" s="3">
        <f>1-D470/MAX(D$2:D470)</f>
        <v>0.29630000000000001</v>
      </c>
      <c r="G470" s="3">
        <f>1-E470/MAX(E$2:E470)</f>
        <v>0.18563770705558502</v>
      </c>
      <c r="H470" s="3">
        <f t="shared" si="30"/>
        <v>-1.9855339668133354E-3</v>
      </c>
      <c r="I470" s="3">
        <f t="shared" si="31"/>
        <v>-3.3098882912701022E-3</v>
      </c>
    </row>
    <row r="471" spans="1:9" x14ac:dyDescent="0.15">
      <c r="A471" s="2">
        <v>40884</v>
      </c>
      <c r="B471" s="3">
        <f>收益曲线!B471</f>
        <v>-0.29289999999999999</v>
      </c>
      <c r="C471" s="3">
        <f>收益曲线!C471</f>
        <v>0.68759999999999999</v>
      </c>
      <c r="D471" s="6">
        <f t="shared" si="28"/>
        <v>0.70710000000000006</v>
      </c>
      <c r="E471" s="6">
        <f t="shared" si="29"/>
        <v>1.6876</v>
      </c>
      <c r="F471" s="3">
        <f>1-D471/MAX(D$2:D471)</f>
        <v>0.29289999999999994</v>
      </c>
      <c r="G471" s="3">
        <f>1-E471/MAX(E$2:E471)</f>
        <v>0.18500990003380502</v>
      </c>
      <c r="H471" s="3">
        <f t="shared" si="30"/>
        <v>4.8316043768652506E-3</v>
      </c>
      <c r="I471" s="3">
        <f t="shared" si="31"/>
        <v>7.7091857913758055E-4</v>
      </c>
    </row>
    <row r="472" spans="1:9" x14ac:dyDescent="0.15">
      <c r="A472" s="2">
        <v>40885</v>
      </c>
      <c r="B472" s="3">
        <f>收益曲线!B472</f>
        <v>-0.29380000000000001</v>
      </c>
      <c r="C472" s="3">
        <f>收益曲线!C472</f>
        <v>0.71560000000000001</v>
      </c>
      <c r="D472" s="6">
        <f t="shared" si="28"/>
        <v>0.70619999999999994</v>
      </c>
      <c r="E472" s="6">
        <f t="shared" si="29"/>
        <v>1.7156</v>
      </c>
      <c r="F472" s="3">
        <f>1-D472/MAX(D$2:D472)</f>
        <v>0.29380000000000006</v>
      </c>
      <c r="G472" s="3">
        <f>1-E472/MAX(E$2:E472)</f>
        <v>0.17148790264161873</v>
      </c>
      <c r="H472" s="3">
        <f t="shared" si="30"/>
        <v>-1.2728044123887505E-3</v>
      </c>
      <c r="I472" s="3">
        <f t="shared" si="31"/>
        <v>1.6591609386110484E-2</v>
      </c>
    </row>
    <row r="473" spans="1:9" x14ac:dyDescent="0.15">
      <c r="A473" s="2">
        <v>40886</v>
      </c>
      <c r="B473" s="3">
        <f>收益曲线!B473</f>
        <v>-0.2999</v>
      </c>
      <c r="C473" s="3">
        <f>收益曲线!C473</f>
        <v>0.71989999999999998</v>
      </c>
      <c r="D473" s="6">
        <f t="shared" si="28"/>
        <v>0.70009999999999994</v>
      </c>
      <c r="E473" s="6">
        <f t="shared" si="29"/>
        <v>1.7199</v>
      </c>
      <c r="F473" s="3">
        <f>1-D473/MAX(D$2:D473)</f>
        <v>0.29990000000000006</v>
      </c>
      <c r="G473" s="3">
        <f>1-E473/MAX(E$2:E473)</f>
        <v>0.16941131018496158</v>
      </c>
      <c r="H473" s="3">
        <f t="shared" si="30"/>
        <v>-8.6377796658170247E-3</v>
      </c>
      <c r="I473" s="3">
        <f t="shared" si="31"/>
        <v>2.5064117509909778E-3</v>
      </c>
    </row>
    <row r="474" spans="1:9" x14ac:dyDescent="0.15">
      <c r="A474" s="2">
        <v>40889</v>
      </c>
      <c r="B474" s="3">
        <f>收益曲线!B474</f>
        <v>-0.30709999999999998</v>
      </c>
      <c r="C474" s="3">
        <f>收益曲线!C474</f>
        <v>0.70779999999999998</v>
      </c>
      <c r="D474" s="6">
        <f t="shared" si="28"/>
        <v>0.69290000000000007</v>
      </c>
      <c r="E474" s="6">
        <f t="shared" si="29"/>
        <v>1.7078</v>
      </c>
      <c r="F474" s="3">
        <f>1-D474/MAX(D$2:D474)</f>
        <v>0.30709999999999993</v>
      </c>
      <c r="G474" s="3">
        <f>1-E474/MAX(E$2:E474)</f>
        <v>0.17525474477229919</v>
      </c>
      <c r="H474" s="3">
        <f t="shared" si="30"/>
        <v>-1.0284245107841539E-2</v>
      </c>
      <c r="I474" s="3">
        <f t="shared" si="31"/>
        <v>-7.0352927495784812E-3</v>
      </c>
    </row>
    <row r="475" spans="1:9" x14ac:dyDescent="0.15">
      <c r="A475" s="2">
        <v>40890</v>
      </c>
      <c r="B475" s="3">
        <f>收益曲线!B475</f>
        <v>-0.32269999999999999</v>
      </c>
      <c r="C475" s="3">
        <f>收益曲线!C475</f>
        <v>0.65559999999999996</v>
      </c>
      <c r="D475" s="6">
        <f t="shared" si="28"/>
        <v>0.67730000000000001</v>
      </c>
      <c r="E475" s="6">
        <f t="shared" si="29"/>
        <v>1.6556</v>
      </c>
      <c r="F475" s="3">
        <f>1-D475/MAX(D$2:D475)</f>
        <v>0.32269999999999999</v>
      </c>
      <c r="G475" s="3">
        <f>1-E475/MAX(E$2:E475)</f>
        <v>0.20046361133916069</v>
      </c>
      <c r="H475" s="3">
        <f t="shared" si="30"/>
        <v>-2.2514071294559179E-2</v>
      </c>
      <c r="I475" s="3">
        <f t="shared" si="31"/>
        <v>-3.0565640004684425E-2</v>
      </c>
    </row>
    <row r="476" spans="1:9" x14ac:dyDescent="0.15">
      <c r="A476" s="2">
        <v>40891</v>
      </c>
      <c r="B476" s="3">
        <f>收益曲线!B476</f>
        <v>-0.32950000000000002</v>
      </c>
      <c r="C476" s="3">
        <f>收益曲线!C476</f>
        <v>0.62350000000000005</v>
      </c>
      <c r="D476" s="6">
        <f t="shared" si="28"/>
        <v>0.67049999999999998</v>
      </c>
      <c r="E476" s="6">
        <f t="shared" si="29"/>
        <v>1.6234999999999999</v>
      </c>
      <c r="F476" s="3">
        <f>1-D476/MAX(D$2:D476)</f>
        <v>0.32950000000000002</v>
      </c>
      <c r="G476" s="3">
        <f>1-E476/MAX(E$2:E476)</f>
        <v>0.21596561549234561</v>
      </c>
      <c r="H476" s="3">
        <f t="shared" si="30"/>
        <v>-1.0039864166543677E-2</v>
      </c>
      <c r="I476" s="3">
        <f t="shared" si="31"/>
        <v>-1.9388741241845864E-2</v>
      </c>
    </row>
    <row r="477" spans="1:9" x14ac:dyDescent="0.15">
      <c r="A477" s="2">
        <v>40892</v>
      </c>
      <c r="B477" s="3">
        <f>收益曲线!B477</f>
        <v>-0.34539999999999998</v>
      </c>
      <c r="C477" s="3">
        <f>收益曲线!C477</f>
        <v>0.60219999999999996</v>
      </c>
      <c r="D477" s="6">
        <f t="shared" si="28"/>
        <v>0.65460000000000007</v>
      </c>
      <c r="E477" s="6">
        <f t="shared" si="29"/>
        <v>1.6021999999999998</v>
      </c>
      <c r="F477" s="3">
        <f>1-D477/MAX(D$2:D477)</f>
        <v>0.34539999999999993</v>
      </c>
      <c r="G477" s="3">
        <f>1-E477/MAX(E$2:E477)</f>
        <v>0.22625199207997304</v>
      </c>
      <c r="H477" s="3">
        <f t="shared" si="30"/>
        <v>-2.3713646532438348E-2</v>
      </c>
      <c r="I477" s="3">
        <f t="shared" si="31"/>
        <v>-1.3119802894980048E-2</v>
      </c>
    </row>
    <row r="478" spans="1:9" x14ac:dyDescent="0.15">
      <c r="A478" s="2">
        <v>40893</v>
      </c>
      <c r="B478" s="3">
        <f>收益曲线!B478</f>
        <v>-0.33160000000000001</v>
      </c>
      <c r="C478" s="3">
        <f>收益曲线!C478</f>
        <v>0.65959999999999996</v>
      </c>
      <c r="D478" s="6">
        <f t="shared" si="28"/>
        <v>0.66839999999999999</v>
      </c>
      <c r="E478" s="6">
        <f t="shared" si="29"/>
        <v>1.6596</v>
      </c>
      <c r="F478" s="3">
        <f>1-D478/MAX(D$2:D478)</f>
        <v>0.33160000000000001</v>
      </c>
      <c r="G478" s="3">
        <f>1-E478/MAX(E$2:E478)</f>
        <v>0.1985318974259912</v>
      </c>
      <c r="H478" s="3">
        <f t="shared" si="30"/>
        <v>2.1081576535288526E-2</v>
      </c>
      <c r="I478" s="3">
        <f t="shared" si="31"/>
        <v>3.5825739608039031E-2</v>
      </c>
    </row>
    <row r="479" spans="1:9" x14ac:dyDescent="0.15">
      <c r="A479" s="2">
        <v>40896</v>
      </c>
      <c r="B479" s="3">
        <f>收益曲线!B479</f>
        <v>-0.3332</v>
      </c>
      <c r="C479" s="3">
        <f>收益曲线!C479</f>
        <v>0.6956</v>
      </c>
      <c r="D479" s="6">
        <f t="shared" si="28"/>
        <v>0.66680000000000006</v>
      </c>
      <c r="E479" s="6">
        <f t="shared" si="29"/>
        <v>1.6956</v>
      </c>
      <c r="F479" s="3">
        <f>1-D479/MAX(D$2:D479)</f>
        <v>0.33319999999999994</v>
      </c>
      <c r="G479" s="3">
        <f>1-E479/MAX(E$2:E479)</f>
        <v>0.18114647220746605</v>
      </c>
      <c r="H479" s="3">
        <f t="shared" si="30"/>
        <v>-2.3937761819269321E-3</v>
      </c>
      <c r="I479" s="3">
        <f t="shared" si="31"/>
        <v>2.1691973969631295E-2</v>
      </c>
    </row>
    <row r="480" spans="1:9" x14ac:dyDescent="0.15">
      <c r="A480" s="2">
        <v>40897</v>
      </c>
      <c r="B480" s="3">
        <f>收益曲线!B480</f>
        <v>-0.3352</v>
      </c>
      <c r="C480" s="3">
        <f>收益曲线!C480</f>
        <v>0.68410000000000004</v>
      </c>
      <c r="D480" s="6">
        <f t="shared" si="28"/>
        <v>0.66480000000000006</v>
      </c>
      <c r="E480" s="6">
        <f t="shared" si="29"/>
        <v>1.6840999999999999</v>
      </c>
      <c r="F480" s="3">
        <f>1-D480/MAX(D$2:D480)</f>
        <v>0.33519999999999994</v>
      </c>
      <c r="G480" s="3">
        <f>1-E480/MAX(E$2:E480)</f>
        <v>0.18670014970782833</v>
      </c>
      <c r="H480" s="3">
        <f t="shared" si="30"/>
        <v>-2.9994001199760145E-3</v>
      </c>
      <c r="I480" s="3">
        <f t="shared" si="31"/>
        <v>-6.7822599669733474E-3</v>
      </c>
    </row>
    <row r="481" spans="1:9" x14ac:dyDescent="0.15">
      <c r="A481" s="2">
        <v>40898</v>
      </c>
      <c r="B481" s="3">
        <f>收益曲线!B481</f>
        <v>-0.3458</v>
      </c>
      <c r="C481" s="3">
        <f>收益曲线!C481</f>
        <v>0.67079999999999995</v>
      </c>
      <c r="D481" s="6">
        <f t="shared" si="28"/>
        <v>0.6542</v>
      </c>
      <c r="E481" s="6">
        <f t="shared" si="29"/>
        <v>1.6707999999999998</v>
      </c>
      <c r="F481" s="3">
        <f>1-D481/MAX(D$2:D481)</f>
        <v>0.3458</v>
      </c>
      <c r="G481" s="3">
        <f>1-E481/MAX(E$2:E481)</f>
        <v>0.19312309846911679</v>
      </c>
      <c r="H481" s="3">
        <f t="shared" si="30"/>
        <v>-1.5944645006016889E-2</v>
      </c>
      <c r="I481" s="3">
        <f t="shared" si="31"/>
        <v>-7.8973932664331281E-3</v>
      </c>
    </row>
    <row r="482" spans="1:9" x14ac:dyDescent="0.15">
      <c r="A482" s="2">
        <v>40899</v>
      </c>
      <c r="B482" s="3">
        <f>收益曲线!B482</f>
        <v>-0.34520000000000001</v>
      </c>
      <c r="C482" s="3">
        <f>收益曲线!C482</f>
        <v>0.63949999999999996</v>
      </c>
      <c r="D482" s="6">
        <f t="shared" si="28"/>
        <v>0.65480000000000005</v>
      </c>
      <c r="E482" s="6">
        <f t="shared" si="29"/>
        <v>1.6395</v>
      </c>
      <c r="F482" s="3">
        <f>1-D482/MAX(D$2:D482)</f>
        <v>0.34519999999999995</v>
      </c>
      <c r="G482" s="3">
        <f>1-E482/MAX(E$2:E482)</f>
        <v>0.20823875983966778</v>
      </c>
      <c r="H482" s="3">
        <f t="shared" si="30"/>
        <v>9.1715071843490037E-4</v>
      </c>
      <c r="I482" s="3">
        <f t="shared" si="31"/>
        <v>-1.8733540818769434E-2</v>
      </c>
    </row>
    <row r="483" spans="1:9" x14ac:dyDescent="0.15">
      <c r="A483" s="2">
        <v>40900</v>
      </c>
      <c r="B483" s="3">
        <f>收益曲线!B483</f>
        <v>-0.3402</v>
      </c>
      <c r="C483" s="3">
        <f>收益曲线!C483</f>
        <v>0.6462</v>
      </c>
      <c r="D483" s="6">
        <f t="shared" si="28"/>
        <v>0.65979999999999994</v>
      </c>
      <c r="E483" s="6">
        <f t="shared" si="29"/>
        <v>1.6461999999999999</v>
      </c>
      <c r="F483" s="3">
        <f>1-D483/MAX(D$2:D483)</f>
        <v>0.34020000000000006</v>
      </c>
      <c r="G483" s="3">
        <f>1-E483/MAX(E$2:E483)</f>
        <v>0.20500313903510892</v>
      </c>
      <c r="H483" s="3">
        <f t="shared" si="30"/>
        <v>7.6359193646913237E-3</v>
      </c>
      <c r="I483" s="3">
        <f t="shared" si="31"/>
        <v>4.0866117718816319E-3</v>
      </c>
    </row>
    <row r="484" spans="1:9" x14ac:dyDescent="0.15">
      <c r="A484" s="2">
        <v>40903</v>
      </c>
      <c r="B484" s="3">
        <f>收益曲线!B484</f>
        <v>-0.3468</v>
      </c>
      <c r="C484" s="3">
        <f>收益曲线!C484</f>
        <v>0.62829999999999997</v>
      </c>
      <c r="D484" s="6">
        <f t="shared" si="28"/>
        <v>0.6532</v>
      </c>
      <c r="E484" s="6">
        <f t="shared" si="29"/>
        <v>1.6282999999999999</v>
      </c>
      <c r="F484" s="3">
        <f>1-D484/MAX(D$2:D484)</f>
        <v>0.3468</v>
      </c>
      <c r="G484" s="3">
        <f>1-E484/MAX(E$2:E484)</f>
        <v>0.21364755879654229</v>
      </c>
      <c r="H484" s="3">
        <f t="shared" si="30"/>
        <v>-1.0003031221582193E-2</v>
      </c>
      <c r="I484" s="3">
        <f t="shared" si="31"/>
        <v>-1.0873526910460507E-2</v>
      </c>
    </row>
    <row r="485" spans="1:9" x14ac:dyDescent="0.15">
      <c r="A485" s="2">
        <v>40904</v>
      </c>
      <c r="B485" s="3">
        <f>收益曲线!B485</f>
        <v>-0.35539999999999999</v>
      </c>
      <c r="C485" s="3">
        <f>收益曲线!C485</f>
        <v>0.55500000000000005</v>
      </c>
      <c r="D485" s="6">
        <f t="shared" si="28"/>
        <v>0.64460000000000006</v>
      </c>
      <c r="E485" s="6">
        <f t="shared" si="29"/>
        <v>1.5550000000000002</v>
      </c>
      <c r="F485" s="3">
        <f>1-D485/MAX(D$2:D485)</f>
        <v>0.35539999999999994</v>
      </c>
      <c r="G485" s="3">
        <f>1-E485/MAX(E$2:E485)</f>
        <v>0.24904621625537249</v>
      </c>
      <c r="H485" s="3">
        <f t="shared" si="30"/>
        <v>-1.3165952235149936E-2</v>
      </c>
      <c r="I485" s="3">
        <f t="shared" si="31"/>
        <v>-4.5016274642264764E-2</v>
      </c>
    </row>
    <row r="486" spans="1:9" x14ac:dyDescent="0.15">
      <c r="A486" s="2">
        <v>40905</v>
      </c>
      <c r="B486" s="3">
        <f>收益曲线!B486</f>
        <v>-0.35449999999999998</v>
      </c>
      <c r="C486" s="3">
        <f>收益曲线!C486</f>
        <v>0.56889999999999996</v>
      </c>
      <c r="D486" s="6">
        <f t="shared" si="28"/>
        <v>0.64549999999999996</v>
      </c>
      <c r="E486" s="6">
        <f t="shared" si="29"/>
        <v>1.5689</v>
      </c>
      <c r="F486" s="3">
        <f>1-D486/MAX(D$2:D486)</f>
        <v>0.35450000000000004</v>
      </c>
      <c r="G486" s="3">
        <f>1-E486/MAX(E$2:E486)</f>
        <v>0.24233351040710871</v>
      </c>
      <c r="H486" s="3">
        <f t="shared" si="30"/>
        <v>1.3962147067947406E-3</v>
      </c>
      <c r="I486" s="3">
        <f t="shared" si="31"/>
        <v>8.9389067524114907E-3</v>
      </c>
    </row>
    <row r="487" spans="1:9" x14ac:dyDescent="0.15">
      <c r="A487" s="2">
        <v>40906</v>
      </c>
      <c r="B487" s="3">
        <f>收益曲线!B487</f>
        <v>-0.35360000000000003</v>
      </c>
      <c r="C487" s="3">
        <f>收益曲线!C487</f>
        <v>0.56000000000000005</v>
      </c>
      <c r="D487" s="6">
        <f t="shared" si="28"/>
        <v>0.64639999999999997</v>
      </c>
      <c r="E487" s="6">
        <f t="shared" si="29"/>
        <v>1.56</v>
      </c>
      <c r="F487" s="3">
        <f>1-D487/MAX(D$2:D487)</f>
        <v>0.35360000000000003</v>
      </c>
      <c r="G487" s="3">
        <f>1-E487/MAX(E$2:E487)</f>
        <v>0.24663157386391077</v>
      </c>
      <c r="H487" s="3">
        <f t="shared" si="30"/>
        <v>1.3942680092950965E-3</v>
      </c>
      <c r="I487" s="3">
        <f t="shared" si="31"/>
        <v>-5.6727643571928832E-3</v>
      </c>
    </row>
    <row r="488" spans="1:9" x14ac:dyDescent="0.15">
      <c r="A488" s="2">
        <v>40907</v>
      </c>
      <c r="B488" s="3">
        <f>收益曲线!B488</f>
        <v>-0.34399999999999997</v>
      </c>
      <c r="C488" s="3">
        <f>收益曲线!C488</f>
        <v>0.57330000000000003</v>
      </c>
      <c r="D488" s="6">
        <f t="shared" si="28"/>
        <v>0.65600000000000003</v>
      </c>
      <c r="E488" s="6">
        <f t="shared" si="29"/>
        <v>1.5733000000000001</v>
      </c>
      <c r="F488" s="3">
        <f>1-D488/MAX(D$2:D488)</f>
        <v>0.34399999999999997</v>
      </c>
      <c r="G488" s="3">
        <f>1-E488/MAX(E$2:E488)</f>
        <v>0.2402086251026222</v>
      </c>
      <c r="H488" s="3">
        <f t="shared" si="30"/>
        <v>1.4851485148514865E-2</v>
      </c>
      <c r="I488" s="3">
        <f t="shared" si="31"/>
        <v>8.5256410256411286E-3</v>
      </c>
    </row>
    <row r="489" spans="1:9" x14ac:dyDescent="0.15">
      <c r="A489" s="2">
        <v>40912</v>
      </c>
      <c r="B489" s="3">
        <f>收益曲线!B489</f>
        <v>-0.35709999999999997</v>
      </c>
      <c r="C489" s="3">
        <f>收益曲线!C489</f>
        <v>0.5232</v>
      </c>
      <c r="D489" s="6">
        <f t="shared" si="28"/>
        <v>0.64290000000000003</v>
      </c>
      <c r="E489" s="6">
        <f t="shared" si="29"/>
        <v>1.5232000000000001</v>
      </c>
      <c r="F489" s="3">
        <f>1-D489/MAX(D$2:D489)</f>
        <v>0.35709999999999997</v>
      </c>
      <c r="G489" s="3">
        <f>1-E489/MAX(E$2:E489)</f>
        <v>0.26440334186506975</v>
      </c>
      <c r="H489" s="3">
        <f t="shared" si="30"/>
        <v>-1.9969512195121997E-2</v>
      </c>
      <c r="I489" s="3">
        <f t="shared" si="31"/>
        <v>-3.1843894997775402E-2</v>
      </c>
    </row>
    <row r="490" spans="1:9" x14ac:dyDescent="0.15">
      <c r="A490" s="2">
        <v>40913</v>
      </c>
      <c r="B490" s="3">
        <f>收益曲线!B490</f>
        <v>-0.3634</v>
      </c>
      <c r="C490" s="3">
        <f>收益曲线!C490</f>
        <v>0.45400000000000001</v>
      </c>
      <c r="D490" s="6">
        <f t="shared" si="28"/>
        <v>0.63660000000000005</v>
      </c>
      <c r="E490" s="6">
        <f t="shared" si="29"/>
        <v>1.454</v>
      </c>
      <c r="F490" s="3">
        <f>1-D490/MAX(D$2:D490)</f>
        <v>0.36339999999999995</v>
      </c>
      <c r="G490" s="3">
        <f>1-E490/MAX(E$2:E490)</f>
        <v>0.29782199256290143</v>
      </c>
      <c r="H490" s="3">
        <f t="shared" si="30"/>
        <v>-9.7993467102193144E-3</v>
      </c>
      <c r="I490" s="3">
        <f t="shared" si="31"/>
        <v>-4.5430672268907624E-2</v>
      </c>
    </row>
    <row r="491" spans="1:9" x14ac:dyDescent="0.15">
      <c r="A491" s="2">
        <v>40914</v>
      </c>
      <c r="B491" s="3">
        <f>收益曲线!B491</f>
        <v>-0.3594</v>
      </c>
      <c r="C491" s="3">
        <f>收益曲线!C491</f>
        <v>0.46160000000000001</v>
      </c>
      <c r="D491" s="6">
        <f t="shared" si="28"/>
        <v>0.64060000000000006</v>
      </c>
      <c r="E491" s="6">
        <f t="shared" si="29"/>
        <v>1.4616</v>
      </c>
      <c r="F491" s="3">
        <f>1-D491/MAX(D$2:D491)</f>
        <v>0.35939999999999994</v>
      </c>
      <c r="G491" s="3">
        <f>1-E491/MAX(E$2:E491)</f>
        <v>0.29415173612787948</v>
      </c>
      <c r="H491" s="3">
        <f t="shared" si="30"/>
        <v>6.2833804586868158E-3</v>
      </c>
      <c r="I491" s="3">
        <f t="shared" si="31"/>
        <v>5.2269601100412011E-3</v>
      </c>
    </row>
    <row r="492" spans="1:9" x14ac:dyDescent="0.15">
      <c r="A492" s="2">
        <v>40917</v>
      </c>
      <c r="B492" s="3">
        <f>收益曲线!B492</f>
        <v>-0.33760000000000001</v>
      </c>
      <c r="C492" s="3">
        <f>收益曲线!C492</f>
        <v>0.53400000000000003</v>
      </c>
      <c r="D492" s="6">
        <f t="shared" si="28"/>
        <v>0.66239999999999999</v>
      </c>
      <c r="E492" s="6">
        <f t="shared" si="29"/>
        <v>1.534</v>
      </c>
      <c r="F492" s="3">
        <f>1-D492/MAX(D$2:D492)</f>
        <v>0.33760000000000001</v>
      </c>
      <c r="G492" s="3">
        <f>1-E492/MAX(E$2:E492)</f>
        <v>0.25918771429951226</v>
      </c>
      <c r="H492" s="3">
        <f t="shared" si="30"/>
        <v>3.4030596315953732E-2</v>
      </c>
      <c r="I492" s="3">
        <f t="shared" si="31"/>
        <v>4.9534756431308224E-2</v>
      </c>
    </row>
    <row r="493" spans="1:9" x14ac:dyDescent="0.15">
      <c r="A493" s="2">
        <v>40918</v>
      </c>
      <c r="B493" s="3">
        <f>收益曲线!B493</f>
        <v>-0.31559999999999999</v>
      </c>
      <c r="C493" s="3">
        <f>收益曲线!C493</f>
        <v>0.61099999999999999</v>
      </c>
      <c r="D493" s="6">
        <f t="shared" si="28"/>
        <v>0.68440000000000001</v>
      </c>
      <c r="E493" s="6">
        <f t="shared" si="29"/>
        <v>1.611</v>
      </c>
      <c r="F493" s="3">
        <f>1-D493/MAX(D$2:D493)</f>
        <v>0.31559999999999999</v>
      </c>
      <c r="G493" s="3">
        <f>1-E493/MAX(E$2:E493)</f>
        <v>0.22200222147100013</v>
      </c>
      <c r="H493" s="3">
        <f t="shared" si="30"/>
        <v>3.3212560386473466E-2</v>
      </c>
      <c r="I493" s="3">
        <f t="shared" si="31"/>
        <v>5.0195567144719622E-2</v>
      </c>
    </row>
    <row r="494" spans="1:9" x14ac:dyDescent="0.15">
      <c r="A494" s="2">
        <v>40919</v>
      </c>
      <c r="B494" s="3">
        <f>收益曲线!B494</f>
        <v>-0.31879999999999997</v>
      </c>
      <c r="C494" s="3">
        <f>收益曲线!C494</f>
        <v>0.65080000000000005</v>
      </c>
      <c r="D494" s="6">
        <f t="shared" si="28"/>
        <v>0.68120000000000003</v>
      </c>
      <c r="E494" s="6">
        <f t="shared" si="29"/>
        <v>1.6508</v>
      </c>
      <c r="F494" s="3">
        <f>1-D494/MAX(D$2:D494)</f>
        <v>0.31879999999999997</v>
      </c>
      <c r="G494" s="3">
        <f>1-E494/MAX(E$2:E494)</f>
        <v>0.202781668034964</v>
      </c>
      <c r="H494" s="3">
        <f t="shared" si="30"/>
        <v>-4.6756282875510813E-3</v>
      </c>
      <c r="I494" s="3">
        <f t="shared" si="31"/>
        <v>2.4705152079453896E-2</v>
      </c>
    </row>
    <row r="495" spans="1:9" x14ac:dyDescent="0.15">
      <c r="A495" s="2">
        <v>40920</v>
      </c>
      <c r="B495" s="3">
        <f>收益曲线!B495</f>
        <v>-0.31900000000000001</v>
      </c>
      <c r="C495" s="3">
        <f>收益曲线!C495</f>
        <v>0.63619999999999999</v>
      </c>
      <c r="D495" s="6">
        <f t="shared" si="28"/>
        <v>0.68100000000000005</v>
      </c>
      <c r="E495" s="6">
        <f t="shared" si="29"/>
        <v>1.6362000000000001</v>
      </c>
      <c r="F495" s="3">
        <f>1-D495/MAX(D$2:D495)</f>
        <v>0.31899999999999995</v>
      </c>
      <c r="G495" s="3">
        <f>1-E495/MAX(E$2:E495)</f>
        <v>0.20983242381803247</v>
      </c>
      <c r="H495" s="3">
        <f t="shared" si="30"/>
        <v>-2.9359953024077345E-4</v>
      </c>
      <c r="I495" s="3">
        <f t="shared" si="31"/>
        <v>-8.8441967530893395E-3</v>
      </c>
    </row>
    <row r="496" spans="1:9" x14ac:dyDescent="0.15">
      <c r="A496" s="2">
        <v>40921</v>
      </c>
      <c r="B496" s="3">
        <f>收益曲线!B496</f>
        <v>-0.33040000000000003</v>
      </c>
      <c r="C496" s="3">
        <f>收益曲线!C496</f>
        <v>0.58720000000000006</v>
      </c>
      <c r="D496" s="6">
        <f t="shared" si="28"/>
        <v>0.66959999999999997</v>
      </c>
      <c r="E496" s="6">
        <f t="shared" si="29"/>
        <v>1.5872000000000002</v>
      </c>
      <c r="F496" s="3">
        <f>1-D496/MAX(D$2:D496)</f>
        <v>0.33040000000000003</v>
      </c>
      <c r="G496" s="3">
        <f>1-E496/MAX(E$2:E496)</f>
        <v>0.23349591925435831</v>
      </c>
      <c r="H496" s="3">
        <f t="shared" si="30"/>
        <v>-1.6740088105727025E-2</v>
      </c>
      <c r="I496" s="3">
        <f t="shared" si="31"/>
        <v>-2.994743918836329E-2</v>
      </c>
    </row>
    <row r="497" spans="1:9" x14ac:dyDescent="0.15">
      <c r="A497" s="2">
        <v>40924</v>
      </c>
      <c r="B497" s="3">
        <f>收益曲线!B497</f>
        <v>-0.34399999999999997</v>
      </c>
      <c r="C497" s="3">
        <f>收益曲线!C497</f>
        <v>0.51129999999999998</v>
      </c>
      <c r="D497" s="6">
        <f t="shared" si="28"/>
        <v>0.65600000000000003</v>
      </c>
      <c r="E497" s="6">
        <f t="shared" si="29"/>
        <v>1.5112999999999999</v>
      </c>
      <c r="F497" s="3">
        <f>1-D497/MAX(D$2:D497)</f>
        <v>0.34399999999999997</v>
      </c>
      <c r="G497" s="3">
        <f>1-E497/MAX(E$2:E497)</f>
        <v>0.27015019075674895</v>
      </c>
      <c r="H497" s="3">
        <f t="shared" si="30"/>
        <v>-2.0310633213858953E-2</v>
      </c>
      <c r="I497" s="3">
        <f t="shared" si="31"/>
        <v>-4.7820060483871107E-2</v>
      </c>
    </row>
    <row r="498" spans="1:9" x14ac:dyDescent="0.15">
      <c r="A498" s="2">
        <v>40925</v>
      </c>
      <c r="B498" s="3">
        <f>收益曲线!B498</f>
        <v>-0.31190000000000001</v>
      </c>
      <c r="C498" s="3">
        <f>收益曲线!C498</f>
        <v>0.60629999999999995</v>
      </c>
      <c r="D498" s="6">
        <f t="shared" si="28"/>
        <v>0.68809999999999993</v>
      </c>
      <c r="E498" s="6">
        <f t="shared" si="29"/>
        <v>1.6063000000000001</v>
      </c>
      <c r="F498" s="3">
        <f>1-D498/MAX(D$2:D498)</f>
        <v>0.31190000000000007</v>
      </c>
      <c r="G498" s="3">
        <f>1-E498/MAX(E$2:E498)</f>
        <v>0.22427198531897419</v>
      </c>
      <c r="H498" s="3">
        <f t="shared" si="30"/>
        <v>4.8932926829268197E-2</v>
      </c>
      <c r="I498" s="3">
        <f t="shared" si="31"/>
        <v>6.2859789585125503E-2</v>
      </c>
    </row>
    <row r="499" spans="1:9" x14ac:dyDescent="0.15">
      <c r="A499" s="2">
        <v>40926</v>
      </c>
      <c r="B499" s="3">
        <f>收益曲线!B499</f>
        <v>-0.3226</v>
      </c>
      <c r="C499" s="3">
        <f>收益曲线!C499</f>
        <v>0.54079999999999995</v>
      </c>
      <c r="D499" s="6">
        <f t="shared" si="28"/>
        <v>0.6774</v>
      </c>
      <c r="E499" s="6">
        <f t="shared" si="29"/>
        <v>1.5407999999999999</v>
      </c>
      <c r="F499" s="3">
        <f>1-D499/MAX(D$2:D499)</f>
        <v>0.3226</v>
      </c>
      <c r="G499" s="3">
        <f>1-E499/MAX(E$2:E499)</f>
        <v>0.25590380064712415</v>
      </c>
      <c r="H499" s="3">
        <f t="shared" si="30"/>
        <v>-1.5550065397471169E-2</v>
      </c>
      <c r="I499" s="3">
        <f t="shared" si="31"/>
        <v>-4.0776940795617334E-2</v>
      </c>
    </row>
    <row r="500" spans="1:9" x14ac:dyDescent="0.15">
      <c r="A500" s="2">
        <v>40927</v>
      </c>
      <c r="B500" s="3">
        <f>收益曲线!B500</f>
        <v>-0.30969999999999998</v>
      </c>
      <c r="C500" s="3">
        <f>收益曲线!C500</f>
        <v>0.5262</v>
      </c>
      <c r="D500" s="6">
        <f t="shared" si="28"/>
        <v>0.69030000000000002</v>
      </c>
      <c r="E500" s="6">
        <f t="shared" si="29"/>
        <v>1.5262</v>
      </c>
      <c r="F500" s="3">
        <f>1-D500/MAX(D$2:D500)</f>
        <v>0.30969999999999998</v>
      </c>
      <c r="G500" s="3">
        <f>1-E500/MAX(E$2:E500)</f>
        <v>0.26295455643019272</v>
      </c>
      <c r="H500" s="3">
        <f t="shared" si="30"/>
        <v>1.9043401240035562E-2</v>
      </c>
      <c r="I500" s="3">
        <f t="shared" si="31"/>
        <v>-9.4755970924195188E-3</v>
      </c>
    </row>
    <row r="501" spans="1:9" x14ac:dyDescent="0.15">
      <c r="A501" s="2">
        <v>40928</v>
      </c>
      <c r="B501" s="3">
        <f>收益曲线!B501</f>
        <v>-0.29970000000000002</v>
      </c>
      <c r="C501" s="3">
        <f>收益曲线!C501</f>
        <v>0.53259999999999996</v>
      </c>
      <c r="D501" s="6">
        <f t="shared" si="28"/>
        <v>0.70029999999999992</v>
      </c>
      <c r="E501" s="6">
        <f t="shared" si="29"/>
        <v>1.5326</v>
      </c>
      <c r="F501" s="3">
        <f>1-D501/MAX(D$2:D501)</f>
        <v>0.29970000000000008</v>
      </c>
      <c r="G501" s="3">
        <f>1-E501/MAX(E$2:E501)</f>
        <v>0.25986381416912152</v>
      </c>
      <c r="H501" s="3">
        <f t="shared" si="30"/>
        <v>1.4486455164421042E-2</v>
      </c>
      <c r="I501" s="3">
        <f t="shared" si="31"/>
        <v>4.1934215699122035E-3</v>
      </c>
    </row>
    <row r="502" spans="1:9" x14ac:dyDescent="0.15">
      <c r="A502" s="2">
        <v>40938</v>
      </c>
      <c r="B502" s="3">
        <f>收益曲线!B502</f>
        <v>-0.31180000000000002</v>
      </c>
      <c r="C502" s="3">
        <f>收益曲线!C502</f>
        <v>0.52749999999999997</v>
      </c>
      <c r="D502" s="6">
        <f t="shared" si="28"/>
        <v>0.68819999999999992</v>
      </c>
      <c r="E502" s="6">
        <f t="shared" si="29"/>
        <v>1.5274999999999999</v>
      </c>
      <c r="F502" s="3">
        <f>1-D502/MAX(D$2:D502)</f>
        <v>0.31180000000000008</v>
      </c>
      <c r="G502" s="3">
        <f>1-E502/MAX(E$2:E502)</f>
        <v>0.26232674940841272</v>
      </c>
      <c r="H502" s="3">
        <f t="shared" si="30"/>
        <v>-1.7278309296016037E-2</v>
      </c>
      <c r="I502" s="3">
        <f t="shared" si="31"/>
        <v>-3.3276784549133298E-3</v>
      </c>
    </row>
    <row r="503" spans="1:9" x14ac:dyDescent="0.15">
      <c r="A503" s="2">
        <v>40939</v>
      </c>
      <c r="B503" s="3">
        <f>收益曲线!B503</f>
        <v>-0.31080000000000002</v>
      </c>
      <c r="C503" s="3">
        <f>收益曲线!C503</f>
        <v>0.50660000000000005</v>
      </c>
      <c r="D503" s="6">
        <f t="shared" si="28"/>
        <v>0.68920000000000003</v>
      </c>
      <c r="E503" s="6">
        <f t="shared" si="29"/>
        <v>1.5066000000000002</v>
      </c>
      <c r="F503" s="3">
        <f>1-D503/MAX(D$2:D503)</f>
        <v>0.31079999999999997</v>
      </c>
      <c r="G503" s="3">
        <f>1-E503/MAX(E$2:E503)</f>
        <v>0.2724199546047229</v>
      </c>
      <c r="H503" s="3">
        <f t="shared" si="30"/>
        <v>1.4530659691951442E-3</v>
      </c>
      <c r="I503" s="3">
        <f t="shared" si="31"/>
        <v>-1.3682487725040771E-2</v>
      </c>
    </row>
    <row r="504" spans="1:9" x14ac:dyDescent="0.15">
      <c r="A504" s="2">
        <v>40940</v>
      </c>
      <c r="B504" s="3">
        <f>收益曲线!B504</f>
        <v>-0.32069999999999999</v>
      </c>
      <c r="C504" s="3">
        <f>收益曲线!C504</f>
        <v>0.4985</v>
      </c>
      <c r="D504" s="6">
        <f t="shared" si="28"/>
        <v>0.67930000000000001</v>
      </c>
      <c r="E504" s="6">
        <f t="shared" si="29"/>
        <v>1.4984999999999999</v>
      </c>
      <c r="F504" s="3">
        <f>1-D504/MAX(D$2:D504)</f>
        <v>0.32069999999999999</v>
      </c>
      <c r="G504" s="3">
        <f>1-E504/MAX(E$2:E504)</f>
        <v>0.27633167527889124</v>
      </c>
      <c r="H504" s="3">
        <f t="shared" si="30"/>
        <v>-1.4364480557167769E-2</v>
      </c>
      <c r="I504" s="3">
        <f t="shared" si="31"/>
        <v>-5.3763440860216116E-3</v>
      </c>
    </row>
    <row r="505" spans="1:9" x14ac:dyDescent="0.15">
      <c r="A505" s="2">
        <v>40941</v>
      </c>
      <c r="B505" s="3">
        <f>收益曲线!B505</f>
        <v>-0.30470000000000003</v>
      </c>
      <c r="C505" s="3">
        <f>收益曲线!C505</f>
        <v>0.54430000000000001</v>
      </c>
      <c r="D505" s="6">
        <f t="shared" si="28"/>
        <v>0.69530000000000003</v>
      </c>
      <c r="E505" s="6">
        <f t="shared" si="29"/>
        <v>1.5443</v>
      </c>
      <c r="F505" s="3">
        <f>1-D505/MAX(D$2:D505)</f>
        <v>0.30469999999999997</v>
      </c>
      <c r="G505" s="3">
        <f>1-E505/MAX(E$2:E505)</f>
        <v>0.25421355097310083</v>
      </c>
      <c r="H505" s="3">
        <f t="shared" si="30"/>
        <v>2.3553658177535741E-2</v>
      </c>
      <c r="I505" s="3">
        <f t="shared" si="31"/>
        <v>3.0563897230563963E-2</v>
      </c>
    </row>
    <row r="506" spans="1:9" x14ac:dyDescent="0.15">
      <c r="A506" s="2">
        <v>40942</v>
      </c>
      <c r="B506" s="3">
        <f>收益曲线!B506</f>
        <v>-0.29909999999999998</v>
      </c>
      <c r="C506" s="3">
        <f>收益曲线!C506</f>
        <v>0.56569999999999998</v>
      </c>
      <c r="D506" s="6">
        <f t="shared" si="28"/>
        <v>0.70090000000000008</v>
      </c>
      <c r="E506" s="6">
        <f t="shared" si="29"/>
        <v>1.5657000000000001</v>
      </c>
      <c r="F506" s="3">
        <f>1-D506/MAX(D$2:D506)</f>
        <v>0.29909999999999992</v>
      </c>
      <c r="G506" s="3">
        <f>1-E506/MAX(E$2:E506)</f>
        <v>0.24387888153764425</v>
      </c>
      <c r="H506" s="3">
        <f t="shared" si="30"/>
        <v>8.0540773766719642E-3</v>
      </c>
      <c r="I506" s="3">
        <f t="shared" si="31"/>
        <v>1.385741112478156E-2</v>
      </c>
    </row>
    <row r="507" spans="1:9" x14ac:dyDescent="0.15">
      <c r="A507" s="2">
        <v>40945</v>
      </c>
      <c r="B507" s="3">
        <f>收益曲线!B507</f>
        <v>-0.29959999999999998</v>
      </c>
      <c r="C507" s="3">
        <f>收益曲线!C507</f>
        <v>0.57809999999999995</v>
      </c>
      <c r="D507" s="6">
        <f t="shared" si="28"/>
        <v>0.70040000000000002</v>
      </c>
      <c r="E507" s="6">
        <f t="shared" si="29"/>
        <v>1.5781000000000001</v>
      </c>
      <c r="F507" s="3">
        <f>1-D507/MAX(D$2:D507)</f>
        <v>0.29959999999999998</v>
      </c>
      <c r="G507" s="3">
        <f>1-E507/MAX(E$2:E507)</f>
        <v>0.23789056840681888</v>
      </c>
      <c r="H507" s="3">
        <f t="shared" si="30"/>
        <v>-7.1336852618075763E-4</v>
      </c>
      <c r="I507" s="3">
        <f t="shared" si="31"/>
        <v>7.9197802899662051E-3</v>
      </c>
    </row>
    <row r="508" spans="1:9" x14ac:dyDescent="0.15">
      <c r="A508" s="2">
        <v>40946</v>
      </c>
      <c r="B508" s="3">
        <f>收益曲线!B508</f>
        <v>-0.31259999999999999</v>
      </c>
      <c r="C508" s="3">
        <f>收益曲线!C508</f>
        <v>0.5474</v>
      </c>
      <c r="D508" s="6">
        <f t="shared" si="28"/>
        <v>0.68740000000000001</v>
      </c>
      <c r="E508" s="6">
        <f t="shared" si="29"/>
        <v>1.5474000000000001</v>
      </c>
      <c r="F508" s="3">
        <f>1-D508/MAX(D$2:D508)</f>
        <v>0.31259999999999999</v>
      </c>
      <c r="G508" s="3">
        <f>1-E508/MAX(E$2:E508)</f>
        <v>0.25271647269039454</v>
      </c>
      <c r="H508" s="3">
        <f t="shared" si="30"/>
        <v>-1.8560822387207354E-2</v>
      </c>
      <c r="I508" s="3">
        <f t="shared" si="31"/>
        <v>-1.9453773525125118E-2</v>
      </c>
    </row>
    <row r="509" spans="1:9" x14ac:dyDescent="0.15">
      <c r="A509" s="2">
        <v>40947</v>
      </c>
      <c r="B509" s="3">
        <f>收益曲线!B509</f>
        <v>-0.29289999999999999</v>
      </c>
      <c r="C509" s="3">
        <f>收益曲线!C509</f>
        <v>0.58209999999999995</v>
      </c>
      <c r="D509" s="6">
        <f t="shared" si="28"/>
        <v>0.70710000000000006</v>
      </c>
      <c r="E509" s="6">
        <f t="shared" si="29"/>
        <v>1.5821000000000001</v>
      </c>
      <c r="F509" s="3">
        <f>1-D509/MAX(D$2:D509)</f>
        <v>0.29289999999999994</v>
      </c>
      <c r="G509" s="3">
        <f>1-E509/MAX(E$2:E509)</f>
        <v>0.23595885449364951</v>
      </c>
      <c r="H509" s="3">
        <f t="shared" si="30"/>
        <v>2.8658713994762941E-2</v>
      </c>
      <c r="I509" s="3">
        <f t="shared" si="31"/>
        <v>2.2424712420834991E-2</v>
      </c>
    </row>
    <row r="510" spans="1:9" x14ac:dyDescent="0.15">
      <c r="A510" s="2">
        <v>40948</v>
      </c>
      <c r="B510" s="3">
        <f>收益曲线!B510</f>
        <v>-0.29270000000000002</v>
      </c>
      <c r="C510" s="3">
        <f>收益曲线!C510</f>
        <v>0.5958</v>
      </c>
      <c r="D510" s="6">
        <f t="shared" si="28"/>
        <v>0.70730000000000004</v>
      </c>
      <c r="E510" s="6">
        <f t="shared" si="29"/>
        <v>1.5958000000000001</v>
      </c>
      <c r="F510" s="3">
        <f>1-D510/MAX(D$2:D510)</f>
        <v>0.29269999999999996</v>
      </c>
      <c r="G510" s="3">
        <f>1-E510/MAX(E$2:E510)</f>
        <v>0.22934273434104402</v>
      </c>
      <c r="H510" s="3">
        <f t="shared" si="30"/>
        <v>2.8284542497525322E-4</v>
      </c>
      <c r="I510" s="3">
        <f t="shared" si="31"/>
        <v>8.659376777700567E-3</v>
      </c>
    </row>
    <row r="511" spans="1:9" x14ac:dyDescent="0.15">
      <c r="A511" s="2">
        <v>40949</v>
      </c>
      <c r="B511" s="3">
        <f>收益曲线!B511</f>
        <v>-0.29139999999999999</v>
      </c>
      <c r="C511" s="3">
        <f>收益曲线!C511</f>
        <v>0.61209999999999998</v>
      </c>
      <c r="D511" s="6">
        <f t="shared" si="28"/>
        <v>0.70860000000000001</v>
      </c>
      <c r="E511" s="6">
        <f t="shared" si="29"/>
        <v>1.6120999999999999</v>
      </c>
      <c r="F511" s="3">
        <f>1-D511/MAX(D$2:D511)</f>
        <v>0.29139999999999999</v>
      </c>
      <c r="G511" s="3">
        <f>1-E511/MAX(E$2:E511)</f>
        <v>0.22147100014487864</v>
      </c>
      <c r="H511" s="3">
        <f t="shared" si="30"/>
        <v>1.837975399406222E-3</v>
      </c>
      <c r="I511" s="3">
        <f t="shared" si="31"/>
        <v>1.021431257049743E-2</v>
      </c>
    </row>
    <row r="512" spans="1:9" x14ac:dyDescent="0.15">
      <c r="A512" s="2">
        <v>40952</v>
      </c>
      <c r="B512" s="3">
        <f>收益曲线!B512</f>
        <v>-0.29189999999999999</v>
      </c>
      <c r="C512" s="3">
        <f>收益曲线!C512</f>
        <v>0.64970000000000006</v>
      </c>
      <c r="D512" s="6">
        <f t="shared" si="28"/>
        <v>0.70809999999999995</v>
      </c>
      <c r="E512" s="6">
        <f t="shared" si="29"/>
        <v>1.6497000000000002</v>
      </c>
      <c r="F512" s="3">
        <f>1-D512/MAX(D$2:D512)</f>
        <v>0.29190000000000005</v>
      </c>
      <c r="G512" s="3">
        <f>1-E512/MAX(E$2:E512)</f>
        <v>0.20331288936108549</v>
      </c>
      <c r="H512" s="3">
        <f t="shared" si="30"/>
        <v>-7.056167090037091E-4</v>
      </c>
      <c r="I512" s="3">
        <f t="shared" si="31"/>
        <v>2.3323615160349975E-2</v>
      </c>
    </row>
    <row r="513" spans="1:9" x14ac:dyDescent="0.15">
      <c r="A513" s="2">
        <v>40953</v>
      </c>
      <c r="B513" s="3">
        <f>收益曲线!B513</f>
        <v>-0.29470000000000002</v>
      </c>
      <c r="C513" s="3">
        <f>收益曲线!C513</f>
        <v>0.64029999999999998</v>
      </c>
      <c r="D513" s="6">
        <f t="shared" si="28"/>
        <v>0.70530000000000004</v>
      </c>
      <c r="E513" s="6">
        <f t="shared" si="29"/>
        <v>1.6402999999999999</v>
      </c>
      <c r="F513" s="3">
        <f>1-D513/MAX(D$2:D513)</f>
        <v>0.29469999999999996</v>
      </c>
      <c r="G513" s="3">
        <f>1-E513/MAX(E$2:E513)</f>
        <v>0.20785241705703394</v>
      </c>
      <c r="H513" s="3">
        <f t="shared" si="30"/>
        <v>-3.9542437508824912E-3</v>
      </c>
      <c r="I513" s="3">
        <f t="shared" si="31"/>
        <v>-5.6980056980058258E-3</v>
      </c>
    </row>
    <row r="514" spans="1:9" x14ac:dyDescent="0.15">
      <c r="A514" s="2">
        <v>40954</v>
      </c>
      <c r="B514" s="3">
        <f>收益曲线!B514</f>
        <v>-0.28699999999999998</v>
      </c>
      <c r="C514" s="3">
        <f>收益曲线!C514</f>
        <v>0.67920000000000003</v>
      </c>
      <c r="D514" s="6">
        <f t="shared" si="28"/>
        <v>0.71300000000000008</v>
      </c>
      <c r="E514" s="6">
        <f t="shared" si="29"/>
        <v>1.6792</v>
      </c>
      <c r="F514" s="3">
        <f>1-D514/MAX(D$2:D514)</f>
        <v>0.28699999999999992</v>
      </c>
      <c r="G514" s="3">
        <f>1-E514/MAX(E$2:E514)</f>
        <v>0.1890664992514608</v>
      </c>
      <c r="H514" s="3">
        <f t="shared" si="30"/>
        <v>1.0917340138947962E-2</v>
      </c>
      <c r="I514" s="3">
        <f t="shared" si="31"/>
        <v>2.3715174053526855E-2</v>
      </c>
    </row>
    <row r="515" spans="1:9" x14ac:dyDescent="0.15">
      <c r="A515" s="2">
        <v>40955</v>
      </c>
      <c r="B515" s="3">
        <f>收益曲线!B515</f>
        <v>-0.29070000000000001</v>
      </c>
      <c r="C515" s="3">
        <f>收益曲线!C515</f>
        <v>0.68459999999999999</v>
      </c>
      <c r="D515" s="6">
        <f t="shared" si="28"/>
        <v>0.70930000000000004</v>
      </c>
      <c r="E515" s="6">
        <f t="shared" si="29"/>
        <v>1.6846000000000001</v>
      </c>
      <c r="F515" s="3">
        <f>1-D515/MAX(D$2:D515)</f>
        <v>0.29069999999999996</v>
      </c>
      <c r="G515" s="3">
        <f>1-E515/MAX(E$2:E515)</f>
        <v>0.18645868546868205</v>
      </c>
      <c r="H515" s="3">
        <f t="shared" si="30"/>
        <v>-5.1893408134643382E-3</v>
      </c>
      <c r="I515" s="3">
        <f t="shared" si="31"/>
        <v>3.2158170557408106E-3</v>
      </c>
    </row>
    <row r="516" spans="1:9" x14ac:dyDescent="0.15">
      <c r="A516" s="2">
        <v>40956</v>
      </c>
      <c r="B516" s="3">
        <f>收益曲线!B516</f>
        <v>-0.29049999999999998</v>
      </c>
      <c r="C516" s="3">
        <f>收益曲线!C516</f>
        <v>0.67030000000000001</v>
      </c>
      <c r="D516" s="6">
        <f t="shared" ref="D516:D579" si="32">1+B516</f>
        <v>0.70950000000000002</v>
      </c>
      <c r="E516" s="6">
        <f t="shared" ref="E516:E579" si="33">1+C516</f>
        <v>1.6703000000000001</v>
      </c>
      <c r="F516" s="3">
        <f>1-D516/MAX(D$2:D516)</f>
        <v>0.29049999999999998</v>
      </c>
      <c r="G516" s="3">
        <f>1-E516/MAX(E$2:E516)</f>
        <v>0.19336456270826285</v>
      </c>
      <c r="H516" s="3">
        <f t="shared" ref="H516:H579" si="34">D516/D515-1</f>
        <v>2.8196813760050787E-4</v>
      </c>
      <c r="I516" s="3">
        <f t="shared" ref="I516:I579" si="35">E516/E515-1</f>
        <v>-8.4886619969132271E-3</v>
      </c>
    </row>
    <row r="517" spans="1:9" x14ac:dyDescent="0.15">
      <c r="A517" s="2">
        <v>40959</v>
      </c>
      <c r="B517" s="3">
        <f>收益曲线!B517</f>
        <v>-0.28939999999999999</v>
      </c>
      <c r="C517" s="3">
        <f>收益曲线!C517</f>
        <v>0.67049999999999998</v>
      </c>
      <c r="D517" s="6">
        <f t="shared" si="32"/>
        <v>0.71060000000000001</v>
      </c>
      <c r="E517" s="6">
        <f t="shared" si="33"/>
        <v>1.6705000000000001</v>
      </c>
      <c r="F517" s="3">
        <f>1-D517/MAX(D$2:D517)</f>
        <v>0.28939999999999999</v>
      </c>
      <c r="G517" s="3">
        <f>1-E517/MAX(E$2:E517)</f>
        <v>0.19326797701260434</v>
      </c>
      <c r="H517" s="3">
        <f t="shared" si="34"/>
        <v>1.5503875968991832E-3</v>
      </c>
      <c r="I517" s="3">
        <f t="shared" si="35"/>
        <v>1.1973896904748926E-4</v>
      </c>
    </row>
    <row r="518" spans="1:9" x14ac:dyDescent="0.15">
      <c r="A518" s="2">
        <v>40960</v>
      </c>
      <c r="B518" s="3">
        <f>收益曲线!B518</f>
        <v>-0.28339999999999999</v>
      </c>
      <c r="C518" s="3">
        <f>收益曲线!C518</f>
        <v>0.69899999999999995</v>
      </c>
      <c r="D518" s="6">
        <f t="shared" si="32"/>
        <v>0.71660000000000001</v>
      </c>
      <c r="E518" s="6">
        <f t="shared" si="33"/>
        <v>1.6989999999999998</v>
      </c>
      <c r="F518" s="3">
        <f>1-D518/MAX(D$2:D518)</f>
        <v>0.28339999999999999</v>
      </c>
      <c r="G518" s="3">
        <f>1-E518/MAX(E$2:E518)</f>
        <v>0.1795045153812721</v>
      </c>
      <c r="H518" s="3">
        <f t="shared" si="34"/>
        <v>8.4435688150859001E-3</v>
      </c>
      <c r="I518" s="3">
        <f t="shared" si="35"/>
        <v>1.7060760251421669E-2</v>
      </c>
    </row>
    <row r="519" spans="1:9" x14ac:dyDescent="0.15">
      <c r="A519" s="2">
        <v>40961</v>
      </c>
      <c r="B519" s="3">
        <f>收益曲线!B519</f>
        <v>-0.27360000000000001</v>
      </c>
      <c r="C519" s="3">
        <f>收益曲线!C519</f>
        <v>0.73019999999999996</v>
      </c>
      <c r="D519" s="6">
        <f t="shared" si="32"/>
        <v>0.72639999999999993</v>
      </c>
      <c r="E519" s="6">
        <f t="shared" si="33"/>
        <v>1.7302</v>
      </c>
      <c r="F519" s="3">
        <f>1-D519/MAX(D$2:D519)</f>
        <v>0.27360000000000007</v>
      </c>
      <c r="G519" s="3">
        <f>1-E519/MAX(E$2:E519)</f>
        <v>0.16443714685855026</v>
      </c>
      <c r="H519" s="3">
        <f t="shared" si="34"/>
        <v>1.3675690761931314E-2</v>
      </c>
      <c r="I519" s="3">
        <f t="shared" si="35"/>
        <v>1.8363743378458031E-2</v>
      </c>
    </row>
    <row r="520" spans="1:9" x14ac:dyDescent="0.15">
      <c r="A520" s="2">
        <v>40962</v>
      </c>
      <c r="B520" s="3">
        <f>收益曲线!B520</f>
        <v>-0.27110000000000001</v>
      </c>
      <c r="C520" s="3">
        <f>收益曲线!C520</f>
        <v>0.73199999999999998</v>
      </c>
      <c r="D520" s="6">
        <f t="shared" si="32"/>
        <v>0.72889999999999999</v>
      </c>
      <c r="E520" s="6">
        <f t="shared" si="33"/>
        <v>1.732</v>
      </c>
      <c r="F520" s="3">
        <f>1-D520/MAX(D$2:D520)</f>
        <v>0.27110000000000001</v>
      </c>
      <c r="G520" s="3">
        <f>1-E520/MAX(E$2:E520)</f>
        <v>0.16356787559762398</v>
      </c>
      <c r="H520" s="3">
        <f t="shared" si="34"/>
        <v>3.4416299559472119E-3</v>
      </c>
      <c r="I520" s="3">
        <f t="shared" si="35"/>
        <v>1.0403421569760152E-3</v>
      </c>
    </row>
    <row r="521" spans="1:9" x14ac:dyDescent="0.15">
      <c r="A521" s="2">
        <v>40963</v>
      </c>
      <c r="B521" s="3">
        <f>收益曲线!B521</f>
        <v>-0.25940000000000002</v>
      </c>
      <c r="C521" s="3">
        <f>收益曲线!C521</f>
        <v>0.75249999999999995</v>
      </c>
      <c r="D521" s="6">
        <f t="shared" si="32"/>
        <v>0.74059999999999993</v>
      </c>
      <c r="E521" s="6">
        <f t="shared" si="33"/>
        <v>1.7524999999999999</v>
      </c>
      <c r="F521" s="3">
        <f>1-D521/MAX(D$2:D521)</f>
        <v>0.25940000000000007</v>
      </c>
      <c r="G521" s="3">
        <f>1-E521/MAX(E$2:E521)</f>
        <v>0.15366784179263049</v>
      </c>
      <c r="H521" s="3">
        <f t="shared" si="34"/>
        <v>1.6051584579503286E-2</v>
      </c>
      <c r="I521" s="3">
        <f t="shared" si="35"/>
        <v>1.1836027713625796E-2</v>
      </c>
    </row>
    <row r="522" spans="1:9" x14ac:dyDescent="0.15">
      <c r="A522" s="2">
        <v>40966</v>
      </c>
      <c r="B522" s="3">
        <f>收益曲线!B522</f>
        <v>-0.25700000000000001</v>
      </c>
      <c r="C522" s="3">
        <f>收益曲线!C522</f>
        <v>0.75390000000000001</v>
      </c>
      <c r="D522" s="6">
        <f t="shared" si="32"/>
        <v>0.74299999999999999</v>
      </c>
      <c r="E522" s="6">
        <f t="shared" si="33"/>
        <v>1.7539</v>
      </c>
      <c r="F522" s="3">
        <f>1-D522/MAX(D$2:D522)</f>
        <v>0.25700000000000001</v>
      </c>
      <c r="G522" s="3">
        <f>1-E522/MAX(E$2:E522)</f>
        <v>0.15299174192302123</v>
      </c>
      <c r="H522" s="3">
        <f t="shared" si="34"/>
        <v>3.2406157169864169E-3</v>
      </c>
      <c r="I522" s="3">
        <f t="shared" si="35"/>
        <v>7.9885877318131016E-4</v>
      </c>
    </row>
    <row r="523" spans="1:9" x14ac:dyDescent="0.15">
      <c r="A523" s="2">
        <v>40967</v>
      </c>
      <c r="B523" s="3">
        <f>收益曲线!B523</f>
        <v>-0.25540000000000002</v>
      </c>
      <c r="C523" s="3">
        <f>收益曲线!C523</f>
        <v>0.75580000000000003</v>
      </c>
      <c r="D523" s="6">
        <f t="shared" si="32"/>
        <v>0.74459999999999993</v>
      </c>
      <c r="E523" s="6">
        <f t="shared" si="33"/>
        <v>1.7558</v>
      </c>
      <c r="F523" s="3">
        <f>1-D523/MAX(D$2:D523)</f>
        <v>0.25540000000000007</v>
      </c>
      <c r="G523" s="3">
        <f>1-E523/MAX(E$2:E523)</f>
        <v>0.15207417781426569</v>
      </c>
      <c r="H523" s="3">
        <f t="shared" si="34"/>
        <v>2.1534320323013389E-3</v>
      </c>
      <c r="I523" s="3">
        <f t="shared" si="35"/>
        <v>1.0833000741206078E-3</v>
      </c>
    </row>
    <row r="524" spans="1:9" x14ac:dyDescent="0.15">
      <c r="A524" s="2">
        <v>40968</v>
      </c>
      <c r="B524" s="3">
        <f>收益曲线!B524</f>
        <v>-0.26329999999999998</v>
      </c>
      <c r="C524" s="3">
        <f>收益曲线!C524</f>
        <v>0.71989999999999998</v>
      </c>
      <c r="D524" s="6">
        <f t="shared" si="32"/>
        <v>0.73670000000000002</v>
      </c>
      <c r="E524" s="6">
        <f t="shared" si="33"/>
        <v>1.7199</v>
      </c>
      <c r="F524" s="3">
        <f>1-D524/MAX(D$2:D524)</f>
        <v>0.26329999999999998</v>
      </c>
      <c r="G524" s="3">
        <f>1-E524/MAX(E$2:E524)</f>
        <v>0.16941131018496158</v>
      </c>
      <c r="H524" s="3">
        <f t="shared" si="34"/>
        <v>-1.0609723341391208E-2</v>
      </c>
      <c r="I524" s="3">
        <f t="shared" si="35"/>
        <v>-2.0446520104795529E-2</v>
      </c>
    </row>
    <row r="525" spans="1:9" x14ac:dyDescent="0.15">
      <c r="A525" s="2">
        <v>40969</v>
      </c>
      <c r="B525" s="3">
        <f>收益曲线!B525</f>
        <v>-0.26350000000000001</v>
      </c>
      <c r="C525" s="3">
        <f>收益曲线!C525</f>
        <v>0.75980000000000003</v>
      </c>
      <c r="D525" s="6">
        <f t="shared" si="32"/>
        <v>0.73649999999999993</v>
      </c>
      <c r="E525" s="6">
        <f t="shared" si="33"/>
        <v>1.7598</v>
      </c>
      <c r="F525" s="3">
        <f>1-D525/MAX(D$2:D525)</f>
        <v>0.26350000000000007</v>
      </c>
      <c r="G525" s="3">
        <f>1-E525/MAX(E$2:E525)</f>
        <v>0.1501424639010962</v>
      </c>
      <c r="H525" s="3">
        <f t="shared" si="34"/>
        <v>-2.7148092846485117E-4</v>
      </c>
      <c r="I525" s="3">
        <f t="shared" si="35"/>
        <v>2.3199023199023117E-2</v>
      </c>
    </row>
    <row r="526" spans="1:9" x14ac:dyDescent="0.15">
      <c r="A526" s="2">
        <v>40970</v>
      </c>
      <c r="B526" s="3">
        <f>收益曲线!B526</f>
        <v>-0.2505</v>
      </c>
      <c r="C526" s="3">
        <f>收益曲线!C526</f>
        <v>0.78159999999999996</v>
      </c>
      <c r="D526" s="6">
        <f t="shared" si="32"/>
        <v>0.74950000000000006</v>
      </c>
      <c r="E526" s="6">
        <f t="shared" si="33"/>
        <v>1.7816000000000001</v>
      </c>
      <c r="F526" s="3">
        <f>1-D526/MAX(D$2:D526)</f>
        <v>0.25049999999999994</v>
      </c>
      <c r="G526" s="3">
        <f>1-E526/MAX(E$2:E526)</f>
        <v>0.1396146230743226</v>
      </c>
      <c r="H526" s="3">
        <f t="shared" si="34"/>
        <v>1.7651052274270329E-2</v>
      </c>
      <c r="I526" s="3">
        <f t="shared" si="35"/>
        <v>1.238777133765212E-2</v>
      </c>
    </row>
    <row r="527" spans="1:9" x14ac:dyDescent="0.15">
      <c r="A527" s="2">
        <v>40973</v>
      </c>
      <c r="B527" s="3">
        <f>收益曲线!B527</f>
        <v>-0.25530000000000003</v>
      </c>
      <c r="C527" s="3">
        <f>收益曲线!C527</f>
        <v>0.78310000000000002</v>
      </c>
      <c r="D527" s="6">
        <f t="shared" si="32"/>
        <v>0.74469999999999992</v>
      </c>
      <c r="E527" s="6">
        <f t="shared" si="33"/>
        <v>1.7831000000000001</v>
      </c>
      <c r="F527" s="3">
        <f>1-D527/MAX(D$2:D527)</f>
        <v>0.25530000000000008</v>
      </c>
      <c r="G527" s="3">
        <f>1-E527/MAX(E$2:E527)</f>
        <v>0.13889023035688408</v>
      </c>
      <c r="H527" s="3">
        <f t="shared" si="34"/>
        <v>-6.4042695130088756E-3</v>
      </c>
      <c r="I527" s="3">
        <f t="shared" si="35"/>
        <v>8.4193982936686673E-4</v>
      </c>
    </row>
    <row r="528" spans="1:9" x14ac:dyDescent="0.15">
      <c r="A528" s="2">
        <v>40974</v>
      </c>
      <c r="B528" s="3">
        <f>收益曲线!B528</f>
        <v>-0.26700000000000002</v>
      </c>
      <c r="C528" s="3">
        <f>收益曲线!C528</f>
        <v>0.77359999999999995</v>
      </c>
      <c r="D528" s="6">
        <f t="shared" si="32"/>
        <v>0.73299999999999998</v>
      </c>
      <c r="E528" s="6">
        <f t="shared" si="33"/>
        <v>1.7736000000000001</v>
      </c>
      <c r="F528" s="3">
        <f>1-D528/MAX(D$2:D528)</f>
        <v>0.26700000000000002</v>
      </c>
      <c r="G528" s="3">
        <f>1-E528/MAX(E$2:E528)</f>
        <v>0.14347805090066157</v>
      </c>
      <c r="H528" s="3">
        <f t="shared" si="34"/>
        <v>-1.5711024573653698E-2</v>
      </c>
      <c r="I528" s="3">
        <f t="shared" si="35"/>
        <v>-5.327799899052299E-3</v>
      </c>
    </row>
    <row r="529" spans="1:9" x14ac:dyDescent="0.15">
      <c r="A529" s="2">
        <v>40975</v>
      </c>
      <c r="B529" s="3">
        <f>收益曲线!B529</f>
        <v>-0.27200000000000002</v>
      </c>
      <c r="C529" s="3">
        <f>收益曲线!C529</f>
        <v>0.77470000000000006</v>
      </c>
      <c r="D529" s="6">
        <f t="shared" si="32"/>
        <v>0.72799999999999998</v>
      </c>
      <c r="E529" s="6">
        <f t="shared" si="33"/>
        <v>1.7747000000000002</v>
      </c>
      <c r="F529" s="3">
        <f>1-D529/MAX(D$2:D529)</f>
        <v>0.27200000000000002</v>
      </c>
      <c r="G529" s="3">
        <f>1-E529/MAX(E$2:E529)</f>
        <v>0.14294682957453997</v>
      </c>
      <c r="H529" s="3">
        <f t="shared" si="34"/>
        <v>-6.8212824010913664E-3</v>
      </c>
      <c r="I529" s="3">
        <f t="shared" si="35"/>
        <v>6.2020748759583633E-4</v>
      </c>
    </row>
    <row r="530" spans="1:9" x14ac:dyDescent="0.15">
      <c r="A530" s="2">
        <v>40976</v>
      </c>
      <c r="B530" s="3">
        <f>收益曲线!B530</f>
        <v>-0.26290000000000002</v>
      </c>
      <c r="C530" s="3">
        <f>收益曲线!C530</f>
        <v>0.79410000000000003</v>
      </c>
      <c r="D530" s="6">
        <f t="shared" si="32"/>
        <v>0.73709999999999998</v>
      </c>
      <c r="E530" s="6">
        <f t="shared" si="33"/>
        <v>1.7941</v>
      </c>
      <c r="F530" s="3">
        <f>1-D530/MAX(D$2:D530)</f>
        <v>0.26290000000000002</v>
      </c>
      <c r="G530" s="3">
        <f>1-E530/MAX(E$2:E530)</f>
        <v>0.13357801709566808</v>
      </c>
      <c r="H530" s="3">
        <f t="shared" si="34"/>
        <v>1.2499999999999956E-2</v>
      </c>
      <c r="I530" s="3">
        <f t="shared" si="35"/>
        <v>1.0931425029582442E-2</v>
      </c>
    </row>
    <row r="531" spans="1:9" x14ac:dyDescent="0.15">
      <c r="A531" s="2">
        <v>40977</v>
      </c>
      <c r="B531" s="3">
        <f>收益曲线!B531</f>
        <v>-0.25490000000000002</v>
      </c>
      <c r="C531" s="3">
        <f>收益曲线!C531</f>
        <v>0.83889999999999998</v>
      </c>
      <c r="D531" s="6">
        <f t="shared" si="32"/>
        <v>0.74509999999999998</v>
      </c>
      <c r="E531" s="6">
        <f t="shared" si="33"/>
        <v>1.8389</v>
      </c>
      <c r="F531" s="3">
        <f>1-D531/MAX(D$2:D531)</f>
        <v>0.25490000000000002</v>
      </c>
      <c r="G531" s="3">
        <f>1-E531/MAX(E$2:E531)</f>
        <v>0.11194282126817023</v>
      </c>
      <c r="H531" s="3">
        <f t="shared" si="34"/>
        <v>1.0853344186677605E-2</v>
      </c>
      <c r="I531" s="3">
        <f t="shared" si="35"/>
        <v>2.4970737417089328E-2</v>
      </c>
    </row>
    <row r="532" spans="1:9" x14ac:dyDescent="0.15">
      <c r="A532" s="2">
        <v>40980</v>
      </c>
      <c r="B532" s="3">
        <f>收益曲线!B532</f>
        <v>-0.25769999999999998</v>
      </c>
      <c r="C532" s="3">
        <f>收益曲线!C532</f>
        <v>0.88349999999999995</v>
      </c>
      <c r="D532" s="6">
        <f t="shared" si="32"/>
        <v>0.74229999999999996</v>
      </c>
      <c r="E532" s="6">
        <f t="shared" si="33"/>
        <v>1.8835</v>
      </c>
      <c r="F532" s="3">
        <f>1-D532/MAX(D$2:D532)</f>
        <v>0.25770000000000004</v>
      </c>
      <c r="G532" s="3">
        <f>1-E532/MAX(E$2:E532)</f>
        <v>9.0404211136330681E-2</v>
      </c>
      <c r="H532" s="3">
        <f t="shared" si="34"/>
        <v>-3.7578848476714777E-3</v>
      </c>
      <c r="I532" s="3">
        <f t="shared" si="35"/>
        <v>2.4253629887432737E-2</v>
      </c>
    </row>
    <row r="533" spans="1:9" x14ac:dyDescent="0.15">
      <c r="A533" s="2">
        <v>40981</v>
      </c>
      <c r="B533" s="3">
        <f>收益曲线!B533</f>
        <v>-0.25019999999999998</v>
      </c>
      <c r="C533" s="3">
        <f>收益曲线!C533</f>
        <v>0.90229999999999999</v>
      </c>
      <c r="D533" s="6">
        <f t="shared" si="32"/>
        <v>0.74980000000000002</v>
      </c>
      <c r="E533" s="6">
        <f t="shared" si="33"/>
        <v>1.9022999999999999</v>
      </c>
      <c r="F533" s="3">
        <f>1-D533/MAX(D$2:D533)</f>
        <v>0.25019999999999998</v>
      </c>
      <c r="G533" s="3">
        <f>1-E533/MAX(E$2:E533)</f>
        <v>8.132515574443433E-2</v>
      </c>
      <c r="H533" s="3">
        <f t="shared" si="34"/>
        <v>1.0103731644887537E-2</v>
      </c>
      <c r="I533" s="3">
        <f t="shared" si="35"/>
        <v>9.981417573666107E-3</v>
      </c>
    </row>
    <row r="534" spans="1:9" x14ac:dyDescent="0.15">
      <c r="A534" s="2">
        <v>40982</v>
      </c>
      <c r="B534" s="3">
        <f>收益曲线!B534</f>
        <v>-0.27139999999999997</v>
      </c>
      <c r="C534" s="3">
        <f>收益曲线!C534</f>
        <v>0.81469999999999998</v>
      </c>
      <c r="D534" s="6">
        <f t="shared" si="32"/>
        <v>0.72860000000000003</v>
      </c>
      <c r="E534" s="6">
        <f t="shared" si="33"/>
        <v>1.8147</v>
      </c>
      <c r="F534" s="3">
        <f>1-D534/MAX(D$2:D534)</f>
        <v>0.27139999999999997</v>
      </c>
      <c r="G534" s="3">
        <f>1-E534/MAX(E$2:E534)</f>
        <v>0.12362969044284544</v>
      </c>
      <c r="H534" s="3">
        <f t="shared" si="34"/>
        <v>-2.8274206455054629E-2</v>
      </c>
      <c r="I534" s="3">
        <f t="shared" si="35"/>
        <v>-4.6049519003311778E-2</v>
      </c>
    </row>
    <row r="535" spans="1:9" x14ac:dyDescent="0.15">
      <c r="A535" s="2">
        <v>40983</v>
      </c>
      <c r="B535" s="3">
        <f>收益曲线!B535</f>
        <v>-0.27689999999999998</v>
      </c>
      <c r="C535" s="3">
        <f>收益曲线!C535</f>
        <v>0.77600000000000002</v>
      </c>
      <c r="D535" s="6">
        <f t="shared" si="32"/>
        <v>0.72310000000000008</v>
      </c>
      <c r="E535" s="6">
        <f t="shared" si="33"/>
        <v>1.776</v>
      </c>
      <c r="F535" s="3">
        <f>1-D535/MAX(D$2:D535)</f>
        <v>0.27689999999999992</v>
      </c>
      <c r="G535" s="3">
        <f>1-E535/MAX(E$2:E535)</f>
        <v>0.14231902255275997</v>
      </c>
      <c r="H535" s="3">
        <f t="shared" si="34"/>
        <v>-7.5487235794674534E-3</v>
      </c>
      <c r="I535" s="3">
        <f t="shared" si="35"/>
        <v>-2.1325838981649858E-2</v>
      </c>
    </row>
    <row r="536" spans="1:9" x14ac:dyDescent="0.15">
      <c r="A536" s="2">
        <v>40984</v>
      </c>
      <c r="B536" s="3">
        <f>收益曲线!B536</f>
        <v>-0.26629999999999998</v>
      </c>
      <c r="C536" s="3">
        <f>收益曲线!C536</f>
        <v>0.81779999999999997</v>
      </c>
      <c r="D536" s="6">
        <f t="shared" si="32"/>
        <v>0.73370000000000002</v>
      </c>
      <c r="E536" s="6">
        <f t="shared" si="33"/>
        <v>1.8178000000000001</v>
      </c>
      <c r="F536" s="3">
        <f>1-D536/MAX(D$2:D536)</f>
        <v>0.26629999999999998</v>
      </c>
      <c r="G536" s="3">
        <f>1-E536/MAX(E$2:E536)</f>
        <v>0.12213261216013904</v>
      </c>
      <c r="H536" s="3">
        <f t="shared" si="34"/>
        <v>1.4659106624256513E-2</v>
      </c>
      <c r="I536" s="3">
        <f t="shared" si="35"/>
        <v>2.3536036036036156E-2</v>
      </c>
    </row>
    <row r="537" spans="1:9" x14ac:dyDescent="0.15">
      <c r="A537" s="2">
        <v>40987</v>
      </c>
      <c r="B537" s="3">
        <f>收益曲线!B537</f>
        <v>-0.26450000000000001</v>
      </c>
      <c r="C537" s="3">
        <f>收益曲线!C537</f>
        <v>0.85170000000000001</v>
      </c>
      <c r="D537" s="6">
        <f t="shared" si="32"/>
        <v>0.73550000000000004</v>
      </c>
      <c r="E537" s="6">
        <f t="shared" si="33"/>
        <v>1.8517000000000001</v>
      </c>
      <c r="F537" s="3">
        <f>1-D537/MAX(D$2:D537)</f>
        <v>0.26449999999999996</v>
      </c>
      <c r="G537" s="3">
        <f>1-E537/MAX(E$2:E537)</f>
        <v>0.10576133674602783</v>
      </c>
      <c r="H537" s="3">
        <f t="shared" si="34"/>
        <v>2.4533187951478741E-3</v>
      </c>
      <c r="I537" s="3">
        <f t="shared" si="35"/>
        <v>1.8648916272417271E-2</v>
      </c>
    </row>
    <row r="538" spans="1:9" x14ac:dyDescent="0.15">
      <c r="A538" s="2">
        <v>40988</v>
      </c>
      <c r="B538" s="3">
        <f>收益曲线!B538</f>
        <v>-0.2772</v>
      </c>
      <c r="C538" s="3">
        <f>收益曲线!C538</f>
        <v>0.79330000000000001</v>
      </c>
      <c r="D538" s="6">
        <f t="shared" si="32"/>
        <v>0.7228</v>
      </c>
      <c r="E538" s="6">
        <f t="shared" si="33"/>
        <v>1.7932999999999999</v>
      </c>
      <c r="F538" s="3">
        <f>1-D538/MAX(D$2:D538)</f>
        <v>0.2772</v>
      </c>
      <c r="G538" s="3">
        <f>1-E538/MAX(E$2:E538)</f>
        <v>0.13396435987830202</v>
      </c>
      <c r="H538" s="3">
        <f t="shared" si="34"/>
        <v>-1.7267165193745826E-2</v>
      </c>
      <c r="I538" s="3">
        <f t="shared" si="35"/>
        <v>-3.1538586164065574E-2</v>
      </c>
    </row>
    <row r="539" spans="1:9" x14ac:dyDescent="0.15">
      <c r="A539" s="2">
        <v>40989</v>
      </c>
      <c r="B539" s="3">
        <f>收益曲线!B539</f>
        <v>-0.27629999999999999</v>
      </c>
      <c r="C539" s="3">
        <f>收益曲线!C539</f>
        <v>0.81640000000000001</v>
      </c>
      <c r="D539" s="6">
        <f t="shared" si="32"/>
        <v>0.72370000000000001</v>
      </c>
      <c r="E539" s="6">
        <f t="shared" si="33"/>
        <v>1.8164</v>
      </c>
      <c r="F539" s="3">
        <f>1-D539/MAX(D$2:D539)</f>
        <v>0.27629999999999999</v>
      </c>
      <c r="G539" s="3">
        <f>1-E539/MAX(E$2:E539)</f>
        <v>0.12280871202974841</v>
      </c>
      <c r="H539" s="3">
        <f t="shared" si="34"/>
        <v>1.2451577199779074E-3</v>
      </c>
      <c r="I539" s="3">
        <f t="shared" si="35"/>
        <v>1.2881280321195732E-2</v>
      </c>
    </row>
    <row r="540" spans="1:9" x14ac:dyDescent="0.15">
      <c r="A540" s="2">
        <v>40990</v>
      </c>
      <c r="B540" s="3">
        <f>收益曲线!B540</f>
        <v>-0.27739999999999998</v>
      </c>
      <c r="C540" s="3">
        <f>收益曲线!C540</f>
        <v>0.83909999999999996</v>
      </c>
      <c r="D540" s="6">
        <f t="shared" si="32"/>
        <v>0.72260000000000002</v>
      </c>
      <c r="E540" s="6">
        <f t="shared" si="33"/>
        <v>1.8391</v>
      </c>
      <c r="F540" s="3">
        <f>1-D540/MAX(D$2:D540)</f>
        <v>0.27739999999999998</v>
      </c>
      <c r="G540" s="3">
        <f>1-E540/MAX(E$2:E540)</f>
        <v>0.11184623557251172</v>
      </c>
      <c r="H540" s="3">
        <f t="shared" si="34"/>
        <v>-1.5199668370872166E-3</v>
      </c>
      <c r="I540" s="3">
        <f t="shared" si="35"/>
        <v>1.2497247302356351E-2</v>
      </c>
    </row>
    <row r="541" spans="1:9" x14ac:dyDescent="0.15">
      <c r="A541" s="2">
        <v>40991</v>
      </c>
      <c r="B541" s="3">
        <f>收益曲线!B541</f>
        <v>-0.28599999999999998</v>
      </c>
      <c r="C541" s="3">
        <f>收益曲线!C541</f>
        <v>0.79749999999999999</v>
      </c>
      <c r="D541" s="6">
        <f t="shared" si="32"/>
        <v>0.71399999999999997</v>
      </c>
      <c r="E541" s="6">
        <f t="shared" si="33"/>
        <v>1.7974999999999999</v>
      </c>
      <c r="F541" s="3">
        <f>1-D541/MAX(D$2:D541)</f>
        <v>0.28600000000000003</v>
      </c>
      <c r="G541" s="3">
        <f>1-E541/MAX(E$2:E541)</f>
        <v>0.13193606026947413</v>
      </c>
      <c r="H541" s="3">
        <f t="shared" si="34"/>
        <v>-1.1901466924993165E-2</v>
      </c>
      <c r="I541" s="3">
        <f t="shared" si="35"/>
        <v>-2.2619759665053585E-2</v>
      </c>
    </row>
    <row r="542" spans="1:9" x14ac:dyDescent="0.15">
      <c r="A542" s="2">
        <v>40994</v>
      </c>
      <c r="B542" s="3">
        <f>收益曲线!B542</f>
        <v>-0.2853</v>
      </c>
      <c r="C542" s="3">
        <f>收益曲线!C542</f>
        <v>0.79790000000000005</v>
      </c>
      <c r="D542" s="6">
        <f t="shared" si="32"/>
        <v>0.7147</v>
      </c>
      <c r="E542" s="6">
        <f t="shared" si="33"/>
        <v>1.7979000000000001</v>
      </c>
      <c r="F542" s="3">
        <f>1-D542/MAX(D$2:D542)</f>
        <v>0.2853</v>
      </c>
      <c r="G542" s="3">
        <f>1-E542/MAX(E$2:E542)</f>
        <v>0.13174288887815711</v>
      </c>
      <c r="H542" s="3">
        <f t="shared" si="34"/>
        <v>9.8039215686274161E-4</v>
      </c>
      <c r="I542" s="3">
        <f t="shared" si="35"/>
        <v>2.2253129346316847E-4</v>
      </c>
    </row>
    <row r="543" spans="1:9" x14ac:dyDescent="0.15">
      <c r="A543" s="2">
        <v>40995</v>
      </c>
      <c r="B543" s="3">
        <f>收益曲线!B543</f>
        <v>-0.28760000000000002</v>
      </c>
      <c r="C543" s="3">
        <f>收益曲线!C543</f>
        <v>0.77610000000000001</v>
      </c>
      <c r="D543" s="6">
        <f t="shared" si="32"/>
        <v>0.71239999999999992</v>
      </c>
      <c r="E543" s="6">
        <f t="shared" si="33"/>
        <v>1.7761</v>
      </c>
      <c r="F543" s="3">
        <f>1-D543/MAX(D$2:D543)</f>
        <v>0.28760000000000008</v>
      </c>
      <c r="G543" s="3">
        <f>1-E543/MAX(E$2:E543)</f>
        <v>0.14227072970493071</v>
      </c>
      <c r="H543" s="3">
        <f t="shared" si="34"/>
        <v>-3.2181334825802654E-3</v>
      </c>
      <c r="I543" s="3">
        <f t="shared" si="35"/>
        <v>-1.2125257244563148E-2</v>
      </c>
    </row>
    <row r="544" spans="1:9" x14ac:dyDescent="0.15">
      <c r="A544" s="2">
        <v>40996</v>
      </c>
      <c r="B544" s="3">
        <f>收益曲线!B544</f>
        <v>-0.30790000000000001</v>
      </c>
      <c r="C544" s="3">
        <f>收益曲线!C544</f>
        <v>0.64949999999999997</v>
      </c>
      <c r="D544" s="6">
        <f t="shared" si="32"/>
        <v>0.69209999999999994</v>
      </c>
      <c r="E544" s="6">
        <f t="shared" si="33"/>
        <v>1.6495</v>
      </c>
      <c r="F544" s="3">
        <f>1-D544/MAX(D$2:D544)</f>
        <v>0.30790000000000006</v>
      </c>
      <c r="G544" s="3">
        <f>1-E544/MAX(E$2:E544)</f>
        <v>0.20340947505674412</v>
      </c>
      <c r="H544" s="3">
        <f t="shared" si="34"/>
        <v>-2.8495227400336831E-2</v>
      </c>
      <c r="I544" s="3">
        <f t="shared" si="35"/>
        <v>-7.1279770283204757E-2</v>
      </c>
    </row>
    <row r="545" spans="1:9" x14ac:dyDescent="0.15">
      <c r="A545" s="2">
        <v>40997</v>
      </c>
      <c r="B545" s="3">
        <f>收益曲线!B545</f>
        <v>-0.31669999999999998</v>
      </c>
      <c r="C545" s="3">
        <f>收益曲线!C545</f>
        <v>0.61339999999999995</v>
      </c>
      <c r="D545" s="6">
        <f t="shared" si="32"/>
        <v>0.68330000000000002</v>
      </c>
      <c r="E545" s="6">
        <f t="shared" si="33"/>
        <v>1.6133999999999999</v>
      </c>
      <c r="F545" s="3">
        <f>1-D545/MAX(D$2:D545)</f>
        <v>0.31669999999999998</v>
      </c>
      <c r="G545" s="3">
        <f>1-E545/MAX(E$2:E545)</f>
        <v>0.22084319312309852</v>
      </c>
      <c r="H545" s="3">
        <f t="shared" si="34"/>
        <v>-1.2714925588787618E-2</v>
      </c>
      <c r="I545" s="3">
        <f t="shared" si="35"/>
        <v>-2.1885419824189123E-2</v>
      </c>
    </row>
    <row r="546" spans="1:9" x14ac:dyDescent="0.15">
      <c r="A546" s="2">
        <v>40998</v>
      </c>
      <c r="B546" s="3">
        <f>收益曲线!B546</f>
        <v>-0.31340000000000001</v>
      </c>
      <c r="C546" s="3">
        <f>收益曲线!C546</f>
        <v>0.58760000000000001</v>
      </c>
      <c r="D546" s="6">
        <f t="shared" si="32"/>
        <v>0.68659999999999999</v>
      </c>
      <c r="E546" s="6">
        <f t="shared" si="33"/>
        <v>1.5876000000000001</v>
      </c>
      <c r="F546" s="3">
        <f>1-D546/MAX(D$2:D546)</f>
        <v>0.31340000000000001</v>
      </c>
      <c r="G546" s="3">
        <f>1-E546/MAX(E$2:E546)</f>
        <v>0.23330274786304139</v>
      </c>
      <c r="H546" s="3">
        <f t="shared" si="34"/>
        <v>4.8295038782379951E-3</v>
      </c>
      <c r="I546" s="3">
        <f t="shared" si="35"/>
        <v>-1.5991074748977208E-2</v>
      </c>
    </row>
    <row r="547" spans="1:9" x14ac:dyDescent="0.15">
      <c r="A547" s="2">
        <v>41004</v>
      </c>
      <c r="B547" s="3">
        <f>收益曲线!B547</f>
        <v>-0.29720000000000002</v>
      </c>
      <c r="C547" s="3">
        <f>收益曲线!C547</f>
        <v>0.65620000000000001</v>
      </c>
      <c r="D547" s="6">
        <f t="shared" si="32"/>
        <v>0.70279999999999998</v>
      </c>
      <c r="E547" s="6">
        <f t="shared" si="33"/>
        <v>1.6562000000000001</v>
      </c>
      <c r="F547" s="3">
        <f>1-D547/MAX(D$2:D547)</f>
        <v>0.29720000000000002</v>
      </c>
      <c r="G547" s="3">
        <f>1-E547/MAX(E$2:E547)</f>
        <v>0.20017385425218515</v>
      </c>
      <c r="H547" s="3">
        <f t="shared" si="34"/>
        <v>2.3594523740168905E-2</v>
      </c>
      <c r="I547" s="3">
        <f t="shared" si="35"/>
        <v>4.3209876543209846E-2</v>
      </c>
    </row>
    <row r="548" spans="1:9" x14ac:dyDescent="0.15">
      <c r="A548" s="2">
        <v>41005</v>
      </c>
      <c r="B548" s="3">
        <f>收益曲线!B548</f>
        <v>-0.29530000000000001</v>
      </c>
      <c r="C548" s="3">
        <f>收益曲线!C548</f>
        <v>0.67030000000000001</v>
      </c>
      <c r="D548" s="6">
        <f t="shared" si="32"/>
        <v>0.70469999999999999</v>
      </c>
      <c r="E548" s="6">
        <f t="shared" si="33"/>
        <v>1.6703000000000001</v>
      </c>
      <c r="F548" s="3">
        <f>1-D548/MAX(D$2:D548)</f>
        <v>0.29530000000000001</v>
      </c>
      <c r="G548" s="3">
        <f>1-E548/MAX(E$2:E548)</f>
        <v>0.19336456270826285</v>
      </c>
      <c r="H548" s="3">
        <f t="shared" si="34"/>
        <v>2.7034718269778324E-3</v>
      </c>
      <c r="I548" s="3">
        <f t="shared" si="35"/>
        <v>8.5134645574205248E-3</v>
      </c>
    </row>
    <row r="549" spans="1:9" x14ac:dyDescent="0.15">
      <c r="A549" s="2">
        <v>41008</v>
      </c>
      <c r="B549" s="3">
        <f>收益曲线!B549</f>
        <v>-0.30220000000000002</v>
      </c>
      <c r="C549" s="3">
        <f>收益曲线!C549</f>
        <v>0.64429999999999998</v>
      </c>
      <c r="D549" s="6">
        <f t="shared" si="32"/>
        <v>0.69779999999999998</v>
      </c>
      <c r="E549" s="6">
        <f t="shared" si="33"/>
        <v>1.6442999999999999</v>
      </c>
      <c r="F549" s="3">
        <f>1-D549/MAX(D$2:D549)</f>
        <v>0.30220000000000002</v>
      </c>
      <c r="G549" s="3">
        <f>1-E549/MAX(E$2:E549)</f>
        <v>0.20592070314386446</v>
      </c>
      <c r="H549" s="3">
        <f t="shared" si="34"/>
        <v>-9.7914005959983674E-3</v>
      </c>
      <c r="I549" s="3">
        <f t="shared" si="35"/>
        <v>-1.556606597617205E-2</v>
      </c>
    </row>
    <row r="550" spans="1:9" x14ac:dyDescent="0.15">
      <c r="A550" s="2">
        <v>41009</v>
      </c>
      <c r="B550" s="3">
        <f>收益曲线!B550</f>
        <v>-0.29530000000000001</v>
      </c>
      <c r="C550" s="3">
        <f>收益曲线!C550</f>
        <v>0.65400000000000003</v>
      </c>
      <c r="D550" s="6">
        <f t="shared" si="32"/>
        <v>0.70469999999999999</v>
      </c>
      <c r="E550" s="6">
        <f t="shared" si="33"/>
        <v>1.6539999999999999</v>
      </c>
      <c r="F550" s="3">
        <f>1-D550/MAX(D$2:D550)</f>
        <v>0.29530000000000001</v>
      </c>
      <c r="G550" s="3">
        <f>1-E550/MAX(E$2:E550)</f>
        <v>0.20123629690442846</v>
      </c>
      <c r="H550" s="3">
        <f t="shared" si="34"/>
        <v>9.888220120378266E-3</v>
      </c>
      <c r="I550" s="3">
        <f t="shared" si="35"/>
        <v>5.8991668187071689E-3</v>
      </c>
    </row>
    <row r="551" spans="1:9" x14ac:dyDescent="0.15">
      <c r="A551" s="2">
        <v>41010</v>
      </c>
      <c r="B551" s="3">
        <f>收益曲线!B551</f>
        <v>-0.29520000000000002</v>
      </c>
      <c r="C551" s="3">
        <f>收益曲线!C551</f>
        <v>0.67549999999999999</v>
      </c>
      <c r="D551" s="6">
        <f t="shared" si="32"/>
        <v>0.70479999999999998</v>
      </c>
      <c r="E551" s="6">
        <f t="shared" si="33"/>
        <v>1.6755</v>
      </c>
      <c r="F551" s="3">
        <f>1-D551/MAX(D$2:D551)</f>
        <v>0.29520000000000002</v>
      </c>
      <c r="G551" s="3">
        <f>1-E551/MAX(E$2:E551)</f>
        <v>0.19085333462114262</v>
      </c>
      <c r="H551" s="3">
        <f t="shared" si="34"/>
        <v>1.419043564636624E-4</v>
      </c>
      <c r="I551" s="3">
        <f t="shared" si="35"/>
        <v>1.2998790810157201E-2</v>
      </c>
    </row>
    <row r="552" spans="1:9" x14ac:dyDescent="0.15">
      <c r="A552" s="2">
        <v>41011</v>
      </c>
      <c r="B552" s="3">
        <f>收益曲线!B552</f>
        <v>-0.28110000000000002</v>
      </c>
      <c r="C552" s="3">
        <f>收益曲线!C552</f>
        <v>0.70850000000000002</v>
      </c>
      <c r="D552" s="6">
        <f t="shared" si="32"/>
        <v>0.71889999999999998</v>
      </c>
      <c r="E552" s="6">
        <f t="shared" si="33"/>
        <v>1.7084999999999999</v>
      </c>
      <c r="F552" s="3">
        <f>1-D552/MAX(D$2:D552)</f>
        <v>0.28110000000000002</v>
      </c>
      <c r="G552" s="3">
        <f>1-E552/MAX(E$2:E552)</f>
        <v>0.17491669483749461</v>
      </c>
      <c r="H552" s="3">
        <f t="shared" si="34"/>
        <v>2.0005675368899078E-2</v>
      </c>
      <c r="I552" s="3">
        <f t="shared" si="35"/>
        <v>1.9695613249776089E-2</v>
      </c>
    </row>
    <row r="553" spans="1:9" x14ac:dyDescent="0.15">
      <c r="A553" s="2">
        <v>41012</v>
      </c>
      <c r="B553" s="3">
        <f>收益曲线!B553</f>
        <v>-0.27829999999999999</v>
      </c>
      <c r="C553" s="3">
        <f>收益曲线!C553</f>
        <v>0.72829999999999995</v>
      </c>
      <c r="D553" s="6">
        <f t="shared" si="32"/>
        <v>0.72170000000000001</v>
      </c>
      <c r="E553" s="6">
        <f t="shared" si="33"/>
        <v>1.7282999999999999</v>
      </c>
      <c r="F553" s="3">
        <f>1-D553/MAX(D$2:D553)</f>
        <v>0.27829999999999999</v>
      </c>
      <c r="G553" s="3">
        <f>1-E553/MAX(E$2:E553)</f>
        <v>0.16535471096730581</v>
      </c>
      <c r="H553" s="3">
        <f t="shared" si="34"/>
        <v>3.894839337877265E-3</v>
      </c>
      <c r="I553" s="3">
        <f t="shared" si="35"/>
        <v>1.1589113257243211E-2</v>
      </c>
    </row>
    <row r="554" spans="1:9" x14ac:dyDescent="0.15">
      <c r="A554" s="2">
        <v>41015</v>
      </c>
      <c r="B554" s="3">
        <f>收益曲线!B554</f>
        <v>-0.28010000000000002</v>
      </c>
      <c r="C554" s="3">
        <f>收益曲线!C554</f>
        <v>0.73209999999999997</v>
      </c>
      <c r="D554" s="6">
        <f t="shared" si="32"/>
        <v>0.71989999999999998</v>
      </c>
      <c r="E554" s="6">
        <f t="shared" si="33"/>
        <v>1.7321</v>
      </c>
      <c r="F554" s="3">
        <f>1-D554/MAX(D$2:D554)</f>
        <v>0.28010000000000002</v>
      </c>
      <c r="G554" s="3">
        <f>1-E554/MAX(E$2:E554)</f>
        <v>0.16351958274979472</v>
      </c>
      <c r="H554" s="3">
        <f t="shared" si="34"/>
        <v>-2.4941111265068816E-3</v>
      </c>
      <c r="I554" s="3">
        <f t="shared" si="35"/>
        <v>2.1986923566510441E-3</v>
      </c>
    </row>
    <row r="555" spans="1:9" x14ac:dyDescent="0.15">
      <c r="A555" s="2">
        <v>41016</v>
      </c>
      <c r="B555" s="3">
        <f>收益曲线!B555</f>
        <v>-0.28910000000000002</v>
      </c>
      <c r="C555" s="3">
        <f>收益曲线!C555</f>
        <v>0.71020000000000005</v>
      </c>
      <c r="D555" s="6">
        <f t="shared" si="32"/>
        <v>0.71089999999999998</v>
      </c>
      <c r="E555" s="6">
        <f t="shared" si="33"/>
        <v>1.7101999999999999</v>
      </c>
      <c r="F555" s="3">
        <f>1-D555/MAX(D$2:D555)</f>
        <v>0.28910000000000002</v>
      </c>
      <c r="G555" s="3">
        <f>1-E555/MAX(E$2:E555)</f>
        <v>0.17409571642439758</v>
      </c>
      <c r="H555" s="3">
        <f t="shared" si="34"/>
        <v>-1.2501736352271142E-2</v>
      </c>
      <c r="I555" s="3">
        <f t="shared" si="35"/>
        <v>-1.2643611800704391E-2</v>
      </c>
    </row>
    <row r="556" spans="1:9" x14ac:dyDescent="0.15">
      <c r="A556" s="2">
        <v>41017</v>
      </c>
      <c r="B556" s="3">
        <f>收益曲线!B556</f>
        <v>-0.27289999999999998</v>
      </c>
      <c r="C556" s="3">
        <f>收益曲线!C556</f>
        <v>0.74950000000000006</v>
      </c>
      <c r="D556" s="6">
        <f t="shared" si="32"/>
        <v>0.72710000000000008</v>
      </c>
      <c r="E556" s="6">
        <f t="shared" si="33"/>
        <v>1.7495000000000001</v>
      </c>
      <c r="F556" s="3">
        <f>1-D556/MAX(D$2:D556)</f>
        <v>0.27289999999999992</v>
      </c>
      <c r="G556" s="3">
        <f>1-E556/MAX(E$2:E556)</f>
        <v>0.15511662722750752</v>
      </c>
      <c r="H556" s="3">
        <f t="shared" si="34"/>
        <v>2.2788015192010347E-2</v>
      </c>
      <c r="I556" s="3">
        <f t="shared" si="35"/>
        <v>2.2979768448134763E-2</v>
      </c>
    </row>
    <row r="557" spans="1:9" x14ac:dyDescent="0.15">
      <c r="A557" s="2">
        <v>41018</v>
      </c>
      <c r="B557" s="3">
        <f>收益曲线!B557</f>
        <v>-0.27400000000000002</v>
      </c>
      <c r="C557" s="3">
        <f>收益曲线!C557</f>
        <v>0.74829999999999997</v>
      </c>
      <c r="D557" s="6">
        <f t="shared" si="32"/>
        <v>0.72599999999999998</v>
      </c>
      <c r="E557" s="6">
        <f t="shared" si="33"/>
        <v>1.7483</v>
      </c>
      <c r="F557" s="3">
        <f>1-D557/MAX(D$2:D557)</f>
        <v>0.27400000000000002</v>
      </c>
      <c r="G557" s="3">
        <f>1-E557/MAX(E$2:E557)</f>
        <v>0.15569614140145849</v>
      </c>
      <c r="H557" s="3">
        <f t="shared" si="34"/>
        <v>-1.5128593040848459E-3</v>
      </c>
      <c r="I557" s="3">
        <f t="shared" si="35"/>
        <v>-6.8591026007436273E-4</v>
      </c>
    </row>
    <row r="558" spans="1:9" x14ac:dyDescent="0.15">
      <c r="A558" s="2">
        <v>41019</v>
      </c>
      <c r="B558" s="3">
        <f>收益曲线!B558</f>
        <v>-0.26540000000000002</v>
      </c>
      <c r="C558" s="3">
        <f>收益曲线!C558</f>
        <v>0.77649999999999997</v>
      </c>
      <c r="D558" s="6">
        <f t="shared" si="32"/>
        <v>0.73459999999999992</v>
      </c>
      <c r="E558" s="6">
        <f t="shared" si="33"/>
        <v>1.7765</v>
      </c>
      <c r="F558" s="3">
        <f>1-D558/MAX(D$2:D558)</f>
        <v>0.26540000000000008</v>
      </c>
      <c r="G558" s="3">
        <f>1-E558/MAX(E$2:E558)</f>
        <v>0.14207755831361379</v>
      </c>
      <c r="H558" s="3">
        <f t="shared" si="34"/>
        <v>1.1845730027548074E-2</v>
      </c>
      <c r="I558" s="3">
        <f t="shared" si="35"/>
        <v>1.6129954813247194E-2</v>
      </c>
    </row>
    <row r="559" spans="1:9" x14ac:dyDescent="0.15">
      <c r="A559" s="2">
        <v>41022</v>
      </c>
      <c r="B559" s="3">
        <f>收益曲线!B559</f>
        <v>-0.2712</v>
      </c>
      <c r="C559" s="3">
        <f>收益曲线!C559</f>
        <v>0.7087</v>
      </c>
      <c r="D559" s="6">
        <f t="shared" si="32"/>
        <v>0.7288</v>
      </c>
      <c r="E559" s="6">
        <f t="shared" si="33"/>
        <v>1.7086999999999999</v>
      </c>
      <c r="F559" s="3">
        <f>1-D559/MAX(D$2:D559)</f>
        <v>0.2712</v>
      </c>
      <c r="G559" s="3">
        <f>1-E559/MAX(E$2:E559)</f>
        <v>0.1748201091418361</v>
      </c>
      <c r="H559" s="3">
        <f t="shared" si="34"/>
        <v>-7.8954533079225175E-3</v>
      </c>
      <c r="I559" s="3">
        <f t="shared" si="35"/>
        <v>-3.8164931044188055E-2</v>
      </c>
    </row>
    <row r="560" spans="1:9" x14ac:dyDescent="0.15">
      <c r="A560" s="2">
        <v>41023</v>
      </c>
      <c r="B560" s="3">
        <f>收益曲线!B560</f>
        <v>-0.27150000000000002</v>
      </c>
      <c r="C560" s="3">
        <f>收益曲线!C560</f>
        <v>0.70509999999999995</v>
      </c>
      <c r="D560" s="6">
        <f t="shared" si="32"/>
        <v>0.72849999999999993</v>
      </c>
      <c r="E560" s="6">
        <f t="shared" si="33"/>
        <v>1.7050999999999998</v>
      </c>
      <c r="F560" s="3">
        <f>1-D560/MAX(D$2:D560)</f>
        <v>0.27150000000000007</v>
      </c>
      <c r="G560" s="3">
        <f>1-E560/MAX(E$2:E560)</f>
        <v>0.17655865166368867</v>
      </c>
      <c r="H560" s="3">
        <f t="shared" si="34"/>
        <v>-4.116355653129844E-4</v>
      </c>
      <c r="I560" s="3">
        <f t="shared" si="35"/>
        <v>-2.1068648680283575E-3</v>
      </c>
    </row>
    <row r="561" spans="1:9" x14ac:dyDescent="0.15">
      <c r="A561" s="2">
        <v>41024</v>
      </c>
      <c r="B561" s="3">
        <f>收益曲线!B561</f>
        <v>-0.2656</v>
      </c>
      <c r="C561" s="3">
        <f>收益曲线!C561</f>
        <v>0.73029999999999995</v>
      </c>
      <c r="D561" s="6">
        <f t="shared" si="32"/>
        <v>0.73439999999999994</v>
      </c>
      <c r="E561" s="6">
        <f t="shared" si="33"/>
        <v>1.7302999999999999</v>
      </c>
      <c r="F561" s="3">
        <f>1-D561/MAX(D$2:D561)</f>
        <v>0.26560000000000006</v>
      </c>
      <c r="G561" s="3">
        <f>1-E561/MAX(E$2:E561)</f>
        <v>0.16438885401072101</v>
      </c>
      <c r="H561" s="3">
        <f t="shared" si="34"/>
        <v>8.0988332189431134E-3</v>
      </c>
      <c r="I561" s="3">
        <f t="shared" si="35"/>
        <v>1.4779191836256089E-2</v>
      </c>
    </row>
    <row r="562" spans="1:9" x14ac:dyDescent="0.15">
      <c r="A562" s="2">
        <v>41025</v>
      </c>
      <c r="B562" s="3">
        <f>收益曲线!B562</f>
        <v>-0.2641</v>
      </c>
      <c r="C562" s="3">
        <f>收益曲线!C562</f>
        <v>0.73360000000000003</v>
      </c>
      <c r="D562" s="6">
        <f t="shared" si="32"/>
        <v>0.7359</v>
      </c>
      <c r="E562" s="6">
        <f t="shared" si="33"/>
        <v>1.7336</v>
      </c>
      <c r="F562" s="3">
        <f>1-D562/MAX(D$2:D562)</f>
        <v>0.2641</v>
      </c>
      <c r="G562" s="3">
        <f>1-E562/MAX(E$2:E562)</f>
        <v>0.16279519003235621</v>
      </c>
      <c r="H562" s="3">
        <f t="shared" si="34"/>
        <v>2.0424836601307117E-3</v>
      </c>
      <c r="I562" s="3">
        <f t="shared" si="35"/>
        <v>1.9071837253656909E-3</v>
      </c>
    </row>
    <row r="563" spans="1:9" x14ac:dyDescent="0.15">
      <c r="A563" s="2">
        <v>41026</v>
      </c>
      <c r="B563" s="3">
        <f>收益曲线!B563</f>
        <v>-0.2656</v>
      </c>
      <c r="C563" s="3">
        <f>收益曲线!C563</f>
        <v>0.72430000000000005</v>
      </c>
      <c r="D563" s="6">
        <f t="shared" si="32"/>
        <v>0.73439999999999994</v>
      </c>
      <c r="E563" s="6">
        <f t="shared" si="33"/>
        <v>1.7242999999999999</v>
      </c>
      <c r="F563" s="3">
        <f>1-D563/MAX(D$2:D563)</f>
        <v>0.26560000000000006</v>
      </c>
      <c r="G563" s="3">
        <f>1-E563/MAX(E$2:E563)</f>
        <v>0.16728642488047518</v>
      </c>
      <c r="H563" s="3">
        <f t="shared" si="34"/>
        <v>-2.0383204239706743E-3</v>
      </c>
      <c r="I563" s="3">
        <f t="shared" si="35"/>
        <v>-5.3645592985694934E-3</v>
      </c>
    </row>
    <row r="564" spans="1:9" x14ac:dyDescent="0.15">
      <c r="A564" s="2">
        <v>41031</v>
      </c>
      <c r="B564" s="3">
        <f>收益曲线!B564</f>
        <v>-0.2495</v>
      </c>
      <c r="C564" s="3">
        <f>收益曲线!C564</f>
        <v>0.72829999999999995</v>
      </c>
      <c r="D564" s="6">
        <f t="shared" si="32"/>
        <v>0.75049999999999994</v>
      </c>
      <c r="E564" s="6">
        <f t="shared" si="33"/>
        <v>1.7282999999999999</v>
      </c>
      <c r="F564" s="3">
        <f>1-D564/MAX(D$2:D564)</f>
        <v>0.24950000000000006</v>
      </c>
      <c r="G564" s="3">
        <f>1-E564/MAX(E$2:E564)</f>
        <v>0.16535471096730581</v>
      </c>
      <c r="H564" s="3">
        <f t="shared" si="34"/>
        <v>2.1922657952069713E-2</v>
      </c>
      <c r="I564" s="3">
        <f t="shared" si="35"/>
        <v>2.319781940497645E-3</v>
      </c>
    </row>
    <row r="565" spans="1:9" x14ac:dyDescent="0.15">
      <c r="A565" s="2">
        <v>41032</v>
      </c>
      <c r="B565" s="3">
        <f>收益曲线!B565</f>
        <v>-0.24729999999999999</v>
      </c>
      <c r="C565" s="3">
        <f>收益曲线!C565</f>
        <v>0.73560000000000003</v>
      </c>
      <c r="D565" s="6">
        <f t="shared" si="32"/>
        <v>0.75270000000000004</v>
      </c>
      <c r="E565" s="6">
        <f t="shared" si="33"/>
        <v>1.7356</v>
      </c>
      <c r="F565" s="3">
        <f>1-D565/MAX(D$2:D565)</f>
        <v>0.24729999999999996</v>
      </c>
      <c r="G565" s="3">
        <f>1-E565/MAX(E$2:E565)</f>
        <v>0.16182933307577141</v>
      </c>
      <c r="H565" s="3">
        <f t="shared" si="34"/>
        <v>2.931379080613139E-3</v>
      </c>
      <c r="I565" s="3">
        <f t="shared" si="35"/>
        <v>4.2238037377770876E-3</v>
      </c>
    </row>
    <row r="566" spans="1:9" x14ac:dyDescent="0.15">
      <c r="A566" s="2">
        <v>41033</v>
      </c>
      <c r="B566" s="3">
        <f>收益曲线!B566</f>
        <v>-0.24049999999999999</v>
      </c>
      <c r="C566" s="3">
        <f>收益曲线!C566</f>
        <v>0.75519999999999998</v>
      </c>
      <c r="D566" s="6">
        <f t="shared" si="32"/>
        <v>0.75950000000000006</v>
      </c>
      <c r="E566" s="6">
        <f t="shared" si="33"/>
        <v>1.7551999999999999</v>
      </c>
      <c r="F566" s="3">
        <f>1-D566/MAX(D$2:D566)</f>
        <v>0.24049999999999994</v>
      </c>
      <c r="G566" s="3">
        <f>1-E566/MAX(E$2:E566)</f>
        <v>0.15236393490124123</v>
      </c>
      <c r="H566" s="3">
        <f t="shared" si="34"/>
        <v>9.0341437491696652E-3</v>
      </c>
      <c r="I566" s="3">
        <f t="shared" si="35"/>
        <v>1.1292924637013035E-2</v>
      </c>
    </row>
    <row r="567" spans="1:9" x14ac:dyDescent="0.15">
      <c r="A567" s="2">
        <v>41036</v>
      </c>
      <c r="B567" s="3">
        <f>收益曲线!B567</f>
        <v>-0.2399</v>
      </c>
      <c r="C567" s="3">
        <f>收益曲线!C567</f>
        <v>0.78159999999999996</v>
      </c>
      <c r="D567" s="6">
        <f t="shared" si="32"/>
        <v>0.7601</v>
      </c>
      <c r="E567" s="6">
        <f t="shared" si="33"/>
        <v>1.7816000000000001</v>
      </c>
      <c r="F567" s="3">
        <f>1-D567/MAX(D$2:D567)</f>
        <v>0.2399</v>
      </c>
      <c r="G567" s="3">
        <f>1-E567/MAX(E$2:E567)</f>
        <v>0.1396146230743226</v>
      </c>
      <c r="H567" s="3">
        <f t="shared" si="34"/>
        <v>7.8999341672147949E-4</v>
      </c>
      <c r="I567" s="3">
        <f t="shared" si="35"/>
        <v>1.504102096627169E-2</v>
      </c>
    </row>
    <row r="568" spans="1:9" x14ac:dyDescent="0.15">
      <c r="A568" s="2">
        <v>41037</v>
      </c>
      <c r="B568" s="3">
        <f>收益曲线!B568</f>
        <v>-0.2424</v>
      </c>
      <c r="C568" s="3">
        <f>收益曲线!C568</f>
        <v>0.77729999999999999</v>
      </c>
      <c r="D568" s="6">
        <f t="shared" si="32"/>
        <v>0.75760000000000005</v>
      </c>
      <c r="E568" s="6">
        <f t="shared" si="33"/>
        <v>1.7772999999999999</v>
      </c>
      <c r="F568" s="3">
        <f>1-D568/MAX(D$2:D568)</f>
        <v>0.24239999999999995</v>
      </c>
      <c r="G568" s="3">
        <f>1-E568/MAX(E$2:E568)</f>
        <v>0.14169121553097996</v>
      </c>
      <c r="H568" s="3">
        <f t="shared" si="34"/>
        <v>-3.2890409156689504E-3</v>
      </c>
      <c r="I568" s="3">
        <f t="shared" si="35"/>
        <v>-2.413560844185092E-3</v>
      </c>
    </row>
    <row r="569" spans="1:9" x14ac:dyDescent="0.15">
      <c r="A569" s="2">
        <v>41038</v>
      </c>
      <c r="B569" s="3">
        <f>收益曲线!B569</f>
        <v>-0.25679999999999997</v>
      </c>
      <c r="C569" s="3">
        <f>收益曲线!C569</f>
        <v>0.75990000000000002</v>
      </c>
      <c r="D569" s="6">
        <f t="shared" si="32"/>
        <v>0.74320000000000008</v>
      </c>
      <c r="E569" s="6">
        <f t="shared" si="33"/>
        <v>1.7599</v>
      </c>
      <c r="F569" s="3">
        <f>1-D569/MAX(D$2:D569)</f>
        <v>0.25679999999999992</v>
      </c>
      <c r="G569" s="3">
        <f>1-E569/MAX(E$2:E569)</f>
        <v>0.15009417105326694</v>
      </c>
      <c r="H569" s="3">
        <f t="shared" si="34"/>
        <v>-1.9007391763463555E-2</v>
      </c>
      <c r="I569" s="3">
        <f t="shared" si="35"/>
        <v>-9.790131097732413E-3</v>
      </c>
    </row>
    <row r="570" spans="1:9" x14ac:dyDescent="0.15">
      <c r="A570" s="2">
        <v>41039</v>
      </c>
      <c r="B570" s="3">
        <f>收益曲线!B570</f>
        <v>-0.25690000000000002</v>
      </c>
      <c r="C570" s="3">
        <f>收益曲线!C570</f>
        <v>0.77800000000000002</v>
      </c>
      <c r="D570" s="6">
        <f t="shared" si="32"/>
        <v>0.74309999999999998</v>
      </c>
      <c r="E570" s="6">
        <f t="shared" si="33"/>
        <v>1.778</v>
      </c>
      <c r="F570" s="3">
        <f>1-D570/MAX(D$2:D570)</f>
        <v>0.25690000000000002</v>
      </c>
      <c r="G570" s="3">
        <f>1-E570/MAX(E$2:E570)</f>
        <v>0.14135316559617517</v>
      </c>
      <c r="H570" s="3">
        <f t="shared" si="34"/>
        <v>-1.3455328310019166E-4</v>
      </c>
      <c r="I570" s="3">
        <f t="shared" si="35"/>
        <v>1.0284675265640031E-2</v>
      </c>
    </row>
    <row r="571" spans="1:9" x14ac:dyDescent="0.15">
      <c r="A571" s="2">
        <v>41040</v>
      </c>
      <c r="B571" s="3">
        <f>收益曲线!B571</f>
        <v>-0.26250000000000001</v>
      </c>
      <c r="C571" s="3">
        <f>收益曲线!C571</f>
        <v>0.76439999999999997</v>
      </c>
      <c r="D571" s="6">
        <f t="shared" si="32"/>
        <v>0.73750000000000004</v>
      </c>
      <c r="E571" s="6">
        <f t="shared" si="33"/>
        <v>1.7644</v>
      </c>
      <c r="F571" s="3">
        <f>1-D571/MAX(D$2:D571)</f>
        <v>0.26249999999999996</v>
      </c>
      <c r="G571" s="3">
        <f>1-E571/MAX(E$2:E571)</f>
        <v>0.1479209929009514</v>
      </c>
      <c r="H571" s="3">
        <f t="shared" si="34"/>
        <v>-7.5359978468576561E-3</v>
      </c>
      <c r="I571" s="3">
        <f t="shared" si="35"/>
        <v>-7.6490438695163698E-3</v>
      </c>
    </row>
    <row r="572" spans="1:9" x14ac:dyDescent="0.15">
      <c r="A572" s="2">
        <v>41043</v>
      </c>
      <c r="B572" s="3">
        <f>收益曲线!B572</f>
        <v>-0.26850000000000002</v>
      </c>
      <c r="C572" s="3">
        <f>收益曲线!C572</f>
        <v>0.78</v>
      </c>
      <c r="D572" s="6">
        <f t="shared" si="32"/>
        <v>0.73150000000000004</v>
      </c>
      <c r="E572" s="6">
        <f t="shared" si="33"/>
        <v>1.78</v>
      </c>
      <c r="F572" s="3">
        <f>1-D572/MAX(D$2:D572)</f>
        <v>0.26849999999999996</v>
      </c>
      <c r="G572" s="3">
        <f>1-E572/MAX(E$2:E572)</f>
        <v>0.14038730863959048</v>
      </c>
      <c r="H572" s="3">
        <f t="shared" si="34"/>
        <v>-8.1355932203389658E-3</v>
      </c>
      <c r="I572" s="3">
        <f t="shared" si="35"/>
        <v>8.8415325323056848E-3</v>
      </c>
    </row>
    <row r="573" spans="1:9" x14ac:dyDescent="0.15">
      <c r="A573" s="2">
        <v>41044</v>
      </c>
      <c r="B573" s="3">
        <f>收益曲线!B573</f>
        <v>-0.26800000000000002</v>
      </c>
      <c r="C573" s="3">
        <f>收益曲线!C573</f>
        <v>0.80630000000000002</v>
      </c>
      <c r="D573" s="6">
        <f t="shared" si="32"/>
        <v>0.73199999999999998</v>
      </c>
      <c r="E573" s="6">
        <f t="shared" si="33"/>
        <v>1.8063</v>
      </c>
      <c r="F573" s="3">
        <f>1-D573/MAX(D$2:D573)</f>
        <v>0.26800000000000002</v>
      </c>
      <c r="G573" s="3">
        <f>1-E573/MAX(E$2:E573)</f>
        <v>0.12768628966050122</v>
      </c>
      <c r="H573" s="3">
        <f t="shared" si="34"/>
        <v>6.8352699931639727E-4</v>
      </c>
      <c r="I573" s="3">
        <f t="shared" si="35"/>
        <v>1.4775280898876364E-2</v>
      </c>
    </row>
    <row r="574" spans="1:9" x14ac:dyDescent="0.15">
      <c r="A574" s="2">
        <v>41045</v>
      </c>
      <c r="B574" s="3">
        <f>收益曲线!B574</f>
        <v>-0.28000000000000003</v>
      </c>
      <c r="C574" s="3">
        <f>收益曲线!C574</f>
        <v>0.82320000000000004</v>
      </c>
      <c r="D574" s="6">
        <f t="shared" si="32"/>
        <v>0.72</v>
      </c>
      <c r="E574" s="6">
        <f t="shared" si="33"/>
        <v>1.8231999999999999</v>
      </c>
      <c r="F574" s="3">
        <f>1-D574/MAX(D$2:D574)</f>
        <v>0.28000000000000003</v>
      </c>
      <c r="G574" s="3">
        <f>1-E574/MAX(E$2:E574)</f>
        <v>0.1195247983773603</v>
      </c>
      <c r="H574" s="3">
        <f t="shared" si="34"/>
        <v>-1.6393442622950838E-2</v>
      </c>
      <c r="I574" s="3">
        <f t="shared" si="35"/>
        <v>9.3561423905219598E-3</v>
      </c>
    </row>
    <row r="575" spans="1:9" x14ac:dyDescent="0.15">
      <c r="A575" s="2">
        <v>41046</v>
      </c>
      <c r="B575" s="3">
        <f>收益曲线!B575</f>
        <v>-0.26900000000000002</v>
      </c>
      <c r="C575" s="3">
        <f>收益曲线!C575</f>
        <v>0.83960000000000001</v>
      </c>
      <c r="D575" s="6">
        <f t="shared" si="32"/>
        <v>0.73099999999999998</v>
      </c>
      <c r="E575" s="6">
        <f t="shared" si="33"/>
        <v>1.8395999999999999</v>
      </c>
      <c r="F575" s="3">
        <f>1-D575/MAX(D$2:D575)</f>
        <v>0.26900000000000002</v>
      </c>
      <c r="G575" s="3">
        <f>1-E575/MAX(E$2:E575)</f>
        <v>0.11160477133336555</v>
      </c>
      <c r="H575" s="3">
        <f t="shared" si="34"/>
        <v>1.5277777777777724E-2</v>
      </c>
      <c r="I575" s="3">
        <f t="shared" si="35"/>
        <v>8.9951733216322438E-3</v>
      </c>
    </row>
    <row r="576" spans="1:9" x14ac:dyDescent="0.15">
      <c r="A576" s="2">
        <v>41047</v>
      </c>
      <c r="B576" s="3">
        <f>收益曲线!B576</f>
        <v>-0.28010000000000002</v>
      </c>
      <c r="C576" s="3">
        <f>收益曲线!C576</f>
        <v>0.81859999999999999</v>
      </c>
      <c r="D576" s="6">
        <f t="shared" si="32"/>
        <v>0.71989999999999998</v>
      </c>
      <c r="E576" s="6">
        <f t="shared" si="33"/>
        <v>1.8186</v>
      </c>
      <c r="F576" s="3">
        <f>1-D576/MAX(D$2:D576)</f>
        <v>0.28010000000000002</v>
      </c>
      <c r="G576" s="3">
        <f>1-E576/MAX(E$2:E576)</f>
        <v>0.12174626937750521</v>
      </c>
      <c r="H576" s="3">
        <f t="shared" si="34"/>
        <v>-1.5184678522571771E-2</v>
      </c>
      <c r="I576" s="3">
        <f t="shared" si="35"/>
        <v>-1.1415525114155223E-2</v>
      </c>
    </row>
    <row r="577" spans="1:9" x14ac:dyDescent="0.15">
      <c r="A577" s="2">
        <v>41050</v>
      </c>
      <c r="B577" s="3">
        <f>收益曲线!B577</f>
        <v>-0.27639999999999998</v>
      </c>
      <c r="C577" s="3">
        <f>收益曲线!C577</f>
        <v>0.79949999999999999</v>
      </c>
      <c r="D577" s="6">
        <f t="shared" si="32"/>
        <v>0.72360000000000002</v>
      </c>
      <c r="E577" s="6">
        <f t="shared" si="33"/>
        <v>1.7995000000000001</v>
      </c>
      <c r="F577" s="3">
        <f>1-D577/MAX(D$2:D577)</f>
        <v>0.27639999999999998</v>
      </c>
      <c r="G577" s="3">
        <f>1-E577/MAX(E$2:E577)</f>
        <v>0.13097020331288933</v>
      </c>
      <c r="H577" s="3">
        <f t="shared" si="34"/>
        <v>5.1396027226005003E-3</v>
      </c>
      <c r="I577" s="3">
        <f t="shared" si="35"/>
        <v>-1.0502584405586712E-2</v>
      </c>
    </row>
    <row r="578" spans="1:9" x14ac:dyDescent="0.15">
      <c r="A578" s="2">
        <v>41051</v>
      </c>
      <c r="B578" s="3">
        <f>收益曲线!B578</f>
        <v>-0.26519999999999999</v>
      </c>
      <c r="C578" s="3">
        <f>收益曲线!C578</f>
        <v>0.81899999999999995</v>
      </c>
      <c r="D578" s="6">
        <f t="shared" si="32"/>
        <v>0.73480000000000001</v>
      </c>
      <c r="E578" s="6">
        <f t="shared" si="33"/>
        <v>1.819</v>
      </c>
      <c r="F578" s="3">
        <f>1-D578/MAX(D$2:D578)</f>
        <v>0.26519999999999999</v>
      </c>
      <c r="G578" s="3">
        <f>1-E578/MAX(E$2:E578)</f>
        <v>0.1215530979861883</v>
      </c>
      <c r="H578" s="3">
        <f t="shared" si="34"/>
        <v>1.5478164731896005E-2</v>
      </c>
      <c r="I578" s="3">
        <f t="shared" si="35"/>
        <v>1.0836343428730189E-2</v>
      </c>
    </row>
    <row r="579" spans="1:9" x14ac:dyDescent="0.15">
      <c r="A579" s="2">
        <v>41052</v>
      </c>
      <c r="B579" s="3">
        <f>收益曲线!B579</f>
        <v>-0.2681</v>
      </c>
      <c r="C579" s="3">
        <f>收益曲线!C579</f>
        <v>0.80679999999999996</v>
      </c>
      <c r="D579" s="6">
        <f t="shared" si="32"/>
        <v>0.7319</v>
      </c>
      <c r="E579" s="6">
        <f t="shared" si="33"/>
        <v>1.8068</v>
      </c>
      <c r="F579" s="3">
        <f>1-D579/MAX(D$2:D579)</f>
        <v>0.2681</v>
      </c>
      <c r="G579" s="3">
        <f>1-E579/MAX(E$2:E579)</f>
        <v>0.12744482542135516</v>
      </c>
      <c r="H579" s="3">
        <f t="shared" si="34"/>
        <v>-3.9466521502450336E-3</v>
      </c>
      <c r="I579" s="3">
        <f t="shared" si="35"/>
        <v>-6.706981858163874E-3</v>
      </c>
    </row>
    <row r="580" spans="1:9" x14ac:dyDescent="0.15">
      <c r="A580" s="2">
        <v>41053</v>
      </c>
      <c r="B580" s="3">
        <f>收益曲线!B580</f>
        <v>-0.2742</v>
      </c>
      <c r="C580" s="3">
        <f>收益曲线!C580</f>
        <v>0.8075</v>
      </c>
      <c r="D580" s="6">
        <f t="shared" ref="D580:D643" si="36">1+B580</f>
        <v>0.7258</v>
      </c>
      <c r="E580" s="6">
        <f t="shared" ref="E580:E643" si="37">1+C580</f>
        <v>1.8075000000000001</v>
      </c>
      <c r="F580" s="3">
        <f>1-D580/MAX(D$2:D580)</f>
        <v>0.2742</v>
      </c>
      <c r="G580" s="3">
        <f>1-E580/MAX(E$2:E580)</f>
        <v>0.12710677548655036</v>
      </c>
      <c r="H580" s="3">
        <f t="shared" ref="H580:H643" si="38">D580/D579-1</f>
        <v>-8.3344719223937824E-3</v>
      </c>
      <c r="I580" s="3">
        <f t="shared" ref="I580:I643" si="39">E580/E579-1</f>
        <v>3.8742528226709538E-4</v>
      </c>
    </row>
    <row r="581" spans="1:9" x14ac:dyDescent="0.15">
      <c r="A581" s="2">
        <v>41054</v>
      </c>
      <c r="B581" s="3">
        <f>收益曲线!B581</f>
        <v>-0.28039999999999998</v>
      </c>
      <c r="C581" s="3">
        <f>收益曲线!C581</f>
        <v>0.79979999999999996</v>
      </c>
      <c r="D581" s="6">
        <f t="shared" si="36"/>
        <v>0.71960000000000002</v>
      </c>
      <c r="E581" s="6">
        <f t="shared" si="37"/>
        <v>1.7997999999999998</v>
      </c>
      <c r="F581" s="3">
        <f>1-D581/MAX(D$2:D581)</f>
        <v>0.28039999999999998</v>
      </c>
      <c r="G581" s="3">
        <f>1-E581/MAX(E$2:E581)</f>
        <v>0.13082532476940167</v>
      </c>
      <c r="H581" s="3">
        <f t="shared" si="38"/>
        <v>-8.5422981537613962E-3</v>
      </c>
      <c r="I581" s="3">
        <f t="shared" si="39"/>
        <v>-4.2600276625174294E-3</v>
      </c>
    </row>
    <row r="582" spans="1:9" x14ac:dyDescent="0.15">
      <c r="A582" s="2">
        <v>41057</v>
      </c>
      <c r="B582" s="3">
        <f>收益曲线!B582</f>
        <v>-0.26879999999999998</v>
      </c>
      <c r="C582" s="3">
        <f>收益曲线!C582</f>
        <v>0.79590000000000005</v>
      </c>
      <c r="D582" s="6">
        <f t="shared" si="36"/>
        <v>0.73120000000000007</v>
      </c>
      <c r="E582" s="6">
        <f t="shared" si="37"/>
        <v>1.7959000000000001</v>
      </c>
      <c r="F582" s="3">
        <f>1-D582/MAX(D$2:D582)</f>
        <v>0.26879999999999993</v>
      </c>
      <c r="G582" s="3">
        <f>1-E582/MAX(E$2:E582)</f>
        <v>0.13270874583474179</v>
      </c>
      <c r="H582" s="3">
        <f t="shared" si="38"/>
        <v>1.6120066703724456E-2</v>
      </c>
      <c r="I582" s="3">
        <f t="shared" si="39"/>
        <v>-2.1669074341592598E-3</v>
      </c>
    </row>
    <row r="583" spans="1:9" x14ac:dyDescent="0.15">
      <c r="A583" s="2">
        <v>41058</v>
      </c>
      <c r="B583" s="3">
        <f>收益曲线!B583</f>
        <v>-0.2586</v>
      </c>
      <c r="C583" s="3">
        <f>收益曲线!C583</f>
        <v>0.81969999999999998</v>
      </c>
      <c r="D583" s="6">
        <f t="shared" si="36"/>
        <v>0.74140000000000006</v>
      </c>
      <c r="E583" s="6">
        <f t="shared" si="37"/>
        <v>1.8197000000000001</v>
      </c>
      <c r="F583" s="3">
        <f>1-D583/MAX(D$2:D583)</f>
        <v>0.25859999999999994</v>
      </c>
      <c r="G583" s="3">
        <f>1-E583/MAX(E$2:E583)</f>
        <v>0.1212150480513835</v>
      </c>
      <c r="H583" s="3">
        <f t="shared" si="38"/>
        <v>1.3949671772428784E-2</v>
      </c>
      <c r="I583" s="3">
        <f t="shared" si="39"/>
        <v>1.3252408263266346E-2</v>
      </c>
    </row>
    <row r="584" spans="1:9" x14ac:dyDescent="0.15">
      <c r="A584" s="2">
        <v>41059</v>
      </c>
      <c r="B584" s="3">
        <f>收益曲线!B584</f>
        <v>-0.26100000000000001</v>
      </c>
      <c r="C584" s="3">
        <f>收益曲线!C584</f>
        <v>0.82589999999999997</v>
      </c>
      <c r="D584" s="6">
        <f t="shared" si="36"/>
        <v>0.73899999999999999</v>
      </c>
      <c r="E584" s="6">
        <f t="shared" si="37"/>
        <v>1.8258999999999999</v>
      </c>
      <c r="F584" s="3">
        <f>1-D584/MAX(D$2:D584)</f>
        <v>0.26100000000000001</v>
      </c>
      <c r="G584" s="3">
        <f>1-E584/MAX(E$2:E584)</f>
        <v>0.11822089148597104</v>
      </c>
      <c r="H584" s="3">
        <f t="shared" si="38"/>
        <v>-3.2371189641220433E-3</v>
      </c>
      <c r="I584" s="3">
        <f t="shared" si="39"/>
        <v>3.4071550255534433E-3</v>
      </c>
    </row>
    <row r="585" spans="1:9" x14ac:dyDescent="0.15">
      <c r="A585" s="2">
        <v>41060</v>
      </c>
      <c r="B585" s="3">
        <f>收益曲线!B585</f>
        <v>-0.26390000000000002</v>
      </c>
      <c r="C585" s="3">
        <f>收益曲线!C585</f>
        <v>0.82579999999999998</v>
      </c>
      <c r="D585" s="6">
        <f t="shared" si="36"/>
        <v>0.73609999999999998</v>
      </c>
      <c r="E585" s="6">
        <f t="shared" si="37"/>
        <v>1.8258000000000001</v>
      </c>
      <c r="F585" s="3">
        <f>1-D585/MAX(D$2:D585)</f>
        <v>0.26390000000000002</v>
      </c>
      <c r="G585" s="3">
        <f>1-E585/MAX(E$2:E585)</f>
        <v>0.11826918433380007</v>
      </c>
      <c r="H585" s="3">
        <f t="shared" si="38"/>
        <v>-3.9242219215155361E-3</v>
      </c>
      <c r="I585" s="3">
        <f t="shared" si="39"/>
        <v>-5.4767511911801847E-5</v>
      </c>
    </row>
    <row r="586" spans="1:9" x14ac:dyDescent="0.15">
      <c r="A586" s="2">
        <v>41061</v>
      </c>
      <c r="B586" s="3">
        <f>收益曲线!B586</f>
        <v>-0.2636</v>
      </c>
      <c r="C586" s="3">
        <f>收益曲线!C586</f>
        <v>0.81330000000000002</v>
      </c>
      <c r="D586" s="6">
        <f t="shared" si="36"/>
        <v>0.73639999999999994</v>
      </c>
      <c r="E586" s="6">
        <f t="shared" si="37"/>
        <v>1.8132999999999999</v>
      </c>
      <c r="F586" s="3">
        <f>1-D586/MAX(D$2:D586)</f>
        <v>0.26360000000000006</v>
      </c>
      <c r="G586" s="3">
        <f>1-E586/MAX(E$2:E586)</f>
        <v>0.12430579031245481</v>
      </c>
      <c r="H586" s="3">
        <f t="shared" si="38"/>
        <v>4.0755332155950619E-4</v>
      </c>
      <c r="I586" s="3">
        <f t="shared" si="39"/>
        <v>-6.8463139445723575E-3</v>
      </c>
    </row>
    <row r="587" spans="1:9" x14ac:dyDescent="0.15">
      <c r="A587" s="2">
        <v>41064</v>
      </c>
      <c r="B587" s="3">
        <f>收益曲线!B587</f>
        <v>-0.2843</v>
      </c>
      <c r="C587" s="3">
        <f>收益曲线!C587</f>
        <v>0.74570000000000003</v>
      </c>
      <c r="D587" s="6">
        <f t="shared" si="36"/>
        <v>0.7157</v>
      </c>
      <c r="E587" s="6">
        <f t="shared" si="37"/>
        <v>1.7457</v>
      </c>
      <c r="F587" s="3">
        <f>1-D587/MAX(D$2:D587)</f>
        <v>0.2843</v>
      </c>
      <c r="G587" s="3">
        <f>1-E587/MAX(E$2:E587)</f>
        <v>0.1569517554450186</v>
      </c>
      <c r="H587" s="3">
        <f t="shared" si="38"/>
        <v>-2.8109722976643048E-2</v>
      </c>
      <c r="I587" s="3">
        <f t="shared" si="39"/>
        <v>-3.7280097060607642E-2</v>
      </c>
    </row>
    <row r="588" spans="1:9" x14ac:dyDescent="0.15">
      <c r="A588" s="2">
        <v>41065</v>
      </c>
      <c r="B588" s="3">
        <f>收益曲线!B588</f>
        <v>-0.28439999999999999</v>
      </c>
      <c r="C588" s="3">
        <f>收益曲线!C588</f>
        <v>0.73860000000000003</v>
      </c>
      <c r="D588" s="6">
        <f t="shared" si="36"/>
        <v>0.71560000000000001</v>
      </c>
      <c r="E588" s="6">
        <f t="shared" si="37"/>
        <v>1.7385999999999999</v>
      </c>
      <c r="F588" s="3">
        <f>1-D588/MAX(D$2:D588)</f>
        <v>0.28439999999999999</v>
      </c>
      <c r="G588" s="3">
        <f>1-E588/MAX(E$2:E588)</f>
        <v>0.16038054764089438</v>
      </c>
      <c r="H588" s="3">
        <f t="shared" si="38"/>
        <v>-1.3972334777134776E-4</v>
      </c>
      <c r="I588" s="3">
        <f t="shared" si="39"/>
        <v>-4.0671363922781811E-3</v>
      </c>
    </row>
    <row r="589" spans="1:9" x14ac:dyDescent="0.15">
      <c r="A589" s="2">
        <v>41066</v>
      </c>
      <c r="B589" s="3">
        <f>收益曲线!B589</f>
        <v>-0.2848</v>
      </c>
      <c r="C589" s="3">
        <f>收益曲线!C589</f>
        <v>0.73350000000000004</v>
      </c>
      <c r="D589" s="6">
        <f t="shared" si="36"/>
        <v>0.71520000000000006</v>
      </c>
      <c r="E589" s="6">
        <f t="shared" si="37"/>
        <v>1.7335</v>
      </c>
      <c r="F589" s="3">
        <f>1-D589/MAX(D$2:D589)</f>
        <v>0.28479999999999994</v>
      </c>
      <c r="G589" s="3">
        <f>1-E589/MAX(E$2:E589)</f>
        <v>0.16284348288018546</v>
      </c>
      <c r="H589" s="3">
        <f t="shared" si="38"/>
        <v>-5.5897149245387467E-4</v>
      </c>
      <c r="I589" s="3">
        <f t="shared" si="39"/>
        <v>-2.9333946853790094E-3</v>
      </c>
    </row>
    <row r="590" spans="1:9" x14ac:dyDescent="0.15">
      <c r="A590" s="2">
        <v>41067</v>
      </c>
      <c r="B590" s="3">
        <f>收益曲线!B590</f>
        <v>-0.28899999999999998</v>
      </c>
      <c r="C590" s="3">
        <f>收益曲线!C590</f>
        <v>0.7288</v>
      </c>
      <c r="D590" s="6">
        <f t="shared" si="36"/>
        <v>0.71100000000000008</v>
      </c>
      <c r="E590" s="6">
        <f t="shared" si="37"/>
        <v>1.7288000000000001</v>
      </c>
      <c r="F590" s="3">
        <f>1-D590/MAX(D$2:D590)</f>
        <v>0.28899999999999992</v>
      </c>
      <c r="G590" s="3">
        <f>1-E590/MAX(E$2:E590)</f>
        <v>0.16511324672815952</v>
      </c>
      <c r="H590" s="3">
        <f t="shared" si="38"/>
        <v>-5.8724832214764877E-3</v>
      </c>
      <c r="I590" s="3">
        <f t="shared" si="39"/>
        <v>-2.7112777617536166E-3</v>
      </c>
    </row>
    <row r="591" spans="1:9" x14ac:dyDescent="0.15">
      <c r="A591" s="2">
        <v>41068</v>
      </c>
      <c r="B591" s="3">
        <f>收益曲线!B591</f>
        <v>-0.29399999999999998</v>
      </c>
      <c r="C591" s="3">
        <f>收益曲线!C591</f>
        <v>0.73040000000000005</v>
      </c>
      <c r="D591" s="6">
        <f t="shared" si="36"/>
        <v>0.70599999999999996</v>
      </c>
      <c r="E591" s="6">
        <f t="shared" si="37"/>
        <v>1.7303999999999999</v>
      </c>
      <c r="F591" s="3">
        <f>1-D591/MAX(D$2:D591)</f>
        <v>0.29400000000000004</v>
      </c>
      <c r="G591" s="3">
        <f>1-E591/MAX(E$2:E591)</f>
        <v>0.16434056116289175</v>
      </c>
      <c r="H591" s="3">
        <f t="shared" si="38"/>
        <v>-7.0323488045008764E-3</v>
      </c>
      <c r="I591" s="3">
        <f t="shared" si="39"/>
        <v>9.2549745488179624E-4</v>
      </c>
    </row>
    <row r="592" spans="1:9" x14ac:dyDescent="0.15">
      <c r="A592" s="2">
        <v>41071</v>
      </c>
      <c r="B592" s="3">
        <f>收益曲线!B592</f>
        <v>-0.28449999999999998</v>
      </c>
      <c r="C592" s="3">
        <f>收益曲线!C592</f>
        <v>0.77</v>
      </c>
      <c r="D592" s="6">
        <f t="shared" si="36"/>
        <v>0.71550000000000002</v>
      </c>
      <c r="E592" s="6">
        <f t="shared" si="37"/>
        <v>1.77</v>
      </c>
      <c r="F592" s="3">
        <f>1-D592/MAX(D$2:D592)</f>
        <v>0.28449999999999998</v>
      </c>
      <c r="G592" s="3">
        <f>1-E592/MAX(E$2:E592)</f>
        <v>0.14521659342251414</v>
      </c>
      <c r="H592" s="3">
        <f t="shared" si="38"/>
        <v>1.3456090651558172E-2</v>
      </c>
      <c r="I592" s="3">
        <f t="shared" si="39"/>
        <v>2.2884882108183069E-2</v>
      </c>
    </row>
    <row r="593" spans="1:9" x14ac:dyDescent="0.15">
      <c r="A593" s="2">
        <v>41072</v>
      </c>
      <c r="B593" s="3">
        <f>收益曲线!B593</f>
        <v>-0.28960000000000002</v>
      </c>
      <c r="C593" s="3">
        <f>收益曲线!C593</f>
        <v>0.74929999999999997</v>
      </c>
      <c r="D593" s="6">
        <f t="shared" si="36"/>
        <v>0.71039999999999992</v>
      </c>
      <c r="E593" s="6">
        <f t="shared" si="37"/>
        <v>1.7492999999999999</v>
      </c>
      <c r="F593" s="3">
        <f>1-D593/MAX(D$2:D593)</f>
        <v>0.28960000000000008</v>
      </c>
      <c r="G593" s="3">
        <f>1-E593/MAX(E$2:E593)</f>
        <v>0.15521321292316614</v>
      </c>
      <c r="H593" s="3">
        <f t="shared" si="38"/>
        <v>-7.1278825995808592E-3</v>
      </c>
      <c r="I593" s="3">
        <f t="shared" si="39"/>
        <v>-1.1694915254237381E-2</v>
      </c>
    </row>
    <row r="594" spans="1:9" x14ac:dyDescent="0.15">
      <c r="A594" s="2">
        <v>41073</v>
      </c>
      <c r="B594" s="3">
        <f>收益曲线!B594</f>
        <v>-0.27829999999999999</v>
      </c>
      <c r="C594" s="3">
        <f>收益曲线!C594</f>
        <v>0.76929999999999998</v>
      </c>
      <c r="D594" s="6">
        <f t="shared" si="36"/>
        <v>0.72170000000000001</v>
      </c>
      <c r="E594" s="6">
        <f t="shared" si="37"/>
        <v>1.7692999999999999</v>
      </c>
      <c r="F594" s="3">
        <f>1-D594/MAX(D$2:D594)</f>
        <v>0.27829999999999999</v>
      </c>
      <c r="G594" s="3">
        <f>1-E594/MAX(E$2:E594)</f>
        <v>0.14555464335731882</v>
      </c>
      <c r="H594" s="3">
        <f t="shared" si="38"/>
        <v>1.5906531531531654E-2</v>
      </c>
      <c r="I594" s="3">
        <f t="shared" si="39"/>
        <v>1.1433144686445962E-2</v>
      </c>
    </row>
    <row r="595" spans="1:9" x14ac:dyDescent="0.15">
      <c r="A595" s="2">
        <v>41074</v>
      </c>
      <c r="B595" s="3">
        <f>收益曲线!B595</f>
        <v>-0.28389999999999999</v>
      </c>
      <c r="C595" s="3">
        <f>收益曲线!C595</f>
        <v>0.74550000000000005</v>
      </c>
      <c r="D595" s="6">
        <f t="shared" si="36"/>
        <v>0.71609999999999996</v>
      </c>
      <c r="E595" s="6">
        <f t="shared" si="37"/>
        <v>1.7455000000000001</v>
      </c>
      <c r="F595" s="3">
        <f>1-D595/MAX(D$2:D595)</f>
        <v>0.28390000000000004</v>
      </c>
      <c r="G595" s="3">
        <f>1-E595/MAX(E$2:E595)</f>
        <v>0.15704834114067701</v>
      </c>
      <c r="H595" s="3">
        <f t="shared" si="38"/>
        <v>-7.7594568380213724E-3</v>
      </c>
      <c r="I595" s="3">
        <f t="shared" si="39"/>
        <v>-1.3451647544226453E-2</v>
      </c>
    </row>
    <row r="596" spans="1:9" x14ac:dyDescent="0.15">
      <c r="A596" s="2">
        <v>41075</v>
      </c>
      <c r="B596" s="3">
        <f>收益曲线!B596</f>
        <v>-0.28179999999999999</v>
      </c>
      <c r="C596" s="3">
        <f>收益曲线!C596</f>
        <v>0.75239999999999996</v>
      </c>
      <c r="D596" s="6">
        <f t="shared" si="36"/>
        <v>0.71819999999999995</v>
      </c>
      <c r="E596" s="6">
        <f t="shared" si="37"/>
        <v>1.7524</v>
      </c>
      <c r="F596" s="3">
        <f>1-D596/MAX(D$2:D596)</f>
        <v>0.28180000000000005</v>
      </c>
      <c r="G596" s="3">
        <f>1-E596/MAX(E$2:E596)</f>
        <v>0.15371613464045975</v>
      </c>
      <c r="H596" s="3">
        <f t="shared" si="38"/>
        <v>2.9325513196480912E-3</v>
      </c>
      <c r="I596" s="3">
        <f t="shared" si="39"/>
        <v>3.9530220567172147E-3</v>
      </c>
    </row>
    <row r="597" spans="1:9" x14ac:dyDescent="0.15">
      <c r="A597" s="2">
        <v>41078</v>
      </c>
      <c r="B597" s="3">
        <f>收益曲线!B597</f>
        <v>-0.27810000000000001</v>
      </c>
      <c r="C597" s="3">
        <f>收益曲线!C597</f>
        <v>0.76859999999999995</v>
      </c>
      <c r="D597" s="6">
        <f t="shared" si="36"/>
        <v>0.72189999999999999</v>
      </c>
      <c r="E597" s="6">
        <f t="shared" si="37"/>
        <v>1.7685999999999999</v>
      </c>
      <c r="F597" s="3">
        <f>1-D597/MAX(D$2:D597)</f>
        <v>0.27810000000000001</v>
      </c>
      <c r="G597" s="3">
        <f>1-E597/MAX(E$2:E597)</f>
        <v>0.14589269329212351</v>
      </c>
      <c r="H597" s="3">
        <f t="shared" si="38"/>
        <v>5.1517683096631295E-3</v>
      </c>
      <c r="I597" s="3">
        <f t="shared" si="39"/>
        <v>9.2444647340790276E-3</v>
      </c>
    </row>
    <row r="598" spans="1:9" x14ac:dyDescent="0.15">
      <c r="A598" s="2">
        <v>41079</v>
      </c>
      <c r="B598" s="3">
        <f>收益曲线!B598</f>
        <v>-0.28439999999999999</v>
      </c>
      <c r="C598" s="3">
        <f>收益曲线!C598</f>
        <v>0.76349999999999996</v>
      </c>
      <c r="D598" s="6">
        <f t="shared" si="36"/>
        <v>0.71560000000000001</v>
      </c>
      <c r="E598" s="6">
        <f t="shared" si="37"/>
        <v>1.7635000000000001</v>
      </c>
      <c r="F598" s="3">
        <f>1-D598/MAX(D$2:D598)</f>
        <v>0.28439999999999999</v>
      </c>
      <c r="G598" s="3">
        <f>1-E598/MAX(E$2:E598)</f>
        <v>0.14835562853141449</v>
      </c>
      <c r="H598" s="3">
        <f t="shared" si="38"/>
        <v>-8.7269704945283078E-3</v>
      </c>
      <c r="I598" s="3">
        <f t="shared" si="39"/>
        <v>-2.8836367748501512E-3</v>
      </c>
    </row>
    <row r="599" spans="1:9" x14ac:dyDescent="0.15">
      <c r="A599" s="2">
        <v>41080</v>
      </c>
      <c r="B599" s="3">
        <f>收益曲线!B599</f>
        <v>-0.28610000000000002</v>
      </c>
      <c r="C599" s="3">
        <f>收益曲线!C599</f>
        <v>0.7742</v>
      </c>
      <c r="D599" s="6">
        <f t="shared" si="36"/>
        <v>0.71389999999999998</v>
      </c>
      <c r="E599" s="6">
        <f t="shared" si="37"/>
        <v>1.7742</v>
      </c>
      <c r="F599" s="3">
        <f>1-D599/MAX(D$2:D599)</f>
        <v>0.28610000000000002</v>
      </c>
      <c r="G599" s="3">
        <f>1-E599/MAX(E$2:E599)</f>
        <v>0.14318829381368614</v>
      </c>
      <c r="H599" s="3">
        <f t="shared" si="38"/>
        <v>-2.3756288429290784E-3</v>
      </c>
      <c r="I599" s="3">
        <f t="shared" si="39"/>
        <v>6.0674794442869828E-3</v>
      </c>
    </row>
    <row r="600" spans="1:9" x14ac:dyDescent="0.15">
      <c r="A600" s="2">
        <v>41081</v>
      </c>
      <c r="B600" s="3">
        <f>收益曲线!B600</f>
        <v>-0.2974</v>
      </c>
      <c r="C600" s="3">
        <f>收益曲线!C600</f>
        <v>0.73680000000000001</v>
      </c>
      <c r="D600" s="6">
        <f t="shared" si="36"/>
        <v>0.7026</v>
      </c>
      <c r="E600" s="6">
        <f t="shared" si="37"/>
        <v>1.7368000000000001</v>
      </c>
      <c r="F600" s="3">
        <f>1-D600/MAX(D$2:D600)</f>
        <v>0.2974</v>
      </c>
      <c r="G600" s="3">
        <f>1-E600/MAX(E$2:E600)</f>
        <v>0.16124981890182055</v>
      </c>
      <c r="H600" s="3">
        <f t="shared" si="38"/>
        <v>-1.5828547415604355E-2</v>
      </c>
      <c r="I600" s="3">
        <f t="shared" si="39"/>
        <v>-2.1079923345733165E-2</v>
      </c>
    </row>
    <row r="601" spans="1:9" x14ac:dyDescent="0.15">
      <c r="A601" s="2">
        <v>41085</v>
      </c>
      <c r="B601" s="3">
        <f>收益曲线!B601</f>
        <v>-0.313</v>
      </c>
      <c r="C601" s="3">
        <f>收益曲线!C601</f>
        <v>0.70660000000000001</v>
      </c>
      <c r="D601" s="6">
        <f t="shared" si="36"/>
        <v>0.68700000000000006</v>
      </c>
      <c r="E601" s="6">
        <f t="shared" si="37"/>
        <v>1.7065999999999999</v>
      </c>
      <c r="F601" s="3">
        <f>1-D601/MAX(D$2:D601)</f>
        <v>0.31299999999999994</v>
      </c>
      <c r="G601" s="3">
        <f>1-E601/MAX(E$2:E601)</f>
        <v>0.17583425894625015</v>
      </c>
      <c r="H601" s="3">
        <f t="shared" si="38"/>
        <v>-2.2203245089666868E-2</v>
      </c>
      <c r="I601" s="3">
        <f t="shared" si="39"/>
        <v>-1.7388300322432215E-2</v>
      </c>
    </row>
    <row r="602" spans="1:9" x14ac:dyDescent="0.15">
      <c r="A602" s="2">
        <v>41086</v>
      </c>
      <c r="B602" s="3">
        <f>收益曲线!B602</f>
        <v>-0.31340000000000001</v>
      </c>
      <c r="C602" s="3">
        <f>收益曲线!C602</f>
        <v>0.74360000000000004</v>
      </c>
      <c r="D602" s="6">
        <f t="shared" si="36"/>
        <v>0.68659999999999999</v>
      </c>
      <c r="E602" s="6">
        <f t="shared" si="37"/>
        <v>1.7436</v>
      </c>
      <c r="F602" s="3">
        <f>1-D602/MAX(D$2:D602)</f>
        <v>0.31340000000000001</v>
      </c>
      <c r="G602" s="3">
        <f>1-E602/MAX(E$2:E602)</f>
        <v>0.15796590524943255</v>
      </c>
      <c r="H602" s="3">
        <f t="shared" si="38"/>
        <v>-5.8224163027664755E-4</v>
      </c>
      <c r="I602" s="3">
        <f t="shared" si="39"/>
        <v>2.1680534395875029E-2</v>
      </c>
    </row>
    <row r="603" spans="1:9" x14ac:dyDescent="0.15">
      <c r="A603" s="2">
        <v>41087</v>
      </c>
      <c r="B603" s="3">
        <f>收益曲线!B603</f>
        <v>-0.31559999999999999</v>
      </c>
      <c r="C603" s="3">
        <f>收益曲线!C603</f>
        <v>0.77339999999999998</v>
      </c>
      <c r="D603" s="6">
        <f t="shared" si="36"/>
        <v>0.68440000000000001</v>
      </c>
      <c r="E603" s="6">
        <f t="shared" si="37"/>
        <v>1.7734000000000001</v>
      </c>
      <c r="F603" s="3">
        <f>1-D603/MAX(D$2:D603)</f>
        <v>0.31559999999999999</v>
      </c>
      <c r="G603" s="3">
        <f>1-E603/MAX(E$2:E603)</f>
        <v>0.14357463659632008</v>
      </c>
      <c r="H603" s="3">
        <f t="shared" si="38"/>
        <v>-3.2041945819982764E-3</v>
      </c>
      <c r="I603" s="3">
        <f t="shared" si="39"/>
        <v>1.7091075934847488E-2</v>
      </c>
    </row>
    <row r="604" spans="1:9" x14ac:dyDescent="0.15">
      <c r="A604" s="2">
        <v>41088</v>
      </c>
      <c r="B604" s="3">
        <f>收益曲线!B604</f>
        <v>-0.3216</v>
      </c>
      <c r="C604" s="3">
        <f>收益曲线!C604</f>
        <v>0.73470000000000002</v>
      </c>
      <c r="D604" s="6">
        <f t="shared" si="36"/>
        <v>0.6784</v>
      </c>
      <c r="E604" s="6">
        <f t="shared" si="37"/>
        <v>1.7347000000000001</v>
      </c>
      <c r="F604" s="3">
        <f>1-D604/MAX(D$2:D604)</f>
        <v>0.3216</v>
      </c>
      <c r="G604" s="3">
        <f>1-E604/MAX(E$2:E604)</f>
        <v>0.1622639687062345</v>
      </c>
      <c r="H604" s="3">
        <f t="shared" si="38"/>
        <v>-8.7668030391584439E-3</v>
      </c>
      <c r="I604" s="3">
        <f t="shared" si="39"/>
        <v>-2.1822487876395624E-2</v>
      </c>
    </row>
    <row r="605" spans="1:9" x14ac:dyDescent="0.15">
      <c r="A605" s="2">
        <v>41089</v>
      </c>
      <c r="B605" s="3">
        <f>收益曲线!B605</f>
        <v>-0.31159999999999999</v>
      </c>
      <c r="C605" s="3">
        <f>收益曲线!C605</f>
        <v>0.7571</v>
      </c>
      <c r="D605" s="6">
        <f t="shared" si="36"/>
        <v>0.68840000000000001</v>
      </c>
      <c r="E605" s="6">
        <f t="shared" si="37"/>
        <v>1.7570999999999999</v>
      </c>
      <c r="F605" s="3">
        <f>1-D605/MAX(D$2:D605)</f>
        <v>0.31159999999999999</v>
      </c>
      <c r="G605" s="3">
        <f>1-E605/MAX(E$2:E605)</f>
        <v>0.15144637079248569</v>
      </c>
      <c r="H605" s="3">
        <f t="shared" si="38"/>
        <v>1.4740566037735769E-2</v>
      </c>
      <c r="I605" s="3">
        <f t="shared" si="39"/>
        <v>1.2912895601544738E-2</v>
      </c>
    </row>
    <row r="606" spans="1:9" x14ac:dyDescent="0.15">
      <c r="A606" s="2">
        <v>41092</v>
      </c>
      <c r="B606" s="3">
        <f>收益曲线!B606</f>
        <v>-0.31059999999999999</v>
      </c>
      <c r="C606" s="3">
        <f>收益曲线!C606</f>
        <v>0.80789999999999995</v>
      </c>
      <c r="D606" s="6">
        <f t="shared" si="36"/>
        <v>0.68940000000000001</v>
      </c>
      <c r="E606" s="6">
        <f t="shared" si="37"/>
        <v>1.8079000000000001</v>
      </c>
      <c r="F606" s="3">
        <f>1-D606/MAX(D$2:D606)</f>
        <v>0.31059999999999999</v>
      </c>
      <c r="G606" s="3">
        <f>1-E606/MAX(E$2:E606)</f>
        <v>0.12691360409523345</v>
      </c>
      <c r="H606" s="3">
        <f t="shared" si="38"/>
        <v>1.4526438117372642E-3</v>
      </c>
      <c r="I606" s="3">
        <f t="shared" si="39"/>
        <v>2.8911274258721864E-2</v>
      </c>
    </row>
    <row r="607" spans="1:9" x14ac:dyDescent="0.15">
      <c r="A607" s="2">
        <v>41093</v>
      </c>
      <c r="B607" s="3">
        <f>收益曲线!B607</f>
        <v>-0.30959999999999999</v>
      </c>
      <c r="C607" s="3">
        <f>收益曲线!C607</f>
        <v>0.82050000000000001</v>
      </c>
      <c r="D607" s="6">
        <f t="shared" si="36"/>
        <v>0.69040000000000001</v>
      </c>
      <c r="E607" s="6">
        <f t="shared" si="37"/>
        <v>1.8205</v>
      </c>
      <c r="F607" s="3">
        <f>1-D607/MAX(D$2:D607)</f>
        <v>0.30959999999999999</v>
      </c>
      <c r="G607" s="3">
        <f>1-E607/MAX(E$2:E607)</f>
        <v>0.12082870526874967</v>
      </c>
      <c r="H607" s="3">
        <f t="shared" si="38"/>
        <v>1.4505366985784196E-3</v>
      </c>
      <c r="I607" s="3">
        <f t="shared" si="39"/>
        <v>6.9694120250014535E-3</v>
      </c>
    </row>
    <row r="608" spans="1:9" x14ac:dyDescent="0.15">
      <c r="A608" s="2">
        <v>41094</v>
      </c>
      <c r="B608" s="3">
        <f>收益曲线!B608</f>
        <v>-0.31059999999999999</v>
      </c>
      <c r="C608" s="3">
        <f>收益曲线!C608</f>
        <v>0.82279999999999998</v>
      </c>
      <c r="D608" s="6">
        <f t="shared" si="36"/>
        <v>0.68940000000000001</v>
      </c>
      <c r="E608" s="6">
        <f t="shared" si="37"/>
        <v>1.8228</v>
      </c>
      <c r="F608" s="3">
        <f>1-D608/MAX(D$2:D608)</f>
        <v>0.31059999999999999</v>
      </c>
      <c r="G608" s="3">
        <f>1-E608/MAX(E$2:E608)</f>
        <v>0.11971796976867721</v>
      </c>
      <c r="H608" s="3">
        <f t="shared" si="38"/>
        <v>-1.4484356894554073E-3</v>
      </c>
      <c r="I608" s="3">
        <f t="shared" si="39"/>
        <v>1.2633891787969809E-3</v>
      </c>
    </row>
    <row r="609" spans="1:9" x14ac:dyDescent="0.15">
      <c r="A609" s="2">
        <v>41095</v>
      </c>
      <c r="B609" s="3">
        <f>收益曲线!B609</f>
        <v>-0.32029999999999997</v>
      </c>
      <c r="C609" s="3">
        <f>收益曲线!C609</f>
        <v>0.80569999999999997</v>
      </c>
      <c r="D609" s="6">
        <f t="shared" si="36"/>
        <v>0.67969999999999997</v>
      </c>
      <c r="E609" s="6">
        <f t="shared" si="37"/>
        <v>1.8056999999999999</v>
      </c>
      <c r="F609" s="3">
        <f>1-D609/MAX(D$2:D609)</f>
        <v>0.32030000000000003</v>
      </c>
      <c r="G609" s="3">
        <f>1-E609/MAX(E$2:E609)</f>
        <v>0.12797604674747676</v>
      </c>
      <c r="H609" s="3">
        <f t="shared" si="38"/>
        <v>-1.4070205976211225E-2</v>
      </c>
      <c r="I609" s="3">
        <f t="shared" si="39"/>
        <v>-9.3811718235682351E-3</v>
      </c>
    </row>
    <row r="610" spans="1:9" x14ac:dyDescent="0.15">
      <c r="A610" s="2">
        <v>41096</v>
      </c>
      <c r="B610" s="3">
        <f>收益曲线!B610</f>
        <v>-0.3085</v>
      </c>
      <c r="C610" s="3">
        <f>收益曲线!C610</f>
        <v>0.84050000000000002</v>
      </c>
      <c r="D610" s="6">
        <f t="shared" si="36"/>
        <v>0.6915</v>
      </c>
      <c r="E610" s="6">
        <f t="shared" si="37"/>
        <v>1.8405</v>
      </c>
      <c r="F610" s="3">
        <f>1-D610/MAX(D$2:D610)</f>
        <v>0.3085</v>
      </c>
      <c r="G610" s="3">
        <f>1-E610/MAX(E$2:E610)</f>
        <v>0.11117013570290235</v>
      </c>
      <c r="H610" s="3">
        <f t="shared" si="38"/>
        <v>1.7360600264822779E-2</v>
      </c>
      <c r="I610" s="3">
        <f t="shared" si="39"/>
        <v>1.9272304369496673E-2</v>
      </c>
    </row>
    <row r="611" spans="1:9" x14ac:dyDescent="0.15">
      <c r="A611" s="2">
        <v>41099</v>
      </c>
      <c r="B611" s="3">
        <f>收益曲线!B611</f>
        <v>-0.32429999999999998</v>
      </c>
      <c r="C611" s="3">
        <f>收益曲线!C611</f>
        <v>0.78469999999999995</v>
      </c>
      <c r="D611" s="6">
        <f t="shared" si="36"/>
        <v>0.67569999999999997</v>
      </c>
      <c r="E611" s="6">
        <f t="shared" si="37"/>
        <v>1.7847</v>
      </c>
      <c r="F611" s="3">
        <f>1-D611/MAX(D$2:D611)</f>
        <v>0.32430000000000003</v>
      </c>
      <c r="G611" s="3">
        <f>1-E611/MAX(E$2:E611)</f>
        <v>0.13811754479161642</v>
      </c>
      <c r="H611" s="3">
        <f t="shared" si="38"/>
        <v>-2.28488792480116E-2</v>
      </c>
      <c r="I611" s="3">
        <f t="shared" si="39"/>
        <v>-3.0317848410758019E-2</v>
      </c>
    </row>
    <row r="612" spans="1:9" x14ac:dyDescent="0.15">
      <c r="A612" s="2">
        <v>41100</v>
      </c>
      <c r="B612" s="3">
        <f>收益曲线!B612</f>
        <v>-0.32690000000000002</v>
      </c>
      <c r="C612" s="3">
        <f>收益曲线!C612</f>
        <v>0.74750000000000005</v>
      </c>
      <c r="D612" s="6">
        <f t="shared" si="36"/>
        <v>0.67310000000000003</v>
      </c>
      <c r="E612" s="6">
        <f t="shared" si="37"/>
        <v>1.7475000000000001</v>
      </c>
      <c r="F612" s="3">
        <f>1-D612/MAX(D$2:D612)</f>
        <v>0.32689999999999997</v>
      </c>
      <c r="G612" s="3">
        <f>1-E612/MAX(E$2:E612)</f>
        <v>0.15608248418409232</v>
      </c>
      <c r="H612" s="3">
        <f t="shared" si="38"/>
        <v>-3.8478614769866804E-3</v>
      </c>
      <c r="I612" s="3">
        <f t="shared" si="39"/>
        <v>-2.0843839300722755E-2</v>
      </c>
    </row>
    <row r="613" spans="1:9" x14ac:dyDescent="0.15">
      <c r="A613" s="2">
        <v>41101</v>
      </c>
      <c r="B613" s="3">
        <f>收益曲线!B613</f>
        <v>-0.3216</v>
      </c>
      <c r="C613" s="3">
        <f>收益曲线!C613</f>
        <v>0.747</v>
      </c>
      <c r="D613" s="6">
        <f t="shared" si="36"/>
        <v>0.6784</v>
      </c>
      <c r="E613" s="6">
        <f t="shared" si="37"/>
        <v>1.7469999999999999</v>
      </c>
      <c r="F613" s="3">
        <f>1-D613/MAX(D$2:D613)</f>
        <v>0.3216</v>
      </c>
      <c r="G613" s="3">
        <f>1-E613/MAX(E$2:E613)</f>
        <v>0.1563239484232386</v>
      </c>
      <c r="H613" s="3">
        <f t="shared" si="38"/>
        <v>7.8740157480314821E-3</v>
      </c>
      <c r="I613" s="3">
        <f t="shared" si="39"/>
        <v>-2.8612303290420638E-4</v>
      </c>
    </row>
    <row r="614" spans="1:9" x14ac:dyDescent="0.15">
      <c r="A614" s="2">
        <v>41102</v>
      </c>
      <c r="B614" s="3">
        <f>收益曲线!B614</f>
        <v>-0.315</v>
      </c>
      <c r="C614" s="3">
        <f>收益曲线!C614</f>
        <v>0.75839999999999996</v>
      </c>
      <c r="D614" s="6">
        <f t="shared" si="36"/>
        <v>0.68500000000000005</v>
      </c>
      <c r="E614" s="6">
        <f t="shared" si="37"/>
        <v>1.7584</v>
      </c>
      <c r="F614" s="3">
        <f>1-D614/MAX(D$2:D614)</f>
        <v>0.31499999999999995</v>
      </c>
      <c r="G614" s="3">
        <f>1-E614/MAX(E$2:E614)</f>
        <v>0.15081856377070557</v>
      </c>
      <c r="H614" s="3">
        <f t="shared" si="38"/>
        <v>9.7287735849056478E-3</v>
      </c>
      <c r="I614" s="3">
        <f t="shared" si="39"/>
        <v>6.5254722381224983E-3</v>
      </c>
    </row>
    <row r="615" spans="1:9" x14ac:dyDescent="0.15">
      <c r="A615" s="2">
        <v>41103</v>
      </c>
      <c r="B615" s="3">
        <f>收益曲线!B615</f>
        <v>-0.31459999999999999</v>
      </c>
      <c r="C615" s="3">
        <f>收益曲线!C615</f>
        <v>0.72119999999999995</v>
      </c>
      <c r="D615" s="6">
        <f t="shared" si="36"/>
        <v>0.68540000000000001</v>
      </c>
      <c r="E615" s="6">
        <f t="shared" si="37"/>
        <v>1.7212000000000001</v>
      </c>
      <c r="F615" s="3">
        <f>1-D615/MAX(D$2:D615)</f>
        <v>0.31459999999999999</v>
      </c>
      <c r="G615" s="3">
        <f>1-E615/MAX(E$2:E615)</f>
        <v>0.16878350316318147</v>
      </c>
      <c r="H615" s="3">
        <f t="shared" si="38"/>
        <v>5.8394160583929988E-4</v>
      </c>
      <c r="I615" s="3">
        <f t="shared" si="39"/>
        <v>-2.1155595996360299E-2</v>
      </c>
    </row>
    <row r="616" spans="1:9" x14ac:dyDescent="0.15">
      <c r="A616" s="2">
        <v>41106</v>
      </c>
      <c r="B616" s="3">
        <f>收益曲线!B616</f>
        <v>-0.32890000000000003</v>
      </c>
      <c r="C616" s="3">
        <f>收益曲线!C616</f>
        <v>0.63339999999999996</v>
      </c>
      <c r="D616" s="6">
        <f t="shared" si="36"/>
        <v>0.67110000000000003</v>
      </c>
      <c r="E616" s="6">
        <f t="shared" si="37"/>
        <v>1.6334</v>
      </c>
      <c r="F616" s="3">
        <f>1-D616/MAX(D$2:D616)</f>
        <v>0.32889999999999997</v>
      </c>
      <c r="G616" s="3">
        <f>1-E616/MAX(E$2:E616)</f>
        <v>0.21118462355725121</v>
      </c>
      <c r="H616" s="3">
        <f t="shared" si="38"/>
        <v>-2.086372920922086E-2</v>
      </c>
      <c r="I616" s="3">
        <f t="shared" si="39"/>
        <v>-5.1010922612131138E-2</v>
      </c>
    </row>
    <row r="617" spans="1:9" x14ac:dyDescent="0.15">
      <c r="A617" s="2">
        <v>41107</v>
      </c>
      <c r="B617" s="3">
        <f>收益曲线!B617</f>
        <v>-0.32479999999999998</v>
      </c>
      <c r="C617" s="3">
        <f>收益曲线!C617</f>
        <v>0.65190000000000003</v>
      </c>
      <c r="D617" s="6">
        <f t="shared" si="36"/>
        <v>0.67520000000000002</v>
      </c>
      <c r="E617" s="6">
        <f t="shared" si="37"/>
        <v>1.6518999999999999</v>
      </c>
      <c r="F617" s="3">
        <f>1-D617/MAX(D$2:D617)</f>
        <v>0.32479999999999998</v>
      </c>
      <c r="G617" s="3">
        <f>1-E617/MAX(E$2:E617)</f>
        <v>0.2022504467088424</v>
      </c>
      <c r="H617" s="3">
        <f t="shared" si="38"/>
        <v>6.1093726717329488E-3</v>
      </c>
      <c r="I617" s="3">
        <f t="shared" si="39"/>
        <v>1.1326068323741945E-2</v>
      </c>
    </row>
    <row r="618" spans="1:9" x14ac:dyDescent="0.15">
      <c r="A618" s="2">
        <v>41108</v>
      </c>
      <c r="B618" s="3">
        <f>收益曲线!B618</f>
        <v>-0.32479999999999998</v>
      </c>
      <c r="C618" s="3">
        <f>收益曲线!C618</f>
        <v>0.67110000000000003</v>
      </c>
      <c r="D618" s="6">
        <f t="shared" si="36"/>
        <v>0.67520000000000002</v>
      </c>
      <c r="E618" s="6">
        <f t="shared" si="37"/>
        <v>1.6711</v>
      </c>
      <c r="F618" s="3">
        <f>1-D618/MAX(D$2:D618)</f>
        <v>0.32479999999999998</v>
      </c>
      <c r="G618" s="3">
        <f>1-E618/MAX(E$2:E618)</f>
        <v>0.19297821992562902</v>
      </c>
      <c r="H618" s="3">
        <f t="shared" si="38"/>
        <v>0</v>
      </c>
      <c r="I618" s="3">
        <f t="shared" si="39"/>
        <v>1.1622979599249517E-2</v>
      </c>
    </row>
    <row r="619" spans="1:9" x14ac:dyDescent="0.15">
      <c r="A619" s="2">
        <v>41109</v>
      </c>
      <c r="B619" s="3">
        <f>收益曲线!B619</f>
        <v>-0.32200000000000001</v>
      </c>
      <c r="C619" s="3">
        <f>收益曲线!C619</f>
        <v>0.71140000000000003</v>
      </c>
      <c r="D619" s="6">
        <f t="shared" si="36"/>
        <v>0.67799999999999994</v>
      </c>
      <c r="E619" s="6">
        <f t="shared" si="37"/>
        <v>1.7114</v>
      </c>
      <c r="F619" s="3">
        <f>1-D619/MAX(D$2:D619)</f>
        <v>0.32200000000000006</v>
      </c>
      <c r="G619" s="3">
        <f>1-E619/MAX(E$2:E619)</f>
        <v>0.17351620225044673</v>
      </c>
      <c r="H619" s="3">
        <f t="shared" si="38"/>
        <v>4.1469194312795388E-3</v>
      </c>
      <c r="I619" s="3">
        <f t="shared" si="39"/>
        <v>2.4115851834121349E-2</v>
      </c>
    </row>
    <row r="620" spans="1:9" x14ac:dyDescent="0.15">
      <c r="A620" s="2">
        <v>41110</v>
      </c>
      <c r="B620" s="3">
        <f>收益曲线!B620</f>
        <v>-0.32919999999999999</v>
      </c>
      <c r="C620" s="3">
        <f>收益曲线!C620</f>
        <v>0.71860000000000002</v>
      </c>
      <c r="D620" s="6">
        <f t="shared" si="36"/>
        <v>0.67080000000000006</v>
      </c>
      <c r="E620" s="6">
        <f t="shared" si="37"/>
        <v>1.7185999999999999</v>
      </c>
      <c r="F620" s="3">
        <f>1-D620/MAX(D$2:D620)</f>
        <v>0.32919999999999994</v>
      </c>
      <c r="G620" s="3">
        <f>1-E620/MAX(E$2:E620)</f>
        <v>0.1700391172067417</v>
      </c>
      <c r="H620" s="3">
        <f t="shared" si="38"/>
        <v>-1.0619469026548534E-2</v>
      </c>
      <c r="I620" s="3">
        <f t="shared" si="39"/>
        <v>4.2070819212340904E-3</v>
      </c>
    </row>
    <row r="621" spans="1:9" x14ac:dyDescent="0.15">
      <c r="A621" s="2">
        <v>41113</v>
      </c>
      <c r="B621" s="3">
        <f>收益曲线!B621</f>
        <v>-0.33850000000000002</v>
      </c>
      <c r="C621" s="3">
        <f>收益曲线!C621</f>
        <v>0.72270000000000001</v>
      </c>
      <c r="D621" s="6">
        <f t="shared" si="36"/>
        <v>0.66149999999999998</v>
      </c>
      <c r="E621" s="6">
        <f t="shared" si="37"/>
        <v>1.7227000000000001</v>
      </c>
      <c r="F621" s="3">
        <f>1-D621/MAX(D$2:D621)</f>
        <v>0.33850000000000002</v>
      </c>
      <c r="G621" s="3">
        <f>1-E621/MAX(E$2:E621)</f>
        <v>0.16805911044574295</v>
      </c>
      <c r="H621" s="3">
        <f t="shared" si="38"/>
        <v>-1.3864042933810494E-2</v>
      </c>
      <c r="I621" s="3">
        <f t="shared" si="39"/>
        <v>2.3856627487490734E-3</v>
      </c>
    </row>
    <row r="622" spans="1:9" x14ac:dyDescent="0.15">
      <c r="A622" s="2">
        <v>41114</v>
      </c>
      <c r="B622" s="3">
        <f>收益曲线!B622</f>
        <v>-0.33550000000000002</v>
      </c>
      <c r="C622" s="3">
        <f>收益曲线!C622</f>
        <v>0.74</v>
      </c>
      <c r="D622" s="6">
        <f t="shared" si="36"/>
        <v>0.66449999999999998</v>
      </c>
      <c r="E622" s="6">
        <f t="shared" si="37"/>
        <v>1.74</v>
      </c>
      <c r="F622" s="3">
        <f>1-D622/MAX(D$2:D622)</f>
        <v>0.33550000000000002</v>
      </c>
      <c r="G622" s="3">
        <f>1-E622/MAX(E$2:E622)</f>
        <v>0.15970444777128512</v>
      </c>
      <c r="H622" s="3">
        <f t="shared" si="38"/>
        <v>4.5351473922903285E-3</v>
      </c>
      <c r="I622" s="3">
        <f t="shared" si="39"/>
        <v>1.004237534103436E-2</v>
      </c>
    </row>
    <row r="623" spans="1:9" x14ac:dyDescent="0.15">
      <c r="A623" s="2">
        <v>41115</v>
      </c>
      <c r="B623" s="3">
        <f>收益曲线!B623</f>
        <v>-0.34</v>
      </c>
      <c r="C623" s="3">
        <f>收益曲线!C623</f>
        <v>0.71589999999999998</v>
      </c>
      <c r="D623" s="6">
        <f t="shared" si="36"/>
        <v>0.65999999999999992</v>
      </c>
      <c r="E623" s="6">
        <f t="shared" si="37"/>
        <v>1.7159</v>
      </c>
      <c r="F623" s="3">
        <f>1-D623/MAX(D$2:D623)</f>
        <v>0.34000000000000008</v>
      </c>
      <c r="G623" s="3">
        <f>1-E623/MAX(E$2:E623)</f>
        <v>0.17134302409813107</v>
      </c>
      <c r="H623" s="3">
        <f t="shared" si="38"/>
        <v>-6.7720090293454938E-3</v>
      </c>
      <c r="I623" s="3">
        <f t="shared" si="39"/>
        <v>-1.3850574712643726E-2</v>
      </c>
    </row>
    <row r="624" spans="1:9" x14ac:dyDescent="0.15">
      <c r="A624" s="2">
        <v>41116</v>
      </c>
      <c r="B624" s="3">
        <f>收益曲线!B624</f>
        <v>-0.34350000000000003</v>
      </c>
      <c r="C624" s="3">
        <f>收益曲线!C624</f>
        <v>0.68120000000000003</v>
      </c>
      <c r="D624" s="6">
        <f t="shared" si="36"/>
        <v>0.65649999999999997</v>
      </c>
      <c r="E624" s="6">
        <f t="shared" si="37"/>
        <v>1.6812</v>
      </c>
      <c r="F624" s="3">
        <f>1-D624/MAX(D$2:D624)</f>
        <v>0.34350000000000003</v>
      </c>
      <c r="G624" s="3">
        <f>1-E624/MAX(E$2:E624)</f>
        <v>0.18810064229487611</v>
      </c>
      <c r="H624" s="3">
        <f t="shared" si="38"/>
        <v>-5.3030303030302539E-3</v>
      </c>
      <c r="I624" s="3">
        <f t="shared" si="39"/>
        <v>-2.022262369601957E-2</v>
      </c>
    </row>
    <row r="625" spans="1:9" x14ac:dyDescent="0.15">
      <c r="A625" s="2">
        <v>41117</v>
      </c>
      <c r="B625" s="3">
        <f>收益曲线!B625</f>
        <v>-0.34300000000000003</v>
      </c>
      <c r="C625" s="3">
        <f>收益曲线!C625</f>
        <v>0.68289999999999995</v>
      </c>
      <c r="D625" s="6">
        <f t="shared" si="36"/>
        <v>0.65700000000000003</v>
      </c>
      <c r="E625" s="6">
        <f t="shared" si="37"/>
        <v>1.6829000000000001</v>
      </c>
      <c r="F625" s="3">
        <f>1-D625/MAX(D$2:D625)</f>
        <v>0.34299999999999997</v>
      </c>
      <c r="G625" s="3">
        <f>1-E625/MAX(E$2:E625)</f>
        <v>0.18727966388177908</v>
      </c>
      <c r="H625" s="3">
        <f t="shared" si="38"/>
        <v>7.6161462300095017E-4</v>
      </c>
      <c r="I625" s="3">
        <f t="shared" si="39"/>
        <v>1.0111824886984699E-3</v>
      </c>
    </row>
    <row r="626" spans="1:9" x14ac:dyDescent="0.15">
      <c r="A626" s="2">
        <v>41120</v>
      </c>
      <c r="B626" s="3">
        <f>收益曲线!B626</f>
        <v>-0.3468</v>
      </c>
      <c r="C626" s="3">
        <f>收益曲线!C626</f>
        <v>0.61319999999999997</v>
      </c>
      <c r="D626" s="6">
        <f t="shared" si="36"/>
        <v>0.6532</v>
      </c>
      <c r="E626" s="6">
        <f t="shared" si="37"/>
        <v>1.6132</v>
      </c>
      <c r="F626" s="3">
        <f>1-D626/MAX(D$2:D626)</f>
        <v>0.3468</v>
      </c>
      <c r="G626" s="3">
        <f>1-E626/MAX(E$2:E626)</f>
        <v>0.22093977881875693</v>
      </c>
      <c r="H626" s="3">
        <f t="shared" si="38"/>
        <v>-5.7838660578386492E-3</v>
      </c>
      <c r="I626" s="3">
        <f t="shared" si="39"/>
        <v>-4.1416602293659843E-2</v>
      </c>
    </row>
    <row r="627" spans="1:9" x14ac:dyDescent="0.15">
      <c r="A627" s="2">
        <v>41121</v>
      </c>
      <c r="B627" s="3">
        <f>收益曲线!B627</f>
        <v>-0.34760000000000002</v>
      </c>
      <c r="C627" s="3">
        <f>收益曲线!C627</f>
        <v>0.57399999999999995</v>
      </c>
      <c r="D627" s="6">
        <f t="shared" si="36"/>
        <v>0.65239999999999998</v>
      </c>
      <c r="E627" s="6">
        <f t="shared" si="37"/>
        <v>1.5739999999999998</v>
      </c>
      <c r="F627" s="3">
        <f>1-D627/MAX(D$2:D627)</f>
        <v>0.34760000000000002</v>
      </c>
      <c r="G627" s="3">
        <f>1-E627/MAX(E$2:E627)</f>
        <v>0.23987057516781773</v>
      </c>
      <c r="H627" s="3">
        <f t="shared" si="38"/>
        <v>-1.2247397428046813E-3</v>
      </c>
      <c r="I627" s="3">
        <f t="shared" si="39"/>
        <v>-2.4299528886684962E-2</v>
      </c>
    </row>
    <row r="628" spans="1:9" x14ac:dyDescent="0.15">
      <c r="A628" s="2">
        <v>41122</v>
      </c>
      <c r="B628" s="3">
        <f>收益曲线!B628</f>
        <v>-0.34039999999999998</v>
      </c>
      <c r="C628" s="3">
        <f>收益曲线!C628</f>
        <v>0.57379999999999998</v>
      </c>
      <c r="D628" s="6">
        <f t="shared" si="36"/>
        <v>0.65959999999999996</v>
      </c>
      <c r="E628" s="6">
        <f t="shared" si="37"/>
        <v>1.5737999999999999</v>
      </c>
      <c r="F628" s="3">
        <f>1-D628/MAX(D$2:D628)</f>
        <v>0.34040000000000004</v>
      </c>
      <c r="G628" s="3">
        <f>1-E628/MAX(E$2:E628)</f>
        <v>0.23996716086347614</v>
      </c>
      <c r="H628" s="3">
        <f t="shared" si="38"/>
        <v>1.1036174126302756E-2</v>
      </c>
      <c r="I628" s="3">
        <f t="shared" si="39"/>
        <v>-1.2706480304958134E-4</v>
      </c>
    </row>
    <row r="629" spans="1:9" x14ac:dyDescent="0.15">
      <c r="A629" s="2">
        <v>41123</v>
      </c>
      <c r="B629" s="3">
        <f>收益曲线!B629</f>
        <v>-0.34699999999999998</v>
      </c>
      <c r="C629" s="3">
        <f>收益曲线!C629</f>
        <v>0.55679999999999996</v>
      </c>
      <c r="D629" s="6">
        <f t="shared" si="36"/>
        <v>0.65300000000000002</v>
      </c>
      <c r="E629" s="6">
        <f t="shared" si="37"/>
        <v>1.5568</v>
      </c>
      <c r="F629" s="3">
        <f>1-D629/MAX(D$2:D629)</f>
        <v>0.34699999999999998</v>
      </c>
      <c r="G629" s="3">
        <f>1-E629/MAX(E$2:E629)</f>
        <v>0.24817694499444631</v>
      </c>
      <c r="H629" s="3">
        <f t="shared" si="38"/>
        <v>-1.000606428138251E-2</v>
      </c>
      <c r="I629" s="3">
        <f t="shared" si="39"/>
        <v>-1.080188079806832E-2</v>
      </c>
    </row>
    <row r="630" spans="1:9" x14ac:dyDescent="0.15">
      <c r="A630" s="2">
        <v>41124</v>
      </c>
      <c r="B630" s="3">
        <f>收益曲线!B630</f>
        <v>-0.3417</v>
      </c>
      <c r="C630" s="3">
        <f>收益曲线!C630</f>
        <v>0.59889999999999999</v>
      </c>
      <c r="D630" s="6">
        <f t="shared" si="36"/>
        <v>0.6583</v>
      </c>
      <c r="E630" s="6">
        <f t="shared" si="37"/>
        <v>1.5989</v>
      </c>
      <c r="F630" s="3">
        <f>1-D630/MAX(D$2:D630)</f>
        <v>0.3417</v>
      </c>
      <c r="G630" s="3">
        <f>1-E630/MAX(E$2:E630)</f>
        <v>0.22784565605833773</v>
      </c>
      <c r="H630" s="3">
        <f t="shared" si="38"/>
        <v>8.1163859111790249E-3</v>
      </c>
      <c r="I630" s="3">
        <f t="shared" si="39"/>
        <v>2.7042651593011335E-2</v>
      </c>
    </row>
    <row r="631" spans="1:9" x14ac:dyDescent="0.15">
      <c r="A631" s="2">
        <v>41127</v>
      </c>
      <c r="B631" s="3">
        <f>收益曲线!B631</f>
        <v>-0.33279999999999998</v>
      </c>
      <c r="C631" s="3">
        <f>收益曲线!C631</f>
        <v>0.62970000000000004</v>
      </c>
      <c r="D631" s="6">
        <f t="shared" si="36"/>
        <v>0.66720000000000002</v>
      </c>
      <c r="E631" s="6">
        <f t="shared" si="37"/>
        <v>1.6297000000000001</v>
      </c>
      <c r="F631" s="3">
        <f>1-D631/MAX(D$2:D631)</f>
        <v>0.33279999999999998</v>
      </c>
      <c r="G631" s="3">
        <f>1-E631/MAX(E$2:E631)</f>
        <v>0.21297145892693281</v>
      </c>
      <c r="H631" s="3">
        <f t="shared" si="38"/>
        <v>1.3519671882120665E-2</v>
      </c>
      <c r="I631" s="3">
        <f t="shared" si="39"/>
        <v>1.92632434798925E-2</v>
      </c>
    </row>
    <row r="632" spans="1:9" x14ac:dyDescent="0.15">
      <c r="A632" s="2">
        <v>41128</v>
      </c>
      <c r="B632" s="3">
        <f>收益曲线!B632</f>
        <v>-0.33189999999999997</v>
      </c>
      <c r="C632" s="3">
        <f>收益曲线!C632</f>
        <v>0.6381</v>
      </c>
      <c r="D632" s="6">
        <f t="shared" si="36"/>
        <v>0.66810000000000003</v>
      </c>
      <c r="E632" s="6">
        <f t="shared" si="37"/>
        <v>1.6381000000000001</v>
      </c>
      <c r="F632" s="3">
        <f>1-D632/MAX(D$2:D632)</f>
        <v>0.33189999999999997</v>
      </c>
      <c r="G632" s="3">
        <f>1-E632/MAX(E$2:E632)</f>
        <v>0.20891485970927703</v>
      </c>
      <c r="H632" s="3">
        <f t="shared" si="38"/>
        <v>1.3489208633092886E-3</v>
      </c>
      <c r="I632" s="3">
        <f t="shared" si="39"/>
        <v>5.1543228815118525E-3</v>
      </c>
    </row>
    <row r="633" spans="1:9" x14ac:dyDescent="0.15">
      <c r="A633" s="2">
        <v>41129</v>
      </c>
      <c r="B633" s="3">
        <f>收益曲线!B633</f>
        <v>-0.33169999999999999</v>
      </c>
      <c r="C633" s="3">
        <f>收益曲线!C633</f>
        <v>0.63400000000000001</v>
      </c>
      <c r="D633" s="6">
        <f t="shared" si="36"/>
        <v>0.66830000000000001</v>
      </c>
      <c r="E633" s="6">
        <f t="shared" si="37"/>
        <v>1.6339999999999999</v>
      </c>
      <c r="F633" s="3">
        <f>1-D633/MAX(D$2:D633)</f>
        <v>0.33169999999999999</v>
      </c>
      <c r="G633" s="3">
        <f>1-E633/MAX(E$2:E633)</f>
        <v>0.21089486647027578</v>
      </c>
      <c r="H633" s="3">
        <f t="shared" si="38"/>
        <v>2.9935638377476259E-4</v>
      </c>
      <c r="I633" s="3">
        <f t="shared" si="39"/>
        <v>-2.5028997008731402E-3</v>
      </c>
    </row>
    <row r="634" spans="1:9" x14ac:dyDescent="0.15">
      <c r="A634" s="2">
        <v>41130</v>
      </c>
      <c r="B634" s="3">
        <f>收益曲线!B634</f>
        <v>-0.32550000000000001</v>
      </c>
      <c r="C634" s="3">
        <f>收益曲线!C634</f>
        <v>0.67949999999999999</v>
      </c>
      <c r="D634" s="6">
        <f t="shared" si="36"/>
        <v>0.67449999999999999</v>
      </c>
      <c r="E634" s="6">
        <f t="shared" si="37"/>
        <v>1.6795</v>
      </c>
      <c r="F634" s="3">
        <f>1-D634/MAX(D$2:D634)</f>
        <v>0.32550000000000001</v>
      </c>
      <c r="G634" s="3">
        <f>1-E634/MAX(E$2:E634)</f>
        <v>0.18892162070797314</v>
      </c>
      <c r="H634" s="3">
        <f t="shared" si="38"/>
        <v>9.2772706868171628E-3</v>
      </c>
      <c r="I634" s="3">
        <f t="shared" si="39"/>
        <v>2.7845777233782121E-2</v>
      </c>
    </row>
    <row r="635" spans="1:9" x14ac:dyDescent="0.15">
      <c r="A635" s="2">
        <v>41131</v>
      </c>
      <c r="B635" s="3">
        <f>收益曲线!B635</f>
        <v>-0.32890000000000003</v>
      </c>
      <c r="C635" s="3">
        <f>收益曲线!C635</f>
        <v>0.65349999999999997</v>
      </c>
      <c r="D635" s="6">
        <f t="shared" si="36"/>
        <v>0.67110000000000003</v>
      </c>
      <c r="E635" s="6">
        <f t="shared" si="37"/>
        <v>1.6535</v>
      </c>
      <c r="F635" s="3">
        <f>1-D635/MAX(D$2:D635)</f>
        <v>0.32889999999999997</v>
      </c>
      <c r="G635" s="3">
        <f>1-E635/MAX(E$2:E635)</f>
        <v>0.20147776114357463</v>
      </c>
      <c r="H635" s="3">
        <f t="shared" si="38"/>
        <v>-5.0407709414380664E-3</v>
      </c>
      <c r="I635" s="3">
        <f t="shared" si="39"/>
        <v>-1.5480797856504913E-2</v>
      </c>
    </row>
    <row r="636" spans="1:9" x14ac:dyDescent="0.15">
      <c r="A636" s="2">
        <v>41134</v>
      </c>
      <c r="B636" s="3">
        <f>收益曲线!B636</f>
        <v>-0.3422</v>
      </c>
      <c r="C636" s="3">
        <f>收益曲线!C636</f>
        <v>0.59960000000000002</v>
      </c>
      <c r="D636" s="6">
        <f t="shared" si="36"/>
        <v>0.65779999999999994</v>
      </c>
      <c r="E636" s="6">
        <f t="shared" si="37"/>
        <v>1.5996000000000001</v>
      </c>
      <c r="F636" s="3">
        <f>1-D636/MAX(D$2:D636)</f>
        <v>0.34220000000000006</v>
      </c>
      <c r="G636" s="3">
        <f>1-E636/MAX(E$2:E636)</f>
        <v>0.22750760612353305</v>
      </c>
      <c r="H636" s="3">
        <f t="shared" si="38"/>
        <v>-1.9818208910743706E-2</v>
      </c>
      <c r="I636" s="3">
        <f t="shared" si="39"/>
        <v>-3.2597520411248748E-2</v>
      </c>
    </row>
    <row r="637" spans="1:9" x14ac:dyDescent="0.15">
      <c r="A637" s="2">
        <v>41135</v>
      </c>
      <c r="B637" s="3">
        <f>收益曲线!B637</f>
        <v>-0.34079999999999999</v>
      </c>
      <c r="C637" s="3">
        <f>收益曲线!C637</f>
        <v>0.63790000000000002</v>
      </c>
      <c r="D637" s="6">
        <f t="shared" si="36"/>
        <v>0.65920000000000001</v>
      </c>
      <c r="E637" s="6">
        <f t="shared" si="37"/>
        <v>1.6379000000000001</v>
      </c>
      <c r="F637" s="3">
        <f>1-D637/MAX(D$2:D637)</f>
        <v>0.34079999999999999</v>
      </c>
      <c r="G637" s="3">
        <f>1-E637/MAX(E$2:E637)</f>
        <v>0.20901144540493544</v>
      </c>
      <c r="H637" s="3">
        <f t="shared" si="38"/>
        <v>2.128306476132602E-3</v>
      </c>
      <c r="I637" s="3">
        <f t="shared" si="39"/>
        <v>2.3943485871467773E-2</v>
      </c>
    </row>
    <row r="638" spans="1:9" x14ac:dyDescent="0.15">
      <c r="A638" s="2">
        <v>41136</v>
      </c>
      <c r="B638" s="3">
        <f>收益曲线!B638</f>
        <v>-0.34789999999999999</v>
      </c>
      <c r="C638" s="3">
        <f>收益曲线!C638</f>
        <v>0.627</v>
      </c>
      <c r="D638" s="6">
        <f t="shared" si="36"/>
        <v>0.65210000000000001</v>
      </c>
      <c r="E638" s="6">
        <f t="shared" si="37"/>
        <v>1.627</v>
      </c>
      <c r="F638" s="3">
        <f>1-D638/MAX(D$2:D638)</f>
        <v>0.34789999999999999</v>
      </c>
      <c r="G638" s="3">
        <f>1-E638/MAX(E$2:E638)</f>
        <v>0.21427536581832229</v>
      </c>
      <c r="H638" s="3">
        <f t="shared" si="38"/>
        <v>-1.0770631067961167E-2</v>
      </c>
      <c r="I638" s="3">
        <f t="shared" si="39"/>
        <v>-6.6548629342451093E-3</v>
      </c>
    </row>
    <row r="639" spans="1:9" x14ac:dyDescent="0.15">
      <c r="A639" s="2">
        <v>41137</v>
      </c>
      <c r="B639" s="3">
        <f>收益曲线!B639</f>
        <v>-0.3513</v>
      </c>
      <c r="C639" s="3">
        <f>收益曲线!C639</f>
        <v>0.59930000000000005</v>
      </c>
      <c r="D639" s="6">
        <f t="shared" si="36"/>
        <v>0.64870000000000005</v>
      </c>
      <c r="E639" s="6">
        <f t="shared" si="37"/>
        <v>1.5992999999999999</v>
      </c>
      <c r="F639" s="3">
        <f>1-D639/MAX(D$2:D639)</f>
        <v>0.35129999999999995</v>
      </c>
      <c r="G639" s="3">
        <f>1-E639/MAX(E$2:E639)</f>
        <v>0.22765248466702082</v>
      </c>
      <c r="H639" s="3">
        <f t="shared" si="38"/>
        <v>-5.2139242447476475E-3</v>
      </c>
      <c r="I639" s="3">
        <f t="shared" si="39"/>
        <v>-1.7025199754148734E-2</v>
      </c>
    </row>
    <row r="640" spans="1:9" x14ac:dyDescent="0.15">
      <c r="A640" s="2">
        <v>41138</v>
      </c>
      <c r="B640" s="3">
        <f>收益曲线!B640</f>
        <v>-0.35299999999999998</v>
      </c>
      <c r="C640" s="3">
        <f>收益曲线!C640</f>
        <v>0.60719999999999996</v>
      </c>
      <c r="D640" s="6">
        <f t="shared" si="36"/>
        <v>0.64700000000000002</v>
      </c>
      <c r="E640" s="6">
        <f t="shared" si="37"/>
        <v>1.6072</v>
      </c>
      <c r="F640" s="3">
        <f>1-D640/MAX(D$2:D640)</f>
        <v>0.35299999999999998</v>
      </c>
      <c r="G640" s="3">
        <f>1-E640/MAX(E$2:E640)</f>
        <v>0.2238373496885111</v>
      </c>
      <c r="H640" s="3">
        <f t="shared" si="38"/>
        <v>-2.6206258671188642E-3</v>
      </c>
      <c r="I640" s="3">
        <f t="shared" si="39"/>
        <v>4.9396611017320513E-3</v>
      </c>
    </row>
    <row r="641" spans="1:9" x14ac:dyDescent="0.15">
      <c r="A641" s="2">
        <v>41141</v>
      </c>
      <c r="B641" s="3">
        <f>收益曲线!B641</f>
        <v>-0.35630000000000001</v>
      </c>
      <c r="C641" s="3">
        <f>收益曲线!C641</f>
        <v>0.62239999999999995</v>
      </c>
      <c r="D641" s="6">
        <f t="shared" si="36"/>
        <v>0.64369999999999994</v>
      </c>
      <c r="E641" s="6">
        <f t="shared" si="37"/>
        <v>1.6223999999999998</v>
      </c>
      <c r="F641" s="3">
        <f>1-D641/MAX(D$2:D641)</f>
        <v>0.35630000000000006</v>
      </c>
      <c r="G641" s="3">
        <f>1-E641/MAX(E$2:E641)</f>
        <v>0.21649683681846721</v>
      </c>
      <c r="H641" s="3">
        <f t="shared" si="38"/>
        <v>-5.1004636785163537E-3</v>
      </c>
      <c r="I641" s="3">
        <f t="shared" si="39"/>
        <v>9.457441513190501E-3</v>
      </c>
    </row>
    <row r="642" spans="1:9" x14ac:dyDescent="0.15">
      <c r="A642" s="2">
        <v>41142</v>
      </c>
      <c r="B642" s="3">
        <f>收益曲线!B642</f>
        <v>-0.35289999999999999</v>
      </c>
      <c r="C642" s="3">
        <f>收益曲线!C642</f>
        <v>0.65629999999999999</v>
      </c>
      <c r="D642" s="6">
        <f t="shared" si="36"/>
        <v>0.64710000000000001</v>
      </c>
      <c r="E642" s="6">
        <f t="shared" si="37"/>
        <v>1.6562999999999999</v>
      </c>
      <c r="F642" s="3">
        <f>1-D642/MAX(D$2:D642)</f>
        <v>0.35289999999999999</v>
      </c>
      <c r="G642" s="3">
        <f>1-E642/MAX(E$2:E642)</f>
        <v>0.20012556140435611</v>
      </c>
      <c r="H642" s="3">
        <f t="shared" si="38"/>
        <v>5.2819636476619802E-3</v>
      </c>
      <c r="I642" s="3">
        <f t="shared" si="39"/>
        <v>2.0894970414201186E-2</v>
      </c>
    </row>
    <row r="643" spans="1:9" x14ac:dyDescent="0.15">
      <c r="A643" s="2">
        <v>41143</v>
      </c>
      <c r="B643" s="3">
        <f>收益曲线!B643</f>
        <v>-0.35799999999999998</v>
      </c>
      <c r="C643" s="3">
        <f>收益曲线!C643</f>
        <v>0.65629999999999999</v>
      </c>
      <c r="D643" s="6">
        <f t="shared" si="36"/>
        <v>0.64200000000000002</v>
      </c>
      <c r="E643" s="6">
        <f t="shared" si="37"/>
        <v>1.6562999999999999</v>
      </c>
      <c r="F643" s="3">
        <f>1-D643/MAX(D$2:D643)</f>
        <v>0.35799999999999998</v>
      </c>
      <c r="G643" s="3">
        <f>1-E643/MAX(E$2:E643)</f>
        <v>0.20012556140435611</v>
      </c>
      <c r="H643" s="3">
        <f t="shared" si="38"/>
        <v>-7.8813166434863469E-3</v>
      </c>
      <c r="I643" s="3">
        <f t="shared" si="39"/>
        <v>0</v>
      </c>
    </row>
    <row r="644" spans="1:9" x14ac:dyDescent="0.15">
      <c r="A644" s="2">
        <v>41144</v>
      </c>
      <c r="B644" s="3">
        <f>收益曲线!B644</f>
        <v>-0.35620000000000002</v>
      </c>
      <c r="C644" s="3">
        <f>收益曲线!C644</f>
        <v>0.68179999999999996</v>
      </c>
      <c r="D644" s="6">
        <f t="shared" ref="D644:D707" si="40">1+B644</f>
        <v>0.64379999999999993</v>
      </c>
      <c r="E644" s="6">
        <f t="shared" ref="E644:E707" si="41">1+C644</f>
        <v>1.6818</v>
      </c>
      <c r="F644" s="3">
        <f>1-D644/MAX(D$2:D644)</f>
        <v>0.35620000000000007</v>
      </c>
      <c r="G644" s="3">
        <f>1-E644/MAX(E$2:E644)</f>
        <v>0.18781088520790068</v>
      </c>
      <c r="H644" s="3">
        <f t="shared" ref="H644:H707" si="42">D644/D643-1</f>
        <v>2.8037383177568209E-3</v>
      </c>
      <c r="I644" s="3">
        <f t="shared" ref="I644:I707" si="43">E644/E643-1</f>
        <v>1.5395761637384542E-2</v>
      </c>
    </row>
    <row r="645" spans="1:9" x14ac:dyDescent="0.15">
      <c r="A645" s="2">
        <v>41145</v>
      </c>
      <c r="B645" s="3">
        <f>收益曲线!B645</f>
        <v>-0.36359999999999998</v>
      </c>
      <c r="C645" s="3">
        <f>收益曲线!C645</f>
        <v>0.59299999999999997</v>
      </c>
      <c r="D645" s="6">
        <f t="shared" si="40"/>
        <v>0.63640000000000008</v>
      </c>
      <c r="E645" s="6">
        <f t="shared" si="41"/>
        <v>1.593</v>
      </c>
      <c r="F645" s="3">
        <f>1-D645/MAX(D$2:D645)</f>
        <v>0.36359999999999992</v>
      </c>
      <c r="G645" s="3">
        <f>1-E645/MAX(E$2:E645)</f>
        <v>0.23069493408026276</v>
      </c>
      <c r="H645" s="3">
        <f t="shared" si="42"/>
        <v>-1.1494252873562982E-2</v>
      </c>
      <c r="I645" s="3">
        <f t="shared" si="43"/>
        <v>-5.2800570816981751E-2</v>
      </c>
    </row>
    <row r="646" spans="1:9" x14ac:dyDescent="0.15">
      <c r="A646" s="2">
        <v>41148</v>
      </c>
      <c r="B646" s="3">
        <f>收益曲线!B646</f>
        <v>-0.37680000000000002</v>
      </c>
      <c r="C646" s="3">
        <f>收益曲线!C646</f>
        <v>0.55649999999999999</v>
      </c>
      <c r="D646" s="6">
        <f t="shared" si="40"/>
        <v>0.62319999999999998</v>
      </c>
      <c r="E646" s="6">
        <f t="shared" si="41"/>
        <v>1.5565</v>
      </c>
      <c r="F646" s="3">
        <f>1-D646/MAX(D$2:D646)</f>
        <v>0.37680000000000002</v>
      </c>
      <c r="G646" s="3">
        <f>1-E646/MAX(E$2:E646)</f>
        <v>0.24832182353793408</v>
      </c>
      <c r="H646" s="3">
        <f t="shared" si="42"/>
        <v>-2.0741671904462744E-2</v>
      </c>
      <c r="I646" s="3">
        <f t="shared" si="43"/>
        <v>-2.291274325172632E-2</v>
      </c>
    </row>
    <row r="647" spans="1:9" x14ac:dyDescent="0.15">
      <c r="A647" s="2">
        <v>41149</v>
      </c>
      <c r="B647" s="3">
        <f>收益曲线!B647</f>
        <v>-0.374</v>
      </c>
      <c r="C647" s="3">
        <f>收益曲线!C647</f>
        <v>0.60409999999999997</v>
      </c>
      <c r="D647" s="6">
        <f t="shared" si="40"/>
        <v>0.626</v>
      </c>
      <c r="E647" s="6">
        <f t="shared" si="41"/>
        <v>1.6040999999999999</v>
      </c>
      <c r="F647" s="3">
        <f>1-D647/MAX(D$2:D647)</f>
        <v>0.374</v>
      </c>
      <c r="G647" s="3">
        <f>1-E647/MAX(E$2:E647)</f>
        <v>0.2253344279712175</v>
      </c>
      <c r="H647" s="3">
        <f t="shared" si="42"/>
        <v>4.49293966623876E-3</v>
      </c>
      <c r="I647" s="3">
        <f t="shared" si="43"/>
        <v>3.0581432701573874E-2</v>
      </c>
    </row>
    <row r="648" spans="1:9" x14ac:dyDescent="0.15">
      <c r="A648" s="2">
        <v>41150</v>
      </c>
      <c r="B648" s="3">
        <f>收益曲线!B648</f>
        <v>-0.38059999999999999</v>
      </c>
      <c r="C648" s="3">
        <f>收益曲线!C648</f>
        <v>0.63580000000000003</v>
      </c>
      <c r="D648" s="6">
        <f t="shared" si="40"/>
        <v>0.61939999999999995</v>
      </c>
      <c r="E648" s="6">
        <f t="shared" si="41"/>
        <v>1.6358000000000001</v>
      </c>
      <c r="F648" s="3">
        <f>1-D648/MAX(D$2:D648)</f>
        <v>0.38060000000000005</v>
      </c>
      <c r="G648" s="3">
        <f>1-E648/MAX(E$2:E648)</f>
        <v>0.21002559520934938</v>
      </c>
      <c r="H648" s="3">
        <f t="shared" si="42"/>
        <v>-1.0543130990415372E-2</v>
      </c>
      <c r="I648" s="3">
        <f t="shared" si="43"/>
        <v>1.9761860233152628E-2</v>
      </c>
    </row>
    <row r="649" spans="1:9" x14ac:dyDescent="0.15">
      <c r="A649" s="2">
        <v>41151</v>
      </c>
      <c r="B649" s="3">
        <f>收益曲线!B649</f>
        <v>-0.38159999999999999</v>
      </c>
      <c r="C649" s="3">
        <f>收益曲线!C649</f>
        <v>0.60709999999999997</v>
      </c>
      <c r="D649" s="6">
        <f t="shared" si="40"/>
        <v>0.61840000000000006</v>
      </c>
      <c r="E649" s="6">
        <f t="shared" si="41"/>
        <v>1.6071</v>
      </c>
      <c r="F649" s="3">
        <f>1-D649/MAX(D$2:D649)</f>
        <v>0.38159999999999994</v>
      </c>
      <c r="G649" s="3">
        <f>1-E649/MAX(E$2:E649)</f>
        <v>0.22388564253634036</v>
      </c>
      <c r="H649" s="3">
        <f t="shared" si="42"/>
        <v>-1.6144656118822764E-3</v>
      </c>
      <c r="I649" s="3">
        <f t="shared" si="43"/>
        <v>-1.754493214329389E-2</v>
      </c>
    </row>
    <row r="650" spans="1:9" x14ac:dyDescent="0.15">
      <c r="A650" s="2">
        <v>41152</v>
      </c>
      <c r="B650" s="3">
        <f>收益曲线!B650</f>
        <v>-0.38340000000000002</v>
      </c>
      <c r="C650" s="3">
        <f>收益曲线!C650</f>
        <v>0.63070000000000004</v>
      </c>
      <c r="D650" s="6">
        <f t="shared" si="40"/>
        <v>0.61660000000000004</v>
      </c>
      <c r="E650" s="6">
        <f t="shared" si="41"/>
        <v>1.6307</v>
      </c>
      <c r="F650" s="3">
        <f>1-D650/MAX(D$2:D650)</f>
        <v>0.38339999999999996</v>
      </c>
      <c r="G650" s="3">
        <f>1-E650/MAX(E$2:E650)</f>
        <v>0.21248853044864058</v>
      </c>
      <c r="H650" s="3">
        <f t="shared" si="42"/>
        <v>-2.910737386804696E-3</v>
      </c>
      <c r="I650" s="3">
        <f t="shared" si="43"/>
        <v>1.4684836040072202E-2</v>
      </c>
    </row>
    <row r="651" spans="1:9" x14ac:dyDescent="0.15">
      <c r="A651" s="2">
        <v>41155</v>
      </c>
      <c r="B651" s="3">
        <f>收益曲线!B651</f>
        <v>-0.37680000000000002</v>
      </c>
      <c r="C651" s="3">
        <f>收益曲线!C651</f>
        <v>0.68720000000000003</v>
      </c>
      <c r="D651" s="6">
        <f t="shared" si="40"/>
        <v>0.62319999999999998</v>
      </c>
      <c r="E651" s="6">
        <f t="shared" si="41"/>
        <v>1.6872</v>
      </c>
      <c r="F651" s="3">
        <f>1-D651/MAX(D$2:D651)</f>
        <v>0.37680000000000002</v>
      </c>
      <c r="G651" s="3">
        <f>1-E651/MAX(E$2:E651)</f>
        <v>0.18520307142512193</v>
      </c>
      <c r="H651" s="3">
        <f t="shared" si="42"/>
        <v>1.0703859876743271E-2</v>
      </c>
      <c r="I651" s="3">
        <f t="shared" si="43"/>
        <v>3.4647697307904624E-2</v>
      </c>
    </row>
    <row r="652" spans="1:9" x14ac:dyDescent="0.15">
      <c r="A652" s="2">
        <v>41156</v>
      </c>
      <c r="B652" s="3">
        <f>收益曲线!B652</f>
        <v>-0.38350000000000001</v>
      </c>
      <c r="C652" s="3">
        <f>收益曲线!C652</f>
        <v>0.71299999999999997</v>
      </c>
      <c r="D652" s="6">
        <f t="shared" si="40"/>
        <v>0.61650000000000005</v>
      </c>
      <c r="E652" s="6">
        <f t="shared" si="41"/>
        <v>1.7130000000000001</v>
      </c>
      <c r="F652" s="3">
        <f>1-D652/MAX(D$2:D652)</f>
        <v>0.38349999999999995</v>
      </c>
      <c r="G652" s="3">
        <f>1-E652/MAX(E$2:E652)</f>
        <v>0.17274351668517884</v>
      </c>
      <c r="H652" s="3">
        <f t="shared" si="42"/>
        <v>-1.0750962772785533E-2</v>
      </c>
      <c r="I652" s="3">
        <f t="shared" si="43"/>
        <v>1.5291607396870521E-2</v>
      </c>
    </row>
    <row r="653" spans="1:9" x14ac:dyDescent="0.15">
      <c r="A653" s="2">
        <v>41157</v>
      </c>
      <c r="B653" s="3">
        <f>收益曲线!B653</f>
        <v>-0.38479999999999998</v>
      </c>
      <c r="C653" s="3">
        <f>收益曲线!C653</f>
        <v>0.73799999999999999</v>
      </c>
      <c r="D653" s="6">
        <f t="shared" si="40"/>
        <v>0.61519999999999997</v>
      </c>
      <c r="E653" s="6">
        <f t="shared" si="41"/>
        <v>1.738</v>
      </c>
      <c r="F653" s="3">
        <f>1-D653/MAX(D$2:D653)</f>
        <v>0.38480000000000003</v>
      </c>
      <c r="G653" s="3">
        <f>1-E653/MAX(E$2:E653)</f>
        <v>0.16067030472786981</v>
      </c>
      <c r="H653" s="3">
        <f t="shared" si="42"/>
        <v>-2.1086780210869405E-3</v>
      </c>
      <c r="I653" s="3">
        <f t="shared" si="43"/>
        <v>1.4594279042615232E-2</v>
      </c>
    </row>
    <row r="654" spans="1:9" x14ac:dyDescent="0.15">
      <c r="A654" s="2">
        <v>41158</v>
      </c>
      <c r="B654" s="3">
        <f>收益曲线!B654</f>
        <v>-0.37969999999999998</v>
      </c>
      <c r="C654" s="3">
        <f>收益曲线!C654</f>
        <v>0.77270000000000005</v>
      </c>
      <c r="D654" s="6">
        <f t="shared" si="40"/>
        <v>0.62030000000000007</v>
      </c>
      <c r="E654" s="6">
        <f t="shared" si="41"/>
        <v>1.7726999999999999</v>
      </c>
      <c r="F654" s="3">
        <f>1-D654/MAX(D$2:D654)</f>
        <v>0.37969999999999993</v>
      </c>
      <c r="G654" s="3">
        <f>1-E654/MAX(E$2:E654)</f>
        <v>0.14391268653112477</v>
      </c>
      <c r="H654" s="3">
        <f t="shared" si="42"/>
        <v>8.2899869960990635E-3</v>
      </c>
      <c r="I654" s="3">
        <f t="shared" si="43"/>
        <v>1.9965477560414335E-2</v>
      </c>
    </row>
    <row r="655" spans="1:9" x14ac:dyDescent="0.15">
      <c r="A655" s="2">
        <v>41159</v>
      </c>
      <c r="B655" s="3">
        <f>收益曲线!B655</f>
        <v>-0.35199999999999998</v>
      </c>
      <c r="C655" s="3">
        <f>收益曲线!C655</f>
        <v>0.82299999999999995</v>
      </c>
      <c r="D655" s="6">
        <f t="shared" si="40"/>
        <v>0.64800000000000002</v>
      </c>
      <c r="E655" s="6">
        <f t="shared" si="41"/>
        <v>1.823</v>
      </c>
      <c r="F655" s="3">
        <f>1-D655/MAX(D$2:D655)</f>
        <v>0.35199999999999998</v>
      </c>
      <c r="G655" s="3">
        <f>1-E655/MAX(E$2:E655)</f>
        <v>0.11962138407301881</v>
      </c>
      <c r="H655" s="3">
        <f t="shared" si="42"/>
        <v>4.4655811704014114E-2</v>
      </c>
      <c r="I655" s="3">
        <f t="shared" si="43"/>
        <v>2.8374795509674478E-2</v>
      </c>
    </row>
    <row r="656" spans="1:9" x14ac:dyDescent="0.15">
      <c r="A656" s="2">
        <v>41162</v>
      </c>
      <c r="B656" s="3">
        <f>收益曲线!B656</f>
        <v>-0.3493</v>
      </c>
      <c r="C656" s="3">
        <f>收益曲线!C656</f>
        <v>0.85419999999999996</v>
      </c>
      <c r="D656" s="6">
        <f t="shared" si="40"/>
        <v>0.65070000000000006</v>
      </c>
      <c r="E656" s="6">
        <f t="shared" si="41"/>
        <v>1.8542000000000001</v>
      </c>
      <c r="F656" s="3">
        <f>1-D656/MAX(D$2:D656)</f>
        <v>0.34929999999999994</v>
      </c>
      <c r="G656" s="3">
        <f>1-E656/MAX(E$2:E656)</f>
        <v>0.10455401555029697</v>
      </c>
      <c r="H656" s="3">
        <f t="shared" si="42"/>
        <v>4.1666666666666519E-3</v>
      </c>
      <c r="I656" s="3">
        <f t="shared" si="43"/>
        <v>1.7114646187602833E-2</v>
      </c>
    </row>
    <row r="657" spans="1:9" x14ac:dyDescent="0.15">
      <c r="A657" s="2">
        <v>41163</v>
      </c>
      <c r="B657" s="3">
        <f>收益曲线!B657</f>
        <v>-0.35339999999999999</v>
      </c>
      <c r="C657" s="3">
        <f>收益曲线!C657</f>
        <v>0.84740000000000004</v>
      </c>
      <c r="D657" s="6">
        <f t="shared" si="40"/>
        <v>0.64660000000000006</v>
      </c>
      <c r="E657" s="6">
        <f t="shared" si="41"/>
        <v>1.8473999999999999</v>
      </c>
      <c r="F657" s="3">
        <f>1-D657/MAX(D$2:D657)</f>
        <v>0.35339999999999994</v>
      </c>
      <c r="G657" s="3">
        <f>1-E657/MAX(E$2:E657)</f>
        <v>0.10783792920268509</v>
      </c>
      <c r="H657" s="3">
        <f t="shared" si="42"/>
        <v>-6.3009067158444898E-3</v>
      </c>
      <c r="I657" s="3">
        <f t="shared" si="43"/>
        <v>-3.6673498004531346E-3</v>
      </c>
    </row>
    <row r="658" spans="1:9" x14ac:dyDescent="0.15">
      <c r="A658" s="2">
        <v>41164</v>
      </c>
      <c r="B658" s="3">
        <f>收益曲线!B658</f>
        <v>-0.35120000000000001</v>
      </c>
      <c r="C658" s="3">
        <f>收益曲线!C658</f>
        <v>0.89910000000000001</v>
      </c>
      <c r="D658" s="6">
        <f t="shared" si="40"/>
        <v>0.64880000000000004</v>
      </c>
      <c r="E658" s="6">
        <f t="shared" si="41"/>
        <v>1.8991</v>
      </c>
      <c r="F658" s="3">
        <f>1-D658/MAX(D$2:D658)</f>
        <v>0.35119999999999996</v>
      </c>
      <c r="G658" s="3">
        <f>1-E658/MAX(E$2:E658)</f>
        <v>8.2870526874969763E-2</v>
      </c>
      <c r="H658" s="3">
        <f t="shared" si="42"/>
        <v>3.402412619857742E-3</v>
      </c>
      <c r="I658" s="3">
        <f t="shared" si="43"/>
        <v>2.798527660495842E-2</v>
      </c>
    </row>
    <row r="659" spans="1:9" x14ac:dyDescent="0.15">
      <c r="A659" s="2">
        <v>41165</v>
      </c>
      <c r="B659" s="3">
        <f>收益曲线!B659</f>
        <v>-0.35720000000000002</v>
      </c>
      <c r="C659" s="3">
        <f>收益曲线!C659</f>
        <v>0.84709999999999996</v>
      </c>
      <c r="D659" s="6">
        <f t="shared" si="40"/>
        <v>0.64280000000000004</v>
      </c>
      <c r="E659" s="6">
        <f t="shared" si="41"/>
        <v>1.8471</v>
      </c>
      <c r="F659" s="3">
        <f>1-D659/MAX(D$2:D659)</f>
        <v>0.35719999999999996</v>
      </c>
      <c r="G659" s="3">
        <f>1-E659/MAX(E$2:E659)</f>
        <v>0.10798280774617275</v>
      </c>
      <c r="H659" s="3">
        <f t="shared" si="42"/>
        <v>-9.2478421701602809E-3</v>
      </c>
      <c r="I659" s="3">
        <f t="shared" si="43"/>
        <v>-2.7381391185298365E-2</v>
      </c>
    </row>
    <row r="660" spans="1:9" x14ac:dyDescent="0.15">
      <c r="A660" s="2">
        <v>41166</v>
      </c>
      <c r="B660" s="3">
        <f>收益曲线!B660</f>
        <v>-0.35239999999999999</v>
      </c>
      <c r="C660" s="3">
        <f>收益曲线!C660</f>
        <v>0.8387</v>
      </c>
      <c r="D660" s="6">
        <f t="shared" si="40"/>
        <v>0.64759999999999995</v>
      </c>
      <c r="E660" s="6">
        <f t="shared" si="41"/>
        <v>1.8387</v>
      </c>
      <c r="F660" s="3">
        <f>1-D660/MAX(D$2:D660)</f>
        <v>0.35240000000000005</v>
      </c>
      <c r="G660" s="3">
        <f>1-E660/MAX(E$2:E660)</f>
        <v>0.11203940696382864</v>
      </c>
      <c r="H660" s="3">
        <f t="shared" si="42"/>
        <v>7.4673304293713105E-3</v>
      </c>
      <c r="I660" s="3">
        <f t="shared" si="43"/>
        <v>-4.5476693194737017E-3</v>
      </c>
    </row>
    <row r="661" spans="1:9" x14ac:dyDescent="0.15">
      <c r="A661" s="2">
        <v>41169</v>
      </c>
      <c r="B661" s="3">
        <f>收益曲线!B661</f>
        <v>-0.36830000000000002</v>
      </c>
      <c r="C661" s="3">
        <f>收益曲线!C661</f>
        <v>0.77210000000000001</v>
      </c>
      <c r="D661" s="6">
        <f t="shared" si="40"/>
        <v>0.63169999999999993</v>
      </c>
      <c r="E661" s="6">
        <f t="shared" si="41"/>
        <v>1.7721</v>
      </c>
      <c r="F661" s="3">
        <f>1-D661/MAX(D$2:D661)</f>
        <v>0.36830000000000007</v>
      </c>
      <c r="G661" s="3">
        <f>1-E661/MAX(E$2:E661)</f>
        <v>0.1442024436181002</v>
      </c>
      <c r="H661" s="3">
        <f t="shared" si="42"/>
        <v>-2.4552192711550402E-2</v>
      </c>
      <c r="I661" s="3">
        <f t="shared" si="43"/>
        <v>-3.6221243269701442E-2</v>
      </c>
    </row>
    <row r="662" spans="1:9" x14ac:dyDescent="0.15">
      <c r="A662" s="2">
        <v>41170</v>
      </c>
      <c r="B662" s="3">
        <f>收益曲线!B662</f>
        <v>-0.37490000000000001</v>
      </c>
      <c r="C662" s="3">
        <f>收益曲线!C662</f>
        <v>0.77159999999999995</v>
      </c>
      <c r="D662" s="6">
        <f t="shared" si="40"/>
        <v>0.62509999999999999</v>
      </c>
      <c r="E662" s="6">
        <f t="shared" si="41"/>
        <v>1.7715999999999998</v>
      </c>
      <c r="F662" s="3">
        <f>1-D662/MAX(D$2:D662)</f>
        <v>0.37490000000000001</v>
      </c>
      <c r="G662" s="3">
        <f>1-E662/MAX(E$2:E662)</f>
        <v>0.14444390785724637</v>
      </c>
      <c r="H662" s="3">
        <f t="shared" si="42"/>
        <v>-1.0447997467152081E-2</v>
      </c>
      <c r="I662" s="3">
        <f t="shared" si="43"/>
        <v>-2.8215112014007282E-4</v>
      </c>
    </row>
    <row r="663" spans="1:9" x14ac:dyDescent="0.15">
      <c r="A663" s="2">
        <v>41171</v>
      </c>
      <c r="B663" s="3">
        <f>收益曲线!B663</f>
        <v>-0.37180000000000002</v>
      </c>
      <c r="C663" s="3">
        <f>收益曲线!C663</f>
        <v>0.79149999999999998</v>
      </c>
      <c r="D663" s="6">
        <f t="shared" si="40"/>
        <v>0.62819999999999998</v>
      </c>
      <c r="E663" s="6">
        <f t="shared" si="41"/>
        <v>1.7915000000000001</v>
      </c>
      <c r="F663" s="3">
        <f>1-D663/MAX(D$2:D663)</f>
        <v>0.37180000000000002</v>
      </c>
      <c r="G663" s="3">
        <f>1-E663/MAX(E$2:E663)</f>
        <v>0.13483363113922819</v>
      </c>
      <c r="H663" s="3">
        <f t="shared" si="42"/>
        <v>4.9592065269556951E-3</v>
      </c>
      <c r="I663" s="3">
        <f t="shared" si="43"/>
        <v>1.1232783924136625E-2</v>
      </c>
    </row>
    <row r="664" spans="1:9" x14ac:dyDescent="0.15">
      <c r="A664" s="2">
        <v>41172</v>
      </c>
      <c r="B664" s="3">
        <f>收益曲线!B664</f>
        <v>-0.38590000000000002</v>
      </c>
      <c r="C664" s="3">
        <f>收益曲线!C664</f>
        <v>0.71740000000000004</v>
      </c>
      <c r="D664" s="6">
        <f t="shared" si="40"/>
        <v>0.61409999999999998</v>
      </c>
      <c r="E664" s="6">
        <f t="shared" si="41"/>
        <v>1.7174</v>
      </c>
      <c r="F664" s="3">
        <f>1-D664/MAX(D$2:D664)</f>
        <v>0.38590000000000002</v>
      </c>
      <c r="G664" s="3">
        <f>1-E664/MAX(E$2:E664)</f>
        <v>0.17061863138069244</v>
      </c>
      <c r="H664" s="3">
        <f t="shared" si="42"/>
        <v>-2.2445081184336191E-2</v>
      </c>
      <c r="I664" s="3">
        <f t="shared" si="43"/>
        <v>-4.1361987161596447E-2</v>
      </c>
    </row>
    <row r="665" spans="1:9" x14ac:dyDescent="0.15">
      <c r="A665" s="2">
        <v>41173</v>
      </c>
      <c r="B665" s="3">
        <f>收益曲线!B665</f>
        <v>-0.38500000000000001</v>
      </c>
      <c r="C665" s="3">
        <f>收益曲线!C665</f>
        <v>0.67969999999999997</v>
      </c>
      <c r="D665" s="6">
        <f t="shared" si="40"/>
        <v>0.61499999999999999</v>
      </c>
      <c r="E665" s="6">
        <f t="shared" si="41"/>
        <v>1.6797</v>
      </c>
      <c r="F665" s="3">
        <f>1-D665/MAX(D$2:D665)</f>
        <v>0.38500000000000001</v>
      </c>
      <c r="G665" s="3">
        <f>1-E665/MAX(E$2:E665)</f>
        <v>0.18882503501231473</v>
      </c>
      <c r="H665" s="3">
        <f t="shared" si="42"/>
        <v>1.4655593551538004E-3</v>
      </c>
      <c r="I665" s="3">
        <f t="shared" si="43"/>
        <v>-2.1951787585885674E-2</v>
      </c>
    </row>
    <row r="666" spans="1:9" x14ac:dyDescent="0.15">
      <c r="A666" s="2">
        <v>41176</v>
      </c>
      <c r="B666" s="3">
        <f>收益曲线!B666</f>
        <v>-0.38040000000000002</v>
      </c>
      <c r="C666" s="3">
        <f>收益曲线!C666</f>
        <v>0.70909999999999995</v>
      </c>
      <c r="D666" s="6">
        <f t="shared" si="40"/>
        <v>0.61959999999999993</v>
      </c>
      <c r="E666" s="6">
        <f t="shared" si="41"/>
        <v>1.7090999999999998</v>
      </c>
      <c r="F666" s="3">
        <f>1-D666/MAX(D$2:D666)</f>
        <v>0.38040000000000007</v>
      </c>
      <c r="G666" s="3">
        <f>1-E666/MAX(E$2:E666)</f>
        <v>0.17462693775051918</v>
      </c>
      <c r="H666" s="3">
        <f t="shared" si="42"/>
        <v>7.4796747967478261E-3</v>
      </c>
      <c r="I666" s="3">
        <f t="shared" si="43"/>
        <v>1.7503125558135268E-2</v>
      </c>
    </row>
    <row r="667" spans="1:9" x14ac:dyDescent="0.15">
      <c r="A667" s="2">
        <v>41177</v>
      </c>
      <c r="B667" s="3">
        <f>收益曲线!B667</f>
        <v>-0.38190000000000002</v>
      </c>
      <c r="C667" s="3">
        <f>收益曲线!C667</f>
        <v>0.71089999999999998</v>
      </c>
      <c r="D667" s="6">
        <f t="shared" si="40"/>
        <v>0.61809999999999998</v>
      </c>
      <c r="E667" s="6">
        <f t="shared" si="41"/>
        <v>1.7109000000000001</v>
      </c>
      <c r="F667" s="3">
        <f>1-D667/MAX(D$2:D667)</f>
        <v>0.38190000000000002</v>
      </c>
      <c r="G667" s="3">
        <f>1-E667/MAX(E$2:E667)</f>
        <v>0.17375766648959279</v>
      </c>
      <c r="H667" s="3">
        <f t="shared" si="42"/>
        <v>-2.4209167204647386E-3</v>
      </c>
      <c r="I667" s="3">
        <f t="shared" si="43"/>
        <v>1.0531858873092936E-3</v>
      </c>
    </row>
    <row r="668" spans="1:9" x14ac:dyDescent="0.15">
      <c r="A668" s="2">
        <v>41178</v>
      </c>
      <c r="B668" s="3">
        <f>收益曲线!B668</f>
        <v>-0.38900000000000001</v>
      </c>
      <c r="C668" s="3">
        <f>收益曲线!C668</f>
        <v>0.66669999999999996</v>
      </c>
      <c r="D668" s="6">
        <f t="shared" si="40"/>
        <v>0.61099999999999999</v>
      </c>
      <c r="E668" s="6">
        <f t="shared" si="41"/>
        <v>1.6667000000000001</v>
      </c>
      <c r="F668" s="3">
        <f>1-D668/MAX(D$2:D668)</f>
        <v>0.38900000000000001</v>
      </c>
      <c r="G668" s="3">
        <f>1-E668/MAX(E$2:E668)</f>
        <v>0.19510310523011543</v>
      </c>
      <c r="H668" s="3">
        <f t="shared" si="42"/>
        <v>-1.1486814431321823E-2</v>
      </c>
      <c r="I668" s="3">
        <f t="shared" si="43"/>
        <v>-2.5834356186802299E-2</v>
      </c>
    </row>
    <row r="669" spans="1:9" x14ac:dyDescent="0.15">
      <c r="A669" s="2">
        <v>41179</v>
      </c>
      <c r="B669" s="3">
        <f>收益曲线!B669</f>
        <v>-0.37030000000000002</v>
      </c>
      <c r="C669" s="3">
        <f>收益曲线!C669</f>
        <v>0.71679999999999999</v>
      </c>
      <c r="D669" s="6">
        <f t="shared" si="40"/>
        <v>0.62969999999999993</v>
      </c>
      <c r="E669" s="6">
        <f t="shared" si="41"/>
        <v>1.7168000000000001</v>
      </c>
      <c r="F669" s="3">
        <f>1-D669/MAX(D$2:D669)</f>
        <v>0.37030000000000007</v>
      </c>
      <c r="G669" s="3">
        <f>1-E669/MAX(E$2:E669)</f>
        <v>0.17090838846766787</v>
      </c>
      <c r="H669" s="3">
        <f t="shared" si="42"/>
        <v>3.0605564648117811E-2</v>
      </c>
      <c r="I669" s="3">
        <f t="shared" si="43"/>
        <v>3.0059398812023685E-2</v>
      </c>
    </row>
    <row r="670" spans="1:9" x14ac:dyDescent="0.15">
      <c r="A670" s="2">
        <v>41180</v>
      </c>
      <c r="B670" s="3">
        <f>收益曲线!B670</f>
        <v>-0.35870000000000002</v>
      </c>
      <c r="C670" s="3">
        <f>收益曲线!C670</f>
        <v>0.7591</v>
      </c>
      <c r="D670" s="6">
        <f t="shared" si="40"/>
        <v>0.64129999999999998</v>
      </c>
      <c r="E670" s="6">
        <f t="shared" si="41"/>
        <v>1.7591000000000001</v>
      </c>
      <c r="F670" s="3">
        <f>1-D670/MAX(D$2:D670)</f>
        <v>0.35870000000000002</v>
      </c>
      <c r="G670" s="3">
        <f>1-E670/MAX(E$2:E670)</f>
        <v>0.15048051383590089</v>
      </c>
      <c r="H670" s="3">
        <f t="shared" si="42"/>
        <v>1.8421470541527762E-2</v>
      </c>
      <c r="I670" s="3">
        <f t="shared" si="43"/>
        <v>2.4638863000931988E-2</v>
      </c>
    </row>
    <row r="671" spans="1:9" x14ac:dyDescent="0.15">
      <c r="A671" s="2">
        <v>41190</v>
      </c>
      <c r="B671" s="3">
        <f>收益曲线!B671</f>
        <v>-0.36509999999999998</v>
      </c>
      <c r="C671" s="3">
        <f>收益曲线!C671</f>
        <v>0.76629999999999998</v>
      </c>
      <c r="D671" s="6">
        <f t="shared" si="40"/>
        <v>0.63490000000000002</v>
      </c>
      <c r="E671" s="6">
        <f t="shared" si="41"/>
        <v>1.7663</v>
      </c>
      <c r="F671" s="3">
        <f>1-D671/MAX(D$2:D671)</f>
        <v>0.36509999999999998</v>
      </c>
      <c r="G671" s="3">
        <f>1-E671/MAX(E$2:E671)</f>
        <v>0.14700342879219586</v>
      </c>
      <c r="H671" s="3">
        <f t="shared" si="42"/>
        <v>-9.9797286761265092E-3</v>
      </c>
      <c r="I671" s="3">
        <f t="shared" si="43"/>
        <v>4.0930021033482866E-3</v>
      </c>
    </row>
    <row r="672" spans="1:9" x14ac:dyDescent="0.15">
      <c r="A672" s="2">
        <v>41191</v>
      </c>
      <c r="B672" s="3">
        <f>收益曲线!B672</f>
        <v>-0.35110000000000002</v>
      </c>
      <c r="C672" s="3">
        <f>收益曲线!C672</f>
        <v>0.84519999999999995</v>
      </c>
      <c r="D672" s="6">
        <f t="shared" si="40"/>
        <v>0.64890000000000003</v>
      </c>
      <c r="E672" s="6">
        <f t="shared" si="41"/>
        <v>1.8452</v>
      </c>
      <c r="F672" s="3">
        <f>1-D672/MAX(D$2:D672)</f>
        <v>0.35109999999999997</v>
      </c>
      <c r="G672" s="3">
        <f>1-E672/MAX(E$2:E672)</f>
        <v>0.10890037185492829</v>
      </c>
      <c r="H672" s="3">
        <f t="shared" si="42"/>
        <v>2.2050716648291058E-2</v>
      </c>
      <c r="I672" s="3">
        <f t="shared" si="43"/>
        <v>4.4669648417596131E-2</v>
      </c>
    </row>
    <row r="673" spans="1:9" x14ac:dyDescent="0.15">
      <c r="A673" s="2">
        <v>41192</v>
      </c>
      <c r="B673" s="3">
        <f>收益曲线!B673</f>
        <v>-0.35</v>
      </c>
      <c r="C673" s="3">
        <f>收益曲线!C673</f>
        <v>0.90569999999999995</v>
      </c>
      <c r="D673" s="6">
        <f t="shared" si="40"/>
        <v>0.65</v>
      </c>
      <c r="E673" s="6">
        <f t="shared" si="41"/>
        <v>1.9056999999999999</v>
      </c>
      <c r="F673" s="3">
        <f>1-D673/MAX(D$2:D673)</f>
        <v>0.35</v>
      </c>
      <c r="G673" s="3">
        <f>1-E673/MAX(E$2:E673)</f>
        <v>7.9683198918240272E-2</v>
      </c>
      <c r="H673" s="3">
        <f t="shared" si="42"/>
        <v>1.6951764524579804E-3</v>
      </c>
      <c r="I673" s="3">
        <f t="shared" si="43"/>
        <v>3.278777368306951E-2</v>
      </c>
    </row>
    <row r="674" spans="1:9" x14ac:dyDescent="0.15">
      <c r="A674" s="2">
        <v>41193</v>
      </c>
      <c r="B674" s="3">
        <f>收益曲线!B674</f>
        <v>-0.35610000000000003</v>
      </c>
      <c r="C674" s="3">
        <f>收益曲线!C674</f>
        <v>0.85199999999999998</v>
      </c>
      <c r="D674" s="6">
        <f t="shared" si="40"/>
        <v>0.64389999999999992</v>
      </c>
      <c r="E674" s="6">
        <f t="shared" si="41"/>
        <v>1.8519999999999999</v>
      </c>
      <c r="F674" s="3">
        <f>1-D674/MAX(D$2:D674)</f>
        <v>0.35610000000000008</v>
      </c>
      <c r="G674" s="3">
        <f>1-E674/MAX(E$2:E674)</f>
        <v>0.10561645820254029</v>
      </c>
      <c r="H674" s="3">
        <f t="shared" si="42"/>
        <v>-9.3846153846155467E-3</v>
      </c>
      <c r="I674" s="3">
        <f t="shared" si="43"/>
        <v>-2.8178622028650957E-2</v>
      </c>
    </row>
    <row r="675" spans="1:9" x14ac:dyDescent="0.15">
      <c r="A675" s="2">
        <v>41194</v>
      </c>
      <c r="B675" s="3">
        <f>收益曲线!B675</f>
        <v>-0.35549999999999998</v>
      </c>
      <c r="C675" s="3">
        <f>收益曲线!C675</f>
        <v>0.874</v>
      </c>
      <c r="D675" s="6">
        <f t="shared" si="40"/>
        <v>0.64450000000000007</v>
      </c>
      <c r="E675" s="6">
        <f t="shared" si="41"/>
        <v>1.8740000000000001</v>
      </c>
      <c r="F675" s="3">
        <f>1-D675/MAX(D$2:D675)</f>
        <v>0.35549999999999993</v>
      </c>
      <c r="G675" s="3">
        <f>1-E675/MAX(E$2:E675)</f>
        <v>9.4992031680108169E-2</v>
      </c>
      <c r="H675" s="3">
        <f t="shared" si="42"/>
        <v>9.3182171144601256E-4</v>
      </c>
      <c r="I675" s="3">
        <f t="shared" si="43"/>
        <v>1.1879049676026154E-2</v>
      </c>
    </row>
    <row r="676" spans="1:9" x14ac:dyDescent="0.15">
      <c r="A676" s="2">
        <v>41197</v>
      </c>
      <c r="B676" s="3">
        <f>收益曲线!B676</f>
        <v>-0.35820000000000002</v>
      </c>
      <c r="C676" s="3">
        <f>收益曲线!C676</f>
        <v>0.86170000000000002</v>
      </c>
      <c r="D676" s="6">
        <f t="shared" si="40"/>
        <v>0.64179999999999993</v>
      </c>
      <c r="E676" s="6">
        <f t="shared" si="41"/>
        <v>1.8616999999999999</v>
      </c>
      <c r="F676" s="3">
        <f>1-D676/MAX(D$2:D676)</f>
        <v>0.35820000000000007</v>
      </c>
      <c r="G676" s="3">
        <f>1-E676/MAX(E$2:E676)</f>
        <v>0.10093205196310429</v>
      </c>
      <c r="H676" s="3">
        <f t="shared" si="42"/>
        <v>-4.1892940263772438E-3</v>
      </c>
      <c r="I676" s="3">
        <f t="shared" si="43"/>
        <v>-6.563500533617983E-3</v>
      </c>
    </row>
    <row r="677" spans="1:9" x14ac:dyDescent="0.15">
      <c r="A677" s="2">
        <v>41198</v>
      </c>
      <c r="B677" s="3">
        <f>收益曲线!B677</f>
        <v>-0.35730000000000001</v>
      </c>
      <c r="C677" s="3">
        <f>收益曲线!C677</f>
        <v>0.85970000000000002</v>
      </c>
      <c r="D677" s="6">
        <f t="shared" si="40"/>
        <v>0.64270000000000005</v>
      </c>
      <c r="E677" s="6">
        <f t="shared" si="41"/>
        <v>1.8597000000000001</v>
      </c>
      <c r="F677" s="3">
        <f>1-D677/MAX(D$2:D677)</f>
        <v>0.35729999999999995</v>
      </c>
      <c r="G677" s="3">
        <f>1-E677/MAX(E$2:E677)</f>
        <v>0.10189790891968897</v>
      </c>
      <c r="H677" s="3">
        <f t="shared" si="42"/>
        <v>1.4023060143348864E-3</v>
      </c>
      <c r="I677" s="3">
        <f t="shared" si="43"/>
        <v>-1.0742869420421464E-3</v>
      </c>
    </row>
    <row r="678" spans="1:9" x14ac:dyDescent="0.15">
      <c r="A678" s="2">
        <v>41199</v>
      </c>
      <c r="B678" s="3">
        <f>收益曲线!B678</f>
        <v>-0.35649999999999998</v>
      </c>
      <c r="C678" s="3">
        <f>收益曲线!C678</f>
        <v>0.86470000000000002</v>
      </c>
      <c r="D678" s="6">
        <f t="shared" si="40"/>
        <v>0.64349999999999996</v>
      </c>
      <c r="E678" s="6">
        <f t="shared" si="41"/>
        <v>1.8647</v>
      </c>
      <c r="F678" s="3">
        <f>1-D678/MAX(D$2:D678)</f>
        <v>0.35650000000000004</v>
      </c>
      <c r="G678" s="3">
        <f>1-E678/MAX(E$2:E678)</f>
        <v>9.9483266528227143E-2</v>
      </c>
      <c r="H678" s="3">
        <f t="shared" si="42"/>
        <v>1.2447487163527171E-3</v>
      </c>
      <c r="I678" s="3">
        <f t="shared" si="43"/>
        <v>2.6886056890895738E-3</v>
      </c>
    </row>
    <row r="679" spans="1:9" x14ac:dyDescent="0.15">
      <c r="A679" s="2">
        <v>41200</v>
      </c>
      <c r="B679" s="3">
        <f>收益曲线!B679</f>
        <v>-0.34670000000000001</v>
      </c>
      <c r="C679" s="3">
        <f>收益曲线!C679</f>
        <v>0.90920000000000001</v>
      </c>
      <c r="D679" s="6">
        <f t="shared" si="40"/>
        <v>0.65329999999999999</v>
      </c>
      <c r="E679" s="6">
        <f t="shared" si="41"/>
        <v>1.9092</v>
      </c>
      <c r="F679" s="3">
        <f>1-D679/MAX(D$2:D679)</f>
        <v>0.34670000000000001</v>
      </c>
      <c r="G679" s="3">
        <f>1-E679/MAX(E$2:E679)</f>
        <v>7.7992949244216958E-2</v>
      </c>
      <c r="H679" s="3">
        <f t="shared" si="42"/>
        <v>1.5229215229215276E-2</v>
      </c>
      <c r="I679" s="3">
        <f t="shared" si="43"/>
        <v>2.3864428594412068E-2</v>
      </c>
    </row>
    <row r="680" spans="1:9" x14ac:dyDescent="0.15">
      <c r="A680" s="2">
        <v>41201</v>
      </c>
      <c r="B680" s="3">
        <f>收益曲线!B680</f>
        <v>-0.34770000000000001</v>
      </c>
      <c r="C680" s="3">
        <f>收益曲线!C680</f>
        <v>0.93910000000000005</v>
      </c>
      <c r="D680" s="6">
        <f t="shared" si="40"/>
        <v>0.65229999999999999</v>
      </c>
      <c r="E680" s="6">
        <f t="shared" si="41"/>
        <v>1.9391</v>
      </c>
      <c r="F680" s="3">
        <f>1-D680/MAX(D$2:D680)</f>
        <v>0.34770000000000001</v>
      </c>
      <c r="G680" s="3">
        <f>1-E680/MAX(E$2:E680)</f>
        <v>6.3553387743275236E-2</v>
      </c>
      <c r="H680" s="3">
        <f t="shared" si="42"/>
        <v>-1.5306903413438988E-3</v>
      </c>
      <c r="I680" s="3">
        <f t="shared" si="43"/>
        <v>1.5661009847056429E-2</v>
      </c>
    </row>
    <row r="681" spans="1:9" x14ac:dyDescent="0.15">
      <c r="A681" s="2">
        <v>41204</v>
      </c>
      <c r="B681" s="3">
        <f>收益曲线!B681</f>
        <v>-0.34510000000000002</v>
      </c>
      <c r="C681" s="3">
        <f>收益曲线!C681</f>
        <v>0.92179999999999995</v>
      </c>
      <c r="D681" s="6">
        <f t="shared" si="40"/>
        <v>0.65490000000000004</v>
      </c>
      <c r="E681" s="6">
        <f t="shared" si="41"/>
        <v>1.9218</v>
      </c>
      <c r="F681" s="3">
        <f>1-D681/MAX(D$2:D681)</f>
        <v>0.34509999999999996</v>
      </c>
      <c r="G681" s="3">
        <f>1-E681/MAX(E$2:E681)</f>
        <v>7.1908050417733183E-2</v>
      </c>
      <c r="H681" s="3">
        <f t="shared" si="42"/>
        <v>3.9858960600951399E-3</v>
      </c>
      <c r="I681" s="3">
        <f t="shared" si="43"/>
        <v>-8.9216646898045981E-3</v>
      </c>
    </row>
    <row r="682" spans="1:9" x14ac:dyDescent="0.15">
      <c r="A682" s="2">
        <v>41205</v>
      </c>
      <c r="B682" s="3">
        <f>收益曲线!B682</f>
        <v>-0.35339999999999999</v>
      </c>
      <c r="C682" s="3">
        <f>收益曲线!C682</f>
        <v>0.90569999999999995</v>
      </c>
      <c r="D682" s="6">
        <f t="shared" si="40"/>
        <v>0.64660000000000006</v>
      </c>
      <c r="E682" s="6">
        <f t="shared" si="41"/>
        <v>1.9056999999999999</v>
      </c>
      <c r="F682" s="3">
        <f>1-D682/MAX(D$2:D682)</f>
        <v>0.35339999999999994</v>
      </c>
      <c r="G682" s="3">
        <f>1-E682/MAX(E$2:E682)</f>
        <v>7.9683198918240272E-2</v>
      </c>
      <c r="H682" s="3">
        <f t="shared" si="42"/>
        <v>-1.267369063979229E-2</v>
      </c>
      <c r="I682" s="3">
        <f t="shared" si="43"/>
        <v>-8.3775627016339227E-3</v>
      </c>
    </row>
    <row r="683" spans="1:9" x14ac:dyDescent="0.15">
      <c r="A683" s="2">
        <v>41206</v>
      </c>
      <c r="B683" s="3">
        <f>收益曲线!B683</f>
        <v>-0.35460000000000003</v>
      </c>
      <c r="C683" s="3">
        <f>收益曲线!C683</f>
        <v>0.90359999999999996</v>
      </c>
      <c r="D683" s="6">
        <f t="shared" si="40"/>
        <v>0.64539999999999997</v>
      </c>
      <c r="E683" s="6">
        <f t="shared" si="41"/>
        <v>1.9036</v>
      </c>
      <c r="F683" s="3">
        <f>1-D683/MAX(D$2:D683)</f>
        <v>0.35460000000000003</v>
      </c>
      <c r="G683" s="3">
        <f>1-E683/MAX(E$2:E683)</f>
        <v>8.0697348722654216E-2</v>
      </c>
      <c r="H683" s="3">
        <f t="shared" si="42"/>
        <v>-1.8558614290133946E-3</v>
      </c>
      <c r="I683" s="3">
        <f t="shared" si="43"/>
        <v>-1.1019572860365701E-3</v>
      </c>
    </row>
    <row r="684" spans="1:9" x14ac:dyDescent="0.15">
      <c r="A684" s="2">
        <v>41207</v>
      </c>
      <c r="B684" s="3">
        <f>收益曲线!B684</f>
        <v>-0.35920000000000002</v>
      </c>
      <c r="C684" s="3">
        <f>收益曲线!C684</f>
        <v>0.83909999999999996</v>
      </c>
      <c r="D684" s="6">
        <f t="shared" si="40"/>
        <v>0.64080000000000004</v>
      </c>
      <c r="E684" s="6">
        <f t="shared" si="41"/>
        <v>1.8391</v>
      </c>
      <c r="F684" s="3">
        <f>1-D684/MAX(D$2:D684)</f>
        <v>0.35919999999999996</v>
      </c>
      <c r="G684" s="3">
        <f>1-E684/MAX(E$2:E684)</f>
        <v>0.11184623557251172</v>
      </c>
      <c r="H684" s="3">
        <f t="shared" si="42"/>
        <v>-7.1273628757358987E-3</v>
      </c>
      <c r="I684" s="3">
        <f t="shared" si="43"/>
        <v>-3.3883168732927071E-2</v>
      </c>
    </row>
    <row r="685" spans="1:9" x14ac:dyDescent="0.15">
      <c r="A685" s="2">
        <v>41208</v>
      </c>
      <c r="B685" s="3">
        <f>收益曲线!B685</f>
        <v>-0.37130000000000002</v>
      </c>
      <c r="C685" s="3">
        <f>收益曲线!C685</f>
        <v>0.78759999999999997</v>
      </c>
      <c r="D685" s="6">
        <f t="shared" si="40"/>
        <v>0.62870000000000004</v>
      </c>
      <c r="E685" s="6">
        <f t="shared" si="41"/>
        <v>1.7875999999999999</v>
      </c>
      <c r="F685" s="3">
        <f>1-D685/MAX(D$2:D685)</f>
        <v>0.37129999999999996</v>
      </c>
      <c r="G685" s="3">
        <f>1-E685/MAX(E$2:E685)</f>
        <v>0.13671705220456853</v>
      </c>
      <c r="H685" s="3">
        <f t="shared" si="42"/>
        <v>-1.8882646691635419E-2</v>
      </c>
      <c r="I685" s="3">
        <f t="shared" si="43"/>
        <v>-2.8002827469958191E-2</v>
      </c>
    </row>
    <row r="686" spans="1:9" x14ac:dyDescent="0.15">
      <c r="A686" s="2">
        <v>41211</v>
      </c>
      <c r="B686" s="3">
        <f>收益曲线!B686</f>
        <v>-0.37469999999999998</v>
      </c>
      <c r="C686" s="3">
        <f>收益曲线!C686</f>
        <v>0.78649999999999998</v>
      </c>
      <c r="D686" s="6">
        <f t="shared" si="40"/>
        <v>0.62529999999999997</v>
      </c>
      <c r="E686" s="6">
        <f t="shared" si="41"/>
        <v>1.7865</v>
      </c>
      <c r="F686" s="3">
        <f>1-D686/MAX(D$2:D686)</f>
        <v>0.37470000000000003</v>
      </c>
      <c r="G686" s="3">
        <f>1-E686/MAX(E$2:E686)</f>
        <v>0.13724827353069013</v>
      </c>
      <c r="H686" s="3">
        <f t="shared" si="42"/>
        <v>-5.4079847303961648E-3</v>
      </c>
      <c r="I686" s="3">
        <f t="shared" si="43"/>
        <v>-6.1535019019909321E-4</v>
      </c>
    </row>
    <row r="687" spans="1:9" x14ac:dyDescent="0.15">
      <c r="A687" s="2">
        <v>41212</v>
      </c>
      <c r="B687" s="3">
        <f>收益曲线!B687</f>
        <v>-0.37359999999999999</v>
      </c>
      <c r="C687" s="3">
        <f>收益曲线!C687</f>
        <v>0.78659999999999997</v>
      </c>
      <c r="D687" s="6">
        <f t="shared" si="40"/>
        <v>0.62640000000000007</v>
      </c>
      <c r="E687" s="6">
        <f t="shared" si="41"/>
        <v>1.7866</v>
      </c>
      <c r="F687" s="3">
        <f>1-D687/MAX(D$2:D687)</f>
        <v>0.37359999999999993</v>
      </c>
      <c r="G687" s="3">
        <f>1-E687/MAX(E$2:E687)</f>
        <v>0.13719998068286088</v>
      </c>
      <c r="H687" s="3">
        <f t="shared" si="42"/>
        <v>1.7591556053095925E-3</v>
      </c>
      <c r="I687" s="3">
        <f t="shared" si="43"/>
        <v>5.5975370836902627E-5</v>
      </c>
    </row>
    <row r="688" spans="1:9" x14ac:dyDescent="0.15">
      <c r="A688" s="2">
        <v>41213</v>
      </c>
      <c r="B688" s="3">
        <f>收益曲线!B688</f>
        <v>-0.36940000000000001</v>
      </c>
      <c r="C688" s="3">
        <f>收益曲线!C688</f>
        <v>0.79349999999999998</v>
      </c>
      <c r="D688" s="6">
        <f t="shared" si="40"/>
        <v>0.63060000000000005</v>
      </c>
      <c r="E688" s="6">
        <f t="shared" si="41"/>
        <v>1.7934999999999999</v>
      </c>
      <c r="F688" s="3">
        <f>1-D688/MAX(D$2:D688)</f>
        <v>0.36939999999999995</v>
      </c>
      <c r="G688" s="3">
        <f>1-E688/MAX(E$2:E688)</f>
        <v>0.13386777418264362</v>
      </c>
      <c r="H688" s="3">
        <f t="shared" si="42"/>
        <v>6.7049808429118229E-3</v>
      </c>
      <c r="I688" s="3">
        <f t="shared" si="43"/>
        <v>3.8620844061345583E-3</v>
      </c>
    </row>
    <row r="689" spans="1:9" x14ac:dyDescent="0.15">
      <c r="A689" s="2">
        <v>41214</v>
      </c>
      <c r="B689" s="3">
        <f>收益曲线!B689</f>
        <v>-0.3574</v>
      </c>
      <c r="C689" s="3">
        <f>收益曲线!C689</f>
        <v>0.82809999999999995</v>
      </c>
      <c r="D689" s="6">
        <f t="shared" si="40"/>
        <v>0.64260000000000006</v>
      </c>
      <c r="E689" s="6">
        <f t="shared" si="41"/>
        <v>1.8281000000000001</v>
      </c>
      <c r="F689" s="3">
        <f>1-D689/MAX(D$2:D689)</f>
        <v>0.35739999999999994</v>
      </c>
      <c r="G689" s="3">
        <f>1-E689/MAX(E$2:E689)</f>
        <v>0.11715844883372772</v>
      </c>
      <c r="H689" s="3">
        <f t="shared" si="42"/>
        <v>1.9029495718363432E-2</v>
      </c>
      <c r="I689" s="3">
        <f t="shared" si="43"/>
        <v>1.9291887371062355E-2</v>
      </c>
    </row>
    <row r="690" spans="1:9" x14ac:dyDescent="0.15">
      <c r="A690" s="2">
        <v>41215</v>
      </c>
      <c r="B690" s="3">
        <f>收益曲线!B690</f>
        <v>-0.35489999999999999</v>
      </c>
      <c r="C690" s="3">
        <f>收益曲线!C690</f>
        <v>0.83479999999999999</v>
      </c>
      <c r="D690" s="6">
        <f t="shared" si="40"/>
        <v>0.64510000000000001</v>
      </c>
      <c r="E690" s="6">
        <f t="shared" si="41"/>
        <v>1.8348</v>
      </c>
      <c r="F690" s="3">
        <f>1-D690/MAX(D$2:D690)</f>
        <v>0.35489999999999999</v>
      </c>
      <c r="G690" s="3">
        <f>1-E690/MAX(E$2:E690)</f>
        <v>0.11392282802916887</v>
      </c>
      <c r="H690" s="3">
        <f t="shared" si="42"/>
        <v>3.8904450669154933E-3</v>
      </c>
      <c r="I690" s="3">
        <f t="shared" si="43"/>
        <v>3.6650073847164233E-3</v>
      </c>
    </row>
    <row r="691" spans="1:9" x14ac:dyDescent="0.15">
      <c r="A691" s="2">
        <v>41218</v>
      </c>
      <c r="B691" s="3">
        <f>收益曲线!B691</f>
        <v>-0.35620000000000002</v>
      </c>
      <c r="C691" s="3">
        <f>收益曲线!C691</f>
        <v>0.83389999999999997</v>
      </c>
      <c r="D691" s="6">
        <f t="shared" si="40"/>
        <v>0.64379999999999993</v>
      </c>
      <c r="E691" s="6">
        <f t="shared" si="41"/>
        <v>1.8338999999999999</v>
      </c>
      <c r="F691" s="3">
        <f>1-D691/MAX(D$2:D691)</f>
        <v>0.35620000000000007</v>
      </c>
      <c r="G691" s="3">
        <f>1-E691/MAX(E$2:E691)</f>
        <v>0.11435746365963206</v>
      </c>
      <c r="H691" s="3">
        <f t="shared" si="42"/>
        <v>-2.0151914431871809E-3</v>
      </c>
      <c r="I691" s="3">
        <f t="shared" si="43"/>
        <v>-4.9051667756705442E-4</v>
      </c>
    </row>
    <row r="692" spans="1:9" x14ac:dyDescent="0.15">
      <c r="A692" s="2">
        <v>41219</v>
      </c>
      <c r="B692" s="3">
        <f>收益曲线!B692</f>
        <v>-0.3589</v>
      </c>
      <c r="C692" s="3">
        <f>收益曲线!C692</f>
        <v>0.82150000000000001</v>
      </c>
      <c r="D692" s="6">
        <f t="shared" si="40"/>
        <v>0.6411</v>
      </c>
      <c r="E692" s="6">
        <f t="shared" si="41"/>
        <v>1.8214999999999999</v>
      </c>
      <c r="F692" s="3">
        <f>1-D692/MAX(D$2:D692)</f>
        <v>0.3589</v>
      </c>
      <c r="G692" s="3">
        <f>1-E692/MAX(E$2:E692)</f>
        <v>0.12034577679045733</v>
      </c>
      <c r="H692" s="3">
        <f t="shared" si="42"/>
        <v>-4.1938490214351587E-3</v>
      </c>
      <c r="I692" s="3">
        <f t="shared" si="43"/>
        <v>-6.7615464311030493E-3</v>
      </c>
    </row>
    <row r="693" spans="1:9" x14ac:dyDescent="0.15">
      <c r="A693" s="2">
        <v>41220</v>
      </c>
      <c r="B693" s="3">
        <f>收益曲线!B693</f>
        <v>-0.36030000000000001</v>
      </c>
      <c r="C693" s="3">
        <f>收益曲线!C693</f>
        <v>0.82509999999999994</v>
      </c>
      <c r="D693" s="6">
        <f t="shared" si="40"/>
        <v>0.63969999999999994</v>
      </c>
      <c r="E693" s="6">
        <f t="shared" si="41"/>
        <v>1.8250999999999999</v>
      </c>
      <c r="F693" s="3">
        <f>1-D693/MAX(D$2:D693)</f>
        <v>0.36030000000000006</v>
      </c>
      <c r="G693" s="3">
        <f>1-E693/MAX(E$2:E693)</f>
        <v>0.11860723426860487</v>
      </c>
      <c r="H693" s="3">
        <f t="shared" si="42"/>
        <v>-2.1837466853845688E-3</v>
      </c>
      <c r="I693" s="3">
        <f t="shared" si="43"/>
        <v>1.976393082624206E-3</v>
      </c>
    </row>
    <row r="694" spans="1:9" x14ac:dyDescent="0.15">
      <c r="A694" s="2">
        <v>41221</v>
      </c>
      <c r="B694" s="3">
        <f>收益曲线!B694</f>
        <v>-0.372</v>
      </c>
      <c r="C694" s="3">
        <f>收益曲线!C694</f>
        <v>0.77769999999999995</v>
      </c>
      <c r="D694" s="6">
        <f t="shared" si="40"/>
        <v>0.628</v>
      </c>
      <c r="E694" s="6">
        <f t="shared" si="41"/>
        <v>1.7776999999999998</v>
      </c>
      <c r="F694" s="3">
        <f>1-D694/MAX(D$2:D694)</f>
        <v>0.372</v>
      </c>
      <c r="G694" s="3">
        <f>1-E694/MAX(E$2:E694)</f>
        <v>0.14149804413966294</v>
      </c>
      <c r="H694" s="3">
        <f t="shared" si="42"/>
        <v>-1.8289823354697421E-2</v>
      </c>
      <c r="I694" s="3">
        <f t="shared" si="43"/>
        <v>-2.597117966138851E-2</v>
      </c>
    </row>
    <row r="695" spans="1:9" x14ac:dyDescent="0.15">
      <c r="A695" s="2">
        <v>41222</v>
      </c>
      <c r="B695" s="3">
        <f>收益曲线!B695</f>
        <v>-0.37330000000000002</v>
      </c>
      <c r="C695" s="3">
        <f>收益曲线!C695</f>
        <v>0.76639999999999997</v>
      </c>
      <c r="D695" s="6">
        <f t="shared" si="40"/>
        <v>0.62670000000000003</v>
      </c>
      <c r="E695" s="6">
        <f t="shared" si="41"/>
        <v>1.7664</v>
      </c>
      <c r="F695" s="3">
        <f>1-D695/MAX(D$2:D695)</f>
        <v>0.37329999999999997</v>
      </c>
      <c r="G695" s="3">
        <f>1-E695/MAX(E$2:E695)</f>
        <v>0.1469551359443666</v>
      </c>
      <c r="H695" s="3">
        <f t="shared" si="42"/>
        <v>-2.0700636942674322E-3</v>
      </c>
      <c r="I695" s="3">
        <f t="shared" si="43"/>
        <v>-6.3565280981041639E-3</v>
      </c>
    </row>
    <row r="696" spans="1:9" x14ac:dyDescent="0.15">
      <c r="A696" s="2">
        <v>41225</v>
      </c>
      <c r="B696" s="3">
        <f>收益曲线!B696</f>
        <v>-0.37019999999999997</v>
      </c>
      <c r="C696" s="3">
        <f>收益曲线!C696</f>
        <v>0.76629999999999998</v>
      </c>
      <c r="D696" s="6">
        <f t="shared" si="40"/>
        <v>0.62980000000000003</v>
      </c>
      <c r="E696" s="6">
        <f t="shared" si="41"/>
        <v>1.7663</v>
      </c>
      <c r="F696" s="3">
        <f>1-D696/MAX(D$2:D696)</f>
        <v>0.37019999999999997</v>
      </c>
      <c r="G696" s="3">
        <f>1-E696/MAX(E$2:E696)</f>
        <v>0.14700342879219586</v>
      </c>
      <c r="H696" s="3">
        <f t="shared" si="42"/>
        <v>4.9465453965213957E-3</v>
      </c>
      <c r="I696" s="3">
        <f t="shared" si="43"/>
        <v>-5.6612318840576492E-5</v>
      </c>
    </row>
    <row r="697" spans="1:9" x14ac:dyDescent="0.15">
      <c r="A697" s="2">
        <v>41226</v>
      </c>
      <c r="B697" s="3">
        <f>收益曲线!B697</f>
        <v>-0.38129999999999997</v>
      </c>
      <c r="C697" s="3">
        <f>收益曲线!C697</f>
        <v>0.71750000000000003</v>
      </c>
      <c r="D697" s="6">
        <f t="shared" si="40"/>
        <v>0.61870000000000003</v>
      </c>
      <c r="E697" s="6">
        <f t="shared" si="41"/>
        <v>1.7175</v>
      </c>
      <c r="F697" s="3">
        <f>1-D697/MAX(D$2:D697)</f>
        <v>0.38129999999999997</v>
      </c>
      <c r="G697" s="3">
        <f>1-E697/MAX(E$2:E697)</f>
        <v>0.1705703385328633</v>
      </c>
      <c r="H697" s="3">
        <f t="shared" si="42"/>
        <v>-1.7624642743728214E-2</v>
      </c>
      <c r="I697" s="3">
        <f t="shared" si="43"/>
        <v>-2.7628375700617047E-2</v>
      </c>
    </row>
    <row r="698" spans="1:9" x14ac:dyDescent="0.15">
      <c r="A698" s="2">
        <v>41227</v>
      </c>
      <c r="B698" s="3">
        <f>收益曲线!B698</f>
        <v>-0.37830000000000003</v>
      </c>
      <c r="C698" s="3">
        <f>收益曲线!C698</f>
        <v>0.73119999999999996</v>
      </c>
      <c r="D698" s="6">
        <f t="shared" si="40"/>
        <v>0.62169999999999992</v>
      </c>
      <c r="E698" s="6">
        <f t="shared" si="41"/>
        <v>1.7311999999999999</v>
      </c>
      <c r="F698" s="3">
        <f>1-D698/MAX(D$2:D698)</f>
        <v>0.37830000000000008</v>
      </c>
      <c r="G698" s="3">
        <f>1-E698/MAX(E$2:E698)</f>
        <v>0.16395421838025792</v>
      </c>
      <c r="H698" s="3">
        <f t="shared" si="42"/>
        <v>4.8488766769030356E-3</v>
      </c>
      <c r="I698" s="3">
        <f t="shared" si="43"/>
        <v>7.9767103347887502E-3</v>
      </c>
    </row>
    <row r="699" spans="1:9" x14ac:dyDescent="0.15">
      <c r="A699" s="2">
        <v>41228</v>
      </c>
      <c r="B699" s="3">
        <f>收益曲线!B699</f>
        <v>-0.38650000000000001</v>
      </c>
      <c r="C699" s="3">
        <f>收益曲线!C699</f>
        <v>0.69379999999999997</v>
      </c>
      <c r="D699" s="6">
        <f t="shared" si="40"/>
        <v>0.61349999999999993</v>
      </c>
      <c r="E699" s="6">
        <f t="shared" si="41"/>
        <v>1.6938</v>
      </c>
      <c r="F699" s="3">
        <f>1-D699/MAX(D$2:D699)</f>
        <v>0.38650000000000007</v>
      </c>
      <c r="G699" s="3">
        <f>1-E699/MAX(E$2:E699)</f>
        <v>0.18201574346839233</v>
      </c>
      <c r="H699" s="3">
        <f t="shared" si="42"/>
        <v>-1.3189641306096123E-2</v>
      </c>
      <c r="I699" s="3">
        <f t="shared" si="43"/>
        <v>-2.1603512014787385E-2</v>
      </c>
    </row>
    <row r="700" spans="1:9" x14ac:dyDescent="0.15">
      <c r="A700" s="2">
        <v>41229</v>
      </c>
      <c r="B700" s="3">
        <f>收益曲线!B700</f>
        <v>-0.3911</v>
      </c>
      <c r="C700" s="3">
        <f>收益曲线!C700</f>
        <v>0.69489999999999996</v>
      </c>
      <c r="D700" s="6">
        <f t="shared" si="40"/>
        <v>0.6089</v>
      </c>
      <c r="E700" s="6">
        <f t="shared" si="41"/>
        <v>1.6949000000000001</v>
      </c>
      <c r="F700" s="3">
        <f>1-D700/MAX(D$2:D700)</f>
        <v>0.3911</v>
      </c>
      <c r="G700" s="3">
        <f>1-E700/MAX(E$2:E700)</f>
        <v>0.18148452214227073</v>
      </c>
      <c r="H700" s="3">
        <f t="shared" si="42"/>
        <v>-7.497962510187306E-3</v>
      </c>
      <c r="I700" s="3">
        <f t="shared" si="43"/>
        <v>6.4942732317874174E-4</v>
      </c>
    </row>
    <row r="701" spans="1:9" x14ac:dyDescent="0.15">
      <c r="A701" s="2">
        <v>41232</v>
      </c>
      <c r="B701" s="3">
        <f>收益曲线!B701</f>
        <v>-0.39169999999999999</v>
      </c>
      <c r="C701" s="3">
        <f>收益曲线!C701</f>
        <v>0.71679999999999999</v>
      </c>
      <c r="D701" s="6">
        <f t="shared" si="40"/>
        <v>0.60830000000000006</v>
      </c>
      <c r="E701" s="6">
        <f t="shared" si="41"/>
        <v>1.7168000000000001</v>
      </c>
      <c r="F701" s="3">
        <f>1-D701/MAX(D$2:D701)</f>
        <v>0.39169999999999994</v>
      </c>
      <c r="G701" s="3">
        <f>1-E701/MAX(E$2:E701)</f>
        <v>0.17090838846766787</v>
      </c>
      <c r="H701" s="3">
        <f t="shared" si="42"/>
        <v>-9.8538347840360085E-4</v>
      </c>
      <c r="I701" s="3">
        <f t="shared" si="43"/>
        <v>1.2921116290046664E-2</v>
      </c>
    </row>
    <row r="702" spans="1:9" x14ac:dyDescent="0.15">
      <c r="A702" s="2">
        <v>41233</v>
      </c>
      <c r="B702" s="3">
        <f>收益曲线!B702</f>
        <v>-0.39460000000000001</v>
      </c>
      <c r="C702" s="3">
        <f>收益曲线!C702</f>
        <v>0.72089999999999999</v>
      </c>
      <c r="D702" s="6">
        <f t="shared" si="40"/>
        <v>0.60539999999999994</v>
      </c>
      <c r="E702" s="6">
        <f t="shared" si="41"/>
        <v>1.7208999999999999</v>
      </c>
      <c r="F702" s="3">
        <f>1-D702/MAX(D$2:D702)</f>
        <v>0.39460000000000006</v>
      </c>
      <c r="G702" s="3">
        <f>1-E702/MAX(E$2:E702)</f>
        <v>0.16892838170666935</v>
      </c>
      <c r="H702" s="3">
        <f t="shared" si="42"/>
        <v>-4.7673845142202076E-3</v>
      </c>
      <c r="I702" s="3">
        <f t="shared" si="43"/>
        <v>2.3881640260949855E-3</v>
      </c>
    </row>
    <row r="703" spans="1:9" x14ac:dyDescent="0.15">
      <c r="A703" s="2">
        <v>41234</v>
      </c>
      <c r="B703" s="3">
        <f>收益曲线!B703</f>
        <v>-0.38619999999999999</v>
      </c>
      <c r="C703" s="3">
        <f>收益曲线!C703</f>
        <v>0.74719999999999998</v>
      </c>
      <c r="D703" s="6">
        <f t="shared" si="40"/>
        <v>0.61380000000000001</v>
      </c>
      <c r="E703" s="6">
        <f t="shared" si="41"/>
        <v>1.7471999999999999</v>
      </c>
      <c r="F703" s="3">
        <f>1-D703/MAX(D$2:D703)</f>
        <v>0.38619999999999999</v>
      </c>
      <c r="G703" s="3">
        <f>1-E703/MAX(E$2:E703)</f>
        <v>0.15622736272758009</v>
      </c>
      <c r="H703" s="3">
        <f t="shared" si="42"/>
        <v>1.3875123885034757E-2</v>
      </c>
      <c r="I703" s="3">
        <f t="shared" si="43"/>
        <v>1.5282700912313318E-2</v>
      </c>
    </row>
    <row r="704" spans="1:9" x14ac:dyDescent="0.15">
      <c r="A704" s="2">
        <v>41235</v>
      </c>
      <c r="B704" s="3">
        <f>收益曲线!B704</f>
        <v>-0.39100000000000001</v>
      </c>
      <c r="C704" s="3">
        <f>收益曲线!C704</f>
        <v>0.72819999999999996</v>
      </c>
      <c r="D704" s="6">
        <f t="shared" si="40"/>
        <v>0.60899999999999999</v>
      </c>
      <c r="E704" s="6">
        <f t="shared" si="41"/>
        <v>1.7282</v>
      </c>
      <c r="F704" s="3">
        <f>1-D704/MAX(D$2:D704)</f>
        <v>0.39100000000000001</v>
      </c>
      <c r="G704" s="3">
        <f>1-E704/MAX(E$2:E704)</f>
        <v>0.16540300381513495</v>
      </c>
      <c r="H704" s="3">
        <f t="shared" si="42"/>
        <v>-7.82013685239491E-3</v>
      </c>
      <c r="I704" s="3">
        <f t="shared" si="43"/>
        <v>-1.0874542124542086E-2</v>
      </c>
    </row>
    <row r="705" spans="1:9" x14ac:dyDescent="0.15">
      <c r="A705" s="2">
        <v>41236</v>
      </c>
      <c r="B705" s="3">
        <f>收益曲线!B705</f>
        <v>-0.38679999999999998</v>
      </c>
      <c r="C705" s="3">
        <f>收益曲线!C705</f>
        <v>0.72860000000000003</v>
      </c>
      <c r="D705" s="6">
        <f t="shared" si="40"/>
        <v>0.61319999999999997</v>
      </c>
      <c r="E705" s="6">
        <f t="shared" si="41"/>
        <v>1.7286000000000001</v>
      </c>
      <c r="F705" s="3">
        <f>1-D705/MAX(D$2:D705)</f>
        <v>0.38680000000000003</v>
      </c>
      <c r="G705" s="3">
        <f>1-E705/MAX(E$2:E705)</f>
        <v>0.16520983242381793</v>
      </c>
      <c r="H705" s="3">
        <f t="shared" si="42"/>
        <v>6.8965517241379448E-3</v>
      </c>
      <c r="I705" s="3">
        <f t="shared" si="43"/>
        <v>2.3145469274399311E-4</v>
      </c>
    </row>
    <row r="706" spans="1:9" x14ac:dyDescent="0.15">
      <c r="A706" s="2">
        <v>41239</v>
      </c>
      <c r="B706" s="3">
        <f>收益曲线!B706</f>
        <v>-0.3916</v>
      </c>
      <c r="C706" s="3">
        <f>收益曲线!C706</f>
        <v>0.71499999999999997</v>
      </c>
      <c r="D706" s="6">
        <f t="shared" si="40"/>
        <v>0.60840000000000005</v>
      </c>
      <c r="E706" s="6">
        <f t="shared" si="41"/>
        <v>1.7149999999999999</v>
      </c>
      <c r="F706" s="3">
        <f>1-D706/MAX(D$2:D706)</f>
        <v>0.39159999999999995</v>
      </c>
      <c r="G706" s="3">
        <f>1-E706/MAX(E$2:E706)</f>
        <v>0.17177765972859427</v>
      </c>
      <c r="H706" s="3">
        <f t="shared" si="42"/>
        <v>-7.8277886497063465E-3</v>
      </c>
      <c r="I706" s="3">
        <f t="shared" si="43"/>
        <v>-7.8676385514290237E-3</v>
      </c>
    </row>
    <row r="707" spans="1:9" x14ac:dyDescent="0.15">
      <c r="A707" s="2">
        <v>41240</v>
      </c>
      <c r="B707" s="3">
        <f>收益曲线!B707</f>
        <v>-0.39850000000000002</v>
      </c>
      <c r="C707" s="3">
        <f>收益曲线!C707</f>
        <v>0.60360000000000003</v>
      </c>
      <c r="D707" s="6">
        <f t="shared" si="40"/>
        <v>0.60149999999999992</v>
      </c>
      <c r="E707" s="6">
        <f t="shared" si="41"/>
        <v>1.6036000000000001</v>
      </c>
      <c r="F707" s="3">
        <f>1-D707/MAX(D$2:D707)</f>
        <v>0.39850000000000008</v>
      </c>
      <c r="G707" s="3">
        <f>1-E707/MAX(E$2:E707)</f>
        <v>0.22557589221036356</v>
      </c>
      <c r="H707" s="3">
        <f t="shared" si="42"/>
        <v>-1.1341222879684643E-2</v>
      </c>
      <c r="I707" s="3">
        <f t="shared" si="43"/>
        <v>-6.4956268221574187E-2</v>
      </c>
    </row>
    <row r="708" spans="1:9" x14ac:dyDescent="0.15">
      <c r="A708" s="2">
        <v>41241</v>
      </c>
      <c r="B708" s="3">
        <f>收益曲线!B708</f>
        <v>-0.40450000000000003</v>
      </c>
      <c r="C708" s="3">
        <f>收益曲线!C708</f>
        <v>0.5534</v>
      </c>
      <c r="D708" s="6">
        <f t="shared" ref="D708:D771" si="44">1+B708</f>
        <v>0.59549999999999992</v>
      </c>
      <c r="E708" s="6">
        <f t="shared" ref="E708:E771" si="45">1+C708</f>
        <v>1.5533999999999999</v>
      </c>
      <c r="F708" s="3">
        <f>1-D708/MAX(D$2:D708)</f>
        <v>0.40450000000000008</v>
      </c>
      <c r="G708" s="3">
        <f>1-E708/MAX(E$2:E708)</f>
        <v>0.24981890182064037</v>
      </c>
      <c r="H708" s="3">
        <f t="shared" ref="H708:H771" si="46">D708/D707-1</f>
        <v>-9.9750623441396957E-3</v>
      </c>
      <c r="I708" s="3">
        <f t="shared" ref="I708:I771" si="47">E708/E707-1</f>
        <v>-3.1304564729359052E-2</v>
      </c>
    </row>
    <row r="709" spans="1:9" x14ac:dyDescent="0.15">
      <c r="A709" s="2">
        <v>41242</v>
      </c>
      <c r="B709" s="3">
        <f>收益曲线!B709</f>
        <v>-0.4083</v>
      </c>
      <c r="C709" s="3">
        <f>收益曲线!C709</f>
        <v>0.51759999999999995</v>
      </c>
      <c r="D709" s="6">
        <f t="shared" si="44"/>
        <v>0.5917</v>
      </c>
      <c r="E709" s="6">
        <f t="shared" si="45"/>
        <v>1.5175999999999998</v>
      </c>
      <c r="F709" s="3">
        <f>1-D709/MAX(D$2:D709)</f>
        <v>0.4083</v>
      </c>
      <c r="G709" s="3">
        <f>1-E709/MAX(E$2:E709)</f>
        <v>0.26710774134350712</v>
      </c>
      <c r="H709" s="3">
        <f t="shared" si="46"/>
        <v>-6.3811922753986838E-3</v>
      </c>
      <c r="I709" s="3">
        <f t="shared" si="47"/>
        <v>-2.3046221192223548E-2</v>
      </c>
    </row>
    <row r="710" spans="1:9" x14ac:dyDescent="0.15">
      <c r="A710" s="2">
        <v>41243</v>
      </c>
      <c r="B710" s="3">
        <f>收益曲线!B710</f>
        <v>-0.40160000000000001</v>
      </c>
      <c r="C710" s="3">
        <f>收益曲线!C710</f>
        <v>0.53779999999999994</v>
      </c>
      <c r="D710" s="6">
        <f t="shared" si="44"/>
        <v>0.59840000000000004</v>
      </c>
      <c r="E710" s="6">
        <f t="shared" si="45"/>
        <v>1.5377999999999998</v>
      </c>
      <c r="F710" s="3">
        <f>1-D710/MAX(D$2:D710)</f>
        <v>0.40159999999999996</v>
      </c>
      <c r="G710" s="3">
        <f>1-E710/MAX(E$2:E710)</f>
        <v>0.25735258608200129</v>
      </c>
      <c r="H710" s="3">
        <f t="shared" si="46"/>
        <v>1.1323305729254773E-2</v>
      </c>
      <c r="I710" s="3">
        <f t="shared" si="47"/>
        <v>1.3310490247759654E-2</v>
      </c>
    </row>
    <row r="711" spans="1:9" x14ac:dyDescent="0.15">
      <c r="A711" s="2">
        <v>41246</v>
      </c>
      <c r="B711" s="3">
        <f>收益曲线!B711</f>
        <v>-0.41020000000000001</v>
      </c>
      <c r="C711" s="3">
        <f>收益曲线!C711</f>
        <v>0.48809999999999998</v>
      </c>
      <c r="D711" s="6">
        <f t="shared" si="44"/>
        <v>0.58979999999999999</v>
      </c>
      <c r="E711" s="6">
        <f t="shared" si="45"/>
        <v>1.4881</v>
      </c>
      <c r="F711" s="3">
        <f>1-D711/MAX(D$2:D711)</f>
        <v>0.41020000000000001</v>
      </c>
      <c r="G711" s="3">
        <f>1-E711/MAX(E$2:E711)</f>
        <v>0.28135413145313182</v>
      </c>
      <c r="H711" s="3">
        <f t="shared" si="46"/>
        <v>-1.4371657754010836E-2</v>
      </c>
      <c r="I711" s="3">
        <f t="shared" si="47"/>
        <v>-3.2318897125763968E-2</v>
      </c>
    </row>
    <row r="712" spans="1:9" x14ac:dyDescent="0.15">
      <c r="A712" s="2">
        <v>41247</v>
      </c>
      <c r="B712" s="3">
        <f>收益曲线!B712</f>
        <v>-0.40389999999999998</v>
      </c>
      <c r="C712" s="3">
        <f>收益曲线!C712</f>
        <v>0.50849999999999995</v>
      </c>
      <c r="D712" s="6">
        <f t="shared" si="44"/>
        <v>0.59610000000000007</v>
      </c>
      <c r="E712" s="6">
        <f t="shared" si="45"/>
        <v>1.5085</v>
      </c>
      <c r="F712" s="3">
        <f>1-D712/MAX(D$2:D712)</f>
        <v>0.40389999999999993</v>
      </c>
      <c r="G712" s="3">
        <f>1-E712/MAX(E$2:E712)</f>
        <v>0.27150239049596758</v>
      </c>
      <c r="H712" s="3">
        <f t="shared" si="46"/>
        <v>1.068158697863697E-2</v>
      </c>
      <c r="I712" s="3">
        <f t="shared" si="47"/>
        <v>1.3708756131980415E-2</v>
      </c>
    </row>
    <row r="713" spans="1:9" x14ac:dyDescent="0.15">
      <c r="A713" s="2">
        <v>41248</v>
      </c>
      <c r="B713" s="3">
        <f>收益曲线!B713</f>
        <v>-0.38250000000000001</v>
      </c>
      <c r="C713" s="3">
        <f>收益曲线!C713</f>
        <v>0.56110000000000004</v>
      </c>
      <c r="D713" s="6">
        <f t="shared" si="44"/>
        <v>0.61749999999999994</v>
      </c>
      <c r="E713" s="6">
        <f t="shared" si="45"/>
        <v>1.5611000000000002</v>
      </c>
      <c r="F713" s="3">
        <f>1-D713/MAX(D$2:D713)</f>
        <v>0.38250000000000006</v>
      </c>
      <c r="G713" s="3">
        <f>1-E713/MAX(E$2:E713)</f>
        <v>0.24610035253778906</v>
      </c>
      <c r="H713" s="3">
        <f t="shared" si="46"/>
        <v>3.5900016775708643E-2</v>
      </c>
      <c r="I713" s="3">
        <f t="shared" si="47"/>
        <v>3.4869075240305136E-2</v>
      </c>
    </row>
    <row r="714" spans="1:9" x14ac:dyDescent="0.15">
      <c r="A714" s="2">
        <v>41249</v>
      </c>
      <c r="B714" s="3">
        <f>收益曲线!B714</f>
        <v>-0.38369999999999999</v>
      </c>
      <c r="C714" s="3">
        <f>收益曲线!C714</f>
        <v>0.56559999999999999</v>
      </c>
      <c r="D714" s="6">
        <f t="shared" si="44"/>
        <v>0.61630000000000007</v>
      </c>
      <c r="E714" s="6">
        <f t="shared" si="45"/>
        <v>1.5655999999999999</v>
      </c>
      <c r="F714" s="3">
        <f>1-D714/MAX(D$2:D714)</f>
        <v>0.38369999999999993</v>
      </c>
      <c r="G714" s="3">
        <f>1-E714/MAX(E$2:E714)</f>
        <v>0.24392717438547351</v>
      </c>
      <c r="H714" s="3">
        <f t="shared" si="46"/>
        <v>-1.943319838056512E-3</v>
      </c>
      <c r="I714" s="3">
        <f t="shared" si="47"/>
        <v>2.8825827941834081E-3</v>
      </c>
    </row>
    <row r="715" spans="1:9" x14ac:dyDescent="0.15">
      <c r="A715" s="2">
        <v>41250</v>
      </c>
      <c r="B715" s="3">
        <f>收益曲线!B715</f>
        <v>-0.37169999999999997</v>
      </c>
      <c r="C715" s="3">
        <f>收益曲线!C715</f>
        <v>0.60209999999999997</v>
      </c>
      <c r="D715" s="6">
        <f t="shared" si="44"/>
        <v>0.62830000000000008</v>
      </c>
      <c r="E715" s="6">
        <f t="shared" si="45"/>
        <v>1.6021000000000001</v>
      </c>
      <c r="F715" s="3">
        <f>1-D715/MAX(D$2:D715)</f>
        <v>0.37169999999999992</v>
      </c>
      <c r="G715" s="3">
        <f>1-E715/MAX(E$2:E715)</f>
        <v>0.22630028492780219</v>
      </c>
      <c r="H715" s="3">
        <f t="shared" si="46"/>
        <v>1.9471036832711341E-2</v>
      </c>
      <c r="I715" s="3">
        <f t="shared" si="47"/>
        <v>2.3313745528870777E-2</v>
      </c>
    </row>
    <row r="716" spans="1:9" x14ac:dyDescent="0.15">
      <c r="A716" s="2">
        <v>41253</v>
      </c>
      <c r="B716" s="3">
        <f>收益曲线!B716</f>
        <v>-0.3649</v>
      </c>
      <c r="C716" s="3">
        <f>收益曲线!C716</f>
        <v>0.63249999999999995</v>
      </c>
      <c r="D716" s="6">
        <f t="shared" si="44"/>
        <v>0.6351</v>
      </c>
      <c r="E716" s="6">
        <f t="shared" si="45"/>
        <v>1.6324999999999998</v>
      </c>
      <c r="F716" s="3">
        <f>1-D716/MAX(D$2:D716)</f>
        <v>0.3649</v>
      </c>
      <c r="G716" s="3">
        <f>1-E716/MAX(E$2:E716)</f>
        <v>0.2116192591877144</v>
      </c>
      <c r="H716" s="3">
        <f t="shared" si="46"/>
        <v>1.0822855323889824E-2</v>
      </c>
      <c r="I716" s="3">
        <f t="shared" si="47"/>
        <v>1.8975095187566238E-2</v>
      </c>
    </row>
    <row r="717" spans="1:9" x14ac:dyDescent="0.15">
      <c r="A717" s="2">
        <v>41254</v>
      </c>
      <c r="B717" s="3">
        <f>收益曲线!B717</f>
        <v>-0.36840000000000001</v>
      </c>
      <c r="C717" s="3">
        <f>收益曲线!C717</f>
        <v>0.62</v>
      </c>
      <c r="D717" s="6">
        <f t="shared" si="44"/>
        <v>0.63159999999999994</v>
      </c>
      <c r="E717" s="6">
        <f t="shared" si="45"/>
        <v>1.62</v>
      </c>
      <c r="F717" s="3">
        <f>1-D717/MAX(D$2:D717)</f>
        <v>0.36840000000000006</v>
      </c>
      <c r="G717" s="3">
        <f>1-E717/MAX(E$2:E717)</f>
        <v>0.21765586516636881</v>
      </c>
      <c r="H717" s="3">
        <f t="shared" si="46"/>
        <v>-5.5109431585578239E-3</v>
      </c>
      <c r="I717" s="3">
        <f t="shared" si="47"/>
        <v>-7.6569678407348851E-3</v>
      </c>
    </row>
    <row r="718" spans="1:9" x14ac:dyDescent="0.15">
      <c r="A718" s="2">
        <v>41255</v>
      </c>
      <c r="B718" s="3">
        <f>收益曲线!B718</f>
        <v>-0.36580000000000001</v>
      </c>
      <c r="C718" s="3">
        <f>收益曲线!C718</f>
        <v>0.64970000000000006</v>
      </c>
      <c r="D718" s="6">
        <f t="shared" si="44"/>
        <v>0.63419999999999999</v>
      </c>
      <c r="E718" s="6">
        <f t="shared" si="45"/>
        <v>1.6497000000000002</v>
      </c>
      <c r="F718" s="3">
        <f>1-D718/MAX(D$2:D718)</f>
        <v>0.36580000000000001</v>
      </c>
      <c r="G718" s="3">
        <f>1-E718/MAX(E$2:E718)</f>
        <v>0.20331288936108549</v>
      </c>
      <c r="H718" s="3">
        <f t="shared" si="46"/>
        <v>4.1165294490184134E-3</v>
      </c>
      <c r="I718" s="3">
        <f t="shared" si="47"/>
        <v>1.8333333333333313E-2</v>
      </c>
    </row>
    <row r="719" spans="1:9" x14ac:dyDescent="0.15">
      <c r="A719" s="2">
        <v>41256</v>
      </c>
      <c r="B719" s="3">
        <f>收益曲线!B719</f>
        <v>-0.37280000000000002</v>
      </c>
      <c r="C719" s="3">
        <f>收益曲线!C719</f>
        <v>0.61980000000000002</v>
      </c>
      <c r="D719" s="6">
        <f t="shared" si="44"/>
        <v>0.62719999999999998</v>
      </c>
      <c r="E719" s="6">
        <f t="shared" si="45"/>
        <v>1.6198000000000001</v>
      </c>
      <c r="F719" s="3">
        <f>1-D719/MAX(D$2:D719)</f>
        <v>0.37280000000000002</v>
      </c>
      <c r="G719" s="3">
        <f>1-E719/MAX(E$2:E719)</f>
        <v>0.21775245086202721</v>
      </c>
      <c r="H719" s="3">
        <f t="shared" si="46"/>
        <v>-1.1037527593819041E-2</v>
      </c>
      <c r="I719" s="3">
        <f t="shared" si="47"/>
        <v>-1.812450748620964E-2</v>
      </c>
    </row>
    <row r="720" spans="1:9" x14ac:dyDescent="0.15">
      <c r="A720" s="2">
        <v>41257</v>
      </c>
      <c r="B720" s="3">
        <f>收益曲线!B720</f>
        <v>-0.34110000000000001</v>
      </c>
      <c r="C720" s="3">
        <f>收益曲线!C720</f>
        <v>0.68569999999999998</v>
      </c>
      <c r="D720" s="6">
        <f t="shared" si="44"/>
        <v>0.65890000000000004</v>
      </c>
      <c r="E720" s="6">
        <f t="shared" si="45"/>
        <v>1.6857</v>
      </c>
      <c r="F720" s="3">
        <f>1-D720/MAX(D$2:D720)</f>
        <v>0.34109999999999996</v>
      </c>
      <c r="G720" s="3">
        <f>1-E720/MAX(E$2:E720)</f>
        <v>0.18592746414256045</v>
      </c>
      <c r="H720" s="3">
        <f t="shared" si="46"/>
        <v>5.0542091836734748E-2</v>
      </c>
      <c r="I720" s="3">
        <f t="shared" si="47"/>
        <v>4.0684035066057334E-2</v>
      </c>
    </row>
    <row r="721" spans="1:9" x14ac:dyDescent="0.15">
      <c r="A721" s="2">
        <v>41260</v>
      </c>
      <c r="B721" s="3">
        <f>收益曲线!B721</f>
        <v>-0.33810000000000001</v>
      </c>
      <c r="C721" s="3">
        <f>收益曲线!C721</f>
        <v>0.68879999999999997</v>
      </c>
      <c r="D721" s="6">
        <f t="shared" si="44"/>
        <v>0.66189999999999993</v>
      </c>
      <c r="E721" s="6">
        <f t="shared" si="45"/>
        <v>1.6888000000000001</v>
      </c>
      <c r="F721" s="3">
        <f>1-D721/MAX(D$2:D721)</f>
        <v>0.33810000000000007</v>
      </c>
      <c r="G721" s="3">
        <f>1-E721/MAX(E$2:E721)</f>
        <v>0.18443038585985416</v>
      </c>
      <c r="H721" s="3">
        <f t="shared" si="46"/>
        <v>4.5530429503717329E-3</v>
      </c>
      <c r="I721" s="3">
        <f t="shared" si="47"/>
        <v>1.83899863558179E-3</v>
      </c>
    </row>
    <row r="722" spans="1:9" x14ac:dyDescent="0.15">
      <c r="A722" s="2">
        <v>41261</v>
      </c>
      <c r="B722" s="3">
        <f>收益曲线!B722</f>
        <v>-0.3377</v>
      </c>
      <c r="C722" s="3">
        <f>收益曲线!C722</f>
        <v>0.69399999999999995</v>
      </c>
      <c r="D722" s="6">
        <f t="shared" si="44"/>
        <v>0.6623</v>
      </c>
      <c r="E722" s="6">
        <f t="shared" si="45"/>
        <v>1.694</v>
      </c>
      <c r="F722" s="3">
        <f>1-D722/MAX(D$2:D722)</f>
        <v>0.3377</v>
      </c>
      <c r="G722" s="3">
        <f>1-E722/MAX(E$2:E722)</f>
        <v>0.18191915777273393</v>
      </c>
      <c r="H722" s="3">
        <f t="shared" si="46"/>
        <v>6.0432089439510506E-4</v>
      </c>
      <c r="I722" s="3">
        <f t="shared" si="47"/>
        <v>3.0791094268118879E-3</v>
      </c>
    </row>
    <row r="723" spans="1:9" x14ac:dyDescent="0.15">
      <c r="A723" s="2">
        <v>41262</v>
      </c>
      <c r="B723" s="3">
        <f>收益曲线!B723</f>
        <v>-0.33689999999999998</v>
      </c>
      <c r="C723" s="3">
        <f>收益曲线!C723</f>
        <v>0.70240000000000002</v>
      </c>
      <c r="D723" s="6">
        <f t="shared" si="44"/>
        <v>0.66310000000000002</v>
      </c>
      <c r="E723" s="6">
        <f t="shared" si="45"/>
        <v>1.7023999999999999</v>
      </c>
      <c r="F723" s="3">
        <f>1-D723/MAX(D$2:D723)</f>
        <v>0.33689999999999998</v>
      </c>
      <c r="G723" s="3">
        <f>1-E723/MAX(E$2:E723)</f>
        <v>0.17786255855507804</v>
      </c>
      <c r="H723" s="3">
        <f t="shared" si="46"/>
        <v>1.2079118224370688E-3</v>
      </c>
      <c r="I723" s="3">
        <f t="shared" si="47"/>
        <v>4.9586776859504855E-3</v>
      </c>
    </row>
    <row r="724" spans="1:9" x14ac:dyDescent="0.15">
      <c r="A724" s="2">
        <v>41263</v>
      </c>
      <c r="B724" s="3">
        <f>收益曲线!B724</f>
        <v>-0.33300000000000002</v>
      </c>
      <c r="C724" s="3">
        <f>收益曲线!C724</f>
        <v>0.70599999999999996</v>
      </c>
      <c r="D724" s="6">
        <f t="shared" si="44"/>
        <v>0.66700000000000004</v>
      </c>
      <c r="E724" s="6">
        <f t="shared" si="45"/>
        <v>1.706</v>
      </c>
      <c r="F724" s="3">
        <f>1-D724/MAX(D$2:D724)</f>
        <v>0.33299999999999996</v>
      </c>
      <c r="G724" s="3">
        <f>1-E724/MAX(E$2:E724)</f>
        <v>0.17612401603322547</v>
      </c>
      <c r="H724" s="3">
        <f t="shared" si="46"/>
        <v>5.8814658422561283E-3</v>
      </c>
      <c r="I724" s="3">
        <f t="shared" si="47"/>
        <v>2.1146616541354302E-3</v>
      </c>
    </row>
    <row r="725" spans="1:9" x14ac:dyDescent="0.15">
      <c r="A725" s="2">
        <v>41264</v>
      </c>
      <c r="B725" s="3">
        <f>收益曲线!B725</f>
        <v>-0.33660000000000001</v>
      </c>
      <c r="C725" s="3">
        <f>收益曲线!C725</f>
        <v>0.71509999999999996</v>
      </c>
      <c r="D725" s="6">
        <f t="shared" si="44"/>
        <v>0.66339999999999999</v>
      </c>
      <c r="E725" s="6">
        <f t="shared" si="45"/>
        <v>1.7151000000000001</v>
      </c>
      <c r="F725" s="3">
        <f>1-D725/MAX(D$2:D725)</f>
        <v>0.33660000000000001</v>
      </c>
      <c r="G725" s="3">
        <f>1-E725/MAX(E$2:E725)</f>
        <v>0.1717293668807649</v>
      </c>
      <c r="H725" s="3">
        <f t="shared" si="46"/>
        <v>-5.3973013493253674E-3</v>
      </c>
      <c r="I725" s="3">
        <f t="shared" si="47"/>
        <v>5.3341148886283385E-3</v>
      </c>
    </row>
    <row r="726" spans="1:9" x14ac:dyDescent="0.15">
      <c r="A726" s="2">
        <v>41267</v>
      </c>
      <c r="B726" s="3">
        <f>收益曲线!B726</f>
        <v>-0.33410000000000001</v>
      </c>
      <c r="C726" s="3">
        <f>收益曲线!C726</f>
        <v>0.72499999999999998</v>
      </c>
      <c r="D726" s="6">
        <f t="shared" si="44"/>
        <v>0.66589999999999994</v>
      </c>
      <c r="E726" s="6">
        <f t="shared" si="45"/>
        <v>1.7250000000000001</v>
      </c>
      <c r="F726" s="3">
        <f>1-D726/MAX(D$2:D726)</f>
        <v>0.33410000000000006</v>
      </c>
      <c r="G726" s="3">
        <f>1-E726/MAX(E$2:E726)</f>
        <v>0.1669483749456705</v>
      </c>
      <c r="H726" s="3">
        <f t="shared" si="46"/>
        <v>3.7684654808560758E-3</v>
      </c>
      <c r="I726" s="3">
        <f t="shared" si="47"/>
        <v>5.7722581773658188E-3</v>
      </c>
    </row>
    <row r="727" spans="1:9" x14ac:dyDescent="0.15">
      <c r="A727" s="2">
        <v>41268</v>
      </c>
      <c r="B727" s="3">
        <f>收益曲线!B727</f>
        <v>-0.31530000000000002</v>
      </c>
      <c r="C727" s="3">
        <f>收益曲线!C727</f>
        <v>0.77</v>
      </c>
      <c r="D727" s="6">
        <f t="shared" si="44"/>
        <v>0.68469999999999998</v>
      </c>
      <c r="E727" s="6">
        <f t="shared" si="45"/>
        <v>1.77</v>
      </c>
      <c r="F727" s="3">
        <f>1-D727/MAX(D$2:D727)</f>
        <v>0.31530000000000002</v>
      </c>
      <c r="G727" s="3">
        <f>1-E727/MAX(E$2:E727)</f>
        <v>0.14521659342251414</v>
      </c>
      <c r="H727" s="3">
        <f t="shared" si="46"/>
        <v>2.8232467337438116E-2</v>
      </c>
      <c r="I727" s="3">
        <f t="shared" si="47"/>
        <v>2.608695652173898E-2</v>
      </c>
    </row>
    <row r="728" spans="1:9" x14ac:dyDescent="0.15">
      <c r="A728" s="2">
        <v>41269</v>
      </c>
      <c r="B728" s="3">
        <f>收益曲线!B728</f>
        <v>-0.31269999999999998</v>
      </c>
      <c r="C728" s="3">
        <f>收益曲线!C728</f>
        <v>0.82269999999999999</v>
      </c>
      <c r="D728" s="6">
        <f t="shared" si="44"/>
        <v>0.68730000000000002</v>
      </c>
      <c r="E728" s="6">
        <f t="shared" si="45"/>
        <v>1.8227</v>
      </c>
      <c r="F728" s="3">
        <f>1-D728/MAX(D$2:D728)</f>
        <v>0.31269999999999998</v>
      </c>
      <c r="G728" s="3">
        <f>1-E728/MAX(E$2:E728)</f>
        <v>0.11976626261650647</v>
      </c>
      <c r="H728" s="3">
        <f t="shared" si="46"/>
        <v>3.7972834818169598E-3</v>
      </c>
      <c r="I728" s="3">
        <f t="shared" si="47"/>
        <v>2.977401129943491E-2</v>
      </c>
    </row>
    <row r="729" spans="1:9" x14ac:dyDescent="0.15">
      <c r="A729" s="2">
        <v>41270</v>
      </c>
      <c r="B729" s="3">
        <f>收益曲线!B729</f>
        <v>-0.31630000000000003</v>
      </c>
      <c r="C729" s="3">
        <f>收益曲线!C729</f>
        <v>0.76900000000000002</v>
      </c>
      <c r="D729" s="6">
        <f t="shared" si="44"/>
        <v>0.68369999999999997</v>
      </c>
      <c r="E729" s="6">
        <f t="shared" si="45"/>
        <v>1.7690000000000001</v>
      </c>
      <c r="F729" s="3">
        <f>1-D729/MAX(D$2:D729)</f>
        <v>0.31630000000000003</v>
      </c>
      <c r="G729" s="3">
        <f>1-E729/MAX(E$2:E729)</f>
        <v>0.14569952190080637</v>
      </c>
      <c r="H729" s="3">
        <f t="shared" si="46"/>
        <v>-5.2378873854213026E-3</v>
      </c>
      <c r="I729" s="3">
        <f t="shared" si="47"/>
        <v>-2.9461787458166411E-2</v>
      </c>
    </row>
    <row r="730" spans="1:9" x14ac:dyDescent="0.15">
      <c r="A730" s="2">
        <v>41271</v>
      </c>
      <c r="B730" s="3">
        <f>收益曲线!B730</f>
        <v>-0.30640000000000001</v>
      </c>
      <c r="C730" s="3">
        <f>收益曲线!C730</f>
        <v>0.79769999999999996</v>
      </c>
      <c r="D730" s="6">
        <f t="shared" si="44"/>
        <v>0.69359999999999999</v>
      </c>
      <c r="E730" s="6">
        <f t="shared" si="45"/>
        <v>1.7976999999999999</v>
      </c>
      <c r="F730" s="3">
        <f>1-D730/MAX(D$2:D730)</f>
        <v>0.30640000000000001</v>
      </c>
      <c r="G730" s="3">
        <f>1-E730/MAX(E$2:E730)</f>
        <v>0.13183947457381573</v>
      </c>
      <c r="H730" s="3">
        <f t="shared" si="46"/>
        <v>1.4480035103115352E-2</v>
      </c>
      <c r="I730" s="3">
        <f t="shared" si="47"/>
        <v>1.6223855285471878E-2</v>
      </c>
    </row>
    <row r="731" spans="1:9" x14ac:dyDescent="0.15">
      <c r="A731" s="2">
        <v>41274</v>
      </c>
      <c r="B731" s="3">
        <f>收益曲线!B731</f>
        <v>-0.2944</v>
      </c>
      <c r="C731" s="3">
        <f>收益曲线!C731</f>
        <v>0.79969999999999997</v>
      </c>
      <c r="D731" s="6">
        <f t="shared" si="44"/>
        <v>0.7056</v>
      </c>
      <c r="E731" s="6">
        <f t="shared" si="45"/>
        <v>1.7997000000000001</v>
      </c>
      <c r="F731" s="3">
        <f>1-D731/MAX(D$2:D731)</f>
        <v>0.2944</v>
      </c>
      <c r="G731" s="3">
        <f>1-E731/MAX(E$2:E731)</f>
        <v>0.13087361761723082</v>
      </c>
      <c r="H731" s="3">
        <f t="shared" si="46"/>
        <v>1.730103806228378E-2</v>
      </c>
      <c r="I731" s="3">
        <f t="shared" si="47"/>
        <v>1.1125326806475933E-3</v>
      </c>
    </row>
    <row r="732" spans="1:9" x14ac:dyDescent="0.15">
      <c r="A732" s="2">
        <v>41278</v>
      </c>
      <c r="B732" s="3">
        <f>收益曲线!B732</f>
        <v>-0.29399999999999998</v>
      </c>
      <c r="C732" s="3">
        <f>收益曲线!C732</f>
        <v>0.83150000000000002</v>
      </c>
      <c r="D732" s="6">
        <f t="shared" si="44"/>
        <v>0.70599999999999996</v>
      </c>
      <c r="E732" s="6">
        <f t="shared" si="45"/>
        <v>1.8315000000000001</v>
      </c>
      <c r="F732" s="3">
        <f>1-D732/MAX(D$2:D732)</f>
        <v>0.29400000000000004</v>
      </c>
      <c r="G732" s="3">
        <f>1-E732/MAX(E$2:E732)</f>
        <v>0.11551649200753367</v>
      </c>
      <c r="H732" s="3">
        <f t="shared" si="46"/>
        <v>5.6689342403615228E-4</v>
      </c>
      <c r="I732" s="3">
        <f t="shared" si="47"/>
        <v>1.7669611601933699E-2</v>
      </c>
    </row>
    <row r="733" spans="1:9" x14ac:dyDescent="0.15">
      <c r="A733" s="2">
        <v>41281</v>
      </c>
      <c r="B733" s="3">
        <f>收益曲线!B733</f>
        <v>-0.2908</v>
      </c>
      <c r="C733" s="3">
        <f>收益曲线!C733</f>
        <v>0.85560000000000003</v>
      </c>
      <c r="D733" s="6">
        <f t="shared" si="44"/>
        <v>0.70920000000000005</v>
      </c>
      <c r="E733" s="6">
        <f t="shared" si="45"/>
        <v>1.8555999999999999</v>
      </c>
      <c r="F733" s="3">
        <f>1-D733/MAX(D$2:D733)</f>
        <v>0.29079999999999995</v>
      </c>
      <c r="G733" s="3">
        <f>1-E733/MAX(E$2:E733)</f>
        <v>0.10387791568068772</v>
      </c>
      <c r="H733" s="3">
        <f t="shared" si="46"/>
        <v>4.5325779036828884E-3</v>
      </c>
      <c r="I733" s="3">
        <f t="shared" si="47"/>
        <v>1.3158613158612997E-2</v>
      </c>
    </row>
    <row r="734" spans="1:9" x14ac:dyDescent="0.15">
      <c r="A734" s="2">
        <v>41282</v>
      </c>
      <c r="B734" s="3">
        <f>收益曲线!B734</f>
        <v>-0.29370000000000002</v>
      </c>
      <c r="C734" s="3">
        <f>收益曲线!C734</f>
        <v>0.87670000000000003</v>
      </c>
      <c r="D734" s="6">
        <f t="shared" si="44"/>
        <v>0.70629999999999993</v>
      </c>
      <c r="E734" s="6">
        <f t="shared" si="45"/>
        <v>1.8767</v>
      </c>
      <c r="F734" s="3">
        <f>1-D734/MAX(D$2:D734)</f>
        <v>0.29370000000000007</v>
      </c>
      <c r="G734" s="3">
        <f>1-E734/MAX(E$2:E734)</f>
        <v>9.3688124788718796E-2</v>
      </c>
      <c r="H734" s="3">
        <f t="shared" si="46"/>
        <v>-4.0891144952059921E-3</v>
      </c>
      <c r="I734" s="3">
        <f t="shared" si="47"/>
        <v>1.1370985126104793E-2</v>
      </c>
    </row>
    <row r="735" spans="1:9" x14ac:dyDescent="0.15">
      <c r="A735" s="2">
        <v>41283</v>
      </c>
      <c r="B735" s="3">
        <f>收益曲线!B735</f>
        <v>-0.29349999999999998</v>
      </c>
      <c r="C735" s="3">
        <f>收益曲线!C735</f>
        <v>0.86809999999999998</v>
      </c>
      <c r="D735" s="6">
        <f t="shared" si="44"/>
        <v>0.70650000000000002</v>
      </c>
      <c r="E735" s="6">
        <f t="shared" si="45"/>
        <v>1.8681000000000001</v>
      </c>
      <c r="F735" s="3">
        <f>1-D735/MAX(D$2:D735)</f>
        <v>0.29349999999999998</v>
      </c>
      <c r="G735" s="3">
        <f>1-E735/MAX(E$2:E735)</f>
        <v>9.7841309702033086E-2</v>
      </c>
      <c r="H735" s="3">
        <f t="shared" si="46"/>
        <v>2.8316579357223759E-4</v>
      </c>
      <c r="I735" s="3">
        <f t="shared" si="47"/>
        <v>-4.5825118559172928E-3</v>
      </c>
    </row>
    <row r="736" spans="1:9" x14ac:dyDescent="0.15">
      <c r="A736" s="2">
        <v>41284</v>
      </c>
      <c r="B736" s="3">
        <f>收益曲线!B736</f>
        <v>-0.2923</v>
      </c>
      <c r="C736" s="3">
        <f>收益曲线!C736</f>
        <v>0.90029999999999999</v>
      </c>
      <c r="D736" s="6">
        <f t="shared" si="44"/>
        <v>0.7077</v>
      </c>
      <c r="E736" s="6">
        <f t="shared" si="45"/>
        <v>1.9003000000000001</v>
      </c>
      <c r="F736" s="3">
        <f>1-D736/MAX(D$2:D736)</f>
        <v>0.2923</v>
      </c>
      <c r="G736" s="3">
        <f>1-E736/MAX(E$2:E736)</f>
        <v>8.2291012701018906E-2</v>
      </c>
      <c r="H736" s="3">
        <f t="shared" si="46"/>
        <v>1.6985138004246281E-3</v>
      </c>
      <c r="I736" s="3">
        <f t="shared" si="47"/>
        <v>1.7236764627161394E-2</v>
      </c>
    </row>
    <row r="737" spans="1:9" x14ac:dyDescent="0.15">
      <c r="A737" s="2">
        <v>41285</v>
      </c>
      <c r="B737" s="3">
        <f>收益曲线!B737</f>
        <v>-0.30549999999999999</v>
      </c>
      <c r="C737" s="3">
        <f>收益曲线!C737</f>
        <v>0.90159999999999996</v>
      </c>
      <c r="D737" s="6">
        <f t="shared" si="44"/>
        <v>0.69450000000000001</v>
      </c>
      <c r="E737" s="6">
        <f t="shared" si="45"/>
        <v>1.9016</v>
      </c>
      <c r="F737" s="3">
        <f>1-D737/MAX(D$2:D737)</f>
        <v>0.30549999999999999</v>
      </c>
      <c r="G737" s="3">
        <f>1-E737/MAX(E$2:E737)</f>
        <v>8.1663205679238904E-2</v>
      </c>
      <c r="H737" s="3">
        <f t="shared" si="46"/>
        <v>-1.8651971174226345E-2</v>
      </c>
      <c r="I737" s="3">
        <f t="shared" si="47"/>
        <v>6.8410251012984702E-4</v>
      </c>
    </row>
    <row r="738" spans="1:9" x14ac:dyDescent="0.15">
      <c r="A738" s="2">
        <v>41288</v>
      </c>
      <c r="B738" s="3">
        <f>收益曲线!B738</f>
        <v>-0.27910000000000001</v>
      </c>
      <c r="C738" s="3">
        <f>收益曲线!C738</f>
        <v>0.9647</v>
      </c>
      <c r="D738" s="6">
        <f t="shared" si="44"/>
        <v>0.72089999999999999</v>
      </c>
      <c r="E738" s="6">
        <f t="shared" si="45"/>
        <v>1.9647000000000001</v>
      </c>
      <c r="F738" s="3">
        <f>1-D738/MAX(D$2:D738)</f>
        <v>0.27910000000000001</v>
      </c>
      <c r="G738" s="3">
        <f>1-E738/MAX(E$2:E738)</f>
        <v>5.1190418698990658E-2</v>
      </c>
      <c r="H738" s="3">
        <f t="shared" si="46"/>
        <v>3.8012958963282939E-2</v>
      </c>
      <c r="I738" s="3">
        <f t="shared" si="47"/>
        <v>3.3182583087925988E-2</v>
      </c>
    </row>
    <row r="739" spans="1:9" x14ac:dyDescent="0.15">
      <c r="A739" s="2">
        <v>41289</v>
      </c>
      <c r="B739" s="3">
        <f>收益曲线!B739</f>
        <v>-0.27400000000000002</v>
      </c>
      <c r="C739" s="3">
        <f>收益曲线!C739</f>
        <v>1.0012000000000001</v>
      </c>
      <c r="D739" s="6">
        <f t="shared" si="44"/>
        <v>0.72599999999999998</v>
      </c>
      <c r="E739" s="6">
        <f t="shared" si="45"/>
        <v>2.0011999999999999</v>
      </c>
      <c r="F739" s="3">
        <f>1-D739/MAX(D$2:D739)</f>
        <v>0.27400000000000002</v>
      </c>
      <c r="G739" s="3">
        <f>1-E739/MAX(E$2:E739)</f>
        <v>3.3563529241319445E-2</v>
      </c>
      <c r="H739" s="3">
        <f t="shared" si="46"/>
        <v>7.0744902205577276E-3</v>
      </c>
      <c r="I739" s="3">
        <f t="shared" si="47"/>
        <v>1.8577899933831965E-2</v>
      </c>
    </row>
    <row r="740" spans="1:9" x14ac:dyDescent="0.15">
      <c r="A740" s="2">
        <v>41290</v>
      </c>
      <c r="B740" s="3">
        <f>收益曲线!B740</f>
        <v>-0.27929999999999999</v>
      </c>
      <c r="C740" s="3">
        <f>收益曲线!C740</f>
        <v>0.97750000000000004</v>
      </c>
      <c r="D740" s="6">
        <f t="shared" si="44"/>
        <v>0.72070000000000001</v>
      </c>
      <c r="E740" s="6">
        <f t="shared" si="45"/>
        <v>1.9775</v>
      </c>
      <c r="F740" s="3">
        <f>1-D740/MAX(D$2:D740)</f>
        <v>0.27929999999999999</v>
      </c>
      <c r="G740" s="3">
        <f>1-E740/MAX(E$2:E740)</f>
        <v>4.500893417684837E-2</v>
      </c>
      <c r="H740" s="3">
        <f t="shared" si="46"/>
        <v>-7.3002754820936655E-3</v>
      </c>
      <c r="I740" s="3">
        <f t="shared" si="47"/>
        <v>-1.1842894263441872E-2</v>
      </c>
    </row>
    <row r="741" spans="1:9" x14ac:dyDescent="0.15">
      <c r="A741" s="2">
        <v>41291</v>
      </c>
      <c r="B741" s="3">
        <f>收益曲线!B741</f>
        <v>-0.28610000000000002</v>
      </c>
      <c r="C741" s="3">
        <f>收益曲线!C741</f>
        <v>0.96440000000000003</v>
      </c>
      <c r="D741" s="6">
        <f t="shared" si="44"/>
        <v>0.71389999999999998</v>
      </c>
      <c r="E741" s="6">
        <f t="shared" si="45"/>
        <v>1.9643999999999999</v>
      </c>
      <c r="F741" s="3">
        <f>1-D741/MAX(D$2:D741)</f>
        <v>0.28610000000000002</v>
      </c>
      <c r="G741" s="3">
        <f>1-E741/MAX(E$2:E741)</f>
        <v>5.1335297242478428E-2</v>
      </c>
      <c r="H741" s="3">
        <f t="shared" si="46"/>
        <v>-9.4352712640488612E-3</v>
      </c>
      <c r="I741" s="3">
        <f t="shared" si="47"/>
        <v>-6.6245259165613746E-3</v>
      </c>
    </row>
    <row r="742" spans="1:9" x14ac:dyDescent="0.15">
      <c r="A742" s="2">
        <v>41292</v>
      </c>
      <c r="B742" s="3">
        <f>收益曲线!B742</f>
        <v>-0.27410000000000001</v>
      </c>
      <c r="C742" s="3">
        <f>收益曲线!C742</f>
        <v>1.0074000000000001</v>
      </c>
      <c r="D742" s="6">
        <f t="shared" si="44"/>
        <v>0.72589999999999999</v>
      </c>
      <c r="E742" s="6">
        <f t="shared" si="45"/>
        <v>2.0074000000000001</v>
      </c>
      <c r="F742" s="3">
        <f>1-D742/MAX(D$2:D742)</f>
        <v>0.27410000000000001</v>
      </c>
      <c r="G742" s="3">
        <f>1-E742/MAX(E$2:E742)</f>
        <v>3.0569372675906648E-2</v>
      </c>
      <c r="H742" s="3">
        <f t="shared" si="46"/>
        <v>1.6809076901526776E-2</v>
      </c>
      <c r="I742" s="3">
        <f t="shared" si="47"/>
        <v>2.1889635512115646E-2</v>
      </c>
    </row>
    <row r="743" spans="1:9" x14ac:dyDescent="0.15">
      <c r="A743" s="2">
        <v>41295</v>
      </c>
      <c r="B743" s="3">
        <f>收益曲线!B743</f>
        <v>-0.26979999999999998</v>
      </c>
      <c r="C743" s="3">
        <f>收益曲线!C743</f>
        <v>0.99419999999999997</v>
      </c>
      <c r="D743" s="6">
        <f t="shared" si="44"/>
        <v>0.73019999999999996</v>
      </c>
      <c r="E743" s="6">
        <f t="shared" si="45"/>
        <v>1.9942</v>
      </c>
      <c r="F743" s="3">
        <f>1-D743/MAX(D$2:D743)</f>
        <v>0.26980000000000004</v>
      </c>
      <c r="G743" s="3">
        <f>1-E743/MAX(E$2:E743)</f>
        <v>3.6944028589365963E-2</v>
      </c>
      <c r="H743" s="3">
        <f t="shared" si="46"/>
        <v>5.9236809477889452E-3</v>
      </c>
      <c r="I743" s="3">
        <f t="shared" si="47"/>
        <v>-6.5756700209226304E-3</v>
      </c>
    </row>
    <row r="744" spans="1:9" x14ac:dyDescent="0.15">
      <c r="A744" s="2">
        <v>41296</v>
      </c>
      <c r="B744" s="3">
        <f>收益曲线!B744</f>
        <v>-0.2737</v>
      </c>
      <c r="C744" s="3">
        <f>收益曲线!C744</f>
        <v>0.93930000000000002</v>
      </c>
      <c r="D744" s="6">
        <f t="shared" si="44"/>
        <v>0.72629999999999995</v>
      </c>
      <c r="E744" s="6">
        <f t="shared" si="45"/>
        <v>1.9393</v>
      </c>
      <c r="F744" s="3">
        <f>1-D744/MAX(D$2:D744)</f>
        <v>0.27370000000000005</v>
      </c>
      <c r="G744" s="3">
        <f>1-E744/MAX(E$2:E744)</f>
        <v>6.3456802047616723E-2</v>
      </c>
      <c r="H744" s="3">
        <f t="shared" si="46"/>
        <v>-5.3410024650780707E-3</v>
      </c>
      <c r="I744" s="3">
        <f t="shared" si="47"/>
        <v>-2.7529836525925111E-2</v>
      </c>
    </row>
    <row r="745" spans="1:9" x14ac:dyDescent="0.15">
      <c r="A745" s="2">
        <v>41297</v>
      </c>
      <c r="B745" s="3">
        <f>收益曲线!B745</f>
        <v>-0.27079999999999999</v>
      </c>
      <c r="C745" s="3">
        <f>收益曲线!C745</f>
        <v>0.95130000000000003</v>
      </c>
      <c r="D745" s="6">
        <f t="shared" si="44"/>
        <v>0.72920000000000007</v>
      </c>
      <c r="E745" s="6">
        <f t="shared" si="45"/>
        <v>1.9513</v>
      </c>
      <c r="F745" s="3">
        <f>1-D745/MAX(D$2:D745)</f>
        <v>0.27079999999999993</v>
      </c>
      <c r="G745" s="3">
        <f>1-E745/MAX(E$2:E745)</f>
        <v>5.7661660308108376E-2</v>
      </c>
      <c r="H745" s="3">
        <f t="shared" si="46"/>
        <v>3.9928404240674453E-3</v>
      </c>
      <c r="I745" s="3">
        <f t="shared" si="47"/>
        <v>6.1877997215489255E-3</v>
      </c>
    </row>
    <row r="746" spans="1:9" x14ac:dyDescent="0.15">
      <c r="A746" s="2">
        <v>41298</v>
      </c>
      <c r="B746" s="3">
        <f>收益曲线!B746</f>
        <v>-0.2777</v>
      </c>
      <c r="C746" s="3">
        <f>收益曲线!C746</f>
        <v>0.87119999999999997</v>
      </c>
      <c r="D746" s="6">
        <f t="shared" si="44"/>
        <v>0.72229999999999994</v>
      </c>
      <c r="E746" s="6">
        <f t="shared" si="45"/>
        <v>1.8712</v>
      </c>
      <c r="F746" s="3">
        <f>1-D746/MAX(D$2:D746)</f>
        <v>0.27770000000000006</v>
      </c>
      <c r="G746" s="3">
        <f>1-E746/MAX(E$2:E746)</f>
        <v>9.6344231419326798E-2</v>
      </c>
      <c r="H746" s="3">
        <f t="shared" si="46"/>
        <v>-9.4624245748767821E-3</v>
      </c>
      <c r="I746" s="3">
        <f t="shared" si="47"/>
        <v>-4.1049556705785917E-2</v>
      </c>
    </row>
    <row r="747" spans="1:9" x14ac:dyDescent="0.15">
      <c r="A747" s="2">
        <v>41299</v>
      </c>
      <c r="B747" s="3">
        <f>收益曲线!B747</f>
        <v>-0.28079999999999999</v>
      </c>
      <c r="C747" s="3">
        <f>收益曲线!C747</f>
        <v>0.86370000000000002</v>
      </c>
      <c r="D747" s="6">
        <f t="shared" si="44"/>
        <v>0.71920000000000006</v>
      </c>
      <c r="E747" s="6">
        <f t="shared" si="45"/>
        <v>1.8637000000000001</v>
      </c>
      <c r="F747" s="3">
        <f>1-D747/MAX(D$2:D747)</f>
        <v>0.28079999999999994</v>
      </c>
      <c r="G747" s="3">
        <f>1-E747/MAX(E$2:E747)</f>
        <v>9.9966195006519487E-2</v>
      </c>
      <c r="H747" s="3">
        <f t="shared" si="46"/>
        <v>-4.2918454935620964E-3</v>
      </c>
      <c r="I747" s="3">
        <f t="shared" si="47"/>
        <v>-4.0081231295424624E-3</v>
      </c>
    </row>
    <row r="748" spans="1:9" x14ac:dyDescent="0.15">
      <c r="A748" s="2">
        <v>41302</v>
      </c>
      <c r="B748" s="3">
        <f>收益曲线!B748</f>
        <v>-0.25840000000000002</v>
      </c>
      <c r="C748" s="3">
        <f>收益曲线!C748</f>
        <v>0.9113</v>
      </c>
      <c r="D748" s="6">
        <f t="shared" si="44"/>
        <v>0.74160000000000004</v>
      </c>
      <c r="E748" s="6">
        <f t="shared" si="45"/>
        <v>1.9113</v>
      </c>
      <c r="F748" s="3">
        <f>1-D748/MAX(D$2:D748)</f>
        <v>0.25839999999999996</v>
      </c>
      <c r="G748" s="3">
        <f>1-E748/MAX(E$2:E748)</f>
        <v>7.6978799439803014E-2</v>
      </c>
      <c r="H748" s="3">
        <f t="shared" si="46"/>
        <v>3.1145717463848754E-2</v>
      </c>
      <c r="I748" s="3">
        <f t="shared" si="47"/>
        <v>2.5540591296882464E-2</v>
      </c>
    </row>
    <row r="749" spans="1:9" x14ac:dyDescent="0.15">
      <c r="A749" s="2">
        <v>41303</v>
      </c>
      <c r="B749" s="3">
        <f>收益曲线!B749</f>
        <v>-0.25159999999999999</v>
      </c>
      <c r="C749" s="3">
        <f>收益曲线!C749</f>
        <v>0.93140000000000001</v>
      </c>
      <c r="D749" s="6">
        <f t="shared" si="44"/>
        <v>0.74839999999999995</v>
      </c>
      <c r="E749" s="6">
        <f t="shared" si="45"/>
        <v>1.9314</v>
      </c>
      <c r="F749" s="3">
        <f>1-D749/MAX(D$2:D749)</f>
        <v>0.25160000000000005</v>
      </c>
      <c r="G749" s="3">
        <f>1-E749/MAX(E$2:E749)</f>
        <v>6.7271937026126438E-2</v>
      </c>
      <c r="H749" s="3">
        <f t="shared" si="46"/>
        <v>9.1693635382954497E-3</v>
      </c>
      <c r="I749" s="3">
        <f t="shared" si="47"/>
        <v>1.0516402448595308E-2</v>
      </c>
    </row>
    <row r="750" spans="1:9" x14ac:dyDescent="0.15">
      <c r="A750" s="2">
        <v>41304</v>
      </c>
      <c r="B750" s="3">
        <f>收益曲线!B750</f>
        <v>-0.24809999999999999</v>
      </c>
      <c r="C750" s="3">
        <f>收益曲线!C750</f>
        <v>0.94640000000000002</v>
      </c>
      <c r="D750" s="6">
        <f t="shared" si="44"/>
        <v>0.75190000000000001</v>
      </c>
      <c r="E750" s="6">
        <f t="shared" si="45"/>
        <v>1.9464000000000001</v>
      </c>
      <c r="F750" s="3">
        <f>1-D750/MAX(D$2:D750)</f>
        <v>0.24809999999999999</v>
      </c>
      <c r="G750" s="3">
        <f>1-E750/MAX(E$2:E750)</f>
        <v>6.0028009851740838E-2</v>
      </c>
      <c r="H750" s="3">
        <f t="shared" si="46"/>
        <v>4.6766435061464939E-3</v>
      </c>
      <c r="I750" s="3">
        <f t="shared" si="47"/>
        <v>7.7663870767319398E-3</v>
      </c>
    </row>
    <row r="751" spans="1:9" x14ac:dyDescent="0.15">
      <c r="A751" s="2">
        <v>41305</v>
      </c>
      <c r="B751" s="3">
        <f>收益曲线!B751</f>
        <v>-0.24859999999999999</v>
      </c>
      <c r="C751" s="3">
        <f>收益曲线!C751</f>
        <v>0.94440000000000002</v>
      </c>
      <c r="D751" s="6">
        <f t="shared" si="44"/>
        <v>0.75140000000000007</v>
      </c>
      <c r="E751" s="6">
        <f t="shared" si="45"/>
        <v>1.9443999999999999</v>
      </c>
      <c r="F751" s="3">
        <f>1-D751/MAX(D$2:D751)</f>
        <v>0.24859999999999993</v>
      </c>
      <c r="G751" s="3">
        <f>1-E751/MAX(E$2:E751)</f>
        <v>6.0993866808325747E-2</v>
      </c>
      <c r="H751" s="3">
        <f t="shared" si="46"/>
        <v>-6.6498204548470774E-4</v>
      </c>
      <c r="I751" s="3">
        <f t="shared" si="47"/>
        <v>-1.0275380189067596E-3</v>
      </c>
    </row>
    <row r="752" spans="1:9" x14ac:dyDescent="0.15">
      <c r="A752" s="2">
        <v>41306</v>
      </c>
      <c r="B752" s="3">
        <f>收益曲线!B752</f>
        <v>-0.23280000000000001</v>
      </c>
      <c r="C752" s="3">
        <f>收益曲线!C752</f>
        <v>0.94240000000000002</v>
      </c>
      <c r="D752" s="6">
        <f t="shared" si="44"/>
        <v>0.76719999999999999</v>
      </c>
      <c r="E752" s="6">
        <f t="shared" si="45"/>
        <v>1.9424000000000001</v>
      </c>
      <c r="F752" s="3">
        <f>1-D752/MAX(D$2:D752)</f>
        <v>0.23280000000000001</v>
      </c>
      <c r="G752" s="3">
        <f>1-E752/MAX(E$2:E752)</f>
        <v>6.1959723764910324E-2</v>
      </c>
      <c r="H752" s="3">
        <f t="shared" si="46"/>
        <v>2.1027415491083223E-2</v>
      </c>
      <c r="I752" s="3">
        <f t="shared" si="47"/>
        <v>-1.0285949393127325E-3</v>
      </c>
    </row>
    <row r="753" spans="1:9" x14ac:dyDescent="0.15">
      <c r="A753" s="2">
        <v>41309</v>
      </c>
      <c r="B753" s="3">
        <f>收益曲线!B753</f>
        <v>-0.23150000000000001</v>
      </c>
      <c r="C753" s="3">
        <f>收益曲线!C753</f>
        <v>0.91990000000000005</v>
      </c>
      <c r="D753" s="6">
        <f t="shared" si="44"/>
        <v>0.76849999999999996</v>
      </c>
      <c r="E753" s="6">
        <f t="shared" si="45"/>
        <v>1.9199000000000002</v>
      </c>
      <c r="F753" s="3">
        <f>1-D753/MAX(D$2:D753)</f>
        <v>0.23150000000000004</v>
      </c>
      <c r="G753" s="3">
        <f>1-E753/MAX(E$2:E753)</f>
        <v>7.2825614526488502E-2</v>
      </c>
      <c r="H753" s="3">
        <f t="shared" si="46"/>
        <v>1.6944734098018888E-3</v>
      </c>
      <c r="I753" s="3">
        <f t="shared" si="47"/>
        <v>-1.1583607907742932E-2</v>
      </c>
    </row>
    <row r="754" spans="1:9" x14ac:dyDescent="0.15">
      <c r="A754" s="2">
        <v>41310</v>
      </c>
      <c r="B754" s="3">
        <f>收益曲线!B754</f>
        <v>-0.22489999999999999</v>
      </c>
      <c r="C754" s="3">
        <f>收益曲线!C754</f>
        <v>0.9365</v>
      </c>
      <c r="D754" s="6">
        <f t="shared" si="44"/>
        <v>0.77510000000000001</v>
      </c>
      <c r="E754" s="6">
        <f t="shared" si="45"/>
        <v>1.9365000000000001</v>
      </c>
      <c r="F754" s="3">
        <f>1-D754/MAX(D$2:D754)</f>
        <v>0.22489999999999999</v>
      </c>
      <c r="G754" s="3">
        <f>1-E754/MAX(E$2:E754)</f>
        <v>6.4809001786835352E-2</v>
      </c>
      <c r="H754" s="3">
        <f t="shared" si="46"/>
        <v>8.5881587508134238E-3</v>
      </c>
      <c r="I754" s="3">
        <f t="shared" si="47"/>
        <v>8.646283660607379E-3</v>
      </c>
    </row>
    <row r="755" spans="1:9" x14ac:dyDescent="0.15">
      <c r="A755" s="2">
        <v>41311</v>
      </c>
      <c r="B755" s="3">
        <f>收益曲线!B755</f>
        <v>-0.22370000000000001</v>
      </c>
      <c r="C755" s="3">
        <f>收益曲线!C755</f>
        <v>0.9667</v>
      </c>
      <c r="D755" s="6">
        <f t="shared" si="44"/>
        <v>0.77629999999999999</v>
      </c>
      <c r="E755" s="6">
        <f t="shared" si="45"/>
        <v>1.9666999999999999</v>
      </c>
      <c r="F755" s="3">
        <f>1-D755/MAX(D$2:D755)</f>
        <v>0.22370000000000001</v>
      </c>
      <c r="G755" s="3">
        <f>1-E755/MAX(E$2:E755)</f>
        <v>5.0224561742405971E-2</v>
      </c>
      <c r="H755" s="3">
        <f t="shared" si="46"/>
        <v>1.5481873306670835E-3</v>
      </c>
      <c r="I755" s="3">
        <f t="shared" si="47"/>
        <v>1.5595145881745376E-2</v>
      </c>
    </row>
    <row r="756" spans="1:9" x14ac:dyDescent="0.15">
      <c r="A756" s="2">
        <v>41312</v>
      </c>
      <c r="B756" s="3">
        <f>收益曲线!B756</f>
        <v>-0.22819999999999999</v>
      </c>
      <c r="C756" s="3">
        <f>收益曲线!C756</f>
        <v>0.97509999999999997</v>
      </c>
      <c r="D756" s="6">
        <f t="shared" si="44"/>
        <v>0.77180000000000004</v>
      </c>
      <c r="E756" s="6">
        <f t="shared" si="45"/>
        <v>1.9750999999999999</v>
      </c>
      <c r="F756" s="3">
        <f>1-D756/MAX(D$2:D756)</f>
        <v>0.22819999999999996</v>
      </c>
      <c r="G756" s="3">
        <f>1-E756/MAX(E$2:E756)</f>
        <v>4.6167962524750195E-2</v>
      </c>
      <c r="H756" s="3">
        <f t="shared" si="46"/>
        <v>-5.7967280690454093E-3</v>
      </c>
      <c r="I756" s="3">
        <f t="shared" si="47"/>
        <v>4.2711140489144483E-3</v>
      </c>
    </row>
    <row r="757" spans="1:9" x14ac:dyDescent="0.15">
      <c r="A757" s="2">
        <v>41313</v>
      </c>
      <c r="B757" s="3">
        <f>收益曲线!B757</f>
        <v>-0.2248</v>
      </c>
      <c r="C757" s="3">
        <f>收益曲线!C757</f>
        <v>0.99119999999999997</v>
      </c>
      <c r="D757" s="6">
        <f t="shared" si="44"/>
        <v>0.7752</v>
      </c>
      <c r="E757" s="6">
        <f t="shared" si="45"/>
        <v>1.9912000000000001</v>
      </c>
      <c r="F757" s="3">
        <f>1-D757/MAX(D$2:D757)</f>
        <v>0.2248</v>
      </c>
      <c r="G757" s="3">
        <f>1-E757/MAX(E$2:E757)</f>
        <v>3.8392814024242994E-2</v>
      </c>
      <c r="H757" s="3">
        <f t="shared" si="46"/>
        <v>4.405286343612369E-3</v>
      </c>
      <c r="I757" s="3">
        <f t="shared" si="47"/>
        <v>8.1514860007090295E-3</v>
      </c>
    </row>
    <row r="758" spans="1:9" x14ac:dyDescent="0.15">
      <c r="A758" s="2">
        <v>41323</v>
      </c>
      <c r="B758" s="3">
        <f>收益曲线!B758</f>
        <v>-0.2344</v>
      </c>
      <c r="C758" s="3">
        <f>收益曲线!C758</f>
        <v>0.99690000000000001</v>
      </c>
      <c r="D758" s="6">
        <f t="shared" si="44"/>
        <v>0.76560000000000006</v>
      </c>
      <c r="E758" s="6">
        <f t="shared" si="45"/>
        <v>1.9969000000000001</v>
      </c>
      <c r="F758" s="3">
        <f>1-D758/MAX(D$2:D758)</f>
        <v>0.23439999999999994</v>
      </c>
      <c r="G758" s="3">
        <f>1-E758/MAX(E$2:E758)</f>
        <v>3.5640121697976479E-2</v>
      </c>
      <c r="H758" s="3">
        <f t="shared" si="46"/>
        <v>-1.2383900928792491E-2</v>
      </c>
      <c r="I758" s="3">
        <f t="shared" si="47"/>
        <v>2.8625954198473469E-3</v>
      </c>
    </row>
    <row r="759" spans="1:9" x14ac:dyDescent="0.15">
      <c r="A759" s="2">
        <v>41324</v>
      </c>
      <c r="B759" s="3">
        <f>收益曲线!B759</f>
        <v>-0.24890000000000001</v>
      </c>
      <c r="C759" s="3">
        <f>收益曲线!C759</f>
        <v>0.94889999999999997</v>
      </c>
      <c r="D759" s="6">
        <f t="shared" si="44"/>
        <v>0.75109999999999999</v>
      </c>
      <c r="E759" s="6">
        <f t="shared" si="45"/>
        <v>1.9489000000000001</v>
      </c>
      <c r="F759" s="3">
        <f>1-D759/MAX(D$2:D759)</f>
        <v>0.24890000000000001</v>
      </c>
      <c r="G759" s="3">
        <f>1-E759/MAX(E$2:E759)</f>
        <v>5.8820688656009978E-2</v>
      </c>
      <c r="H759" s="3">
        <f t="shared" si="46"/>
        <v>-1.8939393939394034E-2</v>
      </c>
      <c r="I759" s="3">
        <f t="shared" si="47"/>
        <v>-2.4037257749511709E-2</v>
      </c>
    </row>
    <row r="760" spans="1:9" x14ac:dyDescent="0.15">
      <c r="A760" s="2">
        <v>41325</v>
      </c>
      <c r="B760" s="3">
        <f>收益曲线!B760</f>
        <v>-0.2442</v>
      </c>
      <c r="C760" s="3">
        <f>收益曲线!C760</f>
        <v>0.98460000000000003</v>
      </c>
      <c r="D760" s="6">
        <f t="shared" si="44"/>
        <v>0.75580000000000003</v>
      </c>
      <c r="E760" s="6">
        <f t="shared" si="45"/>
        <v>1.9845999999999999</v>
      </c>
      <c r="F760" s="3">
        <f>1-D760/MAX(D$2:D760)</f>
        <v>0.24419999999999997</v>
      </c>
      <c r="G760" s="3">
        <f>1-E760/MAX(E$2:E760)</f>
        <v>4.1580141980972596E-2</v>
      </c>
      <c r="H760" s="3">
        <f t="shared" si="46"/>
        <v>6.2574890161097851E-3</v>
      </c>
      <c r="I760" s="3">
        <f t="shared" si="47"/>
        <v>1.8318025552875872E-2</v>
      </c>
    </row>
    <row r="761" spans="1:9" x14ac:dyDescent="0.15">
      <c r="A761" s="2">
        <v>41326</v>
      </c>
      <c r="B761" s="3">
        <f>收益曲线!B761</f>
        <v>-0.26989999999999997</v>
      </c>
      <c r="C761" s="3">
        <f>收益曲线!C761</f>
        <v>0.96179999999999999</v>
      </c>
      <c r="D761" s="6">
        <f t="shared" si="44"/>
        <v>0.73009999999999997</v>
      </c>
      <c r="E761" s="6">
        <f t="shared" si="45"/>
        <v>1.9618</v>
      </c>
      <c r="F761" s="3">
        <f>1-D761/MAX(D$2:D761)</f>
        <v>0.26990000000000003</v>
      </c>
      <c r="G761" s="3">
        <f>1-E761/MAX(E$2:E761)</f>
        <v>5.2590911286038544E-2</v>
      </c>
      <c r="H761" s="3">
        <f t="shared" si="46"/>
        <v>-3.400370468377889E-2</v>
      </c>
      <c r="I761" s="3">
        <f t="shared" si="47"/>
        <v>-1.1488461150861551E-2</v>
      </c>
    </row>
    <row r="762" spans="1:9" x14ac:dyDescent="0.15">
      <c r="A762" s="2">
        <v>41327</v>
      </c>
      <c r="B762" s="3">
        <f>收益曲线!B762</f>
        <v>-0.27379999999999999</v>
      </c>
      <c r="C762" s="3">
        <f>收益曲线!C762</f>
        <v>0.97350000000000003</v>
      </c>
      <c r="D762" s="6">
        <f t="shared" si="44"/>
        <v>0.72619999999999996</v>
      </c>
      <c r="E762" s="6">
        <f t="shared" si="45"/>
        <v>1.9735</v>
      </c>
      <c r="F762" s="3">
        <f>1-D762/MAX(D$2:D762)</f>
        <v>0.27380000000000004</v>
      </c>
      <c r="G762" s="3">
        <f>1-E762/MAX(E$2:E762)</f>
        <v>4.6940648090017856E-2</v>
      </c>
      <c r="H762" s="3">
        <f t="shared" si="46"/>
        <v>-5.3417340090399223E-3</v>
      </c>
      <c r="I762" s="3">
        <f t="shared" si="47"/>
        <v>5.9639106942603881E-3</v>
      </c>
    </row>
    <row r="763" spans="1:9" x14ac:dyDescent="0.15">
      <c r="A763" s="2">
        <v>41330</v>
      </c>
      <c r="B763" s="3">
        <f>收益曲线!B763</f>
        <v>-0.27150000000000002</v>
      </c>
      <c r="C763" s="3">
        <f>收益曲线!C763</f>
        <v>0.99319999999999997</v>
      </c>
      <c r="D763" s="6">
        <f t="shared" si="44"/>
        <v>0.72849999999999993</v>
      </c>
      <c r="E763" s="6">
        <f t="shared" si="45"/>
        <v>1.9931999999999999</v>
      </c>
      <c r="F763" s="3">
        <f>1-D763/MAX(D$2:D763)</f>
        <v>0.27150000000000007</v>
      </c>
      <c r="G763" s="3">
        <f>1-E763/MAX(E$2:E763)</f>
        <v>3.7426957067658306E-2</v>
      </c>
      <c r="H763" s="3">
        <f t="shared" si="46"/>
        <v>3.1671715780776655E-3</v>
      </c>
      <c r="I763" s="3">
        <f t="shared" si="47"/>
        <v>9.9822650114009814E-3</v>
      </c>
    </row>
    <row r="764" spans="1:9" x14ac:dyDescent="0.15">
      <c r="A764" s="2">
        <v>41331</v>
      </c>
      <c r="B764" s="3">
        <f>收益曲线!B764</f>
        <v>-0.28189999999999998</v>
      </c>
      <c r="C764" s="3">
        <f>收益曲线!C764</f>
        <v>0.99119999999999997</v>
      </c>
      <c r="D764" s="6">
        <f t="shared" si="44"/>
        <v>0.71809999999999996</v>
      </c>
      <c r="E764" s="6">
        <f t="shared" si="45"/>
        <v>1.9912000000000001</v>
      </c>
      <c r="F764" s="3">
        <f>1-D764/MAX(D$2:D764)</f>
        <v>0.28190000000000004</v>
      </c>
      <c r="G764" s="3">
        <f>1-E764/MAX(E$2:E764)</f>
        <v>3.8392814024242994E-2</v>
      </c>
      <c r="H764" s="3">
        <f t="shared" si="46"/>
        <v>-1.4275909402882592E-2</v>
      </c>
      <c r="I764" s="3">
        <f t="shared" si="47"/>
        <v>-1.0034115994379533E-3</v>
      </c>
    </row>
    <row r="765" spans="1:9" x14ac:dyDescent="0.15">
      <c r="A765" s="2">
        <v>41332</v>
      </c>
      <c r="B765" s="3">
        <f>收益曲线!B765</f>
        <v>-0.27439999999999998</v>
      </c>
      <c r="C765" s="3">
        <f>收益曲线!C765</f>
        <v>0.98740000000000006</v>
      </c>
      <c r="D765" s="6">
        <f t="shared" si="44"/>
        <v>0.72560000000000002</v>
      </c>
      <c r="E765" s="6">
        <f t="shared" si="45"/>
        <v>1.9874000000000001</v>
      </c>
      <c r="F765" s="3">
        <f>1-D765/MAX(D$2:D765)</f>
        <v>0.27439999999999998</v>
      </c>
      <c r="G765" s="3">
        <f>1-E765/MAX(E$2:E765)</f>
        <v>4.0227942241753967E-2</v>
      </c>
      <c r="H765" s="3">
        <f t="shared" si="46"/>
        <v>1.0444227823422914E-2</v>
      </c>
      <c r="I765" s="3">
        <f t="shared" si="47"/>
        <v>-1.9083969465648609E-3</v>
      </c>
    </row>
    <row r="766" spans="1:9" x14ac:dyDescent="0.15">
      <c r="A766" s="2">
        <v>41333</v>
      </c>
      <c r="B766" s="3">
        <f>收益曲线!B766</f>
        <v>-0.25240000000000001</v>
      </c>
      <c r="C766" s="3">
        <f>收益曲线!C766</f>
        <v>1.0114000000000001</v>
      </c>
      <c r="D766" s="6">
        <f t="shared" si="44"/>
        <v>0.74760000000000004</v>
      </c>
      <c r="E766" s="6">
        <f t="shared" si="45"/>
        <v>2.0114000000000001</v>
      </c>
      <c r="F766" s="3">
        <f>1-D766/MAX(D$2:D766)</f>
        <v>0.25239999999999996</v>
      </c>
      <c r="G766" s="3">
        <f>1-E766/MAX(E$2:E766)</f>
        <v>2.8637658762737161E-2</v>
      </c>
      <c r="H766" s="3">
        <f t="shared" si="46"/>
        <v>3.0319735391400204E-2</v>
      </c>
      <c r="I766" s="3">
        <f t="shared" si="47"/>
        <v>1.2076079299587317E-2</v>
      </c>
    </row>
    <row r="767" spans="1:9" x14ac:dyDescent="0.15">
      <c r="A767" s="2">
        <v>41334</v>
      </c>
      <c r="B767" s="3">
        <f>收益曲线!B767</f>
        <v>-0.25359999999999999</v>
      </c>
      <c r="C767" s="3">
        <f>收益曲线!C767</f>
        <v>1.0447</v>
      </c>
      <c r="D767" s="6">
        <f t="shared" si="44"/>
        <v>0.74639999999999995</v>
      </c>
      <c r="E767" s="6">
        <f t="shared" si="45"/>
        <v>2.0446999999999997</v>
      </c>
      <c r="F767" s="3">
        <f>1-D767/MAX(D$2:D767)</f>
        <v>0.25360000000000005</v>
      </c>
      <c r="G767" s="3">
        <f>1-E767/MAX(E$2:E767)</f>
        <v>1.2556140435601604E-2</v>
      </c>
      <c r="H767" s="3">
        <f t="shared" si="46"/>
        <v>-1.6051364365972098E-3</v>
      </c>
      <c r="I767" s="3">
        <f t="shared" si="47"/>
        <v>1.6555632892512495E-2</v>
      </c>
    </row>
    <row r="768" spans="1:9" x14ac:dyDescent="0.15">
      <c r="A768" s="2">
        <v>41337</v>
      </c>
      <c r="B768" s="3">
        <f>收益曲线!B768</f>
        <v>-0.28799999999999998</v>
      </c>
      <c r="C768" s="3">
        <f>收益曲线!C768</f>
        <v>0.96940000000000004</v>
      </c>
      <c r="D768" s="6">
        <f t="shared" si="44"/>
        <v>0.71199999999999997</v>
      </c>
      <c r="E768" s="6">
        <f t="shared" si="45"/>
        <v>1.9694</v>
      </c>
      <c r="F768" s="3">
        <f>1-D768/MAX(D$2:D768)</f>
        <v>0.28800000000000003</v>
      </c>
      <c r="G768" s="3">
        <f>1-E768/MAX(E$2:E768)</f>
        <v>4.8920654851016487E-2</v>
      </c>
      <c r="H768" s="3">
        <f t="shared" si="46"/>
        <v>-4.6087888531618382E-2</v>
      </c>
      <c r="I768" s="3">
        <f t="shared" si="47"/>
        <v>-3.6826918374333495E-2</v>
      </c>
    </row>
    <row r="769" spans="1:9" x14ac:dyDescent="0.15">
      <c r="A769" s="2">
        <v>41338</v>
      </c>
      <c r="B769" s="3">
        <f>收益曲线!B769</f>
        <v>-0.26650000000000001</v>
      </c>
      <c r="C769" s="3">
        <f>收益曲线!C769</f>
        <v>1.004</v>
      </c>
      <c r="D769" s="6">
        <f t="shared" si="44"/>
        <v>0.73350000000000004</v>
      </c>
      <c r="E769" s="6">
        <f t="shared" si="45"/>
        <v>2.004</v>
      </c>
      <c r="F769" s="3">
        <f>1-D769/MAX(D$2:D769)</f>
        <v>0.26649999999999996</v>
      </c>
      <c r="G769" s="3">
        <f>1-E769/MAX(E$2:E769)</f>
        <v>3.2211329502100705E-2</v>
      </c>
      <c r="H769" s="3">
        <f t="shared" si="46"/>
        <v>3.0196629213483206E-2</v>
      </c>
      <c r="I769" s="3">
        <f t="shared" si="47"/>
        <v>1.756880268101968E-2</v>
      </c>
    </row>
    <row r="770" spans="1:9" x14ac:dyDescent="0.15">
      <c r="A770" s="2">
        <v>41339</v>
      </c>
      <c r="B770" s="3">
        <f>收益曲线!B770</f>
        <v>-0.25879999999999997</v>
      </c>
      <c r="C770" s="3">
        <f>收益曲线!C770</f>
        <v>1.0444</v>
      </c>
      <c r="D770" s="6">
        <f t="shared" si="44"/>
        <v>0.74120000000000008</v>
      </c>
      <c r="E770" s="6">
        <f t="shared" si="45"/>
        <v>2.0444</v>
      </c>
      <c r="F770" s="3">
        <f>1-D770/MAX(D$2:D770)</f>
        <v>0.25879999999999992</v>
      </c>
      <c r="G770" s="3">
        <f>1-E770/MAX(E$2:E770)</f>
        <v>1.2701018979089151E-2</v>
      </c>
      <c r="H770" s="3">
        <f t="shared" si="46"/>
        <v>1.0497614178595738E-2</v>
      </c>
      <c r="I770" s="3">
        <f t="shared" si="47"/>
        <v>2.0159680638722532E-2</v>
      </c>
    </row>
    <row r="771" spans="1:9" x14ac:dyDescent="0.15">
      <c r="A771" s="2">
        <v>41340</v>
      </c>
      <c r="B771" s="3">
        <f>收益曲线!B771</f>
        <v>-0.26740000000000003</v>
      </c>
      <c r="C771" s="3">
        <f>收益曲线!C771</f>
        <v>1.0256000000000001</v>
      </c>
      <c r="D771" s="6">
        <f t="shared" si="44"/>
        <v>0.73259999999999992</v>
      </c>
      <c r="E771" s="6">
        <f t="shared" si="45"/>
        <v>2.0255999999999998</v>
      </c>
      <c r="F771" s="3">
        <f>1-D771/MAX(D$2:D771)</f>
        <v>0.26740000000000008</v>
      </c>
      <c r="G771" s="3">
        <f>1-E771/MAX(E$2:E771)</f>
        <v>2.1780074370985725E-2</v>
      </c>
      <c r="H771" s="3">
        <f t="shared" si="46"/>
        <v>-1.1602806260118892E-2</v>
      </c>
      <c r="I771" s="3">
        <f t="shared" si="47"/>
        <v>-9.195852083741074E-3</v>
      </c>
    </row>
    <row r="772" spans="1:9" x14ac:dyDescent="0.15">
      <c r="A772" s="2">
        <v>41341</v>
      </c>
      <c r="B772" s="3">
        <f>收益曲线!B772</f>
        <v>-0.27089999999999997</v>
      </c>
      <c r="C772" s="3">
        <f>收益曲线!C772</f>
        <v>1.0091000000000001</v>
      </c>
      <c r="D772" s="6">
        <f t="shared" ref="D772:D835" si="48">1+B772</f>
        <v>0.72910000000000008</v>
      </c>
      <c r="E772" s="6">
        <f t="shared" ref="E772:E835" si="49">1+C772</f>
        <v>2.0091000000000001</v>
      </c>
      <c r="F772" s="3">
        <f>1-D772/MAX(D$2:D772)</f>
        <v>0.27089999999999992</v>
      </c>
      <c r="G772" s="3">
        <f>1-E772/MAX(E$2:E772)</f>
        <v>2.9748394262809619E-2</v>
      </c>
      <c r="H772" s="3">
        <f t="shared" ref="H772:H835" si="50">D772/D771-1</f>
        <v>-4.7775047775046042E-3</v>
      </c>
      <c r="I772" s="3">
        <f t="shared" ref="I772:I835" si="51">E772/E771-1</f>
        <v>-8.1457345971562845E-3</v>
      </c>
    </row>
    <row r="773" spans="1:9" x14ac:dyDescent="0.15">
      <c r="A773" s="2">
        <v>41344</v>
      </c>
      <c r="B773" s="3">
        <f>收益曲线!B773</f>
        <v>-0.27500000000000002</v>
      </c>
      <c r="C773" s="3">
        <f>收益曲线!C773</f>
        <v>1.012</v>
      </c>
      <c r="D773" s="6">
        <f t="shared" si="48"/>
        <v>0.72499999999999998</v>
      </c>
      <c r="E773" s="6">
        <f t="shared" si="49"/>
        <v>2.012</v>
      </c>
      <c r="F773" s="3">
        <f>1-D773/MAX(D$2:D773)</f>
        <v>0.27500000000000002</v>
      </c>
      <c r="G773" s="3">
        <f>1-E773/MAX(E$2:E773)</f>
        <v>2.8347901675761844E-2</v>
      </c>
      <c r="H773" s="3">
        <f t="shared" si="50"/>
        <v>-5.62337127965995E-3</v>
      </c>
      <c r="I773" s="3">
        <f t="shared" si="51"/>
        <v>1.4434323826588713E-3</v>
      </c>
    </row>
    <row r="774" spans="1:9" x14ac:dyDescent="0.15">
      <c r="A774" s="2">
        <v>41345</v>
      </c>
      <c r="B774" s="3">
        <f>收益曲线!B774</f>
        <v>-0.2853</v>
      </c>
      <c r="C774" s="3">
        <f>收益曲线!C774</f>
        <v>0.92810000000000004</v>
      </c>
      <c r="D774" s="6">
        <f t="shared" si="48"/>
        <v>0.7147</v>
      </c>
      <c r="E774" s="6">
        <f t="shared" si="49"/>
        <v>1.9281000000000001</v>
      </c>
      <c r="F774" s="3">
        <f>1-D774/MAX(D$2:D774)</f>
        <v>0.2853</v>
      </c>
      <c r="G774" s="3">
        <f>1-E774/MAX(E$2:E774)</f>
        <v>6.8865601004491128E-2</v>
      </c>
      <c r="H774" s="3">
        <f t="shared" si="50"/>
        <v>-1.4206896551724135E-2</v>
      </c>
      <c r="I774" s="3">
        <f t="shared" si="51"/>
        <v>-4.1699801192842889E-2</v>
      </c>
    </row>
    <row r="775" spans="1:9" x14ac:dyDescent="0.15">
      <c r="A775" s="2">
        <v>41346</v>
      </c>
      <c r="B775" s="3">
        <f>收益曲线!B775</f>
        <v>-0.29310000000000003</v>
      </c>
      <c r="C775" s="3">
        <f>收益曲线!C775</f>
        <v>0.93940000000000001</v>
      </c>
      <c r="D775" s="6">
        <f t="shared" si="48"/>
        <v>0.70689999999999997</v>
      </c>
      <c r="E775" s="6">
        <f t="shared" si="49"/>
        <v>1.9394</v>
      </c>
      <c r="F775" s="3">
        <f>1-D775/MAX(D$2:D775)</f>
        <v>0.29310000000000003</v>
      </c>
      <c r="G775" s="3">
        <f>1-E775/MAX(E$2:E775)</f>
        <v>6.3408509199787466E-2</v>
      </c>
      <c r="H775" s="3">
        <f t="shared" si="50"/>
        <v>-1.0913670071358683E-2</v>
      </c>
      <c r="I775" s="3">
        <f t="shared" si="51"/>
        <v>5.8606918728281165E-3</v>
      </c>
    </row>
    <row r="776" spans="1:9" x14ac:dyDescent="0.15">
      <c r="A776" s="2">
        <v>41347</v>
      </c>
      <c r="B776" s="3">
        <f>收益曲线!B776</f>
        <v>-0.29120000000000001</v>
      </c>
      <c r="C776" s="3">
        <f>收益曲线!C776</f>
        <v>0.92620000000000002</v>
      </c>
      <c r="D776" s="6">
        <f t="shared" si="48"/>
        <v>0.70879999999999999</v>
      </c>
      <c r="E776" s="6">
        <f t="shared" si="49"/>
        <v>1.9262000000000001</v>
      </c>
      <c r="F776" s="3">
        <f>1-D776/MAX(D$2:D776)</f>
        <v>0.29120000000000001</v>
      </c>
      <c r="G776" s="3">
        <f>1-E776/MAX(E$2:E776)</f>
        <v>6.978316511324667E-2</v>
      </c>
      <c r="H776" s="3">
        <f t="shared" si="50"/>
        <v>2.6877917668695073E-3</v>
      </c>
      <c r="I776" s="3">
        <f t="shared" si="51"/>
        <v>-6.8062287305351576E-3</v>
      </c>
    </row>
    <row r="777" spans="1:9" x14ac:dyDescent="0.15">
      <c r="A777" s="2">
        <v>41348</v>
      </c>
      <c r="B777" s="3">
        <f>收益曲线!B777</f>
        <v>-0.28970000000000001</v>
      </c>
      <c r="C777" s="3">
        <f>收益曲线!C777</f>
        <v>0.92679999999999996</v>
      </c>
      <c r="D777" s="6">
        <f t="shared" si="48"/>
        <v>0.71029999999999993</v>
      </c>
      <c r="E777" s="6">
        <f t="shared" si="49"/>
        <v>1.9268000000000001</v>
      </c>
      <c r="F777" s="3">
        <f>1-D777/MAX(D$2:D777)</f>
        <v>0.28970000000000007</v>
      </c>
      <c r="G777" s="3">
        <f>1-E777/MAX(E$2:E777)</f>
        <v>6.9493408026271242E-2</v>
      </c>
      <c r="H777" s="3">
        <f t="shared" si="50"/>
        <v>2.1162528216702725E-3</v>
      </c>
      <c r="I777" s="3">
        <f t="shared" si="51"/>
        <v>3.1149413352715705E-4</v>
      </c>
    </row>
    <row r="778" spans="1:9" x14ac:dyDescent="0.15">
      <c r="A778" s="2">
        <v>41351</v>
      </c>
      <c r="B778" s="3">
        <f>收益曲线!B778</f>
        <v>-0.30009999999999998</v>
      </c>
      <c r="C778" s="3">
        <f>收益曲线!C778</f>
        <v>0.90939999999999999</v>
      </c>
      <c r="D778" s="6">
        <f t="shared" si="48"/>
        <v>0.69989999999999997</v>
      </c>
      <c r="E778" s="6">
        <f t="shared" si="49"/>
        <v>1.9094</v>
      </c>
      <c r="F778" s="3">
        <f>1-D778/MAX(D$2:D778)</f>
        <v>0.30010000000000003</v>
      </c>
      <c r="G778" s="3">
        <f>1-E778/MAX(E$2:E778)</f>
        <v>7.7896363548558445E-2</v>
      </c>
      <c r="H778" s="3">
        <f t="shared" si="50"/>
        <v>-1.4641700689849269E-2</v>
      </c>
      <c r="I778" s="3">
        <f t="shared" si="51"/>
        <v>-9.0305169192443913E-3</v>
      </c>
    </row>
    <row r="779" spans="1:9" x14ac:dyDescent="0.15">
      <c r="A779" s="2">
        <v>41352</v>
      </c>
      <c r="B779" s="3">
        <f>收益曲线!B779</f>
        <v>-0.29380000000000001</v>
      </c>
      <c r="C779" s="3">
        <f>收益曲线!C779</f>
        <v>0.92010000000000003</v>
      </c>
      <c r="D779" s="6">
        <f t="shared" si="48"/>
        <v>0.70619999999999994</v>
      </c>
      <c r="E779" s="6">
        <f t="shared" si="49"/>
        <v>1.9201000000000001</v>
      </c>
      <c r="F779" s="3">
        <f>1-D779/MAX(D$2:D779)</f>
        <v>0.29380000000000006</v>
      </c>
      <c r="G779" s="3">
        <f>1-E779/MAX(E$2:E779)</f>
        <v>7.27290288308301E-2</v>
      </c>
      <c r="H779" s="3">
        <f t="shared" si="50"/>
        <v>9.0012858979853227E-3</v>
      </c>
      <c r="I779" s="3">
        <f t="shared" si="51"/>
        <v>5.6038546140149137E-3</v>
      </c>
    </row>
    <row r="780" spans="1:9" x14ac:dyDescent="0.15">
      <c r="A780" s="2">
        <v>41353</v>
      </c>
      <c r="B780" s="3">
        <f>收益曲线!B780</f>
        <v>-0.27</v>
      </c>
      <c r="C780" s="3">
        <f>收益曲线!C780</f>
        <v>0.95750000000000002</v>
      </c>
      <c r="D780" s="6">
        <f t="shared" si="48"/>
        <v>0.73</v>
      </c>
      <c r="E780" s="6">
        <f t="shared" si="49"/>
        <v>1.9575</v>
      </c>
      <c r="F780" s="3">
        <f>1-D780/MAX(D$2:D780)</f>
        <v>0.27</v>
      </c>
      <c r="G780" s="3">
        <f>1-E780/MAX(E$2:E780)</f>
        <v>5.4667503742695689E-2</v>
      </c>
      <c r="H780" s="3">
        <f t="shared" si="50"/>
        <v>3.3701500991220712E-2</v>
      </c>
      <c r="I780" s="3">
        <f t="shared" si="51"/>
        <v>1.9478152179573938E-2</v>
      </c>
    </row>
    <row r="781" spans="1:9" x14ac:dyDescent="0.15">
      <c r="A781" s="2">
        <v>41354</v>
      </c>
      <c r="B781" s="3">
        <f>收益曲线!B781</f>
        <v>-0.26869999999999999</v>
      </c>
      <c r="C781" s="3">
        <f>收益曲线!C781</f>
        <v>0.98380000000000001</v>
      </c>
      <c r="D781" s="6">
        <f t="shared" si="48"/>
        <v>0.73130000000000006</v>
      </c>
      <c r="E781" s="6">
        <f t="shared" si="49"/>
        <v>1.9838</v>
      </c>
      <c r="F781" s="3">
        <f>1-D781/MAX(D$2:D781)</f>
        <v>0.26869999999999994</v>
      </c>
      <c r="G781" s="3">
        <f>1-E781/MAX(E$2:E781)</f>
        <v>4.1966484763606537E-2</v>
      </c>
      <c r="H781" s="3">
        <f t="shared" si="50"/>
        <v>1.7808219178083728E-3</v>
      </c>
      <c r="I781" s="3">
        <f t="shared" si="51"/>
        <v>1.3435504469987203E-2</v>
      </c>
    </row>
    <row r="782" spans="1:9" x14ac:dyDescent="0.15">
      <c r="A782" s="2">
        <v>41355</v>
      </c>
      <c r="B782" s="3">
        <f>收益曲线!B782</f>
        <v>-0.26769999999999999</v>
      </c>
      <c r="C782" s="3">
        <f>收益曲线!C782</f>
        <v>0.99039999999999995</v>
      </c>
      <c r="D782" s="6">
        <f t="shared" si="48"/>
        <v>0.73229999999999995</v>
      </c>
      <c r="E782" s="6">
        <f t="shared" si="49"/>
        <v>1.9903999999999999</v>
      </c>
      <c r="F782" s="3">
        <f>1-D782/MAX(D$2:D782)</f>
        <v>0.26770000000000005</v>
      </c>
      <c r="G782" s="3">
        <f>1-E782/MAX(E$2:E782)</f>
        <v>3.8779156806876935E-2</v>
      </c>
      <c r="H782" s="3">
        <f t="shared" si="50"/>
        <v>1.3674278681798935E-3</v>
      </c>
      <c r="I782" s="3">
        <f t="shared" si="51"/>
        <v>3.3269482810767137E-3</v>
      </c>
    </row>
    <row r="783" spans="1:9" x14ac:dyDescent="0.15">
      <c r="A783" s="2">
        <v>41358</v>
      </c>
      <c r="B783" s="3">
        <f>收益曲线!B783</f>
        <v>-0.26919999999999999</v>
      </c>
      <c r="C783" s="3">
        <f>收益曲线!C783</f>
        <v>0.98929999999999996</v>
      </c>
      <c r="D783" s="6">
        <f t="shared" si="48"/>
        <v>0.73080000000000001</v>
      </c>
      <c r="E783" s="6">
        <f t="shared" si="49"/>
        <v>1.9893000000000001</v>
      </c>
      <c r="F783" s="3">
        <f>1-D783/MAX(D$2:D783)</f>
        <v>0.26919999999999999</v>
      </c>
      <c r="G783" s="3">
        <f>1-E783/MAX(E$2:E783)</f>
        <v>3.9310378132998425E-2</v>
      </c>
      <c r="H783" s="3">
        <f t="shared" si="50"/>
        <v>-2.0483408439163631E-3</v>
      </c>
      <c r="I783" s="3">
        <f t="shared" si="51"/>
        <v>-5.5265273311888574E-4</v>
      </c>
    </row>
    <row r="784" spans="1:9" x14ac:dyDescent="0.15">
      <c r="A784" s="2">
        <v>41359</v>
      </c>
      <c r="B784" s="3">
        <f>收益曲线!B784</f>
        <v>-0.27979999999999999</v>
      </c>
      <c r="C784" s="3">
        <f>收益曲线!C784</f>
        <v>0.94410000000000005</v>
      </c>
      <c r="D784" s="6">
        <f t="shared" si="48"/>
        <v>0.72019999999999995</v>
      </c>
      <c r="E784" s="6">
        <f t="shared" si="49"/>
        <v>1.9441000000000002</v>
      </c>
      <c r="F784" s="3">
        <f>1-D784/MAX(D$2:D784)</f>
        <v>0.27980000000000005</v>
      </c>
      <c r="G784" s="3">
        <f>1-E784/MAX(E$2:E784)</f>
        <v>6.1138745351813295E-2</v>
      </c>
      <c r="H784" s="3">
        <f t="shared" si="50"/>
        <v>-1.4504652435686993E-2</v>
      </c>
      <c r="I784" s="3">
        <f t="shared" si="51"/>
        <v>-2.2721560347860992E-2</v>
      </c>
    </row>
    <row r="785" spans="1:9" x14ac:dyDescent="0.15">
      <c r="A785" s="2">
        <v>41360</v>
      </c>
      <c r="B785" s="3">
        <f>收益曲线!B785</f>
        <v>-0.27750000000000002</v>
      </c>
      <c r="C785" s="3">
        <f>收益曲线!C785</f>
        <v>0.95189999999999997</v>
      </c>
      <c r="D785" s="6">
        <f t="shared" si="48"/>
        <v>0.72249999999999992</v>
      </c>
      <c r="E785" s="6">
        <f t="shared" si="49"/>
        <v>1.9519</v>
      </c>
      <c r="F785" s="3">
        <f>1-D785/MAX(D$2:D785)</f>
        <v>0.27750000000000008</v>
      </c>
      <c r="G785" s="3">
        <f>1-E785/MAX(E$2:E785)</f>
        <v>5.7371903221132947E-2</v>
      </c>
      <c r="H785" s="3">
        <f t="shared" si="50"/>
        <v>3.1935573451817856E-3</v>
      </c>
      <c r="I785" s="3">
        <f t="shared" si="51"/>
        <v>4.0121392932461752E-3</v>
      </c>
    </row>
    <row r="786" spans="1:9" x14ac:dyDescent="0.15">
      <c r="A786" s="2">
        <v>41361</v>
      </c>
      <c r="B786" s="3">
        <f>收益曲线!B786</f>
        <v>-0.30099999999999999</v>
      </c>
      <c r="C786" s="3">
        <f>收益曲线!C786</f>
        <v>0.88759999999999994</v>
      </c>
      <c r="D786" s="6">
        <f t="shared" si="48"/>
        <v>0.69900000000000007</v>
      </c>
      <c r="E786" s="6">
        <f t="shared" si="49"/>
        <v>1.8875999999999999</v>
      </c>
      <c r="F786" s="3">
        <f>1-D786/MAX(D$2:D786)</f>
        <v>0.30099999999999993</v>
      </c>
      <c r="G786" s="3">
        <f>1-E786/MAX(E$2:E786)</f>
        <v>8.8424204375332049E-2</v>
      </c>
      <c r="H786" s="3">
        <f t="shared" si="50"/>
        <v>-3.2525951557093258E-2</v>
      </c>
      <c r="I786" s="3">
        <f t="shared" si="51"/>
        <v>-3.2942261386341487E-2</v>
      </c>
    </row>
    <row r="787" spans="1:9" x14ac:dyDescent="0.15">
      <c r="A787" s="2">
        <v>41362</v>
      </c>
      <c r="B787" s="3">
        <f>收益曲线!B787</f>
        <v>-0.30220000000000002</v>
      </c>
      <c r="C787" s="3">
        <f>收益曲线!C787</f>
        <v>0.879</v>
      </c>
      <c r="D787" s="6">
        <f t="shared" si="48"/>
        <v>0.69779999999999998</v>
      </c>
      <c r="E787" s="6">
        <f t="shared" si="49"/>
        <v>1.879</v>
      </c>
      <c r="F787" s="3">
        <f>1-D787/MAX(D$2:D787)</f>
        <v>0.30220000000000002</v>
      </c>
      <c r="G787" s="3">
        <f>1-E787/MAX(E$2:E787)</f>
        <v>9.2577389288646339E-2</v>
      </c>
      <c r="H787" s="3">
        <f t="shared" si="50"/>
        <v>-1.7167381974250162E-3</v>
      </c>
      <c r="I787" s="3">
        <f t="shared" si="51"/>
        <v>-4.5560500105954471E-3</v>
      </c>
    </row>
    <row r="788" spans="1:9" x14ac:dyDescent="0.15">
      <c r="A788" s="2">
        <v>41365</v>
      </c>
      <c r="B788" s="3">
        <f>收益曲线!B788</f>
        <v>-0.30270000000000002</v>
      </c>
      <c r="C788" s="3">
        <f>收益曲线!C788</f>
        <v>0.88980000000000004</v>
      </c>
      <c r="D788" s="6">
        <f t="shared" si="48"/>
        <v>0.69730000000000003</v>
      </c>
      <c r="E788" s="6">
        <f t="shared" si="49"/>
        <v>1.8898000000000001</v>
      </c>
      <c r="F788" s="3">
        <f>1-D788/MAX(D$2:D788)</f>
        <v>0.30269999999999997</v>
      </c>
      <c r="G788" s="3">
        <f>1-E788/MAX(E$2:E788)</f>
        <v>8.7361761723088738E-2</v>
      </c>
      <c r="H788" s="3">
        <f t="shared" si="50"/>
        <v>-7.1653768988244604E-4</v>
      </c>
      <c r="I788" s="3">
        <f t="shared" si="51"/>
        <v>5.7477381585950837E-3</v>
      </c>
    </row>
    <row r="789" spans="1:9" x14ac:dyDescent="0.15">
      <c r="A789" s="2">
        <v>41366</v>
      </c>
      <c r="B789" s="3">
        <f>收益曲线!B789</f>
        <v>-0.30459999999999998</v>
      </c>
      <c r="C789" s="3">
        <f>收益曲线!C789</f>
        <v>0.87419999999999998</v>
      </c>
      <c r="D789" s="6">
        <f t="shared" si="48"/>
        <v>0.69540000000000002</v>
      </c>
      <c r="E789" s="6">
        <f t="shared" si="49"/>
        <v>1.8742000000000001</v>
      </c>
      <c r="F789" s="3">
        <f>1-D789/MAX(D$2:D789)</f>
        <v>0.30459999999999998</v>
      </c>
      <c r="G789" s="3">
        <f>1-E789/MAX(E$2:E789)</f>
        <v>9.4895445984449656E-2</v>
      </c>
      <c r="H789" s="3">
        <f t="shared" si="50"/>
        <v>-2.7247956403270157E-3</v>
      </c>
      <c r="I789" s="3">
        <f t="shared" si="51"/>
        <v>-8.2548417821991515E-3</v>
      </c>
    </row>
    <row r="790" spans="1:9" x14ac:dyDescent="0.15">
      <c r="A790" s="2">
        <v>41367</v>
      </c>
      <c r="B790" s="3">
        <f>收益曲线!B790</f>
        <v>-0.3054</v>
      </c>
      <c r="C790" s="3">
        <f>收益曲线!C790</f>
        <v>0.84619999999999995</v>
      </c>
      <c r="D790" s="6">
        <f t="shared" si="48"/>
        <v>0.6946</v>
      </c>
      <c r="E790" s="6">
        <f t="shared" si="49"/>
        <v>1.8462000000000001</v>
      </c>
      <c r="F790" s="3">
        <f>1-D790/MAX(D$2:D790)</f>
        <v>0.3054</v>
      </c>
      <c r="G790" s="3">
        <f>1-E790/MAX(E$2:E790)</f>
        <v>0.10841744337663584</v>
      </c>
      <c r="H790" s="3">
        <f t="shared" si="50"/>
        <v>-1.1504170261720237E-3</v>
      </c>
      <c r="I790" s="3">
        <f t="shared" si="51"/>
        <v>-1.4939707608579655E-2</v>
      </c>
    </row>
    <row r="791" spans="1:9" x14ac:dyDescent="0.15">
      <c r="A791" s="2">
        <v>41372</v>
      </c>
      <c r="B791" s="3">
        <f>收益曲线!B791</f>
        <v>-0.30859999999999999</v>
      </c>
      <c r="C791" s="3">
        <f>收益曲线!C791</f>
        <v>0.83730000000000004</v>
      </c>
      <c r="D791" s="6">
        <f t="shared" si="48"/>
        <v>0.69140000000000001</v>
      </c>
      <c r="E791" s="6">
        <f t="shared" si="49"/>
        <v>1.8372999999999999</v>
      </c>
      <c r="F791" s="3">
        <f>1-D791/MAX(D$2:D791)</f>
        <v>0.30859999999999999</v>
      </c>
      <c r="G791" s="3">
        <f>1-E791/MAX(E$2:E791)</f>
        <v>0.11271550683343801</v>
      </c>
      <c r="H791" s="3">
        <f t="shared" si="50"/>
        <v>-4.606968039159165E-3</v>
      </c>
      <c r="I791" s="3">
        <f t="shared" si="51"/>
        <v>-4.8207128155129952E-3</v>
      </c>
    </row>
    <row r="792" spans="1:9" x14ac:dyDescent="0.15">
      <c r="A792" s="2">
        <v>41373</v>
      </c>
      <c r="B792" s="3">
        <f>收益曲线!B792</f>
        <v>-0.30380000000000001</v>
      </c>
      <c r="C792" s="3">
        <f>收益曲线!C792</f>
        <v>0.8599</v>
      </c>
      <c r="D792" s="6">
        <f t="shared" si="48"/>
        <v>0.69619999999999993</v>
      </c>
      <c r="E792" s="6">
        <f t="shared" si="49"/>
        <v>1.8599000000000001</v>
      </c>
      <c r="F792" s="3">
        <f>1-D792/MAX(D$2:D792)</f>
        <v>0.30380000000000007</v>
      </c>
      <c r="G792" s="3">
        <f>1-E792/MAX(E$2:E792)</f>
        <v>0.10180132322403046</v>
      </c>
      <c r="H792" s="3">
        <f t="shared" si="50"/>
        <v>6.9424356378362528E-3</v>
      </c>
      <c r="I792" s="3">
        <f t="shared" si="51"/>
        <v>1.2300658575083112E-2</v>
      </c>
    </row>
    <row r="793" spans="1:9" x14ac:dyDescent="0.15">
      <c r="A793" s="2">
        <v>41374</v>
      </c>
      <c r="B793" s="3">
        <f>收益曲线!B793</f>
        <v>-0.3049</v>
      </c>
      <c r="C793" s="3">
        <f>收益曲线!C793</f>
        <v>0.85619999999999996</v>
      </c>
      <c r="D793" s="6">
        <f t="shared" si="48"/>
        <v>0.69510000000000005</v>
      </c>
      <c r="E793" s="6">
        <f t="shared" si="49"/>
        <v>1.8561999999999999</v>
      </c>
      <c r="F793" s="3">
        <f>1-D793/MAX(D$2:D793)</f>
        <v>0.30489999999999995</v>
      </c>
      <c r="G793" s="3">
        <f>1-E793/MAX(E$2:E793)</f>
        <v>0.10358815859371229</v>
      </c>
      <c r="H793" s="3">
        <f t="shared" si="50"/>
        <v>-1.5800057454752325E-3</v>
      </c>
      <c r="I793" s="3">
        <f t="shared" si="51"/>
        <v>-1.9893542663586006E-3</v>
      </c>
    </row>
    <row r="794" spans="1:9" x14ac:dyDescent="0.15">
      <c r="A794" s="2">
        <v>41375</v>
      </c>
      <c r="B794" s="3">
        <f>收益曲线!B794</f>
        <v>-0.307</v>
      </c>
      <c r="C794" s="3">
        <f>收益曲线!C794</f>
        <v>0.85240000000000005</v>
      </c>
      <c r="D794" s="6">
        <f t="shared" si="48"/>
        <v>0.69300000000000006</v>
      </c>
      <c r="E794" s="6">
        <f t="shared" si="49"/>
        <v>1.8524</v>
      </c>
      <c r="F794" s="3">
        <f>1-D794/MAX(D$2:D794)</f>
        <v>0.30699999999999994</v>
      </c>
      <c r="G794" s="3">
        <f>1-E794/MAX(E$2:E794)</f>
        <v>0.10542328681122326</v>
      </c>
      <c r="H794" s="3">
        <f t="shared" si="50"/>
        <v>-3.0211480362537513E-3</v>
      </c>
      <c r="I794" s="3">
        <f t="shared" si="51"/>
        <v>-2.0471931903888185E-3</v>
      </c>
    </row>
    <row r="795" spans="1:9" x14ac:dyDescent="0.15">
      <c r="A795" s="2">
        <v>41376</v>
      </c>
      <c r="B795" s="3">
        <f>收益曲线!B795</f>
        <v>-0.31140000000000001</v>
      </c>
      <c r="C795" s="3">
        <f>收益曲线!C795</f>
        <v>0.84789999999999999</v>
      </c>
      <c r="D795" s="6">
        <f t="shared" si="48"/>
        <v>0.68859999999999999</v>
      </c>
      <c r="E795" s="6">
        <f t="shared" si="49"/>
        <v>1.8479000000000001</v>
      </c>
      <c r="F795" s="3">
        <f>1-D795/MAX(D$2:D795)</f>
        <v>0.31140000000000001</v>
      </c>
      <c r="G795" s="3">
        <f>1-E795/MAX(E$2:E795)</f>
        <v>0.10759646496353881</v>
      </c>
      <c r="H795" s="3">
        <f t="shared" si="50"/>
        <v>-6.3492063492064377E-3</v>
      </c>
      <c r="I795" s="3">
        <f t="shared" si="51"/>
        <v>-2.4292809328438913E-3</v>
      </c>
    </row>
    <row r="796" spans="1:9" x14ac:dyDescent="0.15">
      <c r="A796" s="2">
        <v>41379</v>
      </c>
      <c r="B796" s="3">
        <f>收益曲线!B796</f>
        <v>-0.31850000000000001</v>
      </c>
      <c r="C796" s="3">
        <f>收益曲线!C796</f>
        <v>0.8155</v>
      </c>
      <c r="D796" s="6">
        <f t="shared" si="48"/>
        <v>0.68149999999999999</v>
      </c>
      <c r="E796" s="6">
        <f t="shared" si="49"/>
        <v>1.8155000000000001</v>
      </c>
      <c r="F796" s="3">
        <f>1-D796/MAX(D$2:D796)</f>
        <v>0.31850000000000001</v>
      </c>
      <c r="G796" s="3">
        <f>1-E796/MAX(E$2:E796)</f>
        <v>0.1232433476602115</v>
      </c>
      <c r="H796" s="3">
        <f t="shared" si="50"/>
        <v>-1.0310775486494284E-2</v>
      </c>
      <c r="I796" s="3">
        <f t="shared" si="51"/>
        <v>-1.7533416310406391E-2</v>
      </c>
    </row>
    <row r="797" spans="1:9" x14ac:dyDescent="0.15">
      <c r="A797" s="2">
        <v>41380</v>
      </c>
      <c r="B797" s="3">
        <f>收益曲线!B797</f>
        <v>-0.31209999999999999</v>
      </c>
      <c r="C797" s="3">
        <f>收益曲线!C797</f>
        <v>0.83250000000000002</v>
      </c>
      <c r="D797" s="6">
        <f t="shared" si="48"/>
        <v>0.68789999999999996</v>
      </c>
      <c r="E797" s="6">
        <f t="shared" si="49"/>
        <v>1.8325</v>
      </c>
      <c r="F797" s="3">
        <f>1-D797/MAX(D$2:D797)</f>
        <v>0.31210000000000004</v>
      </c>
      <c r="G797" s="3">
        <f>1-E797/MAX(E$2:E797)</f>
        <v>0.11503356352924132</v>
      </c>
      <c r="H797" s="3">
        <f t="shared" si="50"/>
        <v>9.3910491562729792E-3</v>
      </c>
      <c r="I797" s="3">
        <f t="shared" si="51"/>
        <v>9.3638116221426149E-3</v>
      </c>
    </row>
    <row r="798" spans="1:9" x14ac:dyDescent="0.15">
      <c r="A798" s="2">
        <v>41381</v>
      </c>
      <c r="B798" s="3">
        <f>收益曲线!B798</f>
        <v>-0.31240000000000001</v>
      </c>
      <c r="C798" s="3">
        <f>收益曲线!C798</f>
        <v>0.84660000000000002</v>
      </c>
      <c r="D798" s="6">
        <f t="shared" si="48"/>
        <v>0.68759999999999999</v>
      </c>
      <c r="E798" s="6">
        <f t="shared" si="49"/>
        <v>1.8466</v>
      </c>
      <c r="F798" s="3">
        <f>1-D798/MAX(D$2:D798)</f>
        <v>0.31240000000000001</v>
      </c>
      <c r="G798" s="3">
        <f>1-E798/MAX(E$2:E798)</f>
        <v>0.10822427198531892</v>
      </c>
      <c r="H798" s="3">
        <f t="shared" si="50"/>
        <v>-4.3610989969466996E-4</v>
      </c>
      <c r="I798" s="3">
        <f t="shared" si="51"/>
        <v>7.6944065484310098E-3</v>
      </c>
    </row>
    <row r="799" spans="1:9" x14ac:dyDescent="0.15">
      <c r="A799" s="2">
        <v>41382</v>
      </c>
      <c r="B799" s="3">
        <f>收益曲线!B799</f>
        <v>-0.31069999999999998</v>
      </c>
      <c r="C799" s="3">
        <f>收益曲线!C799</f>
        <v>0.84789999999999999</v>
      </c>
      <c r="D799" s="6">
        <f t="shared" si="48"/>
        <v>0.68930000000000002</v>
      </c>
      <c r="E799" s="6">
        <f t="shared" si="49"/>
        <v>1.8479000000000001</v>
      </c>
      <c r="F799" s="3">
        <f>1-D799/MAX(D$2:D799)</f>
        <v>0.31069999999999998</v>
      </c>
      <c r="G799" s="3">
        <f>1-E799/MAX(E$2:E799)</f>
        <v>0.10759646496353881</v>
      </c>
      <c r="H799" s="3">
        <f t="shared" si="50"/>
        <v>2.4723676556137608E-3</v>
      </c>
      <c r="I799" s="3">
        <f t="shared" si="51"/>
        <v>7.0399653417085872E-4</v>
      </c>
    </row>
    <row r="800" spans="1:9" x14ac:dyDescent="0.15">
      <c r="A800" s="2">
        <v>41383</v>
      </c>
      <c r="B800" s="3">
        <f>收益曲线!B800</f>
        <v>-0.29139999999999999</v>
      </c>
      <c r="C800" s="3">
        <f>收益曲线!C800</f>
        <v>0.87019999999999997</v>
      </c>
      <c r="D800" s="6">
        <f t="shared" si="48"/>
        <v>0.70860000000000001</v>
      </c>
      <c r="E800" s="6">
        <f t="shared" si="49"/>
        <v>1.8702000000000001</v>
      </c>
      <c r="F800" s="3">
        <f>1-D800/MAX(D$2:D800)</f>
        <v>0.29139999999999999</v>
      </c>
      <c r="G800" s="3">
        <f>1-E800/MAX(E$2:E800)</f>
        <v>9.6827159897619142E-2</v>
      </c>
      <c r="H800" s="3">
        <f t="shared" si="50"/>
        <v>2.7999419701146167E-2</v>
      </c>
      <c r="I800" s="3">
        <f t="shared" si="51"/>
        <v>1.2067752584014269E-2</v>
      </c>
    </row>
    <row r="801" spans="1:9" x14ac:dyDescent="0.15">
      <c r="A801" s="2">
        <v>41386</v>
      </c>
      <c r="B801" s="3">
        <f>收益曲线!B801</f>
        <v>-0.2923</v>
      </c>
      <c r="C801" s="3">
        <f>收益曲线!C801</f>
        <v>0.89739999999999998</v>
      </c>
      <c r="D801" s="6">
        <f t="shared" si="48"/>
        <v>0.7077</v>
      </c>
      <c r="E801" s="6">
        <f t="shared" si="49"/>
        <v>1.8974</v>
      </c>
      <c r="F801" s="3">
        <f>1-D801/MAX(D$2:D801)</f>
        <v>0.2923</v>
      </c>
      <c r="G801" s="3">
        <f>1-E801/MAX(E$2:E801)</f>
        <v>8.3691505288066792E-2</v>
      </c>
      <c r="H801" s="3">
        <f t="shared" si="50"/>
        <v>-1.2701100762065876E-3</v>
      </c>
      <c r="I801" s="3">
        <f t="shared" si="51"/>
        <v>1.4543899048230058E-2</v>
      </c>
    </row>
    <row r="802" spans="1:9" x14ac:dyDescent="0.15">
      <c r="A802" s="2">
        <v>41387</v>
      </c>
      <c r="B802" s="3">
        <f>收益曲线!B802</f>
        <v>-0.315</v>
      </c>
      <c r="C802" s="3">
        <f>收益曲线!C802</f>
        <v>0.85809999999999997</v>
      </c>
      <c r="D802" s="6">
        <f t="shared" si="48"/>
        <v>0.68500000000000005</v>
      </c>
      <c r="E802" s="6">
        <f t="shared" si="49"/>
        <v>1.8580999999999999</v>
      </c>
      <c r="F802" s="3">
        <f>1-D802/MAX(D$2:D802)</f>
        <v>0.31499999999999995</v>
      </c>
      <c r="G802" s="3">
        <f>1-E802/MAX(E$2:E802)</f>
        <v>0.10267059448495686</v>
      </c>
      <c r="H802" s="3">
        <f t="shared" si="50"/>
        <v>-3.2075738307192236E-2</v>
      </c>
      <c r="I802" s="3">
        <f t="shared" si="51"/>
        <v>-2.0712554021292351E-2</v>
      </c>
    </row>
    <row r="803" spans="1:9" x14ac:dyDescent="0.15">
      <c r="A803" s="2">
        <v>41388</v>
      </c>
      <c r="B803" s="3">
        <f>收益曲线!B803</f>
        <v>-0.30209999999999998</v>
      </c>
      <c r="C803" s="3">
        <f>收益曲线!C803</f>
        <v>0.91310000000000002</v>
      </c>
      <c r="D803" s="6">
        <f t="shared" si="48"/>
        <v>0.69789999999999996</v>
      </c>
      <c r="E803" s="6">
        <f t="shared" si="49"/>
        <v>1.9131</v>
      </c>
      <c r="F803" s="3">
        <f>1-D803/MAX(D$2:D803)</f>
        <v>0.30210000000000004</v>
      </c>
      <c r="G803" s="3">
        <f>1-E803/MAX(E$2:E803)</f>
        <v>7.6109528178876729E-2</v>
      </c>
      <c r="H803" s="3">
        <f t="shared" si="50"/>
        <v>1.8832116788320974E-2</v>
      </c>
      <c r="I803" s="3">
        <f t="shared" si="51"/>
        <v>2.9600129164200073E-2</v>
      </c>
    </row>
    <row r="804" spans="1:9" x14ac:dyDescent="0.15">
      <c r="A804" s="2">
        <v>41389</v>
      </c>
      <c r="B804" s="3">
        <f>收益曲线!B804</f>
        <v>-0.30980000000000002</v>
      </c>
      <c r="C804" s="3">
        <f>收益曲线!C804</f>
        <v>0.88419999999999999</v>
      </c>
      <c r="D804" s="6">
        <f t="shared" si="48"/>
        <v>0.69019999999999992</v>
      </c>
      <c r="E804" s="6">
        <f t="shared" si="49"/>
        <v>1.8841999999999999</v>
      </c>
      <c r="F804" s="3">
        <f>1-D804/MAX(D$2:D804)</f>
        <v>0.30980000000000008</v>
      </c>
      <c r="G804" s="3">
        <f>1-E804/MAX(E$2:E804)</f>
        <v>9.0066161201526107E-2</v>
      </c>
      <c r="H804" s="3">
        <f t="shared" si="50"/>
        <v>-1.1033099297893756E-2</v>
      </c>
      <c r="I804" s="3">
        <f t="shared" si="51"/>
        <v>-1.5106371857195211E-2</v>
      </c>
    </row>
    <row r="805" spans="1:9" x14ac:dyDescent="0.15">
      <c r="A805" s="2">
        <v>41390</v>
      </c>
      <c r="B805" s="3">
        <f>收益曲线!B805</f>
        <v>-0.31559999999999999</v>
      </c>
      <c r="C805" s="3">
        <f>收益曲线!C805</f>
        <v>0.85</v>
      </c>
      <c r="D805" s="6">
        <f t="shared" si="48"/>
        <v>0.68440000000000001</v>
      </c>
      <c r="E805" s="6">
        <f t="shared" si="49"/>
        <v>1.85</v>
      </c>
      <c r="F805" s="3">
        <f>1-D805/MAX(D$2:D805)</f>
        <v>0.31559999999999999</v>
      </c>
      <c r="G805" s="3">
        <f>1-E805/MAX(E$2:E805)</f>
        <v>0.10658231515912486</v>
      </c>
      <c r="H805" s="3">
        <f t="shared" si="50"/>
        <v>-8.4033613445376742E-3</v>
      </c>
      <c r="I805" s="3">
        <f t="shared" si="51"/>
        <v>-1.8150939390722765E-2</v>
      </c>
    </row>
    <row r="806" spans="1:9" x14ac:dyDescent="0.15">
      <c r="A806" s="2">
        <v>41396</v>
      </c>
      <c r="B806" s="3">
        <f>收益曲线!B806</f>
        <v>-0.31490000000000001</v>
      </c>
      <c r="C806" s="3">
        <f>收益曲线!C806</f>
        <v>0.874</v>
      </c>
      <c r="D806" s="6">
        <f t="shared" si="48"/>
        <v>0.68510000000000004</v>
      </c>
      <c r="E806" s="6">
        <f t="shared" si="49"/>
        <v>1.8740000000000001</v>
      </c>
      <c r="F806" s="3">
        <f>1-D806/MAX(D$2:D806)</f>
        <v>0.31489999999999996</v>
      </c>
      <c r="G806" s="3">
        <f>1-E806/MAX(E$2:E806)</f>
        <v>9.4992031680108169E-2</v>
      </c>
      <c r="H806" s="3">
        <f t="shared" si="50"/>
        <v>1.0227936879019239E-3</v>
      </c>
      <c r="I806" s="3">
        <f t="shared" si="51"/>
        <v>1.2972972972973063E-2</v>
      </c>
    </row>
    <row r="807" spans="1:9" x14ac:dyDescent="0.15">
      <c r="A807" s="2">
        <v>41397</v>
      </c>
      <c r="B807" s="3">
        <f>收益曲线!B807</f>
        <v>-0.30280000000000001</v>
      </c>
      <c r="C807" s="3">
        <f>收益曲线!C807</f>
        <v>0.89429999999999998</v>
      </c>
      <c r="D807" s="6">
        <f t="shared" si="48"/>
        <v>0.69720000000000004</v>
      </c>
      <c r="E807" s="6">
        <f t="shared" si="49"/>
        <v>1.8942999999999999</v>
      </c>
      <c r="F807" s="3">
        <f>1-D807/MAX(D$2:D807)</f>
        <v>0.30279999999999996</v>
      </c>
      <c r="G807" s="3">
        <f>1-E807/MAX(E$2:E807)</f>
        <v>8.5188583570773191E-2</v>
      </c>
      <c r="H807" s="3">
        <f t="shared" si="50"/>
        <v>1.7661655232812823E-2</v>
      </c>
      <c r="I807" s="3">
        <f t="shared" si="51"/>
        <v>1.0832443970117289E-2</v>
      </c>
    </row>
    <row r="808" spans="1:9" x14ac:dyDescent="0.15">
      <c r="A808" s="2">
        <v>41400</v>
      </c>
      <c r="B808" s="3">
        <f>收益曲线!B808</f>
        <v>-0.29360000000000003</v>
      </c>
      <c r="C808" s="3">
        <f>收益曲线!C808</f>
        <v>0.9133</v>
      </c>
      <c r="D808" s="6">
        <f t="shared" si="48"/>
        <v>0.70639999999999992</v>
      </c>
      <c r="E808" s="6">
        <f t="shared" si="49"/>
        <v>1.9133</v>
      </c>
      <c r="F808" s="3">
        <f>1-D808/MAX(D$2:D808)</f>
        <v>0.29360000000000008</v>
      </c>
      <c r="G808" s="3">
        <f>1-E808/MAX(E$2:E808)</f>
        <v>7.6012942483218215E-2</v>
      </c>
      <c r="H808" s="3">
        <f t="shared" si="50"/>
        <v>1.3195639701663708E-2</v>
      </c>
      <c r="I808" s="3">
        <f t="shared" si="51"/>
        <v>1.0030090270812586E-2</v>
      </c>
    </row>
    <row r="809" spans="1:9" x14ac:dyDescent="0.15">
      <c r="A809" s="2">
        <v>41401</v>
      </c>
      <c r="B809" s="3">
        <f>收益曲线!B809</f>
        <v>-0.29249999999999998</v>
      </c>
      <c r="C809" s="3">
        <f>收益曲线!C809</f>
        <v>0.93779999999999997</v>
      </c>
      <c r="D809" s="6">
        <f t="shared" si="48"/>
        <v>0.70750000000000002</v>
      </c>
      <c r="E809" s="6">
        <f t="shared" si="49"/>
        <v>1.9378</v>
      </c>
      <c r="F809" s="3">
        <f>1-D809/MAX(D$2:D809)</f>
        <v>0.29249999999999998</v>
      </c>
      <c r="G809" s="3">
        <f>1-E809/MAX(E$2:E809)</f>
        <v>6.4181194765055349E-2</v>
      </c>
      <c r="H809" s="3">
        <f t="shared" si="50"/>
        <v>1.5571913929786074E-3</v>
      </c>
      <c r="I809" s="3">
        <f t="shared" si="51"/>
        <v>1.2805101134166108E-2</v>
      </c>
    </row>
    <row r="810" spans="1:9" x14ac:dyDescent="0.15">
      <c r="A810" s="2">
        <v>41402</v>
      </c>
      <c r="B810" s="3">
        <f>收益曲线!B810</f>
        <v>-0.28889999999999999</v>
      </c>
      <c r="C810" s="3">
        <f>收益曲线!C810</f>
        <v>1.0072000000000001</v>
      </c>
      <c r="D810" s="6">
        <f t="shared" si="48"/>
        <v>0.71110000000000007</v>
      </c>
      <c r="E810" s="6">
        <f t="shared" si="49"/>
        <v>2.0072000000000001</v>
      </c>
      <c r="F810" s="3">
        <f>1-D810/MAX(D$2:D810)</f>
        <v>0.28889999999999993</v>
      </c>
      <c r="G810" s="3">
        <f>1-E810/MAX(E$2:E810)</f>
        <v>3.0665958371565161E-2</v>
      </c>
      <c r="H810" s="3">
        <f t="shared" si="50"/>
        <v>5.0883392226148683E-3</v>
      </c>
      <c r="I810" s="3">
        <f t="shared" si="51"/>
        <v>3.5813809474662062E-2</v>
      </c>
    </row>
    <row r="811" spans="1:9" x14ac:dyDescent="0.15">
      <c r="A811" s="2">
        <v>41403</v>
      </c>
      <c r="B811" s="3">
        <f>收益曲线!B811</f>
        <v>-0.29310000000000003</v>
      </c>
      <c r="C811" s="3">
        <f>收益曲线!C811</f>
        <v>1.0262</v>
      </c>
      <c r="D811" s="6">
        <f t="shared" si="48"/>
        <v>0.70689999999999997</v>
      </c>
      <c r="E811" s="6">
        <f t="shared" si="49"/>
        <v>2.0262000000000002</v>
      </c>
      <c r="F811" s="3">
        <f>1-D811/MAX(D$2:D811)</f>
        <v>0.29310000000000003</v>
      </c>
      <c r="G811" s="3">
        <f>1-E811/MAX(E$2:E811)</f>
        <v>2.1490317284010074E-2</v>
      </c>
      <c r="H811" s="3">
        <f t="shared" si="50"/>
        <v>-5.906342286598365E-3</v>
      </c>
      <c r="I811" s="3">
        <f t="shared" si="51"/>
        <v>9.4659226783579964E-3</v>
      </c>
    </row>
    <row r="812" spans="1:9" x14ac:dyDescent="0.15">
      <c r="A812" s="2">
        <v>41404</v>
      </c>
      <c r="B812" s="3">
        <f>收益曲线!B812</f>
        <v>-0.28939999999999999</v>
      </c>
      <c r="C812" s="3">
        <f>收益曲线!C812</f>
        <v>1.0542</v>
      </c>
      <c r="D812" s="6">
        <f t="shared" si="48"/>
        <v>0.71060000000000001</v>
      </c>
      <c r="E812" s="6">
        <f t="shared" si="49"/>
        <v>2.0541999999999998</v>
      </c>
      <c r="F812" s="3">
        <f>1-D812/MAX(D$2:D812)</f>
        <v>0.28939999999999999</v>
      </c>
      <c r="G812" s="3">
        <f>1-E812/MAX(E$2:E812)</f>
        <v>7.968319891824116E-3</v>
      </c>
      <c r="H812" s="3">
        <f t="shared" si="50"/>
        <v>5.2341208091668534E-3</v>
      </c>
      <c r="I812" s="3">
        <f t="shared" si="51"/>
        <v>1.3818971473694486E-2</v>
      </c>
    </row>
    <row r="813" spans="1:9" x14ac:dyDescent="0.15">
      <c r="A813" s="2">
        <v>41407</v>
      </c>
      <c r="B813" s="3">
        <f>收益曲线!B813</f>
        <v>-0.29220000000000002</v>
      </c>
      <c r="C813" s="3">
        <f>收益曲线!C813</f>
        <v>1.0839000000000001</v>
      </c>
      <c r="D813" s="6">
        <f t="shared" si="48"/>
        <v>0.70779999999999998</v>
      </c>
      <c r="E813" s="6">
        <f t="shared" si="49"/>
        <v>2.0838999999999999</v>
      </c>
      <c r="F813" s="3">
        <f>1-D813/MAX(D$2:D813)</f>
        <v>0.29220000000000002</v>
      </c>
      <c r="G813" s="3">
        <f>1-E813/MAX(E$2:E813)</f>
        <v>0</v>
      </c>
      <c r="H813" s="3">
        <f t="shared" si="50"/>
        <v>-3.9403321137068126E-3</v>
      </c>
      <c r="I813" s="3">
        <f t="shared" si="51"/>
        <v>1.4458183234349109E-2</v>
      </c>
    </row>
    <row r="814" spans="1:9" x14ac:dyDescent="0.15">
      <c r="A814" s="2">
        <v>41408</v>
      </c>
      <c r="B814" s="3">
        <f>收益曲线!B814</f>
        <v>-0.30270000000000002</v>
      </c>
      <c r="C814" s="3">
        <f>收益曲线!C814</f>
        <v>1.0921000000000001</v>
      </c>
      <c r="D814" s="6">
        <f t="shared" si="48"/>
        <v>0.69730000000000003</v>
      </c>
      <c r="E814" s="6">
        <f t="shared" si="49"/>
        <v>2.0921000000000003</v>
      </c>
      <c r="F814" s="3">
        <f>1-D814/MAX(D$2:D814)</f>
        <v>0.30269999999999997</v>
      </c>
      <c r="G814" s="3">
        <f>1-E814/MAX(E$2:E814)</f>
        <v>0</v>
      </c>
      <c r="H814" s="3">
        <f t="shared" si="50"/>
        <v>-1.4834699067533097E-2</v>
      </c>
      <c r="I814" s="3">
        <f t="shared" si="51"/>
        <v>3.934929699122014E-3</v>
      </c>
    </row>
    <row r="815" spans="1:9" x14ac:dyDescent="0.15">
      <c r="A815" s="2">
        <v>41409</v>
      </c>
      <c r="B815" s="3">
        <f>收益曲线!B815</f>
        <v>-0.2989</v>
      </c>
      <c r="C815" s="3">
        <f>收益曲线!C815</f>
        <v>1.1064000000000001</v>
      </c>
      <c r="D815" s="6">
        <f t="shared" si="48"/>
        <v>0.70110000000000006</v>
      </c>
      <c r="E815" s="6">
        <f t="shared" si="49"/>
        <v>2.1063999999999998</v>
      </c>
      <c r="F815" s="3">
        <f>1-D815/MAX(D$2:D815)</f>
        <v>0.29889999999999994</v>
      </c>
      <c r="G815" s="3">
        <f>1-E815/MAX(E$2:E815)</f>
        <v>0</v>
      </c>
      <c r="H815" s="3">
        <f t="shared" si="50"/>
        <v>5.4495912806540314E-3</v>
      </c>
      <c r="I815" s="3">
        <f t="shared" si="51"/>
        <v>6.835237321351606E-3</v>
      </c>
    </row>
    <row r="816" spans="1:9" x14ac:dyDescent="0.15">
      <c r="A816" s="2">
        <v>41410</v>
      </c>
      <c r="B816" s="3">
        <f>收益曲线!B816</f>
        <v>-0.28610000000000002</v>
      </c>
      <c r="C816" s="3">
        <f>收益曲线!C816</f>
        <v>1.0924</v>
      </c>
      <c r="D816" s="6">
        <f t="shared" si="48"/>
        <v>0.71389999999999998</v>
      </c>
      <c r="E816" s="6">
        <f t="shared" si="49"/>
        <v>2.0924</v>
      </c>
      <c r="F816" s="3">
        <f>1-D816/MAX(D$2:D816)</f>
        <v>0.28610000000000002</v>
      </c>
      <c r="G816" s="3">
        <f>1-E816/MAX(E$2:E816)</f>
        <v>6.6464109380933722E-3</v>
      </c>
      <c r="H816" s="3">
        <f t="shared" si="50"/>
        <v>1.8257024675509825E-2</v>
      </c>
      <c r="I816" s="3">
        <f t="shared" si="51"/>
        <v>-6.6464109380933722E-3</v>
      </c>
    </row>
    <row r="817" spans="1:9" x14ac:dyDescent="0.15">
      <c r="A817" s="2">
        <v>41411</v>
      </c>
      <c r="B817" s="3">
        <f>收益曲线!B817</f>
        <v>-0.27510000000000001</v>
      </c>
      <c r="C817" s="3">
        <f>收益曲线!C817</f>
        <v>1.1048</v>
      </c>
      <c r="D817" s="6">
        <f t="shared" si="48"/>
        <v>0.72489999999999999</v>
      </c>
      <c r="E817" s="6">
        <f t="shared" si="49"/>
        <v>2.1048</v>
      </c>
      <c r="F817" s="3">
        <f>1-D817/MAX(D$2:D817)</f>
        <v>0.27510000000000001</v>
      </c>
      <c r="G817" s="3">
        <f>1-E817/MAX(E$2:E817)</f>
        <v>7.5958982149626486E-4</v>
      </c>
      <c r="H817" s="3">
        <f t="shared" si="50"/>
        <v>1.5408320493066174E-2</v>
      </c>
      <c r="I817" s="3">
        <f t="shared" si="51"/>
        <v>5.9262091378320392E-3</v>
      </c>
    </row>
    <row r="818" spans="1:9" x14ac:dyDescent="0.15">
      <c r="A818" s="2">
        <v>41414</v>
      </c>
      <c r="B818" s="3">
        <f>收益曲线!B818</f>
        <v>-0.2702</v>
      </c>
      <c r="C818" s="3">
        <f>收益曲线!C818</f>
        <v>1.1342000000000001</v>
      </c>
      <c r="D818" s="6">
        <f t="shared" si="48"/>
        <v>0.7298</v>
      </c>
      <c r="E818" s="6">
        <f t="shared" si="49"/>
        <v>2.1341999999999999</v>
      </c>
      <c r="F818" s="3">
        <f>1-D818/MAX(D$2:D818)</f>
        <v>0.2702</v>
      </c>
      <c r="G818" s="3">
        <f>1-E818/MAX(E$2:E818)</f>
        <v>0</v>
      </c>
      <c r="H818" s="3">
        <f t="shared" si="50"/>
        <v>6.7595530417989824E-3</v>
      </c>
      <c r="I818" s="3">
        <f t="shared" si="51"/>
        <v>1.3968072976054735E-2</v>
      </c>
    </row>
    <row r="819" spans="1:9" x14ac:dyDescent="0.15">
      <c r="A819" s="2">
        <v>41415</v>
      </c>
      <c r="B819" s="3">
        <f>收益曲线!B819</f>
        <v>-0.26869999999999999</v>
      </c>
      <c r="C819" s="3">
        <f>收益曲线!C819</f>
        <v>1.1738</v>
      </c>
      <c r="D819" s="6">
        <f t="shared" si="48"/>
        <v>0.73130000000000006</v>
      </c>
      <c r="E819" s="6">
        <f t="shared" si="49"/>
        <v>2.1738</v>
      </c>
      <c r="F819" s="3">
        <f>1-D819/MAX(D$2:D819)</f>
        <v>0.26869999999999994</v>
      </c>
      <c r="G819" s="3">
        <f>1-E819/MAX(E$2:E819)</f>
        <v>0</v>
      </c>
      <c r="H819" s="3">
        <f t="shared" si="50"/>
        <v>2.0553576322281941E-3</v>
      </c>
      <c r="I819" s="3">
        <f t="shared" si="51"/>
        <v>1.8554962046668511E-2</v>
      </c>
    </row>
    <row r="820" spans="1:9" x14ac:dyDescent="0.15">
      <c r="A820" s="2">
        <v>41416</v>
      </c>
      <c r="B820" s="3">
        <f>收益曲线!B820</f>
        <v>-0.26779999999999998</v>
      </c>
      <c r="C820" s="3">
        <f>收益曲线!C820</f>
        <v>1.155</v>
      </c>
      <c r="D820" s="6">
        <f t="shared" si="48"/>
        <v>0.73219999999999996</v>
      </c>
      <c r="E820" s="6">
        <f t="shared" si="49"/>
        <v>2.1550000000000002</v>
      </c>
      <c r="F820" s="3">
        <f>1-D820/MAX(D$2:D820)</f>
        <v>0.26780000000000004</v>
      </c>
      <c r="G820" s="3">
        <f>1-E820/MAX(E$2:E820)</f>
        <v>8.6484497193852761E-3</v>
      </c>
      <c r="H820" s="3">
        <f t="shared" si="50"/>
        <v>1.2306850813619263E-3</v>
      </c>
      <c r="I820" s="3">
        <f t="shared" si="51"/>
        <v>-8.6484497193852761E-3</v>
      </c>
    </row>
    <row r="821" spans="1:9" x14ac:dyDescent="0.15">
      <c r="A821" s="2">
        <v>41417</v>
      </c>
      <c r="B821" s="3">
        <f>收益曲线!B821</f>
        <v>-0.2777</v>
      </c>
      <c r="C821" s="3">
        <f>收益曲线!C821</f>
        <v>1.1879</v>
      </c>
      <c r="D821" s="6">
        <f t="shared" si="48"/>
        <v>0.72229999999999994</v>
      </c>
      <c r="E821" s="6">
        <f t="shared" si="49"/>
        <v>2.1879</v>
      </c>
      <c r="F821" s="3">
        <f>1-D821/MAX(D$2:D821)</f>
        <v>0.27770000000000006</v>
      </c>
      <c r="G821" s="3">
        <f>1-E821/MAX(E$2:E821)</f>
        <v>0</v>
      </c>
      <c r="H821" s="3">
        <f t="shared" si="50"/>
        <v>-1.3520895930073773E-2</v>
      </c>
      <c r="I821" s="3">
        <f t="shared" si="51"/>
        <v>1.5266821345707449E-2</v>
      </c>
    </row>
    <row r="822" spans="1:9" x14ac:dyDescent="0.15">
      <c r="A822" s="2">
        <v>41418</v>
      </c>
      <c r="B822" s="3">
        <f>收益曲线!B822</f>
        <v>-0.27360000000000001</v>
      </c>
      <c r="C822" s="3">
        <f>收益曲线!C822</f>
        <v>1.2384999999999999</v>
      </c>
      <c r="D822" s="6">
        <f t="shared" si="48"/>
        <v>0.72639999999999993</v>
      </c>
      <c r="E822" s="6">
        <f t="shared" si="49"/>
        <v>2.2385000000000002</v>
      </c>
      <c r="F822" s="3">
        <f>1-D822/MAX(D$2:D822)</f>
        <v>0.27360000000000007</v>
      </c>
      <c r="G822" s="3">
        <f>1-E822/MAX(E$2:E822)</f>
        <v>0</v>
      </c>
      <c r="H822" s="3">
        <f t="shared" si="50"/>
        <v>5.6763117818081632E-3</v>
      </c>
      <c r="I822" s="3">
        <f t="shared" si="51"/>
        <v>2.3127199597787973E-2</v>
      </c>
    </row>
    <row r="823" spans="1:9" x14ac:dyDescent="0.15">
      <c r="A823" s="2">
        <v>41421</v>
      </c>
      <c r="B823" s="3">
        <f>收益曲线!B823</f>
        <v>-0.27300000000000002</v>
      </c>
      <c r="C823" s="3">
        <f>收益曲线!C823</f>
        <v>1.2450000000000001</v>
      </c>
      <c r="D823" s="6">
        <f t="shared" si="48"/>
        <v>0.72699999999999998</v>
      </c>
      <c r="E823" s="6">
        <f t="shared" si="49"/>
        <v>2.2450000000000001</v>
      </c>
      <c r="F823" s="3">
        <f>1-D823/MAX(D$2:D823)</f>
        <v>0.27300000000000002</v>
      </c>
      <c r="G823" s="3">
        <f>1-E823/MAX(E$2:E823)</f>
        <v>0</v>
      </c>
      <c r="H823" s="3">
        <f t="shared" si="50"/>
        <v>8.2599118942727756E-4</v>
      </c>
      <c r="I823" s="3">
        <f t="shared" si="51"/>
        <v>2.9037301764573975E-3</v>
      </c>
    </row>
    <row r="824" spans="1:9" x14ac:dyDescent="0.15">
      <c r="A824" s="2">
        <v>41422</v>
      </c>
      <c r="B824" s="3">
        <f>收益曲线!B824</f>
        <v>-0.26050000000000001</v>
      </c>
      <c r="C824" s="3">
        <f>收益曲线!C824</f>
        <v>1.2372000000000001</v>
      </c>
      <c r="D824" s="6">
        <f t="shared" si="48"/>
        <v>0.73950000000000005</v>
      </c>
      <c r="E824" s="6">
        <f t="shared" si="49"/>
        <v>2.2372000000000001</v>
      </c>
      <c r="F824" s="3">
        <f>1-D824/MAX(D$2:D824)</f>
        <v>0.26049999999999995</v>
      </c>
      <c r="G824" s="3">
        <f>1-E824/MAX(E$2:E824)</f>
        <v>3.4743875278396841E-3</v>
      </c>
      <c r="H824" s="3">
        <f t="shared" si="50"/>
        <v>1.7193947730399062E-2</v>
      </c>
      <c r="I824" s="3">
        <f t="shared" si="51"/>
        <v>-3.4743875278396841E-3</v>
      </c>
    </row>
    <row r="825" spans="1:9" x14ac:dyDescent="0.15">
      <c r="A825" s="2">
        <v>41423</v>
      </c>
      <c r="B825" s="3">
        <f>收益曲线!B825</f>
        <v>-0.26100000000000001</v>
      </c>
      <c r="C825" s="3">
        <f>收益曲线!C825</f>
        <v>1.2604</v>
      </c>
      <c r="D825" s="6">
        <f t="shared" si="48"/>
        <v>0.73899999999999999</v>
      </c>
      <c r="E825" s="6">
        <f t="shared" si="49"/>
        <v>2.2603999999999997</v>
      </c>
      <c r="F825" s="3">
        <f>1-D825/MAX(D$2:D825)</f>
        <v>0.26100000000000001</v>
      </c>
      <c r="G825" s="3">
        <f>1-E825/MAX(E$2:E825)</f>
        <v>0</v>
      </c>
      <c r="H825" s="3">
        <f t="shared" si="50"/>
        <v>-6.761325219744041E-4</v>
      </c>
      <c r="I825" s="3">
        <f t="shared" si="51"/>
        <v>1.0370105489003967E-2</v>
      </c>
    </row>
    <row r="826" spans="1:9" x14ac:dyDescent="0.15">
      <c r="A826" s="2">
        <v>41424</v>
      </c>
      <c r="B826" s="3">
        <f>收益曲线!B826</f>
        <v>-0.26329999999999998</v>
      </c>
      <c r="C826" s="3">
        <f>收益曲线!C826</f>
        <v>1.2779</v>
      </c>
      <c r="D826" s="6">
        <f t="shared" si="48"/>
        <v>0.73670000000000002</v>
      </c>
      <c r="E826" s="6">
        <f t="shared" si="49"/>
        <v>2.2778999999999998</v>
      </c>
      <c r="F826" s="3">
        <f>1-D826/MAX(D$2:D826)</f>
        <v>0.26329999999999998</v>
      </c>
      <c r="G826" s="3">
        <f>1-E826/MAX(E$2:E826)</f>
        <v>0</v>
      </c>
      <c r="H826" s="3">
        <f t="shared" si="50"/>
        <v>-3.1123139377536857E-3</v>
      </c>
      <c r="I826" s="3">
        <f t="shared" si="51"/>
        <v>7.7419925676871504E-3</v>
      </c>
    </row>
    <row r="827" spans="1:9" x14ac:dyDescent="0.15">
      <c r="A827" s="2">
        <v>41425</v>
      </c>
      <c r="B827" s="3">
        <f>收益曲线!B827</f>
        <v>-0.27110000000000001</v>
      </c>
      <c r="C827" s="3">
        <f>收益曲线!C827</f>
        <v>1.2758</v>
      </c>
      <c r="D827" s="6">
        <f t="shared" si="48"/>
        <v>0.72889999999999999</v>
      </c>
      <c r="E827" s="6">
        <f t="shared" si="49"/>
        <v>2.2758000000000003</v>
      </c>
      <c r="F827" s="3">
        <f>1-D827/MAX(D$2:D827)</f>
        <v>0.27110000000000001</v>
      </c>
      <c r="G827" s="3">
        <f>1-E827/MAX(E$2:E827)</f>
        <v>9.2190175161310783E-4</v>
      </c>
      <c r="H827" s="3">
        <f t="shared" si="50"/>
        <v>-1.0587756210126309E-2</v>
      </c>
      <c r="I827" s="3">
        <f t="shared" si="51"/>
        <v>-9.2190175161310783E-4</v>
      </c>
    </row>
    <row r="828" spans="1:9" x14ac:dyDescent="0.15">
      <c r="A828" s="2">
        <v>41428</v>
      </c>
      <c r="B828" s="3">
        <f>收益曲线!B828</f>
        <v>-0.27210000000000001</v>
      </c>
      <c r="C828" s="3">
        <f>收益曲线!C828</f>
        <v>1.2359</v>
      </c>
      <c r="D828" s="6">
        <f t="shared" si="48"/>
        <v>0.72789999999999999</v>
      </c>
      <c r="E828" s="6">
        <f t="shared" si="49"/>
        <v>2.2359</v>
      </c>
      <c r="F828" s="3">
        <f>1-D828/MAX(D$2:D828)</f>
        <v>0.27210000000000001</v>
      </c>
      <c r="G828" s="3">
        <f>1-E828/MAX(E$2:E828)</f>
        <v>1.8438035032266487E-2</v>
      </c>
      <c r="H828" s="3">
        <f t="shared" si="50"/>
        <v>-1.3719303059404053E-3</v>
      </c>
      <c r="I828" s="3">
        <f t="shared" si="51"/>
        <v>-1.7532296335354691E-2</v>
      </c>
    </row>
    <row r="829" spans="1:9" x14ac:dyDescent="0.15">
      <c r="A829" s="2">
        <v>41429</v>
      </c>
      <c r="B829" s="3">
        <f>收益曲线!B829</f>
        <v>-0.28249999999999997</v>
      </c>
      <c r="C829" s="3">
        <f>收益曲线!C829</f>
        <v>1.1880999999999999</v>
      </c>
      <c r="D829" s="6">
        <f t="shared" si="48"/>
        <v>0.71750000000000003</v>
      </c>
      <c r="E829" s="6">
        <f t="shared" si="49"/>
        <v>2.1880999999999999</v>
      </c>
      <c r="F829" s="3">
        <f>1-D829/MAX(D$2:D829)</f>
        <v>0.28249999999999997</v>
      </c>
      <c r="G829" s="3">
        <f>1-E829/MAX(E$2:E829)</f>
        <v>3.9422274902322307E-2</v>
      </c>
      <c r="H829" s="3">
        <f t="shared" si="50"/>
        <v>-1.4287676878692035E-2</v>
      </c>
      <c r="I829" s="3">
        <f t="shared" si="51"/>
        <v>-2.1378415850440535E-2</v>
      </c>
    </row>
    <row r="830" spans="1:9" x14ac:dyDescent="0.15">
      <c r="A830" s="2">
        <v>41430</v>
      </c>
      <c r="B830" s="3">
        <f>收益曲线!B830</f>
        <v>-0.28389999999999999</v>
      </c>
      <c r="C830" s="3">
        <f>收益曲线!C830</f>
        <v>1.1991000000000001</v>
      </c>
      <c r="D830" s="6">
        <f t="shared" si="48"/>
        <v>0.71609999999999996</v>
      </c>
      <c r="E830" s="6">
        <f t="shared" si="49"/>
        <v>2.1991000000000001</v>
      </c>
      <c r="F830" s="3">
        <f>1-D830/MAX(D$2:D830)</f>
        <v>0.28390000000000004</v>
      </c>
      <c r="G830" s="3">
        <f>1-E830/MAX(E$2:E830)</f>
        <v>3.4593265727204781E-2</v>
      </c>
      <c r="H830" s="3">
        <f t="shared" si="50"/>
        <v>-1.9512195121952347E-3</v>
      </c>
      <c r="I830" s="3">
        <f t="shared" si="51"/>
        <v>5.0271925414744345E-3</v>
      </c>
    </row>
    <row r="831" spans="1:9" x14ac:dyDescent="0.15">
      <c r="A831" s="2">
        <v>41431</v>
      </c>
      <c r="B831" s="3">
        <f>收益曲线!B831</f>
        <v>-0.29299999999999998</v>
      </c>
      <c r="C831" s="3">
        <f>收益曲线!C831</f>
        <v>1.1637999999999999</v>
      </c>
      <c r="D831" s="6">
        <f t="shared" si="48"/>
        <v>0.70700000000000007</v>
      </c>
      <c r="E831" s="6">
        <f t="shared" si="49"/>
        <v>2.1638000000000002</v>
      </c>
      <c r="F831" s="3">
        <f>1-D831/MAX(D$2:D831)</f>
        <v>0.29299999999999993</v>
      </c>
      <c r="G831" s="3">
        <f>1-E831/MAX(E$2:E831)</f>
        <v>5.0089995170990664E-2</v>
      </c>
      <c r="H831" s="3">
        <f t="shared" si="50"/>
        <v>-1.2707722385141618E-2</v>
      </c>
      <c r="I831" s="3">
        <f t="shared" si="51"/>
        <v>-1.6052021281433237E-2</v>
      </c>
    </row>
    <row r="832" spans="1:9" x14ac:dyDescent="0.15">
      <c r="A832" s="2">
        <v>41432</v>
      </c>
      <c r="B832" s="3">
        <f>收益曲线!B832</f>
        <v>-0.30530000000000002</v>
      </c>
      <c r="C832" s="3">
        <f>收益曲线!C832</f>
        <v>1.1444000000000001</v>
      </c>
      <c r="D832" s="6">
        <f t="shared" si="48"/>
        <v>0.69469999999999998</v>
      </c>
      <c r="E832" s="6">
        <f t="shared" si="49"/>
        <v>2.1444000000000001</v>
      </c>
      <c r="F832" s="3">
        <f>1-D832/MAX(D$2:D832)</f>
        <v>0.30530000000000002</v>
      </c>
      <c r="G832" s="3">
        <f>1-E832/MAX(E$2:E832)</f>
        <v>5.8606611352561511E-2</v>
      </c>
      <c r="H832" s="3">
        <f t="shared" si="50"/>
        <v>-1.7397454031117476E-2</v>
      </c>
      <c r="I832" s="3">
        <f t="shared" si="51"/>
        <v>-8.9657084758295591E-3</v>
      </c>
    </row>
    <row r="833" spans="1:9" x14ac:dyDescent="0.15">
      <c r="A833" s="2">
        <v>41438</v>
      </c>
      <c r="B833" s="3">
        <f>收益曲线!B833</f>
        <v>-0.32879999999999998</v>
      </c>
      <c r="C833" s="3">
        <f>收益曲线!C833</f>
        <v>1.1212</v>
      </c>
      <c r="D833" s="6">
        <f t="shared" si="48"/>
        <v>0.67120000000000002</v>
      </c>
      <c r="E833" s="6">
        <f t="shared" si="49"/>
        <v>2.1212</v>
      </c>
      <c r="F833" s="3">
        <f>1-D833/MAX(D$2:D833)</f>
        <v>0.32879999999999998</v>
      </c>
      <c r="G833" s="3">
        <f>1-E833/MAX(E$2:E833)</f>
        <v>6.8791430703718293E-2</v>
      </c>
      <c r="H833" s="3">
        <f t="shared" si="50"/>
        <v>-3.3827551461062311E-2</v>
      </c>
      <c r="I833" s="3">
        <f t="shared" si="51"/>
        <v>-1.0818877075172595E-2</v>
      </c>
    </row>
    <row r="834" spans="1:9" x14ac:dyDescent="0.15">
      <c r="A834" s="2">
        <v>41439</v>
      </c>
      <c r="B834" s="3">
        <f>收益曲线!B834</f>
        <v>-0.3241</v>
      </c>
      <c r="C834" s="3">
        <f>收益曲线!C834</f>
        <v>1.1618999999999999</v>
      </c>
      <c r="D834" s="6">
        <f t="shared" si="48"/>
        <v>0.67589999999999995</v>
      </c>
      <c r="E834" s="6">
        <f t="shared" si="49"/>
        <v>2.1619000000000002</v>
      </c>
      <c r="F834" s="3">
        <f>1-D834/MAX(D$2:D834)</f>
        <v>0.32410000000000005</v>
      </c>
      <c r="G834" s="3">
        <f>1-E834/MAX(E$2:E834)</f>
        <v>5.0924096755783688E-2</v>
      </c>
      <c r="H834" s="3">
        <f t="shared" si="50"/>
        <v>7.0023837902264408E-3</v>
      </c>
      <c r="I834" s="3">
        <f t="shared" si="51"/>
        <v>1.9187252498585883E-2</v>
      </c>
    </row>
    <row r="835" spans="1:9" x14ac:dyDescent="0.15">
      <c r="A835" s="2">
        <v>41442</v>
      </c>
      <c r="B835" s="3">
        <f>收益曲线!B835</f>
        <v>-0.32769999999999999</v>
      </c>
      <c r="C835" s="3">
        <f>收益曲线!C835</f>
        <v>1.1728000000000001</v>
      </c>
      <c r="D835" s="6">
        <f t="shared" si="48"/>
        <v>0.67230000000000001</v>
      </c>
      <c r="E835" s="6">
        <f t="shared" si="49"/>
        <v>2.1728000000000001</v>
      </c>
      <c r="F835" s="3">
        <f>1-D835/MAX(D$2:D835)</f>
        <v>0.32769999999999999</v>
      </c>
      <c r="G835" s="3">
        <f>1-E835/MAX(E$2:E835)</f>
        <v>4.6138987664076425E-2</v>
      </c>
      <c r="H835" s="3">
        <f t="shared" si="50"/>
        <v>-5.3262316910784868E-3</v>
      </c>
      <c r="I835" s="3">
        <f t="shared" si="51"/>
        <v>5.041861325685737E-3</v>
      </c>
    </row>
    <row r="836" spans="1:9" x14ac:dyDescent="0.15">
      <c r="A836" s="2">
        <v>41443</v>
      </c>
      <c r="B836" s="3">
        <f>收益曲线!B836</f>
        <v>-0.3236</v>
      </c>
      <c r="C836" s="3">
        <f>收益曲线!C836</f>
        <v>1.153</v>
      </c>
      <c r="D836" s="6">
        <f t="shared" ref="D836:D899" si="52">1+B836</f>
        <v>0.6764</v>
      </c>
      <c r="E836" s="6">
        <f t="shared" ref="E836:E899" si="53">1+C836</f>
        <v>2.153</v>
      </c>
      <c r="F836" s="3">
        <f>1-D836/MAX(D$2:D836)</f>
        <v>0.3236</v>
      </c>
      <c r="G836" s="3">
        <f>1-E836/MAX(E$2:E836)</f>
        <v>5.4831204179287885E-2</v>
      </c>
      <c r="H836" s="3">
        <f t="shared" ref="H836:H899" si="54">D836/D835-1</f>
        <v>6.0984679458575553E-3</v>
      </c>
      <c r="I836" s="3">
        <f t="shared" ref="I836:I899" si="55">E836/E835-1</f>
        <v>-9.1126656848306009E-3</v>
      </c>
    </row>
    <row r="837" spans="1:9" x14ac:dyDescent="0.15">
      <c r="A837" s="2">
        <v>41444</v>
      </c>
      <c r="B837" s="3">
        <f>收益曲线!B837</f>
        <v>-0.3286</v>
      </c>
      <c r="C837" s="3">
        <f>收益曲线!C837</f>
        <v>1.1528</v>
      </c>
      <c r="D837" s="6">
        <f t="shared" si="52"/>
        <v>0.6714</v>
      </c>
      <c r="E837" s="6">
        <f t="shared" si="53"/>
        <v>2.1528</v>
      </c>
      <c r="F837" s="3">
        <f>1-D837/MAX(D$2:D837)</f>
        <v>0.3286</v>
      </c>
      <c r="G837" s="3">
        <f>1-E837/MAX(E$2:E837)</f>
        <v>5.4919004346108191E-2</v>
      </c>
      <c r="H837" s="3">
        <f t="shared" si="54"/>
        <v>-7.3920756948551158E-3</v>
      </c>
      <c r="I837" s="3">
        <f t="shared" si="55"/>
        <v>-9.2893636785884581E-5</v>
      </c>
    </row>
    <row r="838" spans="1:9" x14ac:dyDescent="0.15">
      <c r="A838" s="2">
        <v>41445</v>
      </c>
      <c r="B838" s="3">
        <f>收益曲线!B838</f>
        <v>-0.3508</v>
      </c>
      <c r="C838" s="3">
        <f>收益曲线!C838</f>
        <v>1.1081000000000001</v>
      </c>
      <c r="D838" s="6">
        <f t="shared" si="52"/>
        <v>0.6492</v>
      </c>
      <c r="E838" s="6">
        <f t="shared" si="53"/>
        <v>2.1081000000000003</v>
      </c>
      <c r="F838" s="3">
        <f>1-D838/MAX(D$2:D838)</f>
        <v>0.3508</v>
      </c>
      <c r="G838" s="3">
        <f>1-E838/MAX(E$2:E838)</f>
        <v>7.4542341630448927E-2</v>
      </c>
      <c r="H838" s="3">
        <f t="shared" si="54"/>
        <v>-3.3065236818587973E-2</v>
      </c>
      <c r="I838" s="3">
        <f t="shared" si="55"/>
        <v>-2.0763656633221772E-2</v>
      </c>
    </row>
    <row r="839" spans="1:9" x14ac:dyDescent="0.15">
      <c r="A839" s="2">
        <v>41446</v>
      </c>
      <c r="B839" s="3">
        <f>收益曲线!B839</f>
        <v>-0.35189999999999999</v>
      </c>
      <c r="C839" s="3">
        <f>收益曲线!C839</f>
        <v>1.0787</v>
      </c>
      <c r="D839" s="6">
        <f t="shared" si="52"/>
        <v>0.64810000000000001</v>
      </c>
      <c r="E839" s="6">
        <f t="shared" si="53"/>
        <v>2.0787</v>
      </c>
      <c r="F839" s="3">
        <f>1-D839/MAX(D$2:D839)</f>
        <v>0.35189999999999999</v>
      </c>
      <c r="G839" s="3">
        <f>1-E839/MAX(E$2:E839)</f>
        <v>8.7448966153035657E-2</v>
      </c>
      <c r="H839" s="3">
        <f t="shared" si="54"/>
        <v>-1.6943930991989431E-3</v>
      </c>
      <c r="I839" s="3">
        <f t="shared" si="55"/>
        <v>-1.3946207485413531E-2</v>
      </c>
    </row>
    <row r="840" spans="1:9" x14ac:dyDescent="0.15">
      <c r="A840" s="2">
        <v>41449</v>
      </c>
      <c r="B840" s="3">
        <f>收益曲线!B840</f>
        <v>-0.39279999999999998</v>
      </c>
      <c r="C840" s="3">
        <f>收益曲线!C840</f>
        <v>0.99199999999999999</v>
      </c>
      <c r="D840" s="6">
        <f t="shared" si="52"/>
        <v>0.60719999999999996</v>
      </c>
      <c r="E840" s="6">
        <f t="shared" si="53"/>
        <v>1.992</v>
      </c>
      <c r="F840" s="3">
        <f>1-D840/MAX(D$2:D840)</f>
        <v>0.39280000000000004</v>
      </c>
      <c r="G840" s="3">
        <f>1-E840/MAX(E$2:E840)</f>
        <v>0.12551033846964299</v>
      </c>
      <c r="H840" s="3">
        <f t="shared" si="54"/>
        <v>-6.3107545131924181E-2</v>
      </c>
      <c r="I840" s="3">
        <f t="shared" si="55"/>
        <v>-4.1708760282869073E-2</v>
      </c>
    </row>
    <row r="841" spans="1:9" x14ac:dyDescent="0.15">
      <c r="A841" s="2">
        <v>41450</v>
      </c>
      <c r="B841" s="3">
        <f>收益曲线!B841</f>
        <v>-0.39439999999999997</v>
      </c>
      <c r="C841" s="3">
        <f>收益曲线!C841</f>
        <v>0.9829</v>
      </c>
      <c r="D841" s="6">
        <f t="shared" si="52"/>
        <v>0.60560000000000003</v>
      </c>
      <c r="E841" s="6">
        <f t="shared" si="53"/>
        <v>1.9828999999999999</v>
      </c>
      <c r="F841" s="3">
        <f>1-D841/MAX(D$2:D841)</f>
        <v>0.39439999999999997</v>
      </c>
      <c r="G841" s="3">
        <f>1-E841/MAX(E$2:E841)</f>
        <v>0.12950524605996749</v>
      </c>
      <c r="H841" s="3">
        <f t="shared" si="54"/>
        <v>-2.6350461133068936E-3</v>
      </c>
      <c r="I841" s="3">
        <f t="shared" si="55"/>
        <v>-4.5682730923695125E-3</v>
      </c>
    </row>
    <row r="842" spans="1:9" x14ac:dyDescent="0.15">
      <c r="A842" s="2">
        <v>41451</v>
      </c>
      <c r="B842" s="3">
        <f>收益曲线!B842</f>
        <v>-0.39360000000000001</v>
      </c>
      <c r="C842" s="3">
        <f>收益曲线!C842</f>
        <v>1.0145</v>
      </c>
      <c r="D842" s="6">
        <f t="shared" si="52"/>
        <v>0.60640000000000005</v>
      </c>
      <c r="E842" s="6">
        <f t="shared" si="53"/>
        <v>2.0145</v>
      </c>
      <c r="F842" s="3">
        <f>1-D842/MAX(D$2:D842)</f>
        <v>0.39359999999999995</v>
      </c>
      <c r="G842" s="3">
        <f>1-E842/MAX(E$2:E842)</f>
        <v>0.11563281970235739</v>
      </c>
      <c r="H842" s="3">
        <f t="shared" si="54"/>
        <v>1.3210039630118242E-3</v>
      </c>
      <c r="I842" s="3">
        <f t="shared" si="55"/>
        <v>1.5936254980079667E-2</v>
      </c>
    </row>
    <row r="843" spans="1:9" x14ac:dyDescent="0.15">
      <c r="A843" s="2">
        <v>41452</v>
      </c>
      <c r="B843" s="3">
        <f>收益曲线!B843</f>
        <v>-0.3957</v>
      </c>
      <c r="C843" s="3">
        <f>收益曲线!C843</f>
        <v>0.9788</v>
      </c>
      <c r="D843" s="6">
        <f t="shared" si="52"/>
        <v>0.60430000000000006</v>
      </c>
      <c r="E843" s="6">
        <f t="shared" si="53"/>
        <v>1.9788000000000001</v>
      </c>
      <c r="F843" s="3">
        <f>1-D843/MAX(D$2:D843)</f>
        <v>0.39569999999999994</v>
      </c>
      <c r="G843" s="3">
        <f>1-E843/MAX(E$2:E843)</f>
        <v>0.13130514947978389</v>
      </c>
      <c r="H843" s="3">
        <f t="shared" si="54"/>
        <v>-3.463060686015762E-3</v>
      </c>
      <c r="I843" s="3">
        <f t="shared" si="55"/>
        <v>-1.7721518987341645E-2</v>
      </c>
    </row>
    <row r="844" spans="1:9" x14ac:dyDescent="0.15">
      <c r="A844" s="2">
        <v>41453</v>
      </c>
      <c r="B844" s="3">
        <f>收益曲线!B844</f>
        <v>-0.3846</v>
      </c>
      <c r="C844" s="3">
        <f>收益曲线!C844</f>
        <v>0.97230000000000005</v>
      </c>
      <c r="D844" s="6">
        <f t="shared" si="52"/>
        <v>0.61539999999999995</v>
      </c>
      <c r="E844" s="6">
        <f t="shared" si="53"/>
        <v>1.9723000000000002</v>
      </c>
      <c r="F844" s="3">
        <f>1-D844/MAX(D$2:D844)</f>
        <v>0.38460000000000005</v>
      </c>
      <c r="G844" s="3">
        <f>1-E844/MAX(E$2:E844)</f>
        <v>0.13415865490144419</v>
      </c>
      <c r="H844" s="3">
        <f t="shared" si="54"/>
        <v>1.8368360086049806E-2</v>
      </c>
      <c r="I844" s="3">
        <f t="shared" si="55"/>
        <v>-3.2848190822720724E-3</v>
      </c>
    </row>
    <row r="845" spans="1:9" x14ac:dyDescent="0.15">
      <c r="A845" s="2">
        <v>41456</v>
      </c>
      <c r="B845" s="3">
        <f>收益曲线!B845</f>
        <v>-0.38100000000000001</v>
      </c>
      <c r="C845" s="3">
        <f>收益曲线!C845</f>
        <v>1.0069999999999999</v>
      </c>
      <c r="D845" s="6">
        <f t="shared" si="52"/>
        <v>0.61899999999999999</v>
      </c>
      <c r="E845" s="6">
        <f t="shared" si="53"/>
        <v>2.0069999999999997</v>
      </c>
      <c r="F845" s="3">
        <f>1-D845/MAX(D$2:D845)</f>
        <v>0.38100000000000001</v>
      </c>
      <c r="G845" s="3">
        <f>1-E845/MAX(E$2:E845)</f>
        <v>0.11892532595811944</v>
      </c>
      <c r="H845" s="3">
        <f t="shared" si="54"/>
        <v>5.849853753656209E-3</v>
      </c>
      <c r="I845" s="3">
        <f t="shared" si="55"/>
        <v>1.7593672362216539E-2</v>
      </c>
    </row>
    <row r="846" spans="1:9" x14ac:dyDescent="0.15">
      <c r="A846" s="2">
        <v>41457</v>
      </c>
      <c r="B846" s="3">
        <f>收益曲线!B846</f>
        <v>-0.37859999999999999</v>
      </c>
      <c r="C846" s="3">
        <f>收益曲线!C846</f>
        <v>1.0509999999999999</v>
      </c>
      <c r="D846" s="6">
        <f t="shared" si="52"/>
        <v>0.62139999999999995</v>
      </c>
      <c r="E846" s="6">
        <f t="shared" si="53"/>
        <v>2.0510000000000002</v>
      </c>
      <c r="F846" s="3">
        <f>1-D846/MAX(D$2:D846)</f>
        <v>0.37860000000000005</v>
      </c>
      <c r="G846" s="3">
        <f>1-E846/MAX(E$2:E846)</f>
        <v>9.9609289257649447E-2</v>
      </c>
      <c r="H846" s="3">
        <f t="shared" si="54"/>
        <v>3.8772213247171283E-3</v>
      </c>
      <c r="I846" s="3">
        <f t="shared" si="55"/>
        <v>2.1923268560040121E-2</v>
      </c>
    </row>
    <row r="847" spans="1:9" x14ac:dyDescent="0.15">
      <c r="A847" s="2">
        <v>41458</v>
      </c>
      <c r="B847" s="3">
        <f>收益曲线!B847</f>
        <v>-0.38369999999999999</v>
      </c>
      <c r="C847" s="3">
        <f>收益曲线!C847</f>
        <v>1.0648</v>
      </c>
      <c r="D847" s="6">
        <f t="shared" si="52"/>
        <v>0.61630000000000007</v>
      </c>
      <c r="E847" s="6">
        <f t="shared" si="53"/>
        <v>2.0648</v>
      </c>
      <c r="F847" s="3">
        <f>1-D847/MAX(D$2:D847)</f>
        <v>0.38369999999999993</v>
      </c>
      <c r="G847" s="3">
        <f>1-E847/MAX(E$2:E847)</f>
        <v>9.3551077747047628E-2</v>
      </c>
      <c r="H847" s="3">
        <f t="shared" si="54"/>
        <v>-8.2072738976503024E-3</v>
      </c>
      <c r="I847" s="3">
        <f t="shared" si="55"/>
        <v>6.7284251584591726E-3</v>
      </c>
    </row>
    <row r="848" spans="1:9" x14ac:dyDescent="0.15">
      <c r="A848" s="2">
        <v>41459</v>
      </c>
      <c r="B848" s="3">
        <f>收益曲线!B848</f>
        <v>-0.37859999999999999</v>
      </c>
      <c r="C848" s="3">
        <f>收益曲线!C848</f>
        <v>1.0685</v>
      </c>
      <c r="D848" s="6">
        <f t="shared" si="52"/>
        <v>0.62139999999999995</v>
      </c>
      <c r="E848" s="6">
        <f t="shared" si="53"/>
        <v>2.0685000000000002</v>
      </c>
      <c r="F848" s="3">
        <f>1-D848/MAX(D$2:D848)</f>
        <v>0.37860000000000005</v>
      </c>
      <c r="G848" s="3">
        <f>1-E848/MAX(E$2:E848)</f>
        <v>9.1926774660871735E-2</v>
      </c>
      <c r="H848" s="3">
        <f t="shared" si="54"/>
        <v>8.2751906539020315E-3</v>
      </c>
      <c r="I848" s="3">
        <f t="shared" si="55"/>
        <v>1.7919411080977721E-3</v>
      </c>
    </row>
    <row r="849" spans="1:9" x14ac:dyDescent="0.15">
      <c r="A849" s="2">
        <v>41460</v>
      </c>
      <c r="B849" s="3">
        <f>收益曲线!B849</f>
        <v>-0.37719999999999998</v>
      </c>
      <c r="C849" s="3">
        <f>收益曲线!C849</f>
        <v>1.0584</v>
      </c>
      <c r="D849" s="6">
        <f t="shared" si="52"/>
        <v>0.62280000000000002</v>
      </c>
      <c r="E849" s="6">
        <f t="shared" si="53"/>
        <v>2.0583999999999998</v>
      </c>
      <c r="F849" s="3">
        <f>1-D849/MAX(D$2:D849)</f>
        <v>0.37719999999999998</v>
      </c>
      <c r="G849" s="3">
        <f>1-E849/MAX(E$2:E849)</f>
        <v>9.6360683085297882E-2</v>
      </c>
      <c r="H849" s="3">
        <f t="shared" si="54"/>
        <v>2.2529771483748018E-3</v>
      </c>
      <c r="I849" s="3">
        <f t="shared" si="55"/>
        <v>-4.882765288856894E-3</v>
      </c>
    </row>
    <row r="850" spans="1:9" x14ac:dyDescent="0.15">
      <c r="A850" s="2">
        <v>41463</v>
      </c>
      <c r="B850" s="3">
        <f>收益曲线!B850</f>
        <v>-0.39489999999999997</v>
      </c>
      <c r="C850" s="3">
        <f>收益曲线!C850</f>
        <v>0.98019999999999996</v>
      </c>
      <c r="D850" s="6">
        <f t="shared" si="52"/>
        <v>0.60509999999999997</v>
      </c>
      <c r="E850" s="6">
        <f t="shared" si="53"/>
        <v>1.9802</v>
      </c>
      <c r="F850" s="3">
        <f>1-D850/MAX(D$2:D850)</f>
        <v>0.39490000000000003</v>
      </c>
      <c r="G850" s="3">
        <f>1-E850/MAX(E$2:E850)</f>
        <v>0.13069054831204174</v>
      </c>
      <c r="H850" s="3">
        <f t="shared" si="54"/>
        <v>-2.8420038535645564E-2</v>
      </c>
      <c r="I850" s="3">
        <f t="shared" si="55"/>
        <v>-3.7990672366886802E-2</v>
      </c>
    </row>
    <row r="851" spans="1:9" x14ac:dyDescent="0.15">
      <c r="A851" s="2">
        <v>41464</v>
      </c>
      <c r="B851" s="3">
        <f>收益曲线!B851</f>
        <v>-0.3952</v>
      </c>
      <c r="C851" s="3">
        <f>收益曲线!C851</f>
        <v>1.0027999999999999</v>
      </c>
      <c r="D851" s="6">
        <f t="shared" si="52"/>
        <v>0.6048</v>
      </c>
      <c r="E851" s="6">
        <f t="shared" si="53"/>
        <v>2.0027999999999997</v>
      </c>
      <c r="F851" s="3">
        <f>1-D851/MAX(D$2:D851)</f>
        <v>0.3952</v>
      </c>
      <c r="G851" s="3">
        <f>1-E851/MAX(E$2:E851)</f>
        <v>0.12076912946134599</v>
      </c>
      <c r="H851" s="3">
        <f t="shared" si="54"/>
        <v>-4.9578582052545173E-4</v>
      </c>
      <c r="I851" s="3">
        <f t="shared" si="55"/>
        <v>1.1412988587011341E-2</v>
      </c>
    </row>
    <row r="852" spans="1:9" x14ac:dyDescent="0.15">
      <c r="A852" s="2">
        <v>41465</v>
      </c>
      <c r="B852" s="3">
        <f>收益曲线!B852</f>
        <v>-0.378</v>
      </c>
      <c r="C852" s="3">
        <f>收益曲线!C852</f>
        <v>1.0428999999999999</v>
      </c>
      <c r="D852" s="6">
        <f t="shared" si="52"/>
        <v>0.622</v>
      </c>
      <c r="E852" s="6">
        <f t="shared" si="53"/>
        <v>2.0428999999999999</v>
      </c>
      <c r="F852" s="3">
        <f>1-D852/MAX(D$2:D852)</f>
        <v>0.378</v>
      </c>
      <c r="G852" s="3">
        <f>1-E852/MAX(E$2:E852)</f>
        <v>0.10316519601387242</v>
      </c>
      <c r="H852" s="3">
        <f t="shared" si="54"/>
        <v>2.8439153439153486E-2</v>
      </c>
      <c r="I852" s="3">
        <f t="shared" si="55"/>
        <v>2.0021969243059878E-2</v>
      </c>
    </row>
    <row r="853" spans="1:9" x14ac:dyDescent="0.15">
      <c r="A853" s="2">
        <v>41466</v>
      </c>
      <c r="B853" s="3">
        <f>收益曲线!B853</f>
        <v>-0.3493</v>
      </c>
      <c r="C853" s="3">
        <f>收益曲线!C853</f>
        <v>1.0782</v>
      </c>
      <c r="D853" s="6">
        <f t="shared" si="52"/>
        <v>0.65070000000000006</v>
      </c>
      <c r="E853" s="6">
        <f t="shared" si="53"/>
        <v>2.0781999999999998</v>
      </c>
      <c r="F853" s="3">
        <f>1-D853/MAX(D$2:D853)</f>
        <v>0.34929999999999994</v>
      </c>
      <c r="G853" s="3">
        <f>1-E853/MAX(E$2:E853)</f>
        <v>8.7668466570086534E-2</v>
      </c>
      <c r="H853" s="3">
        <f t="shared" si="54"/>
        <v>4.6141479099678584E-2</v>
      </c>
      <c r="I853" s="3">
        <f t="shared" si="55"/>
        <v>1.727935777571088E-2</v>
      </c>
    </row>
    <row r="854" spans="1:9" x14ac:dyDescent="0.15">
      <c r="A854" s="2">
        <v>41467</v>
      </c>
      <c r="B854" s="3">
        <f>收益曲线!B854</f>
        <v>-0.36370000000000002</v>
      </c>
      <c r="C854" s="3">
        <f>收益曲线!C854</f>
        <v>1.1026</v>
      </c>
      <c r="D854" s="6">
        <f t="shared" si="52"/>
        <v>0.63629999999999998</v>
      </c>
      <c r="E854" s="6">
        <f t="shared" si="53"/>
        <v>2.1025999999999998</v>
      </c>
      <c r="F854" s="3">
        <f>1-D854/MAX(D$2:D854)</f>
        <v>0.36370000000000002</v>
      </c>
      <c r="G854" s="3">
        <f>1-E854/MAX(E$2:E854)</f>
        <v>7.6956846218007802E-2</v>
      </c>
      <c r="H854" s="3">
        <f t="shared" si="54"/>
        <v>-2.2130013831258788E-2</v>
      </c>
      <c r="I854" s="3">
        <f t="shared" si="55"/>
        <v>1.1740929650659204E-2</v>
      </c>
    </row>
    <row r="855" spans="1:9" x14ac:dyDescent="0.15">
      <c r="A855" s="2">
        <v>41470</v>
      </c>
      <c r="B855" s="3">
        <f>收益曲线!B855</f>
        <v>-0.35470000000000002</v>
      </c>
      <c r="C855" s="3">
        <f>收益曲线!C855</f>
        <v>1.1466000000000001</v>
      </c>
      <c r="D855" s="6">
        <f t="shared" si="52"/>
        <v>0.64529999999999998</v>
      </c>
      <c r="E855" s="6">
        <f t="shared" si="53"/>
        <v>2.1466000000000003</v>
      </c>
      <c r="F855" s="3">
        <f>1-D855/MAX(D$2:D855)</f>
        <v>0.35470000000000002</v>
      </c>
      <c r="G855" s="3">
        <f>1-E855/MAX(E$2:E855)</f>
        <v>5.7640809517537916E-2</v>
      </c>
      <c r="H855" s="3">
        <f t="shared" si="54"/>
        <v>1.4144271570014189E-2</v>
      </c>
      <c r="I855" s="3">
        <f t="shared" si="55"/>
        <v>2.0926471987063877E-2</v>
      </c>
    </row>
    <row r="856" spans="1:9" x14ac:dyDescent="0.15">
      <c r="A856" s="2">
        <v>41471</v>
      </c>
      <c r="B856" s="3">
        <f>收益曲线!B856</f>
        <v>-0.3518</v>
      </c>
      <c r="C856" s="3">
        <f>收益曲线!C856</f>
        <v>1.1599999999999999</v>
      </c>
      <c r="D856" s="6">
        <f t="shared" si="52"/>
        <v>0.6482</v>
      </c>
      <c r="E856" s="6">
        <f t="shared" si="53"/>
        <v>2.16</v>
      </c>
      <c r="F856" s="3">
        <f>1-D856/MAX(D$2:D856)</f>
        <v>0.3518</v>
      </c>
      <c r="G856" s="3">
        <f>1-E856/MAX(E$2:E856)</f>
        <v>5.1758198340576711E-2</v>
      </c>
      <c r="H856" s="3">
        <f t="shared" si="54"/>
        <v>4.4940337827368282E-3</v>
      </c>
      <c r="I856" s="3">
        <f t="shared" si="55"/>
        <v>6.2424298891268215E-3</v>
      </c>
    </row>
    <row r="857" spans="1:9" x14ac:dyDescent="0.15">
      <c r="A857" s="2">
        <v>41472</v>
      </c>
      <c r="B857" s="3">
        <f>收益曲线!B857</f>
        <v>-0.36159999999999998</v>
      </c>
      <c r="C857" s="3">
        <f>收益曲线!C857</f>
        <v>1.1739999999999999</v>
      </c>
      <c r="D857" s="6">
        <f t="shared" si="52"/>
        <v>0.63840000000000008</v>
      </c>
      <c r="E857" s="6">
        <f t="shared" si="53"/>
        <v>2.1739999999999999</v>
      </c>
      <c r="F857" s="3">
        <f>1-D857/MAX(D$2:D857)</f>
        <v>0.36159999999999992</v>
      </c>
      <c r="G857" s="3">
        <f>1-E857/MAX(E$2:E857)</f>
        <v>4.5612186663154586E-2</v>
      </c>
      <c r="H857" s="3">
        <f t="shared" si="54"/>
        <v>-1.5118790496760126E-2</v>
      </c>
      <c r="I857" s="3">
        <f t="shared" si="55"/>
        <v>6.4814814814813104E-3</v>
      </c>
    </row>
    <row r="858" spans="1:9" x14ac:dyDescent="0.15">
      <c r="A858" s="2">
        <v>41473</v>
      </c>
      <c r="B858" s="3">
        <f>收益曲线!B858</f>
        <v>-0.37209999999999999</v>
      </c>
      <c r="C858" s="3">
        <f>收益曲线!C858</f>
        <v>1.1881999999999999</v>
      </c>
      <c r="D858" s="6">
        <f t="shared" si="52"/>
        <v>0.62790000000000001</v>
      </c>
      <c r="E858" s="6">
        <f t="shared" si="53"/>
        <v>2.1882000000000001</v>
      </c>
      <c r="F858" s="3">
        <f>1-D858/MAX(D$2:D858)</f>
        <v>0.37209999999999999</v>
      </c>
      <c r="G858" s="3">
        <f>1-E858/MAX(E$2:E858)</f>
        <v>3.9378374818912043E-2</v>
      </c>
      <c r="H858" s="3">
        <f t="shared" si="54"/>
        <v>-1.6447368421052766E-2</v>
      </c>
      <c r="I858" s="3">
        <f t="shared" si="55"/>
        <v>6.5317387304508756E-3</v>
      </c>
    </row>
    <row r="859" spans="1:9" x14ac:dyDescent="0.15">
      <c r="A859" s="2">
        <v>41474</v>
      </c>
      <c r="B859" s="3">
        <f>收益曲线!B859</f>
        <v>-0.38740000000000002</v>
      </c>
      <c r="C859" s="3">
        <f>收益曲线!C859</f>
        <v>1.1564000000000001</v>
      </c>
      <c r="D859" s="6">
        <f t="shared" si="52"/>
        <v>0.61260000000000003</v>
      </c>
      <c r="E859" s="6">
        <f t="shared" si="53"/>
        <v>2.1564000000000001</v>
      </c>
      <c r="F859" s="3">
        <f>1-D859/MAX(D$2:D859)</f>
        <v>0.38739999999999997</v>
      </c>
      <c r="G859" s="3">
        <f>1-E859/MAX(E$2:E859)</f>
        <v>5.3338601343342451E-2</v>
      </c>
      <c r="H859" s="3">
        <f t="shared" si="54"/>
        <v>-2.4366937410415623E-2</v>
      </c>
      <c r="I859" s="3">
        <f t="shared" si="55"/>
        <v>-1.453249245955579E-2</v>
      </c>
    </row>
    <row r="860" spans="1:9" x14ac:dyDescent="0.15">
      <c r="A860" s="2">
        <v>41477</v>
      </c>
      <c r="B860" s="3">
        <f>收益曲线!B860</f>
        <v>-0.3841</v>
      </c>
      <c r="C860" s="3">
        <f>收益曲线!C860</f>
        <v>1.1948000000000001</v>
      </c>
      <c r="D860" s="6">
        <f t="shared" si="52"/>
        <v>0.6159</v>
      </c>
      <c r="E860" s="6">
        <f t="shared" si="53"/>
        <v>2.1947999999999999</v>
      </c>
      <c r="F860" s="3">
        <f>1-D860/MAX(D$2:D860)</f>
        <v>0.3841</v>
      </c>
      <c r="G860" s="3">
        <f>1-E860/MAX(E$2:E860)</f>
        <v>3.6480969313841705E-2</v>
      </c>
      <c r="H860" s="3">
        <f t="shared" si="54"/>
        <v>5.3868756121449035E-3</v>
      </c>
      <c r="I860" s="3">
        <f t="shared" si="55"/>
        <v>1.7807456872565242E-2</v>
      </c>
    </row>
    <row r="861" spans="1:9" x14ac:dyDescent="0.15">
      <c r="A861" s="2">
        <v>41478</v>
      </c>
      <c r="B861" s="3">
        <f>收益曲线!B861</f>
        <v>-0.36630000000000001</v>
      </c>
      <c r="C861" s="3">
        <f>收益曲线!C861</f>
        <v>1.2244999999999999</v>
      </c>
      <c r="D861" s="6">
        <f t="shared" si="52"/>
        <v>0.63369999999999993</v>
      </c>
      <c r="E861" s="6">
        <f t="shared" si="53"/>
        <v>2.2244999999999999</v>
      </c>
      <c r="F861" s="3">
        <f>1-D861/MAX(D$2:D861)</f>
        <v>0.36630000000000007</v>
      </c>
      <c r="G861" s="3">
        <f>1-E861/MAX(E$2:E861)</f>
        <v>2.3442644541024626E-2</v>
      </c>
      <c r="H861" s="3">
        <f t="shared" si="54"/>
        <v>2.8900795583698624E-2</v>
      </c>
      <c r="I861" s="3">
        <f t="shared" si="55"/>
        <v>1.3531984691087962E-2</v>
      </c>
    </row>
    <row r="862" spans="1:9" x14ac:dyDescent="0.15">
      <c r="A862" s="2">
        <v>41479</v>
      </c>
      <c r="B862" s="3">
        <f>收益曲线!B862</f>
        <v>-0.371</v>
      </c>
      <c r="C862" s="3">
        <f>收益曲线!C862</f>
        <v>1.2528999999999999</v>
      </c>
      <c r="D862" s="6">
        <f t="shared" si="52"/>
        <v>0.629</v>
      </c>
      <c r="E862" s="6">
        <f t="shared" si="53"/>
        <v>2.2528999999999999</v>
      </c>
      <c r="F862" s="3">
        <f>1-D862/MAX(D$2:D862)</f>
        <v>0.371</v>
      </c>
      <c r="G862" s="3">
        <f>1-E862/MAX(E$2:E862)</f>
        <v>1.0975020852539541E-2</v>
      </c>
      <c r="H862" s="3">
        <f t="shared" si="54"/>
        <v>-7.4167587186364514E-3</v>
      </c>
      <c r="I862" s="3">
        <f t="shared" si="55"/>
        <v>1.276691391323892E-2</v>
      </c>
    </row>
    <row r="863" spans="1:9" x14ac:dyDescent="0.15">
      <c r="A863" s="2">
        <v>41480</v>
      </c>
      <c r="B863" s="3">
        <f>收益曲线!B863</f>
        <v>-0.37419999999999998</v>
      </c>
      <c r="C863" s="3">
        <f>收益曲线!C863</f>
        <v>1.2105999999999999</v>
      </c>
      <c r="D863" s="6">
        <f t="shared" si="52"/>
        <v>0.62580000000000002</v>
      </c>
      <c r="E863" s="6">
        <f t="shared" si="53"/>
        <v>2.2105999999999999</v>
      </c>
      <c r="F863" s="3">
        <f>1-D863/MAX(D$2:D863)</f>
        <v>0.37419999999999998</v>
      </c>
      <c r="G863" s="3">
        <f>1-E863/MAX(E$2:E863)</f>
        <v>2.9544756135036598E-2</v>
      </c>
      <c r="H863" s="3">
        <f t="shared" si="54"/>
        <v>-5.0874403815579505E-3</v>
      </c>
      <c r="I863" s="3">
        <f t="shared" si="55"/>
        <v>-1.8775800079896987E-2</v>
      </c>
    </row>
    <row r="864" spans="1:9" x14ac:dyDescent="0.15">
      <c r="A864" s="2">
        <v>41481</v>
      </c>
      <c r="B864" s="3">
        <f>收益曲线!B864</f>
        <v>-0.378</v>
      </c>
      <c r="C864" s="3">
        <f>收益曲线!C864</f>
        <v>1.2298</v>
      </c>
      <c r="D864" s="6">
        <f t="shared" si="52"/>
        <v>0.622</v>
      </c>
      <c r="E864" s="6">
        <f t="shared" si="53"/>
        <v>2.2298</v>
      </c>
      <c r="F864" s="3">
        <f>1-D864/MAX(D$2:D864)</f>
        <v>0.378</v>
      </c>
      <c r="G864" s="3">
        <f>1-E864/MAX(E$2:E864)</f>
        <v>2.111594012028617E-2</v>
      </c>
      <c r="H864" s="3">
        <f t="shared" si="54"/>
        <v>-6.0722275487377075E-3</v>
      </c>
      <c r="I864" s="3">
        <f t="shared" si="55"/>
        <v>8.6854247715553168E-3</v>
      </c>
    </row>
    <row r="865" spans="1:9" x14ac:dyDescent="0.15">
      <c r="A865" s="2">
        <v>41484</v>
      </c>
      <c r="B865" s="3">
        <f>收益曲线!B865</f>
        <v>-0.39150000000000001</v>
      </c>
      <c r="C865" s="3">
        <f>收益曲线!C865</f>
        <v>1.2330000000000001</v>
      </c>
      <c r="D865" s="6">
        <f t="shared" si="52"/>
        <v>0.60850000000000004</v>
      </c>
      <c r="E865" s="6">
        <f t="shared" si="53"/>
        <v>2.2330000000000001</v>
      </c>
      <c r="F865" s="3">
        <f>1-D865/MAX(D$2:D865)</f>
        <v>0.39149999999999996</v>
      </c>
      <c r="G865" s="3">
        <f>1-E865/MAX(E$2:E865)</f>
        <v>1.9711137451161043E-2</v>
      </c>
      <c r="H865" s="3">
        <f t="shared" si="54"/>
        <v>-2.1704180064308631E-2</v>
      </c>
      <c r="I865" s="3">
        <f t="shared" si="55"/>
        <v>1.4351062875594955E-3</v>
      </c>
    </row>
    <row r="866" spans="1:9" x14ac:dyDescent="0.15">
      <c r="A866" s="2">
        <v>41485</v>
      </c>
      <c r="B866" s="3">
        <f>收益曲线!B866</f>
        <v>-0.38769999999999999</v>
      </c>
      <c r="C866" s="3">
        <f>收益曲线!C866</f>
        <v>1.2349000000000001</v>
      </c>
      <c r="D866" s="6">
        <f t="shared" si="52"/>
        <v>0.61230000000000007</v>
      </c>
      <c r="E866" s="6">
        <f t="shared" si="53"/>
        <v>2.2349000000000001</v>
      </c>
      <c r="F866" s="3">
        <f>1-D866/MAX(D$2:D866)</f>
        <v>0.38769999999999993</v>
      </c>
      <c r="G866" s="3">
        <f>1-E866/MAX(E$2:E866)</f>
        <v>1.8877035866368019E-2</v>
      </c>
      <c r="H866" s="3">
        <f t="shared" si="54"/>
        <v>6.2448644207067083E-3</v>
      </c>
      <c r="I866" s="3">
        <f t="shared" si="55"/>
        <v>8.5087326466637414E-4</v>
      </c>
    </row>
    <row r="867" spans="1:9" x14ac:dyDescent="0.15">
      <c r="A867" s="2">
        <v>41486</v>
      </c>
      <c r="B867" s="3">
        <f>收益曲线!B867</f>
        <v>-0.38669999999999999</v>
      </c>
      <c r="C867" s="3">
        <f>收益曲线!C867</f>
        <v>1.2354000000000001</v>
      </c>
      <c r="D867" s="6">
        <f t="shared" si="52"/>
        <v>0.61329999999999996</v>
      </c>
      <c r="E867" s="6">
        <f t="shared" si="53"/>
        <v>2.2354000000000003</v>
      </c>
      <c r="F867" s="3">
        <f>1-D867/MAX(D$2:D867)</f>
        <v>0.38670000000000004</v>
      </c>
      <c r="G867" s="3">
        <f>1-E867/MAX(E$2:E867)</f>
        <v>1.8657535449317142E-2</v>
      </c>
      <c r="H867" s="3">
        <f t="shared" si="54"/>
        <v>1.6331863465619545E-3</v>
      </c>
      <c r="I867" s="3">
        <f t="shared" si="55"/>
        <v>2.2372365653944293E-4</v>
      </c>
    </row>
    <row r="868" spans="1:9" x14ac:dyDescent="0.15">
      <c r="A868" s="2">
        <v>41487</v>
      </c>
      <c r="B868" s="3">
        <f>收益曲线!B868</f>
        <v>-0.372</v>
      </c>
      <c r="C868" s="3">
        <f>收益曲线!C868</f>
        <v>1.2879</v>
      </c>
      <c r="D868" s="6">
        <f t="shared" si="52"/>
        <v>0.628</v>
      </c>
      <c r="E868" s="6">
        <f t="shared" si="53"/>
        <v>2.2879</v>
      </c>
      <c r="F868" s="3">
        <f>1-D868/MAX(D$2:D868)</f>
        <v>0.372</v>
      </c>
      <c r="G868" s="3">
        <f>1-E868/MAX(E$2:E868)</f>
        <v>0</v>
      </c>
      <c r="H868" s="3">
        <f t="shared" si="54"/>
        <v>2.396869395075818E-2</v>
      </c>
      <c r="I868" s="3">
        <f t="shared" si="55"/>
        <v>2.3485729623333507E-2</v>
      </c>
    </row>
    <row r="869" spans="1:9" x14ac:dyDescent="0.15">
      <c r="A869" s="2">
        <v>41488</v>
      </c>
      <c r="B869" s="3">
        <f>收益曲线!B869</f>
        <v>-0.3715</v>
      </c>
      <c r="C869" s="3">
        <f>收益曲线!C869</f>
        <v>1.3025</v>
      </c>
      <c r="D869" s="6">
        <f t="shared" si="52"/>
        <v>0.62850000000000006</v>
      </c>
      <c r="E869" s="6">
        <f t="shared" si="53"/>
        <v>2.3025000000000002</v>
      </c>
      <c r="F869" s="3">
        <f>1-D869/MAX(D$2:D869)</f>
        <v>0.37149999999999994</v>
      </c>
      <c r="G869" s="3">
        <f>1-E869/MAX(E$2:E869)</f>
        <v>0</v>
      </c>
      <c r="H869" s="3">
        <f t="shared" si="54"/>
        <v>7.9617834394918319E-4</v>
      </c>
      <c r="I869" s="3">
        <f t="shared" si="55"/>
        <v>6.3813977883648842E-3</v>
      </c>
    </row>
    <row r="870" spans="1:9" x14ac:dyDescent="0.15">
      <c r="A870" s="2">
        <v>41491</v>
      </c>
      <c r="B870" s="3">
        <f>收益曲线!B870</f>
        <v>-0.36280000000000001</v>
      </c>
      <c r="C870" s="3">
        <f>收益曲线!C870</f>
        <v>1.3238000000000001</v>
      </c>
      <c r="D870" s="6">
        <f t="shared" si="52"/>
        <v>0.63719999999999999</v>
      </c>
      <c r="E870" s="6">
        <f t="shared" si="53"/>
        <v>2.3238000000000003</v>
      </c>
      <c r="F870" s="3">
        <f>1-D870/MAX(D$2:D870)</f>
        <v>0.36280000000000001</v>
      </c>
      <c r="G870" s="3">
        <f>1-E870/MAX(E$2:E870)</f>
        <v>0</v>
      </c>
      <c r="H870" s="3">
        <f t="shared" si="54"/>
        <v>1.3842482100238529E-2</v>
      </c>
      <c r="I870" s="3">
        <f t="shared" si="55"/>
        <v>9.2508143322476144E-3</v>
      </c>
    </row>
    <row r="871" spans="1:9" x14ac:dyDescent="0.15">
      <c r="A871" s="2">
        <v>41492</v>
      </c>
      <c r="B871" s="3">
        <f>收益曲线!B871</f>
        <v>-0.35849999999999999</v>
      </c>
      <c r="C871" s="3">
        <f>收益曲线!C871</f>
        <v>1.3562000000000001</v>
      </c>
      <c r="D871" s="6">
        <f t="shared" si="52"/>
        <v>0.64149999999999996</v>
      </c>
      <c r="E871" s="6">
        <f t="shared" si="53"/>
        <v>2.3562000000000003</v>
      </c>
      <c r="F871" s="3">
        <f>1-D871/MAX(D$2:D871)</f>
        <v>0.35850000000000004</v>
      </c>
      <c r="G871" s="3">
        <f>1-E871/MAX(E$2:E871)</f>
        <v>0</v>
      </c>
      <c r="H871" s="3">
        <f t="shared" si="54"/>
        <v>6.7482736974262547E-3</v>
      </c>
      <c r="I871" s="3">
        <f t="shared" si="55"/>
        <v>1.3942680092951187E-2</v>
      </c>
    </row>
    <row r="872" spans="1:9" x14ac:dyDescent="0.15">
      <c r="A872" s="2">
        <v>41493</v>
      </c>
      <c r="B872" s="3">
        <f>收益曲线!B872</f>
        <v>-0.36220000000000002</v>
      </c>
      <c r="C872" s="3">
        <f>收益曲线!C872</f>
        <v>1.3388</v>
      </c>
      <c r="D872" s="6">
        <f t="shared" si="52"/>
        <v>0.63779999999999992</v>
      </c>
      <c r="E872" s="6">
        <f t="shared" si="53"/>
        <v>2.3388</v>
      </c>
      <c r="F872" s="3">
        <f>1-D872/MAX(D$2:D872)</f>
        <v>0.36220000000000008</v>
      </c>
      <c r="G872" s="3">
        <f>1-E872/MAX(E$2:E872)</f>
        <v>7.3847720906545788E-3</v>
      </c>
      <c r="H872" s="3">
        <f t="shared" si="54"/>
        <v>-5.7677318784100651E-3</v>
      </c>
      <c r="I872" s="3">
        <f t="shared" si="55"/>
        <v>-7.3847720906545788E-3</v>
      </c>
    </row>
    <row r="873" spans="1:9" x14ac:dyDescent="0.15">
      <c r="A873" s="2">
        <v>41494</v>
      </c>
      <c r="B873" s="3">
        <f>收益曲线!B873</f>
        <v>-0.36330000000000001</v>
      </c>
      <c r="C873" s="3">
        <f>收益曲线!C873</f>
        <v>1.3399000000000001</v>
      </c>
      <c r="D873" s="6">
        <f t="shared" si="52"/>
        <v>0.63670000000000004</v>
      </c>
      <c r="E873" s="6">
        <f t="shared" si="53"/>
        <v>2.3399000000000001</v>
      </c>
      <c r="F873" s="3">
        <f>1-D873/MAX(D$2:D873)</f>
        <v>0.36329999999999996</v>
      </c>
      <c r="G873" s="3">
        <f>1-E873/MAX(E$2:E873)</f>
        <v>6.9179186826247019E-3</v>
      </c>
      <c r="H873" s="3">
        <f t="shared" si="54"/>
        <v>-1.7246785826275923E-3</v>
      </c>
      <c r="I873" s="3">
        <f t="shared" si="55"/>
        <v>4.7032666324620109E-4</v>
      </c>
    </row>
    <row r="874" spans="1:9" x14ac:dyDescent="0.15">
      <c r="A874" s="2">
        <v>41495</v>
      </c>
      <c r="B874" s="3">
        <f>收益曲线!B874</f>
        <v>-0.36070000000000002</v>
      </c>
      <c r="C874" s="3">
        <f>收益曲线!C874</f>
        <v>1.3293999999999999</v>
      </c>
      <c r="D874" s="6">
        <f t="shared" si="52"/>
        <v>0.63929999999999998</v>
      </c>
      <c r="E874" s="6">
        <f t="shared" si="53"/>
        <v>2.3293999999999997</v>
      </c>
      <c r="F874" s="3">
        <f>1-D874/MAX(D$2:D874)</f>
        <v>0.36070000000000002</v>
      </c>
      <c r="G874" s="3">
        <f>1-E874/MAX(E$2:E874)</f>
        <v>1.1374246668364618E-2</v>
      </c>
      <c r="H874" s="3">
        <f t="shared" si="54"/>
        <v>4.0835558347729339E-3</v>
      </c>
      <c r="I874" s="3">
        <f t="shared" si="55"/>
        <v>-4.4873712551820599E-3</v>
      </c>
    </row>
    <row r="875" spans="1:9" x14ac:dyDescent="0.15">
      <c r="A875" s="2">
        <v>41498</v>
      </c>
      <c r="B875" s="3">
        <f>收益曲线!B875</f>
        <v>-0.34200000000000003</v>
      </c>
      <c r="C875" s="3">
        <f>收益曲线!C875</f>
        <v>1.3492</v>
      </c>
      <c r="D875" s="6">
        <f t="shared" si="52"/>
        <v>0.65799999999999992</v>
      </c>
      <c r="E875" s="6">
        <f t="shared" si="53"/>
        <v>2.3491999999999997</v>
      </c>
      <c r="F875" s="3">
        <f>1-D875/MAX(D$2:D875)</f>
        <v>0.34200000000000008</v>
      </c>
      <c r="G875" s="3">
        <f>1-E875/MAX(E$2:E875)</f>
        <v>2.9708853238267219E-3</v>
      </c>
      <c r="H875" s="3">
        <f t="shared" si="54"/>
        <v>2.9250743000156287E-2</v>
      </c>
      <c r="I875" s="3">
        <f t="shared" si="55"/>
        <v>8.5000429295096769E-3</v>
      </c>
    </row>
    <row r="876" spans="1:9" x14ac:dyDescent="0.15">
      <c r="A876" s="2">
        <v>41499</v>
      </c>
      <c r="B876" s="3">
        <f>收益曲线!B876</f>
        <v>-0.3402</v>
      </c>
      <c r="C876" s="3">
        <f>收益曲线!C876</f>
        <v>1.3521000000000001</v>
      </c>
      <c r="D876" s="6">
        <f t="shared" si="52"/>
        <v>0.65979999999999994</v>
      </c>
      <c r="E876" s="6">
        <f t="shared" si="53"/>
        <v>2.3521000000000001</v>
      </c>
      <c r="F876" s="3">
        <f>1-D876/MAX(D$2:D876)</f>
        <v>0.34020000000000006</v>
      </c>
      <c r="G876" s="3">
        <f>1-E876/MAX(E$2:E876)</f>
        <v>1.7400899753842181E-3</v>
      </c>
      <c r="H876" s="3">
        <f t="shared" si="54"/>
        <v>2.7355623100304705E-3</v>
      </c>
      <c r="I876" s="3">
        <f t="shared" si="55"/>
        <v>1.2344627958456034E-3</v>
      </c>
    </row>
    <row r="877" spans="1:9" x14ac:dyDescent="0.15">
      <c r="A877" s="2">
        <v>41500</v>
      </c>
      <c r="B877" s="3">
        <f>收益曲线!B877</f>
        <v>-0.34300000000000003</v>
      </c>
      <c r="C877" s="3">
        <f>收益曲线!C877</f>
        <v>1.3776999999999999</v>
      </c>
      <c r="D877" s="6">
        <f t="shared" si="52"/>
        <v>0.65700000000000003</v>
      </c>
      <c r="E877" s="6">
        <f t="shared" si="53"/>
        <v>2.3776999999999999</v>
      </c>
      <c r="F877" s="3">
        <f>1-D877/MAX(D$2:D877)</f>
        <v>0.34299999999999997</v>
      </c>
      <c r="G877" s="3">
        <f>1-E877/MAX(E$2:E877)</f>
        <v>0</v>
      </c>
      <c r="H877" s="3">
        <f t="shared" si="54"/>
        <v>-4.2437102152166339E-3</v>
      </c>
      <c r="I877" s="3">
        <f t="shared" si="55"/>
        <v>1.0883890991029155E-2</v>
      </c>
    </row>
    <row r="878" spans="1:9" x14ac:dyDescent="0.15">
      <c r="A878" s="2">
        <v>41501</v>
      </c>
      <c r="B878" s="3">
        <f>收益曲线!B878</f>
        <v>-0.35070000000000001</v>
      </c>
      <c r="C878" s="3">
        <f>收益曲线!C878</f>
        <v>1.3412999999999999</v>
      </c>
      <c r="D878" s="6">
        <f t="shared" si="52"/>
        <v>0.64929999999999999</v>
      </c>
      <c r="E878" s="6">
        <f t="shared" si="53"/>
        <v>2.3412999999999999</v>
      </c>
      <c r="F878" s="3">
        <f>1-D878/MAX(D$2:D878)</f>
        <v>0.35070000000000001</v>
      </c>
      <c r="G878" s="3">
        <f>1-E878/MAX(E$2:E878)</f>
        <v>1.5308911973756167E-2</v>
      </c>
      <c r="H878" s="3">
        <f t="shared" si="54"/>
        <v>-1.1719939117199485E-2</v>
      </c>
      <c r="I878" s="3">
        <f t="shared" si="55"/>
        <v>-1.5308911973756167E-2</v>
      </c>
    </row>
    <row r="879" spans="1:9" x14ac:dyDescent="0.15">
      <c r="A879" s="2">
        <v>41502</v>
      </c>
      <c r="B879" s="3">
        <f>收益曲线!B879</f>
        <v>-0.35560000000000003</v>
      </c>
      <c r="C879" s="3">
        <f>收益曲线!C879</f>
        <v>1.2989999999999999</v>
      </c>
      <c r="D879" s="6">
        <f t="shared" si="52"/>
        <v>0.64439999999999997</v>
      </c>
      <c r="E879" s="6">
        <f t="shared" si="53"/>
        <v>2.2989999999999999</v>
      </c>
      <c r="F879" s="3">
        <f>1-D879/MAX(D$2:D879)</f>
        <v>0.35560000000000003</v>
      </c>
      <c r="G879" s="3">
        <f>1-E879/MAX(E$2:E879)</f>
        <v>3.3099213525676019E-2</v>
      </c>
      <c r="H879" s="3">
        <f t="shared" si="54"/>
        <v>-7.5465886339134425E-3</v>
      </c>
      <c r="I879" s="3">
        <f t="shared" si="55"/>
        <v>-1.80668859180797E-2</v>
      </c>
    </row>
    <row r="880" spans="1:9" x14ac:dyDescent="0.15">
      <c r="A880" s="2">
        <v>41505</v>
      </c>
      <c r="B880" s="3">
        <f>收益曲线!B880</f>
        <v>-0.34799999999999998</v>
      </c>
      <c r="C880" s="3">
        <f>收益曲线!C880</f>
        <v>1.3365</v>
      </c>
      <c r="D880" s="6">
        <f t="shared" si="52"/>
        <v>0.65200000000000002</v>
      </c>
      <c r="E880" s="6">
        <f t="shared" si="53"/>
        <v>2.3365</v>
      </c>
      <c r="F880" s="3">
        <f>1-D880/MAX(D$2:D880)</f>
        <v>0.34799999999999998</v>
      </c>
      <c r="G880" s="3">
        <f>1-E880/MAX(E$2:E880)</f>
        <v>1.7327669596668982E-2</v>
      </c>
      <c r="H880" s="3">
        <f t="shared" si="54"/>
        <v>1.1793916821849937E-2</v>
      </c>
      <c r="I880" s="3">
        <f t="shared" si="55"/>
        <v>1.6311439756415913E-2</v>
      </c>
    </row>
    <row r="881" spans="1:9" x14ac:dyDescent="0.15">
      <c r="A881" s="2">
        <v>41506</v>
      </c>
      <c r="B881" s="3">
        <f>收益曲线!B881</f>
        <v>-0.3533</v>
      </c>
      <c r="C881" s="3">
        <f>收益曲线!C881</f>
        <v>1.3671</v>
      </c>
      <c r="D881" s="6">
        <f t="shared" si="52"/>
        <v>0.64670000000000005</v>
      </c>
      <c r="E881" s="6">
        <f t="shared" si="53"/>
        <v>2.3670999999999998</v>
      </c>
      <c r="F881" s="3">
        <f>1-D881/MAX(D$2:D881)</f>
        <v>0.35329999999999995</v>
      </c>
      <c r="G881" s="3">
        <f>1-E881/MAX(E$2:E881)</f>
        <v>4.4580897505993589E-3</v>
      </c>
      <c r="H881" s="3">
        <f t="shared" si="54"/>
        <v>-8.1288343558282294E-3</v>
      </c>
      <c r="I881" s="3">
        <f t="shared" si="55"/>
        <v>1.3096511876738548E-2</v>
      </c>
    </row>
    <row r="882" spans="1:9" x14ac:dyDescent="0.15">
      <c r="A882" s="2">
        <v>41507</v>
      </c>
      <c r="B882" s="3">
        <f>收益曲线!B882</f>
        <v>-0.35439999999999999</v>
      </c>
      <c r="C882" s="3">
        <f>收益曲线!C882</f>
        <v>1.3912</v>
      </c>
      <c r="D882" s="6">
        <f t="shared" si="52"/>
        <v>0.64559999999999995</v>
      </c>
      <c r="E882" s="6">
        <f t="shared" si="53"/>
        <v>2.3912</v>
      </c>
      <c r="F882" s="3">
        <f>1-D882/MAX(D$2:D882)</f>
        <v>0.35440000000000005</v>
      </c>
      <c r="G882" s="3">
        <f>1-E882/MAX(E$2:E882)</f>
        <v>0</v>
      </c>
      <c r="H882" s="3">
        <f t="shared" si="54"/>
        <v>-1.7009432503480859E-3</v>
      </c>
      <c r="I882" s="3">
        <f t="shared" si="55"/>
        <v>1.0181234421866581E-2</v>
      </c>
    </row>
    <row r="883" spans="1:9" x14ac:dyDescent="0.15">
      <c r="A883" s="2">
        <v>41508</v>
      </c>
      <c r="B883" s="3">
        <f>收益曲线!B883</f>
        <v>-0.35570000000000002</v>
      </c>
      <c r="C883" s="3">
        <f>收益曲线!C883</f>
        <v>1.3875999999999999</v>
      </c>
      <c r="D883" s="6">
        <f t="shared" si="52"/>
        <v>0.64429999999999998</v>
      </c>
      <c r="E883" s="6">
        <f t="shared" si="53"/>
        <v>2.3875999999999999</v>
      </c>
      <c r="F883" s="3">
        <f>1-D883/MAX(D$2:D883)</f>
        <v>0.35570000000000002</v>
      </c>
      <c r="G883" s="3">
        <f>1-E883/MAX(E$2:E883)</f>
        <v>1.5055202408832402E-3</v>
      </c>
      <c r="H883" s="3">
        <f t="shared" si="54"/>
        <v>-2.0136307311028334E-3</v>
      </c>
      <c r="I883" s="3">
        <f t="shared" si="55"/>
        <v>-1.5055202408832402E-3</v>
      </c>
    </row>
    <row r="884" spans="1:9" x14ac:dyDescent="0.15">
      <c r="A884" s="2">
        <v>41509</v>
      </c>
      <c r="B884" s="3">
        <f>收益曲线!B884</f>
        <v>-0.3604</v>
      </c>
      <c r="C884" s="3">
        <f>收益曲线!C884</f>
        <v>1.3603000000000001</v>
      </c>
      <c r="D884" s="6">
        <f t="shared" si="52"/>
        <v>0.63959999999999995</v>
      </c>
      <c r="E884" s="6">
        <f t="shared" si="53"/>
        <v>2.3603000000000001</v>
      </c>
      <c r="F884" s="3">
        <f>1-D884/MAX(D$2:D884)</f>
        <v>0.36040000000000005</v>
      </c>
      <c r="G884" s="3">
        <f>1-E884/MAX(E$2:E884)</f>
        <v>1.2922382067581117E-2</v>
      </c>
      <c r="H884" s="3">
        <f t="shared" si="54"/>
        <v>-7.2947384758653699E-3</v>
      </c>
      <c r="I884" s="3">
        <f t="shared" si="55"/>
        <v>-1.1434076059641418E-2</v>
      </c>
    </row>
    <row r="885" spans="1:9" x14ac:dyDescent="0.15">
      <c r="A885" s="2">
        <v>41512</v>
      </c>
      <c r="B885" s="3">
        <f>收益曲线!B885</f>
        <v>-0.3468</v>
      </c>
      <c r="C885" s="3">
        <f>收益曲线!C885</f>
        <v>1.3992</v>
      </c>
      <c r="D885" s="6">
        <f t="shared" si="52"/>
        <v>0.6532</v>
      </c>
      <c r="E885" s="6">
        <f t="shared" si="53"/>
        <v>2.3992</v>
      </c>
      <c r="F885" s="3">
        <f>1-D885/MAX(D$2:D885)</f>
        <v>0.3468</v>
      </c>
      <c r="G885" s="3">
        <f>1-E885/MAX(E$2:E885)</f>
        <v>0</v>
      </c>
      <c r="H885" s="3">
        <f t="shared" si="54"/>
        <v>2.1263289555972564E-2</v>
      </c>
      <c r="I885" s="3">
        <f t="shared" si="55"/>
        <v>1.6480955810701969E-2</v>
      </c>
    </row>
    <row r="886" spans="1:9" x14ac:dyDescent="0.15">
      <c r="A886" s="2">
        <v>41513</v>
      </c>
      <c r="B886" s="3">
        <f>收益曲线!B886</f>
        <v>-0.3453</v>
      </c>
      <c r="C886" s="3">
        <f>收益曲线!C886</f>
        <v>1.4136</v>
      </c>
      <c r="D886" s="6">
        <f t="shared" si="52"/>
        <v>0.65470000000000006</v>
      </c>
      <c r="E886" s="6">
        <f t="shared" si="53"/>
        <v>2.4135999999999997</v>
      </c>
      <c r="F886" s="3">
        <f>1-D886/MAX(D$2:D886)</f>
        <v>0.34529999999999994</v>
      </c>
      <c r="G886" s="3">
        <f>1-E886/MAX(E$2:E886)</f>
        <v>0</v>
      </c>
      <c r="H886" s="3">
        <f t="shared" si="54"/>
        <v>2.2963870177588053E-3</v>
      </c>
      <c r="I886" s="3">
        <f t="shared" si="55"/>
        <v>6.0020006668888293E-3</v>
      </c>
    </row>
    <row r="887" spans="1:9" x14ac:dyDescent="0.15">
      <c r="A887" s="2">
        <v>41514</v>
      </c>
      <c r="B887" s="3">
        <f>收益曲线!B887</f>
        <v>-0.34889999999999999</v>
      </c>
      <c r="C887" s="3">
        <f>收益曲线!C887</f>
        <v>1.4282999999999999</v>
      </c>
      <c r="D887" s="6">
        <f t="shared" si="52"/>
        <v>0.65110000000000001</v>
      </c>
      <c r="E887" s="6">
        <f t="shared" si="53"/>
        <v>2.4283000000000001</v>
      </c>
      <c r="F887" s="3">
        <f>1-D887/MAX(D$2:D887)</f>
        <v>0.34889999999999999</v>
      </c>
      <c r="G887" s="3">
        <f>1-E887/MAX(E$2:E887)</f>
        <v>0</v>
      </c>
      <c r="H887" s="3">
        <f t="shared" si="54"/>
        <v>-5.4987016954330947E-3</v>
      </c>
      <c r="I887" s="3">
        <f t="shared" si="55"/>
        <v>6.0904872389793141E-3</v>
      </c>
    </row>
    <row r="888" spans="1:9" x14ac:dyDescent="0.15">
      <c r="A888" s="2">
        <v>41515</v>
      </c>
      <c r="B888" s="3">
        <f>收益曲线!B888</f>
        <v>-0.35160000000000002</v>
      </c>
      <c r="C888" s="3">
        <f>收益曲线!C888</f>
        <v>1.4491000000000001</v>
      </c>
      <c r="D888" s="6">
        <f t="shared" si="52"/>
        <v>0.64839999999999998</v>
      </c>
      <c r="E888" s="6">
        <f t="shared" si="53"/>
        <v>2.4491000000000001</v>
      </c>
      <c r="F888" s="3">
        <f>1-D888/MAX(D$2:D888)</f>
        <v>0.35160000000000002</v>
      </c>
      <c r="G888" s="3">
        <f>1-E888/MAX(E$2:E888)</f>
        <v>0</v>
      </c>
      <c r="H888" s="3">
        <f t="shared" si="54"/>
        <v>-4.1468284441714687E-3</v>
      </c>
      <c r="I888" s="3">
        <f t="shared" si="55"/>
        <v>8.5656632211834616E-3</v>
      </c>
    </row>
    <row r="889" spans="1:9" x14ac:dyDescent="0.15">
      <c r="A889" s="2">
        <v>41516</v>
      </c>
      <c r="B889" s="3">
        <f>收益曲线!B889</f>
        <v>-0.35289999999999999</v>
      </c>
      <c r="C889" s="3">
        <f>收益曲线!C889</f>
        <v>1.4601999999999999</v>
      </c>
      <c r="D889" s="6">
        <f t="shared" si="52"/>
        <v>0.64710000000000001</v>
      </c>
      <c r="E889" s="6">
        <f t="shared" si="53"/>
        <v>2.4601999999999999</v>
      </c>
      <c r="F889" s="3">
        <f>1-D889/MAX(D$2:D889)</f>
        <v>0.35289999999999999</v>
      </c>
      <c r="G889" s="3">
        <f>1-E889/MAX(E$2:E889)</f>
        <v>0</v>
      </c>
      <c r="H889" s="3">
        <f t="shared" si="54"/>
        <v>-2.0049352251696462E-3</v>
      </c>
      <c r="I889" s="3">
        <f t="shared" si="55"/>
        <v>4.5322771630393888E-3</v>
      </c>
    </row>
    <row r="890" spans="1:9" x14ac:dyDescent="0.15">
      <c r="A890" s="2">
        <v>41519</v>
      </c>
      <c r="B890" s="3">
        <f>收益曲线!B890</f>
        <v>-0.35110000000000002</v>
      </c>
      <c r="C890" s="3">
        <f>收益曲线!C890</f>
        <v>1.4946999999999999</v>
      </c>
      <c r="D890" s="6">
        <f t="shared" si="52"/>
        <v>0.64890000000000003</v>
      </c>
      <c r="E890" s="6">
        <f t="shared" si="53"/>
        <v>2.4946999999999999</v>
      </c>
      <c r="F890" s="3">
        <f>1-D890/MAX(D$2:D890)</f>
        <v>0.35109999999999997</v>
      </c>
      <c r="G890" s="3">
        <f>1-E890/MAX(E$2:E890)</f>
        <v>0</v>
      </c>
      <c r="H890" s="3">
        <f t="shared" si="54"/>
        <v>2.7816411682892728E-3</v>
      </c>
      <c r="I890" s="3">
        <f t="shared" si="55"/>
        <v>1.4023250142264798E-2</v>
      </c>
    </row>
    <row r="891" spans="1:9" x14ac:dyDescent="0.15">
      <c r="A891" s="2">
        <v>41520</v>
      </c>
      <c r="B891" s="3">
        <f>收益曲线!B891</f>
        <v>-0.34150000000000003</v>
      </c>
      <c r="C891" s="3">
        <f>收益曲线!C891</f>
        <v>1.5450999999999999</v>
      </c>
      <c r="D891" s="6">
        <f t="shared" si="52"/>
        <v>0.65849999999999997</v>
      </c>
      <c r="E891" s="6">
        <f t="shared" si="53"/>
        <v>2.5450999999999997</v>
      </c>
      <c r="F891" s="3">
        <f>1-D891/MAX(D$2:D891)</f>
        <v>0.34150000000000003</v>
      </c>
      <c r="G891" s="3">
        <f>1-E891/MAX(E$2:E891)</f>
        <v>0</v>
      </c>
      <c r="H891" s="3">
        <f t="shared" si="54"/>
        <v>1.4794267221451607E-2</v>
      </c>
      <c r="I891" s="3">
        <f t="shared" si="55"/>
        <v>2.0202829999599103E-2</v>
      </c>
    </row>
    <row r="892" spans="1:9" x14ac:dyDescent="0.15">
      <c r="A892" s="2">
        <v>41521</v>
      </c>
      <c r="B892" s="3">
        <f>收益曲线!B892</f>
        <v>-0.34260000000000002</v>
      </c>
      <c r="C892" s="3">
        <f>收益曲线!C892</f>
        <v>1.5676000000000001</v>
      </c>
      <c r="D892" s="6">
        <f t="shared" si="52"/>
        <v>0.65739999999999998</v>
      </c>
      <c r="E892" s="6">
        <f t="shared" si="53"/>
        <v>2.5676000000000001</v>
      </c>
      <c r="F892" s="3">
        <f>1-D892/MAX(D$2:D892)</f>
        <v>0.34260000000000002</v>
      </c>
      <c r="G892" s="3">
        <f>1-E892/MAX(E$2:E892)</f>
        <v>0</v>
      </c>
      <c r="H892" s="3">
        <f t="shared" si="54"/>
        <v>-1.6704631738799769E-3</v>
      </c>
      <c r="I892" s="3">
        <f t="shared" si="55"/>
        <v>8.840517072020937E-3</v>
      </c>
    </row>
    <row r="893" spans="1:9" x14ac:dyDescent="0.15">
      <c r="A893" s="2">
        <v>41522</v>
      </c>
      <c r="B893" s="3">
        <f>收益曲线!B893</f>
        <v>-0.34510000000000002</v>
      </c>
      <c r="C893" s="3">
        <f>收益曲线!C893</f>
        <v>1.6116999999999999</v>
      </c>
      <c r="D893" s="6">
        <f t="shared" si="52"/>
        <v>0.65490000000000004</v>
      </c>
      <c r="E893" s="6">
        <f t="shared" si="53"/>
        <v>2.6116999999999999</v>
      </c>
      <c r="F893" s="3">
        <f>1-D893/MAX(D$2:D893)</f>
        <v>0.34509999999999996</v>
      </c>
      <c r="G893" s="3">
        <f>1-E893/MAX(E$2:E893)</f>
        <v>0</v>
      </c>
      <c r="H893" s="3">
        <f t="shared" si="54"/>
        <v>-3.8028597505322947E-3</v>
      </c>
      <c r="I893" s="3">
        <f t="shared" si="55"/>
        <v>1.7175572519083859E-2</v>
      </c>
    </row>
    <row r="894" spans="1:9" x14ac:dyDescent="0.15">
      <c r="A894" s="2">
        <v>41523</v>
      </c>
      <c r="B894" s="3">
        <f>收益曲线!B894</f>
        <v>-0.34060000000000001</v>
      </c>
      <c r="C894" s="3">
        <f>收益曲线!C894</f>
        <v>1.667</v>
      </c>
      <c r="D894" s="6">
        <f t="shared" si="52"/>
        <v>0.65939999999999999</v>
      </c>
      <c r="E894" s="6">
        <f t="shared" si="53"/>
        <v>2.6669999999999998</v>
      </c>
      <c r="F894" s="3">
        <f>1-D894/MAX(D$2:D894)</f>
        <v>0.34060000000000001</v>
      </c>
      <c r="G894" s="3">
        <f>1-E894/MAX(E$2:E894)</f>
        <v>0</v>
      </c>
      <c r="H894" s="3">
        <f t="shared" si="54"/>
        <v>6.8712780577186994E-3</v>
      </c>
      <c r="I894" s="3">
        <f t="shared" si="55"/>
        <v>2.1173948003216259E-2</v>
      </c>
    </row>
    <row r="895" spans="1:9" x14ac:dyDescent="0.15">
      <c r="A895" s="2">
        <v>41526</v>
      </c>
      <c r="B895" s="3">
        <f>收益曲线!B895</f>
        <v>-0.31740000000000002</v>
      </c>
      <c r="C895" s="3">
        <f>收益曲线!C895</f>
        <v>1.7161999999999999</v>
      </c>
      <c r="D895" s="6">
        <f t="shared" si="52"/>
        <v>0.68259999999999998</v>
      </c>
      <c r="E895" s="6">
        <f t="shared" si="53"/>
        <v>2.7161999999999997</v>
      </c>
      <c r="F895" s="3">
        <f>1-D895/MAX(D$2:D895)</f>
        <v>0.31740000000000002</v>
      </c>
      <c r="G895" s="3">
        <f>1-E895/MAX(E$2:E895)</f>
        <v>0</v>
      </c>
      <c r="H895" s="3">
        <f t="shared" si="54"/>
        <v>3.5183500151652947E-2</v>
      </c>
      <c r="I895" s="3">
        <f t="shared" si="55"/>
        <v>1.8447694038245199E-2</v>
      </c>
    </row>
    <row r="896" spans="1:9" x14ac:dyDescent="0.15">
      <c r="A896" s="2">
        <v>41527</v>
      </c>
      <c r="B896" s="3">
        <f>收益曲线!B896</f>
        <v>-0.30790000000000001</v>
      </c>
      <c r="C896" s="3">
        <f>收益曲线!C896</f>
        <v>1.7516</v>
      </c>
      <c r="D896" s="6">
        <f t="shared" si="52"/>
        <v>0.69209999999999994</v>
      </c>
      <c r="E896" s="6">
        <f t="shared" si="53"/>
        <v>2.7515999999999998</v>
      </c>
      <c r="F896" s="3">
        <f>1-D896/MAX(D$2:D896)</f>
        <v>0.30790000000000006</v>
      </c>
      <c r="G896" s="3">
        <f>1-E896/MAX(E$2:E896)</f>
        <v>0</v>
      </c>
      <c r="H896" s="3">
        <f t="shared" si="54"/>
        <v>1.3917374743627198E-2</v>
      </c>
      <c r="I896" s="3">
        <f t="shared" si="55"/>
        <v>1.303291362933523E-2</v>
      </c>
    </row>
    <row r="897" spans="1:9" x14ac:dyDescent="0.15">
      <c r="A897" s="2">
        <v>41528</v>
      </c>
      <c r="B897" s="3">
        <f>收益曲线!B897</f>
        <v>-0.30559999999999998</v>
      </c>
      <c r="C897" s="3">
        <f>收益曲线!C897</f>
        <v>1.7790999999999999</v>
      </c>
      <c r="D897" s="6">
        <f t="shared" si="52"/>
        <v>0.69440000000000002</v>
      </c>
      <c r="E897" s="6">
        <f t="shared" si="53"/>
        <v>2.7790999999999997</v>
      </c>
      <c r="F897" s="3">
        <f>1-D897/MAX(D$2:D897)</f>
        <v>0.30559999999999998</v>
      </c>
      <c r="G897" s="3">
        <f>1-E897/MAX(E$2:E897)</f>
        <v>0</v>
      </c>
      <c r="H897" s="3">
        <f t="shared" si="54"/>
        <v>3.323219187978621E-3</v>
      </c>
      <c r="I897" s="3">
        <f t="shared" si="55"/>
        <v>9.9941852013374355E-3</v>
      </c>
    </row>
    <row r="898" spans="1:9" x14ac:dyDescent="0.15">
      <c r="A898" s="2">
        <v>41529</v>
      </c>
      <c r="B898" s="3">
        <f>收益曲线!B898</f>
        <v>-0.29870000000000002</v>
      </c>
      <c r="C898" s="3">
        <f>收益曲线!C898</f>
        <v>1.7625999999999999</v>
      </c>
      <c r="D898" s="6">
        <f t="shared" si="52"/>
        <v>0.70130000000000003</v>
      </c>
      <c r="E898" s="6">
        <f t="shared" si="53"/>
        <v>2.7625999999999999</v>
      </c>
      <c r="F898" s="3">
        <f>1-D898/MAX(D$2:D898)</f>
        <v>0.29869999999999997</v>
      </c>
      <c r="G898" s="3">
        <f>1-E898/MAX(E$2:E898)</f>
        <v>5.9371739052209715E-3</v>
      </c>
      <c r="H898" s="3">
        <f t="shared" si="54"/>
        <v>9.9366359447004005E-3</v>
      </c>
      <c r="I898" s="3">
        <f t="shared" si="55"/>
        <v>-5.9371739052209715E-3</v>
      </c>
    </row>
    <row r="899" spans="1:9" x14ac:dyDescent="0.15">
      <c r="A899" s="2">
        <v>41530</v>
      </c>
      <c r="B899" s="3">
        <f>收益曲线!B899</f>
        <v>-0.3039</v>
      </c>
      <c r="C899" s="3">
        <f>收益曲线!C899</f>
        <v>1.7388999999999999</v>
      </c>
      <c r="D899" s="6">
        <f t="shared" si="52"/>
        <v>0.69609999999999994</v>
      </c>
      <c r="E899" s="6">
        <f t="shared" si="53"/>
        <v>2.7389000000000001</v>
      </c>
      <c r="F899" s="3">
        <f>1-D899/MAX(D$2:D899)</f>
        <v>0.30390000000000006</v>
      </c>
      <c r="G899" s="3">
        <f>1-E899/MAX(E$2:E899)</f>
        <v>1.4465114605447638E-2</v>
      </c>
      <c r="H899" s="3">
        <f t="shared" si="54"/>
        <v>-7.4148010837018496E-3</v>
      </c>
      <c r="I899" s="3">
        <f t="shared" si="55"/>
        <v>-8.5788749728515912E-3</v>
      </c>
    </row>
    <row r="900" spans="1:9" x14ac:dyDescent="0.15">
      <c r="A900" s="2">
        <v>41533</v>
      </c>
      <c r="B900" s="3">
        <f>收益曲线!B900</f>
        <v>-0.30690000000000001</v>
      </c>
      <c r="C900" s="3">
        <f>收益曲线!C900</f>
        <v>1.7676000000000001</v>
      </c>
      <c r="D900" s="6">
        <f t="shared" ref="D900:D963" si="56">1+B900</f>
        <v>0.69310000000000005</v>
      </c>
      <c r="E900" s="6">
        <f t="shared" ref="E900:E963" si="57">1+C900</f>
        <v>2.7675999999999998</v>
      </c>
      <c r="F900" s="3">
        <f>1-D900/MAX(D$2:D900)</f>
        <v>0.30689999999999995</v>
      </c>
      <c r="G900" s="3">
        <f>1-E900/MAX(E$2:E900)</f>
        <v>4.1380302975783101E-3</v>
      </c>
      <c r="H900" s="3">
        <f t="shared" ref="H900:H963" si="58">D900/D899-1</f>
        <v>-4.3097256141357843E-3</v>
      </c>
      <c r="I900" s="3">
        <f t="shared" ref="I900:I963" si="59">E900/E899-1</f>
        <v>1.0478659315783512E-2</v>
      </c>
    </row>
    <row r="901" spans="1:9" x14ac:dyDescent="0.15">
      <c r="A901" s="2">
        <v>41534</v>
      </c>
      <c r="B901" s="3">
        <f>收益曲线!B901</f>
        <v>-0.32119999999999999</v>
      </c>
      <c r="C901" s="3">
        <f>收益曲线!C901</f>
        <v>1.7363999999999999</v>
      </c>
      <c r="D901" s="6">
        <f t="shared" si="56"/>
        <v>0.67880000000000007</v>
      </c>
      <c r="E901" s="6">
        <f t="shared" si="57"/>
        <v>2.7363999999999997</v>
      </c>
      <c r="F901" s="3">
        <f>1-D901/MAX(D$2:D901)</f>
        <v>0.32119999999999993</v>
      </c>
      <c r="G901" s="3">
        <f>1-E901/MAX(E$2:E901)</f>
        <v>1.5364686409269135E-2</v>
      </c>
      <c r="H901" s="3">
        <f t="shared" si="58"/>
        <v>-2.063194344250463E-2</v>
      </c>
      <c r="I901" s="3">
        <f t="shared" si="59"/>
        <v>-1.1273305390952504E-2</v>
      </c>
    </row>
    <row r="902" spans="1:9" x14ac:dyDescent="0.15">
      <c r="A902" s="2">
        <v>41535</v>
      </c>
      <c r="B902" s="3">
        <f>收益曲线!B902</f>
        <v>-0.31969999999999998</v>
      </c>
      <c r="C902" s="3">
        <f>收益曲线!C902</f>
        <v>1.734</v>
      </c>
      <c r="D902" s="6">
        <f t="shared" si="56"/>
        <v>0.68030000000000002</v>
      </c>
      <c r="E902" s="6">
        <f t="shared" si="57"/>
        <v>2.734</v>
      </c>
      <c r="F902" s="3">
        <f>1-D902/MAX(D$2:D902)</f>
        <v>0.31969999999999998</v>
      </c>
      <c r="G902" s="3">
        <f>1-E902/MAX(E$2:E902)</f>
        <v>1.6228275340937626E-2</v>
      </c>
      <c r="H902" s="3">
        <f t="shared" si="58"/>
        <v>2.2097819681790032E-3</v>
      </c>
      <c r="I902" s="3">
        <f t="shared" si="59"/>
        <v>-8.7706475661442074E-4</v>
      </c>
    </row>
    <row r="903" spans="1:9" x14ac:dyDescent="0.15">
      <c r="A903" s="2">
        <v>41540</v>
      </c>
      <c r="B903" s="3">
        <f>收益曲线!B903</f>
        <v>-0.30859999999999999</v>
      </c>
      <c r="C903" s="3">
        <f>收益曲线!C903</f>
        <v>1.7729999999999999</v>
      </c>
      <c r="D903" s="6">
        <f t="shared" si="56"/>
        <v>0.69140000000000001</v>
      </c>
      <c r="E903" s="6">
        <f t="shared" si="57"/>
        <v>2.7729999999999997</v>
      </c>
      <c r="F903" s="3">
        <f>1-D903/MAX(D$2:D903)</f>
        <v>0.30859999999999999</v>
      </c>
      <c r="G903" s="3">
        <f>1-E903/MAX(E$2:E903)</f>
        <v>2.194955201324178E-3</v>
      </c>
      <c r="H903" s="3">
        <f t="shared" si="58"/>
        <v>1.6316331030427733E-2</v>
      </c>
      <c r="I903" s="3">
        <f t="shared" si="59"/>
        <v>1.4264813460131531E-2</v>
      </c>
    </row>
    <row r="904" spans="1:9" x14ac:dyDescent="0.15">
      <c r="A904" s="2">
        <v>41541</v>
      </c>
      <c r="B904" s="3">
        <f>收益曲线!B904</f>
        <v>-0.3165</v>
      </c>
      <c r="C904" s="3">
        <f>收益曲线!C904</f>
        <v>1.7851999999999999</v>
      </c>
      <c r="D904" s="6">
        <f t="shared" si="56"/>
        <v>0.6835</v>
      </c>
      <c r="E904" s="6">
        <f t="shared" si="57"/>
        <v>2.7851999999999997</v>
      </c>
      <c r="F904" s="3">
        <f>1-D904/MAX(D$2:D904)</f>
        <v>0.3165</v>
      </c>
      <c r="G904" s="3">
        <f>1-E904/MAX(E$2:E904)</f>
        <v>0</v>
      </c>
      <c r="H904" s="3">
        <f t="shared" si="58"/>
        <v>-1.142609198727218E-2</v>
      </c>
      <c r="I904" s="3">
        <f t="shared" si="59"/>
        <v>4.3995672556798038E-3</v>
      </c>
    </row>
    <row r="905" spans="1:9" x14ac:dyDescent="0.15">
      <c r="A905" s="2">
        <v>41542</v>
      </c>
      <c r="B905" s="3">
        <f>收益曲线!B905</f>
        <v>-0.32069999999999999</v>
      </c>
      <c r="C905" s="3">
        <f>收益曲线!C905</f>
        <v>1.7757000000000001</v>
      </c>
      <c r="D905" s="6">
        <f t="shared" si="56"/>
        <v>0.67930000000000001</v>
      </c>
      <c r="E905" s="6">
        <f t="shared" si="57"/>
        <v>2.7757000000000001</v>
      </c>
      <c r="F905" s="3">
        <f>1-D905/MAX(D$2:D905)</f>
        <v>0.32069999999999999</v>
      </c>
      <c r="G905" s="3">
        <f>1-E905/MAX(E$2:E905)</f>
        <v>3.4108861123077761E-3</v>
      </c>
      <c r="H905" s="3">
        <f t="shared" si="58"/>
        <v>-6.1448427212874579E-3</v>
      </c>
      <c r="I905" s="3">
        <f t="shared" si="59"/>
        <v>-3.4108861123077761E-3</v>
      </c>
    </row>
    <row r="906" spans="1:9" x14ac:dyDescent="0.15">
      <c r="A906" s="2">
        <v>41543</v>
      </c>
      <c r="B906" s="3">
        <f>收益曲线!B906</f>
        <v>-0.3332</v>
      </c>
      <c r="C906" s="3">
        <f>收益曲线!C906</f>
        <v>1.7586999999999999</v>
      </c>
      <c r="D906" s="6">
        <f t="shared" si="56"/>
        <v>0.66680000000000006</v>
      </c>
      <c r="E906" s="6">
        <f t="shared" si="57"/>
        <v>2.7587000000000002</v>
      </c>
      <c r="F906" s="3">
        <f>1-D906/MAX(D$2:D906)</f>
        <v>0.33319999999999994</v>
      </c>
      <c r="G906" s="3">
        <f>1-E906/MAX(E$2:E906)</f>
        <v>9.5145770501219307E-3</v>
      </c>
      <c r="H906" s="3">
        <f t="shared" si="58"/>
        <v>-1.8401295451199728E-2</v>
      </c>
      <c r="I906" s="3">
        <f t="shared" si="59"/>
        <v>-6.1245811867276512E-3</v>
      </c>
    </row>
    <row r="907" spans="1:9" x14ac:dyDescent="0.15">
      <c r="A907" s="2">
        <v>41544</v>
      </c>
      <c r="B907" s="3">
        <f>收益曲线!B907</f>
        <v>-0.33019999999999999</v>
      </c>
      <c r="C907" s="3">
        <f>收益曲线!C907</f>
        <v>1.7534000000000001</v>
      </c>
      <c r="D907" s="6">
        <f t="shared" si="56"/>
        <v>0.66979999999999995</v>
      </c>
      <c r="E907" s="6">
        <f t="shared" si="57"/>
        <v>2.7534000000000001</v>
      </c>
      <c r="F907" s="3">
        <f>1-D907/MAX(D$2:D907)</f>
        <v>0.33020000000000005</v>
      </c>
      <c r="G907" s="3">
        <f>1-E907/MAX(E$2:E907)</f>
        <v>1.1417492460146339E-2</v>
      </c>
      <c r="H907" s="3">
        <f t="shared" si="58"/>
        <v>4.4991001799639108E-3</v>
      </c>
      <c r="I907" s="3">
        <f t="shared" si="59"/>
        <v>-1.9211947656505579E-3</v>
      </c>
    </row>
    <row r="908" spans="1:9" x14ac:dyDescent="0.15">
      <c r="A908" s="2">
        <v>41547</v>
      </c>
      <c r="B908" s="3">
        <f>收益曲线!B908</f>
        <v>-0.32629999999999998</v>
      </c>
      <c r="C908" s="3">
        <f>收益曲线!C908</f>
        <v>1.7834000000000001</v>
      </c>
      <c r="D908" s="6">
        <f t="shared" si="56"/>
        <v>0.67369999999999997</v>
      </c>
      <c r="E908" s="6">
        <f t="shared" si="57"/>
        <v>2.7834000000000003</v>
      </c>
      <c r="F908" s="3">
        <f>1-D908/MAX(D$2:D908)</f>
        <v>0.32630000000000003</v>
      </c>
      <c r="G908" s="3">
        <f>1-E908/MAX(E$2:E908)</f>
        <v>6.4627315812126884E-4</v>
      </c>
      <c r="H908" s="3">
        <f t="shared" si="58"/>
        <v>5.8226336219766583E-3</v>
      </c>
      <c r="I908" s="3">
        <f t="shared" si="59"/>
        <v>1.0895619960775926E-2</v>
      </c>
    </row>
    <row r="909" spans="1:9" x14ac:dyDescent="0.15">
      <c r="A909" s="2">
        <v>41555</v>
      </c>
      <c r="B909" s="3">
        <f>收益曲线!B909</f>
        <v>-0.31709999999999999</v>
      </c>
      <c r="C909" s="3">
        <f>收益曲线!C909</f>
        <v>1.8132999999999999</v>
      </c>
      <c r="D909" s="6">
        <f t="shared" si="56"/>
        <v>0.68290000000000006</v>
      </c>
      <c r="E909" s="6">
        <f t="shared" si="57"/>
        <v>2.8132999999999999</v>
      </c>
      <c r="F909" s="3">
        <f>1-D909/MAX(D$2:D909)</f>
        <v>0.31709999999999994</v>
      </c>
      <c r="G909" s="3">
        <f>1-E909/MAX(E$2:E909)</f>
        <v>0</v>
      </c>
      <c r="H909" s="3">
        <f t="shared" si="58"/>
        <v>1.3655929939142109E-2</v>
      </c>
      <c r="I909" s="3">
        <f t="shared" si="59"/>
        <v>1.0742257670474764E-2</v>
      </c>
    </row>
    <row r="910" spans="1:9" x14ac:dyDescent="0.15">
      <c r="A910" s="2">
        <v>41556</v>
      </c>
      <c r="B910" s="3">
        <f>收益曲线!B910</f>
        <v>-0.31380000000000002</v>
      </c>
      <c r="C910" s="3">
        <f>收益曲线!C910</f>
        <v>1.8544</v>
      </c>
      <c r="D910" s="6">
        <f t="shared" si="56"/>
        <v>0.68619999999999992</v>
      </c>
      <c r="E910" s="6">
        <f t="shared" si="57"/>
        <v>2.8544</v>
      </c>
      <c r="F910" s="3">
        <f>1-D910/MAX(D$2:D910)</f>
        <v>0.31380000000000008</v>
      </c>
      <c r="G910" s="3">
        <f>1-E910/MAX(E$2:E910)</f>
        <v>0</v>
      </c>
      <c r="H910" s="3">
        <f t="shared" si="58"/>
        <v>4.8323326987844695E-3</v>
      </c>
      <c r="I910" s="3">
        <f t="shared" si="59"/>
        <v>1.460917783386062E-2</v>
      </c>
    </row>
    <row r="911" spans="1:9" x14ac:dyDescent="0.15">
      <c r="A911" s="2">
        <v>41557</v>
      </c>
      <c r="B911" s="3">
        <f>收益曲线!B911</f>
        <v>-0.3206</v>
      </c>
      <c r="C911" s="3">
        <f>收益曲线!C911</f>
        <v>1.8273999999999999</v>
      </c>
      <c r="D911" s="6">
        <f t="shared" si="56"/>
        <v>0.6794</v>
      </c>
      <c r="E911" s="6">
        <f t="shared" si="57"/>
        <v>2.8273999999999999</v>
      </c>
      <c r="F911" s="3">
        <f>1-D911/MAX(D$2:D911)</f>
        <v>0.3206</v>
      </c>
      <c r="G911" s="3">
        <f>1-E911/MAX(E$2:E911)</f>
        <v>9.4590807174887992E-3</v>
      </c>
      <c r="H911" s="3">
        <f t="shared" si="58"/>
        <v>-9.9096473331389268E-3</v>
      </c>
      <c r="I911" s="3">
        <f t="shared" si="59"/>
        <v>-9.4590807174887992E-3</v>
      </c>
    </row>
    <row r="912" spans="1:9" x14ac:dyDescent="0.15">
      <c r="A912" s="2">
        <v>41558</v>
      </c>
      <c r="B912" s="3">
        <f>收益曲线!B912</f>
        <v>-0.30959999999999999</v>
      </c>
      <c r="C912" s="3">
        <f>收益曲线!C912</f>
        <v>1.8577999999999999</v>
      </c>
      <c r="D912" s="6">
        <f t="shared" si="56"/>
        <v>0.69040000000000001</v>
      </c>
      <c r="E912" s="6">
        <f t="shared" si="57"/>
        <v>2.8578000000000001</v>
      </c>
      <c r="F912" s="3">
        <f>1-D912/MAX(D$2:D912)</f>
        <v>0.30959999999999999</v>
      </c>
      <c r="G912" s="3">
        <f>1-E912/MAX(E$2:E912)</f>
        <v>0</v>
      </c>
      <c r="H912" s="3">
        <f t="shared" si="58"/>
        <v>1.6190756549896879E-2</v>
      </c>
      <c r="I912" s="3">
        <f t="shared" si="59"/>
        <v>1.0751927565961772E-2</v>
      </c>
    </row>
    <row r="913" spans="1:9" x14ac:dyDescent="0.15">
      <c r="A913" s="2">
        <v>41561</v>
      </c>
      <c r="B913" s="3">
        <f>收益曲线!B913</f>
        <v>-0.3085</v>
      </c>
      <c r="C913" s="3">
        <f>收益曲线!C913</f>
        <v>1.8671</v>
      </c>
      <c r="D913" s="6">
        <f t="shared" si="56"/>
        <v>0.6915</v>
      </c>
      <c r="E913" s="6">
        <f t="shared" si="57"/>
        <v>2.8670999999999998</v>
      </c>
      <c r="F913" s="3">
        <f>1-D913/MAX(D$2:D913)</f>
        <v>0.3085</v>
      </c>
      <c r="G913" s="3">
        <f>1-E913/MAX(E$2:E913)</f>
        <v>0</v>
      </c>
      <c r="H913" s="3">
        <f t="shared" si="58"/>
        <v>1.5932792584008038E-3</v>
      </c>
      <c r="I913" s="3">
        <f t="shared" si="59"/>
        <v>3.2542515221498647E-3</v>
      </c>
    </row>
    <row r="914" spans="1:9" x14ac:dyDescent="0.15">
      <c r="A914" s="2">
        <v>41562</v>
      </c>
      <c r="B914" s="3">
        <f>收益曲线!B914</f>
        <v>-0.30990000000000001</v>
      </c>
      <c r="C914" s="3">
        <f>收益曲线!C914</f>
        <v>1.8701000000000001</v>
      </c>
      <c r="D914" s="6">
        <f t="shared" si="56"/>
        <v>0.69009999999999994</v>
      </c>
      <c r="E914" s="6">
        <f t="shared" si="57"/>
        <v>2.8700999999999999</v>
      </c>
      <c r="F914" s="3">
        <f>1-D914/MAX(D$2:D914)</f>
        <v>0.30990000000000006</v>
      </c>
      <c r="G914" s="3">
        <f>1-E914/MAX(E$2:E914)</f>
        <v>0</v>
      </c>
      <c r="H914" s="3">
        <f t="shared" si="58"/>
        <v>-2.0245842371656719E-3</v>
      </c>
      <c r="I914" s="3">
        <f t="shared" si="59"/>
        <v>1.046353458198146E-3</v>
      </c>
    </row>
    <row r="915" spans="1:9" x14ac:dyDescent="0.15">
      <c r="A915" s="2">
        <v>41563</v>
      </c>
      <c r="B915" s="3">
        <f>收益曲线!B915</f>
        <v>-0.32279999999999998</v>
      </c>
      <c r="C915" s="3">
        <f>收益曲线!C915</f>
        <v>1.7822</v>
      </c>
      <c r="D915" s="6">
        <f t="shared" si="56"/>
        <v>0.67720000000000002</v>
      </c>
      <c r="E915" s="6">
        <f t="shared" si="57"/>
        <v>2.7822</v>
      </c>
      <c r="F915" s="3">
        <f>1-D915/MAX(D$2:D915)</f>
        <v>0.32279999999999998</v>
      </c>
      <c r="G915" s="3">
        <f>1-E915/MAX(E$2:E915)</f>
        <v>3.0626110588481192E-2</v>
      </c>
      <c r="H915" s="3">
        <f t="shared" si="58"/>
        <v>-1.8692943051731525E-2</v>
      </c>
      <c r="I915" s="3">
        <f t="shared" si="59"/>
        <v>-3.0626110588481192E-2</v>
      </c>
    </row>
    <row r="916" spans="1:9" x14ac:dyDescent="0.15">
      <c r="A916" s="2">
        <v>41564</v>
      </c>
      <c r="B916" s="3">
        <f>收益曲线!B916</f>
        <v>-0.3251</v>
      </c>
      <c r="C916" s="3">
        <f>收益曲线!C916</f>
        <v>1.7845</v>
      </c>
      <c r="D916" s="6">
        <f t="shared" si="56"/>
        <v>0.67490000000000006</v>
      </c>
      <c r="E916" s="6">
        <f t="shared" si="57"/>
        <v>2.7845</v>
      </c>
      <c r="F916" s="3">
        <f>1-D916/MAX(D$2:D916)</f>
        <v>0.32509999999999994</v>
      </c>
      <c r="G916" s="3">
        <f>1-E916/MAX(E$2:E916)</f>
        <v>2.9824744782411705E-2</v>
      </c>
      <c r="H916" s="3">
        <f t="shared" si="58"/>
        <v>-3.396337861783727E-3</v>
      </c>
      <c r="I916" s="3">
        <f t="shared" si="59"/>
        <v>8.2668391920059925E-4</v>
      </c>
    </row>
    <row r="917" spans="1:9" x14ac:dyDescent="0.15">
      <c r="A917" s="2">
        <v>41565</v>
      </c>
      <c r="B917" s="3">
        <f>收益曲线!B917</f>
        <v>-0.32150000000000001</v>
      </c>
      <c r="C917" s="3">
        <f>收益曲线!C917</f>
        <v>1.8365</v>
      </c>
      <c r="D917" s="6">
        <f t="shared" si="56"/>
        <v>0.67849999999999999</v>
      </c>
      <c r="E917" s="6">
        <f t="shared" si="57"/>
        <v>2.8365</v>
      </c>
      <c r="F917" s="3">
        <f>1-D917/MAX(D$2:D917)</f>
        <v>0.32150000000000001</v>
      </c>
      <c r="G917" s="3">
        <f>1-E917/MAX(E$2:E917)</f>
        <v>1.1706909166927959E-2</v>
      </c>
      <c r="H917" s="3">
        <f t="shared" si="58"/>
        <v>5.334123573862648E-3</v>
      </c>
      <c r="I917" s="3">
        <f t="shared" si="59"/>
        <v>1.8674806967139634E-2</v>
      </c>
    </row>
    <row r="918" spans="1:9" x14ac:dyDescent="0.15">
      <c r="A918" s="2">
        <v>41568</v>
      </c>
      <c r="B918" s="3">
        <f>收益曲线!B918</f>
        <v>-0.30890000000000001</v>
      </c>
      <c r="C918" s="3">
        <f>收益曲线!C918</f>
        <v>1.9173</v>
      </c>
      <c r="D918" s="6">
        <f t="shared" si="56"/>
        <v>0.69110000000000005</v>
      </c>
      <c r="E918" s="6">
        <f t="shared" si="57"/>
        <v>2.9173</v>
      </c>
      <c r="F918" s="3">
        <f>1-D918/MAX(D$2:D918)</f>
        <v>0.30889999999999995</v>
      </c>
      <c r="G918" s="3">
        <f>1-E918/MAX(E$2:E918)</f>
        <v>0</v>
      </c>
      <c r="H918" s="3">
        <f t="shared" si="58"/>
        <v>1.8570375829034758E-2</v>
      </c>
      <c r="I918" s="3">
        <f t="shared" si="59"/>
        <v>2.8485809977084386E-2</v>
      </c>
    </row>
    <row r="919" spans="1:9" x14ac:dyDescent="0.15">
      <c r="A919" s="2">
        <v>41569</v>
      </c>
      <c r="B919" s="3">
        <f>收益曲线!B919</f>
        <v>-0.316</v>
      </c>
      <c r="C919" s="3">
        <f>收益曲线!C919</f>
        <v>1.9328000000000001</v>
      </c>
      <c r="D919" s="6">
        <f t="shared" si="56"/>
        <v>0.68399999999999994</v>
      </c>
      <c r="E919" s="6">
        <f t="shared" si="57"/>
        <v>2.9328000000000003</v>
      </c>
      <c r="F919" s="3">
        <f>1-D919/MAX(D$2:D919)</f>
        <v>0.31600000000000006</v>
      </c>
      <c r="G919" s="3">
        <f>1-E919/MAX(E$2:E919)</f>
        <v>0</v>
      </c>
      <c r="H919" s="3">
        <f t="shared" si="58"/>
        <v>-1.027347706554782E-2</v>
      </c>
      <c r="I919" s="3">
        <f t="shared" si="59"/>
        <v>5.313132005621668E-3</v>
      </c>
    </row>
    <row r="920" spans="1:9" x14ac:dyDescent="0.15">
      <c r="A920" s="2">
        <v>41570</v>
      </c>
      <c r="B920" s="3">
        <f>收益曲线!B920</f>
        <v>-0.3236</v>
      </c>
      <c r="C920" s="3">
        <f>收益曲线!C920</f>
        <v>1.9107000000000001</v>
      </c>
      <c r="D920" s="6">
        <f t="shared" si="56"/>
        <v>0.6764</v>
      </c>
      <c r="E920" s="6">
        <f t="shared" si="57"/>
        <v>2.9107000000000003</v>
      </c>
      <c r="F920" s="3">
        <f>1-D920/MAX(D$2:D920)</f>
        <v>0.3236</v>
      </c>
      <c r="G920" s="3">
        <f>1-E920/MAX(E$2:E920)</f>
        <v>7.5354609929078054E-3</v>
      </c>
      <c r="H920" s="3">
        <f t="shared" si="58"/>
        <v>-1.1111111111111072E-2</v>
      </c>
      <c r="I920" s="3">
        <f t="shared" si="59"/>
        <v>-7.5354609929078054E-3</v>
      </c>
    </row>
    <row r="921" spans="1:9" x14ac:dyDescent="0.15">
      <c r="A921" s="2">
        <v>41571</v>
      </c>
      <c r="B921" s="3">
        <f>收益曲线!B921</f>
        <v>-0.32869999999999999</v>
      </c>
      <c r="C921" s="3">
        <f>收益曲线!C921</f>
        <v>1.9532</v>
      </c>
      <c r="D921" s="6">
        <f t="shared" si="56"/>
        <v>0.67130000000000001</v>
      </c>
      <c r="E921" s="6">
        <f t="shared" si="57"/>
        <v>2.9531999999999998</v>
      </c>
      <c r="F921" s="3">
        <f>1-D921/MAX(D$2:D921)</f>
        <v>0.32869999999999999</v>
      </c>
      <c r="G921" s="3">
        <f>1-E921/MAX(E$2:E921)</f>
        <v>0</v>
      </c>
      <c r="H921" s="3">
        <f t="shared" si="58"/>
        <v>-7.5399172087522448E-3</v>
      </c>
      <c r="I921" s="3">
        <f t="shared" si="59"/>
        <v>1.4601298656680362E-2</v>
      </c>
    </row>
    <row r="922" spans="1:9" x14ac:dyDescent="0.15">
      <c r="A922" s="2">
        <v>41572</v>
      </c>
      <c r="B922" s="3">
        <f>收益曲线!B922</f>
        <v>-0.33760000000000001</v>
      </c>
      <c r="C922" s="3">
        <f>收益曲线!C922</f>
        <v>1.8736999999999999</v>
      </c>
      <c r="D922" s="6">
        <f t="shared" si="56"/>
        <v>0.66239999999999999</v>
      </c>
      <c r="E922" s="6">
        <f t="shared" si="57"/>
        <v>2.8736999999999999</v>
      </c>
      <c r="F922" s="3">
        <f>1-D922/MAX(D$2:D922)</f>
        <v>0.33760000000000001</v>
      </c>
      <c r="G922" s="3">
        <f>1-E922/MAX(E$2:E922)</f>
        <v>2.691995123933355E-2</v>
      </c>
      <c r="H922" s="3">
        <f t="shared" si="58"/>
        <v>-1.3257857887680635E-2</v>
      </c>
      <c r="I922" s="3">
        <f t="shared" si="59"/>
        <v>-2.691995123933355E-2</v>
      </c>
    </row>
    <row r="923" spans="1:9" x14ac:dyDescent="0.15">
      <c r="A923" s="2">
        <v>41575</v>
      </c>
      <c r="B923" s="3">
        <f>收益曲线!B923</f>
        <v>-0.33829999999999999</v>
      </c>
      <c r="C923" s="3">
        <f>收益曲线!C923</f>
        <v>1.8656999999999999</v>
      </c>
      <c r="D923" s="6">
        <f t="shared" si="56"/>
        <v>0.66169999999999995</v>
      </c>
      <c r="E923" s="6">
        <f t="shared" si="57"/>
        <v>2.8656999999999999</v>
      </c>
      <c r="F923" s="3">
        <f>1-D923/MAX(D$2:D923)</f>
        <v>0.33830000000000005</v>
      </c>
      <c r="G923" s="3">
        <f>1-E923/MAX(E$2:E923)</f>
        <v>2.9628877150209898E-2</v>
      </c>
      <c r="H923" s="3">
        <f t="shared" si="58"/>
        <v>-1.0567632850242425E-3</v>
      </c>
      <c r="I923" s="3">
        <f t="shared" si="59"/>
        <v>-2.7838674879075986E-3</v>
      </c>
    </row>
    <row r="924" spans="1:9" x14ac:dyDescent="0.15">
      <c r="A924" s="2">
        <v>41576</v>
      </c>
      <c r="B924" s="3">
        <f>收益曲线!B924</f>
        <v>-0.33660000000000001</v>
      </c>
      <c r="C924" s="3">
        <f>收益曲线!C924</f>
        <v>1.7725</v>
      </c>
      <c r="D924" s="6">
        <f t="shared" si="56"/>
        <v>0.66339999999999999</v>
      </c>
      <c r="E924" s="6">
        <f t="shared" si="57"/>
        <v>2.7725</v>
      </c>
      <c r="F924" s="3">
        <f>1-D924/MAX(D$2:D924)</f>
        <v>0.33660000000000001</v>
      </c>
      <c r="G924" s="3">
        <f>1-E924/MAX(E$2:E924)</f>
        <v>6.1187864011919224E-2</v>
      </c>
      <c r="H924" s="3">
        <f t="shared" si="58"/>
        <v>2.5691400936980191E-3</v>
      </c>
      <c r="I924" s="3">
        <f t="shared" si="59"/>
        <v>-3.2522594828488627E-2</v>
      </c>
    </row>
    <row r="925" spans="1:9" x14ac:dyDescent="0.15">
      <c r="A925" s="2">
        <v>41577</v>
      </c>
      <c r="B925" s="3">
        <f>收益曲线!B925</f>
        <v>-0.32669999999999999</v>
      </c>
      <c r="C925" s="3">
        <f>收益曲线!C925</f>
        <v>1.8581000000000001</v>
      </c>
      <c r="D925" s="6">
        <f t="shared" si="56"/>
        <v>0.67330000000000001</v>
      </c>
      <c r="E925" s="6">
        <f t="shared" si="57"/>
        <v>2.8581000000000003</v>
      </c>
      <c r="F925" s="3">
        <f>1-D925/MAX(D$2:D925)</f>
        <v>0.32669999999999999</v>
      </c>
      <c r="G925" s="3">
        <f>1-E925/MAX(E$2:E925)</f>
        <v>3.2202356765542284E-2</v>
      </c>
      <c r="H925" s="3">
        <f t="shared" si="58"/>
        <v>1.4923123304190655E-2</v>
      </c>
      <c r="I925" s="3">
        <f t="shared" si="59"/>
        <v>3.0874661857529517E-2</v>
      </c>
    </row>
    <row r="926" spans="1:9" x14ac:dyDescent="0.15">
      <c r="A926" s="2">
        <v>41578</v>
      </c>
      <c r="B926" s="3">
        <f>收益曲线!B926</f>
        <v>-0.33610000000000001</v>
      </c>
      <c r="C926" s="3">
        <f>收益曲线!C926</f>
        <v>1.8351</v>
      </c>
      <c r="D926" s="6">
        <f t="shared" si="56"/>
        <v>0.66389999999999993</v>
      </c>
      <c r="E926" s="6">
        <f t="shared" si="57"/>
        <v>2.8350999999999997</v>
      </c>
      <c r="F926" s="3">
        <f>1-D926/MAX(D$2:D926)</f>
        <v>0.33610000000000007</v>
      </c>
      <c r="G926" s="3">
        <f>1-E926/MAX(E$2:E926)</f>
        <v>3.9990518759311922E-2</v>
      </c>
      <c r="H926" s="3">
        <f t="shared" si="58"/>
        <v>-1.396108718253386E-2</v>
      </c>
      <c r="I926" s="3">
        <f t="shared" si="59"/>
        <v>-8.0473041531089473E-3</v>
      </c>
    </row>
    <row r="927" spans="1:9" x14ac:dyDescent="0.15">
      <c r="A927" s="2">
        <v>41579</v>
      </c>
      <c r="B927" s="3">
        <f>收益曲线!B927</f>
        <v>-0.33300000000000002</v>
      </c>
      <c r="C927" s="3">
        <f>收益曲线!C927</f>
        <v>1.7998000000000001</v>
      </c>
      <c r="D927" s="6">
        <f t="shared" si="56"/>
        <v>0.66700000000000004</v>
      </c>
      <c r="E927" s="6">
        <f t="shared" si="57"/>
        <v>2.7998000000000003</v>
      </c>
      <c r="F927" s="3">
        <f>1-D927/MAX(D$2:D927)</f>
        <v>0.33299999999999996</v>
      </c>
      <c r="G927" s="3">
        <f>1-E927/MAX(E$2:E927)</f>
        <v>5.1943654341053636E-2</v>
      </c>
      <c r="H927" s="3">
        <f t="shared" si="58"/>
        <v>4.669377918361306E-3</v>
      </c>
      <c r="I927" s="3">
        <f t="shared" si="59"/>
        <v>-1.2451059927339192E-2</v>
      </c>
    </row>
    <row r="928" spans="1:9" x14ac:dyDescent="0.15">
      <c r="A928" s="2">
        <v>41582</v>
      </c>
      <c r="B928" s="3">
        <f>收益曲线!B928</f>
        <v>-0.33429999999999999</v>
      </c>
      <c r="C928" s="3">
        <f>收益曲线!C928</f>
        <v>1.8306</v>
      </c>
      <c r="D928" s="6">
        <f t="shared" si="56"/>
        <v>0.66569999999999996</v>
      </c>
      <c r="E928" s="6">
        <f t="shared" si="57"/>
        <v>2.8306</v>
      </c>
      <c r="F928" s="3">
        <f>1-D928/MAX(D$2:D928)</f>
        <v>0.33430000000000004</v>
      </c>
      <c r="G928" s="3">
        <f>1-E928/MAX(E$2:E928)</f>
        <v>4.1514289584179798E-2</v>
      </c>
      <c r="H928" s="3">
        <f t="shared" si="58"/>
        <v>-1.949025487256506E-3</v>
      </c>
      <c r="I928" s="3">
        <f t="shared" si="59"/>
        <v>1.1000785770411969E-2</v>
      </c>
    </row>
    <row r="929" spans="1:9" x14ac:dyDescent="0.15">
      <c r="A929" s="2">
        <v>41583</v>
      </c>
      <c r="B929" s="3">
        <f>收益曲线!B929</f>
        <v>-0.33329999999999999</v>
      </c>
      <c r="C929" s="3">
        <f>收益曲线!C929</f>
        <v>1.8537999999999999</v>
      </c>
      <c r="D929" s="6">
        <f t="shared" si="56"/>
        <v>0.66670000000000007</v>
      </c>
      <c r="E929" s="6">
        <f t="shared" si="57"/>
        <v>2.8537999999999997</v>
      </c>
      <c r="F929" s="3">
        <f>1-D929/MAX(D$2:D929)</f>
        <v>0.33329999999999993</v>
      </c>
      <c r="G929" s="3">
        <f>1-E929/MAX(E$2:E929)</f>
        <v>3.3658404442638568E-2</v>
      </c>
      <c r="H929" s="3">
        <f t="shared" si="58"/>
        <v>1.5021781583297589E-3</v>
      </c>
      <c r="I929" s="3">
        <f t="shared" si="59"/>
        <v>8.1961421606724372E-3</v>
      </c>
    </row>
    <row r="930" spans="1:9" x14ac:dyDescent="0.15">
      <c r="A930" s="2">
        <v>41584</v>
      </c>
      <c r="B930" s="3">
        <f>收益曲线!B930</f>
        <v>-0.34179999999999999</v>
      </c>
      <c r="C930" s="3">
        <f>收益曲线!C930</f>
        <v>1.8827</v>
      </c>
      <c r="D930" s="6">
        <f t="shared" si="56"/>
        <v>0.65820000000000001</v>
      </c>
      <c r="E930" s="6">
        <f t="shared" si="57"/>
        <v>2.8826999999999998</v>
      </c>
      <c r="F930" s="3">
        <f>1-D930/MAX(D$2:D930)</f>
        <v>0.34179999999999999</v>
      </c>
      <c r="G930" s="3">
        <f>1-E930/MAX(E$2:E930)</f>
        <v>2.3872409589597687E-2</v>
      </c>
      <c r="H930" s="3">
        <f t="shared" si="58"/>
        <v>-1.2749362531873532E-2</v>
      </c>
      <c r="I930" s="3">
        <f t="shared" si="59"/>
        <v>1.0126848412642886E-2</v>
      </c>
    </row>
    <row r="931" spans="1:9" x14ac:dyDescent="0.15">
      <c r="A931" s="2">
        <v>41585</v>
      </c>
      <c r="B931" s="3">
        <f>收益曲线!B931</f>
        <v>-0.34539999999999998</v>
      </c>
      <c r="C931" s="3">
        <f>收益曲线!C931</f>
        <v>1.8602000000000001</v>
      </c>
      <c r="D931" s="6">
        <f t="shared" si="56"/>
        <v>0.65460000000000007</v>
      </c>
      <c r="E931" s="6">
        <f t="shared" si="57"/>
        <v>2.8601999999999999</v>
      </c>
      <c r="F931" s="3">
        <f>1-D931/MAX(D$2:D931)</f>
        <v>0.34539999999999993</v>
      </c>
      <c r="G931" s="3">
        <f>1-E931/MAX(E$2:E931)</f>
        <v>3.1491263713937401E-2</v>
      </c>
      <c r="H931" s="3">
        <f t="shared" si="58"/>
        <v>-5.4694621695532408E-3</v>
      </c>
      <c r="I931" s="3">
        <f t="shared" si="59"/>
        <v>-7.8051826412738334E-3</v>
      </c>
    </row>
    <row r="932" spans="1:9" x14ac:dyDescent="0.15">
      <c r="A932" s="2">
        <v>41586</v>
      </c>
      <c r="B932" s="3">
        <f>收益曲线!B932</f>
        <v>-0.35449999999999998</v>
      </c>
      <c r="C932" s="3">
        <f>收益曲线!C932</f>
        <v>1.8517999999999999</v>
      </c>
      <c r="D932" s="6">
        <f t="shared" si="56"/>
        <v>0.64549999999999996</v>
      </c>
      <c r="E932" s="6">
        <f t="shared" si="57"/>
        <v>2.8517999999999999</v>
      </c>
      <c r="F932" s="3">
        <f>1-D932/MAX(D$2:D932)</f>
        <v>0.35450000000000004</v>
      </c>
      <c r="G932" s="3">
        <f>1-E932/MAX(E$2:E932)</f>
        <v>3.4335635920357599E-2</v>
      </c>
      <c r="H932" s="3">
        <f t="shared" si="58"/>
        <v>-1.3901619309502178E-2</v>
      </c>
      <c r="I932" s="3">
        <f t="shared" si="59"/>
        <v>-2.936857562408246E-3</v>
      </c>
    </row>
    <row r="933" spans="1:9" x14ac:dyDescent="0.15">
      <c r="A933" s="2">
        <v>41589</v>
      </c>
      <c r="B933" s="3">
        <f>收益曲线!B933</f>
        <v>-0.3523</v>
      </c>
      <c r="C933" s="3">
        <f>收益曲线!C933</f>
        <v>1.8539000000000001</v>
      </c>
      <c r="D933" s="6">
        <f t="shared" si="56"/>
        <v>0.64769999999999994</v>
      </c>
      <c r="E933" s="6">
        <f t="shared" si="57"/>
        <v>2.8539000000000003</v>
      </c>
      <c r="F933" s="3">
        <f>1-D933/MAX(D$2:D933)</f>
        <v>0.35230000000000006</v>
      </c>
      <c r="G933" s="3">
        <f>1-E933/MAX(E$2:E933)</f>
        <v>3.3624542868752383E-2</v>
      </c>
      <c r="H933" s="3">
        <f t="shared" si="58"/>
        <v>3.4082106893880137E-3</v>
      </c>
      <c r="I933" s="3">
        <f t="shared" si="59"/>
        <v>7.3637702503703828E-4</v>
      </c>
    </row>
    <row r="934" spans="1:9" x14ac:dyDescent="0.15">
      <c r="A934" s="2">
        <v>41590</v>
      </c>
      <c r="B934" s="3">
        <f>收益曲线!B934</f>
        <v>-0.34560000000000002</v>
      </c>
      <c r="C934" s="3">
        <f>收益曲线!C934</f>
        <v>1.8793</v>
      </c>
      <c r="D934" s="6">
        <f t="shared" si="56"/>
        <v>0.65439999999999998</v>
      </c>
      <c r="E934" s="6">
        <f t="shared" si="57"/>
        <v>2.8792999999999997</v>
      </c>
      <c r="F934" s="3">
        <f>1-D934/MAX(D$2:D934)</f>
        <v>0.34560000000000002</v>
      </c>
      <c r="G934" s="3">
        <f>1-E934/MAX(E$2:E934)</f>
        <v>2.5023703101720196E-2</v>
      </c>
      <c r="H934" s="3">
        <f t="shared" si="58"/>
        <v>1.0344295198394304E-2</v>
      </c>
      <c r="I934" s="3">
        <f t="shared" si="59"/>
        <v>8.9001016153331669E-3</v>
      </c>
    </row>
    <row r="935" spans="1:9" x14ac:dyDescent="0.15">
      <c r="A935" s="2">
        <v>41591</v>
      </c>
      <c r="B935" s="3">
        <f>收益曲线!B935</f>
        <v>-0.36009999999999998</v>
      </c>
      <c r="C935" s="3">
        <f>收益曲线!C935</f>
        <v>1.8279000000000001</v>
      </c>
      <c r="D935" s="6">
        <f t="shared" si="56"/>
        <v>0.63990000000000002</v>
      </c>
      <c r="E935" s="6">
        <f t="shared" si="57"/>
        <v>2.8279000000000001</v>
      </c>
      <c r="F935" s="3">
        <f>1-D935/MAX(D$2:D935)</f>
        <v>0.36009999999999998</v>
      </c>
      <c r="G935" s="3">
        <f>1-E935/MAX(E$2:E935)</f>
        <v>4.2428552079100568E-2</v>
      </c>
      <c r="H935" s="3">
        <f t="shared" si="58"/>
        <v>-2.215770171149134E-2</v>
      </c>
      <c r="I935" s="3">
        <f t="shared" si="59"/>
        <v>-1.7851561143333305E-2</v>
      </c>
    </row>
    <row r="936" spans="1:9" x14ac:dyDescent="0.15">
      <c r="A936" s="2">
        <v>41592</v>
      </c>
      <c r="B936" s="3">
        <f>收益曲线!B936</f>
        <v>-0.35549999999999998</v>
      </c>
      <c r="C936" s="3">
        <f>收益曲线!C936</f>
        <v>1.8967000000000001</v>
      </c>
      <c r="D936" s="6">
        <f t="shared" si="56"/>
        <v>0.64450000000000007</v>
      </c>
      <c r="E936" s="6">
        <f t="shared" si="57"/>
        <v>2.8967000000000001</v>
      </c>
      <c r="F936" s="3">
        <f>1-D936/MAX(D$2:D936)</f>
        <v>0.35549999999999993</v>
      </c>
      <c r="G936" s="3">
        <f>1-E936/MAX(E$2:E936)</f>
        <v>1.9131789245564024E-2</v>
      </c>
      <c r="H936" s="3">
        <f t="shared" si="58"/>
        <v>7.1886232223785651E-3</v>
      </c>
      <c r="I936" s="3">
        <f t="shared" si="59"/>
        <v>2.4329007390643254E-2</v>
      </c>
    </row>
    <row r="937" spans="1:9" x14ac:dyDescent="0.15">
      <c r="A937" s="2">
        <v>41593</v>
      </c>
      <c r="B937" s="3">
        <f>收益曲线!B937</f>
        <v>-0.34260000000000002</v>
      </c>
      <c r="C937" s="3">
        <f>收益曲线!C937</f>
        <v>1.9513</v>
      </c>
      <c r="D937" s="6">
        <f t="shared" si="56"/>
        <v>0.65739999999999998</v>
      </c>
      <c r="E937" s="6">
        <f t="shared" si="57"/>
        <v>2.9512999999999998</v>
      </c>
      <c r="F937" s="3">
        <f>1-D937/MAX(D$2:D937)</f>
        <v>0.34260000000000002</v>
      </c>
      <c r="G937" s="3">
        <f>1-E937/MAX(E$2:E937)</f>
        <v>6.4336990383317971E-4</v>
      </c>
      <c r="H937" s="3">
        <f t="shared" si="58"/>
        <v>2.0015515903801351E-2</v>
      </c>
      <c r="I937" s="3">
        <f t="shared" si="59"/>
        <v>1.8849035108917001E-2</v>
      </c>
    </row>
    <row r="938" spans="1:9" x14ac:dyDescent="0.15">
      <c r="A938" s="2">
        <v>41596</v>
      </c>
      <c r="B938" s="3">
        <f>收益曲线!B938</f>
        <v>-0.32069999999999999</v>
      </c>
      <c r="C938" s="3">
        <f>收益曲线!C938</f>
        <v>1.9933000000000001</v>
      </c>
      <c r="D938" s="6">
        <f t="shared" si="56"/>
        <v>0.67930000000000001</v>
      </c>
      <c r="E938" s="6">
        <f t="shared" si="57"/>
        <v>2.9933000000000001</v>
      </c>
      <c r="F938" s="3">
        <f>1-D938/MAX(D$2:D938)</f>
        <v>0.32069999999999999</v>
      </c>
      <c r="G938" s="3">
        <f>1-E938/MAX(E$2:E938)</f>
        <v>0</v>
      </c>
      <c r="H938" s="3">
        <f t="shared" si="58"/>
        <v>3.3313051414663786E-2</v>
      </c>
      <c r="I938" s="3">
        <f t="shared" si="59"/>
        <v>1.4231016840036581E-2</v>
      </c>
    </row>
    <row r="939" spans="1:9" x14ac:dyDescent="0.15">
      <c r="A939" s="2">
        <v>41597</v>
      </c>
      <c r="B939" s="3">
        <f>收益曲线!B939</f>
        <v>-0.32540000000000002</v>
      </c>
      <c r="C939" s="3">
        <f>收益曲线!C939</f>
        <v>2.0207999999999999</v>
      </c>
      <c r="D939" s="6">
        <f t="shared" si="56"/>
        <v>0.67459999999999998</v>
      </c>
      <c r="E939" s="6">
        <f t="shared" si="57"/>
        <v>3.0207999999999999</v>
      </c>
      <c r="F939" s="3">
        <f>1-D939/MAX(D$2:D939)</f>
        <v>0.32540000000000002</v>
      </c>
      <c r="G939" s="3">
        <f>1-E939/MAX(E$2:E939)</f>
        <v>0</v>
      </c>
      <c r="H939" s="3">
        <f t="shared" si="58"/>
        <v>-6.9188870896511601E-3</v>
      </c>
      <c r="I939" s="3">
        <f t="shared" si="59"/>
        <v>9.1871847125246653E-3</v>
      </c>
    </row>
    <row r="940" spans="1:9" x14ac:dyDescent="0.15">
      <c r="A940" s="2">
        <v>41598</v>
      </c>
      <c r="B940" s="3">
        <f>收益曲线!B940</f>
        <v>-0.32190000000000002</v>
      </c>
      <c r="C940" s="3">
        <f>收益曲线!C940</f>
        <v>2.0442999999999998</v>
      </c>
      <c r="D940" s="6">
        <f t="shared" si="56"/>
        <v>0.67809999999999993</v>
      </c>
      <c r="E940" s="6">
        <f t="shared" si="57"/>
        <v>3.0442999999999998</v>
      </c>
      <c r="F940" s="3">
        <f>1-D940/MAX(D$2:D940)</f>
        <v>0.32190000000000007</v>
      </c>
      <c r="G940" s="3">
        <f>1-E940/MAX(E$2:E940)</f>
        <v>0</v>
      </c>
      <c r="H940" s="3">
        <f t="shared" si="58"/>
        <v>5.1882597094574656E-3</v>
      </c>
      <c r="I940" s="3">
        <f t="shared" si="59"/>
        <v>7.7793961864405237E-3</v>
      </c>
    </row>
    <row r="941" spans="1:9" x14ac:dyDescent="0.15">
      <c r="A941" s="2">
        <v>41599</v>
      </c>
      <c r="B941" s="3">
        <f>收益曲线!B941</f>
        <v>-0.32600000000000001</v>
      </c>
      <c r="C941" s="3">
        <f>收益曲线!C941</f>
        <v>2.0226000000000002</v>
      </c>
      <c r="D941" s="6">
        <f t="shared" si="56"/>
        <v>0.67399999999999993</v>
      </c>
      <c r="E941" s="6">
        <f t="shared" si="57"/>
        <v>3.0226000000000002</v>
      </c>
      <c r="F941" s="3">
        <f>1-D941/MAX(D$2:D941)</f>
        <v>0.32600000000000007</v>
      </c>
      <c r="G941" s="3">
        <f>1-E941/MAX(E$2:E941)</f>
        <v>7.1280754196365592E-3</v>
      </c>
      <c r="H941" s="3">
        <f t="shared" si="58"/>
        <v>-6.0463058545937587E-3</v>
      </c>
      <c r="I941" s="3">
        <f t="shared" si="59"/>
        <v>-7.1280754196365592E-3</v>
      </c>
    </row>
    <row r="942" spans="1:9" x14ac:dyDescent="0.15">
      <c r="A942" s="2">
        <v>41600</v>
      </c>
      <c r="B942" s="3">
        <f>收益曲线!B942</f>
        <v>-0.32940000000000003</v>
      </c>
      <c r="C942" s="3">
        <f>收益曲线!C942</f>
        <v>2.0194000000000001</v>
      </c>
      <c r="D942" s="6">
        <f t="shared" si="56"/>
        <v>0.67059999999999997</v>
      </c>
      <c r="E942" s="6">
        <f t="shared" si="57"/>
        <v>3.0194000000000001</v>
      </c>
      <c r="F942" s="3">
        <f>1-D942/MAX(D$2:D942)</f>
        <v>0.32940000000000003</v>
      </c>
      <c r="G942" s="3">
        <f>1-E942/MAX(E$2:E942)</f>
        <v>8.1792201819793631E-3</v>
      </c>
      <c r="H942" s="3">
        <f t="shared" si="58"/>
        <v>-5.0445103857565954E-3</v>
      </c>
      <c r="I942" s="3">
        <f t="shared" si="59"/>
        <v>-1.0586911930127174E-3</v>
      </c>
    </row>
    <row r="943" spans="1:9" x14ac:dyDescent="0.15">
      <c r="A943" s="2">
        <v>41603</v>
      </c>
      <c r="B943" s="3">
        <f>收益曲线!B943</f>
        <v>-0.33200000000000002</v>
      </c>
      <c r="C943" s="3">
        <f>收益曲线!C943</f>
        <v>2.0043000000000002</v>
      </c>
      <c r="D943" s="6">
        <f t="shared" si="56"/>
        <v>0.66799999999999993</v>
      </c>
      <c r="E943" s="6">
        <f t="shared" si="57"/>
        <v>3.0043000000000002</v>
      </c>
      <c r="F943" s="3">
        <f>1-D943/MAX(D$2:D943)</f>
        <v>0.33200000000000007</v>
      </c>
      <c r="G943" s="3">
        <f>1-E943/MAX(E$2:E943)</f>
        <v>1.3139309529284104E-2</v>
      </c>
      <c r="H943" s="3">
        <f t="shared" si="58"/>
        <v>-3.8771249627199689E-3</v>
      </c>
      <c r="I943" s="3">
        <f t="shared" si="59"/>
        <v>-5.0009935748823731E-3</v>
      </c>
    </row>
    <row r="944" spans="1:9" x14ac:dyDescent="0.15">
      <c r="A944" s="2">
        <v>41604</v>
      </c>
      <c r="B944" s="3">
        <f>收益曲线!B944</f>
        <v>-0.33229999999999998</v>
      </c>
      <c r="C944" s="3">
        <f>收益曲线!C944</f>
        <v>2.0703999999999998</v>
      </c>
      <c r="D944" s="6">
        <f t="shared" si="56"/>
        <v>0.66769999999999996</v>
      </c>
      <c r="E944" s="6">
        <f t="shared" si="57"/>
        <v>3.0703999999999998</v>
      </c>
      <c r="F944" s="3">
        <f>1-D944/MAX(D$2:D944)</f>
        <v>0.33230000000000004</v>
      </c>
      <c r="G944" s="3">
        <f>1-E944/MAX(E$2:E944)</f>
        <v>0</v>
      </c>
      <c r="H944" s="3">
        <f t="shared" si="58"/>
        <v>-4.4910179640711423E-4</v>
      </c>
      <c r="I944" s="3">
        <f t="shared" si="59"/>
        <v>2.2001797423692571E-2</v>
      </c>
    </row>
    <row r="945" spans="1:9" x14ac:dyDescent="0.15">
      <c r="A945" s="2">
        <v>41605</v>
      </c>
      <c r="B945" s="3">
        <f>收益曲线!B945</f>
        <v>-0.32469999999999999</v>
      </c>
      <c r="C945" s="3">
        <f>收益曲线!C945</f>
        <v>2.0840000000000001</v>
      </c>
      <c r="D945" s="6">
        <f t="shared" si="56"/>
        <v>0.67530000000000001</v>
      </c>
      <c r="E945" s="6">
        <f t="shared" si="57"/>
        <v>3.0840000000000001</v>
      </c>
      <c r="F945" s="3">
        <f>1-D945/MAX(D$2:D945)</f>
        <v>0.32469999999999999</v>
      </c>
      <c r="G945" s="3">
        <f>1-E945/MAX(E$2:E945)</f>
        <v>0</v>
      </c>
      <c r="H945" s="3">
        <f t="shared" si="58"/>
        <v>1.1382357346113592E-2</v>
      </c>
      <c r="I945" s="3">
        <f t="shared" si="59"/>
        <v>4.4293903074519303E-3</v>
      </c>
    </row>
    <row r="946" spans="1:9" x14ac:dyDescent="0.15">
      <c r="A946" s="2">
        <v>41606</v>
      </c>
      <c r="B946" s="3">
        <f>收益曲线!B946</f>
        <v>-0.31769999999999998</v>
      </c>
      <c r="C946" s="3">
        <f>收益曲线!C946</f>
        <v>2.1004</v>
      </c>
      <c r="D946" s="6">
        <f t="shared" si="56"/>
        <v>0.68230000000000002</v>
      </c>
      <c r="E946" s="6">
        <f t="shared" si="57"/>
        <v>3.1004</v>
      </c>
      <c r="F946" s="3">
        <f>1-D946/MAX(D$2:D946)</f>
        <v>0.31769999999999998</v>
      </c>
      <c r="G946" s="3">
        <f>1-E946/MAX(E$2:E946)</f>
        <v>0</v>
      </c>
      <c r="H946" s="3">
        <f t="shared" si="58"/>
        <v>1.0365763364430736E-2</v>
      </c>
      <c r="I946" s="3">
        <f t="shared" si="59"/>
        <v>5.3177691309986841E-3</v>
      </c>
    </row>
    <row r="947" spans="1:9" x14ac:dyDescent="0.15">
      <c r="A947" s="2">
        <v>41607</v>
      </c>
      <c r="B947" s="3">
        <f>收益曲线!B947</f>
        <v>-0.31790000000000002</v>
      </c>
      <c r="C947" s="3">
        <f>收益曲线!C947</f>
        <v>2.1610999999999998</v>
      </c>
      <c r="D947" s="6">
        <f t="shared" si="56"/>
        <v>0.68209999999999993</v>
      </c>
      <c r="E947" s="6">
        <f t="shared" si="57"/>
        <v>3.1610999999999998</v>
      </c>
      <c r="F947" s="3">
        <f>1-D947/MAX(D$2:D947)</f>
        <v>0.31790000000000007</v>
      </c>
      <c r="G947" s="3">
        <f>1-E947/MAX(E$2:E947)</f>
        <v>0</v>
      </c>
      <c r="H947" s="3">
        <f t="shared" si="58"/>
        <v>-2.9312619082533242E-4</v>
      </c>
      <c r="I947" s="3">
        <f t="shared" si="59"/>
        <v>1.9578118952393142E-2</v>
      </c>
    </row>
    <row r="948" spans="1:9" x14ac:dyDescent="0.15">
      <c r="A948" s="2">
        <v>41610</v>
      </c>
      <c r="B948" s="3">
        <f>收益曲线!B948</f>
        <v>-0.32350000000000001</v>
      </c>
      <c r="C948" s="3">
        <f>收益曲线!C948</f>
        <v>1.9419999999999999</v>
      </c>
      <c r="D948" s="6">
        <f t="shared" si="56"/>
        <v>0.67649999999999999</v>
      </c>
      <c r="E948" s="6">
        <f t="shared" si="57"/>
        <v>2.9420000000000002</v>
      </c>
      <c r="F948" s="3">
        <f>1-D948/MAX(D$2:D948)</f>
        <v>0.32350000000000001</v>
      </c>
      <c r="G948" s="3">
        <f>1-E948/MAX(E$2:E948)</f>
        <v>6.9311315681250041E-2</v>
      </c>
      <c r="H948" s="3">
        <f t="shared" si="58"/>
        <v>-8.2099398915114197E-3</v>
      </c>
      <c r="I948" s="3">
        <f t="shared" si="59"/>
        <v>-6.9311315681250041E-2</v>
      </c>
    </row>
    <row r="949" spans="1:9" x14ac:dyDescent="0.15">
      <c r="A949" s="2">
        <v>41611</v>
      </c>
      <c r="B949" s="3">
        <f>收益曲线!B949</f>
        <v>-0.31680000000000003</v>
      </c>
      <c r="C949" s="3">
        <f>收益曲线!C949</f>
        <v>1.9598</v>
      </c>
      <c r="D949" s="6">
        <f t="shared" si="56"/>
        <v>0.68320000000000003</v>
      </c>
      <c r="E949" s="6">
        <f t="shared" si="57"/>
        <v>2.9598</v>
      </c>
      <c r="F949" s="3">
        <f>1-D949/MAX(D$2:D949)</f>
        <v>0.31679999999999997</v>
      </c>
      <c r="G949" s="3">
        <f>1-E949/MAX(E$2:E949)</f>
        <v>6.3680364430103387E-2</v>
      </c>
      <c r="H949" s="3">
        <f t="shared" si="58"/>
        <v>9.903917220990488E-3</v>
      </c>
      <c r="I949" s="3">
        <f t="shared" si="59"/>
        <v>6.0503059143439675E-3</v>
      </c>
    </row>
    <row r="950" spans="1:9" x14ac:dyDescent="0.15">
      <c r="A950" s="2">
        <v>41612</v>
      </c>
      <c r="B950" s="3">
        <f>收益曲线!B950</f>
        <v>-0.30780000000000002</v>
      </c>
      <c r="C950" s="3">
        <f>收益曲线!C950</f>
        <v>1.9856</v>
      </c>
      <c r="D950" s="6">
        <f t="shared" si="56"/>
        <v>0.69219999999999993</v>
      </c>
      <c r="E950" s="6">
        <f t="shared" si="57"/>
        <v>2.9855999999999998</v>
      </c>
      <c r="F950" s="3">
        <f>1-D950/MAX(D$2:D950)</f>
        <v>0.30780000000000007</v>
      </c>
      <c r="G950" s="3">
        <f>1-E950/MAX(E$2:E950)</f>
        <v>5.5518648571699747E-2</v>
      </c>
      <c r="H950" s="3">
        <f t="shared" si="58"/>
        <v>1.3173302107728269E-2</v>
      </c>
      <c r="I950" s="3">
        <f t="shared" si="59"/>
        <v>8.7168051895398779E-3</v>
      </c>
    </row>
    <row r="951" spans="1:9" x14ac:dyDescent="0.15">
      <c r="A951" s="2">
        <v>41613</v>
      </c>
      <c r="B951" s="3">
        <f>收益曲线!B951</f>
        <v>-0.30969999999999998</v>
      </c>
      <c r="C951" s="3">
        <f>收益曲线!C951</f>
        <v>1.9803999999999999</v>
      </c>
      <c r="D951" s="6">
        <f t="shared" si="56"/>
        <v>0.69030000000000002</v>
      </c>
      <c r="E951" s="6">
        <f t="shared" si="57"/>
        <v>2.9803999999999999</v>
      </c>
      <c r="F951" s="3">
        <f>1-D951/MAX(D$2:D951)</f>
        <v>0.30969999999999998</v>
      </c>
      <c r="G951" s="3">
        <f>1-E951/MAX(E$2:E951)</f>
        <v>5.7163645566416732E-2</v>
      </c>
      <c r="H951" s="3">
        <f t="shared" si="58"/>
        <v>-2.7448714244436845E-3</v>
      </c>
      <c r="I951" s="3">
        <f t="shared" si="59"/>
        <v>-1.741693461950633E-3</v>
      </c>
    </row>
    <row r="952" spans="1:9" x14ac:dyDescent="0.15">
      <c r="A952" s="2">
        <v>41614</v>
      </c>
      <c r="B952" s="3">
        <f>收益曲线!B952</f>
        <v>-0.31419999999999998</v>
      </c>
      <c r="C952" s="3">
        <f>收益曲线!C952</f>
        <v>1.9831000000000001</v>
      </c>
      <c r="D952" s="6">
        <f t="shared" si="56"/>
        <v>0.68579999999999997</v>
      </c>
      <c r="E952" s="6">
        <f t="shared" si="57"/>
        <v>2.9831000000000003</v>
      </c>
      <c r="F952" s="3">
        <f>1-D952/MAX(D$2:D952)</f>
        <v>0.31420000000000003</v>
      </c>
      <c r="G952" s="3">
        <f>1-E952/MAX(E$2:E952)</f>
        <v>5.6309512511467319E-2</v>
      </c>
      <c r="H952" s="3">
        <f t="shared" si="58"/>
        <v>-6.5189048239896463E-3</v>
      </c>
      <c r="I952" s="3">
        <f t="shared" si="59"/>
        <v>9.0591866863509729E-4</v>
      </c>
    </row>
    <row r="953" spans="1:9" x14ac:dyDescent="0.15">
      <c r="A953" s="2">
        <v>41617</v>
      </c>
      <c r="B953" s="3">
        <f>收益曲线!B953</f>
        <v>-0.31459999999999999</v>
      </c>
      <c r="C953" s="3">
        <f>收益曲线!C953</f>
        <v>1.9978</v>
      </c>
      <c r="D953" s="6">
        <f t="shared" si="56"/>
        <v>0.68540000000000001</v>
      </c>
      <c r="E953" s="6">
        <f t="shared" si="57"/>
        <v>2.9977999999999998</v>
      </c>
      <c r="F953" s="3">
        <f>1-D953/MAX(D$2:D953)</f>
        <v>0.31459999999999999</v>
      </c>
      <c r="G953" s="3">
        <f>1-E953/MAX(E$2:E953)</f>
        <v>5.1659232545632872E-2</v>
      </c>
      <c r="H953" s="3">
        <f t="shared" si="58"/>
        <v>-5.8326042578005222E-4</v>
      </c>
      <c r="I953" s="3">
        <f t="shared" si="59"/>
        <v>4.9277597130499284E-3</v>
      </c>
    </row>
    <row r="954" spans="1:9" x14ac:dyDescent="0.15">
      <c r="A954" s="2">
        <v>41618</v>
      </c>
      <c r="B954" s="3">
        <f>收益曲线!B954</f>
        <v>-0.31390000000000001</v>
      </c>
      <c r="C954" s="3">
        <f>收益曲线!C954</f>
        <v>1.9899</v>
      </c>
      <c r="D954" s="6">
        <f t="shared" si="56"/>
        <v>0.68609999999999993</v>
      </c>
      <c r="E954" s="6">
        <f t="shared" si="57"/>
        <v>2.9899</v>
      </c>
      <c r="F954" s="3">
        <f>1-D954/MAX(D$2:D954)</f>
        <v>0.31390000000000007</v>
      </c>
      <c r="G954" s="3">
        <f>1-E954/MAX(E$2:E954)</f>
        <v>5.4158362595299048E-2</v>
      </c>
      <c r="H954" s="3">
        <f t="shared" si="58"/>
        <v>1.0213014298219303E-3</v>
      </c>
      <c r="I954" s="3">
        <f t="shared" si="59"/>
        <v>-2.6352658616317637E-3</v>
      </c>
    </row>
    <row r="955" spans="1:9" x14ac:dyDescent="0.15">
      <c r="A955" s="2">
        <v>41619</v>
      </c>
      <c r="B955" s="3">
        <f>收益曲线!B955</f>
        <v>-0.32519999999999999</v>
      </c>
      <c r="C955" s="3">
        <f>收益曲线!C955</f>
        <v>1.9532</v>
      </c>
      <c r="D955" s="6">
        <f t="shared" si="56"/>
        <v>0.67480000000000007</v>
      </c>
      <c r="E955" s="6">
        <f t="shared" si="57"/>
        <v>2.9531999999999998</v>
      </c>
      <c r="F955" s="3">
        <f>1-D955/MAX(D$2:D955)</f>
        <v>0.32519999999999993</v>
      </c>
      <c r="G955" s="3">
        <f>1-E955/MAX(E$2:E955)</f>
        <v>6.5768245231090483E-2</v>
      </c>
      <c r="H955" s="3">
        <f t="shared" si="58"/>
        <v>-1.646990234659651E-2</v>
      </c>
      <c r="I955" s="3">
        <f t="shared" si="59"/>
        <v>-1.2274658015318352E-2</v>
      </c>
    </row>
    <row r="956" spans="1:9" x14ac:dyDescent="0.15">
      <c r="A956" s="2">
        <v>41620</v>
      </c>
      <c r="B956" s="3">
        <f>收益曲线!B956</f>
        <v>-0.32600000000000001</v>
      </c>
      <c r="C956" s="3">
        <f>收益曲线!C956</f>
        <v>1.9719</v>
      </c>
      <c r="D956" s="6">
        <f t="shared" si="56"/>
        <v>0.67399999999999993</v>
      </c>
      <c r="E956" s="6">
        <f t="shared" si="57"/>
        <v>2.9718999999999998</v>
      </c>
      <c r="F956" s="3">
        <f>1-D956/MAX(D$2:D956)</f>
        <v>0.32600000000000007</v>
      </c>
      <c r="G956" s="3">
        <f>1-E956/MAX(E$2:E956)</f>
        <v>5.9852582961627321E-2</v>
      </c>
      <c r="H956" s="3">
        <f t="shared" si="58"/>
        <v>-1.1855364552462166E-3</v>
      </c>
      <c r="I956" s="3">
        <f t="shared" si="59"/>
        <v>6.332114316673465E-3</v>
      </c>
    </row>
    <row r="957" spans="1:9" x14ac:dyDescent="0.15">
      <c r="A957" s="2">
        <v>41621</v>
      </c>
      <c r="B957" s="3">
        <f>收益曲线!B957</f>
        <v>-0.32690000000000002</v>
      </c>
      <c r="C957" s="3">
        <f>收益曲线!C957</f>
        <v>1.9791000000000001</v>
      </c>
      <c r="D957" s="6">
        <f t="shared" si="56"/>
        <v>0.67310000000000003</v>
      </c>
      <c r="E957" s="6">
        <f t="shared" si="57"/>
        <v>2.9790999999999999</v>
      </c>
      <c r="F957" s="3">
        <f>1-D957/MAX(D$2:D957)</f>
        <v>0.32689999999999997</v>
      </c>
      <c r="G957" s="3">
        <f>1-E957/MAX(E$2:E957)</f>
        <v>5.7574894815096034E-2</v>
      </c>
      <c r="H957" s="3">
        <f t="shared" si="58"/>
        <v>-1.3353115727001708E-3</v>
      </c>
      <c r="I957" s="3">
        <f t="shared" si="59"/>
        <v>2.4226925535852928E-3</v>
      </c>
    </row>
    <row r="958" spans="1:9" x14ac:dyDescent="0.15">
      <c r="A958" s="2">
        <v>41624</v>
      </c>
      <c r="B958" s="3">
        <f>收益曲线!B958</f>
        <v>-0.33779999999999999</v>
      </c>
      <c r="C958" s="3">
        <f>收益曲线!C958</f>
        <v>1.9314</v>
      </c>
      <c r="D958" s="6">
        <f t="shared" si="56"/>
        <v>0.66220000000000001</v>
      </c>
      <c r="E958" s="6">
        <f t="shared" si="57"/>
        <v>2.9314</v>
      </c>
      <c r="F958" s="3">
        <f>1-D958/MAX(D$2:D958)</f>
        <v>0.33779999999999999</v>
      </c>
      <c r="G958" s="3">
        <f>1-E958/MAX(E$2:E958)</f>
        <v>7.266457878586563E-2</v>
      </c>
      <c r="H958" s="3">
        <f t="shared" si="58"/>
        <v>-1.6193730500668524E-2</v>
      </c>
      <c r="I958" s="3">
        <f t="shared" si="59"/>
        <v>-1.6011547111543734E-2</v>
      </c>
    </row>
    <row r="959" spans="1:9" x14ac:dyDescent="0.15">
      <c r="A959" s="2">
        <v>41625</v>
      </c>
      <c r="B959" s="3">
        <f>收益曲线!B959</f>
        <v>-0.34100000000000003</v>
      </c>
      <c r="C959" s="3">
        <f>收益曲线!C959</f>
        <v>1.9222999999999999</v>
      </c>
      <c r="D959" s="6">
        <f t="shared" si="56"/>
        <v>0.65900000000000003</v>
      </c>
      <c r="E959" s="6">
        <f t="shared" si="57"/>
        <v>2.9222999999999999</v>
      </c>
      <c r="F959" s="3">
        <f>1-D959/MAX(D$2:D959)</f>
        <v>0.34099999999999997</v>
      </c>
      <c r="G959" s="3">
        <f>1-E959/MAX(E$2:E959)</f>
        <v>7.554332352662041E-2</v>
      </c>
      <c r="H959" s="3">
        <f t="shared" si="58"/>
        <v>-4.8323769254001725E-3</v>
      </c>
      <c r="I959" s="3">
        <f t="shared" si="59"/>
        <v>-3.1043187555435114E-3</v>
      </c>
    </row>
    <row r="960" spans="1:9" x14ac:dyDescent="0.15">
      <c r="A960" s="2">
        <v>41626</v>
      </c>
      <c r="B960" s="3">
        <f>收益曲线!B960</f>
        <v>-0.34079999999999999</v>
      </c>
      <c r="C960" s="3">
        <f>收益曲线!C960</f>
        <v>1.9268000000000001</v>
      </c>
      <c r="D960" s="6">
        <f t="shared" si="56"/>
        <v>0.65920000000000001</v>
      </c>
      <c r="E960" s="6">
        <f t="shared" si="57"/>
        <v>2.9268000000000001</v>
      </c>
      <c r="F960" s="3">
        <f>1-D960/MAX(D$2:D960)</f>
        <v>0.34079999999999999</v>
      </c>
      <c r="G960" s="3">
        <f>1-E960/MAX(E$2:E960)</f>
        <v>7.4119768435038313E-2</v>
      </c>
      <c r="H960" s="3">
        <f t="shared" si="58"/>
        <v>3.0349013657060553E-4</v>
      </c>
      <c r="I960" s="3">
        <f t="shared" si="59"/>
        <v>1.5398829688944016E-3</v>
      </c>
    </row>
    <row r="961" spans="1:9" x14ac:dyDescent="0.15">
      <c r="A961" s="2">
        <v>41627</v>
      </c>
      <c r="B961" s="3">
        <f>收益曲线!B961</f>
        <v>-0.34770000000000001</v>
      </c>
      <c r="C961" s="3">
        <f>收益曲线!C961</f>
        <v>1.9068000000000001</v>
      </c>
      <c r="D961" s="6">
        <f t="shared" si="56"/>
        <v>0.65229999999999999</v>
      </c>
      <c r="E961" s="6">
        <f t="shared" si="57"/>
        <v>2.9068000000000001</v>
      </c>
      <c r="F961" s="3">
        <f>1-D961/MAX(D$2:D961)</f>
        <v>0.34770000000000001</v>
      </c>
      <c r="G961" s="3">
        <f>1-E961/MAX(E$2:E961)</f>
        <v>8.0446679953180777E-2</v>
      </c>
      <c r="H961" s="3">
        <f t="shared" si="58"/>
        <v>-1.0467233009708754E-2</v>
      </c>
      <c r="I961" s="3">
        <f t="shared" si="59"/>
        <v>-6.8334016673500253E-3</v>
      </c>
    </row>
    <row r="962" spans="1:9" x14ac:dyDescent="0.15">
      <c r="A962" s="2">
        <v>41628</v>
      </c>
      <c r="B962" s="3">
        <f>收益曲线!B962</f>
        <v>-0.3629</v>
      </c>
      <c r="C962" s="3">
        <f>收益曲线!C962</f>
        <v>1.8783000000000001</v>
      </c>
      <c r="D962" s="6">
        <f t="shared" si="56"/>
        <v>0.6371</v>
      </c>
      <c r="E962" s="6">
        <f t="shared" si="57"/>
        <v>2.8783000000000003</v>
      </c>
      <c r="F962" s="3">
        <f>1-D962/MAX(D$2:D962)</f>
        <v>0.3629</v>
      </c>
      <c r="G962" s="3">
        <f>1-E962/MAX(E$2:E962)</f>
        <v>8.9462528866533608E-2</v>
      </c>
      <c r="H962" s="3">
        <f t="shared" si="58"/>
        <v>-2.3302161582094083E-2</v>
      </c>
      <c r="I962" s="3">
        <f t="shared" si="59"/>
        <v>-9.8045961194439535E-3</v>
      </c>
    </row>
    <row r="963" spans="1:9" x14ac:dyDescent="0.15">
      <c r="A963" s="2">
        <v>41631</v>
      </c>
      <c r="B963" s="3">
        <f>收益曲线!B963</f>
        <v>-0.36109999999999998</v>
      </c>
      <c r="C963" s="3">
        <f>收益曲线!C963</f>
        <v>1.8589</v>
      </c>
      <c r="D963" s="6">
        <f t="shared" si="56"/>
        <v>0.63890000000000002</v>
      </c>
      <c r="E963" s="6">
        <f t="shared" si="57"/>
        <v>2.8589000000000002</v>
      </c>
      <c r="F963" s="3">
        <f>1-D963/MAX(D$2:D963)</f>
        <v>0.36109999999999998</v>
      </c>
      <c r="G963" s="3">
        <f>1-E963/MAX(E$2:E963)</f>
        <v>9.5599633039131771E-2</v>
      </c>
      <c r="H963" s="3">
        <f t="shared" si="58"/>
        <v>2.8253021503688025E-3</v>
      </c>
      <c r="I963" s="3">
        <f t="shared" si="59"/>
        <v>-6.740089636243618E-3</v>
      </c>
    </row>
    <row r="964" spans="1:9" x14ac:dyDescent="0.15">
      <c r="A964" s="2">
        <v>41632</v>
      </c>
      <c r="B964" s="3">
        <f>收益曲线!B964</f>
        <v>-0.36009999999999998</v>
      </c>
      <c r="C964" s="3">
        <f>收益曲线!C964</f>
        <v>1.8806</v>
      </c>
      <c r="D964" s="6">
        <f t="shared" ref="D964:D1027" si="60">1+B964</f>
        <v>0.63990000000000002</v>
      </c>
      <c r="E964" s="6">
        <f t="shared" ref="E964:E1027" si="61">1+C964</f>
        <v>2.8806000000000003</v>
      </c>
      <c r="F964" s="3">
        <f>1-D964/MAX(D$2:D964)</f>
        <v>0.36009999999999998</v>
      </c>
      <c r="G964" s="3">
        <f>1-E964/MAX(E$2:E964)</f>
        <v>8.8734934041947322E-2</v>
      </c>
      <c r="H964" s="3">
        <f t="shared" ref="H964:H1027" si="62">D964/D963-1</f>
        <v>1.5651901706057458E-3</v>
      </c>
      <c r="I964" s="3">
        <f t="shared" ref="I964:I1027" si="63">E964/E963-1</f>
        <v>7.5903319458532348E-3</v>
      </c>
    </row>
    <row r="965" spans="1:9" x14ac:dyDescent="0.15">
      <c r="A965" s="2">
        <v>41633</v>
      </c>
      <c r="B965" s="3">
        <f>收益曲线!B965</f>
        <v>-0.3553</v>
      </c>
      <c r="C965" s="3">
        <f>收益曲线!C965</f>
        <v>1.9117</v>
      </c>
      <c r="D965" s="6">
        <f t="shared" si="60"/>
        <v>0.64470000000000005</v>
      </c>
      <c r="E965" s="6">
        <f t="shared" si="61"/>
        <v>2.9116999999999997</v>
      </c>
      <c r="F965" s="3">
        <f>1-D965/MAX(D$2:D965)</f>
        <v>0.35529999999999995</v>
      </c>
      <c r="G965" s="3">
        <f>1-E965/MAX(E$2:E965)</f>
        <v>7.8896586631235999E-2</v>
      </c>
      <c r="H965" s="3">
        <f t="shared" si="62"/>
        <v>7.5011720581341645E-3</v>
      </c>
      <c r="I965" s="3">
        <f t="shared" si="63"/>
        <v>1.0796361869054971E-2</v>
      </c>
    </row>
    <row r="966" spans="1:9" x14ac:dyDescent="0.15">
      <c r="A966" s="2">
        <v>41634</v>
      </c>
      <c r="B966" s="3">
        <f>收益曲线!B966</f>
        <v>-0.36649999999999999</v>
      </c>
      <c r="C966" s="3">
        <f>收益曲线!C966</f>
        <v>1.8841000000000001</v>
      </c>
      <c r="D966" s="6">
        <f t="shared" si="60"/>
        <v>0.63349999999999995</v>
      </c>
      <c r="E966" s="6">
        <f t="shared" si="61"/>
        <v>2.8841000000000001</v>
      </c>
      <c r="F966" s="3">
        <f>1-D966/MAX(D$2:D966)</f>
        <v>0.36650000000000005</v>
      </c>
      <c r="G966" s="3">
        <f>1-E966/MAX(E$2:E966)</f>
        <v>8.7627724526272432E-2</v>
      </c>
      <c r="H966" s="3">
        <f t="shared" si="62"/>
        <v>-1.7372421281216188E-2</v>
      </c>
      <c r="I966" s="3">
        <f t="shared" si="63"/>
        <v>-9.4789985231993334E-3</v>
      </c>
    </row>
    <row r="967" spans="1:9" x14ac:dyDescent="0.15">
      <c r="A967" s="2">
        <v>41635</v>
      </c>
      <c r="B967" s="3">
        <f>收益曲线!B967</f>
        <v>-0.35580000000000001</v>
      </c>
      <c r="C967" s="3">
        <f>收益曲线!C967</f>
        <v>1.9328000000000001</v>
      </c>
      <c r="D967" s="6">
        <f t="shared" si="60"/>
        <v>0.64419999999999999</v>
      </c>
      <c r="E967" s="6">
        <f t="shared" si="61"/>
        <v>2.9328000000000003</v>
      </c>
      <c r="F967" s="3">
        <f>1-D967/MAX(D$2:D967)</f>
        <v>0.35580000000000001</v>
      </c>
      <c r="G967" s="3">
        <f>1-E967/MAX(E$2:E967)</f>
        <v>7.2221694979595519E-2</v>
      </c>
      <c r="H967" s="3">
        <f t="shared" si="62"/>
        <v>1.6890292028413745E-2</v>
      </c>
      <c r="I967" s="3">
        <f t="shared" si="63"/>
        <v>1.6885683575465604E-2</v>
      </c>
    </row>
    <row r="968" spans="1:9" x14ac:dyDescent="0.15">
      <c r="A968" s="2">
        <v>41638</v>
      </c>
      <c r="B968" s="3">
        <f>收益曲线!B968</f>
        <v>-0.3569</v>
      </c>
      <c r="C968" s="3">
        <f>收益曲线!C968</f>
        <v>1.9350000000000001</v>
      </c>
      <c r="D968" s="6">
        <f t="shared" si="60"/>
        <v>0.6431</v>
      </c>
      <c r="E968" s="6">
        <f t="shared" si="61"/>
        <v>2.9350000000000001</v>
      </c>
      <c r="F968" s="3">
        <f>1-D968/MAX(D$2:D968)</f>
        <v>0.3569</v>
      </c>
      <c r="G968" s="3">
        <f>1-E968/MAX(E$2:E968)</f>
        <v>7.1525734712599931E-2</v>
      </c>
      <c r="H968" s="3">
        <f t="shared" si="62"/>
        <v>-1.7075442409189012E-3</v>
      </c>
      <c r="I968" s="3">
        <f t="shared" si="63"/>
        <v>7.5013638843413055E-4</v>
      </c>
    </row>
    <row r="969" spans="1:9" x14ac:dyDescent="0.15">
      <c r="A969" s="2">
        <v>41639</v>
      </c>
      <c r="B969" s="3">
        <f>收益曲线!B969</f>
        <v>-0.34839999999999999</v>
      </c>
      <c r="C969" s="3">
        <f>收益曲线!C969</f>
        <v>1.9089</v>
      </c>
      <c r="D969" s="6">
        <f t="shared" si="60"/>
        <v>0.65159999999999996</v>
      </c>
      <c r="E969" s="6">
        <f t="shared" si="61"/>
        <v>2.9089</v>
      </c>
      <c r="F969" s="3">
        <f>1-D969/MAX(D$2:D969)</f>
        <v>0.34840000000000004</v>
      </c>
      <c r="G969" s="3">
        <f>1-E969/MAX(E$2:E969)</f>
        <v>7.9782354243775777E-2</v>
      </c>
      <c r="H969" s="3">
        <f t="shared" si="62"/>
        <v>1.3217229046804446E-2</v>
      </c>
      <c r="I969" s="3">
        <f t="shared" si="63"/>
        <v>-8.8926746166950732E-3</v>
      </c>
    </row>
    <row r="970" spans="1:9" x14ac:dyDescent="0.15">
      <c r="A970" s="2">
        <v>41641</v>
      </c>
      <c r="B970" s="3">
        <f>收益曲线!B970</f>
        <v>-0.35060000000000002</v>
      </c>
      <c r="C970" s="3">
        <f>收益曲线!C970</f>
        <v>1.9500999999999999</v>
      </c>
      <c r="D970" s="6">
        <f t="shared" si="60"/>
        <v>0.64939999999999998</v>
      </c>
      <c r="E970" s="6">
        <f t="shared" si="61"/>
        <v>2.9500999999999999</v>
      </c>
      <c r="F970" s="3">
        <f>1-D970/MAX(D$2:D970)</f>
        <v>0.35060000000000002</v>
      </c>
      <c r="G970" s="3">
        <f>1-E970/MAX(E$2:E970)</f>
        <v>6.6748916516402468E-2</v>
      </c>
      <c r="H970" s="3">
        <f t="shared" si="62"/>
        <v>-3.3763044812767928E-3</v>
      </c>
      <c r="I970" s="3">
        <f t="shared" si="63"/>
        <v>1.4163429475059219E-2</v>
      </c>
    </row>
    <row r="971" spans="1:9" x14ac:dyDescent="0.15">
      <c r="A971" s="2">
        <v>41642</v>
      </c>
      <c r="B971" s="3">
        <f>收益曲线!B971</f>
        <v>-0.35930000000000001</v>
      </c>
      <c r="C971" s="3">
        <f>收益曲线!C971</f>
        <v>1.9706999999999999</v>
      </c>
      <c r="D971" s="6">
        <f t="shared" si="60"/>
        <v>0.64070000000000005</v>
      </c>
      <c r="E971" s="6">
        <f t="shared" si="61"/>
        <v>2.9706999999999999</v>
      </c>
      <c r="F971" s="3">
        <f>1-D971/MAX(D$2:D971)</f>
        <v>0.35929999999999995</v>
      </c>
      <c r="G971" s="3">
        <f>1-E971/MAX(E$2:E971)</f>
        <v>6.0232197652715813E-2</v>
      </c>
      <c r="H971" s="3">
        <f t="shared" si="62"/>
        <v>-1.3396981829380872E-2</v>
      </c>
      <c r="I971" s="3">
        <f t="shared" si="63"/>
        <v>6.9828141418935008E-3</v>
      </c>
    </row>
    <row r="972" spans="1:9" x14ac:dyDescent="0.15">
      <c r="A972" s="2">
        <v>41645</v>
      </c>
      <c r="B972" s="3">
        <f>收益曲线!B972</f>
        <v>-0.37390000000000001</v>
      </c>
      <c r="C972" s="3">
        <f>收益曲线!C972</f>
        <v>1.9261999999999999</v>
      </c>
      <c r="D972" s="6">
        <f t="shared" si="60"/>
        <v>0.62609999999999999</v>
      </c>
      <c r="E972" s="6">
        <f t="shared" si="61"/>
        <v>2.9261999999999997</v>
      </c>
      <c r="F972" s="3">
        <f>1-D972/MAX(D$2:D972)</f>
        <v>0.37390000000000001</v>
      </c>
      <c r="G972" s="3">
        <f>1-E972/MAX(E$2:E972)</f>
        <v>7.4309575780582726E-2</v>
      </c>
      <c r="H972" s="3">
        <f t="shared" si="62"/>
        <v>-2.2787576088653116E-2</v>
      </c>
      <c r="I972" s="3">
        <f t="shared" si="63"/>
        <v>-1.4979634429595823E-2</v>
      </c>
    </row>
    <row r="973" spans="1:9" x14ac:dyDescent="0.15">
      <c r="A973" s="2">
        <v>41646</v>
      </c>
      <c r="B973" s="3">
        <f>收益曲线!B973</f>
        <v>-0.37409999999999999</v>
      </c>
      <c r="C973" s="3">
        <f>收益曲线!C973</f>
        <v>1.9369000000000001</v>
      </c>
      <c r="D973" s="6">
        <f t="shared" si="60"/>
        <v>0.62590000000000001</v>
      </c>
      <c r="E973" s="6">
        <f t="shared" si="61"/>
        <v>2.9369000000000001</v>
      </c>
      <c r="F973" s="3">
        <f>1-D973/MAX(D$2:D973)</f>
        <v>0.37409999999999999</v>
      </c>
      <c r="G973" s="3">
        <f>1-E973/MAX(E$2:E973)</f>
        <v>7.0924678118376439E-2</v>
      </c>
      <c r="H973" s="3">
        <f t="shared" si="62"/>
        <v>-3.194377894905065E-4</v>
      </c>
      <c r="I973" s="3">
        <f t="shared" si="63"/>
        <v>3.6566195065272922E-3</v>
      </c>
    </row>
    <row r="974" spans="1:9" x14ac:dyDescent="0.15">
      <c r="A974" s="2">
        <v>41647</v>
      </c>
      <c r="B974" s="3">
        <f>收益曲线!B974</f>
        <v>-0.373</v>
      </c>
      <c r="C974" s="3">
        <f>收益曲线!C974</f>
        <v>1.9545999999999999</v>
      </c>
      <c r="D974" s="6">
        <f t="shared" si="60"/>
        <v>0.627</v>
      </c>
      <c r="E974" s="6">
        <f t="shared" si="61"/>
        <v>2.9546000000000001</v>
      </c>
      <c r="F974" s="3">
        <f>1-D974/MAX(D$2:D974)</f>
        <v>0.373</v>
      </c>
      <c r="G974" s="3">
        <f>1-E974/MAX(E$2:E974)</f>
        <v>6.5325361424820372E-2</v>
      </c>
      <c r="H974" s="3">
        <f t="shared" si="62"/>
        <v>1.7574692442881013E-3</v>
      </c>
      <c r="I974" s="3">
        <f t="shared" si="63"/>
        <v>6.0267629132759737E-3</v>
      </c>
    </row>
    <row r="975" spans="1:9" x14ac:dyDescent="0.15">
      <c r="A975" s="2">
        <v>41648</v>
      </c>
      <c r="B975" s="3">
        <f>收益曲线!B975</f>
        <v>-0.3785</v>
      </c>
      <c r="C975" s="3">
        <f>收益曲线!C975</f>
        <v>1.9044000000000001</v>
      </c>
      <c r="D975" s="6">
        <f t="shared" si="60"/>
        <v>0.62149999999999994</v>
      </c>
      <c r="E975" s="6">
        <f t="shared" si="61"/>
        <v>2.9043999999999999</v>
      </c>
      <c r="F975" s="3">
        <f>1-D975/MAX(D$2:D975)</f>
        <v>0.37850000000000006</v>
      </c>
      <c r="G975" s="3">
        <f>1-E975/MAX(E$2:E975)</f>
        <v>8.1205909335357873E-2</v>
      </c>
      <c r="H975" s="3">
        <f t="shared" si="62"/>
        <v>-8.7719298245615418E-3</v>
      </c>
      <c r="I975" s="3">
        <f t="shared" si="63"/>
        <v>-1.6990455560820461E-2</v>
      </c>
    </row>
    <row r="976" spans="1:9" x14ac:dyDescent="0.15">
      <c r="A976" s="2">
        <v>41649</v>
      </c>
      <c r="B976" s="3">
        <f>收益曲线!B976</f>
        <v>-0.38340000000000002</v>
      </c>
      <c r="C976" s="3">
        <f>收益曲线!C976</f>
        <v>1.8605</v>
      </c>
      <c r="D976" s="6">
        <f t="shared" si="60"/>
        <v>0.61660000000000004</v>
      </c>
      <c r="E976" s="6">
        <f t="shared" si="61"/>
        <v>2.8605</v>
      </c>
      <c r="F976" s="3">
        <f>1-D976/MAX(D$2:D976)</f>
        <v>0.38339999999999996</v>
      </c>
      <c r="G976" s="3">
        <f>1-E976/MAX(E$2:E976)</f>
        <v>9.5093480117680484E-2</v>
      </c>
      <c r="H976" s="3">
        <f t="shared" si="62"/>
        <v>-7.88415124698294E-3</v>
      </c>
      <c r="I976" s="3">
        <f t="shared" si="63"/>
        <v>-1.5114997934168817E-2</v>
      </c>
    </row>
    <row r="977" spans="1:9" x14ac:dyDescent="0.15">
      <c r="A977" s="2">
        <v>41652</v>
      </c>
      <c r="B977" s="3">
        <f>收益曲线!B977</f>
        <v>-0.38650000000000001</v>
      </c>
      <c r="C977" s="3">
        <f>收益曲线!C977</f>
        <v>1.8647</v>
      </c>
      <c r="D977" s="6">
        <f t="shared" si="60"/>
        <v>0.61349999999999993</v>
      </c>
      <c r="E977" s="6">
        <f t="shared" si="61"/>
        <v>2.8647</v>
      </c>
      <c r="F977" s="3">
        <f>1-D977/MAX(D$2:D977)</f>
        <v>0.38650000000000007</v>
      </c>
      <c r="G977" s="3">
        <f>1-E977/MAX(E$2:E977)</f>
        <v>9.3764828698870595E-2</v>
      </c>
      <c r="H977" s="3">
        <f t="shared" si="62"/>
        <v>-5.0275705481674926E-3</v>
      </c>
      <c r="I977" s="3">
        <f t="shared" si="63"/>
        <v>1.4682747771368465E-3</v>
      </c>
    </row>
    <row r="978" spans="1:9" x14ac:dyDescent="0.15">
      <c r="A978" s="2">
        <v>41653</v>
      </c>
      <c r="B978" s="3">
        <f>收益曲线!B978</f>
        <v>-0.38109999999999999</v>
      </c>
      <c r="C978" s="3">
        <f>收益曲线!C978</f>
        <v>1.9711000000000001</v>
      </c>
      <c r="D978" s="6">
        <f t="shared" si="60"/>
        <v>0.61890000000000001</v>
      </c>
      <c r="E978" s="6">
        <f t="shared" si="61"/>
        <v>2.9710999999999999</v>
      </c>
      <c r="F978" s="3">
        <f>1-D978/MAX(D$2:D978)</f>
        <v>0.38109999999999999</v>
      </c>
      <c r="G978" s="3">
        <f>1-E978/MAX(E$2:E978)</f>
        <v>6.0105659422353019E-2</v>
      </c>
      <c r="H978" s="3">
        <f t="shared" si="62"/>
        <v>8.8019559902201561E-3</v>
      </c>
      <c r="I978" s="3">
        <f t="shared" si="63"/>
        <v>3.7141760044681726E-2</v>
      </c>
    </row>
    <row r="979" spans="1:9" x14ac:dyDescent="0.15">
      <c r="A979" s="2">
        <v>41654</v>
      </c>
      <c r="B979" s="3">
        <f>收益曲线!B979</f>
        <v>-0.38219999999999998</v>
      </c>
      <c r="C979" s="3">
        <f>收益曲线!C979</f>
        <v>2.0371000000000001</v>
      </c>
      <c r="D979" s="6">
        <f t="shared" si="60"/>
        <v>0.61780000000000002</v>
      </c>
      <c r="E979" s="6">
        <f t="shared" si="61"/>
        <v>3.0371000000000001</v>
      </c>
      <c r="F979" s="3">
        <f>1-D979/MAX(D$2:D979)</f>
        <v>0.38219999999999998</v>
      </c>
      <c r="G979" s="3">
        <f>1-E979/MAX(E$2:E979)</f>
        <v>3.9226851412482944E-2</v>
      </c>
      <c r="H979" s="3">
        <f t="shared" si="62"/>
        <v>-1.7773469058005587E-3</v>
      </c>
      <c r="I979" s="3">
        <f t="shared" si="63"/>
        <v>2.2213994816734584E-2</v>
      </c>
    </row>
    <row r="980" spans="1:9" x14ac:dyDescent="0.15">
      <c r="A980" s="2">
        <v>41655</v>
      </c>
      <c r="B980" s="3">
        <f>收益曲线!B980</f>
        <v>-0.38140000000000002</v>
      </c>
      <c r="C980" s="3">
        <f>收益曲线!C980</f>
        <v>2.0118999999999998</v>
      </c>
      <c r="D980" s="6">
        <f t="shared" si="60"/>
        <v>0.61860000000000004</v>
      </c>
      <c r="E980" s="6">
        <f t="shared" si="61"/>
        <v>3.0118999999999998</v>
      </c>
      <c r="F980" s="3">
        <f>1-D980/MAX(D$2:D980)</f>
        <v>0.38139999999999996</v>
      </c>
      <c r="G980" s="3">
        <f>1-E980/MAX(E$2:E980)</f>
        <v>4.7198759925342393E-2</v>
      </c>
      <c r="H980" s="3">
        <f t="shared" si="62"/>
        <v>1.2949174490126669E-3</v>
      </c>
      <c r="I980" s="3">
        <f t="shared" si="63"/>
        <v>-8.2973889565705061E-3</v>
      </c>
    </row>
    <row r="981" spans="1:9" x14ac:dyDescent="0.15">
      <c r="A981" s="2">
        <v>41656</v>
      </c>
      <c r="B981" s="3">
        <f>收益曲线!B981</f>
        <v>-0.39069999999999999</v>
      </c>
      <c r="C981" s="3">
        <f>收益曲线!C981</f>
        <v>2.0305</v>
      </c>
      <c r="D981" s="6">
        <f t="shared" si="60"/>
        <v>0.60929999999999995</v>
      </c>
      <c r="E981" s="6">
        <f t="shared" si="61"/>
        <v>3.0305</v>
      </c>
      <c r="F981" s="3">
        <f>1-D981/MAX(D$2:D981)</f>
        <v>0.39070000000000005</v>
      </c>
      <c r="G981" s="3">
        <f>1-E981/MAX(E$2:E981)</f>
        <v>4.1314732213469929E-2</v>
      </c>
      <c r="H981" s="3">
        <f t="shared" si="62"/>
        <v>-1.5033947623666499E-2</v>
      </c>
      <c r="I981" s="3">
        <f t="shared" si="63"/>
        <v>6.1755038347888203E-3</v>
      </c>
    </row>
    <row r="982" spans="1:9" x14ac:dyDescent="0.15">
      <c r="A982" s="2">
        <v>41659</v>
      </c>
      <c r="B982" s="3">
        <f>收益曲线!B982</f>
        <v>-0.39419999999999999</v>
      </c>
      <c r="C982" s="3">
        <f>收益曲线!C982</f>
        <v>2.0030999999999999</v>
      </c>
      <c r="D982" s="6">
        <f t="shared" si="60"/>
        <v>0.60580000000000001</v>
      </c>
      <c r="E982" s="6">
        <f t="shared" si="61"/>
        <v>3.0030999999999999</v>
      </c>
      <c r="F982" s="3">
        <f>1-D982/MAX(D$2:D982)</f>
        <v>0.39419999999999999</v>
      </c>
      <c r="G982" s="3">
        <f>1-E982/MAX(E$2:E982)</f>
        <v>4.9982600993325077E-2</v>
      </c>
      <c r="H982" s="3">
        <f t="shared" si="62"/>
        <v>-5.7442967339569329E-3</v>
      </c>
      <c r="I982" s="3">
        <f t="shared" si="63"/>
        <v>-9.041412308199992E-3</v>
      </c>
    </row>
    <row r="983" spans="1:9" x14ac:dyDescent="0.15">
      <c r="A983" s="2">
        <v>41660</v>
      </c>
      <c r="B983" s="3">
        <f>收益曲线!B983</f>
        <v>-0.38829999999999998</v>
      </c>
      <c r="C983" s="3">
        <f>收益曲线!C983</f>
        <v>2.0638999999999998</v>
      </c>
      <c r="D983" s="6">
        <f t="shared" si="60"/>
        <v>0.61170000000000002</v>
      </c>
      <c r="E983" s="6">
        <f t="shared" si="61"/>
        <v>3.0638999999999998</v>
      </c>
      <c r="F983" s="3">
        <f>1-D983/MAX(D$2:D983)</f>
        <v>0.38829999999999998</v>
      </c>
      <c r="G983" s="3">
        <f>1-E983/MAX(E$2:E983)</f>
        <v>3.0748789978172097E-2</v>
      </c>
      <c r="H983" s="3">
        <f t="shared" si="62"/>
        <v>9.7391878507757657E-3</v>
      </c>
      <c r="I983" s="3">
        <f t="shared" si="63"/>
        <v>2.0245746062402148E-2</v>
      </c>
    </row>
    <row r="984" spans="1:9" x14ac:dyDescent="0.15">
      <c r="A984" s="2">
        <v>41661</v>
      </c>
      <c r="B984" s="3">
        <f>收益曲线!B984</f>
        <v>-0.3725</v>
      </c>
      <c r="C984" s="3">
        <f>收益曲线!C984</f>
        <v>2.0848</v>
      </c>
      <c r="D984" s="6">
        <f t="shared" si="60"/>
        <v>0.62749999999999995</v>
      </c>
      <c r="E984" s="6">
        <f t="shared" si="61"/>
        <v>3.0848</v>
      </c>
      <c r="F984" s="3">
        <f>1-D984/MAX(D$2:D984)</f>
        <v>0.37250000000000005</v>
      </c>
      <c r="G984" s="3">
        <f>1-E984/MAX(E$2:E984)</f>
        <v>2.4137167441713236E-2</v>
      </c>
      <c r="H984" s="3">
        <f t="shared" si="62"/>
        <v>2.5829655059669721E-2</v>
      </c>
      <c r="I984" s="3">
        <f t="shared" si="63"/>
        <v>6.8213714546820903E-3</v>
      </c>
    </row>
    <row r="985" spans="1:9" x14ac:dyDescent="0.15">
      <c r="A985" s="2">
        <v>41662</v>
      </c>
      <c r="B985" s="3">
        <f>收益曲线!B985</f>
        <v>-0.37580000000000002</v>
      </c>
      <c r="C985" s="3">
        <f>收益曲线!C985</f>
        <v>2.1150000000000002</v>
      </c>
      <c r="D985" s="6">
        <f t="shared" si="60"/>
        <v>0.62419999999999998</v>
      </c>
      <c r="E985" s="6">
        <f t="shared" si="61"/>
        <v>3.1150000000000002</v>
      </c>
      <c r="F985" s="3">
        <f>1-D985/MAX(D$2:D985)</f>
        <v>0.37580000000000002</v>
      </c>
      <c r="G985" s="3">
        <f>1-E985/MAX(E$2:E985)</f>
        <v>1.4583531049318199E-2</v>
      </c>
      <c r="H985" s="3">
        <f t="shared" si="62"/>
        <v>-5.2589641434261925E-3</v>
      </c>
      <c r="I985" s="3">
        <f t="shared" si="63"/>
        <v>9.7899377593362313E-3</v>
      </c>
    </row>
    <row r="986" spans="1:9" x14ac:dyDescent="0.15">
      <c r="A986" s="2">
        <v>41663</v>
      </c>
      <c r="B986" s="3">
        <f>收益曲线!B986</f>
        <v>-0.372</v>
      </c>
      <c r="C986" s="3">
        <f>收益曲线!C986</f>
        <v>2.0815999999999999</v>
      </c>
      <c r="D986" s="6">
        <f t="shared" si="60"/>
        <v>0.628</v>
      </c>
      <c r="E986" s="6">
        <f t="shared" si="61"/>
        <v>3.0815999999999999</v>
      </c>
      <c r="F986" s="3">
        <f>1-D986/MAX(D$2:D986)</f>
        <v>0.372</v>
      </c>
      <c r="G986" s="3">
        <f>1-E986/MAX(E$2:E986)</f>
        <v>2.5149473284616031E-2</v>
      </c>
      <c r="H986" s="3">
        <f t="shared" si="62"/>
        <v>6.0877923742390649E-3</v>
      </c>
      <c r="I986" s="3">
        <f t="shared" si="63"/>
        <v>-1.0722311396468842E-2</v>
      </c>
    </row>
    <row r="987" spans="1:9" x14ac:dyDescent="0.15">
      <c r="A987" s="2">
        <v>41666</v>
      </c>
      <c r="B987" s="3">
        <f>收益曲线!B987</f>
        <v>-0.38030000000000003</v>
      </c>
      <c r="C987" s="3">
        <f>收益曲线!C987</f>
        <v>2.0871</v>
      </c>
      <c r="D987" s="6">
        <f t="shared" si="60"/>
        <v>0.61969999999999992</v>
      </c>
      <c r="E987" s="6">
        <f t="shared" si="61"/>
        <v>3.0871</v>
      </c>
      <c r="F987" s="3">
        <f>1-D987/MAX(D$2:D987)</f>
        <v>0.38030000000000008</v>
      </c>
      <c r="G987" s="3">
        <f>1-E987/MAX(E$2:E987)</f>
        <v>2.340957261712695E-2</v>
      </c>
      <c r="H987" s="3">
        <f t="shared" si="62"/>
        <v>-1.321656050955422E-2</v>
      </c>
      <c r="I987" s="3">
        <f t="shared" si="63"/>
        <v>1.7847871235721069E-3</v>
      </c>
    </row>
    <row r="988" spans="1:9" x14ac:dyDescent="0.15">
      <c r="A988" s="2">
        <v>41667</v>
      </c>
      <c r="B988" s="3">
        <f>收益曲线!B988</f>
        <v>-0.37919999999999998</v>
      </c>
      <c r="C988" s="3">
        <f>收益曲线!C988</f>
        <v>2.0817000000000001</v>
      </c>
      <c r="D988" s="6">
        <f t="shared" si="60"/>
        <v>0.62080000000000002</v>
      </c>
      <c r="E988" s="6">
        <f t="shared" si="61"/>
        <v>3.0817000000000001</v>
      </c>
      <c r="F988" s="3">
        <f>1-D988/MAX(D$2:D988)</f>
        <v>0.37919999999999998</v>
      </c>
      <c r="G988" s="3">
        <f>1-E988/MAX(E$2:E988)</f>
        <v>2.5117838727025332E-2</v>
      </c>
      <c r="H988" s="3">
        <f t="shared" si="62"/>
        <v>1.7750524447315286E-3</v>
      </c>
      <c r="I988" s="3">
        <f t="shared" si="63"/>
        <v>-1.7492144731300341E-3</v>
      </c>
    </row>
    <row r="989" spans="1:9" x14ac:dyDescent="0.15">
      <c r="A989" s="2">
        <v>41668</v>
      </c>
      <c r="B989" s="3">
        <f>收益曲线!B989</f>
        <v>-0.377</v>
      </c>
      <c r="C989" s="3">
        <f>收益曲线!C989</f>
        <v>2.0968</v>
      </c>
      <c r="D989" s="6">
        <f t="shared" si="60"/>
        <v>0.623</v>
      </c>
      <c r="E989" s="6">
        <f t="shared" si="61"/>
        <v>3.0968</v>
      </c>
      <c r="F989" s="3">
        <f>1-D989/MAX(D$2:D989)</f>
        <v>0.377</v>
      </c>
      <c r="G989" s="3">
        <f>1-E989/MAX(E$2:E989)</f>
        <v>2.0341020530827869E-2</v>
      </c>
      <c r="H989" s="3">
        <f t="shared" si="62"/>
        <v>3.5438144329895671E-3</v>
      </c>
      <c r="I989" s="3">
        <f t="shared" si="63"/>
        <v>4.8998929162475946E-3</v>
      </c>
    </row>
    <row r="990" spans="1:9" x14ac:dyDescent="0.15">
      <c r="A990" s="2">
        <v>41669</v>
      </c>
      <c r="B990" s="3">
        <f>收益曲线!B990</f>
        <v>-0.38400000000000001</v>
      </c>
      <c r="C990" s="3">
        <f>收益曲线!C990</f>
        <v>2.0908000000000002</v>
      </c>
      <c r="D990" s="6">
        <f t="shared" si="60"/>
        <v>0.61599999999999999</v>
      </c>
      <c r="E990" s="6">
        <f t="shared" si="61"/>
        <v>3.0908000000000002</v>
      </c>
      <c r="F990" s="3">
        <f>1-D990/MAX(D$2:D990)</f>
        <v>0.38400000000000001</v>
      </c>
      <c r="G990" s="3">
        <f>1-E990/MAX(E$2:E990)</f>
        <v>2.2239093986270442E-2</v>
      </c>
      <c r="H990" s="3">
        <f t="shared" si="62"/>
        <v>-1.1235955056179803E-2</v>
      </c>
      <c r="I990" s="3">
        <f t="shared" si="63"/>
        <v>-1.9374838543011474E-3</v>
      </c>
    </row>
    <row r="991" spans="1:9" x14ac:dyDescent="0.15">
      <c r="A991" s="2">
        <v>41677</v>
      </c>
      <c r="B991" s="3">
        <f>收益曲线!B991</f>
        <v>-0.38119999999999998</v>
      </c>
      <c r="C991" s="3">
        <f>收益曲线!C991</f>
        <v>2.1501000000000001</v>
      </c>
      <c r="D991" s="6">
        <f t="shared" si="60"/>
        <v>0.61880000000000002</v>
      </c>
      <c r="E991" s="6">
        <f t="shared" si="61"/>
        <v>3.1501000000000001</v>
      </c>
      <c r="F991" s="3">
        <f>1-D991/MAX(D$2:D991)</f>
        <v>0.38119999999999998</v>
      </c>
      <c r="G991" s="3">
        <f>1-E991/MAX(E$2:E991)</f>
        <v>3.4798013349782719E-3</v>
      </c>
      <c r="H991" s="3">
        <f t="shared" si="62"/>
        <v>4.5454545454546302E-3</v>
      </c>
      <c r="I991" s="3">
        <f t="shared" si="63"/>
        <v>1.9185971269574109E-2</v>
      </c>
    </row>
    <row r="992" spans="1:9" x14ac:dyDescent="0.15">
      <c r="A992" s="2">
        <v>41680</v>
      </c>
      <c r="B992" s="3">
        <f>收益曲线!B992</f>
        <v>-0.36580000000000001</v>
      </c>
      <c r="C992" s="3">
        <f>收益曲线!C992</f>
        <v>2.2113999999999998</v>
      </c>
      <c r="D992" s="6">
        <f t="shared" si="60"/>
        <v>0.63419999999999999</v>
      </c>
      <c r="E992" s="6">
        <f t="shared" si="61"/>
        <v>3.2113999999999998</v>
      </c>
      <c r="F992" s="3">
        <f>1-D992/MAX(D$2:D992)</f>
        <v>0.36580000000000001</v>
      </c>
      <c r="G992" s="3">
        <f>1-E992/MAX(E$2:E992)</f>
        <v>0</v>
      </c>
      <c r="H992" s="3">
        <f t="shared" si="62"/>
        <v>2.488687782805421E-2</v>
      </c>
      <c r="I992" s="3">
        <f t="shared" si="63"/>
        <v>1.9459699692073062E-2</v>
      </c>
    </row>
    <row r="993" spans="1:9" x14ac:dyDescent="0.15">
      <c r="A993" s="2">
        <v>41681</v>
      </c>
      <c r="B993" s="3">
        <f>收益曲线!B993</f>
        <v>-0.36080000000000001</v>
      </c>
      <c r="C993" s="3">
        <f>收益曲线!C993</f>
        <v>2.2372000000000001</v>
      </c>
      <c r="D993" s="6">
        <f t="shared" si="60"/>
        <v>0.63919999999999999</v>
      </c>
      <c r="E993" s="6">
        <f t="shared" si="61"/>
        <v>3.2372000000000001</v>
      </c>
      <c r="F993" s="3">
        <f>1-D993/MAX(D$2:D993)</f>
        <v>0.36080000000000001</v>
      </c>
      <c r="G993" s="3">
        <f>1-E993/MAX(E$2:E993)</f>
        <v>0</v>
      </c>
      <c r="H993" s="3">
        <f t="shared" si="62"/>
        <v>7.8839482812993467E-3</v>
      </c>
      <c r="I993" s="3">
        <f t="shared" si="63"/>
        <v>8.0338793049761215E-3</v>
      </c>
    </row>
    <row r="994" spans="1:9" x14ac:dyDescent="0.15">
      <c r="A994" s="2">
        <v>41682</v>
      </c>
      <c r="B994" s="3">
        <f>收益曲线!B994</f>
        <v>-0.35920000000000002</v>
      </c>
      <c r="C994" s="3">
        <f>收益曲线!C994</f>
        <v>2.3254999999999999</v>
      </c>
      <c r="D994" s="6">
        <f t="shared" si="60"/>
        <v>0.64080000000000004</v>
      </c>
      <c r="E994" s="6">
        <f t="shared" si="61"/>
        <v>3.3254999999999999</v>
      </c>
      <c r="F994" s="3">
        <f>1-D994/MAX(D$2:D994)</f>
        <v>0.35919999999999996</v>
      </c>
      <c r="G994" s="3">
        <f>1-E994/MAX(E$2:E994)</f>
        <v>0</v>
      </c>
      <c r="H994" s="3">
        <f t="shared" si="62"/>
        <v>2.5031289111390187E-3</v>
      </c>
      <c r="I994" s="3">
        <f t="shared" si="63"/>
        <v>2.7276658840973633E-2</v>
      </c>
    </row>
    <row r="995" spans="1:9" x14ac:dyDescent="0.15">
      <c r="A995" s="2">
        <v>41683</v>
      </c>
      <c r="B995" s="3">
        <f>收益曲线!B995</f>
        <v>-0.36249999999999999</v>
      </c>
      <c r="C995" s="3">
        <f>收益曲线!C995</f>
        <v>2.3169</v>
      </c>
      <c r="D995" s="6">
        <f t="shared" si="60"/>
        <v>0.63749999999999996</v>
      </c>
      <c r="E995" s="6">
        <f t="shared" si="61"/>
        <v>3.3169</v>
      </c>
      <c r="F995" s="3">
        <f>1-D995/MAX(D$2:D995)</f>
        <v>0.36250000000000004</v>
      </c>
      <c r="G995" s="3">
        <f>1-E995/MAX(E$2:E995)</f>
        <v>2.5860772816117539E-3</v>
      </c>
      <c r="H995" s="3">
        <f t="shared" si="62"/>
        <v>-5.1498127340825484E-3</v>
      </c>
      <c r="I995" s="3">
        <f t="shared" si="63"/>
        <v>-2.5860772816117539E-3</v>
      </c>
    </row>
    <row r="996" spans="1:9" x14ac:dyDescent="0.15">
      <c r="A996" s="2">
        <v>41684</v>
      </c>
      <c r="B996" s="3">
        <f>收益曲线!B996</f>
        <v>-0.35799999999999998</v>
      </c>
      <c r="C996" s="3">
        <f>收益曲线!C996</f>
        <v>2.3999000000000001</v>
      </c>
      <c r="D996" s="6">
        <f t="shared" si="60"/>
        <v>0.64200000000000002</v>
      </c>
      <c r="E996" s="6">
        <f t="shared" si="61"/>
        <v>3.3999000000000001</v>
      </c>
      <c r="F996" s="3">
        <f>1-D996/MAX(D$2:D996)</f>
        <v>0.35799999999999998</v>
      </c>
      <c r="G996" s="3">
        <f>1-E996/MAX(E$2:E996)</f>
        <v>0</v>
      </c>
      <c r="H996" s="3">
        <f t="shared" si="62"/>
        <v>7.058823529411784E-3</v>
      </c>
      <c r="I996" s="3">
        <f t="shared" si="63"/>
        <v>2.5023365190388613E-2</v>
      </c>
    </row>
    <row r="997" spans="1:9" x14ac:dyDescent="0.15">
      <c r="A997" s="2">
        <v>41687</v>
      </c>
      <c r="B997" s="3">
        <f>收益曲线!B997</f>
        <v>-0.35349999999999998</v>
      </c>
      <c r="C997" s="3">
        <f>收益曲线!C997</f>
        <v>2.5026000000000002</v>
      </c>
      <c r="D997" s="6">
        <f t="shared" si="60"/>
        <v>0.64650000000000007</v>
      </c>
      <c r="E997" s="6">
        <f t="shared" si="61"/>
        <v>3.5026000000000002</v>
      </c>
      <c r="F997" s="3">
        <f>1-D997/MAX(D$2:D997)</f>
        <v>0.35349999999999993</v>
      </c>
      <c r="G997" s="3">
        <f>1-E997/MAX(E$2:E997)</f>
        <v>0</v>
      </c>
      <c r="H997" s="3">
        <f t="shared" si="62"/>
        <v>7.0093457943927184E-3</v>
      </c>
      <c r="I997" s="3">
        <f t="shared" si="63"/>
        <v>3.0206770787376103E-2</v>
      </c>
    </row>
    <row r="998" spans="1:9" x14ac:dyDescent="0.15">
      <c r="A998" s="2">
        <v>41688</v>
      </c>
      <c r="B998" s="3">
        <f>收益曲线!B998</f>
        <v>-0.36170000000000002</v>
      </c>
      <c r="C998" s="3">
        <f>收益曲线!C998</f>
        <v>2.5962999999999998</v>
      </c>
      <c r="D998" s="6">
        <f t="shared" si="60"/>
        <v>0.63829999999999998</v>
      </c>
      <c r="E998" s="6">
        <f t="shared" si="61"/>
        <v>3.5962999999999998</v>
      </c>
      <c r="F998" s="3">
        <f>1-D998/MAX(D$2:D998)</f>
        <v>0.36170000000000002</v>
      </c>
      <c r="G998" s="3">
        <f>1-E998/MAX(E$2:E998)</f>
        <v>0</v>
      </c>
      <c r="H998" s="3">
        <f t="shared" si="62"/>
        <v>-1.2683681361175703E-2</v>
      </c>
      <c r="I998" s="3">
        <f t="shared" si="63"/>
        <v>2.675155598698109E-2</v>
      </c>
    </row>
    <row r="999" spans="1:9" x14ac:dyDescent="0.15">
      <c r="A999" s="2">
        <v>41689</v>
      </c>
      <c r="B999" s="3">
        <f>收益曲线!B999</f>
        <v>-0.3543</v>
      </c>
      <c r="C999" s="3">
        <f>收益曲线!C999</f>
        <v>2.5709</v>
      </c>
      <c r="D999" s="6">
        <f t="shared" si="60"/>
        <v>0.64569999999999994</v>
      </c>
      <c r="E999" s="6">
        <f t="shared" si="61"/>
        <v>3.5709</v>
      </c>
      <c r="F999" s="3">
        <f>1-D999/MAX(D$2:D999)</f>
        <v>0.35430000000000006</v>
      </c>
      <c r="G999" s="3">
        <f>1-E999/MAX(E$2:E999)</f>
        <v>7.0628145594082703E-3</v>
      </c>
      <c r="H999" s="3">
        <f t="shared" si="62"/>
        <v>1.1593294689017597E-2</v>
      </c>
      <c r="I999" s="3">
        <f t="shared" si="63"/>
        <v>-7.0628145594082703E-3</v>
      </c>
    </row>
    <row r="1000" spans="1:9" x14ac:dyDescent="0.15">
      <c r="A1000" s="2">
        <v>41690</v>
      </c>
      <c r="B1000" s="3">
        <f>收益曲线!B1000</f>
        <v>-0.36030000000000001</v>
      </c>
      <c r="C1000" s="3">
        <f>收益曲线!C1000</f>
        <v>2.5737000000000001</v>
      </c>
      <c r="D1000" s="6">
        <f t="shared" si="60"/>
        <v>0.63969999999999994</v>
      </c>
      <c r="E1000" s="6">
        <f t="shared" si="61"/>
        <v>3.5737000000000001</v>
      </c>
      <c r="F1000" s="3">
        <f>1-D1000/MAX(D$2:D1000)</f>
        <v>0.36030000000000006</v>
      </c>
      <c r="G1000" s="3">
        <f>1-E1000/MAX(E$2:E1000)</f>
        <v>6.2842365764813612E-3</v>
      </c>
      <c r="H1000" s="3">
        <f t="shared" si="62"/>
        <v>-9.2922409787826732E-3</v>
      </c>
      <c r="I1000" s="3">
        <f t="shared" si="63"/>
        <v>7.8411604917527633E-4</v>
      </c>
    </row>
    <row r="1001" spans="1:9" x14ac:dyDescent="0.15">
      <c r="A1001" s="2">
        <v>41691</v>
      </c>
      <c r="B1001" s="3">
        <f>收益曲线!B1001</f>
        <v>-0.36680000000000001</v>
      </c>
      <c r="C1001" s="3">
        <f>收益曲线!C1001</f>
        <v>2.5341999999999998</v>
      </c>
      <c r="D1001" s="6">
        <f t="shared" si="60"/>
        <v>0.63319999999999999</v>
      </c>
      <c r="E1001" s="6">
        <f t="shared" si="61"/>
        <v>3.5341999999999998</v>
      </c>
      <c r="F1001" s="3">
        <f>1-D1001/MAX(D$2:D1001)</f>
        <v>0.36680000000000001</v>
      </c>
      <c r="G1001" s="3">
        <f>1-E1001/MAX(E$2:E1001)</f>
        <v>1.7267747407057277E-2</v>
      </c>
      <c r="H1001" s="3">
        <f t="shared" si="62"/>
        <v>-1.0161012974831851E-2</v>
      </c>
      <c r="I1001" s="3">
        <f t="shared" si="63"/>
        <v>-1.1052970310882371E-2</v>
      </c>
    </row>
    <row r="1002" spans="1:9" x14ac:dyDescent="0.15">
      <c r="A1002" s="2">
        <v>41694</v>
      </c>
      <c r="B1002" s="3">
        <f>收益曲线!B1002</f>
        <v>-0.38069999999999998</v>
      </c>
      <c r="C1002" s="3">
        <f>收益曲线!C1002</f>
        <v>2.6219999999999999</v>
      </c>
      <c r="D1002" s="6">
        <f t="shared" si="60"/>
        <v>0.61929999999999996</v>
      </c>
      <c r="E1002" s="6">
        <f t="shared" si="61"/>
        <v>3.6219999999999999</v>
      </c>
      <c r="F1002" s="3">
        <f>1-D1002/MAX(D$2:D1002)</f>
        <v>0.38070000000000004</v>
      </c>
      <c r="G1002" s="3">
        <f>1-E1002/MAX(E$2:E1002)</f>
        <v>0</v>
      </c>
      <c r="H1002" s="3">
        <f t="shared" si="62"/>
        <v>-2.1951989892609047E-2</v>
      </c>
      <c r="I1002" s="3">
        <f t="shared" si="63"/>
        <v>2.4842963046799893E-2</v>
      </c>
    </row>
    <row r="1003" spans="1:9" x14ac:dyDescent="0.15">
      <c r="A1003" s="2">
        <v>41695</v>
      </c>
      <c r="B1003" s="3">
        <f>收益曲线!B1003</f>
        <v>-0.39650000000000002</v>
      </c>
      <c r="C1003" s="3">
        <f>收益曲线!C1003</f>
        <v>2.4592999999999998</v>
      </c>
      <c r="D1003" s="6">
        <f t="shared" si="60"/>
        <v>0.60349999999999993</v>
      </c>
      <c r="E1003" s="6">
        <f t="shared" si="61"/>
        <v>3.4592999999999998</v>
      </c>
      <c r="F1003" s="3">
        <f>1-D1003/MAX(D$2:D1003)</f>
        <v>0.39650000000000007</v>
      </c>
      <c r="G1003" s="3">
        <f>1-E1003/MAX(E$2:E1003)</f>
        <v>4.4919933738266193E-2</v>
      </c>
      <c r="H1003" s="3">
        <f t="shared" si="62"/>
        <v>-2.5512675601485624E-2</v>
      </c>
      <c r="I1003" s="3">
        <f t="shared" si="63"/>
        <v>-4.4919933738266193E-2</v>
      </c>
    </row>
    <row r="1004" spans="1:9" x14ac:dyDescent="0.15">
      <c r="A1004" s="2">
        <v>41696</v>
      </c>
      <c r="B1004" s="3">
        <f>收益曲线!B1004</f>
        <v>-0.39500000000000002</v>
      </c>
      <c r="C1004" s="3">
        <f>收益曲线!C1004</f>
        <v>2.5183</v>
      </c>
      <c r="D1004" s="6">
        <f t="shared" si="60"/>
        <v>0.60499999999999998</v>
      </c>
      <c r="E1004" s="6">
        <f t="shared" si="61"/>
        <v>3.5183</v>
      </c>
      <c r="F1004" s="3">
        <f>1-D1004/MAX(D$2:D1004)</f>
        <v>0.39500000000000002</v>
      </c>
      <c r="G1004" s="3">
        <f>1-E1004/MAX(E$2:E1004)</f>
        <v>2.863059083379349E-2</v>
      </c>
      <c r="H1004" s="3">
        <f t="shared" si="62"/>
        <v>2.4855012427507095E-3</v>
      </c>
      <c r="I1004" s="3">
        <f t="shared" si="63"/>
        <v>1.7055473650738673E-2</v>
      </c>
    </row>
    <row r="1005" spans="1:9" x14ac:dyDescent="0.15">
      <c r="A1005" s="2">
        <v>41697</v>
      </c>
      <c r="B1005" s="3">
        <f>收益曲线!B1005</f>
        <v>-0.39760000000000001</v>
      </c>
      <c r="C1005" s="3">
        <f>收益曲线!C1005</f>
        <v>2.4567999999999999</v>
      </c>
      <c r="D1005" s="6">
        <f t="shared" si="60"/>
        <v>0.60240000000000005</v>
      </c>
      <c r="E1005" s="6">
        <f t="shared" si="61"/>
        <v>3.4567999999999999</v>
      </c>
      <c r="F1005" s="3">
        <f>1-D1005/MAX(D$2:D1005)</f>
        <v>0.39759999999999995</v>
      </c>
      <c r="G1005" s="3">
        <f>1-E1005/MAX(E$2:E1005)</f>
        <v>4.5610160132523503E-2</v>
      </c>
      <c r="H1005" s="3">
        <f t="shared" si="62"/>
        <v>-4.2975206611569616E-3</v>
      </c>
      <c r="I1005" s="3">
        <f t="shared" si="63"/>
        <v>-1.748003297046874E-2</v>
      </c>
    </row>
    <row r="1006" spans="1:9" x14ac:dyDescent="0.15">
      <c r="A1006" s="2">
        <v>41698</v>
      </c>
      <c r="B1006" s="3">
        <f>收益曲线!B1006</f>
        <v>-0.3906</v>
      </c>
      <c r="C1006" s="3">
        <f>收益曲线!C1006</f>
        <v>2.4601000000000002</v>
      </c>
      <c r="D1006" s="6">
        <f t="shared" si="60"/>
        <v>0.60939999999999994</v>
      </c>
      <c r="E1006" s="6">
        <f t="shared" si="61"/>
        <v>3.4601000000000002</v>
      </c>
      <c r="F1006" s="3">
        <f>1-D1006/MAX(D$2:D1006)</f>
        <v>0.39060000000000006</v>
      </c>
      <c r="G1006" s="3">
        <f>1-E1006/MAX(E$2:E1006)</f>
        <v>4.469906129210377E-2</v>
      </c>
      <c r="H1006" s="3">
        <f t="shared" si="62"/>
        <v>1.1620185922974535E-2</v>
      </c>
      <c r="I1006" s="3">
        <f t="shared" si="63"/>
        <v>9.5464012959967093E-4</v>
      </c>
    </row>
    <row r="1007" spans="1:9" x14ac:dyDescent="0.15">
      <c r="A1007" s="2">
        <v>41701</v>
      </c>
      <c r="B1007" s="3">
        <f>收益曲线!B1007</f>
        <v>-0.38740000000000002</v>
      </c>
      <c r="C1007" s="3">
        <f>收益曲线!C1007</f>
        <v>2.5238999999999998</v>
      </c>
      <c r="D1007" s="6">
        <f t="shared" si="60"/>
        <v>0.61260000000000003</v>
      </c>
      <c r="E1007" s="6">
        <f t="shared" si="61"/>
        <v>3.5238999999999998</v>
      </c>
      <c r="F1007" s="3">
        <f>1-D1007/MAX(D$2:D1007)</f>
        <v>0.38739999999999997</v>
      </c>
      <c r="G1007" s="3">
        <f>1-E1007/MAX(E$2:E1007)</f>
        <v>2.7084483710657081E-2</v>
      </c>
      <c r="H1007" s="3">
        <f t="shared" si="62"/>
        <v>5.2510666229079739E-3</v>
      </c>
      <c r="I1007" s="3">
        <f t="shared" si="63"/>
        <v>1.8438773445853984E-2</v>
      </c>
    </row>
    <row r="1008" spans="1:9" x14ac:dyDescent="0.15">
      <c r="A1008" s="2">
        <v>41702</v>
      </c>
      <c r="B1008" s="3">
        <f>收益曲线!B1008</f>
        <v>-0.3891</v>
      </c>
      <c r="C1008" s="3">
        <f>收益曲线!C1008</f>
        <v>2.6036999999999999</v>
      </c>
      <c r="D1008" s="6">
        <f t="shared" si="60"/>
        <v>0.6109</v>
      </c>
      <c r="E1008" s="6">
        <f t="shared" si="61"/>
        <v>3.6036999999999999</v>
      </c>
      <c r="F1008" s="3">
        <f>1-D1008/MAX(D$2:D1008)</f>
        <v>0.3891</v>
      </c>
      <c r="G1008" s="3">
        <f>1-E1008/MAX(E$2:E1008)</f>
        <v>5.0524572059635897E-3</v>
      </c>
      <c r="H1008" s="3">
        <f t="shared" si="62"/>
        <v>-2.7750571335293239E-3</v>
      </c>
      <c r="I1008" s="3">
        <f t="shared" si="63"/>
        <v>2.2645364510911259E-2</v>
      </c>
    </row>
    <row r="1009" spans="1:9" x14ac:dyDescent="0.15">
      <c r="A1009" s="2">
        <v>41703</v>
      </c>
      <c r="B1009" s="3">
        <f>收益曲线!B1009</f>
        <v>-0.39479999999999998</v>
      </c>
      <c r="C1009" s="3">
        <f>收益曲线!C1009</f>
        <v>2.6278999999999999</v>
      </c>
      <c r="D1009" s="6">
        <f t="shared" si="60"/>
        <v>0.60519999999999996</v>
      </c>
      <c r="E1009" s="6">
        <f t="shared" si="61"/>
        <v>3.6278999999999999</v>
      </c>
      <c r="F1009" s="3">
        <f>1-D1009/MAX(D$2:D1009)</f>
        <v>0.39480000000000004</v>
      </c>
      <c r="G1009" s="3">
        <f>1-E1009/MAX(E$2:E1009)</f>
        <v>0</v>
      </c>
      <c r="H1009" s="3">
        <f t="shared" si="62"/>
        <v>-9.3304959895237349E-3</v>
      </c>
      <c r="I1009" s="3">
        <f t="shared" si="63"/>
        <v>6.7153203651801885E-3</v>
      </c>
    </row>
    <row r="1010" spans="1:9" x14ac:dyDescent="0.15">
      <c r="A1010" s="2">
        <v>41704</v>
      </c>
      <c r="B1010" s="3">
        <f>收益曲线!B1010</f>
        <v>-0.3921</v>
      </c>
      <c r="C1010" s="3">
        <f>收益曲线!C1010</f>
        <v>2.6526000000000001</v>
      </c>
      <c r="D1010" s="6">
        <f t="shared" si="60"/>
        <v>0.6079</v>
      </c>
      <c r="E1010" s="6">
        <f t="shared" si="61"/>
        <v>3.6526000000000001</v>
      </c>
      <c r="F1010" s="3">
        <f>1-D1010/MAX(D$2:D1010)</f>
        <v>0.3921</v>
      </c>
      <c r="G1010" s="3">
        <f>1-E1010/MAX(E$2:E1010)</f>
        <v>0</v>
      </c>
      <c r="H1010" s="3">
        <f t="shared" si="62"/>
        <v>4.4613350958362386E-3</v>
      </c>
      <c r="I1010" s="3">
        <f t="shared" si="63"/>
        <v>6.8083464263073434E-3</v>
      </c>
    </row>
    <row r="1011" spans="1:9" x14ac:dyDescent="0.15">
      <c r="A1011" s="2">
        <v>41705</v>
      </c>
      <c r="B1011" s="3">
        <f>收益曲线!B1011</f>
        <v>-0.39360000000000001</v>
      </c>
      <c r="C1011" s="3">
        <f>收益曲线!C1011</f>
        <v>2.6482000000000001</v>
      </c>
      <c r="D1011" s="6">
        <f t="shared" si="60"/>
        <v>0.60640000000000005</v>
      </c>
      <c r="E1011" s="6">
        <f t="shared" si="61"/>
        <v>3.6482000000000001</v>
      </c>
      <c r="F1011" s="3">
        <f>1-D1011/MAX(D$2:D1011)</f>
        <v>0.39359999999999995</v>
      </c>
      <c r="G1011" s="3">
        <f>1-E1011/MAX(E$2:E1011)</f>
        <v>1.2046213656026206E-3</v>
      </c>
      <c r="H1011" s="3">
        <f t="shared" si="62"/>
        <v>-2.4675111037998354E-3</v>
      </c>
      <c r="I1011" s="3">
        <f t="shared" si="63"/>
        <v>-1.2046213656026206E-3</v>
      </c>
    </row>
    <row r="1012" spans="1:9" x14ac:dyDescent="0.15">
      <c r="A1012" s="2">
        <v>41708</v>
      </c>
      <c r="B1012" s="3">
        <f>收益曲线!B1012</f>
        <v>-0.4133</v>
      </c>
      <c r="C1012" s="3">
        <f>收益曲线!C1012</f>
        <v>2.5508000000000002</v>
      </c>
      <c r="D1012" s="6">
        <f t="shared" si="60"/>
        <v>0.5867</v>
      </c>
      <c r="E1012" s="6">
        <f t="shared" si="61"/>
        <v>3.5508000000000002</v>
      </c>
      <c r="F1012" s="3">
        <f>1-D1012/MAX(D$2:D1012)</f>
        <v>0.4133</v>
      </c>
      <c r="G1012" s="3">
        <f>1-E1012/MAX(E$2:E1012)</f>
        <v>2.7870557958714293E-2</v>
      </c>
      <c r="H1012" s="3">
        <f t="shared" si="62"/>
        <v>-3.2486807387862915E-2</v>
      </c>
      <c r="I1012" s="3">
        <f t="shared" si="63"/>
        <v>-2.6698097692012479E-2</v>
      </c>
    </row>
    <row r="1013" spans="1:9" x14ac:dyDescent="0.15">
      <c r="A1013" s="2">
        <v>41709</v>
      </c>
      <c r="B1013" s="3">
        <f>收益曲线!B1013</f>
        <v>-0.4103</v>
      </c>
      <c r="C1013" s="3">
        <f>收益曲线!C1013</f>
        <v>2.5520999999999998</v>
      </c>
      <c r="D1013" s="6">
        <f t="shared" si="60"/>
        <v>0.5897</v>
      </c>
      <c r="E1013" s="6">
        <f t="shared" si="61"/>
        <v>3.5520999999999998</v>
      </c>
      <c r="F1013" s="3">
        <f>1-D1013/MAX(D$2:D1013)</f>
        <v>0.4103</v>
      </c>
      <c r="G1013" s="3">
        <f>1-E1013/MAX(E$2:E1013)</f>
        <v>2.7514647100695511E-2</v>
      </c>
      <c r="H1013" s="3">
        <f t="shared" si="62"/>
        <v>5.1133458326231285E-3</v>
      </c>
      <c r="I1013" s="3">
        <f t="shared" si="63"/>
        <v>3.6611467838221223E-4</v>
      </c>
    </row>
    <row r="1014" spans="1:9" x14ac:dyDescent="0.15">
      <c r="A1014" s="2">
        <v>41710</v>
      </c>
      <c r="B1014" s="3">
        <f>收益曲线!B1014</f>
        <v>-0.40870000000000001</v>
      </c>
      <c r="C1014" s="3">
        <f>收益曲线!C1014</f>
        <v>2.5424000000000002</v>
      </c>
      <c r="D1014" s="6">
        <f t="shared" si="60"/>
        <v>0.59129999999999994</v>
      </c>
      <c r="E1014" s="6">
        <f t="shared" si="61"/>
        <v>3.5424000000000002</v>
      </c>
      <c r="F1014" s="3">
        <f>1-D1014/MAX(D$2:D1014)</f>
        <v>0.40870000000000006</v>
      </c>
      <c r="G1014" s="3">
        <f>1-E1014/MAX(E$2:E1014)</f>
        <v>3.0170289656682892E-2</v>
      </c>
      <c r="H1014" s="3">
        <f t="shared" si="62"/>
        <v>2.7132440223840426E-3</v>
      </c>
      <c r="I1014" s="3">
        <f t="shared" si="63"/>
        <v>-2.730778975816972E-3</v>
      </c>
    </row>
    <row r="1015" spans="1:9" x14ac:dyDescent="0.15">
      <c r="A1015" s="2">
        <v>41711</v>
      </c>
      <c r="B1015" s="3">
        <f>收益曲线!B1015</f>
        <v>-0.40139999999999998</v>
      </c>
      <c r="C1015" s="3">
        <f>收益曲线!C1015</f>
        <v>2.5676000000000001</v>
      </c>
      <c r="D1015" s="6">
        <f t="shared" si="60"/>
        <v>0.59860000000000002</v>
      </c>
      <c r="E1015" s="6">
        <f t="shared" si="61"/>
        <v>3.5676000000000001</v>
      </c>
      <c r="F1015" s="3">
        <f>1-D1015/MAX(D$2:D1015)</f>
        <v>0.40139999999999998</v>
      </c>
      <c r="G1015" s="3">
        <f>1-E1015/MAX(E$2:E1015)</f>
        <v>2.3271094562777206E-2</v>
      </c>
      <c r="H1015" s="3">
        <f t="shared" si="62"/>
        <v>1.2345679012345734E-2</v>
      </c>
      <c r="I1015" s="3">
        <f t="shared" si="63"/>
        <v>7.1138211382113514E-3</v>
      </c>
    </row>
    <row r="1016" spans="1:9" x14ac:dyDescent="0.15">
      <c r="A1016" s="2">
        <v>41712</v>
      </c>
      <c r="B1016" s="3">
        <f>收益曲线!B1016</f>
        <v>-0.40629999999999999</v>
      </c>
      <c r="C1016" s="3">
        <f>收益曲线!C1016</f>
        <v>2.5918999999999999</v>
      </c>
      <c r="D1016" s="6">
        <f t="shared" si="60"/>
        <v>0.59370000000000001</v>
      </c>
      <c r="E1016" s="6">
        <f t="shared" si="61"/>
        <v>3.5918999999999999</v>
      </c>
      <c r="F1016" s="3">
        <f>1-D1016/MAX(D$2:D1016)</f>
        <v>0.40629999999999999</v>
      </c>
      <c r="G1016" s="3">
        <f>1-E1016/MAX(E$2:E1016)</f>
        <v>1.6618299293653882E-2</v>
      </c>
      <c r="H1016" s="3">
        <f t="shared" si="62"/>
        <v>-8.1857667891748198E-3</v>
      </c>
      <c r="I1016" s="3">
        <f t="shared" si="63"/>
        <v>6.8113017154389777E-3</v>
      </c>
    </row>
    <row r="1017" spans="1:9" x14ac:dyDescent="0.15">
      <c r="A1017" s="2">
        <v>41715</v>
      </c>
      <c r="B1017" s="3">
        <f>收益曲线!B1017</f>
        <v>-0.4007</v>
      </c>
      <c r="C1017" s="3">
        <f>收益曲线!C1017</f>
        <v>2.6509</v>
      </c>
      <c r="D1017" s="6">
        <f t="shared" si="60"/>
        <v>0.59929999999999994</v>
      </c>
      <c r="E1017" s="6">
        <f t="shared" si="61"/>
        <v>3.6509</v>
      </c>
      <c r="F1017" s="3">
        <f>1-D1017/MAX(D$2:D1017)</f>
        <v>0.40070000000000006</v>
      </c>
      <c r="G1017" s="3">
        <f>1-E1017/MAX(E$2:E1017)</f>
        <v>4.6542189125553524E-4</v>
      </c>
      <c r="H1017" s="3">
        <f t="shared" si="62"/>
        <v>9.4323732524843606E-3</v>
      </c>
      <c r="I1017" s="3">
        <f t="shared" si="63"/>
        <v>1.6425847044739594E-2</v>
      </c>
    </row>
    <row r="1018" spans="1:9" x14ac:dyDescent="0.15">
      <c r="A1018" s="2">
        <v>41716</v>
      </c>
      <c r="B1018" s="3">
        <f>收益曲线!B1018</f>
        <v>-0.40200000000000002</v>
      </c>
      <c r="C1018" s="3">
        <f>收益曲线!C1018</f>
        <v>2.6320999999999999</v>
      </c>
      <c r="D1018" s="6">
        <f t="shared" si="60"/>
        <v>0.59799999999999998</v>
      </c>
      <c r="E1018" s="6">
        <f t="shared" si="61"/>
        <v>3.6320999999999999</v>
      </c>
      <c r="F1018" s="3">
        <f>1-D1018/MAX(D$2:D1018)</f>
        <v>0.40200000000000002</v>
      </c>
      <c r="G1018" s="3">
        <f>1-E1018/MAX(E$2:E1018)</f>
        <v>5.6124404533757222E-3</v>
      </c>
      <c r="H1018" s="3">
        <f t="shared" si="62"/>
        <v>-2.1691973969630851E-3</v>
      </c>
      <c r="I1018" s="3">
        <f t="shared" si="63"/>
        <v>-5.1494152126873027E-3</v>
      </c>
    </row>
    <row r="1019" spans="1:9" x14ac:dyDescent="0.15">
      <c r="A1019" s="2">
        <v>41717</v>
      </c>
      <c r="B1019" s="3">
        <f>收益曲线!B1019</f>
        <v>-0.40689999999999998</v>
      </c>
      <c r="C1019" s="3">
        <f>收益曲线!C1019</f>
        <v>2.6570999999999998</v>
      </c>
      <c r="D1019" s="6">
        <f t="shared" si="60"/>
        <v>0.59309999999999996</v>
      </c>
      <c r="E1019" s="6">
        <f t="shared" si="61"/>
        <v>3.6570999999999998</v>
      </c>
      <c r="F1019" s="3">
        <f>1-D1019/MAX(D$2:D1019)</f>
        <v>0.40690000000000004</v>
      </c>
      <c r="G1019" s="3">
        <f>1-E1019/MAX(E$2:E1019)</f>
        <v>0</v>
      </c>
      <c r="H1019" s="3">
        <f t="shared" si="62"/>
        <v>-8.1939799331104402E-3</v>
      </c>
      <c r="I1019" s="3">
        <f t="shared" si="63"/>
        <v>6.8830704000439891E-3</v>
      </c>
    </row>
    <row r="1020" spans="1:9" x14ac:dyDescent="0.15">
      <c r="A1020" s="2">
        <v>41718</v>
      </c>
      <c r="B1020" s="3">
        <f>收益曲线!B1020</f>
        <v>-0.4163</v>
      </c>
      <c r="C1020" s="3">
        <f>收益曲线!C1020</f>
        <v>2.5908000000000002</v>
      </c>
      <c r="D1020" s="6">
        <f t="shared" si="60"/>
        <v>0.5837</v>
      </c>
      <c r="E1020" s="6">
        <f t="shared" si="61"/>
        <v>3.5908000000000002</v>
      </c>
      <c r="F1020" s="3">
        <f>1-D1020/MAX(D$2:D1020)</f>
        <v>0.4163</v>
      </c>
      <c r="G1020" s="3">
        <f>1-E1020/MAX(E$2:E1020)</f>
        <v>1.8129118700609625E-2</v>
      </c>
      <c r="H1020" s="3">
        <f t="shared" si="62"/>
        <v>-1.5848929354240426E-2</v>
      </c>
      <c r="I1020" s="3">
        <f t="shared" si="63"/>
        <v>-1.8129118700609625E-2</v>
      </c>
    </row>
    <row r="1021" spans="1:9" x14ac:dyDescent="0.15">
      <c r="A1021" s="2">
        <v>41719</v>
      </c>
      <c r="B1021" s="3">
        <f>收益曲线!B1021</f>
        <v>-0.39629999999999999</v>
      </c>
      <c r="C1021" s="3">
        <f>收益曲线!C1021</f>
        <v>2.6520000000000001</v>
      </c>
      <c r="D1021" s="6">
        <f t="shared" si="60"/>
        <v>0.60370000000000001</v>
      </c>
      <c r="E1021" s="6">
        <f t="shared" si="61"/>
        <v>3.6520000000000001</v>
      </c>
      <c r="F1021" s="3">
        <f>1-D1021/MAX(D$2:D1021)</f>
        <v>0.39629999999999999</v>
      </c>
      <c r="G1021" s="3">
        <f>1-E1021/MAX(E$2:E1021)</f>
        <v>1.394547592354467E-3</v>
      </c>
      <c r="H1021" s="3">
        <f t="shared" si="62"/>
        <v>3.4264176803152413E-2</v>
      </c>
      <c r="I1021" s="3">
        <f t="shared" si="63"/>
        <v>1.7043555753592399E-2</v>
      </c>
    </row>
    <row r="1022" spans="1:9" x14ac:dyDescent="0.15">
      <c r="A1022" s="2">
        <v>41722</v>
      </c>
      <c r="B1022" s="3">
        <f>收益曲线!B1022</f>
        <v>-0.39129999999999998</v>
      </c>
      <c r="C1022" s="3">
        <f>收益曲线!C1022</f>
        <v>2.6850000000000001</v>
      </c>
      <c r="D1022" s="6">
        <f t="shared" si="60"/>
        <v>0.60870000000000002</v>
      </c>
      <c r="E1022" s="6">
        <f t="shared" si="61"/>
        <v>3.6850000000000001</v>
      </c>
      <c r="F1022" s="3">
        <f>1-D1022/MAX(D$2:D1022)</f>
        <v>0.39129999999999998</v>
      </c>
      <c r="G1022" s="3">
        <f>1-E1022/MAX(E$2:E1022)</f>
        <v>0</v>
      </c>
      <c r="H1022" s="3">
        <f t="shared" si="62"/>
        <v>8.2822594003644223E-3</v>
      </c>
      <c r="I1022" s="3">
        <f t="shared" si="63"/>
        <v>9.0361445783131433E-3</v>
      </c>
    </row>
    <row r="1023" spans="1:9" x14ac:dyDescent="0.15">
      <c r="A1023" s="2">
        <v>41723</v>
      </c>
      <c r="B1023" s="3">
        <f>收益曲线!B1023</f>
        <v>-0.39190000000000003</v>
      </c>
      <c r="C1023" s="3">
        <f>收益曲线!C1023</f>
        <v>2.6764000000000001</v>
      </c>
      <c r="D1023" s="6">
        <f t="shared" si="60"/>
        <v>0.60809999999999997</v>
      </c>
      <c r="E1023" s="6">
        <f t="shared" si="61"/>
        <v>3.6764000000000001</v>
      </c>
      <c r="F1023" s="3">
        <f>1-D1023/MAX(D$2:D1023)</f>
        <v>0.39190000000000003</v>
      </c>
      <c r="G1023" s="3">
        <f>1-E1023/MAX(E$2:E1023)</f>
        <v>2.3337856173677451E-3</v>
      </c>
      <c r="H1023" s="3">
        <f t="shared" si="62"/>
        <v>-9.8570724494828621E-4</v>
      </c>
      <c r="I1023" s="3">
        <f t="shared" si="63"/>
        <v>-2.3337856173677451E-3</v>
      </c>
    </row>
    <row r="1024" spans="1:9" x14ac:dyDescent="0.15">
      <c r="A1024" s="2">
        <v>41724</v>
      </c>
      <c r="B1024" s="3">
        <f>收益曲线!B1024</f>
        <v>-0.39279999999999998</v>
      </c>
      <c r="C1024" s="3">
        <f>收益曲线!C1024</f>
        <v>2.6911999999999998</v>
      </c>
      <c r="D1024" s="6">
        <f t="shared" si="60"/>
        <v>0.60719999999999996</v>
      </c>
      <c r="E1024" s="6">
        <f t="shared" si="61"/>
        <v>3.6911999999999998</v>
      </c>
      <c r="F1024" s="3">
        <f>1-D1024/MAX(D$2:D1024)</f>
        <v>0.39280000000000004</v>
      </c>
      <c r="G1024" s="3">
        <f>1-E1024/MAX(E$2:E1024)</f>
        <v>0</v>
      </c>
      <c r="H1024" s="3">
        <f t="shared" si="62"/>
        <v>-1.4800197335964604E-3</v>
      </c>
      <c r="I1024" s="3">
        <f t="shared" si="63"/>
        <v>4.0256772930038487E-3</v>
      </c>
    </row>
    <row r="1025" spans="1:9" x14ac:dyDescent="0.15">
      <c r="A1025" s="2">
        <v>41725</v>
      </c>
      <c r="B1025" s="3">
        <f>收益曲线!B1025</f>
        <v>-0.39710000000000001</v>
      </c>
      <c r="C1025" s="3">
        <f>收益曲线!C1025</f>
        <v>2.7075999999999998</v>
      </c>
      <c r="D1025" s="6">
        <f t="shared" si="60"/>
        <v>0.60289999999999999</v>
      </c>
      <c r="E1025" s="6">
        <f t="shared" si="61"/>
        <v>3.7075999999999998</v>
      </c>
      <c r="F1025" s="3">
        <f>1-D1025/MAX(D$2:D1025)</f>
        <v>0.39710000000000001</v>
      </c>
      <c r="G1025" s="3">
        <f>1-E1025/MAX(E$2:E1025)</f>
        <v>0</v>
      </c>
      <c r="H1025" s="3">
        <f t="shared" si="62"/>
        <v>-7.0816864295124571E-3</v>
      </c>
      <c r="I1025" s="3">
        <f t="shared" si="63"/>
        <v>4.4429995665367095E-3</v>
      </c>
    </row>
    <row r="1026" spans="1:9" x14ac:dyDescent="0.15">
      <c r="A1026" s="2">
        <v>41726</v>
      </c>
      <c r="B1026" s="3">
        <f>收益曲线!B1026</f>
        <v>-0.3982</v>
      </c>
      <c r="C1026" s="3">
        <f>收益曲线!C1026</f>
        <v>2.6238000000000001</v>
      </c>
      <c r="D1026" s="6">
        <f t="shared" si="60"/>
        <v>0.6018</v>
      </c>
      <c r="E1026" s="6">
        <f t="shared" si="61"/>
        <v>3.6238000000000001</v>
      </c>
      <c r="F1026" s="3">
        <f>1-D1026/MAX(D$2:D1026)</f>
        <v>0.3982</v>
      </c>
      <c r="G1026" s="3">
        <f>1-E1026/MAX(E$2:E1026)</f>
        <v>2.2602222461969967E-2</v>
      </c>
      <c r="H1026" s="3">
        <f t="shared" si="62"/>
        <v>-1.8245148449161919E-3</v>
      </c>
      <c r="I1026" s="3">
        <f t="shared" si="63"/>
        <v>-2.2602222461969967E-2</v>
      </c>
    </row>
    <row r="1027" spans="1:9" x14ac:dyDescent="0.15">
      <c r="A1027" s="2">
        <v>41729</v>
      </c>
      <c r="B1027" s="3">
        <f>收益曲线!B1027</f>
        <v>-0.3997</v>
      </c>
      <c r="C1027" s="3">
        <f>收益曲线!C1027</f>
        <v>2.5493999999999999</v>
      </c>
      <c r="D1027" s="6">
        <f t="shared" si="60"/>
        <v>0.60030000000000006</v>
      </c>
      <c r="E1027" s="6">
        <f t="shared" si="61"/>
        <v>3.5493999999999999</v>
      </c>
      <c r="F1027" s="3">
        <f>1-D1027/MAX(D$2:D1027)</f>
        <v>0.39969999999999994</v>
      </c>
      <c r="G1027" s="3">
        <f>1-E1027/MAX(E$2:E1027)</f>
        <v>4.2669112094076977E-2</v>
      </c>
      <c r="H1027" s="3">
        <f t="shared" si="62"/>
        <v>-2.4925224327018158E-3</v>
      </c>
      <c r="I1027" s="3">
        <f t="shared" si="63"/>
        <v>-2.0530934378277022E-2</v>
      </c>
    </row>
    <row r="1028" spans="1:9" x14ac:dyDescent="0.15">
      <c r="A1028" s="2">
        <v>41730</v>
      </c>
      <c r="B1028" s="3">
        <f>收益曲线!B1028</f>
        <v>-0.39500000000000002</v>
      </c>
      <c r="C1028" s="3">
        <f>收益曲线!C1028</f>
        <v>2.6545999999999998</v>
      </c>
      <c r="D1028" s="6">
        <f t="shared" ref="D1028:D1091" si="64">1+B1028</f>
        <v>0.60499999999999998</v>
      </c>
      <c r="E1028" s="6">
        <f t="shared" ref="E1028:E1091" si="65">1+C1028</f>
        <v>3.6545999999999998</v>
      </c>
      <c r="F1028" s="3">
        <f>1-D1028/MAX(D$2:D1028)</f>
        <v>0.39500000000000002</v>
      </c>
      <c r="G1028" s="3">
        <f>1-E1028/MAX(E$2:E1028)</f>
        <v>1.429496170029132E-2</v>
      </c>
      <c r="H1028" s="3">
        <f t="shared" ref="H1028:H1091" si="66">D1028/D1027-1</f>
        <v>7.8294186240210895E-3</v>
      </c>
      <c r="I1028" s="3">
        <f t="shared" ref="I1028:I1091" si="67">E1028/E1027-1</f>
        <v>2.9638812193610198E-2</v>
      </c>
    </row>
    <row r="1029" spans="1:9" x14ac:dyDescent="0.15">
      <c r="A1029" s="2">
        <v>41731</v>
      </c>
      <c r="B1029" s="3">
        <f>收益曲线!B1029</f>
        <v>-0.3901</v>
      </c>
      <c r="C1029" s="3">
        <f>收益曲线!C1029</f>
        <v>2.6875</v>
      </c>
      <c r="D1029" s="6">
        <f t="shared" si="64"/>
        <v>0.6099</v>
      </c>
      <c r="E1029" s="6">
        <f t="shared" si="65"/>
        <v>3.6875</v>
      </c>
      <c r="F1029" s="3">
        <f>1-D1029/MAX(D$2:D1029)</f>
        <v>0.3901</v>
      </c>
      <c r="G1029" s="3">
        <f>1-E1029/MAX(E$2:E1029)</f>
        <v>5.421296795770747E-3</v>
      </c>
      <c r="H1029" s="3">
        <f t="shared" si="66"/>
        <v>8.0991735537190301E-3</v>
      </c>
      <c r="I1029" s="3">
        <f t="shared" si="67"/>
        <v>9.0023531987084571E-3</v>
      </c>
    </row>
    <row r="1030" spans="1:9" x14ac:dyDescent="0.15">
      <c r="A1030" s="2">
        <v>41732</v>
      </c>
      <c r="B1030" s="3">
        <f>收益曲线!B1030</f>
        <v>-0.39450000000000002</v>
      </c>
      <c r="C1030" s="3">
        <f>收益曲线!C1030</f>
        <v>2.6911999999999998</v>
      </c>
      <c r="D1030" s="6">
        <f t="shared" si="64"/>
        <v>0.60549999999999993</v>
      </c>
      <c r="E1030" s="6">
        <f t="shared" si="65"/>
        <v>3.6911999999999998</v>
      </c>
      <c r="F1030" s="3">
        <f>1-D1030/MAX(D$2:D1030)</f>
        <v>0.39450000000000007</v>
      </c>
      <c r="G1030" s="3">
        <f>1-E1030/MAX(E$2:E1030)</f>
        <v>4.4233466393354126E-3</v>
      </c>
      <c r="H1030" s="3">
        <f t="shared" si="66"/>
        <v>-7.214297425807592E-3</v>
      </c>
      <c r="I1030" s="3">
        <f t="shared" si="67"/>
        <v>1.0033898305084055E-3</v>
      </c>
    </row>
    <row r="1031" spans="1:9" x14ac:dyDescent="0.15">
      <c r="A1031" s="2">
        <v>41733</v>
      </c>
      <c r="B1031" s="3">
        <f>收益曲线!B1031</f>
        <v>-0.38879999999999998</v>
      </c>
      <c r="C1031" s="3">
        <f>收益曲线!C1031</f>
        <v>2.7547000000000001</v>
      </c>
      <c r="D1031" s="6">
        <f t="shared" si="64"/>
        <v>0.61119999999999997</v>
      </c>
      <c r="E1031" s="6">
        <f t="shared" si="65"/>
        <v>3.7547000000000001</v>
      </c>
      <c r="F1031" s="3">
        <f>1-D1031/MAX(D$2:D1031)</f>
        <v>0.38880000000000003</v>
      </c>
      <c r="G1031" s="3">
        <f>1-E1031/MAX(E$2:E1031)</f>
        <v>0</v>
      </c>
      <c r="H1031" s="3">
        <f t="shared" si="66"/>
        <v>9.4137076796037E-3</v>
      </c>
      <c r="I1031" s="3">
        <f t="shared" si="67"/>
        <v>1.7203077589943661E-2</v>
      </c>
    </row>
    <row r="1032" spans="1:9" x14ac:dyDescent="0.15">
      <c r="A1032" s="2">
        <v>41737</v>
      </c>
      <c r="B1032" s="3">
        <f>收益曲线!B1032</f>
        <v>-0.37430000000000002</v>
      </c>
      <c r="C1032" s="3">
        <f>收益曲线!C1032</f>
        <v>2.7989999999999999</v>
      </c>
      <c r="D1032" s="6">
        <f t="shared" si="64"/>
        <v>0.62569999999999992</v>
      </c>
      <c r="E1032" s="6">
        <f t="shared" si="65"/>
        <v>3.7989999999999999</v>
      </c>
      <c r="F1032" s="3">
        <f>1-D1032/MAX(D$2:D1032)</f>
        <v>0.37430000000000008</v>
      </c>
      <c r="G1032" s="3">
        <f>1-E1032/MAX(E$2:E1032)</f>
        <v>0</v>
      </c>
      <c r="H1032" s="3">
        <f t="shared" si="66"/>
        <v>2.3723821989528826E-2</v>
      </c>
      <c r="I1032" s="3">
        <f t="shared" si="67"/>
        <v>1.1798545822568896E-2</v>
      </c>
    </row>
    <row r="1033" spans="1:9" x14ac:dyDescent="0.15">
      <c r="A1033" s="2">
        <v>41738</v>
      </c>
      <c r="B1033" s="3">
        <f>收益曲线!B1033</f>
        <v>-0.37390000000000001</v>
      </c>
      <c r="C1033" s="3">
        <f>收益曲线!C1033</f>
        <v>2.8431000000000002</v>
      </c>
      <c r="D1033" s="6">
        <f t="shared" si="64"/>
        <v>0.62609999999999999</v>
      </c>
      <c r="E1033" s="6">
        <f t="shared" si="65"/>
        <v>3.8431000000000002</v>
      </c>
      <c r="F1033" s="3">
        <f>1-D1033/MAX(D$2:D1033)</f>
        <v>0.37390000000000001</v>
      </c>
      <c r="G1033" s="3">
        <f>1-E1033/MAX(E$2:E1033)</f>
        <v>0</v>
      </c>
      <c r="H1033" s="3">
        <f t="shared" si="66"/>
        <v>6.3928400191803902E-4</v>
      </c>
      <c r="I1033" s="3">
        <f t="shared" si="67"/>
        <v>1.1608317978415439E-2</v>
      </c>
    </row>
    <row r="1034" spans="1:9" x14ac:dyDescent="0.15">
      <c r="A1034" s="2">
        <v>41739</v>
      </c>
      <c r="B1034" s="3">
        <f>收益曲线!B1034</f>
        <v>-0.36409999999999998</v>
      </c>
      <c r="C1034" s="3">
        <f>收益曲线!C1034</f>
        <v>2.8218000000000001</v>
      </c>
      <c r="D1034" s="6">
        <f t="shared" si="64"/>
        <v>0.63590000000000002</v>
      </c>
      <c r="E1034" s="6">
        <f t="shared" si="65"/>
        <v>3.8218000000000001</v>
      </c>
      <c r="F1034" s="3">
        <f>1-D1034/MAX(D$2:D1034)</f>
        <v>0.36409999999999998</v>
      </c>
      <c r="G1034" s="3">
        <f>1-E1034/MAX(E$2:E1034)</f>
        <v>5.5424006661288772E-3</v>
      </c>
      <c r="H1034" s="3">
        <f t="shared" si="66"/>
        <v>1.5652451685034485E-2</v>
      </c>
      <c r="I1034" s="3">
        <f t="shared" si="67"/>
        <v>-5.5424006661288772E-3</v>
      </c>
    </row>
    <row r="1035" spans="1:9" x14ac:dyDescent="0.15">
      <c r="A1035" s="2">
        <v>41740</v>
      </c>
      <c r="B1035" s="3">
        <f>收益曲线!B1035</f>
        <v>-0.36499999999999999</v>
      </c>
      <c r="C1035" s="3">
        <f>收益曲线!C1035</f>
        <v>2.8399000000000001</v>
      </c>
      <c r="D1035" s="6">
        <f t="shared" si="64"/>
        <v>0.63500000000000001</v>
      </c>
      <c r="E1035" s="6">
        <f t="shared" si="65"/>
        <v>3.8399000000000001</v>
      </c>
      <c r="F1035" s="3">
        <f>1-D1035/MAX(D$2:D1035)</f>
        <v>0.36499999999999999</v>
      </c>
      <c r="G1035" s="3">
        <f>1-E1035/MAX(E$2:E1035)</f>
        <v>8.3266113293956057E-4</v>
      </c>
      <c r="H1035" s="3">
        <f t="shared" si="66"/>
        <v>-1.4153168737223165E-3</v>
      </c>
      <c r="I1035" s="3">
        <f t="shared" si="67"/>
        <v>4.735988277774883E-3</v>
      </c>
    </row>
    <row r="1036" spans="1:9" x14ac:dyDescent="0.15">
      <c r="A1036" s="2">
        <v>41743</v>
      </c>
      <c r="B1036" s="3">
        <f>收益曲线!B1036</f>
        <v>-0.36549999999999999</v>
      </c>
      <c r="C1036" s="3">
        <f>收益曲线!C1036</f>
        <v>2.8976000000000002</v>
      </c>
      <c r="D1036" s="6">
        <f t="shared" si="64"/>
        <v>0.63450000000000006</v>
      </c>
      <c r="E1036" s="6">
        <f t="shared" si="65"/>
        <v>3.8976000000000002</v>
      </c>
      <c r="F1036" s="3">
        <f>1-D1036/MAX(D$2:D1036)</f>
        <v>0.36549999999999994</v>
      </c>
      <c r="G1036" s="3">
        <f>1-E1036/MAX(E$2:E1036)</f>
        <v>0</v>
      </c>
      <c r="H1036" s="3">
        <f t="shared" si="66"/>
        <v>-7.8740157480305939E-4</v>
      </c>
      <c r="I1036" s="3">
        <f t="shared" si="67"/>
        <v>1.5026432980025595E-2</v>
      </c>
    </row>
    <row r="1037" spans="1:9" x14ac:dyDescent="0.15">
      <c r="A1037" s="2">
        <v>41744</v>
      </c>
      <c r="B1037" s="3">
        <f>收益曲线!B1037</f>
        <v>-0.3765</v>
      </c>
      <c r="C1037" s="3">
        <f>收益曲线!C1037</f>
        <v>2.8692000000000002</v>
      </c>
      <c r="D1037" s="6">
        <f t="shared" si="64"/>
        <v>0.62349999999999994</v>
      </c>
      <c r="E1037" s="6">
        <f t="shared" si="65"/>
        <v>3.8692000000000002</v>
      </c>
      <c r="F1037" s="3">
        <f>1-D1037/MAX(D$2:D1037)</f>
        <v>0.37650000000000006</v>
      </c>
      <c r="G1037" s="3">
        <f>1-E1037/MAX(E$2:E1037)</f>
        <v>7.2865353037766534E-3</v>
      </c>
      <c r="H1037" s="3">
        <f t="shared" si="66"/>
        <v>-1.7336485421591941E-2</v>
      </c>
      <c r="I1037" s="3">
        <f t="shared" si="67"/>
        <v>-7.2865353037766534E-3</v>
      </c>
    </row>
    <row r="1038" spans="1:9" x14ac:dyDescent="0.15">
      <c r="A1038" s="2">
        <v>41745</v>
      </c>
      <c r="B1038" s="3">
        <f>收益曲线!B1038</f>
        <v>-0.37559999999999999</v>
      </c>
      <c r="C1038" s="3">
        <f>收益曲线!C1038</f>
        <v>2.8733</v>
      </c>
      <c r="D1038" s="6">
        <f t="shared" si="64"/>
        <v>0.62440000000000007</v>
      </c>
      <c r="E1038" s="6">
        <f t="shared" si="65"/>
        <v>3.8733</v>
      </c>
      <c r="F1038" s="3">
        <f>1-D1038/MAX(D$2:D1038)</f>
        <v>0.37559999999999993</v>
      </c>
      <c r="G1038" s="3">
        <f>1-E1038/MAX(E$2:E1038)</f>
        <v>6.2346059113300711E-3</v>
      </c>
      <c r="H1038" s="3">
        <f t="shared" si="66"/>
        <v>1.4434643143546033E-3</v>
      </c>
      <c r="I1038" s="3">
        <f t="shared" si="67"/>
        <v>1.0596505737618944E-3</v>
      </c>
    </row>
    <row r="1039" spans="1:9" x14ac:dyDescent="0.15">
      <c r="A1039" s="2">
        <v>41746</v>
      </c>
      <c r="B1039" s="3">
        <f>收益曲线!B1039</f>
        <v>-0.37780000000000002</v>
      </c>
      <c r="C1039" s="3">
        <f>收益曲线!C1039</f>
        <v>2.9016000000000002</v>
      </c>
      <c r="D1039" s="6">
        <f t="shared" si="64"/>
        <v>0.62219999999999998</v>
      </c>
      <c r="E1039" s="6">
        <f t="shared" si="65"/>
        <v>3.9016000000000002</v>
      </c>
      <c r="F1039" s="3">
        <f>1-D1039/MAX(D$2:D1039)</f>
        <v>0.37780000000000002</v>
      </c>
      <c r="G1039" s="3">
        <f>1-E1039/MAX(E$2:E1039)</f>
        <v>0</v>
      </c>
      <c r="H1039" s="3">
        <f t="shared" si="66"/>
        <v>-3.5233824471494479E-3</v>
      </c>
      <c r="I1039" s="3">
        <f t="shared" si="67"/>
        <v>7.3064312085302507E-3</v>
      </c>
    </row>
    <row r="1040" spans="1:9" x14ac:dyDescent="0.15">
      <c r="A1040" s="2">
        <v>41747</v>
      </c>
      <c r="B1040" s="3">
        <f>收益曲线!B1040</f>
        <v>-0.37790000000000001</v>
      </c>
      <c r="C1040" s="3">
        <f>收益曲线!C1040</f>
        <v>2.8803000000000001</v>
      </c>
      <c r="D1040" s="6">
        <f t="shared" si="64"/>
        <v>0.62209999999999999</v>
      </c>
      <c r="E1040" s="6">
        <f t="shared" si="65"/>
        <v>3.8803000000000001</v>
      </c>
      <c r="F1040" s="3">
        <f>1-D1040/MAX(D$2:D1040)</f>
        <v>0.37790000000000001</v>
      </c>
      <c r="G1040" s="3">
        <f>1-E1040/MAX(E$2:E1040)</f>
        <v>5.4592987492311229E-3</v>
      </c>
      <c r="H1040" s="3">
        <f t="shared" si="66"/>
        <v>-1.6072002571521082E-4</v>
      </c>
      <c r="I1040" s="3">
        <f t="shared" si="67"/>
        <v>-5.4592987492311229E-3</v>
      </c>
    </row>
    <row r="1041" spans="1:9" x14ac:dyDescent="0.15">
      <c r="A1041" s="2">
        <v>41750</v>
      </c>
      <c r="B1041" s="3">
        <f>收益曲线!B1041</f>
        <v>-0.38829999999999998</v>
      </c>
      <c r="C1041" s="3">
        <f>收益曲线!C1041</f>
        <v>2.8328000000000002</v>
      </c>
      <c r="D1041" s="6">
        <f t="shared" si="64"/>
        <v>0.61170000000000002</v>
      </c>
      <c r="E1041" s="6">
        <f t="shared" si="65"/>
        <v>3.8328000000000002</v>
      </c>
      <c r="F1041" s="3">
        <f>1-D1041/MAX(D$2:D1041)</f>
        <v>0.38829999999999998</v>
      </c>
      <c r="G1041" s="3">
        <f>1-E1041/MAX(E$2:E1041)</f>
        <v>1.763379126512199E-2</v>
      </c>
      <c r="H1041" s="3">
        <f t="shared" si="66"/>
        <v>-1.6717569522584741E-2</v>
      </c>
      <c r="I1041" s="3">
        <f t="shared" si="67"/>
        <v>-1.2241321547303063E-2</v>
      </c>
    </row>
    <row r="1042" spans="1:9" x14ac:dyDescent="0.15">
      <c r="A1042" s="2">
        <v>41751</v>
      </c>
      <c r="B1042" s="3">
        <f>收益曲线!B1042</f>
        <v>-0.3856</v>
      </c>
      <c r="C1042" s="3">
        <f>收益曲线!C1042</f>
        <v>2.8169</v>
      </c>
      <c r="D1042" s="6">
        <f t="shared" si="64"/>
        <v>0.61440000000000006</v>
      </c>
      <c r="E1042" s="6">
        <f t="shared" si="65"/>
        <v>3.8169</v>
      </c>
      <c r="F1042" s="3">
        <f>1-D1042/MAX(D$2:D1042)</f>
        <v>0.38559999999999994</v>
      </c>
      <c r="G1042" s="3">
        <f>1-E1042/MAX(E$2:E1042)</f>
        <v>2.1709042444125526E-2</v>
      </c>
      <c r="H1042" s="3">
        <f t="shared" si="66"/>
        <v>4.4139283962727482E-3</v>
      </c>
      <c r="I1042" s="3">
        <f t="shared" si="67"/>
        <v>-4.1484032561052153E-3</v>
      </c>
    </row>
    <row r="1043" spans="1:9" x14ac:dyDescent="0.15">
      <c r="A1043" s="2">
        <v>41752</v>
      </c>
      <c r="B1043" s="3">
        <f>收益曲线!B1043</f>
        <v>-0.38619999999999999</v>
      </c>
      <c r="C1043" s="3">
        <f>收益曲线!C1043</f>
        <v>2.8060999999999998</v>
      </c>
      <c r="D1043" s="6">
        <f t="shared" si="64"/>
        <v>0.61380000000000001</v>
      </c>
      <c r="E1043" s="6">
        <f t="shared" si="65"/>
        <v>3.8060999999999998</v>
      </c>
      <c r="F1043" s="3">
        <f>1-D1043/MAX(D$2:D1043)</f>
        <v>0.38619999999999999</v>
      </c>
      <c r="G1043" s="3">
        <f>1-E1043/MAX(E$2:E1043)</f>
        <v>2.447713758458081E-2</v>
      </c>
      <c r="H1043" s="3">
        <f t="shared" si="66"/>
        <v>-9.7656250000011102E-4</v>
      </c>
      <c r="I1043" s="3">
        <f t="shared" si="67"/>
        <v>-2.8295213393068064E-3</v>
      </c>
    </row>
    <row r="1044" spans="1:9" x14ac:dyDescent="0.15">
      <c r="A1044" s="2">
        <v>41753</v>
      </c>
      <c r="B1044" s="3">
        <f>收益曲线!B1044</f>
        <v>-0.38740000000000002</v>
      </c>
      <c r="C1044" s="3">
        <f>收益曲线!C1044</f>
        <v>2.7927</v>
      </c>
      <c r="D1044" s="6">
        <f t="shared" si="64"/>
        <v>0.61260000000000003</v>
      </c>
      <c r="E1044" s="6">
        <f t="shared" si="65"/>
        <v>3.7927</v>
      </c>
      <c r="F1044" s="3">
        <f>1-D1044/MAX(D$2:D1044)</f>
        <v>0.38739999999999997</v>
      </c>
      <c r="G1044" s="3">
        <f>1-E1044/MAX(E$2:E1044)</f>
        <v>2.7911625999589962E-2</v>
      </c>
      <c r="H1044" s="3">
        <f t="shared" si="66"/>
        <v>-1.9550342130987275E-3</v>
      </c>
      <c r="I1044" s="3">
        <f t="shared" si="67"/>
        <v>-3.5206641969469654E-3</v>
      </c>
    </row>
    <row r="1045" spans="1:9" x14ac:dyDescent="0.15">
      <c r="A1045" s="2">
        <v>41754</v>
      </c>
      <c r="B1045" s="3">
        <f>收益曲线!B1045</f>
        <v>-0.39369999999999999</v>
      </c>
      <c r="C1045" s="3">
        <f>收益曲线!C1045</f>
        <v>2.7576999999999998</v>
      </c>
      <c r="D1045" s="6">
        <f t="shared" si="64"/>
        <v>0.60630000000000006</v>
      </c>
      <c r="E1045" s="6">
        <f t="shared" si="65"/>
        <v>3.7576999999999998</v>
      </c>
      <c r="F1045" s="3">
        <f>1-D1045/MAX(D$2:D1045)</f>
        <v>0.39369999999999994</v>
      </c>
      <c r="G1045" s="3">
        <f>1-E1045/MAX(E$2:E1045)</f>
        <v>3.6882304695509571E-2</v>
      </c>
      <c r="H1045" s="3">
        <f t="shared" si="66"/>
        <v>-1.0284035259549462E-2</v>
      </c>
      <c r="I1045" s="3">
        <f t="shared" si="67"/>
        <v>-9.2282542779550392E-3</v>
      </c>
    </row>
    <row r="1046" spans="1:9" x14ac:dyDescent="0.15">
      <c r="A1046" s="2">
        <v>41757</v>
      </c>
      <c r="B1046" s="3">
        <f>收益曲线!B1046</f>
        <v>-0.40289999999999998</v>
      </c>
      <c r="C1046" s="3">
        <f>收益曲线!C1046</f>
        <v>2.6781999999999999</v>
      </c>
      <c r="D1046" s="6">
        <f t="shared" si="64"/>
        <v>0.59709999999999996</v>
      </c>
      <c r="E1046" s="6">
        <f t="shared" si="65"/>
        <v>3.6781999999999999</v>
      </c>
      <c r="F1046" s="3">
        <f>1-D1046/MAX(D$2:D1046)</f>
        <v>0.40290000000000004</v>
      </c>
      <c r="G1046" s="3">
        <f>1-E1046/MAX(E$2:E1046)</f>
        <v>5.725856059052703E-2</v>
      </c>
      <c r="H1046" s="3">
        <f t="shared" si="66"/>
        <v>-1.517400626752452E-2</v>
      </c>
      <c r="I1046" s="3">
        <f t="shared" si="67"/>
        <v>-2.1156558533145242E-2</v>
      </c>
    </row>
    <row r="1047" spans="1:9" x14ac:dyDescent="0.15">
      <c r="A1047" s="2">
        <v>41758</v>
      </c>
      <c r="B1047" s="3">
        <f>收益曲线!B1047</f>
        <v>-0.39629999999999999</v>
      </c>
      <c r="C1047" s="3">
        <f>收益曲线!C1047</f>
        <v>2.7614000000000001</v>
      </c>
      <c r="D1047" s="6">
        <f t="shared" si="64"/>
        <v>0.60370000000000001</v>
      </c>
      <c r="E1047" s="6">
        <f t="shared" si="65"/>
        <v>3.7614000000000001</v>
      </c>
      <c r="F1047" s="3">
        <f>1-D1047/MAX(D$2:D1047)</f>
        <v>0.39629999999999999</v>
      </c>
      <c r="G1047" s="3">
        <f>1-E1047/MAX(E$2:E1047)</f>
        <v>3.5933975804798068E-2</v>
      </c>
      <c r="H1047" s="3">
        <f t="shared" si="66"/>
        <v>1.10534248869536E-2</v>
      </c>
      <c r="I1047" s="3">
        <f t="shared" si="67"/>
        <v>2.2619759665053696E-2</v>
      </c>
    </row>
    <row r="1048" spans="1:9" x14ac:dyDescent="0.15">
      <c r="A1048" s="2">
        <v>41759</v>
      </c>
      <c r="B1048" s="3">
        <f>收益曲线!B1048</f>
        <v>-0.39629999999999999</v>
      </c>
      <c r="C1048" s="3">
        <f>收益曲线!C1048</f>
        <v>2.7864</v>
      </c>
      <c r="D1048" s="6">
        <f t="shared" si="64"/>
        <v>0.60370000000000001</v>
      </c>
      <c r="E1048" s="6">
        <f t="shared" si="65"/>
        <v>3.7864</v>
      </c>
      <c r="F1048" s="3">
        <f>1-D1048/MAX(D$2:D1048)</f>
        <v>0.39629999999999999</v>
      </c>
      <c r="G1048" s="3">
        <f>1-E1048/MAX(E$2:E1048)</f>
        <v>2.9526348164855443E-2</v>
      </c>
      <c r="H1048" s="3">
        <f t="shared" si="66"/>
        <v>0</v>
      </c>
      <c r="I1048" s="3">
        <f t="shared" si="67"/>
        <v>6.6464614239378772E-3</v>
      </c>
    </row>
    <row r="1049" spans="1:9" x14ac:dyDescent="0.15">
      <c r="A1049" s="2">
        <v>41764</v>
      </c>
      <c r="B1049" s="3">
        <f>收益曲线!B1049</f>
        <v>-0.39689999999999998</v>
      </c>
      <c r="C1049" s="3">
        <f>收益曲线!C1049</f>
        <v>2.8424999999999998</v>
      </c>
      <c r="D1049" s="6">
        <f t="shared" si="64"/>
        <v>0.60309999999999997</v>
      </c>
      <c r="E1049" s="6">
        <f t="shared" si="65"/>
        <v>3.8424999999999998</v>
      </c>
      <c r="F1049" s="3">
        <f>1-D1049/MAX(D$2:D1049)</f>
        <v>0.39690000000000003</v>
      </c>
      <c r="G1049" s="3">
        <f>1-E1049/MAX(E$2:E1049)</f>
        <v>1.5147631740824341E-2</v>
      </c>
      <c r="H1049" s="3">
        <f t="shared" si="66"/>
        <v>-9.9387112804383282E-4</v>
      </c>
      <c r="I1049" s="3">
        <f t="shared" si="67"/>
        <v>1.4816184238326535E-2</v>
      </c>
    </row>
    <row r="1050" spans="1:9" x14ac:dyDescent="0.15">
      <c r="A1050" s="2">
        <v>41765</v>
      </c>
      <c r="B1050" s="3">
        <f>收益曲线!B1050</f>
        <v>-0.3967</v>
      </c>
      <c r="C1050" s="3">
        <f>收益曲线!C1050</f>
        <v>2.8386999999999998</v>
      </c>
      <c r="D1050" s="6">
        <f t="shared" si="64"/>
        <v>0.60329999999999995</v>
      </c>
      <c r="E1050" s="6">
        <f t="shared" si="65"/>
        <v>3.8386999999999998</v>
      </c>
      <c r="F1050" s="3">
        <f>1-D1050/MAX(D$2:D1050)</f>
        <v>0.39670000000000005</v>
      </c>
      <c r="G1050" s="3">
        <f>1-E1050/MAX(E$2:E1050)</f>
        <v>1.6121591142095659E-2</v>
      </c>
      <c r="H1050" s="3">
        <f t="shared" si="66"/>
        <v>3.3161996352171208E-4</v>
      </c>
      <c r="I1050" s="3">
        <f t="shared" si="67"/>
        <v>-9.8893949251788182E-4</v>
      </c>
    </row>
    <row r="1051" spans="1:9" x14ac:dyDescent="0.15">
      <c r="A1051" s="2">
        <v>41766</v>
      </c>
      <c r="B1051" s="3">
        <f>收益曲线!B1051</f>
        <v>-0.40229999999999999</v>
      </c>
      <c r="C1051" s="3">
        <f>收益曲线!C1051</f>
        <v>2.8151000000000002</v>
      </c>
      <c r="D1051" s="6">
        <f t="shared" si="64"/>
        <v>0.59770000000000001</v>
      </c>
      <c r="E1051" s="6">
        <f t="shared" si="65"/>
        <v>3.8151000000000002</v>
      </c>
      <c r="F1051" s="3">
        <f>1-D1051/MAX(D$2:D1051)</f>
        <v>0.40229999999999999</v>
      </c>
      <c r="G1051" s="3">
        <f>1-E1051/MAX(E$2:E1051)</f>
        <v>2.2170391634201314E-2</v>
      </c>
      <c r="H1051" s="3">
        <f t="shared" si="66"/>
        <v>-9.2822807889937353E-3</v>
      </c>
      <c r="I1051" s="3">
        <f t="shared" si="67"/>
        <v>-6.1479146586083111E-3</v>
      </c>
    </row>
    <row r="1052" spans="1:9" x14ac:dyDescent="0.15">
      <c r="A1052" s="2">
        <v>41767</v>
      </c>
      <c r="B1052" s="3">
        <f>收益曲线!B1052</f>
        <v>-0.40279999999999999</v>
      </c>
      <c r="C1052" s="3">
        <f>收益曲线!C1052</f>
        <v>2.8089</v>
      </c>
      <c r="D1052" s="6">
        <f t="shared" si="64"/>
        <v>0.59719999999999995</v>
      </c>
      <c r="E1052" s="6">
        <f t="shared" si="65"/>
        <v>3.8089</v>
      </c>
      <c r="F1052" s="3">
        <f>1-D1052/MAX(D$2:D1052)</f>
        <v>0.40280000000000005</v>
      </c>
      <c r="G1052" s="3">
        <f>1-E1052/MAX(E$2:E1052)</f>
        <v>2.3759483288907202E-2</v>
      </c>
      <c r="H1052" s="3">
        <f t="shared" si="66"/>
        <v>-8.3654007026945365E-4</v>
      </c>
      <c r="I1052" s="3">
        <f t="shared" si="67"/>
        <v>-1.6251212288014294E-3</v>
      </c>
    </row>
    <row r="1053" spans="1:9" x14ac:dyDescent="0.15">
      <c r="A1053" s="2">
        <v>41768</v>
      </c>
      <c r="B1053" s="3">
        <f>收益曲线!B1053</f>
        <v>-0.4032</v>
      </c>
      <c r="C1053" s="3">
        <f>收益曲线!C1053</f>
        <v>2.8062</v>
      </c>
      <c r="D1053" s="6">
        <f t="shared" si="64"/>
        <v>0.5968</v>
      </c>
      <c r="E1053" s="6">
        <f t="shared" si="65"/>
        <v>3.8062</v>
      </c>
      <c r="F1053" s="3">
        <f>1-D1053/MAX(D$2:D1053)</f>
        <v>0.4032</v>
      </c>
      <c r="G1053" s="3">
        <f>1-E1053/MAX(E$2:E1053)</f>
        <v>2.4451507074020995E-2</v>
      </c>
      <c r="H1053" s="3">
        <f t="shared" si="66"/>
        <v>-6.6979236436692791E-4</v>
      </c>
      <c r="I1053" s="3">
        <f t="shared" si="67"/>
        <v>-7.0886607682008052E-4</v>
      </c>
    </row>
    <row r="1054" spans="1:9" x14ac:dyDescent="0.15">
      <c r="A1054" s="2">
        <v>41771</v>
      </c>
      <c r="B1054" s="3">
        <f>收益曲线!B1054</f>
        <v>-0.39029999999999998</v>
      </c>
      <c r="C1054" s="3">
        <f>收益曲线!C1054</f>
        <v>2.8491</v>
      </c>
      <c r="D1054" s="6">
        <f t="shared" si="64"/>
        <v>0.60970000000000002</v>
      </c>
      <c r="E1054" s="6">
        <f t="shared" si="65"/>
        <v>3.8491</v>
      </c>
      <c r="F1054" s="3">
        <f>1-D1054/MAX(D$2:D1054)</f>
        <v>0.39029999999999998</v>
      </c>
      <c r="G1054" s="3">
        <f>1-E1054/MAX(E$2:E1054)</f>
        <v>1.3456018043879525E-2</v>
      </c>
      <c r="H1054" s="3">
        <f t="shared" si="66"/>
        <v>2.1615281501340622E-2</v>
      </c>
      <c r="I1054" s="3">
        <f t="shared" si="67"/>
        <v>1.127108402080812E-2</v>
      </c>
    </row>
    <row r="1055" spans="1:9" x14ac:dyDescent="0.15">
      <c r="A1055" s="2">
        <v>41772</v>
      </c>
      <c r="B1055" s="3">
        <f>收益曲线!B1055</f>
        <v>-0.39179999999999998</v>
      </c>
      <c r="C1055" s="3">
        <f>收益曲线!C1055</f>
        <v>2.8384</v>
      </c>
      <c r="D1055" s="6">
        <f t="shared" si="64"/>
        <v>0.60820000000000007</v>
      </c>
      <c r="E1055" s="6">
        <f t="shared" si="65"/>
        <v>3.8384</v>
      </c>
      <c r="F1055" s="3">
        <f>1-D1055/MAX(D$2:D1055)</f>
        <v>0.39179999999999993</v>
      </c>
      <c r="G1055" s="3">
        <f>1-E1055/MAX(E$2:E1055)</f>
        <v>1.6198482673774883E-2</v>
      </c>
      <c r="H1055" s="3">
        <f t="shared" si="66"/>
        <v>-2.4602263408232128E-3</v>
      </c>
      <c r="I1055" s="3">
        <f t="shared" si="67"/>
        <v>-2.7798706191057843E-3</v>
      </c>
    </row>
    <row r="1056" spans="1:9" x14ac:dyDescent="0.15">
      <c r="A1056" s="2">
        <v>41773</v>
      </c>
      <c r="B1056" s="3">
        <f>收益曲线!B1056</f>
        <v>-0.39250000000000002</v>
      </c>
      <c r="C1056" s="3">
        <f>收益曲线!C1056</f>
        <v>2.8681000000000001</v>
      </c>
      <c r="D1056" s="6">
        <f t="shared" si="64"/>
        <v>0.60749999999999993</v>
      </c>
      <c r="E1056" s="6">
        <f t="shared" si="65"/>
        <v>3.8681000000000001</v>
      </c>
      <c r="F1056" s="3">
        <f>1-D1056/MAX(D$2:D1056)</f>
        <v>0.39250000000000007</v>
      </c>
      <c r="G1056" s="3">
        <f>1-E1056/MAX(E$2:E1056)</f>
        <v>8.5862210375230452E-3</v>
      </c>
      <c r="H1056" s="3">
        <f t="shared" si="66"/>
        <v>-1.1509371917134414E-3</v>
      </c>
      <c r="I1056" s="3">
        <f t="shared" si="67"/>
        <v>7.7375989995831507E-3</v>
      </c>
    </row>
    <row r="1057" spans="1:9" x14ac:dyDescent="0.15">
      <c r="A1057" s="2">
        <v>41774</v>
      </c>
      <c r="B1057" s="3">
        <f>收益曲线!B1057</f>
        <v>-0.40039999999999998</v>
      </c>
      <c r="C1057" s="3">
        <f>收益曲线!C1057</f>
        <v>2.8412999999999999</v>
      </c>
      <c r="D1057" s="6">
        <f t="shared" si="64"/>
        <v>0.59960000000000002</v>
      </c>
      <c r="E1057" s="6">
        <f t="shared" si="65"/>
        <v>3.8412999999999999</v>
      </c>
      <c r="F1057" s="3">
        <f>1-D1057/MAX(D$2:D1057)</f>
        <v>0.40039999999999998</v>
      </c>
      <c r="G1057" s="3">
        <f>1-E1057/MAX(E$2:E1057)</f>
        <v>1.545519786754157E-2</v>
      </c>
      <c r="H1057" s="3">
        <f t="shared" si="66"/>
        <v>-1.3004115226337265E-2</v>
      </c>
      <c r="I1057" s="3">
        <f t="shared" si="67"/>
        <v>-6.9284661720224738E-3</v>
      </c>
    </row>
    <row r="1058" spans="1:9" x14ac:dyDescent="0.15">
      <c r="A1058" s="2">
        <v>41775</v>
      </c>
      <c r="B1058" s="3">
        <f>收益曲线!B1058</f>
        <v>-0.39979999999999999</v>
      </c>
      <c r="C1058" s="3">
        <f>收益曲线!C1058</f>
        <v>2.8334999999999999</v>
      </c>
      <c r="D1058" s="6">
        <f t="shared" si="64"/>
        <v>0.60020000000000007</v>
      </c>
      <c r="E1058" s="6">
        <f t="shared" si="65"/>
        <v>3.8334999999999999</v>
      </c>
      <c r="F1058" s="3">
        <f>1-D1058/MAX(D$2:D1058)</f>
        <v>0.39979999999999993</v>
      </c>
      <c r="G1058" s="3">
        <f>1-E1058/MAX(E$2:E1058)</f>
        <v>1.7454377691203726E-2</v>
      </c>
      <c r="H1058" s="3">
        <f t="shared" si="66"/>
        <v>1.0006671114077825E-3</v>
      </c>
      <c r="I1058" s="3">
        <f t="shared" si="67"/>
        <v>-2.0305625699632568E-3</v>
      </c>
    </row>
    <row r="1059" spans="1:9" x14ac:dyDescent="0.15">
      <c r="A1059" s="2">
        <v>41778</v>
      </c>
      <c r="B1059" s="3">
        <f>收益曲线!B1059</f>
        <v>-0.40849999999999997</v>
      </c>
      <c r="C1059" s="3">
        <f>收益曲线!C1059</f>
        <v>2.8241999999999998</v>
      </c>
      <c r="D1059" s="6">
        <f t="shared" si="64"/>
        <v>0.59150000000000003</v>
      </c>
      <c r="E1059" s="6">
        <f t="shared" si="65"/>
        <v>3.8241999999999998</v>
      </c>
      <c r="F1059" s="3">
        <f>1-D1059/MAX(D$2:D1059)</f>
        <v>0.40849999999999997</v>
      </c>
      <c r="G1059" s="3">
        <f>1-E1059/MAX(E$2:E1059)</f>
        <v>1.9838015173262336E-2</v>
      </c>
      <c r="H1059" s="3">
        <f t="shared" si="66"/>
        <v>-1.4495168277240955E-2</v>
      </c>
      <c r="I1059" s="3">
        <f t="shared" si="67"/>
        <v>-2.4259814790661416E-3</v>
      </c>
    </row>
    <row r="1060" spans="1:9" x14ac:dyDescent="0.15">
      <c r="A1060" s="2">
        <v>41779</v>
      </c>
      <c r="B1060" s="3">
        <f>收益曲线!B1060</f>
        <v>-0.4083</v>
      </c>
      <c r="C1060" s="3">
        <f>收益曲线!C1060</f>
        <v>2.8464</v>
      </c>
      <c r="D1060" s="6">
        <f t="shared" si="64"/>
        <v>0.5917</v>
      </c>
      <c r="E1060" s="6">
        <f t="shared" si="65"/>
        <v>3.8464</v>
      </c>
      <c r="F1060" s="3">
        <f>1-D1060/MAX(D$2:D1060)</f>
        <v>0.4083</v>
      </c>
      <c r="G1060" s="3">
        <f>1-E1060/MAX(E$2:E1060)</f>
        <v>1.4148041828993319E-2</v>
      </c>
      <c r="H1060" s="3">
        <f t="shared" si="66"/>
        <v>3.3812341504635413E-4</v>
      </c>
      <c r="I1060" s="3">
        <f t="shared" si="67"/>
        <v>5.8051357146593485E-3</v>
      </c>
    </row>
    <row r="1061" spans="1:9" x14ac:dyDescent="0.15">
      <c r="A1061" s="2">
        <v>41780</v>
      </c>
      <c r="B1061" s="3">
        <f>收益曲线!B1061</f>
        <v>-0.4027</v>
      </c>
      <c r="C1061" s="3">
        <f>收益曲线!C1061</f>
        <v>2.8788</v>
      </c>
      <c r="D1061" s="6">
        <f t="shared" si="64"/>
        <v>0.59729999999999994</v>
      </c>
      <c r="E1061" s="6">
        <f t="shared" si="65"/>
        <v>3.8788</v>
      </c>
      <c r="F1061" s="3">
        <f>1-D1061/MAX(D$2:D1061)</f>
        <v>0.40270000000000006</v>
      </c>
      <c r="G1061" s="3">
        <f>1-E1061/MAX(E$2:E1061)</f>
        <v>5.8437564076276871E-3</v>
      </c>
      <c r="H1061" s="3">
        <f t="shared" si="66"/>
        <v>9.4642555348993795E-3</v>
      </c>
      <c r="I1061" s="3">
        <f t="shared" si="67"/>
        <v>8.4234608985025439E-3</v>
      </c>
    </row>
    <row r="1062" spans="1:9" x14ac:dyDescent="0.15">
      <c r="A1062" s="2">
        <v>41781</v>
      </c>
      <c r="B1062" s="3">
        <f>收益曲线!B1062</f>
        <v>-0.40410000000000001</v>
      </c>
      <c r="C1062" s="3">
        <f>收益曲线!C1062</f>
        <v>2.8698000000000001</v>
      </c>
      <c r="D1062" s="6">
        <f t="shared" si="64"/>
        <v>0.59589999999999999</v>
      </c>
      <c r="E1062" s="6">
        <f t="shared" si="65"/>
        <v>3.8698000000000001</v>
      </c>
      <c r="F1062" s="3">
        <f>1-D1062/MAX(D$2:D1062)</f>
        <v>0.40410000000000001</v>
      </c>
      <c r="G1062" s="3">
        <f>1-E1062/MAX(E$2:E1062)</f>
        <v>8.1505023580069613E-3</v>
      </c>
      <c r="H1062" s="3">
        <f t="shared" si="66"/>
        <v>-2.3438807969193842E-3</v>
      </c>
      <c r="I1062" s="3">
        <f t="shared" si="67"/>
        <v>-2.3203052490460285E-3</v>
      </c>
    </row>
    <row r="1063" spans="1:9" x14ac:dyDescent="0.15">
      <c r="A1063" s="2">
        <v>41782</v>
      </c>
      <c r="B1063" s="3">
        <f>收益曲线!B1063</f>
        <v>-0.3992</v>
      </c>
      <c r="C1063" s="3">
        <f>收益曲线!C1063</f>
        <v>2.9047000000000001</v>
      </c>
      <c r="D1063" s="6">
        <f t="shared" si="64"/>
        <v>0.6008</v>
      </c>
      <c r="E1063" s="6">
        <f t="shared" si="65"/>
        <v>3.9047000000000001</v>
      </c>
      <c r="F1063" s="3">
        <f>1-D1063/MAX(D$2:D1063)</f>
        <v>0.3992</v>
      </c>
      <c r="G1063" s="3">
        <f>1-E1063/MAX(E$2:E1063)</f>
        <v>0</v>
      </c>
      <c r="H1063" s="3">
        <f t="shared" si="66"/>
        <v>8.2228561839234882E-3</v>
      </c>
      <c r="I1063" s="3">
        <f t="shared" si="67"/>
        <v>9.0185539304357132E-3</v>
      </c>
    </row>
    <row r="1064" spans="1:9" x14ac:dyDescent="0.15">
      <c r="A1064" s="2">
        <v>41785</v>
      </c>
      <c r="B1064" s="3">
        <f>收益曲线!B1064</f>
        <v>-0.39700000000000002</v>
      </c>
      <c r="C1064" s="3">
        <f>收益曲线!C1064</f>
        <v>2.9424000000000001</v>
      </c>
      <c r="D1064" s="6">
        <f t="shared" si="64"/>
        <v>0.60299999999999998</v>
      </c>
      <c r="E1064" s="6">
        <f t="shared" si="65"/>
        <v>3.9424000000000001</v>
      </c>
      <c r="F1064" s="3">
        <f>1-D1064/MAX(D$2:D1064)</f>
        <v>0.39700000000000002</v>
      </c>
      <c r="G1064" s="3">
        <f>1-E1064/MAX(E$2:E1064)</f>
        <v>0</v>
      </c>
      <c r="H1064" s="3">
        <f t="shared" si="66"/>
        <v>3.661784287616543E-3</v>
      </c>
      <c r="I1064" s="3">
        <f t="shared" si="67"/>
        <v>9.6550311163470237E-3</v>
      </c>
    </row>
    <row r="1065" spans="1:9" x14ac:dyDescent="0.15">
      <c r="A1065" s="2">
        <v>41786</v>
      </c>
      <c r="B1065" s="3">
        <f>收益曲线!B1065</f>
        <v>-0.39950000000000002</v>
      </c>
      <c r="C1065" s="3">
        <f>收益曲线!C1065</f>
        <v>2.931</v>
      </c>
      <c r="D1065" s="6">
        <f t="shared" si="64"/>
        <v>0.60050000000000003</v>
      </c>
      <c r="E1065" s="6">
        <f t="shared" si="65"/>
        <v>3.931</v>
      </c>
      <c r="F1065" s="3">
        <f>1-D1065/MAX(D$2:D1065)</f>
        <v>0.39949999999999997</v>
      </c>
      <c r="G1065" s="3">
        <f>1-E1065/MAX(E$2:E1065)</f>
        <v>2.8916396103896291E-3</v>
      </c>
      <c r="H1065" s="3">
        <f t="shared" si="66"/>
        <v>-4.1459369817578029E-3</v>
      </c>
      <c r="I1065" s="3">
        <f t="shared" si="67"/>
        <v>-2.8916396103896291E-3</v>
      </c>
    </row>
    <row r="1066" spans="1:9" x14ac:dyDescent="0.15">
      <c r="A1066" s="2">
        <v>41787</v>
      </c>
      <c r="B1066" s="3">
        <f>收益曲线!B1066</f>
        <v>-0.39329999999999998</v>
      </c>
      <c r="C1066" s="3">
        <f>收益曲线!C1066</f>
        <v>2.9527000000000001</v>
      </c>
      <c r="D1066" s="6">
        <f t="shared" si="64"/>
        <v>0.60670000000000002</v>
      </c>
      <c r="E1066" s="6">
        <f t="shared" si="65"/>
        <v>3.9527000000000001</v>
      </c>
      <c r="F1066" s="3">
        <f>1-D1066/MAX(D$2:D1066)</f>
        <v>0.39329999999999998</v>
      </c>
      <c r="G1066" s="3">
        <f>1-E1066/MAX(E$2:E1066)</f>
        <v>0</v>
      </c>
      <c r="H1066" s="3">
        <f t="shared" si="66"/>
        <v>1.0324729392173104E-2</v>
      </c>
      <c r="I1066" s="3">
        <f t="shared" si="67"/>
        <v>5.5202238616127719E-3</v>
      </c>
    </row>
    <row r="1067" spans="1:9" x14ac:dyDescent="0.15">
      <c r="A1067" s="2">
        <v>41788</v>
      </c>
      <c r="B1067" s="3">
        <f>收益曲线!B1067</f>
        <v>-0.39729999999999999</v>
      </c>
      <c r="C1067" s="3">
        <f>收益曲线!C1067</f>
        <v>2.9178999999999999</v>
      </c>
      <c r="D1067" s="6">
        <f t="shared" si="64"/>
        <v>0.60270000000000001</v>
      </c>
      <c r="E1067" s="6">
        <f t="shared" si="65"/>
        <v>3.9178999999999999</v>
      </c>
      <c r="F1067" s="3">
        <f>1-D1067/MAX(D$2:D1067)</f>
        <v>0.39729999999999999</v>
      </c>
      <c r="G1067" s="3">
        <f>1-E1067/MAX(E$2:E1067)</f>
        <v>8.8041085840059319E-3</v>
      </c>
      <c r="H1067" s="3">
        <f t="shared" si="66"/>
        <v>-6.593044338223164E-3</v>
      </c>
      <c r="I1067" s="3">
        <f t="shared" si="67"/>
        <v>-8.8041085840059319E-3</v>
      </c>
    </row>
    <row r="1068" spans="1:9" x14ac:dyDescent="0.15">
      <c r="A1068" s="2">
        <v>41789</v>
      </c>
      <c r="B1068" s="3">
        <f>收益曲线!B1068</f>
        <v>-0.39689999999999998</v>
      </c>
      <c r="C1068" s="3">
        <f>收益曲线!C1068</f>
        <v>2.9746999999999999</v>
      </c>
      <c r="D1068" s="6">
        <f t="shared" si="64"/>
        <v>0.60309999999999997</v>
      </c>
      <c r="E1068" s="6">
        <f t="shared" si="65"/>
        <v>3.9746999999999999</v>
      </c>
      <c r="F1068" s="3">
        <f>1-D1068/MAX(D$2:D1068)</f>
        <v>0.39690000000000003</v>
      </c>
      <c r="G1068" s="3">
        <f>1-E1068/MAX(E$2:E1068)</f>
        <v>0</v>
      </c>
      <c r="H1068" s="3">
        <f t="shared" si="66"/>
        <v>6.6368010618877982E-4</v>
      </c>
      <c r="I1068" s="3">
        <f t="shared" si="67"/>
        <v>1.4497562469690362E-2</v>
      </c>
    </row>
    <row r="1069" spans="1:9" x14ac:dyDescent="0.15">
      <c r="A1069" s="2">
        <v>41793</v>
      </c>
      <c r="B1069" s="3">
        <f>收益曲线!B1069</f>
        <v>-0.3987</v>
      </c>
      <c r="C1069" s="3">
        <f>收益曲线!C1069</f>
        <v>2.9809999999999999</v>
      </c>
      <c r="D1069" s="6">
        <f t="shared" si="64"/>
        <v>0.60129999999999995</v>
      </c>
      <c r="E1069" s="6">
        <f t="shared" si="65"/>
        <v>3.9809999999999999</v>
      </c>
      <c r="F1069" s="3">
        <f>1-D1069/MAX(D$2:D1069)</f>
        <v>0.39870000000000005</v>
      </c>
      <c r="G1069" s="3">
        <f>1-E1069/MAX(E$2:E1069)</f>
        <v>0</v>
      </c>
      <c r="H1069" s="3">
        <f t="shared" si="66"/>
        <v>-2.9845796716962969E-3</v>
      </c>
      <c r="I1069" s="3">
        <f t="shared" si="67"/>
        <v>1.5850252849272106E-3</v>
      </c>
    </row>
    <row r="1070" spans="1:9" x14ac:dyDescent="0.15">
      <c r="A1070" s="2">
        <v>41794</v>
      </c>
      <c r="B1070" s="3">
        <f>收益曲线!B1070</f>
        <v>-0.40479999999999999</v>
      </c>
      <c r="C1070" s="3">
        <f>收益曲线!C1070</f>
        <v>2.9519000000000002</v>
      </c>
      <c r="D1070" s="6">
        <f t="shared" si="64"/>
        <v>0.59519999999999995</v>
      </c>
      <c r="E1070" s="6">
        <f t="shared" si="65"/>
        <v>3.9519000000000002</v>
      </c>
      <c r="F1070" s="3">
        <f>1-D1070/MAX(D$2:D1070)</f>
        <v>0.40480000000000005</v>
      </c>
      <c r="G1070" s="3">
        <f>1-E1070/MAX(E$2:E1070)</f>
        <v>7.3097211755839275E-3</v>
      </c>
      <c r="H1070" s="3">
        <f t="shared" si="66"/>
        <v>-1.0144686512556067E-2</v>
      </c>
      <c r="I1070" s="3">
        <f t="shared" si="67"/>
        <v>-7.3097211755839275E-3</v>
      </c>
    </row>
    <row r="1071" spans="1:9" x14ac:dyDescent="0.15">
      <c r="A1071" s="2">
        <v>41795</v>
      </c>
      <c r="B1071" s="3">
        <f>收益曲线!B1071</f>
        <v>-0.39850000000000002</v>
      </c>
      <c r="C1071" s="3">
        <f>收益曲线!C1071</f>
        <v>2.9836</v>
      </c>
      <c r="D1071" s="6">
        <f t="shared" si="64"/>
        <v>0.60149999999999992</v>
      </c>
      <c r="E1071" s="6">
        <f t="shared" si="65"/>
        <v>3.9836</v>
      </c>
      <c r="F1071" s="3">
        <f>1-D1071/MAX(D$2:D1071)</f>
        <v>0.39850000000000008</v>
      </c>
      <c r="G1071" s="3">
        <f>1-E1071/MAX(E$2:E1071)</f>
        <v>0</v>
      </c>
      <c r="H1071" s="3">
        <f t="shared" si="66"/>
        <v>1.058467741935476E-2</v>
      </c>
      <c r="I1071" s="3">
        <f t="shared" si="67"/>
        <v>8.0214580328448193E-3</v>
      </c>
    </row>
    <row r="1072" spans="1:9" x14ac:dyDescent="0.15">
      <c r="A1072" s="2">
        <v>41796</v>
      </c>
      <c r="B1072" s="3">
        <f>收益曲线!B1072</f>
        <v>-0.40300000000000002</v>
      </c>
      <c r="C1072" s="3">
        <f>收益曲线!C1072</f>
        <v>2.9933999999999998</v>
      </c>
      <c r="D1072" s="6">
        <f t="shared" si="64"/>
        <v>0.59699999999999998</v>
      </c>
      <c r="E1072" s="6">
        <f t="shared" si="65"/>
        <v>3.9933999999999998</v>
      </c>
      <c r="F1072" s="3">
        <f>1-D1072/MAX(D$2:D1072)</f>
        <v>0.40300000000000002</v>
      </c>
      <c r="G1072" s="3">
        <f>1-E1072/MAX(E$2:E1072)</f>
        <v>0</v>
      </c>
      <c r="H1072" s="3">
        <f t="shared" si="66"/>
        <v>-7.4812967581046053E-3</v>
      </c>
      <c r="I1072" s="3">
        <f t="shared" si="67"/>
        <v>2.4600863540515938E-3</v>
      </c>
    </row>
    <row r="1073" spans="1:9" x14ac:dyDescent="0.15">
      <c r="A1073" s="2">
        <v>41799</v>
      </c>
      <c r="B1073" s="3">
        <f>收益曲线!B1073</f>
        <v>-0.40310000000000001</v>
      </c>
      <c r="C1073" s="3">
        <f>收益曲线!C1073</f>
        <v>2.9773999999999998</v>
      </c>
      <c r="D1073" s="6">
        <f t="shared" si="64"/>
        <v>0.59689999999999999</v>
      </c>
      <c r="E1073" s="6">
        <f t="shared" si="65"/>
        <v>3.9773999999999998</v>
      </c>
      <c r="F1073" s="3">
        <f>1-D1073/MAX(D$2:D1073)</f>
        <v>0.40310000000000001</v>
      </c>
      <c r="G1073" s="3">
        <f>1-E1073/MAX(E$2:E1073)</f>
        <v>4.0066109079982537E-3</v>
      </c>
      <c r="H1073" s="3">
        <f t="shared" si="66"/>
        <v>-1.6750418760469454E-4</v>
      </c>
      <c r="I1073" s="3">
        <f t="shared" si="67"/>
        <v>-4.0066109079982537E-3</v>
      </c>
    </row>
    <row r="1074" spans="1:9" x14ac:dyDescent="0.15">
      <c r="A1074" s="2">
        <v>41800</v>
      </c>
      <c r="B1074" s="3">
        <f>收益曲线!B1074</f>
        <v>-0.39560000000000001</v>
      </c>
      <c r="C1074" s="3">
        <f>收益曲线!C1074</f>
        <v>3.0087999999999999</v>
      </c>
      <c r="D1074" s="6">
        <f t="shared" si="64"/>
        <v>0.60440000000000005</v>
      </c>
      <c r="E1074" s="6">
        <f t="shared" si="65"/>
        <v>4.0087999999999999</v>
      </c>
      <c r="F1074" s="3">
        <f>1-D1074/MAX(D$2:D1074)</f>
        <v>0.39559999999999995</v>
      </c>
      <c r="G1074" s="3">
        <f>1-E1074/MAX(E$2:E1074)</f>
        <v>0</v>
      </c>
      <c r="H1074" s="3">
        <f t="shared" si="66"/>
        <v>1.2564918746858833E-2</v>
      </c>
      <c r="I1074" s="3">
        <f t="shared" si="67"/>
        <v>7.8946045155126043E-3</v>
      </c>
    </row>
    <row r="1075" spans="1:9" x14ac:dyDescent="0.15">
      <c r="A1075" s="2">
        <v>41801</v>
      </c>
      <c r="B1075" s="3">
        <f>收益曲线!B1075</f>
        <v>-0.3957</v>
      </c>
      <c r="C1075" s="3">
        <f>收益曲线!C1075</f>
        <v>3.0131999999999999</v>
      </c>
      <c r="D1075" s="6">
        <f t="shared" si="64"/>
        <v>0.60430000000000006</v>
      </c>
      <c r="E1075" s="6">
        <f t="shared" si="65"/>
        <v>4.0131999999999994</v>
      </c>
      <c r="F1075" s="3">
        <f>1-D1075/MAX(D$2:D1075)</f>
        <v>0.39569999999999994</v>
      </c>
      <c r="G1075" s="3">
        <f>1-E1075/MAX(E$2:E1075)</f>
        <v>0</v>
      </c>
      <c r="H1075" s="3">
        <f t="shared" si="66"/>
        <v>-1.6545334215745111E-4</v>
      </c>
      <c r="I1075" s="3">
        <f t="shared" si="67"/>
        <v>1.0975853123127433E-3</v>
      </c>
    </row>
    <row r="1076" spans="1:9" x14ac:dyDescent="0.15">
      <c r="A1076" s="2">
        <v>41802</v>
      </c>
      <c r="B1076" s="3">
        <f>收益曲线!B1076</f>
        <v>-0.39779999999999999</v>
      </c>
      <c r="C1076" s="3">
        <f>收益曲线!C1076</f>
        <v>3.0474999999999999</v>
      </c>
      <c r="D1076" s="6">
        <f t="shared" si="64"/>
        <v>0.60220000000000007</v>
      </c>
      <c r="E1076" s="6">
        <f t="shared" si="65"/>
        <v>4.0474999999999994</v>
      </c>
      <c r="F1076" s="3">
        <f>1-D1076/MAX(D$2:D1076)</f>
        <v>0.39779999999999993</v>
      </c>
      <c r="G1076" s="3">
        <f>1-E1076/MAX(E$2:E1076)</f>
        <v>0</v>
      </c>
      <c r="H1076" s="3">
        <f t="shared" si="66"/>
        <v>-3.4750951514148642E-3</v>
      </c>
      <c r="I1076" s="3">
        <f t="shared" si="67"/>
        <v>8.5467955746039159E-3</v>
      </c>
    </row>
    <row r="1077" spans="1:9" x14ac:dyDescent="0.15">
      <c r="A1077" s="2">
        <v>41803</v>
      </c>
      <c r="B1077" s="3">
        <f>收益曲线!B1077</f>
        <v>-0.39140000000000003</v>
      </c>
      <c r="C1077" s="3">
        <f>收益曲线!C1077</f>
        <v>3.1107999999999998</v>
      </c>
      <c r="D1077" s="6">
        <f t="shared" si="64"/>
        <v>0.60860000000000003</v>
      </c>
      <c r="E1077" s="6">
        <f t="shared" si="65"/>
        <v>4.1107999999999993</v>
      </c>
      <c r="F1077" s="3">
        <f>1-D1077/MAX(D$2:D1077)</f>
        <v>0.39139999999999997</v>
      </c>
      <c r="G1077" s="3">
        <f>1-E1077/MAX(E$2:E1077)</f>
        <v>0</v>
      </c>
      <c r="H1077" s="3">
        <f t="shared" si="66"/>
        <v>1.0627698439056754E-2</v>
      </c>
      <c r="I1077" s="3">
        <f t="shared" si="67"/>
        <v>1.5639283508338542E-2</v>
      </c>
    </row>
    <row r="1078" spans="1:9" x14ac:dyDescent="0.15">
      <c r="A1078" s="2">
        <v>41806</v>
      </c>
      <c r="B1078" s="3">
        <f>收益曲线!B1078</f>
        <v>-0.38700000000000001</v>
      </c>
      <c r="C1078" s="3">
        <f>收益曲线!C1078</f>
        <v>3.1772999999999998</v>
      </c>
      <c r="D1078" s="6">
        <f t="shared" si="64"/>
        <v>0.61299999999999999</v>
      </c>
      <c r="E1078" s="6">
        <f t="shared" si="65"/>
        <v>4.1772999999999998</v>
      </c>
      <c r="F1078" s="3">
        <f>1-D1078/MAX(D$2:D1078)</f>
        <v>0.38700000000000001</v>
      </c>
      <c r="G1078" s="3">
        <f>1-E1078/MAX(E$2:E1078)</f>
        <v>0</v>
      </c>
      <c r="H1078" s="3">
        <f t="shared" si="66"/>
        <v>7.2297075254681431E-3</v>
      </c>
      <c r="I1078" s="3">
        <f t="shared" si="67"/>
        <v>1.6176899873504125E-2</v>
      </c>
    </row>
    <row r="1079" spans="1:9" x14ac:dyDescent="0.15">
      <c r="A1079" s="2">
        <v>41807</v>
      </c>
      <c r="B1079" s="3">
        <f>收益曲线!B1079</f>
        <v>-0.39319999999999999</v>
      </c>
      <c r="C1079" s="3">
        <f>收益曲线!C1079</f>
        <v>3.1749999999999998</v>
      </c>
      <c r="D1079" s="6">
        <f t="shared" si="64"/>
        <v>0.60680000000000001</v>
      </c>
      <c r="E1079" s="6">
        <f t="shared" si="65"/>
        <v>4.1749999999999998</v>
      </c>
      <c r="F1079" s="3">
        <f>1-D1079/MAX(D$2:D1079)</f>
        <v>0.39319999999999999</v>
      </c>
      <c r="G1079" s="3">
        <f>1-E1079/MAX(E$2:E1079)</f>
        <v>5.5059488186148808E-4</v>
      </c>
      <c r="H1079" s="3">
        <f t="shared" si="66"/>
        <v>-1.0114192495921714E-2</v>
      </c>
      <c r="I1079" s="3">
        <f t="shared" si="67"/>
        <v>-5.5059488186148808E-4</v>
      </c>
    </row>
    <row r="1080" spans="1:9" x14ac:dyDescent="0.15">
      <c r="A1080" s="2">
        <v>41808</v>
      </c>
      <c r="B1080" s="3">
        <f>收益曲线!B1080</f>
        <v>-0.39589999999999997</v>
      </c>
      <c r="C1080" s="3">
        <f>收益曲线!C1080</f>
        <v>3.1364999999999998</v>
      </c>
      <c r="D1080" s="6">
        <f t="shared" si="64"/>
        <v>0.60410000000000008</v>
      </c>
      <c r="E1080" s="6">
        <f t="shared" si="65"/>
        <v>4.1364999999999998</v>
      </c>
      <c r="F1080" s="3">
        <f>1-D1080/MAX(D$2:D1080)</f>
        <v>0.39589999999999992</v>
      </c>
      <c r="G1080" s="3">
        <f>1-E1080/MAX(E$2:E1080)</f>
        <v>9.7670744260647258E-3</v>
      </c>
      <c r="H1080" s="3">
        <f t="shared" si="66"/>
        <v>-4.4495715227421684E-3</v>
      </c>
      <c r="I1080" s="3">
        <f t="shared" si="67"/>
        <v>-9.2215568862274999E-3</v>
      </c>
    </row>
    <row r="1081" spans="1:9" x14ac:dyDescent="0.15">
      <c r="A1081" s="2">
        <v>41809</v>
      </c>
      <c r="B1081" s="3">
        <f>收益曲线!B1081</f>
        <v>-0.4052</v>
      </c>
      <c r="C1081" s="3">
        <f>收益曲线!C1081</f>
        <v>3.0156000000000001</v>
      </c>
      <c r="D1081" s="6">
        <f t="shared" si="64"/>
        <v>0.5948</v>
      </c>
      <c r="E1081" s="6">
        <f t="shared" si="65"/>
        <v>4.0156000000000001</v>
      </c>
      <c r="F1081" s="3">
        <f>1-D1081/MAX(D$2:D1081)</f>
        <v>0.4052</v>
      </c>
      <c r="G1081" s="3">
        <f>1-E1081/MAX(E$2:E1081)</f>
        <v>3.870921408565331E-2</v>
      </c>
      <c r="H1081" s="3">
        <f t="shared" si="66"/>
        <v>-1.5394802185068834E-2</v>
      </c>
      <c r="I1081" s="3">
        <f t="shared" si="67"/>
        <v>-2.9227607881058826E-2</v>
      </c>
    </row>
    <row r="1082" spans="1:9" x14ac:dyDescent="0.15">
      <c r="A1082" s="2">
        <v>41810</v>
      </c>
      <c r="B1082" s="3">
        <f>收益曲线!B1082</f>
        <v>-0.40239999999999998</v>
      </c>
      <c r="C1082" s="3">
        <f>收益曲线!C1082</f>
        <v>3.0644</v>
      </c>
      <c r="D1082" s="6">
        <f t="shared" si="64"/>
        <v>0.59760000000000002</v>
      </c>
      <c r="E1082" s="6">
        <f t="shared" si="65"/>
        <v>4.0644</v>
      </c>
      <c r="F1082" s="3">
        <f>1-D1082/MAX(D$2:D1082)</f>
        <v>0.40239999999999998</v>
      </c>
      <c r="G1082" s="3">
        <f>1-E1082/MAX(E$2:E1082)</f>
        <v>2.7027027027026973E-2</v>
      </c>
      <c r="H1082" s="3">
        <f t="shared" si="66"/>
        <v>4.7074646940148401E-3</v>
      </c>
      <c r="I1082" s="3">
        <f t="shared" si="67"/>
        <v>1.2152604841119574E-2</v>
      </c>
    </row>
    <row r="1083" spans="1:9" x14ac:dyDescent="0.15">
      <c r="A1083" s="2">
        <v>41813</v>
      </c>
      <c r="B1083" s="3">
        <f>收益曲线!B1083</f>
        <v>-0.4032</v>
      </c>
      <c r="C1083" s="3">
        <f>收益曲线!C1083</f>
        <v>3.1442000000000001</v>
      </c>
      <c r="D1083" s="6">
        <f t="shared" si="64"/>
        <v>0.5968</v>
      </c>
      <c r="E1083" s="6">
        <f t="shared" si="65"/>
        <v>4.1441999999999997</v>
      </c>
      <c r="F1083" s="3">
        <f>1-D1083/MAX(D$2:D1083)</f>
        <v>0.4032</v>
      </c>
      <c r="G1083" s="3">
        <f>1-E1083/MAX(E$2:E1083)</f>
        <v>7.9237785172240338E-3</v>
      </c>
      <c r="H1083" s="3">
        <f t="shared" si="66"/>
        <v>-1.3386880856760541E-3</v>
      </c>
      <c r="I1083" s="3">
        <f t="shared" si="67"/>
        <v>1.9633894301741783E-2</v>
      </c>
    </row>
    <row r="1084" spans="1:9" x14ac:dyDescent="0.15">
      <c r="A1084" s="2">
        <v>41814</v>
      </c>
      <c r="B1084" s="3">
        <f>收益曲线!B1084</f>
        <v>-0.4002</v>
      </c>
      <c r="C1084" s="3">
        <f>收益曲线!C1084</f>
        <v>3.2164000000000001</v>
      </c>
      <c r="D1084" s="6">
        <f t="shared" si="64"/>
        <v>0.5998</v>
      </c>
      <c r="E1084" s="6">
        <f t="shared" si="65"/>
        <v>4.2164000000000001</v>
      </c>
      <c r="F1084" s="3">
        <f>1-D1084/MAX(D$2:D1084)</f>
        <v>0.4002</v>
      </c>
      <c r="G1084" s="3">
        <f>1-E1084/MAX(E$2:E1084)</f>
        <v>0</v>
      </c>
      <c r="H1084" s="3">
        <f t="shared" si="66"/>
        <v>5.0268096514745064E-3</v>
      </c>
      <c r="I1084" s="3">
        <f t="shared" si="67"/>
        <v>1.7421939095603634E-2</v>
      </c>
    </row>
    <row r="1085" spans="1:9" x14ac:dyDescent="0.15">
      <c r="A1085" s="2">
        <v>41815</v>
      </c>
      <c r="B1085" s="3">
        <f>收益曲线!B1085</f>
        <v>-0.40339999999999998</v>
      </c>
      <c r="C1085" s="3">
        <f>收益曲线!C1085</f>
        <v>3.2761</v>
      </c>
      <c r="D1085" s="6">
        <f t="shared" si="64"/>
        <v>0.59660000000000002</v>
      </c>
      <c r="E1085" s="6">
        <f t="shared" si="65"/>
        <v>4.2760999999999996</v>
      </c>
      <c r="F1085" s="3">
        <f>1-D1085/MAX(D$2:D1085)</f>
        <v>0.40339999999999998</v>
      </c>
      <c r="G1085" s="3">
        <f>1-E1085/MAX(E$2:E1085)</f>
        <v>0</v>
      </c>
      <c r="H1085" s="3">
        <f t="shared" si="66"/>
        <v>-5.3351117039012186E-3</v>
      </c>
      <c r="I1085" s="3">
        <f t="shared" si="67"/>
        <v>1.4158998197514316E-2</v>
      </c>
    </row>
    <row r="1086" spans="1:9" x14ac:dyDescent="0.15">
      <c r="A1086" s="2">
        <v>41816</v>
      </c>
      <c r="B1086" s="3">
        <f>收益曲线!B1086</f>
        <v>-0.39900000000000002</v>
      </c>
      <c r="C1086" s="3">
        <f>收益曲线!C1086</f>
        <v>3.3988</v>
      </c>
      <c r="D1086" s="6">
        <f t="shared" si="64"/>
        <v>0.60099999999999998</v>
      </c>
      <c r="E1086" s="6">
        <f t="shared" si="65"/>
        <v>4.3987999999999996</v>
      </c>
      <c r="F1086" s="3">
        <f>1-D1086/MAX(D$2:D1086)</f>
        <v>0.39900000000000002</v>
      </c>
      <c r="G1086" s="3">
        <f>1-E1086/MAX(E$2:E1086)</f>
        <v>0</v>
      </c>
      <c r="H1086" s="3">
        <f t="shared" si="66"/>
        <v>7.3751257123699787E-3</v>
      </c>
      <c r="I1086" s="3">
        <f t="shared" si="67"/>
        <v>2.869437103903083E-2</v>
      </c>
    </row>
    <row r="1087" spans="1:9" x14ac:dyDescent="0.15">
      <c r="A1087" s="2">
        <v>41817</v>
      </c>
      <c r="B1087" s="3">
        <f>收益曲线!B1087</f>
        <v>-0.39860000000000001</v>
      </c>
      <c r="C1087" s="3">
        <f>收益曲线!C1087</f>
        <v>3.5476000000000001</v>
      </c>
      <c r="D1087" s="6">
        <f t="shared" si="64"/>
        <v>0.60139999999999993</v>
      </c>
      <c r="E1087" s="6">
        <f t="shared" si="65"/>
        <v>4.5476000000000001</v>
      </c>
      <c r="F1087" s="3">
        <f>1-D1087/MAX(D$2:D1087)</f>
        <v>0.39860000000000007</v>
      </c>
      <c r="G1087" s="3">
        <f>1-E1087/MAX(E$2:E1087)</f>
        <v>0</v>
      </c>
      <c r="H1087" s="3">
        <f t="shared" si="66"/>
        <v>6.655574043259449E-4</v>
      </c>
      <c r="I1087" s="3">
        <f t="shared" si="67"/>
        <v>3.382740747476598E-2</v>
      </c>
    </row>
    <row r="1088" spans="1:9" x14ac:dyDescent="0.15">
      <c r="A1088" s="2">
        <v>41820</v>
      </c>
      <c r="B1088" s="3">
        <f>收益曲线!B1088</f>
        <v>-0.39450000000000002</v>
      </c>
      <c r="C1088" s="3">
        <f>收益曲线!C1088</f>
        <v>3.5951</v>
      </c>
      <c r="D1088" s="6">
        <f t="shared" si="64"/>
        <v>0.60549999999999993</v>
      </c>
      <c r="E1088" s="6">
        <f t="shared" si="65"/>
        <v>4.5951000000000004</v>
      </c>
      <c r="F1088" s="3">
        <f>1-D1088/MAX(D$2:D1088)</f>
        <v>0.39450000000000007</v>
      </c>
      <c r="G1088" s="3">
        <f>1-E1088/MAX(E$2:E1088)</f>
        <v>0</v>
      </c>
      <c r="H1088" s="3">
        <f t="shared" si="66"/>
        <v>6.8174260059861158E-3</v>
      </c>
      <c r="I1088" s="3">
        <f t="shared" si="67"/>
        <v>1.0445069926994455E-2</v>
      </c>
    </row>
    <row r="1089" spans="1:9" x14ac:dyDescent="0.15">
      <c r="A1089" s="2">
        <v>41821</v>
      </c>
      <c r="B1089" s="3">
        <f>收益曲线!B1089</f>
        <v>-0.39460000000000001</v>
      </c>
      <c r="C1089" s="3">
        <f>收益曲线!C1089</f>
        <v>3.6549999999999998</v>
      </c>
      <c r="D1089" s="6">
        <f t="shared" si="64"/>
        <v>0.60539999999999994</v>
      </c>
      <c r="E1089" s="6">
        <f t="shared" si="65"/>
        <v>4.6549999999999994</v>
      </c>
      <c r="F1089" s="3">
        <f>1-D1089/MAX(D$2:D1089)</f>
        <v>0.39460000000000006</v>
      </c>
      <c r="G1089" s="3">
        <f>1-E1089/MAX(E$2:E1089)</f>
        <v>0</v>
      </c>
      <c r="H1089" s="3">
        <f t="shared" si="66"/>
        <v>-1.6515276630879594E-4</v>
      </c>
      <c r="I1089" s="3">
        <f t="shared" si="67"/>
        <v>1.30356249047896E-2</v>
      </c>
    </row>
    <row r="1090" spans="1:9" x14ac:dyDescent="0.15">
      <c r="A1090" s="2">
        <v>41822</v>
      </c>
      <c r="B1090" s="3">
        <f>收益曲线!B1090</f>
        <v>-0.39290000000000003</v>
      </c>
      <c r="C1090" s="3">
        <f>收益曲线!C1090</f>
        <v>3.7582</v>
      </c>
      <c r="D1090" s="6">
        <f t="shared" si="64"/>
        <v>0.60709999999999997</v>
      </c>
      <c r="E1090" s="6">
        <f t="shared" si="65"/>
        <v>4.7582000000000004</v>
      </c>
      <c r="F1090" s="3">
        <f>1-D1090/MAX(D$2:D1090)</f>
        <v>0.39290000000000003</v>
      </c>
      <c r="G1090" s="3">
        <f>1-E1090/MAX(E$2:E1090)</f>
        <v>0</v>
      </c>
      <c r="H1090" s="3">
        <f t="shared" si="66"/>
        <v>2.8080607862570606E-3</v>
      </c>
      <c r="I1090" s="3">
        <f t="shared" si="67"/>
        <v>2.2169709989259045E-2</v>
      </c>
    </row>
    <row r="1091" spans="1:9" x14ac:dyDescent="0.15">
      <c r="A1091" s="2">
        <v>41823</v>
      </c>
      <c r="B1091" s="3">
        <f>收益曲线!B1091</f>
        <v>-0.39029999999999998</v>
      </c>
      <c r="C1091" s="3">
        <f>收益曲线!C1091</f>
        <v>3.8774999999999999</v>
      </c>
      <c r="D1091" s="6">
        <f t="shared" si="64"/>
        <v>0.60970000000000002</v>
      </c>
      <c r="E1091" s="6">
        <f t="shared" si="65"/>
        <v>4.8774999999999995</v>
      </c>
      <c r="F1091" s="3">
        <f>1-D1091/MAX(D$2:D1091)</f>
        <v>0.39029999999999998</v>
      </c>
      <c r="G1091" s="3">
        <f>1-E1091/MAX(E$2:E1091)</f>
        <v>0</v>
      </c>
      <c r="H1091" s="3">
        <f t="shared" si="66"/>
        <v>4.282655246252709E-3</v>
      </c>
      <c r="I1091" s="3">
        <f t="shared" si="67"/>
        <v>2.5072506409986817E-2</v>
      </c>
    </row>
    <row r="1092" spans="1:9" x14ac:dyDescent="0.15">
      <c r="A1092" s="2">
        <v>41824</v>
      </c>
      <c r="B1092" s="3">
        <f>收益曲线!B1092</f>
        <v>-0.39069999999999999</v>
      </c>
      <c r="C1092" s="3">
        <f>收益曲线!C1092</f>
        <v>3.8719999999999999</v>
      </c>
      <c r="D1092" s="6">
        <f t="shared" ref="D1092:D1155" si="68">1+B1092</f>
        <v>0.60929999999999995</v>
      </c>
      <c r="E1092" s="6">
        <f t="shared" ref="E1092:E1155" si="69">1+C1092</f>
        <v>4.8719999999999999</v>
      </c>
      <c r="F1092" s="3">
        <f>1-D1092/MAX(D$2:D1092)</f>
        <v>0.39070000000000005</v>
      </c>
      <c r="G1092" s="3">
        <f>1-E1092/MAX(E$2:E1092)</f>
        <v>1.1276268580214799E-3</v>
      </c>
      <c r="H1092" s="3">
        <f t="shared" ref="H1092:H1155" si="70">D1092/D1091-1</f>
        <v>-6.5606035755305658E-4</v>
      </c>
      <c r="I1092" s="3">
        <f t="shared" ref="I1092:I1155" si="71">E1092/E1091-1</f>
        <v>-1.1276268580214799E-3</v>
      </c>
    </row>
    <row r="1093" spans="1:9" x14ac:dyDescent="0.15">
      <c r="A1093" s="2">
        <v>41827</v>
      </c>
      <c r="B1093" s="3">
        <f>收益曲线!B1093</f>
        <v>-0.39140000000000003</v>
      </c>
      <c r="C1093" s="3">
        <f>收益曲线!C1093</f>
        <v>3.8418999999999999</v>
      </c>
      <c r="D1093" s="6">
        <f t="shared" si="68"/>
        <v>0.60860000000000003</v>
      </c>
      <c r="E1093" s="6">
        <f t="shared" si="69"/>
        <v>4.8418999999999999</v>
      </c>
      <c r="F1093" s="3">
        <f>1-D1093/MAX(D$2:D1093)</f>
        <v>0.39139999999999997</v>
      </c>
      <c r="G1093" s="3">
        <f>1-E1093/MAX(E$2:E1093)</f>
        <v>7.2988211173756756E-3</v>
      </c>
      <c r="H1093" s="3">
        <f t="shared" si="70"/>
        <v>-1.14885934679132E-3</v>
      </c>
      <c r="I1093" s="3">
        <f t="shared" si="71"/>
        <v>-6.1781609195402654E-3</v>
      </c>
    </row>
    <row r="1094" spans="1:9" x14ac:dyDescent="0.15">
      <c r="A1094" s="2">
        <v>41828</v>
      </c>
      <c r="B1094" s="3">
        <f>收益曲线!B1094</f>
        <v>-0.39019999999999999</v>
      </c>
      <c r="C1094" s="3">
        <f>收益曲线!C1094</f>
        <v>3.8567999999999998</v>
      </c>
      <c r="D1094" s="6">
        <f t="shared" si="68"/>
        <v>0.60980000000000001</v>
      </c>
      <c r="E1094" s="6">
        <f t="shared" si="69"/>
        <v>4.8567999999999998</v>
      </c>
      <c r="F1094" s="3">
        <f>1-D1094/MAX(D$2:D1094)</f>
        <v>0.39019999999999999</v>
      </c>
      <c r="G1094" s="3">
        <f>1-E1094/MAX(E$2:E1094)</f>
        <v>4.2439774474627434E-3</v>
      </c>
      <c r="H1094" s="3">
        <f t="shared" si="70"/>
        <v>1.9717384160367057E-3</v>
      </c>
      <c r="I1094" s="3">
        <f t="shared" si="71"/>
        <v>3.0773043639893416E-3</v>
      </c>
    </row>
    <row r="1095" spans="1:9" x14ac:dyDescent="0.15">
      <c r="A1095" s="2">
        <v>41829</v>
      </c>
      <c r="B1095" s="3">
        <f>收益曲线!B1095</f>
        <v>-0.39910000000000001</v>
      </c>
      <c r="C1095" s="3">
        <f>收益曲线!C1095</f>
        <v>3.8893</v>
      </c>
      <c r="D1095" s="6">
        <f t="shared" si="68"/>
        <v>0.60089999999999999</v>
      </c>
      <c r="E1095" s="6">
        <f t="shared" si="69"/>
        <v>4.8893000000000004</v>
      </c>
      <c r="F1095" s="3">
        <f>1-D1095/MAX(D$2:D1095)</f>
        <v>0.39910000000000001</v>
      </c>
      <c r="G1095" s="3">
        <f>1-E1095/MAX(E$2:E1095)</f>
        <v>0</v>
      </c>
      <c r="H1095" s="3">
        <f t="shared" si="70"/>
        <v>-1.459494916366022E-2</v>
      </c>
      <c r="I1095" s="3">
        <f t="shared" si="71"/>
        <v>6.6916488222699133E-3</v>
      </c>
    </row>
    <row r="1096" spans="1:9" x14ac:dyDescent="0.15">
      <c r="A1096" s="2">
        <v>41830</v>
      </c>
      <c r="B1096" s="3">
        <f>收益曲线!B1096</f>
        <v>-0.4007</v>
      </c>
      <c r="C1096" s="3">
        <f>收益曲线!C1096</f>
        <v>3.9872000000000001</v>
      </c>
      <c r="D1096" s="6">
        <f t="shared" si="68"/>
        <v>0.59929999999999994</v>
      </c>
      <c r="E1096" s="6">
        <f t="shared" si="69"/>
        <v>4.9871999999999996</v>
      </c>
      <c r="F1096" s="3">
        <f>1-D1096/MAX(D$2:D1096)</f>
        <v>0.40070000000000006</v>
      </c>
      <c r="G1096" s="3">
        <f>1-E1096/MAX(E$2:E1096)</f>
        <v>0</v>
      </c>
      <c r="H1096" s="3">
        <f t="shared" si="70"/>
        <v>-2.6626726576802762E-3</v>
      </c>
      <c r="I1096" s="3">
        <f t="shared" si="71"/>
        <v>2.0023316221135845E-2</v>
      </c>
    </row>
    <row r="1097" spans="1:9" x14ac:dyDescent="0.15">
      <c r="A1097" s="2">
        <v>41831</v>
      </c>
      <c r="B1097" s="3">
        <f>收益曲线!B1097</f>
        <v>-0.39929999999999999</v>
      </c>
      <c r="C1097" s="3">
        <f>收益曲线!C1097</f>
        <v>4.0658000000000003</v>
      </c>
      <c r="D1097" s="6">
        <f t="shared" si="68"/>
        <v>0.60070000000000001</v>
      </c>
      <c r="E1097" s="6">
        <f t="shared" si="69"/>
        <v>5.0658000000000003</v>
      </c>
      <c r="F1097" s="3">
        <f>1-D1097/MAX(D$2:D1097)</f>
        <v>0.39929999999999999</v>
      </c>
      <c r="G1097" s="3">
        <f>1-E1097/MAX(E$2:E1097)</f>
        <v>0</v>
      </c>
      <c r="H1097" s="3">
        <f t="shared" si="70"/>
        <v>2.3360587351912709E-3</v>
      </c>
      <c r="I1097" s="3">
        <f t="shared" si="71"/>
        <v>1.576034648700686E-2</v>
      </c>
    </row>
    <row r="1098" spans="1:9" x14ac:dyDescent="0.15">
      <c r="A1098" s="2">
        <v>41834</v>
      </c>
      <c r="B1098" s="3">
        <f>收益曲线!B1098</f>
        <v>-0.3926</v>
      </c>
      <c r="C1098" s="3">
        <f>收益曲线!C1098</f>
        <v>4.0679999999999996</v>
      </c>
      <c r="D1098" s="6">
        <f t="shared" si="68"/>
        <v>0.60739999999999994</v>
      </c>
      <c r="E1098" s="6">
        <f t="shared" si="69"/>
        <v>5.0679999999999996</v>
      </c>
      <c r="F1098" s="3">
        <f>1-D1098/MAX(D$2:D1098)</f>
        <v>0.39260000000000006</v>
      </c>
      <c r="G1098" s="3">
        <f>1-E1098/MAX(E$2:E1098)</f>
        <v>0</v>
      </c>
      <c r="H1098" s="3">
        <f t="shared" si="70"/>
        <v>1.1153654070251262E-2</v>
      </c>
      <c r="I1098" s="3">
        <f t="shared" si="71"/>
        <v>4.342848118756848E-4</v>
      </c>
    </row>
    <row r="1099" spans="1:9" x14ac:dyDescent="0.15">
      <c r="A1099" s="2">
        <v>41835</v>
      </c>
      <c r="B1099" s="3">
        <f>收益曲线!B1099</f>
        <v>-0.39169999999999999</v>
      </c>
      <c r="C1099" s="3">
        <f>收益曲线!C1099</f>
        <v>4.0515999999999996</v>
      </c>
      <c r="D1099" s="6">
        <f t="shared" si="68"/>
        <v>0.60830000000000006</v>
      </c>
      <c r="E1099" s="6">
        <f t="shared" si="69"/>
        <v>5.0515999999999996</v>
      </c>
      <c r="F1099" s="3">
        <f>1-D1099/MAX(D$2:D1099)</f>
        <v>0.39169999999999994</v>
      </c>
      <c r="G1099" s="3">
        <f>1-E1099/MAX(E$2:E1099)</f>
        <v>3.2359905288081858E-3</v>
      </c>
      <c r="H1099" s="3">
        <f t="shared" si="70"/>
        <v>1.4817253868950608E-3</v>
      </c>
      <c r="I1099" s="3">
        <f t="shared" si="71"/>
        <v>-3.2359905288081858E-3</v>
      </c>
    </row>
    <row r="1100" spans="1:9" x14ac:dyDescent="0.15">
      <c r="A1100" s="2">
        <v>41836</v>
      </c>
      <c r="B1100" s="3">
        <f>收益曲线!B1100</f>
        <v>-0.39290000000000003</v>
      </c>
      <c r="C1100" s="3">
        <f>收益曲线!C1100</f>
        <v>3.9384000000000001</v>
      </c>
      <c r="D1100" s="6">
        <f t="shared" si="68"/>
        <v>0.60709999999999997</v>
      </c>
      <c r="E1100" s="6">
        <f t="shared" si="69"/>
        <v>4.9383999999999997</v>
      </c>
      <c r="F1100" s="3">
        <f>1-D1100/MAX(D$2:D1100)</f>
        <v>0.39290000000000003</v>
      </c>
      <c r="G1100" s="3">
        <f>1-E1100/MAX(E$2:E1100)</f>
        <v>2.5572217837411149E-2</v>
      </c>
      <c r="H1100" s="3">
        <f t="shared" si="70"/>
        <v>-1.9727108334705035E-3</v>
      </c>
      <c r="I1100" s="3">
        <f t="shared" si="71"/>
        <v>-2.2408741784781028E-2</v>
      </c>
    </row>
    <row r="1101" spans="1:9" x14ac:dyDescent="0.15">
      <c r="A1101" s="2">
        <v>41837</v>
      </c>
      <c r="B1101" s="3">
        <f>收益曲线!B1101</f>
        <v>-0.3967</v>
      </c>
      <c r="C1101" s="3">
        <f>收益曲线!C1101</f>
        <v>3.9508999999999999</v>
      </c>
      <c r="D1101" s="6">
        <f t="shared" si="68"/>
        <v>0.60329999999999995</v>
      </c>
      <c r="E1101" s="6">
        <f t="shared" si="69"/>
        <v>4.9508999999999999</v>
      </c>
      <c r="F1101" s="3">
        <f>1-D1101/MAX(D$2:D1101)</f>
        <v>0.39670000000000005</v>
      </c>
      <c r="G1101" s="3">
        <f>1-E1101/MAX(E$2:E1101)</f>
        <v>2.3105761641673217E-2</v>
      </c>
      <c r="H1101" s="3">
        <f t="shared" si="70"/>
        <v>-6.2592653599078396E-3</v>
      </c>
      <c r="I1101" s="3">
        <f t="shared" si="71"/>
        <v>2.5311841892110554E-3</v>
      </c>
    </row>
    <row r="1102" spans="1:9" x14ac:dyDescent="0.15">
      <c r="A1102" s="2">
        <v>41838</v>
      </c>
      <c r="B1102" s="3">
        <f>收益曲线!B1102</f>
        <v>-0.39479999999999998</v>
      </c>
      <c r="C1102" s="3">
        <f>收益曲线!C1102</f>
        <v>3.9089</v>
      </c>
      <c r="D1102" s="6">
        <f t="shared" si="68"/>
        <v>0.60519999999999996</v>
      </c>
      <c r="E1102" s="6">
        <f t="shared" si="69"/>
        <v>4.9089</v>
      </c>
      <c r="F1102" s="3">
        <f>1-D1102/MAX(D$2:D1102)</f>
        <v>0.39480000000000004</v>
      </c>
      <c r="G1102" s="3">
        <f>1-E1102/MAX(E$2:E1102)</f>
        <v>3.1393054459352698E-2</v>
      </c>
      <c r="H1102" s="3">
        <f t="shared" si="70"/>
        <v>3.1493452676942812E-3</v>
      </c>
      <c r="I1102" s="3">
        <f t="shared" si="71"/>
        <v>-8.4833060655638004E-3</v>
      </c>
    </row>
    <row r="1103" spans="1:9" x14ac:dyDescent="0.15">
      <c r="A1103" s="2">
        <v>41841</v>
      </c>
      <c r="B1103" s="3">
        <f>收益曲线!B1103</f>
        <v>-0.39419999999999999</v>
      </c>
      <c r="C1103" s="3">
        <f>收益曲线!C1103</f>
        <v>3.9697</v>
      </c>
      <c r="D1103" s="6">
        <f t="shared" si="68"/>
        <v>0.60580000000000001</v>
      </c>
      <c r="E1103" s="6">
        <f t="shared" si="69"/>
        <v>4.9696999999999996</v>
      </c>
      <c r="F1103" s="3">
        <f>1-D1103/MAX(D$2:D1103)</f>
        <v>0.39419999999999999</v>
      </c>
      <c r="G1103" s="3">
        <f>1-E1103/MAX(E$2:E1103)</f>
        <v>1.9396211523283413E-2</v>
      </c>
      <c r="H1103" s="3">
        <f t="shared" si="70"/>
        <v>9.9140779907469501E-4</v>
      </c>
      <c r="I1103" s="3">
        <f t="shared" si="71"/>
        <v>1.2385666850007082E-2</v>
      </c>
    </row>
    <row r="1104" spans="1:9" x14ac:dyDescent="0.15">
      <c r="A1104" s="2">
        <v>41842</v>
      </c>
      <c r="B1104" s="3">
        <f>收益曲线!B1104</f>
        <v>-0.38679999999999998</v>
      </c>
      <c r="C1104" s="3">
        <f>收益曲线!C1104</f>
        <v>4.0496999999999996</v>
      </c>
      <c r="D1104" s="6">
        <f t="shared" si="68"/>
        <v>0.61319999999999997</v>
      </c>
      <c r="E1104" s="6">
        <f t="shared" si="69"/>
        <v>5.0496999999999996</v>
      </c>
      <c r="F1104" s="3">
        <f>1-D1104/MAX(D$2:D1104)</f>
        <v>0.38680000000000003</v>
      </c>
      <c r="G1104" s="3">
        <f>1-E1104/MAX(E$2:E1104)</f>
        <v>3.6108918705604065E-3</v>
      </c>
      <c r="H1104" s="3">
        <f t="shared" si="70"/>
        <v>1.221525255860012E-2</v>
      </c>
      <c r="I1104" s="3">
        <f t="shared" si="71"/>
        <v>1.6097551160029866E-2</v>
      </c>
    </row>
    <row r="1105" spans="1:9" x14ac:dyDescent="0.15">
      <c r="A1105" s="2">
        <v>41843</v>
      </c>
      <c r="B1105" s="3">
        <f>收益曲线!B1105</f>
        <v>-0.38529999999999998</v>
      </c>
      <c r="C1105" s="3">
        <f>收益曲线!C1105</f>
        <v>3.9590000000000001</v>
      </c>
      <c r="D1105" s="6">
        <f t="shared" si="68"/>
        <v>0.61470000000000002</v>
      </c>
      <c r="E1105" s="6">
        <f t="shared" si="69"/>
        <v>4.9589999999999996</v>
      </c>
      <c r="F1105" s="3">
        <f>1-D1105/MAX(D$2:D1105)</f>
        <v>0.38529999999999998</v>
      </c>
      <c r="G1105" s="3">
        <f>1-E1105/MAX(E$2:E1105)</f>
        <v>2.1507498026835048E-2</v>
      </c>
      <c r="H1105" s="3">
        <f t="shared" si="70"/>
        <v>2.4461839530334206E-3</v>
      </c>
      <c r="I1105" s="3">
        <f t="shared" si="71"/>
        <v>-1.7961463057211358E-2</v>
      </c>
    </row>
    <row r="1106" spans="1:9" x14ac:dyDescent="0.15">
      <c r="A1106" s="2">
        <v>41844</v>
      </c>
      <c r="B1106" s="3">
        <f>收益曲线!B1106</f>
        <v>-0.37440000000000001</v>
      </c>
      <c r="C1106" s="3">
        <f>收益曲线!C1106</f>
        <v>3.8786</v>
      </c>
      <c r="D1106" s="6">
        <f t="shared" si="68"/>
        <v>0.62559999999999993</v>
      </c>
      <c r="E1106" s="6">
        <f t="shared" si="69"/>
        <v>4.8786000000000005</v>
      </c>
      <c r="F1106" s="3">
        <f>1-D1106/MAX(D$2:D1106)</f>
        <v>0.37440000000000007</v>
      </c>
      <c r="G1106" s="3">
        <f>1-E1106/MAX(E$2:E1106)</f>
        <v>3.7371744277821417E-2</v>
      </c>
      <c r="H1106" s="3">
        <f t="shared" si="70"/>
        <v>1.7732227102651654E-2</v>
      </c>
      <c r="I1106" s="3">
        <f t="shared" si="71"/>
        <v>-1.6212946158499553E-2</v>
      </c>
    </row>
    <row r="1107" spans="1:9" x14ac:dyDescent="0.15">
      <c r="A1107" s="2">
        <v>41845</v>
      </c>
      <c r="B1107" s="3">
        <f>收益曲线!B1107</f>
        <v>-0.36780000000000002</v>
      </c>
      <c r="C1107" s="3">
        <f>收益曲线!C1107</f>
        <v>3.9371</v>
      </c>
      <c r="D1107" s="6">
        <f t="shared" si="68"/>
        <v>0.63219999999999998</v>
      </c>
      <c r="E1107" s="6">
        <f t="shared" si="69"/>
        <v>4.9371</v>
      </c>
      <c r="F1107" s="3">
        <f>1-D1107/MAX(D$2:D1107)</f>
        <v>0.36780000000000002</v>
      </c>
      <c r="G1107" s="3">
        <f>1-E1107/MAX(E$2:E1107)</f>
        <v>2.5828729281767826E-2</v>
      </c>
      <c r="H1107" s="3">
        <f t="shared" si="70"/>
        <v>1.0549872122762149E-2</v>
      </c>
      <c r="I1107" s="3">
        <f t="shared" si="71"/>
        <v>1.1991145000614933E-2</v>
      </c>
    </row>
    <row r="1108" spans="1:9" x14ac:dyDescent="0.15">
      <c r="A1108" s="2">
        <v>41848</v>
      </c>
      <c r="B1108" s="3">
        <f>收益曲线!B1108</f>
        <v>-0.35010000000000002</v>
      </c>
      <c r="C1108" s="3">
        <f>收益曲线!C1108</f>
        <v>4.0281000000000002</v>
      </c>
      <c r="D1108" s="6">
        <f t="shared" si="68"/>
        <v>0.64989999999999992</v>
      </c>
      <c r="E1108" s="6">
        <f t="shared" si="69"/>
        <v>5.0281000000000002</v>
      </c>
      <c r="F1108" s="3">
        <f>1-D1108/MAX(D$2:D1108)</f>
        <v>0.35010000000000008</v>
      </c>
      <c r="G1108" s="3">
        <f>1-E1108/MAX(E$2:E1108)</f>
        <v>7.8729281767954129E-3</v>
      </c>
      <c r="H1108" s="3">
        <f t="shared" si="70"/>
        <v>2.7997469155330412E-2</v>
      </c>
      <c r="I1108" s="3">
        <f t="shared" si="71"/>
        <v>1.8431872961860218E-2</v>
      </c>
    </row>
    <row r="1109" spans="1:9" x14ac:dyDescent="0.15">
      <c r="A1109" s="2">
        <v>41849</v>
      </c>
      <c r="B1109" s="3">
        <f>收益曲线!B1109</f>
        <v>-0.34799999999999998</v>
      </c>
      <c r="C1109" s="3">
        <f>收益曲线!C1109</f>
        <v>4.0620000000000003</v>
      </c>
      <c r="D1109" s="6">
        <f t="shared" si="68"/>
        <v>0.65200000000000002</v>
      </c>
      <c r="E1109" s="6">
        <f t="shared" si="69"/>
        <v>5.0620000000000003</v>
      </c>
      <c r="F1109" s="3">
        <f>1-D1109/MAX(D$2:D1109)</f>
        <v>0.34799999999999998</v>
      </c>
      <c r="G1109" s="3">
        <f>1-E1109/MAX(E$2:E1109)</f>
        <v>1.1838989739541006E-3</v>
      </c>
      <c r="H1109" s="3">
        <f t="shared" si="70"/>
        <v>3.231266348669104E-3</v>
      </c>
      <c r="I1109" s="3">
        <f t="shared" si="71"/>
        <v>6.7421093454784753E-3</v>
      </c>
    </row>
    <row r="1110" spans="1:9" x14ac:dyDescent="0.15">
      <c r="A1110" s="2">
        <v>41850</v>
      </c>
      <c r="B1110" s="3">
        <f>收益曲线!B1110</f>
        <v>-0.35060000000000002</v>
      </c>
      <c r="C1110" s="3">
        <f>收益曲线!C1110</f>
        <v>4.1238999999999999</v>
      </c>
      <c r="D1110" s="6">
        <f t="shared" si="68"/>
        <v>0.64939999999999998</v>
      </c>
      <c r="E1110" s="6">
        <f t="shared" si="69"/>
        <v>5.1238999999999999</v>
      </c>
      <c r="F1110" s="3">
        <f>1-D1110/MAX(D$2:D1110)</f>
        <v>0.35060000000000002</v>
      </c>
      <c r="G1110" s="3">
        <f>1-E1110/MAX(E$2:E1110)</f>
        <v>0</v>
      </c>
      <c r="H1110" s="3">
        <f t="shared" si="70"/>
        <v>-3.9877300613497813E-3</v>
      </c>
      <c r="I1110" s="3">
        <f t="shared" si="71"/>
        <v>1.22283682338995E-2</v>
      </c>
    </row>
    <row r="1111" spans="1:9" x14ac:dyDescent="0.15">
      <c r="A1111" s="2">
        <v>41851</v>
      </c>
      <c r="B1111" s="3">
        <f>收益曲线!B1111</f>
        <v>-0.3427</v>
      </c>
      <c r="C1111" s="3">
        <f>收益曲线!C1111</f>
        <v>4.1338999999999997</v>
      </c>
      <c r="D1111" s="6">
        <f t="shared" si="68"/>
        <v>0.6573</v>
      </c>
      <c r="E1111" s="6">
        <f t="shared" si="69"/>
        <v>5.1338999999999997</v>
      </c>
      <c r="F1111" s="3">
        <f>1-D1111/MAX(D$2:D1111)</f>
        <v>0.3427</v>
      </c>
      <c r="G1111" s="3">
        <f>1-E1111/MAX(E$2:E1111)</f>
        <v>0</v>
      </c>
      <c r="H1111" s="3">
        <f t="shared" si="70"/>
        <v>1.2165075454265484E-2</v>
      </c>
      <c r="I1111" s="3">
        <f t="shared" si="71"/>
        <v>1.9516384004372167E-3</v>
      </c>
    </row>
    <row r="1112" spans="1:9" x14ac:dyDescent="0.15">
      <c r="A1112" s="2">
        <v>41852</v>
      </c>
      <c r="B1112" s="3">
        <f>收益曲线!B1112</f>
        <v>-0.34849999999999998</v>
      </c>
      <c r="C1112" s="3">
        <f>收益曲线!C1112</f>
        <v>4.0422000000000002</v>
      </c>
      <c r="D1112" s="6">
        <f t="shared" si="68"/>
        <v>0.65149999999999997</v>
      </c>
      <c r="E1112" s="6">
        <f t="shared" si="69"/>
        <v>5.0422000000000002</v>
      </c>
      <c r="F1112" s="3">
        <f>1-D1112/MAX(D$2:D1112)</f>
        <v>0.34850000000000003</v>
      </c>
      <c r="G1112" s="3">
        <f>1-E1112/MAX(E$2:E1112)</f>
        <v>1.7861664621437789E-2</v>
      </c>
      <c r="H1112" s="3">
        <f t="shared" si="70"/>
        <v>-8.8239768750951741E-3</v>
      </c>
      <c r="I1112" s="3">
        <f t="shared" si="71"/>
        <v>-1.7861664621437789E-2</v>
      </c>
    </row>
    <row r="1113" spans="1:9" x14ac:dyDescent="0.15">
      <c r="A1113" s="2">
        <v>41855</v>
      </c>
      <c r="B1113" s="3">
        <f>收益曲线!B1113</f>
        <v>-0.33560000000000001</v>
      </c>
      <c r="C1113" s="3">
        <f>收益曲线!C1113</f>
        <v>4.0796000000000001</v>
      </c>
      <c r="D1113" s="6">
        <f t="shared" si="68"/>
        <v>0.66439999999999999</v>
      </c>
      <c r="E1113" s="6">
        <f t="shared" si="69"/>
        <v>5.0796000000000001</v>
      </c>
      <c r="F1113" s="3">
        <f>1-D1113/MAX(D$2:D1113)</f>
        <v>0.33560000000000001</v>
      </c>
      <c r="G1113" s="3">
        <f>1-E1113/MAX(E$2:E1113)</f>
        <v>1.0576754514111997E-2</v>
      </c>
      <c r="H1113" s="3">
        <f t="shared" si="70"/>
        <v>1.9800460475825066E-2</v>
      </c>
      <c r="I1113" s="3">
        <f t="shared" si="71"/>
        <v>7.417397167902795E-3</v>
      </c>
    </row>
    <row r="1114" spans="1:9" x14ac:dyDescent="0.15">
      <c r="A1114" s="2">
        <v>41856</v>
      </c>
      <c r="B1114" s="3">
        <f>收益曲线!B1114</f>
        <v>-0.33739999999999998</v>
      </c>
      <c r="C1114" s="3">
        <f>收益曲线!C1114</f>
        <v>4.0919999999999996</v>
      </c>
      <c r="D1114" s="6">
        <f t="shared" si="68"/>
        <v>0.66260000000000008</v>
      </c>
      <c r="E1114" s="6">
        <f t="shared" si="69"/>
        <v>5.0919999999999996</v>
      </c>
      <c r="F1114" s="3">
        <f>1-D1114/MAX(D$2:D1114)</f>
        <v>0.33739999999999992</v>
      </c>
      <c r="G1114" s="3">
        <f>1-E1114/MAX(E$2:E1114)</f>
        <v>8.1614367245174124E-3</v>
      </c>
      <c r="H1114" s="3">
        <f t="shared" si="70"/>
        <v>-2.7092113184826738E-3</v>
      </c>
      <c r="I1114" s="3">
        <f t="shared" si="71"/>
        <v>2.4411370974091184E-3</v>
      </c>
    </row>
    <row r="1115" spans="1:9" x14ac:dyDescent="0.15">
      <c r="A1115" s="2">
        <v>41857</v>
      </c>
      <c r="B1115" s="3">
        <f>收益曲线!B1115</f>
        <v>-0.33910000000000001</v>
      </c>
      <c r="C1115" s="3">
        <f>收益曲线!C1115</f>
        <v>4.1380999999999997</v>
      </c>
      <c r="D1115" s="6">
        <f t="shared" si="68"/>
        <v>0.66090000000000004</v>
      </c>
      <c r="E1115" s="6">
        <f t="shared" si="69"/>
        <v>5.1380999999999997</v>
      </c>
      <c r="F1115" s="3">
        <f>1-D1115/MAX(D$2:D1115)</f>
        <v>0.33909999999999996</v>
      </c>
      <c r="G1115" s="3">
        <f>1-E1115/MAX(E$2:E1115)</f>
        <v>0</v>
      </c>
      <c r="H1115" s="3">
        <f t="shared" si="70"/>
        <v>-2.5656504678539527E-3</v>
      </c>
      <c r="I1115" s="3">
        <f t="shared" si="71"/>
        <v>9.0534171249017081E-3</v>
      </c>
    </row>
    <row r="1116" spans="1:9" x14ac:dyDescent="0.15">
      <c r="A1116" s="2">
        <v>41858</v>
      </c>
      <c r="B1116" s="3">
        <f>收益曲线!B1116</f>
        <v>-0.34910000000000002</v>
      </c>
      <c r="C1116" s="3">
        <f>收益曲线!C1116</f>
        <v>4.1014999999999997</v>
      </c>
      <c r="D1116" s="6">
        <f t="shared" si="68"/>
        <v>0.65090000000000003</v>
      </c>
      <c r="E1116" s="6">
        <f t="shared" si="69"/>
        <v>5.1014999999999997</v>
      </c>
      <c r="F1116" s="3">
        <f>1-D1116/MAX(D$2:D1116)</f>
        <v>0.34909999999999997</v>
      </c>
      <c r="G1116" s="3">
        <f>1-E1116/MAX(E$2:E1116)</f>
        <v>7.1232556781689604E-3</v>
      </c>
      <c r="H1116" s="3">
        <f t="shared" si="70"/>
        <v>-1.5130882130428236E-2</v>
      </c>
      <c r="I1116" s="3">
        <f t="shared" si="71"/>
        <v>-7.1232556781689604E-3</v>
      </c>
    </row>
    <row r="1117" spans="1:9" x14ac:dyDescent="0.15">
      <c r="A1117" s="2">
        <v>41859</v>
      </c>
      <c r="B1117" s="3">
        <f>收益曲线!B1117</f>
        <v>-0.34810000000000002</v>
      </c>
      <c r="C1117" s="3">
        <f>收益曲线!C1117</f>
        <v>4.2110000000000003</v>
      </c>
      <c r="D1117" s="6">
        <f t="shared" si="68"/>
        <v>0.65189999999999992</v>
      </c>
      <c r="E1117" s="6">
        <f t="shared" si="69"/>
        <v>5.2110000000000003</v>
      </c>
      <c r="F1117" s="3">
        <f>1-D1117/MAX(D$2:D1117)</f>
        <v>0.34810000000000008</v>
      </c>
      <c r="G1117" s="3">
        <f>1-E1117/MAX(E$2:E1117)</f>
        <v>0</v>
      </c>
      <c r="H1117" s="3">
        <f t="shared" si="70"/>
        <v>1.5363343063448109E-3</v>
      </c>
      <c r="I1117" s="3">
        <f t="shared" si="71"/>
        <v>2.1464275213172623E-2</v>
      </c>
    </row>
    <row r="1118" spans="1:9" x14ac:dyDescent="0.15">
      <c r="A1118" s="2">
        <v>41862</v>
      </c>
      <c r="B1118" s="3">
        <f>收益曲线!B1118</f>
        <v>-0.33850000000000002</v>
      </c>
      <c r="C1118" s="3">
        <f>收益曲线!C1118</f>
        <v>4.2767999999999997</v>
      </c>
      <c r="D1118" s="6">
        <f t="shared" si="68"/>
        <v>0.66149999999999998</v>
      </c>
      <c r="E1118" s="6">
        <f t="shared" si="69"/>
        <v>5.2767999999999997</v>
      </c>
      <c r="F1118" s="3">
        <f>1-D1118/MAX(D$2:D1118)</f>
        <v>0.33850000000000002</v>
      </c>
      <c r="G1118" s="3">
        <f>1-E1118/MAX(E$2:E1118)</f>
        <v>0</v>
      </c>
      <c r="H1118" s="3">
        <f t="shared" si="70"/>
        <v>1.4726184997699177E-2</v>
      </c>
      <c r="I1118" s="3">
        <f t="shared" si="71"/>
        <v>1.2627134906927573E-2</v>
      </c>
    </row>
    <row r="1119" spans="1:9" x14ac:dyDescent="0.15">
      <c r="A1119" s="2">
        <v>41863</v>
      </c>
      <c r="B1119" s="3">
        <f>收益曲线!B1119</f>
        <v>-0.34079999999999999</v>
      </c>
      <c r="C1119" s="3">
        <f>收益曲线!C1119</f>
        <v>4.2948000000000004</v>
      </c>
      <c r="D1119" s="6">
        <f t="shared" si="68"/>
        <v>0.65920000000000001</v>
      </c>
      <c r="E1119" s="6">
        <f t="shared" si="69"/>
        <v>5.2948000000000004</v>
      </c>
      <c r="F1119" s="3">
        <f>1-D1119/MAX(D$2:D1119)</f>
        <v>0.34079999999999999</v>
      </c>
      <c r="G1119" s="3">
        <f>1-E1119/MAX(E$2:E1119)</f>
        <v>0</v>
      </c>
      <c r="H1119" s="3">
        <f t="shared" si="70"/>
        <v>-3.476946334089126E-3</v>
      </c>
      <c r="I1119" s="3">
        <f t="shared" si="71"/>
        <v>3.4111582777442973E-3</v>
      </c>
    </row>
    <row r="1120" spans="1:9" x14ac:dyDescent="0.15">
      <c r="A1120" s="2">
        <v>41864</v>
      </c>
      <c r="B1120" s="3">
        <f>收益曲线!B1120</f>
        <v>-0.34029999999999999</v>
      </c>
      <c r="C1120" s="3">
        <f>收益曲线!C1120</f>
        <v>4.3425000000000002</v>
      </c>
      <c r="D1120" s="6">
        <f t="shared" si="68"/>
        <v>0.65969999999999995</v>
      </c>
      <c r="E1120" s="6">
        <f t="shared" si="69"/>
        <v>5.3425000000000002</v>
      </c>
      <c r="F1120" s="3">
        <f>1-D1120/MAX(D$2:D1120)</f>
        <v>0.34030000000000005</v>
      </c>
      <c r="G1120" s="3">
        <f>1-E1120/MAX(E$2:E1120)</f>
        <v>0</v>
      </c>
      <c r="H1120" s="3">
        <f t="shared" si="70"/>
        <v>7.5849514563097742E-4</v>
      </c>
      <c r="I1120" s="3">
        <f t="shared" si="71"/>
        <v>9.0088388607689751E-3</v>
      </c>
    </row>
    <row r="1121" spans="1:9" x14ac:dyDescent="0.15">
      <c r="A1121" s="2">
        <v>41865</v>
      </c>
      <c r="B1121" s="3">
        <f>收益曲线!B1121</f>
        <v>-0.34670000000000001</v>
      </c>
      <c r="C1121" s="3">
        <f>收益曲线!C1121</f>
        <v>4.3593000000000002</v>
      </c>
      <c r="D1121" s="6">
        <f t="shared" si="68"/>
        <v>0.65329999999999999</v>
      </c>
      <c r="E1121" s="6">
        <f t="shared" si="69"/>
        <v>5.3593000000000002</v>
      </c>
      <c r="F1121" s="3">
        <f>1-D1121/MAX(D$2:D1121)</f>
        <v>0.34670000000000001</v>
      </c>
      <c r="G1121" s="3">
        <f>1-E1121/MAX(E$2:E1121)</f>
        <v>0</v>
      </c>
      <c r="H1121" s="3">
        <f t="shared" si="70"/>
        <v>-9.7013794148854693E-3</v>
      </c>
      <c r="I1121" s="3">
        <f t="shared" si="71"/>
        <v>3.1445952269537614E-3</v>
      </c>
    </row>
    <row r="1122" spans="1:9" x14ac:dyDescent="0.15">
      <c r="A1122" s="2">
        <v>41866</v>
      </c>
      <c r="B1122" s="3">
        <f>收益曲线!B1122</f>
        <v>-0.33979999999999999</v>
      </c>
      <c r="C1122" s="3">
        <f>收益曲线!C1122</f>
        <v>4.4442000000000004</v>
      </c>
      <c r="D1122" s="6">
        <f t="shared" si="68"/>
        <v>0.66020000000000001</v>
      </c>
      <c r="E1122" s="6">
        <f t="shared" si="69"/>
        <v>5.4442000000000004</v>
      </c>
      <c r="F1122" s="3">
        <f>1-D1122/MAX(D$2:D1122)</f>
        <v>0.33979999999999999</v>
      </c>
      <c r="G1122" s="3">
        <f>1-E1122/MAX(E$2:E1122)</f>
        <v>0</v>
      </c>
      <c r="H1122" s="3">
        <f t="shared" si="70"/>
        <v>1.0561763355273257E-2</v>
      </c>
      <c r="I1122" s="3">
        <f t="shared" si="71"/>
        <v>1.5841621107234083E-2</v>
      </c>
    </row>
    <row r="1123" spans="1:9" x14ac:dyDescent="0.15">
      <c r="A1123" s="2">
        <v>41869</v>
      </c>
      <c r="B1123" s="3">
        <f>收益曲线!B1123</f>
        <v>-0.33589999999999998</v>
      </c>
      <c r="C1123" s="3">
        <f>收益曲线!C1123</f>
        <v>4.5677000000000003</v>
      </c>
      <c r="D1123" s="6">
        <f t="shared" si="68"/>
        <v>0.66410000000000002</v>
      </c>
      <c r="E1123" s="6">
        <f t="shared" si="69"/>
        <v>5.5677000000000003</v>
      </c>
      <c r="F1123" s="3">
        <f>1-D1123/MAX(D$2:D1123)</f>
        <v>0.33589999999999998</v>
      </c>
      <c r="G1123" s="3">
        <f>1-E1123/MAX(E$2:E1123)</f>
        <v>0</v>
      </c>
      <c r="H1123" s="3">
        <f t="shared" si="70"/>
        <v>5.9073008179340025E-3</v>
      </c>
      <c r="I1123" s="3">
        <f t="shared" si="71"/>
        <v>2.2684691965761727E-2</v>
      </c>
    </row>
    <row r="1124" spans="1:9" x14ac:dyDescent="0.15">
      <c r="A1124" s="2">
        <v>41870</v>
      </c>
      <c r="B1124" s="3">
        <f>收益曲线!B1124</f>
        <v>-0.33589999999999998</v>
      </c>
      <c r="C1124" s="3">
        <f>收益曲线!C1124</f>
        <v>4.5712999999999999</v>
      </c>
      <c r="D1124" s="6">
        <f t="shared" si="68"/>
        <v>0.66410000000000002</v>
      </c>
      <c r="E1124" s="6">
        <f t="shared" si="69"/>
        <v>5.5712999999999999</v>
      </c>
      <c r="F1124" s="3">
        <f>1-D1124/MAX(D$2:D1124)</f>
        <v>0.33589999999999998</v>
      </c>
      <c r="G1124" s="3">
        <f>1-E1124/MAX(E$2:E1124)</f>
        <v>0</v>
      </c>
      <c r="H1124" s="3">
        <f t="shared" si="70"/>
        <v>0</v>
      </c>
      <c r="I1124" s="3">
        <f t="shared" si="71"/>
        <v>6.4658656177596363E-4</v>
      </c>
    </row>
    <row r="1125" spans="1:9" x14ac:dyDescent="0.15">
      <c r="A1125" s="2">
        <v>41871</v>
      </c>
      <c r="B1125" s="3">
        <f>收益曲线!B1125</f>
        <v>-0.33829999999999999</v>
      </c>
      <c r="C1125" s="3">
        <f>收益曲线!C1125</f>
        <v>4.5921000000000003</v>
      </c>
      <c r="D1125" s="6">
        <f t="shared" si="68"/>
        <v>0.66169999999999995</v>
      </c>
      <c r="E1125" s="6">
        <f t="shared" si="69"/>
        <v>5.5921000000000003</v>
      </c>
      <c r="F1125" s="3">
        <f>1-D1125/MAX(D$2:D1125)</f>
        <v>0.33830000000000005</v>
      </c>
      <c r="G1125" s="3">
        <f>1-E1125/MAX(E$2:E1125)</f>
        <v>0</v>
      </c>
      <c r="H1125" s="3">
        <f t="shared" si="70"/>
        <v>-3.6139135672339506E-3</v>
      </c>
      <c r="I1125" s="3">
        <f t="shared" si="71"/>
        <v>3.7334194891678329E-3</v>
      </c>
    </row>
    <row r="1126" spans="1:9" x14ac:dyDescent="0.15">
      <c r="A1126" s="2">
        <v>41872</v>
      </c>
      <c r="B1126" s="3">
        <f>收益曲线!B1126</f>
        <v>-0.34160000000000001</v>
      </c>
      <c r="C1126" s="3">
        <f>收益曲线!C1126</f>
        <v>4.7248999999999999</v>
      </c>
      <c r="D1126" s="6">
        <f t="shared" si="68"/>
        <v>0.65839999999999999</v>
      </c>
      <c r="E1126" s="6">
        <f t="shared" si="69"/>
        <v>5.7248999999999999</v>
      </c>
      <c r="F1126" s="3">
        <f>1-D1126/MAX(D$2:D1126)</f>
        <v>0.34160000000000001</v>
      </c>
      <c r="G1126" s="3">
        <f>1-E1126/MAX(E$2:E1126)</f>
        <v>0</v>
      </c>
      <c r="H1126" s="3">
        <f t="shared" si="70"/>
        <v>-4.9871542995314488E-3</v>
      </c>
      <c r="I1126" s="3">
        <f t="shared" si="71"/>
        <v>2.3747787056740632E-2</v>
      </c>
    </row>
    <row r="1127" spans="1:9" x14ac:dyDescent="0.15">
      <c r="A1127" s="2">
        <v>41873</v>
      </c>
      <c r="B1127" s="3">
        <f>收益曲线!B1127</f>
        <v>-0.33850000000000002</v>
      </c>
      <c r="C1127" s="3">
        <f>收益曲线!C1127</f>
        <v>4.8327</v>
      </c>
      <c r="D1127" s="6">
        <f t="shared" si="68"/>
        <v>0.66149999999999998</v>
      </c>
      <c r="E1127" s="6">
        <f t="shared" si="69"/>
        <v>5.8327</v>
      </c>
      <c r="F1127" s="3">
        <f>1-D1127/MAX(D$2:D1127)</f>
        <v>0.33850000000000002</v>
      </c>
      <c r="G1127" s="3">
        <f>1-E1127/MAX(E$2:E1127)</f>
        <v>0</v>
      </c>
      <c r="H1127" s="3">
        <f t="shared" si="70"/>
        <v>4.7083839611179457E-3</v>
      </c>
      <c r="I1127" s="3">
        <f t="shared" si="71"/>
        <v>1.8830023231846793E-2</v>
      </c>
    </row>
    <row r="1128" spans="1:9" x14ac:dyDescent="0.15">
      <c r="A1128" s="2">
        <v>41876</v>
      </c>
      <c r="B1128" s="3">
        <f>收益曲线!B1128</f>
        <v>-0.3448</v>
      </c>
      <c r="C1128" s="3">
        <f>收益曲线!C1128</f>
        <v>4.8533999999999997</v>
      </c>
      <c r="D1128" s="6">
        <f t="shared" si="68"/>
        <v>0.6552</v>
      </c>
      <c r="E1128" s="6">
        <f t="shared" si="69"/>
        <v>5.8533999999999997</v>
      </c>
      <c r="F1128" s="3">
        <f>1-D1128/MAX(D$2:D1128)</f>
        <v>0.3448</v>
      </c>
      <c r="G1128" s="3">
        <f>1-E1128/MAX(E$2:E1128)</f>
        <v>0</v>
      </c>
      <c r="H1128" s="3">
        <f t="shared" si="70"/>
        <v>-9.52380952380949E-3</v>
      </c>
      <c r="I1128" s="3">
        <f t="shared" si="71"/>
        <v>3.5489567438748981E-3</v>
      </c>
    </row>
    <row r="1129" spans="1:9" x14ac:dyDescent="0.15">
      <c r="A1129" s="2">
        <v>41877</v>
      </c>
      <c r="B1129" s="3">
        <f>收益曲线!B1129</f>
        <v>-0.35</v>
      </c>
      <c r="C1129" s="3">
        <f>收益曲线!C1129</f>
        <v>4.7792000000000003</v>
      </c>
      <c r="D1129" s="6">
        <f t="shared" si="68"/>
        <v>0.65</v>
      </c>
      <c r="E1129" s="6">
        <f t="shared" si="69"/>
        <v>5.7792000000000003</v>
      </c>
      <c r="F1129" s="3">
        <f>1-D1129/MAX(D$2:D1129)</f>
        <v>0.35</v>
      </c>
      <c r="G1129" s="3">
        <f>1-E1129/MAX(E$2:E1129)</f>
        <v>1.2676393207366576E-2</v>
      </c>
      <c r="H1129" s="3">
        <f t="shared" si="70"/>
        <v>-7.9365079365079083E-3</v>
      </c>
      <c r="I1129" s="3">
        <f t="shared" si="71"/>
        <v>-1.2676393207366576E-2</v>
      </c>
    </row>
    <row r="1130" spans="1:9" x14ac:dyDescent="0.15">
      <c r="A1130" s="2">
        <v>41878</v>
      </c>
      <c r="B1130" s="3">
        <f>收益曲线!B1130</f>
        <v>-0.34899999999999998</v>
      </c>
      <c r="C1130" s="3">
        <f>收益曲线!C1130</f>
        <v>4.9635999999999996</v>
      </c>
      <c r="D1130" s="6">
        <f t="shared" si="68"/>
        <v>0.65100000000000002</v>
      </c>
      <c r="E1130" s="6">
        <f t="shared" si="69"/>
        <v>5.9635999999999996</v>
      </c>
      <c r="F1130" s="3">
        <f>1-D1130/MAX(D$2:D1130)</f>
        <v>0.34899999999999998</v>
      </c>
      <c r="G1130" s="3">
        <f>1-E1130/MAX(E$2:E1130)</f>
        <v>0</v>
      </c>
      <c r="H1130" s="3">
        <f t="shared" si="70"/>
        <v>1.5384615384614886E-3</v>
      </c>
      <c r="I1130" s="3">
        <f t="shared" si="71"/>
        <v>3.1907530454041932E-2</v>
      </c>
    </row>
    <row r="1131" spans="1:9" x14ac:dyDescent="0.15">
      <c r="A1131" s="2">
        <v>41879</v>
      </c>
      <c r="B1131" s="3">
        <f>收益曲线!B1131</f>
        <v>-0.35360000000000003</v>
      </c>
      <c r="C1131" s="3">
        <f>收益曲线!C1131</f>
        <v>4.9238</v>
      </c>
      <c r="D1131" s="6">
        <f t="shared" si="68"/>
        <v>0.64639999999999997</v>
      </c>
      <c r="E1131" s="6">
        <f t="shared" si="69"/>
        <v>5.9238</v>
      </c>
      <c r="F1131" s="3">
        <f>1-D1131/MAX(D$2:D1131)</f>
        <v>0.35360000000000003</v>
      </c>
      <c r="G1131" s="3">
        <f>1-E1131/MAX(E$2:E1131)</f>
        <v>6.673821181836459E-3</v>
      </c>
      <c r="H1131" s="3">
        <f t="shared" si="70"/>
        <v>-7.0660522273425785E-3</v>
      </c>
      <c r="I1131" s="3">
        <f t="shared" si="71"/>
        <v>-6.673821181836459E-3</v>
      </c>
    </row>
    <row r="1132" spans="1:9" x14ac:dyDescent="0.15">
      <c r="A1132" s="2">
        <v>41880</v>
      </c>
      <c r="B1132" s="3">
        <f>收益曲线!B1132</f>
        <v>-0.34610000000000002</v>
      </c>
      <c r="C1132" s="3">
        <f>收益曲线!C1132</f>
        <v>4.9786999999999999</v>
      </c>
      <c r="D1132" s="6">
        <f t="shared" si="68"/>
        <v>0.65389999999999993</v>
      </c>
      <c r="E1132" s="6">
        <f t="shared" si="69"/>
        <v>5.9786999999999999</v>
      </c>
      <c r="F1132" s="3">
        <f>1-D1132/MAX(D$2:D1132)</f>
        <v>0.34610000000000007</v>
      </c>
      <c r="G1132" s="3">
        <f>1-E1132/MAX(E$2:E1132)</f>
        <v>0</v>
      </c>
      <c r="H1132" s="3">
        <f t="shared" si="70"/>
        <v>1.1602722772277252E-2</v>
      </c>
      <c r="I1132" s="3">
        <f t="shared" si="71"/>
        <v>9.2676997872986888E-3</v>
      </c>
    </row>
    <row r="1133" spans="1:9" x14ac:dyDescent="0.15">
      <c r="A1133" s="2">
        <v>41883</v>
      </c>
      <c r="B1133" s="3">
        <f>收益曲线!B1133</f>
        <v>-0.34129999999999999</v>
      </c>
      <c r="C1133" s="3">
        <f>收益曲线!C1133</f>
        <v>5.0781999999999998</v>
      </c>
      <c r="D1133" s="6">
        <f t="shared" si="68"/>
        <v>0.65870000000000006</v>
      </c>
      <c r="E1133" s="6">
        <f t="shared" si="69"/>
        <v>6.0781999999999998</v>
      </c>
      <c r="F1133" s="3">
        <f>1-D1133/MAX(D$2:D1133)</f>
        <v>0.34129999999999994</v>
      </c>
      <c r="G1133" s="3">
        <f>1-E1133/MAX(E$2:E1133)</f>
        <v>0</v>
      </c>
      <c r="H1133" s="3">
        <f t="shared" si="70"/>
        <v>7.3405719528982782E-3</v>
      </c>
      <c r="I1133" s="3">
        <f t="shared" si="71"/>
        <v>1.6642413902687947E-2</v>
      </c>
    </row>
    <row r="1134" spans="1:9" x14ac:dyDescent="0.15">
      <c r="A1134" s="2">
        <v>41884</v>
      </c>
      <c r="B1134" s="3">
        <f>收益曲线!B1134</f>
        <v>-0.33260000000000001</v>
      </c>
      <c r="C1134" s="3">
        <f>收益曲线!C1134</f>
        <v>5.1327999999999996</v>
      </c>
      <c r="D1134" s="6">
        <f t="shared" si="68"/>
        <v>0.66739999999999999</v>
      </c>
      <c r="E1134" s="6">
        <f t="shared" si="69"/>
        <v>6.1327999999999996</v>
      </c>
      <c r="F1134" s="3">
        <f>1-D1134/MAX(D$2:D1134)</f>
        <v>0.33260000000000001</v>
      </c>
      <c r="G1134" s="3">
        <f>1-E1134/MAX(E$2:E1134)</f>
        <v>0</v>
      </c>
      <c r="H1134" s="3">
        <f t="shared" si="70"/>
        <v>1.3207833611659225E-2</v>
      </c>
      <c r="I1134" s="3">
        <f t="shared" si="71"/>
        <v>8.9829225757624975E-3</v>
      </c>
    </row>
    <row r="1135" spans="1:9" x14ac:dyDescent="0.15">
      <c r="A1135" s="2">
        <v>41885</v>
      </c>
      <c r="B1135" s="3">
        <f>收益曲线!B1135</f>
        <v>-0.32629999999999998</v>
      </c>
      <c r="C1135" s="3">
        <f>收益曲线!C1135</f>
        <v>5.2145000000000001</v>
      </c>
      <c r="D1135" s="6">
        <f t="shared" si="68"/>
        <v>0.67369999999999997</v>
      </c>
      <c r="E1135" s="6">
        <f t="shared" si="69"/>
        <v>6.2145000000000001</v>
      </c>
      <c r="F1135" s="3">
        <f>1-D1135/MAX(D$2:D1135)</f>
        <v>0.32630000000000003</v>
      </c>
      <c r="G1135" s="3">
        <f>1-E1135/MAX(E$2:E1135)</f>
        <v>0</v>
      </c>
      <c r="H1135" s="3">
        <f t="shared" si="70"/>
        <v>9.4396164219359147E-3</v>
      </c>
      <c r="I1135" s="3">
        <f t="shared" si="71"/>
        <v>1.332181059222548E-2</v>
      </c>
    </row>
    <row r="1136" spans="1:9" x14ac:dyDescent="0.15">
      <c r="A1136" s="2">
        <v>41886</v>
      </c>
      <c r="B1136" s="3">
        <f>收益曲线!B1136</f>
        <v>-0.32150000000000001</v>
      </c>
      <c r="C1136" s="3">
        <f>收益曲线!C1136</f>
        <v>5.3177000000000003</v>
      </c>
      <c r="D1136" s="6">
        <f t="shared" si="68"/>
        <v>0.67849999999999999</v>
      </c>
      <c r="E1136" s="6">
        <f t="shared" si="69"/>
        <v>6.3177000000000003</v>
      </c>
      <c r="F1136" s="3">
        <f>1-D1136/MAX(D$2:D1136)</f>
        <v>0.32150000000000001</v>
      </c>
      <c r="G1136" s="3">
        <f>1-E1136/MAX(E$2:E1136)</f>
        <v>0</v>
      </c>
      <c r="H1136" s="3">
        <f t="shared" si="70"/>
        <v>7.1248330117263947E-3</v>
      </c>
      <c r="I1136" s="3">
        <f t="shared" si="71"/>
        <v>1.6606323919864829E-2</v>
      </c>
    </row>
    <row r="1137" spans="1:9" x14ac:dyDescent="0.15">
      <c r="A1137" s="2">
        <v>41887</v>
      </c>
      <c r="B1137" s="3">
        <f>收益曲线!B1137</f>
        <v>-0.315</v>
      </c>
      <c r="C1137" s="3">
        <f>收益曲线!C1137</f>
        <v>5.3215000000000003</v>
      </c>
      <c r="D1137" s="6">
        <f t="shared" si="68"/>
        <v>0.68500000000000005</v>
      </c>
      <c r="E1137" s="6">
        <f t="shared" si="69"/>
        <v>6.3215000000000003</v>
      </c>
      <c r="F1137" s="3">
        <f>1-D1137/MAX(D$2:D1137)</f>
        <v>0.31499999999999995</v>
      </c>
      <c r="G1137" s="3">
        <f>1-E1137/MAX(E$2:E1137)</f>
        <v>0</v>
      </c>
      <c r="H1137" s="3">
        <f t="shared" si="70"/>
        <v>9.579955784819516E-3</v>
      </c>
      <c r="I1137" s="3">
        <f t="shared" si="71"/>
        <v>6.0148471753951327E-4</v>
      </c>
    </row>
    <row r="1138" spans="1:9" x14ac:dyDescent="0.15">
      <c r="A1138" s="2">
        <v>41891</v>
      </c>
      <c r="B1138" s="3">
        <f>收益曲线!B1138</f>
        <v>-0.31619999999999998</v>
      </c>
      <c r="C1138" s="3">
        <f>收益曲线!C1138</f>
        <v>5.3971</v>
      </c>
      <c r="D1138" s="6">
        <f t="shared" si="68"/>
        <v>0.68379999999999996</v>
      </c>
      <c r="E1138" s="6">
        <f t="shared" si="69"/>
        <v>6.3971</v>
      </c>
      <c r="F1138" s="3">
        <f>1-D1138/MAX(D$2:D1138)</f>
        <v>0.31620000000000004</v>
      </c>
      <c r="G1138" s="3">
        <f>1-E1138/MAX(E$2:E1138)</f>
        <v>0</v>
      </c>
      <c r="H1138" s="3">
        <f t="shared" si="70"/>
        <v>-1.7518248175183437E-3</v>
      </c>
      <c r="I1138" s="3">
        <f t="shared" si="71"/>
        <v>1.1959186901842944E-2</v>
      </c>
    </row>
    <row r="1139" spans="1:9" x14ac:dyDescent="0.15">
      <c r="A1139" s="2">
        <v>41892</v>
      </c>
      <c r="B1139" s="3">
        <f>收益曲线!B1139</f>
        <v>-0.31969999999999998</v>
      </c>
      <c r="C1139" s="3">
        <f>收益曲线!C1139</f>
        <v>5.5282999999999998</v>
      </c>
      <c r="D1139" s="6">
        <f t="shared" si="68"/>
        <v>0.68030000000000002</v>
      </c>
      <c r="E1139" s="6">
        <f t="shared" si="69"/>
        <v>6.5282999999999998</v>
      </c>
      <c r="F1139" s="3">
        <f>1-D1139/MAX(D$2:D1139)</f>
        <v>0.31969999999999998</v>
      </c>
      <c r="G1139" s="3">
        <f>1-E1139/MAX(E$2:E1139)</f>
        <v>0</v>
      </c>
      <c r="H1139" s="3">
        <f t="shared" si="70"/>
        <v>-5.1184556887977628E-3</v>
      </c>
      <c r="I1139" s="3">
        <f t="shared" si="71"/>
        <v>2.0509293273514473E-2</v>
      </c>
    </row>
    <row r="1140" spans="1:9" x14ac:dyDescent="0.15">
      <c r="A1140" s="2">
        <v>41893</v>
      </c>
      <c r="B1140" s="3">
        <f>收益曲线!B1140</f>
        <v>-0.32219999999999999</v>
      </c>
      <c r="C1140" s="3">
        <f>收益曲线!C1140</f>
        <v>5.6359000000000004</v>
      </c>
      <c r="D1140" s="6">
        <f t="shared" si="68"/>
        <v>0.67779999999999996</v>
      </c>
      <c r="E1140" s="6">
        <f t="shared" si="69"/>
        <v>6.6359000000000004</v>
      </c>
      <c r="F1140" s="3">
        <f>1-D1140/MAX(D$2:D1140)</f>
        <v>0.32220000000000004</v>
      </c>
      <c r="G1140" s="3">
        <f>1-E1140/MAX(E$2:E1140)</f>
        <v>0</v>
      </c>
      <c r="H1140" s="3">
        <f t="shared" si="70"/>
        <v>-3.6748493311774544E-3</v>
      </c>
      <c r="I1140" s="3">
        <f t="shared" si="71"/>
        <v>1.648208568846421E-2</v>
      </c>
    </row>
    <row r="1141" spans="1:9" x14ac:dyDescent="0.15">
      <c r="A1141" s="2">
        <v>41894</v>
      </c>
      <c r="B1141" s="3">
        <f>收益曲线!B1141</f>
        <v>-0.31809999999999999</v>
      </c>
      <c r="C1141" s="3">
        <f>收益曲线!C1141</f>
        <v>5.7668999999999997</v>
      </c>
      <c r="D1141" s="6">
        <f t="shared" si="68"/>
        <v>0.68189999999999995</v>
      </c>
      <c r="E1141" s="6">
        <f t="shared" si="69"/>
        <v>6.7668999999999997</v>
      </c>
      <c r="F1141" s="3">
        <f>1-D1141/MAX(D$2:D1141)</f>
        <v>0.31810000000000005</v>
      </c>
      <c r="G1141" s="3">
        <f>1-E1141/MAX(E$2:E1141)</f>
        <v>0</v>
      </c>
      <c r="H1141" s="3">
        <f t="shared" si="70"/>
        <v>6.0489820005902306E-3</v>
      </c>
      <c r="I1141" s="3">
        <f t="shared" si="71"/>
        <v>1.9741105200500098E-2</v>
      </c>
    </row>
    <row r="1142" spans="1:9" x14ac:dyDescent="0.15">
      <c r="A1142" s="2">
        <v>41897</v>
      </c>
      <c r="B1142" s="3">
        <f>收益曲线!B1142</f>
        <v>-0.31840000000000002</v>
      </c>
      <c r="C1142" s="3">
        <f>收益曲线!C1142</f>
        <v>5.8601999999999999</v>
      </c>
      <c r="D1142" s="6">
        <f t="shared" si="68"/>
        <v>0.68159999999999998</v>
      </c>
      <c r="E1142" s="6">
        <f t="shared" si="69"/>
        <v>6.8601999999999999</v>
      </c>
      <c r="F1142" s="3">
        <f>1-D1142/MAX(D$2:D1142)</f>
        <v>0.31840000000000002</v>
      </c>
      <c r="G1142" s="3">
        <f>1-E1142/MAX(E$2:E1142)</f>
        <v>0</v>
      </c>
      <c r="H1142" s="3">
        <f t="shared" si="70"/>
        <v>-4.3994720633522277E-4</v>
      </c>
      <c r="I1142" s="3">
        <f t="shared" si="71"/>
        <v>1.3787701901904814E-2</v>
      </c>
    </row>
    <row r="1143" spans="1:9" x14ac:dyDescent="0.15">
      <c r="A1143" s="2">
        <v>41898</v>
      </c>
      <c r="B1143" s="3">
        <f>收益曲线!B1143</f>
        <v>-0.33189999999999997</v>
      </c>
      <c r="C1143" s="3">
        <f>收益曲线!C1143</f>
        <v>5.7304000000000004</v>
      </c>
      <c r="D1143" s="6">
        <f t="shared" si="68"/>
        <v>0.66810000000000003</v>
      </c>
      <c r="E1143" s="6">
        <f t="shared" si="69"/>
        <v>6.7304000000000004</v>
      </c>
      <c r="F1143" s="3">
        <f>1-D1143/MAX(D$2:D1143)</f>
        <v>0.33189999999999997</v>
      </c>
      <c r="G1143" s="3">
        <f>1-E1143/MAX(E$2:E1143)</f>
        <v>1.8920731174018157E-2</v>
      </c>
      <c r="H1143" s="3">
        <f t="shared" si="70"/>
        <v>-1.9806338028169002E-2</v>
      </c>
      <c r="I1143" s="3">
        <f t="shared" si="71"/>
        <v>-1.8920731174018157E-2</v>
      </c>
    </row>
    <row r="1144" spans="1:9" x14ac:dyDescent="0.15">
      <c r="A1144" s="2">
        <v>41899</v>
      </c>
      <c r="B1144" s="3">
        <f>收益曲线!B1144</f>
        <v>-0.32840000000000003</v>
      </c>
      <c r="C1144" s="3">
        <f>收益曲线!C1144</f>
        <v>5.8167</v>
      </c>
      <c r="D1144" s="6">
        <f t="shared" si="68"/>
        <v>0.67159999999999997</v>
      </c>
      <c r="E1144" s="6">
        <f t="shared" si="69"/>
        <v>6.8167</v>
      </c>
      <c r="F1144" s="3">
        <f>1-D1144/MAX(D$2:D1144)</f>
        <v>0.32840000000000003</v>
      </c>
      <c r="G1144" s="3">
        <f>1-E1144/MAX(E$2:E1144)</f>
        <v>6.3409230051602039E-3</v>
      </c>
      <c r="H1144" s="3">
        <f t="shared" si="70"/>
        <v>5.2387367160604548E-3</v>
      </c>
      <c r="I1144" s="3">
        <f t="shared" si="71"/>
        <v>1.2822417686912946E-2</v>
      </c>
    </row>
    <row r="1145" spans="1:9" x14ac:dyDescent="0.15">
      <c r="A1145" s="2">
        <v>41900</v>
      </c>
      <c r="B1145" s="3">
        <f>收益曲线!B1145</f>
        <v>-0.32640000000000002</v>
      </c>
      <c r="C1145" s="3">
        <f>收益曲线!C1145</f>
        <v>6.0045999999999999</v>
      </c>
      <c r="D1145" s="6">
        <f t="shared" si="68"/>
        <v>0.67359999999999998</v>
      </c>
      <c r="E1145" s="6">
        <f t="shared" si="69"/>
        <v>7.0045999999999999</v>
      </c>
      <c r="F1145" s="3">
        <f>1-D1145/MAX(D$2:D1145)</f>
        <v>0.32640000000000002</v>
      </c>
      <c r="G1145" s="3">
        <f>1-E1145/MAX(E$2:E1145)</f>
        <v>0</v>
      </c>
      <c r="H1145" s="3">
        <f t="shared" si="70"/>
        <v>2.9779630732578166E-3</v>
      </c>
      <c r="I1145" s="3">
        <f t="shared" si="71"/>
        <v>2.7564657385538371E-2</v>
      </c>
    </row>
    <row r="1146" spans="1:9" x14ac:dyDescent="0.15">
      <c r="A1146" s="2">
        <v>41901</v>
      </c>
      <c r="B1146" s="3">
        <f>收益曲线!B1146</f>
        <v>-0.32169999999999999</v>
      </c>
      <c r="C1146" s="3">
        <f>收益曲线!C1146</f>
        <v>6.1376999999999997</v>
      </c>
      <c r="D1146" s="6">
        <f t="shared" si="68"/>
        <v>0.67830000000000001</v>
      </c>
      <c r="E1146" s="6">
        <f t="shared" si="69"/>
        <v>7.1376999999999997</v>
      </c>
      <c r="F1146" s="3">
        <f>1-D1146/MAX(D$2:D1146)</f>
        <v>0.32169999999999999</v>
      </c>
      <c r="G1146" s="3">
        <f>1-E1146/MAX(E$2:E1146)</f>
        <v>0</v>
      </c>
      <c r="H1146" s="3">
        <f t="shared" si="70"/>
        <v>6.9774346793349817E-3</v>
      </c>
      <c r="I1146" s="3">
        <f t="shared" si="71"/>
        <v>1.9001798817919635E-2</v>
      </c>
    </row>
    <row r="1147" spans="1:9" x14ac:dyDescent="0.15">
      <c r="A1147" s="2">
        <v>41904</v>
      </c>
      <c r="B1147" s="3">
        <f>收益曲线!B1147</f>
        <v>-0.3347</v>
      </c>
      <c r="C1147" s="3">
        <f>收益曲线!C1147</f>
        <v>6.0849000000000002</v>
      </c>
      <c r="D1147" s="6">
        <f t="shared" si="68"/>
        <v>0.6653</v>
      </c>
      <c r="E1147" s="6">
        <f t="shared" si="69"/>
        <v>7.0849000000000002</v>
      </c>
      <c r="F1147" s="3">
        <f>1-D1147/MAX(D$2:D1147)</f>
        <v>0.3347</v>
      </c>
      <c r="G1147" s="3">
        <f>1-E1147/MAX(E$2:E1147)</f>
        <v>7.397340880115344E-3</v>
      </c>
      <c r="H1147" s="3">
        <f t="shared" si="70"/>
        <v>-1.9165560961226569E-2</v>
      </c>
      <c r="I1147" s="3">
        <f t="shared" si="71"/>
        <v>-7.397340880115344E-3</v>
      </c>
    </row>
    <row r="1148" spans="1:9" x14ac:dyDescent="0.15">
      <c r="A1148" s="2">
        <v>41905</v>
      </c>
      <c r="B1148" s="3">
        <f>收益曲线!B1148</f>
        <v>-0.32900000000000001</v>
      </c>
      <c r="C1148" s="3">
        <f>收益曲线!C1148</f>
        <v>6.1033999999999997</v>
      </c>
      <c r="D1148" s="6">
        <f t="shared" si="68"/>
        <v>0.67100000000000004</v>
      </c>
      <c r="E1148" s="6">
        <f t="shared" si="69"/>
        <v>7.1033999999999997</v>
      </c>
      <c r="F1148" s="3">
        <f>1-D1148/MAX(D$2:D1148)</f>
        <v>0.32899999999999996</v>
      </c>
      <c r="G1148" s="3">
        <f>1-E1148/MAX(E$2:E1148)</f>
        <v>4.8054695490143962E-3</v>
      </c>
      <c r="H1148" s="3">
        <f t="shared" si="70"/>
        <v>8.5675635051856158E-3</v>
      </c>
      <c r="I1148" s="3">
        <f t="shared" si="71"/>
        <v>2.6111871727194647E-3</v>
      </c>
    </row>
    <row r="1149" spans="1:9" x14ac:dyDescent="0.15">
      <c r="A1149" s="2">
        <v>41906</v>
      </c>
      <c r="B1149" s="3">
        <f>收益曲线!B1149</f>
        <v>-0.31709999999999999</v>
      </c>
      <c r="C1149" s="3">
        <f>收益曲线!C1149</f>
        <v>6.0911</v>
      </c>
      <c r="D1149" s="6">
        <f t="shared" si="68"/>
        <v>0.68290000000000006</v>
      </c>
      <c r="E1149" s="6">
        <f t="shared" si="69"/>
        <v>7.0911</v>
      </c>
      <c r="F1149" s="3">
        <f>1-D1149/MAX(D$2:D1149)</f>
        <v>0.31709999999999994</v>
      </c>
      <c r="G1149" s="3">
        <f>1-E1149/MAX(E$2:E1149)</f>
        <v>6.5287137313140287E-3</v>
      </c>
      <c r="H1149" s="3">
        <f t="shared" si="70"/>
        <v>1.7734724292101323E-2</v>
      </c>
      <c r="I1149" s="3">
        <f t="shared" si="71"/>
        <v>-1.7315651659768339E-3</v>
      </c>
    </row>
    <row r="1150" spans="1:9" x14ac:dyDescent="0.15">
      <c r="A1150" s="2">
        <v>41907</v>
      </c>
      <c r="B1150" s="3">
        <f>收益曲线!B1150</f>
        <v>-0.31850000000000001</v>
      </c>
      <c r="C1150" s="3">
        <f>收益曲线!C1150</f>
        <v>6.0212000000000003</v>
      </c>
      <c r="D1150" s="6">
        <f t="shared" si="68"/>
        <v>0.68149999999999999</v>
      </c>
      <c r="E1150" s="6">
        <f t="shared" si="69"/>
        <v>7.0212000000000003</v>
      </c>
      <c r="F1150" s="3">
        <f>1-D1150/MAX(D$2:D1150)</f>
        <v>0.31850000000000001</v>
      </c>
      <c r="G1150" s="3">
        <f>1-E1150/MAX(E$2:E1150)</f>
        <v>1.6321784328284905E-2</v>
      </c>
      <c r="H1150" s="3">
        <f t="shared" si="70"/>
        <v>-2.0500805388784515E-3</v>
      </c>
      <c r="I1150" s="3">
        <f t="shared" si="71"/>
        <v>-9.8574269154291239E-3</v>
      </c>
    </row>
    <row r="1151" spans="1:9" x14ac:dyDescent="0.15">
      <c r="A1151" s="2">
        <v>41908</v>
      </c>
      <c r="B1151" s="3">
        <f>收益曲线!B1151</f>
        <v>-0.31840000000000002</v>
      </c>
      <c r="C1151" s="3">
        <f>收益曲线!C1151</f>
        <v>6.0556000000000001</v>
      </c>
      <c r="D1151" s="6">
        <f t="shared" si="68"/>
        <v>0.68159999999999998</v>
      </c>
      <c r="E1151" s="6">
        <f t="shared" si="69"/>
        <v>7.0556000000000001</v>
      </c>
      <c r="F1151" s="3">
        <f>1-D1151/MAX(D$2:D1151)</f>
        <v>0.31840000000000002</v>
      </c>
      <c r="G1151" s="3">
        <f>1-E1151/MAX(E$2:E1151)</f>
        <v>1.1502304663967289E-2</v>
      </c>
      <c r="H1151" s="3">
        <f t="shared" si="70"/>
        <v>1.467351430668451E-4</v>
      </c>
      <c r="I1151" s="3">
        <f t="shared" si="71"/>
        <v>4.8994473879109268E-3</v>
      </c>
    </row>
    <row r="1152" spans="1:9" x14ac:dyDescent="0.15">
      <c r="A1152" s="2">
        <v>41911</v>
      </c>
      <c r="B1152" s="3">
        <f>收益曲线!B1152</f>
        <v>-0.31540000000000001</v>
      </c>
      <c r="C1152" s="3">
        <f>收益曲线!C1152</f>
        <v>6.1985999999999999</v>
      </c>
      <c r="D1152" s="6">
        <f t="shared" si="68"/>
        <v>0.68459999999999999</v>
      </c>
      <c r="E1152" s="6">
        <f t="shared" si="69"/>
        <v>7.1985999999999999</v>
      </c>
      <c r="F1152" s="3">
        <f>1-D1152/MAX(D$2:D1152)</f>
        <v>0.31540000000000001</v>
      </c>
      <c r="G1152" s="3">
        <f>1-E1152/MAX(E$2:E1152)</f>
        <v>0</v>
      </c>
      <c r="H1152" s="3">
        <f t="shared" si="70"/>
        <v>4.4014084507042472E-3</v>
      </c>
      <c r="I1152" s="3">
        <f t="shared" si="71"/>
        <v>2.0267588865581887E-2</v>
      </c>
    </row>
    <row r="1153" spans="1:9" x14ac:dyDescent="0.15">
      <c r="A1153" s="2">
        <v>41912</v>
      </c>
      <c r="B1153" s="3">
        <f>收益曲线!B1153</f>
        <v>-0.3145</v>
      </c>
      <c r="C1153" s="3">
        <f>收益曲线!C1153</f>
        <v>6.2314999999999996</v>
      </c>
      <c r="D1153" s="6">
        <f t="shared" si="68"/>
        <v>0.6855</v>
      </c>
      <c r="E1153" s="6">
        <f t="shared" si="69"/>
        <v>7.2314999999999996</v>
      </c>
      <c r="F1153" s="3">
        <f>1-D1153/MAX(D$2:D1153)</f>
        <v>0.3145</v>
      </c>
      <c r="G1153" s="3">
        <f>1-E1153/MAX(E$2:E1153)</f>
        <v>0</v>
      </c>
      <c r="H1153" s="3">
        <f t="shared" si="70"/>
        <v>1.3146362839615566E-3</v>
      </c>
      <c r="I1153" s="3">
        <f t="shared" si="71"/>
        <v>4.57033312032884E-3</v>
      </c>
    </row>
    <row r="1154" spans="1:9" x14ac:dyDescent="0.15">
      <c r="A1154" s="2">
        <v>41920</v>
      </c>
      <c r="B1154" s="3">
        <f>收益曲线!B1154</f>
        <v>-0.30690000000000001</v>
      </c>
      <c r="C1154" s="3">
        <f>收益曲线!C1154</f>
        <v>6.2727000000000004</v>
      </c>
      <c r="D1154" s="6">
        <f t="shared" si="68"/>
        <v>0.69310000000000005</v>
      </c>
      <c r="E1154" s="6">
        <f t="shared" si="69"/>
        <v>7.2727000000000004</v>
      </c>
      <c r="F1154" s="3">
        <f>1-D1154/MAX(D$2:D1154)</f>
        <v>0.30689999999999995</v>
      </c>
      <c r="G1154" s="3">
        <f>1-E1154/MAX(E$2:E1154)</f>
        <v>0</v>
      </c>
      <c r="H1154" s="3">
        <f t="shared" si="70"/>
        <v>1.1086797957695183E-2</v>
      </c>
      <c r="I1154" s="3">
        <f t="shared" si="71"/>
        <v>5.6972965498169881E-3</v>
      </c>
    </row>
    <row r="1155" spans="1:9" x14ac:dyDescent="0.15">
      <c r="A1155" s="2">
        <v>41921</v>
      </c>
      <c r="B1155" s="3">
        <f>收益曲线!B1155</f>
        <v>-0.30590000000000001</v>
      </c>
      <c r="C1155" s="3">
        <f>收益曲线!C1155</f>
        <v>6.2839999999999998</v>
      </c>
      <c r="D1155" s="6">
        <f t="shared" si="68"/>
        <v>0.69409999999999994</v>
      </c>
      <c r="E1155" s="6">
        <f t="shared" si="69"/>
        <v>7.2839999999999998</v>
      </c>
      <c r="F1155" s="3">
        <f>1-D1155/MAX(D$2:D1155)</f>
        <v>0.30590000000000006</v>
      </c>
      <c r="G1155" s="3">
        <f>1-E1155/MAX(E$2:E1155)</f>
        <v>0</v>
      </c>
      <c r="H1155" s="3">
        <f t="shared" si="70"/>
        <v>1.4427932477274474E-3</v>
      </c>
      <c r="I1155" s="3">
        <f t="shared" si="71"/>
        <v>1.5537558265843465E-3</v>
      </c>
    </row>
    <row r="1156" spans="1:9" x14ac:dyDescent="0.15">
      <c r="A1156" s="2">
        <v>41922</v>
      </c>
      <c r="B1156" s="3">
        <f>收益曲线!B1156</f>
        <v>-0.31009999999999999</v>
      </c>
      <c r="C1156" s="3">
        <f>收益曲线!C1156</f>
        <v>6.3041999999999998</v>
      </c>
      <c r="D1156" s="6">
        <f t="shared" ref="D1156:D1219" si="72">1+B1156</f>
        <v>0.68989999999999996</v>
      </c>
      <c r="E1156" s="6">
        <f t="shared" ref="E1156:E1219" si="73">1+C1156</f>
        <v>7.3041999999999998</v>
      </c>
      <c r="F1156" s="3">
        <f>1-D1156/MAX(D$2:D1156)</f>
        <v>0.31010000000000004</v>
      </c>
      <c r="G1156" s="3">
        <f>1-E1156/MAX(E$2:E1156)</f>
        <v>0</v>
      </c>
      <c r="H1156" s="3">
        <f t="shared" ref="H1156:H1219" si="74">D1156/D1155-1</f>
        <v>-6.0510012966431548E-3</v>
      </c>
      <c r="I1156" s="3">
        <f t="shared" ref="I1156:I1219" si="75">E1156/E1155-1</f>
        <v>2.7732015376167318E-3</v>
      </c>
    </row>
    <row r="1157" spans="1:9" x14ac:dyDescent="0.15">
      <c r="A1157" s="2">
        <v>41925</v>
      </c>
      <c r="B1157" s="3">
        <f>收益曲线!B1157</f>
        <v>-0.31340000000000001</v>
      </c>
      <c r="C1157" s="3">
        <f>收益曲线!C1157</f>
        <v>6.3563000000000001</v>
      </c>
      <c r="D1157" s="6">
        <f t="shared" si="72"/>
        <v>0.68659999999999999</v>
      </c>
      <c r="E1157" s="6">
        <f t="shared" si="73"/>
        <v>7.3563000000000001</v>
      </c>
      <c r="F1157" s="3">
        <f>1-D1157/MAX(D$2:D1157)</f>
        <v>0.31340000000000001</v>
      </c>
      <c r="G1157" s="3">
        <f>1-E1157/MAX(E$2:E1157)</f>
        <v>0</v>
      </c>
      <c r="H1157" s="3">
        <f t="shared" si="74"/>
        <v>-4.7833019278156197E-3</v>
      </c>
      <c r="I1157" s="3">
        <f t="shared" si="75"/>
        <v>7.1328824511924793E-3</v>
      </c>
    </row>
    <row r="1158" spans="1:9" x14ac:dyDescent="0.15">
      <c r="A1158" s="2">
        <v>41926</v>
      </c>
      <c r="B1158" s="3">
        <f>收益曲线!B1158</f>
        <v>-0.31580000000000003</v>
      </c>
      <c r="C1158" s="3">
        <f>收益曲线!C1158</f>
        <v>6.4192999999999998</v>
      </c>
      <c r="D1158" s="6">
        <f t="shared" si="72"/>
        <v>0.68419999999999992</v>
      </c>
      <c r="E1158" s="6">
        <f t="shared" si="73"/>
        <v>7.4192999999999998</v>
      </c>
      <c r="F1158" s="3">
        <f>1-D1158/MAX(D$2:D1158)</f>
        <v>0.31580000000000008</v>
      </c>
      <c r="G1158" s="3">
        <f>1-E1158/MAX(E$2:E1158)</f>
        <v>0</v>
      </c>
      <c r="H1158" s="3">
        <f t="shared" si="74"/>
        <v>-3.4954849985436853E-3</v>
      </c>
      <c r="I1158" s="3">
        <f t="shared" si="75"/>
        <v>8.5640879246360324E-3</v>
      </c>
    </row>
    <row r="1159" spans="1:9" x14ac:dyDescent="0.15">
      <c r="A1159" s="2">
        <v>41927</v>
      </c>
      <c r="B1159" s="3">
        <f>收益曲线!B1159</f>
        <v>-0.31090000000000001</v>
      </c>
      <c r="C1159" s="3">
        <f>收益曲线!C1159</f>
        <v>6.4082999999999997</v>
      </c>
      <c r="D1159" s="6">
        <f t="shared" si="72"/>
        <v>0.68910000000000005</v>
      </c>
      <c r="E1159" s="6">
        <f t="shared" si="73"/>
        <v>7.4082999999999997</v>
      </c>
      <c r="F1159" s="3">
        <f>1-D1159/MAX(D$2:D1159)</f>
        <v>0.31089999999999995</v>
      </c>
      <c r="G1159" s="3">
        <f>1-E1159/MAX(E$2:E1159)</f>
        <v>1.4826196541453118E-3</v>
      </c>
      <c r="H1159" s="3">
        <f t="shared" si="74"/>
        <v>7.1616486407484192E-3</v>
      </c>
      <c r="I1159" s="3">
        <f t="shared" si="75"/>
        <v>-1.4826196541453118E-3</v>
      </c>
    </row>
    <row r="1160" spans="1:9" x14ac:dyDescent="0.15">
      <c r="A1160" s="2">
        <v>41928</v>
      </c>
      <c r="B1160" s="3">
        <f>收益曲线!B1160</f>
        <v>-0.31640000000000001</v>
      </c>
      <c r="C1160" s="3">
        <f>收益曲线!C1160</f>
        <v>6.2920999999999996</v>
      </c>
      <c r="D1160" s="6">
        <f t="shared" si="72"/>
        <v>0.68359999999999999</v>
      </c>
      <c r="E1160" s="6">
        <f t="shared" si="73"/>
        <v>7.2920999999999996</v>
      </c>
      <c r="F1160" s="3">
        <f>1-D1160/MAX(D$2:D1160)</f>
        <v>0.31640000000000001</v>
      </c>
      <c r="G1160" s="3">
        <f>1-E1160/MAX(E$2:E1160)</f>
        <v>1.7144474546116228E-2</v>
      </c>
      <c r="H1160" s="3">
        <f t="shared" si="74"/>
        <v>-7.9814250471630377E-3</v>
      </c>
      <c r="I1160" s="3">
        <f t="shared" si="75"/>
        <v>-1.5685109944251763E-2</v>
      </c>
    </row>
    <row r="1161" spans="1:9" x14ac:dyDescent="0.15">
      <c r="A1161" s="2">
        <v>41929</v>
      </c>
      <c r="B1161" s="3">
        <f>收益曲线!B1161</f>
        <v>-0.31709999999999999</v>
      </c>
      <c r="C1161" s="3">
        <f>收益曲线!C1161</f>
        <v>6.0427999999999997</v>
      </c>
      <c r="D1161" s="6">
        <f t="shared" si="72"/>
        <v>0.68290000000000006</v>
      </c>
      <c r="E1161" s="6">
        <f t="shared" si="73"/>
        <v>7.0427999999999997</v>
      </c>
      <c r="F1161" s="3">
        <f>1-D1161/MAX(D$2:D1161)</f>
        <v>0.31709999999999994</v>
      </c>
      <c r="G1161" s="3">
        <f>1-E1161/MAX(E$2:E1161)</f>
        <v>5.0746027253244952E-2</v>
      </c>
      <c r="H1161" s="3">
        <f t="shared" si="74"/>
        <v>-1.0239906377997876E-3</v>
      </c>
      <c r="I1161" s="3">
        <f t="shared" si="75"/>
        <v>-3.4187682560579247E-2</v>
      </c>
    </row>
    <row r="1162" spans="1:9" x14ac:dyDescent="0.15">
      <c r="A1162" s="2">
        <v>41932</v>
      </c>
      <c r="B1162" s="3">
        <f>收益曲线!B1162</f>
        <v>-0.3135</v>
      </c>
      <c r="C1162" s="3">
        <f>收益曲线!C1162</f>
        <v>6.1368</v>
      </c>
      <c r="D1162" s="6">
        <f t="shared" si="72"/>
        <v>0.6865</v>
      </c>
      <c r="E1162" s="6">
        <f t="shared" si="73"/>
        <v>7.1368</v>
      </c>
      <c r="F1162" s="3">
        <f>1-D1162/MAX(D$2:D1162)</f>
        <v>0.3135</v>
      </c>
      <c r="G1162" s="3">
        <f>1-E1162/MAX(E$2:E1162)</f>
        <v>3.8076368390548954E-2</v>
      </c>
      <c r="H1162" s="3">
        <f t="shared" si="74"/>
        <v>5.2716356714013202E-3</v>
      </c>
      <c r="I1162" s="3">
        <f t="shared" si="75"/>
        <v>1.3346964275572359E-2</v>
      </c>
    </row>
    <row r="1163" spans="1:9" x14ac:dyDescent="0.15">
      <c r="A1163" s="2">
        <v>41933</v>
      </c>
      <c r="B1163" s="3">
        <f>收益曲线!B1163</f>
        <v>-0.31950000000000001</v>
      </c>
      <c r="C1163" s="3">
        <f>收益曲线!C1163</f>
        <v>6.0795000000000003</v>
      </c>
      <c r="D1163" s="6">
        <f t="shared" si="72"/>
        <v>0.68049999999999999</v>
      </c>
      <c r="E1163" s="6">
        <f t="shared" si="73"/>
        <v>7.0795000000000003</v>
      </c>
      <c r="F1163" s="3">
        <f>1-D1163/MAX(D$2:D1163)</f>
        <v>0.31950000000000001</v>
      </c>
      <c r="G1163" s="3">
        <f>1-E1163/MAX(E$2:E1163)</f>
        <v>4.5799468952596567E-2</v>
      </c>
      <c r="H1163" s="3">
        <f t="shared" si="74"/>
        <v>-8.7399854333576332E-3</v>
      </c>
      <c r="I1163" s="3">
        <f t="shared" si="75"/>
        <v>-8.0288084295482287E-3</v>
      </c>
    </row>
    <row r="1164" spans="1:9" x14ac:dyDescent="0.15">
      <c r="A1164" s="2">
        <v>41934</v>
      </c>
      <c r="B1164" s="3">
        <f>收益曲线!B1164</f>
        <v>-0.3236</v>
      </c>
      <c r="C1164" s="3">
        <f>收益曲线!C1164</f>
        <v>5.9728000000000003</v>
      </c>
      <c r="D1164" s="6">
        <f t="shared" si="72"/>
        <v>0.6764</v>
      </c>
      <c r="E1164" s="6">
        <f t="shared" si="73"/>
        <v>6.9728000000000003</v>
      </c>
      <c r="F1164" s="3">
        <f>1-D1164/MAX(D$2:D1164)</f>
        <v>0.3236</v>
      </c>
      <c r="G1164" s="3">
        <f>1-E1164/MAX(E$2:E1164)</f>
        <v>6.0180879597805603E-2</v>
      </c>
      <c r="H1164" s="3">
        <f t="shared" si="74"/>
        <v>-6.0249816311535032E-3</v>
      </c>
      <c r="I1164" s="3">
        <f t="shared" si="75"/>
        <v>-1.50716858535207E-2</v>
      </c>
    </row>
    <row r="1165" spans="1:9" x14ac:dyDescent="0.15">
      <c r="A1165" s="2">
        <v>41935</v>
      </c>
      <c r="B1165" s="3">
        <f>收益曲线!B1165</f>
        <v>-0.32990000000000003</v>
      </c>
      <c r="C1165" s="3">
        <f>收益曲线!C1165</f>
        <v>5.8278999999999996</v>
      </c>
      <c r="D1165" s="6">
        <f t="shared" si="72"/>
        <v>0.67009999999999992</v>
      </c>
      <c r="E1165" s="6">
        <f t="shared" si="73"/>
        <v>6.8278999999999996</v>
      </c>
      <c r="F1165" s="3">
        <f>1-D1165/MAX(D$2:D1165)</f>
        <v>0.32990000000000008</v>
      </c>
      <c r="G1165" s="3">
        <f>1-E1165/MAX(E$2:E1165)</f>
        <v>7.9711023951046567E-2</v>
      </c>
      <c r="H1165" s="3">
        <f t="shared" si="74"/>
        <v>-9.3140153755175703E-3</v>
      </c>
      <c r="I1165" s="3">
        <f t="shared" si="75"/>
        <v>-2.0780748049564091E-2</v>
      </c>
    </row>
    <row r="1166" spans="1:9" x14ac:dyDescent="0.15">
      <c r="A1166" s="2">
        <v>41936</v>
      </c>
      <c r="B1166" s="3">
        <f>收益曲线!B1166</f>
        <v>-0.33139999999999997</v>
      </c>
      <c r="C1166" s="3">
        <f>收益曲线!C1166</f>
        <v>5.8807999999999998</v>
      </c>
      <c r="D1166" s="6">
        <f t="shared" si="72"/>
        <v>0.66860000000000008</v>
      </c>
      <c r="E1166" s="6">
        <f t="shared" si="73"/>
        <v>6.8807999999999998</v>
      </c>
      <c r="F1166" s="3">
        <f>1-D1166/MAX(D$2:D1166)</f>
        <v>0.33139999999999992</v>
      </c>
      <c r="G1166" s="3">
        <f>1-E1166/MAX(E$2:E1166)</f>
        <v>7.25809712506571E-2</v>
      </c>
      <c r="H1166" s="3">
        <f t="shared" si="74"/>
        <v>-2.238471869869918E-3</v>
      </c>
      <c r="I1166" s="3">
        <f t="shared" si="75"/>
        <v>7.7476237203240039E-3</v>
      </c>
    </row>
    <row r="1167" spans="1:9" x14ac:dyDescent="0.15">
      <c r="A1167" s="2">
        <v>41939</v>
      </c>
      <c r="B1167" s="3">
        <f>收益曲线!B1167</f>
        <v>-0.33750000000000002</v>
      </c>
      <c r="C1167" s="3">
        <f>收益曲线!C1167</f>
        <v>6.0006000000000004</v>
      </c>
      <c r="D1167" s="6">
        <f t="shared" si="72"/>
        <v>0.66249999999999998</v>
      </c>
      <c r="E1167" s="6">
        <f t="shared" si="73"/>
        <v>7.0006000000000004</v>
      </c>
      <c r="F1167" s="3">
        <f>1-D1167/MAX(D$2:D1167)</f>
        <v>0.33750000000000002</v>
      </c>
      <c r="G1167" s="3">
        <f>1-E1167/MAX(E$2:E1167)</f>
        <v>5.6433895380965771E-2</v>
      </c>
      <c r="H1167" s="3">
        <f t="shared" si="74"/>
        <v>-9.1235417289861065E-3</v>
      </c>
      <c r="I1167" s="3">
        <f t="shared" si="75"/>
        <v>1.7410766189978055E-2</v>
      </c>
    </row>
    <row r="1168" spans="1:9" x14ac:dyDescent="0.15">
      <c r="A1168" s="2">
        <v>41940</v>
      </c>
      <c r="B1168" s="3">
        <f>收益曲线!B1168</f>
        <v>-0.3241</v>
      </c>
      <c r="C1168" s="3">
        <f>收益曲线!C1168</f>
        <v>6.1319999999999997</v>
      </c>
      <c r="D1168" s="6">
        <f t="shared" si="72"/>
        <v>0.67589999999999995</v>
      </c>
      <c r="E1168" s="6">
        <f t="shared" si="73"/>
        <v>7.1319999999999997</v>
      </c>
      <c r="F1168" s="3">
        <f>1-D1168/MAX(D$2:D1168)</f>
        <v>0.32410000000000005</v>
      </c>
      <c r="G1168" s="3">
        <f>1-E1168/MAX(E$2:E1168)</f>
        <v>3.8723329694176023E-2</v>
      </c>
      <c r="H1168" s="3">
        <f t="shared" si="74"/>
        <v>2.0226415094339645E-2</v>
      </c>
      <c r="I1168" s="3">
        <f t="shared" si="75"/>
        <v>1.8769819729737458E-2</v>
      </c>
    </row>
    <row r="1169" spans="1:9" x14ac:dyDescent="0.15">
      <c r="A1169" s="2">
        <v>41941</v>
      </c>
      <c r="B1169" s="3">
        <f>收益曲线!B1169</f>
        <v>-0.31440000000000001</v>
      </c>
      <c r="C1169" s="3">
        <f>收益曲线!C1169</f>
        <v>6.2782</v>
      </c>
      <c r="D1169" s="6">
        <f t="shared" si="72"/>
        <v>0.68559999999999999</v>
      </c>
      <c r="E1169" s="6">
        <f t="shared" si="73"/>
        <v>7.2782</v>
      </c>
      <c r="F1169" s="3">
        <f>1-D1169/MAX(D$2:D1169)</f>
        <v>0.31440000000000001</v>
      </c>
      <c r="G1169" s="3">
        <f>1-E1169/MAX(E$2:E1169)</f>
        <v>1.9017966654536145E-2</v>
      </c>
      <c r="H1169" s="3">
        <f t="shared" si="74"/>
        <v>1.4351235389850725E-2</v>
      </c>
      <c r="I1169" s="3">
        <f t="shared" si="75"/>
        <v>2.0499158721256405E-2</v>
      </c>
    </row>
    <row r="1170" spans="1:9" x14ac:dyDescent="0.15">
      <c r="A1170" s="2">
        <v>41942</v>
      </c>
      <c r="B1170" s="3">
        <f>收益曲线!B1170</f>
        <v>-0.3095</v>
      </c>
      <c r="C1170" s="3">
        <f>收益曲线!C1170</f>
        <v>6.2911999999999999</v>
      </c>
      <c r="D1170" s="6">
        <f t="shared" si="72"/>
        <v>0.6905</v>
      </c>
      <c r="E1170" s="6">
        <f t="shared" si="73"/>
        <v>7.2911999999999999</v>
      </c>
      <c r="F1170" s="3">
        <f>1-D1170/MAX(D$2:D1170)</f>
        <v>0.3095</v>
      </c>
      <c r="G1170" s="3">
        <f>1-E1170/MAX(E$2:E1170)</f>
        <v>1.7265779790546221E-2</v>
      </c>
      <c r="H1170" s="3">
        <f t="shared" si="74"/>
        <v>7.1470245040841096E-3</v>
      </c>
      <c r="I1170" s="3">
        <f t="shared" si="75"/>
        <v>1.7861559176719499E-3</v>
      </c>
    </row>
    <row r="1171" spans="1:9" x14ac:dyDescent="0.15">
      <c r="A1171" s="2">
        <v>41943</v>
      </c>
      <c r="B1171" s="3">
        <f>收益曲线!B1171</f>
        <v>-0.29849999999999999</v>
      </c>
      <c r="C1171" s="3">
        <f>收益曲线!C1171</f>
        <v>6.3315999999999999</v>
      </c>
      <c r="D1171" s="6">
        <f t="shared" si="72"/>
        <v>0.70150000000000001</v>
      </c>
      <c r="E1171" s="6">
        <f t="shared" si="73"/>
        <v>7.3315999999999999</v>
      </c>
      <c r="F1171" s="3">
        <f>1-D1171/MAX(D$2:D1171)</f>
        <v>0.29849999999999999</v>
      </c>
      <c r="G1171" s="3">
        <f>1-E1171/MAX(E$2:E1171)</f>
        <v>1.1820522151685497E-2</v>
      </c>
      <c r="H1171" s="3">
        <f t="shared" si="74"/>
        <v>1.5930485155684293E-2</v>
      </c>
      <c r="I1171" s="3">
        <f t="shared" si="75"/>
        <v>5.5409260478385125E-3</v>
      </c>
    </row>
    <row r="1172" spans="1:9" x14ac:dyDescent="0.15">
      <c r="A1172" s="2">
        <v>41946</v>
      </c>
      <c r="B1172" s="3">
        <f>收益曲线!B1172</f>
        <v>-0.29730000000000001</v>
      </c>
      <c r="C1172" s="3">
        <f>收益曲线!C1172</f>
        <v>6.3723999999999998</v>
      </c>
      <c r="D1172" s="6">
        <f t="shared" si="72"/>
        <v>0.70269999999999999</v>
      </c>
      <c r="E1172" s="6">
        <f t="shared" si="73"/>
        <v>7.3723999999999998</v>
      </c>
      <c r="F1172" s="3">
        <f>1-D1172/MAX(D$2:D1172)</f>
        <v>0.29730000000000001</v>
      </c>
      <c r="G1172" s="3">
        <f>1-E1172/MAX(E$2:E1172)</f>
        <v>6.3213510708557408E-3</v>
      </c>
      <c r="H1172" s="3">
        <f t="shared" si="74"/>
        <v>1.7106200997860643E-3</v>
      </c>
      <c r="I1172" s="3">
        <f t="shared" si="75"/>
        <v>5.5649517158600226E-3</v>
      </c>
    </row>
    <row r="1173" spans="1:9" x14ac:dyDescent="0.15">
      <c r="A1173" s="2">
        <v>41947</v>
      </c>
      <c r="B1173" s="3">
        <f>收益曲线!B1173</f>
        <v>-0.29709999999999998</v>
      </c>
      <c r="C1173" s="3">
        <f>收益曲线!C1173</f>
        <v>6.3131000000000004</v>
      </c>
      <c r="D1173" s="6">
        <f t="shared" si="72"/>
        <v>0.70290000000000008</v>
      </c>
      <c r="E1173" s="6">
        <f t="shared" si="73"/>
        <v>7.3131000000000004</v>
      </c>
      <c r="F1173" s="3">
        <f>1-D1173/MAX(D$2:D1173)</f>
        <v>0.29709999999999992</v>
      </c>
      <c r="G1173" s="3">
        <f>1-E1173/MAX(E$2:E1173)</f>
        <v>1.4314018842747855E-2</v>
      </c>
      <c r="H1173" s="3">
        <f t="shared" si="74"/>
        <v>2.8461647929423073E-4</v>
      </c>
      <c r="I1173" s="3">
        <f t="shared" si="75"/>
        <v>-8.0435136454884981E-3</v>
      </c>
    </row>
    <row r="1174" spans="1:9" x14ac:dyDescent="0.15">
      <c r="A1174" s="2">
        <v>41948</v>
      </c>
      <c r="B1174" s="3">
        <f>收益曲线!B1174</f>
        <v>-0.2999</v>
      </c>
      <c r="C1174" s="3">
        <f>收益曲线!C1174</f>
        <v>6.3121</v>
      </c>
      <c r="D1174" s="6">
        <f t="shared" si="72"/>
        <v>0.70009999999999994</v>
      </c>
      <c r="E1174" s="6">
        <f t="shared" si="73"/>
        <v>7.3121</v>
      </c>
      <c r="F1174" s="3">
        <f>1-D1174/MAX(D$2:D1174)</f>
        <v>0.29990000000000006</v>
      </c>
      <c r="G1174" s="3">
        <f>1-E1174/MAX(E$2:E1174)</f>
        <v>1.4448802447670217E-2</v>
      </c>
      <c r="H1174" s="3">
        <f t="shared" si="74"/>
        <v>-3.9834969412435584E-3</v>
      </c>
      <c r="I1174" s="3">
        <f t="shared" si="75"/>
        <v>-1.3674091698467894E-4</v>
      </c>
    </row>
    <row r="1175" spans="1:9" x14ac:dyDescent="0.15">
      <c r="A1175" s="2">
        <v>41949</v>
      </c>
      <c r="B1175" s="3">
        <f>收益曲线!B1175</f>
        <v>-0.29909999999999998</v>
      </c>
      <c r="C1175" s="3">
        <f>收益曲线!C1175</f>
        <v>6.3201999999999998</v>
      </c>
      <c r="D1175" s="6">
        <f t="shared" si="72"/>
        <v>0.70090000000000008</v>
      </c>
      <c r="E1175" s="6">
        <f t="shared" si="73"/>
        <v>7.3201999999999998</v>
      </c>
      <c r="F1175" s="3">
        <f>1-D1175/MAX(D$2:D1175)</f>
        <v>0.29909999999999992</v>
      </c>
      <c r="G1175" s="3">
        <f>1-E1175/MAX(E$2:E1175)</f>
        <v>1.3357055247799621E-2</v>
      </c>
      <c r="H1175" s="3">
        <f t="shared" si="74"/>
        <v>1.1426939008714054E-3</v>
      </c>
      <c r="I1175" s="3">
        <f t="shared" si="75"/>
        <v>1.1077529027228028E-3</v>
      </c>
    </row>
    <row r="1176" spans="1:9" x14ac:dyDescent="0.15">
      <c r="A1176" s="2">
        <v>41950</v>
      </c>
      <c r="B1176" s="3">
        <f>收益曲线!B1176</f>
        <v>-0.30020000000000002</v>
      </c>
      <c r="C1176" s="3">
        <f>收益曲线!C1176</f>
        <v>6.3392999999999997</v>
      </c>
      <c r="D1176" s="6">
        <f t="shared" si="72"/>
        <v>0.69979999999999998</v>
      </c>
      <c r="E1176" s="6">
        <f t="shared" si="73"/>
        <v>7.3392999999999997</v>
      </c>
      <c r="F1176" s="3">
        <f>1-D1176/MAX(D$2:D1176)</f>
        <v>0.30020000000000002</v>
      </c>
      <c r="G1176" s="3">
        <f>1-E1176/MAX(E$2:E1176)</f>
        <v>1.0782688393783824E-2</v>
      </c>
      <c r="H1176" s="3">
        <f t="shared" si="74"/>
        <v>-1.5694107575975336E-3</v>
      </c>
      <c r="I1176" s="3">
        <f t="shared" si="75"/>
        <v>2.6092183273680458E-3</v>
      </c>
    </row>
    <row r="1177" spans="1:9" x14ac:dyDescent="0.15">
      <c r="A1177" s="2">
        <v>41953</v>
      </c>
      <c r="B1177" s="3">
        <f>收益曲线!B1177</f>
        <v>-0.28249999999999997</v>
      </c>
      <c r="C1177" s="3">
        <f>收益曲线!C1177</f>
        <v>6.4062000000000001</v>
      </c>
      <c r="D1177" s="6">
        <f t="shared" si="72"/>
        <v>0.71750000000000003</v>
      </c>
      <c r="E1177" s="6">
        <f t="shared" si="73"/>
        <v>7.4062000000000001</v>
      </c>
      <c r="F1177" s="3">
        <f>1-D1177/MAX(D$2:D1177)</f>
        <v>0.28249999999999997</v>
      </c>
      <c r="G1177" s="3">
        <f>1-E1177/MAX(E$2:E1177)</f>
        <v>1.7656652244820714E-3</v>
      </c>
      <c r="H1177" s="3">
        <f t="shared" si="74"/>
        <v>2.529294084024003E-2</v>
      </c>
      <c r="I1177" s="3">
        <f t="shared" si="75"/>
        <v>9.1153107244561493E-3</v>
      </c>
    </row>
    <row r="1178" spans="1:9" x14ac:dyDescent="0.15">
      <c r="A1178" s="2">
        <v>41954</v>
      </c>
      <c r="B1178" s="3">
        <f>收益曲线!B1178</f>
        <v>-0.28439999999999999</v>
      </c>
      <c r="C1178" s="3">
        <f>收益曲线!C1178</f>
        <v>6.1547000000000001</v>
      </c>
      <c r="D1178" s="6">
        <f t="shared" si="72"/>
        <v>0.71560000000000001</v>
      </c>
      <c r="E1178" s="6">
        <f t="shared" si="73"/>
        <v>7.1547000000000001</v>
      </c>
      <c r="F1178" s="3">
        <f>1-D1178/MAX(D$2:D1178)</f>
        <v>0.28439999999999999</v>
      </c>
      <c r="G1178" s="3">
        <f>1-E1178/MAX(E$2:E1178)</f>
        <v>3.5663741862439813E-2</v>
      </c>
      <c r="H1178" s="3">
        <f t="shared" si="74"/>
        <v>-2.648083623693398E-3</v>
      </c>
      <c r="I1178" s="3">
        <f t="shared" si="75"/>
        <v>-3.3958035159731059E-2</v>
      </c>
    </row>
    <row r="1179" spans="1:9" x14ac:dyDescent="0.15">
      <c r="A1179" s="2">
        <v>41955</v>
      </c>
      <c r="B1179" s="3">
        <f>收益曲线!B1179</f>
        <v>-0.27450000000000002</v>
      </c>
      <c r="C1179" s="3">
        <f>收益曲线!C1179</f>
        <v>6.2202999999999999</v>
      </c>
      <c r="D1179" s="6">
        <f t="shared" si="72"/>
        <v>0.72550000000000003</v>
      </c>
      <c r="E1179" s="6">
        <f t="shared" si="73"/>
        <v>7.2202999999999999</v>
      </c>
      <c r="F1179" s="3">
        <f>1-D1179/MAX(D$2:D1179)</f>
        <v>0.27449999999999997</v>
      </c>
      <c r="G1179" s="3">
        <f>1-E1179/MAX(E$2:E1179)</f>
        <v>2.6821937379537086E-2</v>
      </c>
      <c r="H1179" s="3">
        <f t="shared" si="74"/>
        <v>1.3834544438233731E-2</v>
      </c>
      <c r="I1179" s="3">
        <f t="shared" si="75"/>
        <v>9.1687981326959989E-3</v>
      </c>
    </row>
    <row r="1180" spans="1:9" x14ac:dyDescent="0.15">
      <c r="A1180" s="2">
        <v>41956</v>
      </c>
      <c r="B1180" s="3">
        <f>收益曲线!B1180</f>
        <v>-0.27850000000000003</v>
      </c>
      <c r="C1180" s="3">
        <f>收益曲线!C1180</f>
        <v>6.0641999999999996</v>
      </c>
      <c r="D1180" s="6">
        <f t="shared" si="72"/>
        <v>0.72150000000000003</v>
      </c>
      <c r="E1180" s="6">
        <f t="shared" si="73"/>
        <v>7.0641999999999996</v>
      </c>
      <c r="F1180" s="3">
        <f>1-D1180/MAX(D$2:D1180)</f>
        <v>0.27849999999999997</v>
      </c>
      <c r="G1180" s="3">
        <f>1-E1180/MAX(E$2:E1180)</f>
        <v>4.7861658107907767E-2</v>
      </c>
      <c r="H1180" s="3">
        <f t="shared" si="74"/>
        <v>-5.5134390075809447E-3</v>
      </c>
      <c r="I1180" s="3">
        <f t="shared" si="75"/>
        <v>-2.1619600293616648E-2</v>
      </c>
    </row>
    <row r="1181" spans="1:9" x14ac:dyDescent="0.15">
      <c r="A1181" s="2">
        <v>41957</v>
      </c>
      <c r="B1181" s="3">
        <f>收益曲线!B1181</f>
        <v>-0.2782</v>
      </c>
      <c r="C1181" s="3">
        <f>收益曲线!C1181</f>
        <v>6.0850999999999997</v>
      </c>
      <c r="D1181" s="6">
        <f t="shared" si="72"/>
        <v>0.7218</v>
      </c>
      <c r="E1181" s="6">
        <f t="shared" si="73"/>
        <v>7.0850999999999997</v>
      </c>
      <c r="F1181" s="3">
        <f>1-D1181/MAX(D$2:D1181)</f>
        <v>0.2782</v>
      </c>
      <c r="G1181" s="3">
        <f>1-E1181/MAX(E$2:E1181)</f>
        <v>4.5044680765031764E-2</v>
      </c>
      <c r="H1181" s="3">
        <f t="shared" si="74"/>
        <v>4.1580041580036031E-4</v>
      </c>
      <c r="I1181" s="3">
        <f t="shared" si="75"/>
        <v>2.9585798816569309E-3</v>
      </c>
    </row>
    <row r="1182" spans="1:9" x14ac:dyDescent="0.15">
      <c r="A1182" s="2">
        <v>41960</v>
      </c>
      <c r="B1182" s="3">
        <f>收益曲线!B1182</f>
        <v>-0.28210000000000002</v>
      </c>
      <c r="C1182" s="3">
        <f>收益曲线!C1182</f>
        <v>6.1767000000000003</v>
      </c>
      <c r="D1182" s="6">
        <f t="shared" si="72"/>
        <v>0.71789999999999998</v>
      </c>
      <c r="E1182" s="6">
        <f t="shared" si="73"/>
        <v>7.1767000000000003</v>
      </c>
      <c r="F1182" s="3">
        <f>1-D1182/MAX(D$2:D1182)</f>
        <v>0.28210000000000002</v>
      </c>
      <c r="G1182" s="3">
        <f>1-E1182/MAX(E$2:E1182)</f>
        <v>3.2698502554149189E-2</v>
      </c>
      <c r="H1182" s="3">
        <f t="shared" si="74"/>
        <v>-5.4031587697422889E-3</v>
      </c>
      <c r="I1182" s="3">
        <f t="shared" si="75"/>
        <v>1.2928540175862091E-2</v>
      </c>
    </row>
    <row r="1183" spans="1:9" x14ac:dyDescent="0.15">
      <c r="A1183" s="2">
        <v>41961</v>
      </c>
      <c r="B1183" s="3">
        <f>收益曲线!B1183</f>
        <v>-0.2893</v>
      </c>
      <c r="C1183" s="3">
        <f>收益曲线!C1183</f>
        <v>6.2240000000000002</v>
      </c>
      <c r="D1183" s="6">
        <f t="shared" si="72"/>
        <v>0.7107</v>
      </c>
      <c r="E1183" s="6">
        <f t="shared" si="73"/>
        <v>7.2240000000000002</v>
      </c>
      <c r="F1183" s="3">
        <f>1-D1183/MAX(D$2:D1183)</f>
        <v>0.2893</v>
      </c>
      <c r="G1183" s="3">
        <f>1-E1183/MAX(E$2:E1183)</f>
        <v>2.6323238041324637E-2</v>
      </c>
      <c r="H1183" s="3">
        <f t="shared" si="74"/>
        <v>-1.0029251984956078E-2</v>
      </c>
      <c r="I1183" s="3">
        <f t="shared" si="75"/>
        <v>6.5907729179148777E-3</v>
      </c>
    </row>
    <row r="1184" spans="1:9" x14ac:dyDescent="0.15">
      <c r="A1184" s="2">
        <v>41962</v>
      </c>
      <c r="B1184" s="3">
        <f>收益曲线!B1184</f>
        <v>-0.29039999999999999</v>
      </c>
      <c r="C1184" s="3">
        <f>收益曲线!C1184</f>
        <v>6.2979000000000003</v>
      </c>
      <c r="D1184" s="6">
        <f t="shared" si="72"/>
        <v>0.70960000000000001</v>
      </c>
      <c r="E1184" s="6">
        <f t="shared" si="73"/>
        <v>7.2979000000000003</v>
      </c>
      <c r="F1184" s="3">
        <f>1-D1184/MAX(D$2:D1184)</f>
        <v>0.29039999999999999</v>
      </c>
      <c r="G1184" s="3">
        <f>1-E1184/MAX(E$2:E1184)</f>
        <v>1.6362729637566797E-2</v>
      </c>
      <c r="H1184" s="3">
        <f t="shared" si="74"/>
        <v>-1.5477698044181754E-3</v>
      </c>
      <c r="I1184" s="3">
        <f t="shared" si="75"/>
        <v>1.0229789590254779E-2</v>
      </c>
    </row>
    <row r="1185" spans="1:9" x14ac:dyDescent="0.15">
      <c r="A1185" s="2">
        <v>41963</v>
      </c>
      <c r="B1185" s="3">
        <f>收益曲线!B1185</f>
        <v>-0.29049999999999998</v>
      </c>
      <c r="C1185" s="3">
        <f>收益曲线!C1185</f>
        <v>6.2891000000000004</v>
      </c>
      <c r="D1185" s="6">
        <f t="shared" si="72"/>
        <v>0.70950000000000002</v>
      </c>
      <c r="E1185" s="6">
        <f t="shared" si="73"/>
        <v>7.2891000000000004</v>
      </c>
      <c r="F1185" s="3">
        <f>1-D1185/MAX(D$2:D1185)</f>
        <v>0.29049999999999998</v>
      </c>
      <c r="G1185" s="3">
        <f>1-E1185/MAX(E$2:E1185)</f>
        <v>1.754882536088298E-2</v>
      </c>
      <c r="H1185" s="3">
        <f t="shared" si="74"/>
        <v>-1.4092446448699114E-4</v>
      </c>
      <c r="I1185" s="3">
        <f t="shared" si="75"/>
        <v>-1.2058263336027775E-3</v>
      </c>
    </row>
    <row r="1186" spans="1:9" x14ac:dyDescent="0.15">
      <c r="A1186" s="2">
        <v>41964</v>
      </c>
      <c r="B1186" s="3">
        <f>收益曲线!B1186</f>
        <v>-0.27750000000000002</v>
      </c>
      <c r="C1186" s="3">
        <f>收益曲线!C1186</f>
        <v>6.3303000000000003</v>
      </c>
      <c r="D1186" s="6">
        <f t="shared" si="72"/>
        <v>0.72249999999999992</v>
      </c>
      <c r="E1186" s="6">
        <f t="shared" si="73"/>
        <v>7.3303000000000003</v>
      </c>
      <c r="F1186" s="3">
        <f>1-D1186/MAX(D$2:D1186)</f>
        <v>0.27750000000000008</v>
      </c>
      <c r="G1186" s="3">
        <f>1-E1186/MAX(E$2:E1186)</f>
        <v>1.1995740838084412E-2</v>
      </c>
      <c r="H1186" s="3">
        <f t="shared" si="74"/>
        <v>1.8322762508808932E-2</v>
      </c>
      <c r="I1186" s="3">
        <f t="shared" si="75"/>
        <v>5.652275315196631E-3</v>
      </c>
    </row>
    <row r="1187" spans="1:9" x14ac:dyDescent="0.15">
      <c r="A1187" s="2">
        <v>41967</v>
      </c>
      <c r="B1187" s="3">
        <f>收益曲线!B1187</f>
        <v>-0.2591</v>
      </c>
      <c r="C1187" s="3">
        <f>收益曲线!C1187</f>
        <v>6.3526999999999996</v>
      </c>
      <c r="D1187" s="6">
        <f t="shared" si="72"/>
        <v>0.7409</v>
      </c>
      <c r="E1187" s="6">
        <f t="shared" si="73"/>
        <v>7.3526999999999996</v>
      </c>
      <c r="F1187" s="3">
        <f>1-D1187/MAX(D$2:D1187)</f>
        <v>0.2591</v>
      </c>
      <c r="G1187" s="3">
        <f>1-E1187/MAX(E$2:E1187)</f>
        <v>8.9765880878249771E-3</v>
      </c>
      <c r="H1187" s="3">
        <f t="shared" si="74"/>
        <v>2.5467128027681696E-2</v>
      </c>
      <c r="I1187" s="3">
        <f t="shared" si="75"/>
        <v>3.055809448453628E-3</v>
      </c>
    </row>
    <row r="1188" spans="1:9" x14ac:dyDescent="0.15">
      <c r="A1188" s="2">
        <v>41968</v>
      </c>
      <c r="B1188" s="3">
        <f>收益曲线!B1188</f>
        <v>-0.24890000000000001</v>
      </c>
      <c r="C1188" s="3">
        <f>收益曲线!C1188</f>
        <v>6.4157000000000002</v>
      </c>
      <c r="D1188" s="6">
        <f t="shared" si="72"/>
        <v>0.75109999999999999</v>
      </c>
      <c r="E1188" s="6">
        <f t="shared" si="73"/>
        <v>7.4157000000000002</v>
      </c>
      <c r="F1188" s="3">
        <f>1-D1188/MAX(D$2:D1188)</f>
        <v>0.24890000000000001</v>
      </c>
      <c r="G1188" s="3">
        <f>1-E1188/MAX(E$2:E1188)</f>
        <v>4.8522097772019102E-4</v>
      </c>
      <c r="H1188" s="3">
        <f t="shared" si="74"/>
        <v>1.376704008638141E-2</v>
      </c>
      <c r="I1188" s="3">
        <f t="shared" si="75"/>
        <v>8.568281039618153E-3</v>
      </c>
    </row>
    <row r="1189" spans="1:9" x14ac:dyDescent="0.15">
      <c r="A1189" s="2">
        <v>41969</v>
      </c>
      <c r="B1189" s="3">
        <f>收益曲线!B1189</f>
        <v>-0.23849999999999999</v>
      </c>
      <c r="C1189" s="3">
        <f>收益曲线!C1189</f>
        <v>6.3975</v>
      </c>
      <c r="D1189" s="6">
        <f t="shared" si="72"/>
        <v>0.76150000000000007</v>
      </c>
      <c r="E1189" s="6">
        <f t="shared" si="73"/>
        <v>7.3975</v>
      </c>
      <c r="F1189" s="3">
        <f>1-D1189/MAX(D$2:D1189)</f>
        <v>0.23849999999999993</v>
      </c>
      <c r="G1189" s="3">
        <f>1-E1189/MAX(E$2:E1189)</f>
        <v>2.9382825873061069E-3</v>
      </c>
      <c r="H1189" s="3">
        <f t="shared" si="74"/>
        <v>1.3846358673945014E-2</v>
      </c>
      <c r="I1189" s="3">
        <f t="shared" si="75"/>
        <v>-2.4542524643661467E-3</v>
      </c>
    </row>
    <row r="1190" spans="1:9" x14ac:dyDescent="0.15">
      <c r="A1190" s="2">
        <v>41970</v>
      </c>
      <c r="B1190" s="3">
        <f>收益曲线!B1190</f>
        <v>-0.22969999999999999</v>
      </c>
      <c r="C1190" s="3">
        <f>收益曲线!C1190</f>
        <v>6.4177999999999997</v>
      </c>
      <c r="D1190" s="6">
        <f t="shared" si="72"/>
        <v>0.77029999999999998</v>
      </c>
      <c r="E1190" s="6">
        <f t="shared" si="73"/>
        <v>7.4177999999999997</v>
      </c>
      <c r="F1190" s="3">
        <f>1-D1190/MAX(D$2:D1190)</f>
        <v>0.22970000000000002</v>
      </c>
      <c r="G1190" s="3">
        <f>1-E1190/MAX(E$2:E1190)</f>
        <v>2.0217540738343143E-4</v>
      </c>
      <c r="H1190" s="3">
        <f t="shared" si="74"/>
        <v>1.1556139198949378E-2</v>
      </c>
      <c r="I1190" s="3">
        <f t="shared" si="75"/>
        <v>2.7441703278134888E-3</v>
      </c>
    </row>
    <row r="1191" spans="1:9" x14ac:dyDescent="0.15">
      <c r="A1191" s="2">
        <v>41971</v>
      </c>
      <c r="B1191" s="3">
        <f>收益曲线!B1191</f>
        <v>-0.2145</v>
      </c>
      <c r="C1191" s="3">
        <f>收益曲线!C1191</f>
        <v>6.4546000000000001</v>
      </c>
      <c r="D1191" s="6">
        <f t="shared" si="72"/>
        <v>0.78549999999999998</v>
      </c>
      <c r="E1191" s="6">
        <f t="shared" si="73"/>
        <v>7.4546000000000001</v>
      </c>
      <c r="F1191" s="3">
        <f>1-D1191/MAX(D$2:D1191)</f>
        <v>0.21450000000000002</v>
      </c>
      <c r="G1191" s="3">
        <f>1-E1191/MAX(E$2:E1191)</f>
        <v>0</v>
      </c>
      <c r="H1191" s="3">
        <f t="shared" si="74"/>
        <v>1.9732571725301851E-2</v>
      </c>
      <c r="I1191" s="3">
        <f t="shared" si="75"/>
        <v>4.9610396613550822E-3</v>
      </c>
    </row>
    <row r="1192" spans="1:9" x14ac:dyDescent="0.15">
      <c r="A1192" s="2">
        <v>41974</v>
      </c>
      <c r="B1192" s="3">
        <f>收益曲线!B1192</f>
        <v>-0.2114</v>
      </c>
      <c r="C1192" s="3">
        <f>收益曲线!C1192</f>
        <v>6.3975999999999997</v>
      </c>
      <c r="D1192" s="6">
        <f t="shared" si="72"/>
        <v>0.78859999999999997</v>
      </c>
      <c r="E1192" s="6">
        <f t="shared" si="73"/>
        <v>7.3975999999999997</v>
      </c>
      <c r="F1192" s="3">
        <f>1-D1192/MAX(D$2:D1192)</f>
        <v>0.21140000000000003</v>
      </c>
      <c r="G1192" s="3">
        <f>1-E1192/MAX(E$2:E1192)</f>
        <v>7.6462855149841413E-3</v>
      </c>
      <c r="H1192" s="3">
        <f t="shared" si="74"/>
        <v>3.9465308720560976E-3</v>
      </c>
      <c r="I1192" s="3">
        <f t="shared" si="75"/>
        <v>-7.6462855149841413E-3</v>
      </c>
    </row>
    <row r="1193" spans="1:9" x14ac:dyDescent="0.15">
      <c r="A1193" s="2">
        <v>41975</v>
      </c>
      <c r="B1193" s="3">
        <f>收益曲线!B1193</f>
        <v>-0.18229999999999999</v>
      </c>
      <c r="C1193" s="3">
        <f>收益曲线!C1193</f>
        <v>6.4158999999999997</v>
      </c>
      <c r="D1193" s="6">
        <f t="shared" si="72"/>
        <v>0.81769999999999998</v>
      </c>
      <c r="E1193" s="6">
        <f t="shared" si="73"/>
        <v>7.4158999999999997</v>
      </c>
      <c r="F1193" s="3">
        <f>1-D1193/MAX(D$2:D1193)</f>
        <v>0.18230000000000002</v>
      </c>
      <c r="G1193" s="3">
        <f>1-E1193/MAX(E$2:E1193)</f>
        <v>5.1914254285945205E-3</v>
      </c>
      <c r="H1193" s="3">
        <f t="shared" si="74"/>
        <v>3.6900836926198277E-2</v>
      </c>
      <c r="I1193" s="3">
        <f t="shared" si="75"/>
        <v>2.4737752784687039E-3</v>
      </c>
    </row>
    <row r="1194" spans="1:9" x14ac:dyDescent="0.15">
      <c r="A1194" s="2">
        <v>41976</v>
      </c>
      <c r="B1194" s="3">
        <f>收益曲线!B1194</f>
        <v>-0.1701</v>
      </c>
      <c r="C1194" s="3">
        <f>收益曲线!C1194</f>
        <v>6.3762999999999996</v>
      </c>
      <c r="D1194" s="6">
        <f t="shared" si="72"/>
        <v>0.82989999999999997</v>
      </c>
      <c r="E1194" s="6">
        <f t="shared" si="73"/>
        <v>7.3762999999999996</v>
      </c>
      <c r="F1194" s="3">
        <f>1-D1194/MAX(D$2:D1194)</f>
        <v>0.17010000000000003</v>
      </c>
      <c r="G1194" s="3">
        <f>1-E1194/MAX(E$2:E1194)</f>
        <v>1.0503581681109764E-2</v>
      </c>
      <c r="H1194" s="3">
        <f t="shared" si="74"/>
        <v>1.4919897272838378E-2</v>
      </c>
      <c r="I1194" s="3">
        <f t="shared" si="75"/>
        <v>-5.3398778300678407E-3</v>
      </c>
    </row>
    <row r="1195" spans="1:9" x14ac:dyDescent="0.15">
      <c r="A1195" s="2">
        <v>41977</v>
      </c>
      <c r="B1195" s="3">
        <f>收益曲线!B1195</f>
        <v>-0.1318</v>
      </c>
      <c r="C1195" s="3">
        <f>收益曲线!C1195</f>
        <v>6.3794000000000004</v>
      </c>
      <c r="D1195" s="6">
        <f t="shared" si="72"/>
        <v>0.86819999999999997</v>
      </c>
      <c r="E1195" s="6">
        <f t="shared" si="73"/>
        <v>7.3794000000000004</v>
      </c>
      <c r="F1195" s="3">
        <f>1-D1195/MAX(D$2:D1195)</f>
        <v>0.13180000000000003</v>
      </c>
      <c r="G1195" s="3">
        <f>1-E1195/MAX(E$2:E1195)</f>
        <v>1.008773106538241E-2</v>
      </c>
      <c r="H1195" s="3">
        <f t="shared" si="74"/>
        <v>4.6150138570912214E-2</v>
      </c>
      <c r="I1195" s="3">
        <f t="shared" si="75"/>
        <v>4.2026490245805626E-4</v>
      </c>
    </row>
    <row r="1196" spans="1:9" x14ac:dyDescent="0.15">
      <c r="A1196" s="2">
        <v>41978</v>
      </c>
      <c r="B1196" s="3">
        <f>收益曲线!B1196</f>
        <v>-0.12609999999999999</v>
      </c>
      <c r="C1196" s="3">
        <f>收益曲线!C1196</f>
        <v>6.1784999999999997</v>
      </c>
      <c r="D1196" s="6">
        <f t="shared" si="72"/>
        <v>0.87390000000000001</v>
      </c>
      <c r="E1196" s="6">
        <f t="shared" si="73"/>
        <v>7.1784999999999997</v>
      </c>
      <c r="F1196" s="3">
        <f>1-D1196/MAX(D$2:D1196)</f>
        <v>0.12609999999999999</v>
      </c>
      <c r="G1196" s="3">
        <f>1-E1196/MAX(E$2:E1196)</f>
        <v>3.7037533871703388E-2</v>
      </c>
      <c r="H1196" s="3">
        <f t="shared" si="74"/>
        <v>6.5653075328266919E-3</v>
      </c>
      <c r="I1196" s="3">
        <f t="shared" si="75"/>
        <v>-2.7224435590969542E-2</v>
      </c>
    </row>
    <row r="1197" spans="1:9" x14ac:dyDescent="0.15">
      <c r="A1197" s="2">
        <v>41981</v>
      </c>
      <c r="B1197" s="3">
        <f>收益曲线!B1197</f>
        <v>-9.0300000000000005E-2</v>
      </c>
      <c r="C1197" s="3">
        <f>收益曲线!C1197</f>
        <v>6.1052</v>
      </c>
      <c r="D1197" s="6">
        <f t="shared" si="72"/>
        <v>0.90969999999999995</v>
      </c>
      <c r="E1197" s="6">
        <f t="shared" si="73"/>
        <v>7.1052</v>
      </c>
      <c r="F1197" s="3">
        <f>1-D1197/MAX(D$2:D1197)</f>
        <v>9.0300000000000047E-2</v>
      </c>
      <c r="G1197" s="3">
        <f>1-E1197/MAX(E$2:E1197)</f>
        <v>4.6870388753253001E-2</v>
      </c>
      <c r="H1197" s="3">
        <f t="shared" si="74"/>
        <v>4.0965785558988443E-2</v>
      </c>
      <c r="I1197" s="3">
        <f t="shared" si="75"/>
        <v>-1.0211046876088314E-2</v>
      </c>
    </row>
    <row r="1198" spans="1:9" x14ac:dyDescent="0.15">
      <c r="A1198" s="2">
        <v>41982</v>
      </c>
      <c r="B1198" s="3">
        <f>收益曲线!B1198</f>
        <v>-0.13109999999999999</v>
      </c>
      <c r="C1198" s="3">
        <f>收益曲线!C1198</f>
        <v>5.9781000000000004</v>
      </c>
      <c r="D1198" s="6">
        <f t="shared" si="72"/>
        <v>0.86890000000000001</v>
      </c>
      <c r="E1198" s="6">
        <f t="shared" si="73"/>
        <v>6.9781000000000004</v>
      </c>
      <c r="F1198" s="3">
        <f>1-D1198/MAX(D$2:D1198)</f>
        <v>0.13109999999999999</v>
      </c>
      <c r="G1198" s="3">
        <f>1-E1198/MAX(E$2:E1198)</f>
        <v>6.3920263998068272E-2</v>
      </c>
      <c r="H1198" s="3">
        <f t="shared" si="74"/>
        <v>-4.4849950533142779E-2</v>
      </c>
      <c r="I1198" s="3">
        <f t="shared" si="75"/>
        <v>-1.7888307155322747E-2</v>
      </c>
    </row>
    <row r="1199" spans="1:9" x14ac:dyDescent="0.15">
      <c r="A1199" s="2">
        <v>41983</v>
      </c>
      <c r="B1199" s="3">
        <f>收益曲线!B1199</f>
        <v>-9.9000000000000005E-2</v>
      </c>
      <c r="C1199" s="3">
        <f>收益曲线!C1199</f>
        <v>6.0488999999999997</v>
      </c>
      <c r="D1199" s="6">
        <f t="shared" si="72"/>
        <v>0.90100000000000002</v>
      </c>
      <c r="E1199" s="6">
        <f t="shared" si="73"/>
        <v>7.0488999999999997</v>
      </c>
      <c r="F1199" s="3">
        <f>1-D1199/MAX(D$2:D1199)</f>
        <v>9.8999999999999977E-2</v>
      </c>
      <c r="G1199" s="3">
        <f>1-E1199/MAX(E$2:E1199)</f>
        <v>5.4422772516298679E-2</v>
      </c>
      <c r="H1199" s="3">
        <f t="shared" si="74"/>
        <v>3.694326159512018E-2</v>
      </c>
      <c r="I1199" s="3">
        <f t="shared" si="75"/>
        <v>1.0146028288502418E-2</v>
      </c>
    </row>
    <row r="1200" spans="1:9" x14ac:dyDescent="0.15">
      <c r="A1200" s="2">
        <v>41984</v>
      </c>
      <c r="B1200" s="3">
        <f>收益曲线!B1200</f>
        <v>-0.10979999999999999</v>
      </c>
      <c r="C1200" s="3">
        <f>收益曲线!C1200</f>
        <v>6.0766</v>
      </c>
      <c r="D1200" s="6">
        <f t="shared" si="72"/>
        <v>0.89019999999999999</v>
      </c>
      <c r="E1200" s="6">
        <f t="shared" si="73"/>
        <v>7.0766</v>
      </c>
      <c r="F1200" s="3">
        <f>1-D1200/MAX(D$2:D1200)</f>
        <v>0.10980000000000001</v>
      </c>
      <c r="G1200" s="3">
        <f>1-E1200/MAX(E$2:E1200)</f>
        <v>5.0706946046736312E-2</v>
      </c>
      <c r="H1200" s="3">
        <f t="shared" si="74"/>
        <v>-1.1986681465038895E-2</v>
      </c>
      <c r="I1200" s="3">
        <f t="shared" si="75"/>
        <v>3.9296911574855375E-3</v>
      </c>
    </row>
    <row r="1201" spans="1:9" x14ac:dyDescent="0.15">
      <c r="A1201" s="2">
        <v>41985</v>
      </c>
      <c r="B1201" s="3">
        <f>收益曲线!B1201</f>
        <v>-0.107</v>
      </c>
      <c r="C1201" s="3">
        <f>收益曲线!C1201</f>
        <v>6.1871</v>
      </c>
      <c r="D1201" s="6">
        <f t="shared" si="72"/>
        <v>0.89300000000000002</v>
      </c>
      <c r="E1201" s="6">
        <f t="shared" si="73"/>
        <v>7.1871</v>
      </c>
      <c r="F1201" s="3">
        <f>1-D1201/MAX(D$2:D1201)</f>
        <v>0.10699999999999998</v>
      </c>
      <c r="G1201" s="3">
        <f>1-E1201/MAX(E$2:E1201)</f>
        <v>3.5883883776460235E-2</v>
      </c>
      <c r="H1201" s="3">
        <f t="shared" si="74"/>
        <v>3.1453605931250905E-3</v>
      </c>
      <c r="I1201" s="3">
        <f t="shared" si="75"/>
        <v>1.5614843286323898E-2</v>
      </c>
    </row>
    <row r="1202" spans="1:9" x14ac:dyDescent="0.15">
      <c r="A1202" s="2">
        <v>41988</v>
      </c>
      <c r="B1202" s="3">
        <f>收益曲线!B1202</f>
        <v>-0.1002</v>
      </c>
      <c r="C1202" s="3">
        <f>收益曲线!C1202</f>
        <v>6.2607999999999997</v>
      </c>
      <c r="D1202" s="6">
        <f t="shared" si="72"/>
        <v>0.89980000000000004</v>
      </c>
      <c r="E1202" s="6">
        <f t="shared" si="73"/>
        <v>7.2607999999999997</v>
      </c>
      <c r="F1202" s="3">
        <f>1-D1202/MAX(D$2:D1202)</f>
        <v>0.10019999999999996</v>
      </c>
      <c r="G1202" s="3">
        <f>1-E1202/MAX(E$2:E1202)</f>
        <v>2.599737075094577E-2</v>
      </c>
      <c r="H1202" s="3">
        <f t="shared" si="74"/>
        <v>7.614781634938339E-3</v>
      </c>
      <c r="I1202" s="3">
        <f t="shared" si="75"/>
        <v>1.0254483727790031E-2</v>
      </c>
    </row>
    <row r="1203" spans="1:9" x14ac:dyDescent="0.15">
      <c r="A1203" s="2">
        <v>41989</v>
      </c>
      <c r="B1203" s="3">
        <f>收益曲线!B1203</f>
        <v>-7.6100000000000001E-2</v>
      </c>
      <c r="C1203" s="3">
        <f>收益曲线!C1203</f>
        <v>6.2167000000000003</v>
      </c>
      <c r="D1203" s="6">
        <f t="shared" si="72"/>
        <v>0.92389999999999994</v>
      </c>
      <c r="E1203" s="6">
        <f t="shared" si="73"/>
        <v>7.2167000000000003</v>
      </c>
      <c r="F1203" s="3">
        <f>1-D1203/MAX(D$2:D1203)</f>
        <v>7.6100000000000056E-2</v>
      </c>
      <c r="G1203" s="3">
        <f>1-E1203/MAX(E$2:E1203)</f>
        <v>3.191318112306496E-2</v>
      </c>
      <c r="H1203" s="3">
        <f t="shared" si="74"/>
        <v>2.6783729717714921E-2</v>
      </c>
      <c r="I1203" s="3">
        <f t="shared" si="75"/>
        <v>-6.0737108858527344E-3</v>
      </c>
    </row>
    <row r="1204" spans="1:9" x14ac:dyDescent="0.15">
      <c r="A1204" s="2">
        <v>41990</v>
      </c>
      <c r="B1204" s="3">
        <f>收益曲线!B1204</f>
        <v>-6.0199999999999997E-2</v>
      </c>
      <c r="C1204" s="3">
        <f>收益曲线!C1204</f>
        <v>6.0644999999999998</v>
      </c>
      <c r="D1204" s="6">
        <f t="shared" si="72"/>
        <v>0.93979999999999997</v>
      </c>
      <c r="E1204" s="6">
        <f t="shared" si="73"/>
        <v>7.0644999999999998</v>
      </c>
      <c r="F1204" s="3">
        <f>1-D1204/MAX(D$2:D1204)</f>
        <v>6.0200000000000031E-2</v>
      </c>
      <c r="G1204" s="3">
        <f>1-E1204/MAX(E$2:E1204)</f>
        <v>5.2330104901671448E-2</v>
      </c>
      <c r="H1204" s="3">
        <f t="shared" si="74"/>
        <v>1.7209654724537282E-2</v>
      </c>
      <c r="I1204" s="3">
        <f t="shared" si="75"/>
        <v>-2.1089971870799751E-2</v>
      </c>
    </row>
    <row r="1205" spans="1:9" x14ac:dyDescent="0.15">
      <c r="A1205" s="2">
        <v>41991</v>
      </c>
      <c r="B1205" s="3">
        <f>收益曲线!B1205</f>
        <v>-6.4299999999999996E-2</v>
      </c>
      <c r="C1205" s="3">
        <f>收益曲线!C1205</f>
        <v>6.0128000000000004</v>
      </c>
      <c r="D1205" s="6">
        <f t="shared" si="72"/>
        <v>0.93569999999999998</v>
      </c>
      <c r="E1205" s="6">
        <f t="shared" si="73"/>
        <v>7.0128000000000004</v>
      </c>
      <c r="F1205" s="3">
        <f>1-D1205/MAX(D$2:D1205)</f>
        <v>6.4300000000000024E-2</v>
      </c>
      <c r="G1205" s="3">
        <f>1-E1205/MAX(E$2:E1205)</f>
        <v>5.9265420009121828E-2</v>
      </c>
      <c r="H1205" s="3">
        <f t="shared" si="74"/>
        <v>-4.3626303468823346E-3</v>
      </c>
      <c r="I1205" s="3">
        <f t="shared" si="75"/>
        <v>-7.3182815485879349E-3</v>
      </c>
    </row>
    <row r="1206" spans="1:9" x14ac:dyDescent="0.15">
      <c r="A1206" s="2">
        <v>41992</v>
      </c>
      <c r="B1206" s="3">
        <f>收益曲线!B1206</f>
        <v>-5.3800000000000001E-2</v>
      </c>
      <c r="C1206" s="3">
        <f>收益曲线!C1206</f>
        <v>5.9268000000000001</v>
      </c>
      <c r="D1206" s="6">
        <f t="shared" si="72"/>
        <v>0.94620000000000004</v>
      </c>
      <c r="E1206" s="6">
        <f t="shared" si="73"/>
        <v>6.9268000000000001</v>
      </c>
      <c r="F1206" s="3">
        <f>1-D1206/MAX(D$2:D1206)</f>
        <v>5.3799999999999959E-2</v>
      </c>
      <c r="G1206" s="3">
        <f>1-E1206/MAX(E$2:E1206)</f>
        <v>7.080192096155391E-2</v>
      </c>
      <c r="H1206" s="3">
        <f t="shared" si="74"/>
        <v>1.1221545367104957E-2</v>
      </c>
      <c r="I1206" s="3">
        <f t="shared" si="75"/>
        <v>-1.2263289984029258E-2</v>
      </c>
    </row>
    <row r="1207" spans="1:9" x14ac:dyDescent="0.15">
      <c r="A1207" s="2">
        <v>41995</v>
      </c>
      <c r="B1207" s="3">
        <f>收益曲线!B1207</f>
        <v>-5.0700000000000002E-2</v>
      </c>
      <c r="C1207" s="3">
        <f>收益曲线!C1207</f>
        <v>5.5164999999999997</v>
      </c>
      <c r="D1207" s="6">
        <f t="shared" si="72"/>
        <v>0.94930000000000003</v>
      </c>
      <c r="E1207" s="6">
        <f t="shared" si="73"/>
        <v>6.5164999999999997</v>
      </c>
      <c r="F1207" s="3">
        <f>1-D1207/MAX(D$2:D1207)</f>
        <v>5.0699999999999967E-2</v>
      </c>
      <c r="G1207" s="3">
        <f>1-E1207/MAX(E$2:E1207)</f>
        <v>0.12584176213344789</v>
      </c>
      <c r="H1207" s="3">
        <f t="shared" si="74"/>
        <v>3.2762629465228343E-3</v>
      </c>
      <c r="I1207" s="3">
        <f t="shared" si="75"/>
        <v>-5.9233700987469051E-2</v>
      </c>
    </row>
    <row r="1208" spans="1:9" x14ac:dyDescent="0.15">
      <c r="A1208" s="2">
        <v>41996</v>
      </c>
      <c r="B1208" s="3">
        <f>收益曲线!B1208</f>
        <v>-7.0099999999999996E-2</v>
      </c>
      <c r="C1208" s="3">
        <f>收益曲线!C1208</f>
        <v>5.4776999999999996</v>
      </c>
      <c r="D1208" s="6">
        <f t="shared" si="72"/>
        <v>0.92989999999999995</v>
      </c>
      <c r="E1208" s="6">
        <f t="shared" si="73"/>
        <v>6.4776999999999996</v>
      </c>
      <c r="F1208" s="3">
        <f>1-D1208/MAX(D$2:D1208)</f>
        <v>7.0100000000000051E-2</v>
      </c>
      <c r="G1208" s="3">
        <f>1-E1208/MAX(E$2:E1208)</f>
        <v>0.13104660209803354</v>
      </c>
      <c r="H1208" s="3">
        <f t="shared" si="74"/>
        <v>-2.0436110818497943E-2</v>
      </c>
      <c r="I1208" s="3">
        <f t="shared" si="75"/>
        <v>-5.9541164735671392E-3</v>
      </c>
    </row>
    <row r="1209" spans="1:9" x14ac:dyDescent="0.15">
      <c r="A1209" s="2">
        <v>41997</v>
      </c>
      <c r="B1209" s="3">
        <f>收益曲线!B1209</f>
        <v>-9.6600000000000005E-2</v>
      </c>
      <c r="C1209" s="3">
        <f>收益曲线!C1209</f>
        <v>5.6997</v>
      </c>
      <c r="D1209" s="6">
        <f t="shared" si="72"/>
        <v>0.90339999999999998</v>
      </c>
      <c r="E1209" s="6">
        <f t="shared" si="73"/>
        <v>6.6997</v>
      </c>
      <c r="F1209" s="3">
        <f>1-D1209/MAX(D$2:D1209)</f>
        <v>9.6600000000000019E-2</v>
      </c>
      <c r="G1209" s="3">
        <f>1-E1209/MAX(E$2:E1209)</f>
        <v>0.10126633219756931</v>
      </c>
      <c r="H1209" s="3">
        <f t="shared" si="74"/>
        <v>-2.8497687923432546E-2</v>
      </c>
      <c r="I1209" s="3">
        <f t="shared" si="75"/>
        <v>3.4271423499081521E-2</v>
      </c>
    </row>
    <row r="1210" spans="1:9" x14ac:dyDescent="0.15">
      <c r="A1210" s="2">
        <v>41998</v>
      </c>
      <c r="B1210" s="3">
        <f>收益曲线!B1210</f>
        <v>-6.7199999999999996E-2</v>
      </c>
      <c r="C1210" s="3">
        <f>收益曲线!C1210</f>
        <v>5.7286999999999999</v>
      </c>
      <c r="D1210" s="6">
        <f t="shared" si="72"/>
        <v>0.93279999999999996</v>
      </c>
      <c r="E1210" s="6">
        <f t="shared" si="73"/>
        <v>6.7286999999999999</v>
      </c>
      <c r="F1210" s="3">
        <f>1-D1210/MAX(D$2:D1210)</f>
        <v>6.7200000000000037E-2</v>
      </c>
      <c r="G1210" s="3">
        <f>1-E1210/MAX(E$2:E1210)</f>
        <v>9.7376116760121256E-2</v>
      </c>
      <c r="H1210" s="3">
        <f t="shared" si="74"/>
        <v>3.2543723710427352E-2</v>
      </c>
      <c r="I1210" s="3">
        <f t="shared" si="75"/>
        <v>4.3285520247176024E-3</v>
      </c>
    </row>
    <row r="1211" spans="1:9" x14ac:dyDescent="0.15">
      <c r="A1211" s="2">
        <v>41999</v>
      </c>
      <c r="B1211" s="3">
        <f>收益曲线!B1211</f>
        <v>-3.6299999999999999E-2</v>
      </c>
      <c r="C1211" s="3">
        <f>收益曲线!C1211</f>
        <v>5.7000999999999999</v>
      </c>
      <c r="D1211" s="6">
        <f t="shared" si="72"/>
        <v>0.9637</v>
      </c>
      <c r="E1211" s="6">
        <f t="shared" si="73"/>
        <v>6.7000999999999999</v>
      </c>
      <c r="F1211" s="3">
        <f>1-D1211/MAX(D$2:D1211)</f>
        <v>3.6299999999999999E-2</v>
      </c>
      <c r="G1211" s="3">
        <f>1-E1211/MAX(E$2:E1211)</f>
        <v>0.10121267405360446</v>
      </c>
      <c r="H1211" s="3">
        <f t="shared" si="74"/>
        <v>3.3126072041166355E-2</v>
      </c>
      <c r="I1211" s="3">
        <f t="shared" si="75"/>
        <v>-4.2504495667811115E-3</v>
      </c>
    </row>
    <row r="1212" spans="1:9" x14ac:dyDescent="0.15">
      <c r="A1212" s="2">
        <v>42002</v>
      </c>
      <c r="B1212" s="3">
        <f>收益曲线!B1212</f>
        <v>-3.3599999999999998E-2</v>
      </c>
      <c r="C1212" s="3">
        <f>收益曲线!C1212</f>
        <v>5.6490999999999998</v>
      </c>
      <c r="D1212" s="6">
        <f t="shared" si="72"/>
        <v>0.96640000000000004</v>
      </c>
      <c r="E1212" s="6">
        <f t="shared" si="73"/>
        <v>6.6490999999999998</v>
      </c>
      <c r="F1212" s="3">
        <f>1-D1212/MAX(D$2:D1212)</f>
        <v>3.3599999999999963E-2</v>
      </c>
      <c r="G1212" s="3">
        <f>1-E1212/MAX(E$2:E1212)</f>
        <v>0.10805408740911659</v>
      </c>
      <c r="H1212" s="3">
        <f t="shared" si="74"/>
        <v>2.8017017744110806E-3</v>
      </c>
      <c r="I1212" s="3">
        <f t="shared" si="75"/>
        <v>-7.6118266891539443E-3</v>
      </c>
    </row>
    <row r="1213" spans="1:9" x14ac:dyDescent="0.15">
      <c r="A1213" s="2">
        <v>42003</v>
      </c>
      <c r="B1213" s="3">
        <f>收益曲线!B1213</f>
        <v>-3.3000000000000002E-2</v>
      </c>
      <c r="C1213" s="3">
        <f>收益曲线!C1213</f>
        <v>5.6044</v>
      </c>
      <c r="D1213" s="6">
        <f t="shared" si="72"/>
        <v>0.96699999999999997</v>
      </c>
      <c r="E1213" s="6">
        <f t="shared" si="73"/>
        <v>6.6044</v>
      </c>
      <c r="F1213" s="3">
        <f>1-D1213/MAX(D$2:D1213)</f>
        <v>3.3000000000000029E-2</v>
      </c>
      <c r="G1213" s="3">
        <f>1-E1213/MAX(E$2:E1213)</f>
        <v>0.11405038499718301</v>
      </c>
      <c r="H1213" s="3">
        <f t="shared" si="74"/>
        <v>6.2086092715230023E-4</v>
      </c>
      <c r="I1213" s="3">
        <f t="shared" si="75"/>
        <v>-6.7227143523183042E-3</v>
      </c>
    </row>
    <row r="1214" spans="1:9" x14ac:dyDescent="0.15">
      <c r="A1214" s="2">
        <v>42004</v>
      </c>
      <c r="B1214" s="3">
        <f>收益曲线!B1214</f>
        <v>-1.17E-2</v>
      </c>
      <c r="C1214" s="3">
        <f>收益曲线!C1214</f>
        <v>5.7351999999999999</v>
      </c>
      <c r="D1214" s="6">
        <f t="shared" si="72"/>
        <v>0.98829999999999996</v>
      </c>
      <c r="E1214" s="6">
        <f t="shared" si="73"/>
        <v>6.7351999999999999</v>
      </c>
      <c r="F1214" s="3">
        <f>1-D1214/MAX(D$2:D1214)</f>
        <v>1.1700000000000044E-2</v>
      </c>
      <c r="G1214" s="3">
        <f>1-E1214/MAX(E$2:E1214)</f>
        <v>9.6504171920693271E-2</v>
      </c>
      <c r="H1214" s="3">
        <f t="shared" si="74"/>
        <v>2.2026887280248264E-2</v>
      </c>
      <c r="I1214" s="3">
        <f t="shared" si="75"/>
        <v>1.980497849918228E-2</v>
      </c>
    </row>
    <row r="1215" spans="1:9" x14ac:dyDescent="0.15">
      <c r="A1215" s="2">
        <v>42009</v>
      </c>
      <c r="B1215" s="3">
        <f>收益曲线!B1215</f>
        <v>1.84E-2</v>
      </c>
      <c r="C1215" s="3">
        <f>收益曲线!C1215</f>
        <v>5.7851999999999997</v>
      </c>
      <c r="D1215" s="6">
        <f t="shared" si="72"/>
        <v>1.0184</v>
      </c>
      <c r="E1215" s="6">
        <f t="shared" si="73"/>
        <v>6.7851999999999997</v>
      </c>
      <c r="F1215" s="3">
        <f>1-D1215/MAX(D$2:D1215)</f>
        <v>0</v>
      </c>
      <c r="G1215" s="3">
        <f>1-E1215/MAX(E$2:E1215)</f>
        <v>8.9796903925093319E-2</v>
      </c>
      <c r="H1215" s="3">
        <f t="shared" si="74"/>
        <v>3.0456339168268842E-2</v>
      </c>
      <c r="I1215" s="3">
        <f t="shared" si="75"/>
        <v>7.4236845231023807E-3</v>
      </c>
    </row>
    <row r="1216" spans="1:9" x14ac:dyDescent="0.15">
      <c r="A1216" s="2">
        <v>42010</v>
      </c>
      <c r="B1216" s="3">
        <f>收益曲线!B1216</f>
        <v>1.83E-2</v>
      </c>
      <c r="C1216" s="3">
        <f>收益曲线!C1216</f>
        <v>5.9584999999999999</v>
      </c>
      <c r="D1216" s="6">
        <f t="shared" si="72"/>
        <v>1.0183</v>
      </c>
      <c r="E1216" s="6">
        <f t="shared" si="73"/>
        <v>6.9584999999999999</v>
      </c>
      <c r="F1216" s="3">
        <f>1-D1216/MAX(D$2:D1216)</f>
        <v>9.8193244304822791E-5</v>
      </c>
      <c r="G1216" s="3">
        <f>1-E1216/MAX(E$2:E1216)</f>
        <v>6.6549513052343579E-2</v>
      </c>
      <c r="H1216" s="3">
        <f t="shared" si="74"/>
        <v>-9.8193244304822791E-5</v>
      </c>
      <c r="I1216" s="3">
        <f t="shared" si="75"/>
        <v>2.554088309850866E-2</v>
      </c>
    </row>
    <row r="1217" spans="1:9" x14ac:dyDescent="0.15">
      <c r="A1217" s="2">
        <v>42011</v>
      </c>
      <c r="B1217" s="3">
        <f>收益曲线!B1217</f>
        <v>1.9E-2</v>
      </c>
      <c r="C1217" s="3">
        <f>收益曲线!C1217</f>
        <v>6.0080999999999998</v>
      </c>
      <c r="D1217" s="6">
        <f t="shared" si="72"/>
        <v>1.0189999999999999</v>
      </c>
      <c r="E1217" s="6">
        <f t="shared" si="73"/>
        <v>7.0080999999999998</v>
      </c>
      <c r="F1217" s="3">
        <f>1-D1217/MAX(D$2:D1217)</f>
        <v>0</v>
      </c>
      <c r="G1217" s="3">
        <f>1-E1217/MAX(E$2:E1217)</f>
        <v>5.9895903200708367E-2</v>
      </c>
      <c r="H1217" s="3">
        <f t="shared" si="74"/>
        <v>6.8742021015411048E-4</v>
      </c>
      <c r="I1217" s="3">
        <f t="shared" si="75"/>
        <v>7.127972982682973E-3</v>
      </c>
    </row>
    <row r="1218" spans="1:9" x14ac:dyDescent="0.15">
      <c r="A1218" s="2">
        <v>42012</v>
      </c>
      <c r="B1218" s="3">
        <f>收益曲线!B1218</f>
        <v>-4.5999999999999999E-3</v>
      </c>
      <c r="C1218" s="3">
        <f>收益曲线!C1218</f>
        <v>6.0026999999999999</v>
      </c>
      <c r="D1218" s="6">
        <f t="shared" si="72"/>
        <v>0.99539999999999995</v>
      </c>
      <c r="E1218" s="6">
        <f t="shared" si="73"/>
        <v>7.0026999999999999</v>
      </c>
      <c r="F1218" s="3">
        <f>1-D1218/MAX(D$2:D1218)</f>
        <v>2.3159960745829156E-2</v>
      </c>
      <c r="G1218" s="3">
        <f>1-E1218/MAX(E$2:E1218)</f>
        <v>6.0620288144233148E-2</v>
      </c>
      <c r="H1218" s="3">
        <f t="shared" si="74"/>
        <v>-2.3159960745829156E-2</v>
      </c>
      <c r="I1218" s="3">
        <f t="shared" si="75"/>
        <v>-7.7053695010054213E-4</v>
      </c>
    </row>
    <row r="1219" spans="1:9" x14ac:dyDescent="0.15">
      <c r="A1219" s="2">
        <v>42013</v>
      </c>
      <c r="B1219" s="3">
        <f>收益曲线!B1219</f>
        <v>-8.0999999999999996E-3</v>
      </c>
      <c r="C1219" s="3">
        <f>收益曲线!C1219</f>
        <v>5.8875999999999999</v>
      </c>
      <c r="D1219" s="6">
        <f t="shared" si="72"/>
        <v>0.9919</v>
      </c>
      <c r="E1219" s="6">
        <f t="shared" si="73"/>
        <v>6.8875999999999999</v>
      </c>
      <c r="F1219" s="3">
        <f>1-D1219/MAX(D$2:D1219)</f>
        <v>2.6594700686947914E-2</v>
      </c>
      <c r="G1219" s="3">
        <f>1-E1219/MAX(E$2:E1219)</f>
        <v>7.6060419070104412E-2</v>
      </c>
      <c r="H1219" s="3">
        <f t="shared" si="74"/>
        <v>-3.5161744022502717E-3</v>
      </c>
      <c r="I1219" s="3">
        <f t="shared" si="75"/>
        <v>-1.6436517343310419E-2</v>
      </c>
    </row>
    <row r="1220" spans="1:9" x14ac:dyDescent="0.15">
      <c r="A1220" s="2">
        <v>42016</v>
      </c>
      <c r="B1220" s="3">
        <f>收益曲线!B1220</f>
        <v>-1.7399999999999999E-2</v>
      </c>
      <c r="C1220" s="3">
        <f>收益曲线!C1220</f>
        <v>5.8884999999999996</v>
      </c>
      <c r="D1220" s="6">
        <f t="shared" ref="D1220:D1283" si="76">1+B1220</f>
        <v>0.98260000000000003</v>
      </c>
      <c r="E1220" s="6">
        <f t="shared" ref="E1220:E1283" si="77">1+C1220</f>
        <v>6.8884999999999996</v>
      </c>
      <c r="F1220" s="3">
        <f>1-D1220/MAX(D$2:D1220)</f>
        <v>3.5721295387634799E-2</v>
      </c>
      <c r="G1220" s="3">
        <f>1-E1220/MAX(E$2:E1220)</f>
        <v>7.5939688246183579E-2</v>
      </c>
      <c r="H1220" s="3">
        <f t="shared" ref="H1220:H1283" si="78">D1220/D1219-1</f>
        <v>-9.375945155761678E-3</v>
      </c>
      <c r="I1220" s="3">
        <f t="shared" ref="I1220:I1283" si="79">E1220/E1219-1</f>
        <v>1.3066960915253389E-4</v>
      </c>
    </row>
    <row r="1221" spans="1:9" x14ac:dyDescent="0.15">
      <c r="A1221" s="2">
        <v>42017</v>
      </c>
      <c r="B1221" s="3">
        <f>收益曲线!B1221</f>
        <v>-1.72E-2</v>
      </c>
      <c r="C1221" s="3">
        <f>收益曲线!C1221</f>
        <v>5.9875999999999996</v>
      </c>
      <c r="D1221" s="6">
        <f t="shared" si="76"/>
        <v>0.98280000000000001</v>
      </c>
      <c r="E1221" s="6">
        <f t="shared" si="77"/>
        <v>6.9875999999999996</v>
      </c>
      <c r="F1221" s="3">
        <f>1-D1221/MAX(D$2:D1221)</f>
        <v>3.5525024533856642E-2</v>
      </c>
      <c r="G1221" s="3">
        <f>1-E1221/MAX(E$2:E1221)</f>
        <v>6.2645883078904396E-2</v>
      </c>
      <c r="H1221" s="3">
        <f t="shared" si="78"/>
        <v>2.0354162426206024E-4</v>
      </c>
      <c r="I1221" s="3">
        <f t="shared" si="79"/>
        <v>1.4386296000580723E-2</v>
      </c>
    </row>
    <row r="1222" spans="1:9" x14ac:dyDescent="0.15">
      <c r="A1222" s="2">
        <v>42018</v>
      </c>
      <c r="B1222" s="3">
        <f>收益曲线!B1222</f>
        <v>-2.0500000000000001E-2</v>
      </c>
      <c r="C1222" s="3">
        <f>收益曲线!C1222</f>
        <v>5.9828000000000001</v>
      </c>
      <c r="D1222" s="6">
        <f t="shared" si="76"/>
        <v>0.97950000000000004</v>
      </c>
      <c r="E1222" s="6">
        <f t="shared" si="77"/>
        <v>6.9828000000000001</v>
      </c>
      <c r="F1222" s="3">
        <f>1-D1222/MAX(D$2:D1222)</f>
        <v>3.8763493621197131E-2</v>
      </c>
      <c r="G1222" s="3">
        <f>1-E1222/MAX(E$2:E1222)</f>
        <v>6.3289780806481954E-2</v>
      </c>
      <c r="H1222" s="3">
        <f t="shared" si="78"/>
        <v>-3.3577533577533458E-3</v>
      </c>
      <c r="I1222" s="3">
        <f t="shared" si="79"/>
        <v>-6.8693113515361226E-4</v>
      </c>
    </row>
    <row r="1223" spans="1:9" x14ac:dyDescent="0.15">
      <c r="A1223" s="2">
        <v>42019</v>
      </c>
      <c r="B1223" s="3">
        <f>收益曲线!B1223</f>
        <v>8.0000000000000002E-3</v>
      </c>
      <c r="C1223" s="3">
        <f>收益曲线!C1223</f>
        <v>5.9903000000000004</v>
      </c>
      <c r="D1223" s="6">
        <f t="shared" si="76"/>
        <v>1.008</v>
      </c>
      <c r="E1223" s="6">
        <f t="shared" si="77"/>
        <v>6.9903000000000004</v>
      </c>
      <c r="F1223" s="3">
        <f>1-D1223/MAX(D$2:D1223)</f>
        <v>1.079489695780167E-2</v>
      </c>
      <c r="G1223" s="3">
        <f>1-E1223/MAX(E$2:E1223)</f>
        <v>6.2283690607141895E-2</v>
      </c>
      <c r="H1223" s="3">
        <f t="shared" si="78"/>
        <v>2.9096477794793296E-2</v>
      </c>
      <c r="I1223" s="3">
        <f t="shared" si="79"/>
        <v>1.0740677092284656E-3</v>
      </c>
    </row>
    <row r="1224" spans="1:9" x14ac:dyDescent="0.15">
      <c r="A1224" s="2">
        <v>42020</v>
      </c>
      <c r="B1224" s="3">
        <f>收益曲线!B1224</f>
        <v>1.66E-2</v>
      </c>
      <c r="C1224" s="3">
        <f>收益曲线!C1224</f>
        <v>6.0742000000000003</v>
      </c>
      <c r="D1224" s="6">
        <f t="shared" si="76"/>
        <v>1.0165999999999999</v>
      </c>
      <c r="E1224" s="6">
        <f t="shared" si="77"/>
        <v>7.0742000000000003</v>
      </c>
      <c r="F1224" s="3">
        <f>1-D1224/MAX(D$2:D1224)</f>
        <v>2.3552502453385582E-3</v>
      </c>
      <c r="G1224" s="3">
        <f>1-E1224/MAX(E$2:E1224)</f>
        <v>5.102889491052498E-2</v>
      </c>
      <c r="H1224" s="3">
        <f t="shared" si="78"/>
        <v>8.5317460317460014E-3</v>
      </c>
      <c r="I1224" s="3">
        <f t="shared" si="79"/>
        <v>1.2002346108178408E-2</v>
      </c>
    </row>
    <row r="1225" spans="1:9" x14ac:dyDescent="0.15">
      <c r="A1225" s="2">
        <v>42023</v>
      </c>
      <c r="B1225" s="3">
        <f>收益曲线!B1225</f>
        <v>-6.1699999999999998E-2</v>
      </c>
      <c r="C1225" s="3">
        <f>收益曲线!C1225</f>
        <v>5.9490999999999996</v>
      </c>
      <c r="D1225" s="6">
        <f t="shared" si="76"/>
        <v>0.93830000000000002</v>
      </c>
      <c r="E1225" s="6">
        <f t="shared" si="77"/>
        <v>6.9490999999999996</v>
      </c>
      <c r="F1225" s="3">
        <f>1-D1225/MAX(D$2:D1225)</f>
        <v>7.9195289499509269E-2</v>
      </c>
      <c r="G1225" s="3">
        <f>1-E1225/MAX(E$2:E1225)</f>
        <v>6.7810479435516435E-2</v>
      </c>
      <c r="H1225" s="3">
        <f t="shared" si="78"/>
        <v>-7.7021444029116592E-2</v>
      </c>
      <c r="I1225" s="3">
        <f t="shared" si="79"/>
        <v>-1.7683978400384603E-2</v>
      </c>
    </row>
    <row r="1226" spans="1:9" x14ac:dyDescent="0.15">
      <c r="A1226" s="2">
        <v>42024</v>
      </c>
      <c r="B1226" s="3">
        <f>收益曲线!B1226</f>
        <v>-5.0200000000000002E-2</v>
      </c>
      <c r="C1226" s="3">
        <f>收益曲线!C1226</f>
        <v>6.1414</v>
      </c>
      <c r="D1226" s="6">
        <f t="shared" si="76"/>
        <v>0.94979999999999998</v>
      </c>
      <c r="E1226" s="6">
        <f t="shared" si="77"/>
        <v>7.1414</v>
      </c>
      <c r="F1226" s="3">
        <f>1-D1226/MAX(D$2:D1226)</f>
        <v>6.7909715407261984E-2</v>
      </c>
      <c r="G1226" s="3">
        <f>1-E1226/MAX(E$2:E1226)</f>
        <v>4.2014326724438611E-2</v>
      </c>
      <c r="H1226" s="3">
        <f t="shared" si="78"/>
        <v>1.2256208035809291E-2</v>
      </c>
      <c r="I1226" s="3">
        <f t="shared" si="79"/>
        <v>2.7672648256608756E-2</v>
      </c>
    </row>
    <row r="1227" spans="1:9" x14ac:dyDescent="0.15">
      <c r="A1227" s="2">
        <v>42025</v>
      </c>
      <c r="B1227" s="3">
        <f>收益曲线!B1227</f>
        <v>-7.4999999999999997E-3</v>
      </c>
      <c r="C1227" s="3">
        <f>收益曲线!C1227</f>
        <v>6.3475999999999999</v>
      </c>
      <c r="D1227" s="6">
        <f t="shared" si="76"/>
        <v>0.99250000000000005</v>
      </c>
      <c r="E1227" s="6">
        <f t="shared" si="77"/>
        <v>7.3475999999999999</v>
      </c>
      <c r="F1227" s="3">
        <f>1-D1227/MAX(D$2:D1227)</f>
        <v>2.6005888125613219E-2</v>
      </c>
      <c r="G1227" s="3">
        <f>1-E1227/MAX(E$2:E1227)</f>
        <v>1.4353553510584094E-2</v>
      </c>
      <c r="H1227" s="3">
        <f t="shared" si="78"/>
        <v>4.4956833017477438E-2</v>
      </c>
      <c r="I1227" s="3">
        <f t="shared" si="79"/>
        <v>2.8873890273615865E-2</v>
      </c>
    </row>
    <row r="1228" spans="1:9" x14ac:dyDescent="0.15">
      <c r="A1228" s="2">
        <v>42026</v>
      </c>
      <c r="B1228" s="3">
        <f>收益曲线!B1228</f>
        <v>-2.3E-3</v>
      </c>
      <c r="C1228" s="3">
        <f>收益曲线!C1228</f>
        <v>6.6470000000000002</v>
      </c>
      <c r="D1228" s="6">
        <f t="shared" si="76"/>
        <v>0.99770000000000003</v>
      </c>
      <c r="E1228" s="6">
        <f t="shared" si="77"/>
        <v>7.6470000000000002</v>
      </c>
      <c r="F1228" s="3">
        <f>1-D1228/MAX(D$2:D1228)</f>
        <v>2.0902845927379676E-2</v>
      </c>
      <c r="G1228" s="3">
        <f>1-E1228/MAX(E$2:E1228)</f>
        <v>0</v>
      </c>
      <c r="H1228" s="3">
        <f t="shared" si="78"/>
        <v>5.239294710327469E-3</v>
      </c>
      <c r="I1228" s="3">
        <f t="shared" si="79"/>
        <v>4.0747999346725461E-2</v>
      </c>
    </row>
    <row r="1229" spans="1:9" x14ac:dyDescent="0.15">
      <c r="A1229" s="2">
        <v>42027</v>
      </c>
      <c r="B1229" s="3">
        <f>收益曲线!B1229</f>
        <v>-1.1000000000000001E-3</v>
      </c>
      <c r="C1229" s="3">
        <f>收益曲线!C1229</f>
        <v>6.7728999999999999</v>
      </c>
      <c r="D1229" s="6">
        <f t="shared" si="76"/>
        <v>0.99890000000000001</v>
      </c>
      <c r="E1229" s="6">
        <f t="shared" si="77"/>
        <v>7.7728999999999999</v>
      </c>
      <c r="F1229" s="3">
        <f>1-D1229/MAX(D$2:D1229)</f>
        <v>1.9725220804710397E-2</v>
      </c>
      <c r="G1229" s="3">
        <f>1-E1229/MAX(E$2:E1229)</f>
        <v>0</v>
      </c>
      <c r="H1229" s="3">
        <f t="shared" si="78"/>
        <v>1.2027663626339447E-3</v>
      </c>
      <c r="I1229" s="3">
        <f t="shared" si="79"/>
        <v>1.6463972799790616E-2</v>
      </c>
    </row>
    <row r="1230" spans="1:9" x14ac:dyDescent="0.15">
      <c r="A1230" s="2">
        <v>42030</v>
      </c>
      <c r="B1230" s="3">
        <f>收益曲线!B1230</f>
        <v>8.9999999999999993E-3</v>
      </c>
      <c r="C1230" s="3">
        <f>收益曲线!C1230</f>
        <v>6.8696999999999999</v>
      </c>
      <c r="D1230" s="6">
        <f t="shared" si="76"/>
        <v>1.0089999999999999</v>
      </c>
      <c r="E1230" s="6">
        <f t="shared" si="77"/>
        <v>7.8696999999999999</v>
      </c>
      <c r="F1230" s="3">
        <f>1-D1230/MAX(D$2:D1230)</f>
        <v>9.8135426889106592E-3</v>
      </c>
      <c r="G1230" s="3">
        <f>1-E1230/MAX(E$2:E1230)</f>
        <v>0</v>
      </c>
      <c r="H1230" s="3">
        <f t="shared" si="78"/>
        <v>1.011112223445787E-2</v>
      </c>
      <c r="I1230" s="3">
        <f t="shared" si="79"/>
        <v>1.2453524424603346E-2</v>
      </c>
    </row>
    <row r="1231" spans="1:9" x14ac:dyDescent="0.15">
      <c r="A1231" s="2">
        <v>42031</v>
      </c>
      <c r="B1231" s="3">
        <f>收益曲线!B1231</f>
        <v>-2.0000000000000001E-4</v>
      </c>
      <c r="C1231" s="3">
        <f>收益曲线!C1231</f>
        <v>6.8696999999999999</v>
      </c>
      <c r="D1231" s="6">
        <f t="shared" si="76"/>
        <v>0.99980000000000002</v>
      </c>
      <c r="E1231" s="6">
        <f t="shared" si="77"/>
        <v>7.8696999999999999</v>
      </c>
      <c r="F1231" s="3">
        <f>1-D1231/MAX(D$2:D1231)</f>
        <v>1.8842001962708466E-2</v>
      </c>
      <c r="G1231" s="3">
        <f>1-E1231/MAX(E$2:E1231)</f>
        <v>0</v>
      </c>
      <c r="H1231" s="3">
        <f t="shared" si="78"/>
        <v>-9.1179385530226753E-3</v>
      </c>
      <c r="I1231" s="3">
        <f t="shared" si="79"/>
        <v>0</v>
      </c>
    </row>
    <row r="1232" spans="1:9" x14ac:dyDescent="0.15">
      <c r="A1232" s="2">
        <v>42032</v>
      </c>
      <c r="B1232" s="3">
        <f>收益曲线!B1232</f>
        <v>-1.41E-2</v>
      </c>
      <c r="C1232" s="3">
        <f>收益曲线!C1232</f>
        <v>6.9508999999999999</v>
      </c>
      <c r="D1232" s="6">
        <f t="shared" si="76"/>
        <v>0.9859</v>
      </c>
      <c r="E1232" s="6">
        <f t="shared" si="77"/>
        <v>7.9508999999999999</v>
      </c>
      <c r="F1232" s="3">
        <f>1-D1232/MAX(D$2:D1232)</f>
        <v>3.248282630029431E-2</v>
      </c>
      <c r="G1232" s="3">
        <f>1-E1232/MAX(E$2:E1232)</f>
        <v>0</v>
      </c>
      <c r="H1232" s="3">
        <f t="shared" si="78"/>
        <v>-1.3902780556111272E-2</v>
      </c>
      <c r="I1232" s="3">
        <f t="shared" si="79"/>
        <v>1.0318055326124176E-2</v>
      </c>
    </row>
    <row r="1233" spans="1:9" x14ac:dyDescent="0.15">
      <c r="A1233" s="2">
        <v>42033</v>
      </c>
      <c r="B1233" s="3">
        <f>收益曲线!B1233</f>
        <v>-2.63E-2</v>
      </c>
      <c r="C1233" s="3">
        <f>收益曲线!C1233</f>
        <v>6.9303999999999997</v>
      </c>
      <c r="D1233" s="6">
        <f t="shared" si="76"/>
        <v>0.97370000000000001</v>
      </c>
      <c r="E1233" s="6">
        <f t="shared" si="77"/>
        <v>7.9303999999999997</v>
      </c>
      <c r="F1233" s="3">
        <f>1-D1233/MAX(D$2:D1233)</f>
        <v>4.4455348380765369E-2</v>
      </c>
      <c r="G1233" s="3">
        <f>1-E1233/MAX(E$2:E1233)</f>
        <v>2.5783244664125959E-3</v>
      </c>
      <c r="H1233" s="3">
        <f t="shared" si="78"/>
        <v>-1.2374480170402657E-2</v>
      </c>
      <c r="I1233" s="3">
        <f t="shared" si="79"/>
        <v>-2.5783244664125959E-3</v>
      </c>
    </row>
    <row r="1234" spans="1:9" x14ac:dyDescent="0.15">
      <c r="A1234" s="2">
        <v>42034</v>
      </c>
      <c r="B1234" s="3">
        <f>收益曲线!B1234</f>
        <v>-3.95E-2</v>
      </c>
      <c r="C1234" s="3">
        <f>收益曲线!C1234</f>
        <v>6.8771000000000004</v>
      </c>
      <c r="D1234" s="6">
        <f t="shared" si="76"/>
        <v>0.96050000000000002</v>
      </c>
      <c r="E1234" s="6">
        <f t="shared" si="77"/>
        <v>7.8771000000000004</v>
      </c>
      <c r="F1234" s="3">
        <f>1-D1234/MAX(D$2:D1234)</f>
        <v>5.7409224730127439E-2</v>
      </c>
      <c r="G1234" s="3">
        <f>1-E1234/MAX(E$2:E1234)</f>
        <v>9.2819680790853232E-3</v>
      </c>
      <c r="H1234" s="3">
        <f t="shared" si="78"/>
        <v>-1.3556536921022877E-2</v>
      </c>
      <c r="I1234" s="3">
        <f t="shared" si="79"/>
        <v>-6.7209724604054832E-3</v>
      </c>
    </row>
    <row r="1235" spans="1:9" x14ac:dyDescent="0.15">
      <c r="A1235" s="2">
        <v>42037</v>
      </c>
      <c r="B1235" s="3">
        <f>收益曲线!B1235</f>
        <v>-6.2E-2</v>
      </c>
      <c r="C1235" s="3">
        <f>收益曲线!C1235</f>
        <v>6.7784000000000004</v>
      </c>
      <c r="D1235" s="6">
        <f t="shared" si="76"/>
        <v>0.93799999999999994</v>
      </c>
      <c r="E1235" s="6">
        <f t="shared" si="77"/>
        <v>7.7784000000000004</v>
      </c>
      <c r="F1235" s="3">
        <f>1-D1235/MAX(D$2:D1235)</f>
        <v>7.9489695780176617E-2</v>
      </c>
      <c r="G1235" s="3">
        <f>1-E1235/MAX(E$2:E1235)</f>
        <v>2.1695657095423093E-2</v>
      </c>
      <c r="H1235" s="3">
        <f t="shared" si="78"/>
        <v>-2.34252993232692E-2</v>
      </c>
      <c r="I1235" s="3">
        <f t="shared" si="79"/>
        <v>-1.2529992002132784E-2</v>
      </c>
    </row>
    <row r="1236" spans="1:9" x14ac:dyDescent="0.15">
      <c r="A1236" s="2">
        <v>42038</v>
      </c>
      <c r="B1236" s="3">
        <f>收益曲线!B1236</f>
        <v>-3.8699999999999998E-2</v>
      </c>
      <c r="C1236" s="3">
        <f>收益曲线!C1236</f>
        <v>6.8838999999999997</v>
      </c>
      <c r="D1236" s="6">
        <f t="shared" si="76"/>
        <v>0.96130000000000004</v>
      </c>
      <c r="E1236" s="6">
        <f t="shared" si="77"/>
        <v>7.8838999999999997</v>
      </c>
      <c r="F1236" s="3">
        <f>1-D1236/MAX(D$2:D1236)</f>
        <v>5.6624141315014587E-2</v>
      </c>
      <c r="G1236" s="3">
        <f>1-E1236/MAX(E$2:E1236)</f>
        <v>8.4267189877875737E-3</v>
      </c>
      <c r="H1236" s="3">
        <f t="shared" si="78"/>
        <v>2.4840085287846536E-2</v>
      </c>
      <c r="I1236" s="3">
        <f t="shared" si="79"/>
        <v>1.356320065823291E-2</v>
      </c>
    </row>
    <row r="1237" spans="1:9" x14ac:dyDescent="0.15">
      <c r="A1237" s="2">
        <v>42039</v>
      </c>
      <c r="B1237" s="3">
        <f>收益曲线!B1237</f>
        <v>-4.8599999999999997E-2</v>
      </c>
      <c r="C1237" s="3">
        <f>收益曲线!C1237</f>
        <v>6.9405999999999999</v>
      </c>
      <c r="D1237" s="6">
        <f t="shared" si="76"/>
        <v>0.95140000000000002</v>
      </c>
      <c r="E1237" s="6">
        <f t="shared" si="77"/>
        <v>7.9405999999999999</v>
      </c>
      <c r="F1237" s="3">
        <f>1-D1237/MAX(D$2:D1237)</f>
        <v>6.6339548577036167E-2</v>
      </c>
      <c r="G1237" s="3">
        <f>1-E1237/MAX(E$2:E1237)</f>
        <v>1.2954508294658051E-3</v>
      </c>
      <c r="H1237" s="3">
        <f t="shared" si="78"/>
        <v>-1.0298554041402341E-2</v>
      </c>
      <c r="I1237" s="3">
        <f t="shared" si="79"/>
        <v>7.1918720430244054E-3</v>
      </c>
    </row>
    <row r="1238" spans="1:9" x14ac:dyDescent="0.15">
      <c r="A1238" s="2">
        <v>42040</v>
      </c>
      <c r="B1238" s="3">
        <f>收益曲线!B1238</f>
        <v>-5.8400000000000001E-2</v>
      </c>
      <c r="C1238" s="3">
        <f>收益曲线!C1238</f>
        <v>6.8456999999999999</v>
      </c>
      <c r="D1238" s="6">
        <f t="shared" si="76"/>
        <v>0.94159999999999999</v>
      </c>
      <c r="E1238" s="6">
        <f t="shared" si="77"/>
        <v>7.8456999999999999</v>
      </c>
      <c r="F1238" s="3">
        <f>1-D1238/MAX(D$2:D1238)</f>
        <v>7.5956820412168669E-2</v>
      </c>
      <c r="G1238" s="3">
        <f>1-E1238/MAX(E$2:E1238)</f>
        <v>1.3231206530078365E-2</v>
      </c>
      <c r="H1238" s="3">
        <f t="shared" si="78"/>
        <v>-1.030060962791679E-2</v>
      </c>
      <c r="I1238" s="3">
        <f t="shared" si="79"/>
        <v>-1.1951237941717263E-2</v>
      </c>
    </row>
    <row r="1239" spans="1:9" x14ac:dyDescent="0.15">
      <c r="A1239" s="2">
        <v>42041</v>
      </c>
      <c r="B1239" s="3">
        <f>收益曲线!B1239</f>
        <v>-7.3599999999999999E-2</v>
      </c>
      <c r="C1239" s="3">
        <f>收益曲线!C1239</f>
        <v>6.6943000000000001</v>
      </c>
      <c r="D1239" s="6">
        <f t="shared" si="76"/>
        <v>0.9264</v>
      </c>
      <c r="E1239" s="6">
        <f t="shared" si="77"/>
        <v>7.6943000000000001</v>
      </c>
      <c r="F1239" s="3">
        <f>1-D1239/MAX(D$2:D1239)</f>
        <v>9.0873405299312981E-2</v>
      </c>
      <c r="G1239" s="3">
        <f>1-E1239/MAX(E$2:E1239)</f>
        <v>3.2273076003974333E-2</v>
      </c>
      <c r="H1239" s="3">
        <f t="shared" si="78"/>
        <v>-1.6142735768904015E-2</v>
      </c>
      <c r="I1239" s="3">
        <f t="shared" si="79"/>
        <v>-1.9297194641650806E-2</v>
      </c>
    </row>
    <row r="1240" spans="1:9" x14ac:dyDescent="0.15">
      <c r="A1240" s="2">
        <v>42044</v>
      </c>
      <c r="B1240" s="3">
        <f>收益曲线!B1240</f>
        <v>-6.4299999999999996E-2</v>
      </c>
      <c r="C1240" s="3">
        <f>收益曲线!C1240</f>
        <v>6.6802000000000001</v>
      </c>
      <c r="D1240" s="6">
        <f t="shared" si="76"/>
        <v>0.93569999999999998</v>
      </c>
      <c r="E1240" s="6">
        <f t="shared" si="77"/>
        <v>7.6802000000000001</v>
      </c>
      <c r="F1240" s="3">
        <f>1-D1240/MAX(D$2:D1240)</f>
        <v>8.1746810598626096E-2</v>
      </c>
      <c r="G1240" s="3">
        <f>1-E1240/MAX(E$2:E1240)</f>
        <v>3.4046460149165458E-2</v>
      </c>
      <c r="H1240" s="3">
        <f t="shared" si="78"/>
        <v>1.0038860103626979E-2</v>
      </c>
      <c r="I1240" s="3">
        <f t="shared" si="79"/>
        <v>-1.8325253759275961E-3</v>
      </c>
    </row>
    <row r="1241" spans="1:9" x14ac:dyDescent="0.15">
      <c r="A1241" s="2">
        <v>42045</v>
      </c>
      <c r="B1241" s="3">
        <f>收益曲线!B1241</f>
        <v>-4.7199999999999999E-2</v>
      </c>
      <c r="C1241" s="3">
        <f>收益曲线!C1241</f>
        <v>6.6379999999999999</v>
      </c>
      <c r="D1241" s="6">
        <f t="shared" si="76"/>
        <v>0.95279999999999998</v>
      </c>
      <c r="E1241" s="6">
        <f t="shared" si="77"/>
        <v>7.6379999999999999</v>
      </c>
      <c r="F1241" s="3">
        <f>1-D1241/MAX(D$2:D1241)</f>
        <v>6.496565260058873E-2</v>
      </c>
      <c r="G1241" s="3">
        <f>1-E1241/MAX(E$2:E1241)</f>
        <v>3.9354035392219711E-2</v>
      </c>
      <c r="H1241" s="3">
        <f t="shared" si="78"/>
        <v>1.8275088169285025E-2</v>
      </c>
      <c r="I1241" s="3">
        <f t="shared" si="79"/>
        <v>-5.4946485768599951E-3</v>
      </c>
    </row>
    <row r="1242" spans="1:9" x14ac:dyDescent="0.15">
      <c r="A1242" s="2">
        <v>42046</v>
      </c>
      <c r="B1242" s="3">
        <f>收益曲线!B1242</f>
        <v>-3.9600000000000003E-2</v>
      </c>
      <c r="C1242" s="3">
        <f>收益曲线!C1242</f>
        <v>6.7763</v>
      </c>
      <c r="D1242" s="6">
        <f t="shared" si="76"/>
        <v>0.96040000000000003</v>
      </c>
      <c r="E1242" s="6">
        <f t="shared" si="77"/>
        <v>7.7763</v>
      </c>
      <c r="F1242" s="3">
        <f>1-D1242/MAX(D$2:D1242)</f>
        <v>5.7507360157016518E-2</v>
      </c>
      <c r="G1242" s="3">
        <f>1-E1242/MAX(E$2:E1242)</f>
        <v>2.1959778138323949E-2</v>
      </c>
      <c r="H1242" s="3">
        <f t="shared" si="78"/>
        <v>7.9764903442485213E-3</v>
      </c>
      <c r="I1242" s="3">
        <f t="shared" si="79"/>
        <v>1.8106834249803638E-2</v>
      </c>
    </row>
    <row r="1243" spans="1:9" x14ac:dyDescent="0.15">
      <c r="A1243" s="2">
        <v>42047</v>
      </c>
      <c r="B1243" s="3">
        <f>收益曲线!B1243</f>
        <v>-3.7100000000000001E-2</v>
      </c>
      <c r="C1243" s="3">
        <f>收益曲线!C1243</f>
        <v>6.8636999999999997</v>
      </c>
      <c r="D1243" s="6">
        <f t="shared" si="76"/>
        <v>0.96289999999999998</v>
      </c>
      <c r="E1243" s="6">
        <f t="shared" si="77"/>
        <v>7.8636999999999997</v>
      </c>
      <c r="F1243" s="3">
        <f>1-D1243/MAX(D$2:D1243)</f>
        <v>5.5053974484788992E-2</v>
      </c>
      <c r="G1243" s="3">
        <f>1-E1243/MAX(E$2:E1243)</f>
        <v>1.0967311876642905E-2</v>
      </c>
      <c r="H1243" s="3">
        <f t="shared" si="78"/>
        <v>2.6030820491460549E-3</v>
      </c>
      <c r="I1243" s="3">
        <f t="shared" si="79"/>
        <v>1.1239278320023693E-2</v>
      </c>
    </row>
    <row r="1244" spans="1:9" x14ac:dyDescent="0.15">
      <c r="A1244" s="2">
        <v>42048</v>
      </c>
      <c r="B1244" s="3">
        <f>收益曲线!B1244</f>
        <v>-2.9600000000000001E-2</v>
      </c>
      <c r="C1244" s="3">
        <f>收益曲线!C1244</f>
        <v>7.0469999999999997</v>
      </c>
      <c r="D1244" s="6">
        <f t="shared" si="76"/>
        <v>0.97040000000000004</v>
      </c>
      <c r="E1244" s="6">
        <f t="shared" si="77"/>
        <v>8.0470000000000006</v>
      </c>
      <c r="F1244" s="3">
        <f>1-D1244/MAX(D$2:D1244)</f>
        <v>4.7693817468105859E-2</v>
      </c>
      <c r="G1244" s="3">
        <f>1-E1244/MAX(E$2:E1244)</f>
        <v>0</v>
      </c>
      <c r="H1244" s="3">
        <f t="shared" si="78"/>
        <v>7.7889708173226602E-3</v>
      </c>
      <c r="I1244" s="3">
        <f t="shared" si="79"/>
        <v>2.3309637956687279E-2</v>
      </c>
    </row>
    <row r="1245" spans="1:9" x14ac:dyDescent="0.15">
      <c r="A1245" s="2">
        <v>42051</v>
      </c>
      <c r="B1245" s="3">
        <f>收益曲线!B1245</f>
        <v>-2.1299999999999999E-2</v>
      </c>
      <c r="C1245" s="3">
        <f>收益曲线!C1245</f>
        <v>7.1929999999999996</v>
      </c>
      <c r="D1245" s="6">
        <f t="shared" si="76"/>
        <v>0.97870000000000001</v>
      </c>
      <c r="E1245" s="6">
        <f t="shared" si="77"/>
        <v>8.1929999999999996</v>
      </c>
      <c r="F1245" s="3">
        <f>1-D1245/MAX(D$2:D1245)</f>
        <v>3.9548577036309984E-2</v>
      </c>
      <c r="G1245" s="3">
        <f>1-E1245/MAX(E$2:E1245)</f>
        <v>0</v>
      </c>
      <c r="H1245" s="3">
        <f t="shared" si="78"/>
        <v>8.553173948887105E-3</v>
      </c>
      <c r="I1245" s="3">
        <f t="shared" si="79"/>
        <v>1.8143407481048701E-2</v>
      </c>
    </row>
    <row r="1246" spans="1:9" x14ac:dyDescent="0.15">
      <c r="A1246" s="2">
        <v>42052</v>
      </c>
      <c r="B1246" s="3">
        <f>收益曲线!B1246</f>
        <v>-1.49E-2</v>
      </c>
      <c r="C1246" s="3">
        <f>收益曲线!C1246</f>
        <v>7.2587999999999999</v>
      </c>
      <c r="D1246" s="6">
        <f t="shared" si="76"/>
        <v>0.98509999999999998</v>
      </c>
      <c r="E1246" s="6">
        <f t="shared" si="77"/>
        <v>8.2588000000000008</v>
      </c>
      <c r="F1246" s="3">
        <f>1-D1246/MAX(D$2:D1246)</f>
        <v>3.3267909715407162E-2</v>
      </c>
      <c r="G1246" s="3">
        <f>1-E1246/MAX(E$2:E1246)</f>
        <v>0</v>
      </c>
      <c r="H1246" s="3">
        <f t="shared" si="78"/>
        <v>6.5392868090323741E-3</v>
      </c>
      <c r="I1246" s="3">
        <f t="shared" si="79"/>
        <v>8.0312461857685591E-3</v>
      </c>
    </row>
    <row r="1247" spans="1:9" x14ac:dyDescent="0.15">
      <c r="A1247" s="2">
        <v>42060</v>
      </c>
      <c r="B1247" s="3">
        <f>收益曲线!B1247</f>
        <v>-2.7099999999999999E-2</v>
      </c>
      <c r="C1247" s="3">
        <f>收益曲线!C1247</f>
        <v>7.3747999999999996</v>
      </c>
      <c r="D1247" s="6">
        <f t="shared" si="76"/>
        <v>0.97289999999999999</v>
      </c>
      <c r="E1247" s="6">
        <f t="shared" si="77"/>
        <v>8.3748000000000005</v>
      </c>
      <c r="F1247" s="3">
        <f>1-D1247/MAX(D$2:D1247)</f>
        <v>4.5240431795878222E-2</v>
      </c>
      <c r="G1247" s="3">
        <f>1-E1247/MAX(E$2:E1247)</f>
        <v>0</v>
      </c>
      <c r="H1247" s="3">
        <f t="shared" si="78"/>
        <v>-1.2384529489391949E-2</v>
      </c>
      <c r="I1247" s="3">
        <f t="shared" si="79"/>
        <v>1.4045624061606921E-2</v>
      </c>
    </row>
    <row r="1248" spans="1:9" x14ac:dyDescent="0.15">
      <c r="A1248" s="2">
        <v>42061</v>
      </c>
      <c r="B1248" s="3">
        <f>收益曲线!B1248</f>
        <v>-2.5999999999999999E-3</v>
      </c>
      <c r="C1248" s="3">
        <f>收益曲线!C1248</f>
        <v>7.5111999999999997</v>
      </c>
      <c r="D1248" s="6">
        <f t="shared" si="76"/>
        <v>0.99739999999999995</v>
      </c>
      <c r="E1248" s="6">
        <f t="shared" si="77"/>
        <v>8.5111999999999988</v>
      </c>
      <c r="F1248" s="3">
        <f>1-D1248/MAX(D$2:D1248)</f>
        <v>2.1197252208047024E-2</v>
      </c>
      <c r="G1248" s="3">
        <f>1-E1248/MAX(E$2:E1248)</f>
        <v>0</v>
      </c>
      <c r="H1248" s="3">
        <f t="shared" si="78"/>
        <v>2.5182444238873503E-2</v>
      </c>
      <c r="I1248" s="3">
        <f t="shared" si="79"/>
        <v>1.6286956106414285E-2</v>
      </c>
    </row>
    <row r="1249" spans="1:9" x14ac:dyDescent="0.15">
      <c r="A1249" s="2">
        <v>42062</v>
      </c>
      <c r="B1249" s="3">
        <f>收益曲线!B1249</f>
        <v>-8.0000000000000004E-4</v>
      </c>
      <c r="C1249" s="3">
        <f>收益曲线!C1249</f>
        <v>7.5547000000000004</v>
      </c>
      <c r="D1249" s="6">
        <f t="shared" si="76"/>
        <v>0.99919999999999998</v>
      </c>
      <c r="E1249" s="6">
        <f t="shared" si="77"/>
        <v>8.5547000000000004</v>
      </c>
      <c r="F1249" s="3">
        <f>1-D1249/MAX(D$2:D1249)</f>
        <v>1.9430814524043161E-2</v>
      </c>
      <c r="G1249" s="3">
        <f>1-E1249/MAX(E$2:E1249)</f>
        <v>0</v>
      </c>
      <c r="H1249" s="3">
        <f t="shared" si="78"/>
        <v>1.8046921997192378E-3</v>
      </c>
      <c r="I1249" s="3">
        <f t="shared" si="79"/>
        <v>5.1109126797632687E-3</v>
      </c>
    </row>
    <row r="1250" spans="1:9" x14ac:dyDescent="0.15">
      <c r="A1250" s="2">
        <v>42065</v>
      </c>
      <c r="B1250" s="3">
        <f>收益曲线!B1250</f>
        <v>7.1999999999999998E-3</v>
      </c>
      <c r="C1250" s="3">
        <f>收益曲线!C1250</f>
        <v>7.6349999999999998</v>
      </c>
      <c r="D1250" s="6">
        <f t="shared" si="76"/>
        <v>1.0072000000000001</v>
      </c>
      <c r="E1250" s="6">
        <f t="shared" si="77"/>
        <v>8.6349999999999998</v>
      </c>
      <c r="F1250" s="3">
        <f>1-D1250/MAX(D$2:D1250)</f>
        <v>1.1579980372914411E-2</v>
      </c>
      <c r="G1250" s="3">
        <f>1-E1250/MAX(E$2:E1250)</f>
        <v>0</v>
      </c>
      <c r="H1250" s="3">
        <f t="shared" si="78"/>
        <v>8.0064051240993361E-3</v>
      </c>
      <c r="I1250" s="3">
        <f t="shared" si="79"/>
        <v>9.3866529510093777E-3</v>
      </c>
    </row>
    <row r="1251" spans="1:9" x14ac:dyDescent="0.15">
      <c r="A1251" s="2">
        <v>42066</v>
      </c>
      <c r="B1251" s="3">
        <f>收益曲线!B1251</f>
        <v>-1.9E-2</v>
      </c>
      <c r="C1251" s="3">
        <f>收益曲线!C1251</f>
        <v>7.7267999999999999</v>
      </c>
      <c r="D1251" s="6">
        <f t="shared" si="76"/>
        <v>0.98099999999999998</v>
      </c>
      <c r="E1251" s="6">
        <f t="shared" si="77"/>
        <v>8.7268000000000008</v>
      </c>
      <c r="F1251" s="3">
        <f>1-D1251/MAX(D$2:D1251)</f>
        <v>3.7291462217860616E-2</v>
      </c>
      <c r="G1251" s="3">
        <f>1-E1251/MAX(E$2:E1251)</f>
        <v>0</v>
      </c>
      <c r="H1251" s="3">
        <f t="shared" si="78"/>
        <v>-2.6012708498808657E-2</v>
      </c>
      <c r="I1251" s="3">
        <f t="shared" si="79"/>
        <v>1.0631152287203349E-2</v>
      </c>
    </row>
    <row r="1252" spans="1:9" x14ac:dyDescent="0.15">
      <c r="A1252" s="2">
        <v>42067</v>
      </c>
      <c r="B1252" s="3">
        <f>收益曲线!B1252</f>
        <v>-1.2500000000000001E-2</v>
      </c>
      <c r="C1252" s="3">
        <f>收益曲线!C1252</f>
        <v>7.9377000000000004</v>
      </c>
      <c r="D1252" s="6">
        <f t="shared" si="76"/>
        <v>0.98750000000000004</v>
      </c>
      <c r="E1252" s="6">
        <f t="shared" si="77"/>
        <v>8.9376999999999995</v>
      </c>
      <c r="F1252" s="3">
        <f>1-D1252/MAX(D$2:D1252)</f>
        <v>3.0912659470068604E-2</v>
      </c>
      <c r="G1252" s="3">
        <f>1-E1252/MAX(E$2:E1252)</f>
        <v>0</v>
      </c>
      <c r="H1252" s="3">
        <f t="shared" si="78"/>
        <v>6.6258919469930344E-3</v>
      </c>
      <c r="I1252" s="3">
        <f t="shared" si="79"/>
        <v>2.4166934042260557E-2</v>
      </c>
    </row>
    <row r="1253" spans="1:9" x14ac:dyDescent="0.15">
      <c r="A1253" s="2">
        <v>42068</v>
      </c>
      <c r="B1253" s="3">
        <f>收益曲线!B1253</f>
        <v>-2.2200000000000001E-2</v>
      </c>
      <c r="C1253" s="3">
        <f>收益曲线!C1253</f>
        <v>7.9150999999999998</v>
      </c>
      <c r="D1253" s="6">
        <f t="shared" si="76"/>
        <v>0.9778</v>
      </c>
      <c r="E1253" s="6">
        <f t="shared" si="77"/>
        <v>8.9150999999999989</v>
      </c>
      <c r="F1253" s="3">
        <f>1-D1253/MAX(D$2:D1253)</f>
        <v>4.0431795878312027E-2</v>
      </c>
      <c r="G1253" s="3">
        <f>1-E1253/MAX(E$2:E1253)</f>
        <v>2.5286147442855622E-3</v>
      </c>
      <c r="H1253" s="3">
        <f t="shared" si="78"/>
        <v>-9.8227848101266613E-3</v>
      </c>
      <c r="I1253" s="3">
        <f t="shared" si="79"/>
        <v>-2.5286147442855622E-3</v>
      </c>
    </row>
    <row r="1254" spans="1:9" x14ac:dyDescent="0.15">
      <c r="A1254" s="2">
        <v>42069</v>
      </c>
      <c r="B1254" s="3">
        <f>收益曲线!B1254</f>
        <v>-2.7199999999999998E-2</v>
      </c>
      <c r="C1254" s="3">
        <f>收益曲线!C1254</f>
        <v>8.0332000000000008</v>
      </c>
      <c r="D1254" s="6">
        <f t="shared" si="76"/>
        <v>0.9728</v>
      </c>
      <c r="E1254" s="6">
        <f t="shared" si="77"/>
        <v>9.0332000000000008</v>
      </c>
      <c r="F1254" s="3">
        <f>1-D1254/MAX(D$2:D1254)</f>
        <v>4.5338567222767301E-2</v>
      </c>
      <c r="G1254" s="3">
        <f>1-E1254/MAX(E$2:E1254)</f>
        <v>0</v>
      </c>
      <c r="H1254" s="3">
        <f t="shared" si="78"/>
        <v>-5.1135201472694014E-3</v>
      </c>
      <c r="I1254" s="3">
        <f t="shared" si="79"/>
        <v>1.3247187356283385E-2</v>
      </c>
    </row>
    <row r="1255" spans="1:9" x14ac:dyDescent="0.15">
      <c r="A1255" s="2">
        <v>42072</v>
      </c>
      <c r="B1255" s="3">
        <f>收益曲线!B1255</f>
        <v>-1.06E-2</v>
      </c>
      <c r="C1255" s="3">
        <f>收益曲线!C1255</f>
        <v>8.2014999999999993</v>
      </c>
      <c r="D1255" s="6">
        <f t="shared" si="76"/>
        <v>0.98939999999999995</v>
      </c>
      <c r="E1255" s="6">
        <f t="shared" si="77"/>
        <v>9.2014999999999993</v>
      </c>
      <c r="F1255" s="3">
        <f>1-D1255/MAX(D$2:D1255)</f>
        <v>2.9048086359175662E-2</v>
      </c>
      <c r="G1255" s="3">
        <f>1-E1255/MAX(E$2:E1255)</f>
        <v>0</v>
      </c>
      <c r="H1255" s="3">
        <f t="shared" si="78"/>
        <v>1.7064144736842035E-2</v>
      </c>
      <c r="I1255" s="3">
        <f t="shared" si="79"/>
        <v>1.863127131027742E-2</v>
      </c>
    </row>
    <row r="1256" spans="1:9" x14ac:dyDescent="0.15">
      <c r="A1256" s="2">
        <v>42073</v>
      </c>
      <c r="B1256" s="3">
        <f>收益曲线!B1256</f>
        <v>-1.54E-2</v>
      </c>
      <c r="C1256" s="3">
        <f>收益曲线!C1256</f>
        <v>8.2927</v>
      </c>
      <c r="D1256" s="6">
        <f t="shared" si="76"/>
        <v>0.98460000000000003</v>
      </c>
      <c r="E1256" s="6">
        <f t="shared" si="77"/>
        <v>9.2927</v>
      </c>
      <c r="F1256" s="3">
        <f>1-D1256/MAX(D$2:D1256)</f>
        <v>3.3758586849852668E-2</v>
      </c>
      <c r="G1256" s="3">
        <f>1-E1256/MAX(E$2:E1256)</f>
        <v>0</v>
      </c>
      <c r="H1256" s="3">
        <f t="shared" si="78"/>
        <v>-4.8514251061247959E-3</v>
      </c>
      <c r="I1256" s="3">
        <f t="shared" si="79"/>
        <v>9.9114274846492378E-3</v>
      </c>
    </row>
    <row r="1257" spans="1:9" x14ac:dyDescent="0.15">
      <c r="A1257" s="2">
        <v>42074</v>
      </c>
      <c r="B1257" s="3">
        <f>收益曲线!B1257</f>
        <v>-1.43E-2</v>
      </c>
      <c r="C1257" s="3">
        <f>收益曲线!C1257</f>
        <v>8.2315000000000005</v>
      </c>
      <c r="D1257" s="6">
        <f t="shared" si="76"/>
        <v>0.98570000000000002</v>
      </c>
      <c r="E1257" s="6">
        <f t="shared" si="77"/>
        <v>9.2315000000000005</v>
      </c>
      <c r="F1257" s="3">
        <f>1-D1257/MAX(D$2:D1257)</f>
        <v>3.2679097154072467E-2</v>
      </c>
      <c r="G1257" s="3">
        <f>1-E1257/MAX(E$2:E1257)</f>
        <v>6.5858146717314714E-3</v>
      </c>
      <c r="H1257" s="3">
        <f t="shared" si="78"/>
        <v>1.1172049563274999E-3</v>
      </c>
      <c r="I1257" s="3">
        <f t="shared" si="79"/>
        <v>-6.5858146717314714E-3</v>
      </c>
    </row>
    <row r="1258" spans="1:9" x14ac:dyDescent="0.15">
      <c r="A1258" s="2">
        <v>42075</v>
      </c>
      <c r="B1258" s="3">
        <f>收益曲线!B1258</f>
        <v>4.7999999999999996E-3</v>
      </c>
      <c r="C1258" s="3">
        <f>收益曲线!C1258</f>
        <v>8.4172999999999991</v>
      </c>
      <c r="D1258" s="6">
        <f t="shared" si="76"/>
        <v>1.0047999999999999</v>
      </c>
      <c r="E1258" s="6">
        <f t="shared" si="77"/>
        <v>9.4172999999999991</v>
      </c>
      <c r="F1258" s="3">
        <f>1-D1258/MAX(D$2:D1258)</f>
        <v>1.3935230618253192E-2</v>
      </c>
      <c r="G1258" s="3">
        <f>1-E1258/MAX(E$2:E1258)</f>
        <v>0</v>
      </c>
      <c r="H1258" s="3">
        <f t="shared" si="78"/>
        <v>1.9377092421629216E-2</v>
      </c>
      <c r="I1258" s="3">
        <f t="shared" si="79"/>
        <v>2.0126739966419116E-2</v>
      </c>
    </row>
    <row r="1259" spans="1:9" x14ac:dyDescent="0.15">
      <c r="A1259" s="2">
        <v>42076</v>
      </c>
      <c r="B1259" s="3">
        <f>收益曲线!B1259</f>
        <v>1.17E-2</v>
      </c>
      <c r="C1259" s="3">
        <f>收益曲线!C1259</f>
        <v>8.5131999999999994</v>
      </c>
      <c r="D1259" s="6">
        <f t="shared" si="76"/>
        <v>1.0117</v>
      </c>
      <c r="E1259" s="6">
        <f t="shared" si="77"/>
        <v>9.5131999999999994</v>
      </c>
      <c r="F1259" s="3">
        <f>1-D1259/MAX(D$2:D1259)</f>
        <v>7.1638861629046424E-3</v>
      </c>
      <c r="G1259" s="3">
        <f>1-E1259/MAX(E$2:E1259)</f>
        <v>0</v>
      </c>
      <c r="H1259" s="3">
        <f t="shared" si="78"/>
        <v>6.8670382165605393E-3</v>
      </c>
      <c r="I1259" s="3">
        <f t="shared" si="79"/>
        <v>1.0183385896169961E-2</v>
      </c>
    </row>
    <row r="1260" spans="1:9" x14ac:dyDescent="0.15">
      <c r="A1260" s="2">
        <v>42079</v>
      </c>
      <c r="B1260" s="3">
        <f>收益曲线!B1260</f>
        <v>3.6400000000000002E-2</v>
      </c>
      <c r="C1260" s="3">
        <f>收益曲线!C1260</f>
        <v>8.8461999999999996</v>
      </c>
      <c r="D1260" s="6">
        <f t="shared" si="76"/>
        <v>1.0364</v>
      </c>
      <c r="E1260" s="6">
        <f t="shared" si="77"/>
        <v>9.8461999999999996</v>
      </c>
      <c r="F1260" s="3">
        <f>1-D1260/MAX(D$2:D1260)</f>
        <v>0</v>
      </c>
      <c r="G1260" s="3">
        <f>1-E1260/MAX(E$2:E1260)</f>
        <v>0</v>
      </c>
      <c r="H1260" s="3">
        <f t="shared" si="78"/>
        <v>2.4414352080656343E-2</v>
      </c>
      <c r="I1260" s="3">
        <f t="shared" si="79"/>
        <v>3.5003994449817055E-2</v>
      </c>
    </row>
    <row r="1261" spans="1:9" x14ac:dyDescent="0.15">
      <c r="A1261" s="2">
        <v>42080</v>
      </c>
      <c r="B1261" s="3">
        <f>收益曲线!B1261</f>
        <v>5.0700000000000002E-2</v>
      </c>
      <c r="C1261" s="3">
        <f>收益曲线!C1261</f>
        <v>9.0585000000000004</v>
      </c>
      <c r="D1261" s="6">
        <f t="shared" si="76"/>
        <v>1.0507</v>
      </c>
      <c r="E1261" s="6">
        <f t="shared" si="77"/>
        <v>10.0585</v>
      </c>
      <c r="F1261" s="3">
        <f>1-D1261/MAX(D$2:D1261)</f>
        <v>0</v>
      </c>
      <c r="G1261" s="3">
        <f>1-E1261/MAX(E$2:E1261)</f>
        <v>0</v>
      </c>
      <c r="H1261" s="3">
        <f t="shared" si="78"/>
        <v>1.379776148205325E-2</v>
      </c>
      <c r="I1261" s="3">
        <f t="shared" si="79"/>
        <v>2.1561617679917155E-2</v>
      </c>
    </row>
    <row r="1262" spans="1:9" x14ac:dyDescent="0.15">
      <c r="A1262" s="2">
        <v>42081</v>
      </c>
      <c r="B1262" s="3">
        <f>收益曲线!B1262</f>
        <v>7.5600000000000001E-2</v>
      </c>
      <c r="C1262" s="3">
        <f>收益曲线!C1262</f>
        <v>9.0570000000000004</v>
      </c>
      <c r="D1262" s="6">
        <f t="shared" si="76"/>
        <v>1.0756000000000001</v>
      </c>
      <c r="E1262" s="6">
        <f t="shared" si="77"/>
        <v>10.057</v>
      </c>
      <c r="F1262" s="3">
        <f>1-D1262/MAX(D$2:D1262)</f>
        <v>0</v>
      </c>
      <c r="G1262" s="3">
        <f>1-E1262/MAX(E$2:E1262)</f>
        <v>1.4912760351937226E-4</v>
      </c>
      <c r="H1262" s="3">
        <f t="shared" si="78"/>
        <v>2.3698486723137124E-2</v>
      </c>
      <c r="I1262" s="3">
        <f t="shared" si="79"/>
        <v>-1.4912760351937226E-4</v>
      </c>
    </row>
    <row r="1263" spans="1:9" x14ac:dyDescent="0.15">
      <c r="A1263" s="2">
        <v>42082</v>
      </c>
      <c r="B1263" s="3">
        <f>收益曲线!B1263</f>
        <v>7.3800000000000004E-2</v>
      </c>
      <c r="C1263" s="3">
        <f>收益曲线!C1263</f>
        <v>9.2670999999999992</v>
      </c>
      <c r="D1263" s="6">
        <f t="shared" si="76"/>
        <v>1.0738000000000001</v>
      </c>
      <c r="E1263" s="6">
        <f t="shared" si="77"/>
        <v>10.267099999999999</v>
      </c>
      <c r="F1263" s="3">
        <f>1-D1263/MAX(D$2:D1263)</f>
        <v>1.6734845667534248E-3</v>
      </c>
      <c r="G1263" s="3">
        <f>1-E1263/MAX(E$2:E1263)</f>
        <v>0</v>
      </c>
      <c r="H1263" s="3">
        <f t="shared" si="78"/>
        <v>-1.6734845667534248E-3</v>
      </c>
      <c r="I1263" s="3">
        <f t="shared" si="79"/>
        <v>2.0890921746047342E-2</v>
      </c>
    </row>
    <row r="1264" spans="1:9" x14ac:dyDescent="0.15">
      <c r="A1264" s="2">
        <v>42083</v>
      </c>
      <c r="B1264" s="3">
        <f>收益曲线!B1264</f>
        <v>8.8599999999999998E-2</v>
      </c>
      <c r="C1264" s="3">
        <f>收益曲线!C1264</f>
        <v>9.2819000000000003</v>
      </c>
      <c r="D1264" s="6">
        <f t="shared" si="76"/>
        <v>1.0886</v>
      </c>
      <c r="E1264" s="6">
        <f t="shared" si="77"/>
        <v>10.2819</v>
      </c>
      <c r="F1264" s="3">
        <f>1-D1264/MAX(D$2:D1264)</f>
        <v>0</v>
      </c>
      <c r="G1264" s="3">
        <f>1-E1264/MAX(E$2:E1264)</f>
        <v>0</v>
      </c>
      <c r="H1264" s="3">
        <f t="shared" si="78"/>
        <v>1.3782827342149195E-2</v>
      </c>
      <c r="I1264" s="3">
        <f t="shared" si="79"/>
        <v>1.4414975991274837E-3</v>
      </c>
    </row>
    <row r="1265" spans="1:9" x14ac:dyDescent="0.15">
      <c r="A1265" s="2">
        <v>42086</v>
      </c>
      <c r="B1265" s="3">
        <f>收益曲线!B1265</f>
        <v>0.1109</v>
      </c>
      <c r="C1265" s="3">
        <f>收益曲线!C1265</f>
        <v>9.4466999999999999</v>
      </c>
      <c r="D1265" s="6">
        <f t="shared" si="76"/>
        <v>1.1109</v>
      </c>
      <c r="E1265" s="6">
        <f t="shared" si="77"/>
        <v>10.4467</v>
      </c>
      <c r="F1265" s="3">
        <f>1-D1265/MAX(D$2:D1265)</f>
        <v>0</v>
      </c>
      <c r="G1265" s="3">
        <f>1-E1265/MAX(E$2:E1265)</f>
        <v>0</v>
      </c>
      <c r="H1265" s="3">
        <f t="shared" si="78"/>
        <v>2.0485026639720738E-2</v>
      </c>
      <c r="I1265" s="3">
        <f t="shared" si="79"/>
        <v>1.6028166000447319E-2</v>
      </c>
    </row>
    <row r="1266" spans="1:9" x14ac:dyDescent="0.15">
      <c r="A1266" s="2">
        <v>42087</v>
      </c>
      <c r="B1266" s="3">
        <f>收益曲线!B1266</f>
        <v>0.1111</v>
      </c>
      <c r="C1266" s="3">
        <f>收益曲线!C1266</f>
        <v>9.2850999999999999</v>
      </c>
      <c r="D1266" s="6">
        <f t="shared" si="76"/>
        <v>1.1111</v>
      </c>
      <c r="E1266" s="6">
        <f t="shared" si="77"/>
        <v>10.2851</v>
      </c>
      <c r="F1266" s="3">
        <f>1-D1266/MAX(D$2:D1266)</f>
        <v>0</v>
      </c>
      <c r="G1266" s="3">
        <f>1-E1266/MAX(E$2:E1266)</f>
        <v>1.5468999779834736E-2</v>
      </c>
      <c r="H1266" s="3">
        <f t="shared" si="78"/>
        <v>1.8003420649925772E-4</v>
      </c>
      <c r="I1266" s="3">
        <f t="shared" si="79"/>
        <v>-1.5468999779834736E-2</v>
      </c>
    </row>
    <row r="1267" spans="1:9" x14ac:dyDescent="0.15">
      <c r="A1267" s="2">
        <v>42088</v>
      </c>
      <c r="B1267" s="3">
        <f>收益曲线!B1267</f>
        <v>0.10199999999999999</v>
      </c>
      <c r="C1267" s="3">
        <f>收益曲线!C1267</f>
        <v>9.6826000000000008</v>
      </c>
      <c r="D1267" s="6">
        <f t="shared" si="76"/>
        <v>1.1020000000000001</v>
      </c>
      <c r="E1267" s="6">
        <f t="shared" si="77"/>
        <v>10.682600000000001</v>
      </c>
      <c r="F1267" s="3">
        <f>1-D1267/MAX(D$2:D1267)</f>
        <v>8.1900819008189352E-3</v>
      </c>
      <c r="G1267" s="3">
        <f>1-E1267/MAX(E$2:E1267)</f>
        <v>0</v>
      </c>
      <c r="H1267" s="3">
        <f t="shared" si="78"/>
        <v>-8.1900819008189352E-3</v>
      </c>
      <c r="I1267" s="3">
        <f t="shared" si="79"/>
        <v>3.8648141486227638E-2</v>
      </c>
    </row>
    <row r="1268" spans="1:9" x14ac:dyDescent="0.15">
      <c r="A1268" s="2">
        <v>42089</v>
      </c>
      <c r="B1268" s="3">
        <f>收益曲线!B1268</f>
        <v>0.1047</v>
      </c>
      <c r="C1268" s="3">
        <f>收益曲线!C1268</f>
        <v>9.5556999999999999</v>
      </c>
      <c r="D1268" s="6">
        <f t="shared" si="76"/>
        <v>1.1047</v>
      </c>
      <c r="E1268" s="6">
        <f t="shared" si="77"/>
        <v>10.5557</v>
      </c>
      <c r="F1268" s="3">
        <f>1-D1268/MAX(D$2:D1268)</f>
        <v>5.7600576005759629E-3</v>
      </c>
      <c r="G1268" s="3">
        <f>1-E1268/MAX(E$2:E1268)</f>
        <v>1.18791305487429E-2</v>
      </c>
      <c r="H1268" s="3">
        <f t="shared" si="78"/>
        <v>2.4500907441016295E-3</v>
      </c>
      <c r="I1268" s="3">
        <f t="shared" si="79"/>
        <v>-1.18791305487429E-2</v>
      </c>
    </row>
    <row r="1269" spans="1:9" x14ac:dyDescent="0.15">
      <c r="A1269" s="2">
        <v>42090</v>
      </c>
      <c r="B1269" s="3">
        <f>收益曲线!B1269</f>
        <v>0.1108</v>
      </c>
      <c r="C1269" s="3">
        <f>收益曲线!C1269</f>
        <v>9.8432999999999993</v>
      </c>
      <c r="D1269" s="6">
        <f t="shared" si="76"/>
        <v>1.1108</v>
      </c>
      <c r="E1269" s="6">
        <f t="shared" si="77"/>
        <v>10.843299999999999</v>
      </c>
      <c r="F1269" s="3">
        <f>1-D1269/MAX(D$2:D1269)</f>
        <v>2.7000270002697224E-4</v>
      </c>
      <c r="G1269" s="3">
        <f>1-E1269/MAX(E$2:E1269)</f>
        <v>0</v>
      </c>
      <c r="H1269" s="3">
        <f t="shared" si="78"/>
        <v>5.5218611387706229E-3</v>
      </c>
      <c r="I1269" s="3">
        <f t="shared" si="79"/>
        <v>2.7245942950254287E-2</v>
      </c>
    </row>
    <row r="1270" spans="1:9" x14ac:dyDescent="0.15">
      <c r="A1270" s="2">
        <v>42093</v>
      </c>
      <c r="B1270" s="3">
        <f>收益曲线!B1270</f>
        <v>0.14330000000000001</v>
      </c>
      <c r="C1270" s="3">
        <f>收益曲线!C1270</f>
        <v>9.8683999999999994</v>
      </c>
      <c r="D1270" s="6">
        <f t="shared" si="76"/>
        <v>1.1433</v>
      </c>
      <c r="E1270" s="6">
        <f t="shared" si="77"/>
        <v>10.868399999999999</v>
      </c>
      <c r="F1270" s="3">
        <f>1-D1270/MAX(D$2:D1270)</f>
        <v>0</v>
      </c>
      <c r="G1270" s="3">
        <f>1-E1270/MAX(E$2:E1270)</f>
        <v>0</v>
      </c>
      <c r="H1270" s="3">
        <f t="shared" si="78"/>
        <v>2.9258192293842189E-2</v>
      </c>
      <c r="I1270" s="3">
        <f t="shared" si="79"/>
        <v>2.314793466933418E-3</v>
      </c>
    </row>
    <row r="1271" spans="1:9" x14ac:dyDescent="0.15">
      <c r="A1271" s="2">
        <v>42094</v>
      </c>
      <c r="B1271" s="3">
        <f>收益曲线!B1271</f>
        <v>0.13300000000000001</v>
      </c>
      <c r="C1271" s="3">
        <f>收益曲线!C1271</f>
        <v>9.9433000000000007</v>
      </c>
      <c r="D1271" s="6">
        <f t="shared" si="76"/>
        <v>1.133</v>
      </c>
      <c r="E1271" s="6">
        <f t="shared" si="77"/>
        <v>10.943300000000001</v>
      </c>
      <c r="F1271" s="3">
        <f>1-D1271/MAX(D$2:D1271)</f>
        <v>9.009009009009028E-3</v>
      </c>
      <c r="G1271" s="3">
        <f>1-E1271/MAX(E$2:E1271)</f>
        <v>0</v>
      </c>
      <c r="H1271" s="3">
        <f t="shared" si="78"/>
        <v>-9.009009009009028E-3</v>
      </c>
      <c r="I1271" s="3">
        <f t="shared" si="79"/>
        <v>6.8915387729566735E-3</v>
      </c>
    </row>
    <row r="1272" spans="1:9" x14ac:dyDescent="0.15">
      <c r="A1272" s="2">
        <v>42095</v>
      </c>
      <c r="B1272" s="3">
        <f>收益曲线!B1272</f>
        <v>0.15329999999999999</v>
      </c>
      <c r="C1272" s="3">
        <f>收益曲线!C1272</f>
        <v>10.138299999999999</v>
      </c>
      <c r="D1272" s="6">
        <f t="shared" si="76"/>
        <v>1.1533</v>
      </c>
      <c r="E1272" s="6">
        <f t="shared" si="77"/>
        <v>11.138299999999999</v>
      </c>
      <c r="F1272" s="3">
        <f>1-D1272/MAX(D$2:D1272)</f>
        <v>0</v>
      </c>
      <c r="G1272" s="3">
        <f>1-E1272/MAX(E$2:E1272)</f>
        <v>0</v>
      </c>
      <c r="H1272" s="3">
        <f t="shared" si="78"/>
        <v>1.7917034421888856E-2</v>
      </c>
      <c r="I1272" s="3">
        <f t="shared" si="79"/>
        <v>1.7819122202626048E-2</v>
      </c>
    </row>
    <row r="1273" spans="1:9" x14ac:dyDescent="0.15">
      <c r="A1273" s="2">
        <v>42096</v>
      </c>
      <c r="B1273" s="3">
        <f>收益曲线!B1273</f>
        <v>0.15359999999999999</v>
      </c>
      <c r="C1273" s="3">
        <f>收益曲线!C1273</f>
        <v>10.3134</v>
      </c>
      <c r="D1273" s="6">
        <f t="shared" si="76"/>
        <v>1.1536</v>
      </c>
      <c r="E1273" s="6">
        <f t="shared" si="77"/>
        <v>11.3134</v>
      </c>
      <c r="F1273" s="3">
        <f>1-D1273/MAX(D$2:D1273)</f>
        <v>0</v>
      </c>
      <c r="G1273" s="3">
        <f>1-E1273/MAX(E$2:E1273)</f>
        <v>0</v>
      </c>
      <c r="H1273" s="3">
        <f t="shared" si="78"/>
        <v>2.6012312494572143E-4</v>
      </c>
      <c r="I1273" s="3">
        <f t="shared" si="79"/>
        <v>1.5720531858542275E-2</v>
      </c>
    </row>
    <row r="1274" spans="1:9" x14ac:dyDescent="0.15">
      <c r="A1274" s="2">
        <v>42097</v>
      </c>
      <c r="B1274" s="3">
        <f>收益曲线!B1274</f>
        <v>0.16639999999999999</v>
      </c>
      <c r="C1274" s="3">
        <f>收益曲线!C1274</f>
        <v>10.6297</v>
      </c>
      <c r="D1274" s="6">
        <f t="shared" si="76"/>
        <v>1.1663999999999999</v>
      </c>
      <c r="E1274" s="6">
        <f t="shared" si="77"/>
        <v>11.6297</v>
      </c>
      <c r="F1274" s="3">
        <f>1-D1274/MAX(D$2:D1274)</f>
        <v>0</v>
      </c>
      <c r="G1274" s="3">
        <f>1-E1274/MAX(E$2:E1274)</f>
        <v>0</v>
      </c>
      <c r="H1274" s="3">
        <f t="shared" si="78"/>
        <v>1.1095700416088761E-2</v>
      </c>
      <c r="I1274" s="3">
        <f t="shared" si="79"/>
        <v>2.795799671186372E-2</v>
      </c>
    </row>
    <row r="1275" spans="1:9" x14ac:dyDescent="0.15">
      <c r="A1275" s="2">
        <v>42101</v>
      </c>
      <c r="B1275" s="3">
        <f>收益曲线!B1275</f>
        <v>0.19139999999999999</v>
      </c>
      <c r="C1275" s="3">
        <f>收益曲线!C1275</f>
        <v>10.9079</v>
      </c>
      <c r="D1275" s="6">
        <f t="shared" si="76"/>
        <v>1.1914</v>
      </c>
      <c r="E1275" s="6">
        <f t="shared" si="77"/>
        <v>11.9079</v>
      </c>
      <c r="F1275" s="3">
        <f>1-D1275/MAX(D$2:D1275)</f>
        <v>0</v>
      </c>
      <c r="G1275" s="3">
        <f>1-E1275/MAX(E$2:E1275)</f>
        <v>0</v>
      </c>
      <c r="H1275" s="3">
        <f t="shared" si="78"/>
        <v>2.1433470507544738E-2</v>
      </c>
      <c r="I1275" s="3">
        <f t="shared" si="79"/>
        <v>2.3921511302957166E-2</v>
      </c>
    </row>
    <row r="1276" spans="1:9" x14ac:dyDescent="0.15">
      <c r="A1276" s="2">
        <v>42102</v>
      </c>
      <c r="B1276" s="3">
        <f>收益曲线!B1276</f>
        <v>0.2014</v>
      </c>
      <c r="C1276" s="3">
        <f>收益曲线!C1276</f>
        <v>10.9824</v>
      </c>
      <c r="D1276" s="6">
        <f t="shared" si="76"/>
        <v>1.2014</v>
      </c>
      <c r="E1276" s="6">
        <f t="shared" si="77"/>
        <v>11.9824</v>
      </c>
      <c r="F1276" s="3">
        <f>1-D1276/MAX(D$2:D1276)</f>
        <v>0</v>
      </c>
      <c r="G1276" s="3">
        <f>1-E1276/MAX(E$2:E1276)</f>
        <v>0</v>
      </c>
      <c r="H1276" s="3">
        <f t="shared" si="78"/>
        <v>8.3934866543562414E-3</v>
      </c>
      <c r="I1276" s="3">
        <f t="shared" si="79"/>
        <v>6.2563508259223521E-3</v>
      </c>
    </row>
    <row r="1277" spans="1:9" x14ac:dyDescent="0.15">
      <c r="A1277" s="2">
        <v>42103</v>
      </c>
      <c r="B1277" s="3">
        <f>收益曲线!B1277</f>
        <v>0.192</v>
      </c>
      <c r="C1277" s="3">
        <f>收益曲线!C1277</f>
        <v>11.1595</v>
      </c>
      <c r="D1277" s="6">
        <f t="shared" si="76"/>
        <v>1.1919999999999999</v>
      </c>
      <c r="E1277" s="6">
        <f t="shared" si="77"/>
        <v>12.1595</v>
      </c>
      <c r="F1277" s="3">
        <f>1-D1277/MAX(D$2:D1277)</f>
        <v>7.8242050940570129E-3</v>
      </c>
      <c r="G1277" s="3">
        <f>1-E1277/MAX(E$2:E1277)</f>
        <v>0</v>
      </c>
      <c r="H1277" s="3">
        <f t="shared" si="78"/>
        <v>-7.8242050940570129E-3</v>
      </c>
      <c r="I1277" s="3">
        <f t="shared" si="79"/>
        <v>1.4780010682334144E-2</v>
      </c>
    </row>
    <row r="1278" spans="1:9" x14ac:dyDescent="0.15">
      <c r="A1278" s="2">
        <v>42104</v>
      </c>
      <c r="B1278" s="3">
        <f>收益曲线!B1278</f>
        <v>0.215</v>
      </c>
      <c r="C1278" s="3">
        <f>收益曲线!C1278</f>
        <v>11.3835</v>
      </c>
      <c r="D1278" s="6">
        <f t="shared" si="76"/>
        <v>1.2150000000000001</v>
      </c>
      <c r="E1278" s="6">
        <f t="shared" si="77"/>
        <v>12.3835</v>
      </c>
      <c r="F1278" s="3">
        <f>1-D1278/MAX(D$2:D1278)</f>
        <v>0</v>
      </c>
      <c r="G1278" s="3">
        <f>1-E1278/MAX(E$2:E1278)</f>
        <v>0</v>
      </c>
      <c r="H1278" s="3">
        <f t="shared" si="78"/>
        <v>1.9295302013422999E-2</v>
      </c>
      <c r="I1278" s="3">
        <f t="shared" si="79"/>
        <v>1.8421810107323466E-2</v>
      </c>
    </row>
    <row r="1279" spans="1:9" x14ac:dyDescent="0.15">
      <c r="A1279" s="2">
        <v>42107</v>
      </c>
      <c r="B1279" s="3">
        <f>收益曲线!B1279</f>
        <v>0.2364</v>
      </c>
      <c r="C1279" s="3">
        <f>收益曲线!C1279</f>
        <v>11.7744</v>
      </c>
      <c r="D1279" s="6">
        <f t="shared" si="76"/>
        <v>1.2363999999999999</v>
      </c>
      <c r="E1279" s="6">
        <f t="shared" si="77"/>
        <v>12.7744</v>
      </c>
      <c r="F1279" s="3">
        <f>1-D1279/MAX(D$2:D1279)</f>
        <v>0</v>
      </c>
      <c r="G1279" s="3">
        <f>1-E1279/MAX(E$2:E1279)</f>
        <v>0</v>
      </c>
      <c r="H1279" s="3">
        <f t="shared" si="78"/>
        <v>1.761316872427976E-2</v>
      </c>
      <c r="I1279" s="3">
        <f t="shared" si="79"/>
        <v>3.1566196955626458E-2</v>
      </c>
    </row>
    <row r="1280" spans="1:9" x14ac:dyDescent="0.15">
      <c r="A1280" s="2">
        <v>42108</v>
      </c>
      <c r="B1280" s="3">
        <f>收益曲线!B1280</f>
        <v>0.2412</v>
      </c>
      <c r="C1280" s="3">
        <f>收益曲线!C1280</f>
        <v>11.998699999999999</v>
      </c>
      <c r="D1280" s="6">
        <f t="shared" si="76"/>
        <v>1.2412000000000001</v>
      </c>
      <c r="E1280" s="6">
        <f t="shared" si="77"/>
        <v>12.998699999999999</v>
      </c>
      <c r="F1280" s="3">
        <f>1-D1280/MAX(D$2:D1280)</f>
        <v>0</v>
      </c>
      <c r="G1280" s="3">
        <f>1-E1280/MAX(E$2:E1280)</f>
        <v>0</v>
      </c>
      <c r="H1280" s="3">
        <f t="shared" si="78"/>
        <v>3.8822387576837869E-3</v>
      </c>
      <c r="I1280" s="3">
        <f t="shared" si="79"/>
        <v>1.7558554609218291E-2</v>
      </c>
    </row>
    <row r="1281" spans="1:9" x14ac:dyDescent="0.15">
      <c r="A1281" s="2">
        <v>42109</v>
      </c>
      <c r="B1281" s="3">
        <f>收益曲线!B1281</f>
        <v>0.22509999999999999</v>
      </c>
      <c r="C1281" s="3">
        <f>收益曲线!C1281</f>
        <v>11.4628</v>
      </c>
      <c r="D1281" s="6">
        <f t="shared" si="76"/>
        <v>1.2251000000000001</v>
      </c>
      <c r="E1281" s="6">
        <f t="shared" si="77"/>
        <v>12.4628</v>
      </c>
      <c r="F1281" s="3">
        <f>1-D1281/MAX(D$2:D1281)</f>
        <v>1.2971318079278094E-2</v>
      </c>
      <c r="G1281" s="3">
        <f>1-E1281/MAX(E$2:E1281)</f>
        <v>4.1227199643041224E-2</v>
      </c>
      <c r="H1281" s="3">
        <f t="shared" si="78"/>
        <v>-1.2971318079278094E-2</v>
      </c>
      <c r="I1281" s="3">
        <f t="shared" si="79"/>
        <v>-4.1227199643041224E-2</v>
      </c>
    </row>
    <row r="1282" spans="1:9" x14ac:dyDescent="0.15">
      <c r="A1282" s="2">
        <v>42110</v>
      </c>
      <c r="B1282" s="3">
        <f>收益曲线!B1282</f>
        <v>0.26229999999999998</v>
      </c>
      <c r="C1282" s="3">
        <f>收益曲线!C1282</f>
        <v>11.562099999999999</v>
      </c>
      <c r="D1282" s="6">
        <f t="shared" si="76"/>
        <v>1.2623</v>
      </c>
      <c r="E1282" s="6">
        <f t="shared" si="77"/>
        <v>12.562099999999999</v>
      </c>
      <c r="F1282" s="3">
        <f>1-D1282/MAX(D$2:D1282)</f>
        <v>0</v>
      </c>
      <c r="G1282" s="3">
        <f>1-E1282/MAX(E$2:E1282)</f>
        <v>3.3587974182033631E-2</v>
      </c>
      <c r="H1282" s="3">
        <f t="shared" si="78"/>
        <v>3.0364868174026505E-2</v>
      </c>
      <c r="I1282" s="3">
        <f t="shared" si="79"/>
        <v>7.967711910646047E-3</v>
      </c>
    </row>
    <row r="1283" spans="1:9" x14ac:dyDescent="0.15">
      <c r="A1283" s="2">
        <v>42111</v>
      </c>
      <c r="B1283" s="3">
        <f>收益曲线!B1283</f>
        <v>0.28539999999999999</v>
      </c>
      <c r="C1283" s="3">
        <f>收益曲线!C1283</f>
        <v>11.4513</v>
      </c>
      <c r="D1283" s="6">
        <f t="shared" si="76"/>
        <v>1.2854000000000001</v>
      </c>
      <c r="E1283" s="6">
        <f t="shared" si="77"/>
        <v>12.4513</v>
      </c>
      <c r="F1283" s="3">
        <f>1-D1283/MAX(D$2:D1283)</f>
        <v>0</v>
      </c>
      <c r="G1283" s="3">
        <f>1-E1283/MAX(E$2:E1283)</f>
        <v>4.2111903498042058E-2</v>
      </c>
      <c r="H1283" s="3">
        <f t="shared" si="78"/>
        <v>1.8299928701576595E-2</v>
      </c>
      <c r="I1283" s="3">
        <f t="shared" si="79"/>
        <v>-8.8201813391072248E-3</v>
      </c>
    </row>
    <row r="1284" spans="1:9" x14ac:dyDescent="0.15">
      <c r="A1284" s="2">
        <v>42114</v>
      </c>
      <c r="B1284" s="3">
        <f>收益曲线!B1284</f>
        <v>0.2646</v>
      </c>
      <c r="C1284" s="3">
        <f>收益曲线!C1284</f>
        <v>11.0487</v>
      </c>
      <c r="D1284" s="6">
        <f t="shared" ref="D1284:D1347" si="80">1+B1284</f>
        <v>1.2645999999999999</v>
      </c>
      <c r="E1284" s="6">
        <f t="shared" ref="E1284:E1347" si="81">1+C1284</f>
        <v>12.0487</v>
      </c>
      <c r="F1284" s="3">
        <f>1-D1284/MAX(D$2:D1284)</f>
        <v>1.6181733312587654E-2</v>
      </c>
      <c r="G1284" s="3">
        <f>1-E1284/MAX(E$2:E1284)</f>
        <v>7.3084231500073038E-2</v>
      </c>
      <c r="H1284" s="3">
        <f t="shared" ref="H1284:H1347" si="82">D1284/D1283-1</f>
        <v>-1.6181733312587654E-2</v>
      </c>
      <c r="I1284" s="3">
        <f t="shared" ref="I1284:I1347" si="83">E1284/E1283-1</f>
        <v>-3.2333973159429097E-2</v>
      </c>
    </row>
    <row r="1285" spans="1:9" x14ac:dyDescent="0.15">
      <c r="A1285" s="2">
        <v>42115</v>
      </c>
      <c r="B1285" s="3">
        <f>收益曲线!B1285</f>
        <v>0.2918</v>
      </c>
      <c r="C1285" s="3">
        <f>收益曲线!C1285</f>
        <v>11.3003</v>
      </c>
      <c r="D1285" s="6">
        <f t="shared" si="80"/>
        <v>1.2918000000000001</v>
      </c>
      <c r="E1285" s="6">
        <f t="shared" si="81"/>
        <v>12.3003</v>
      </c>
      <c r="F1285" s="3">
        <f>1-D1285/MAX(D$2:D1285)</f>
        <v>0</v>
      </c>
      <c r="G1285" s="3">
        <f>1-E1285/MAX(E$2:E1285)</f>
        <v>5.3728449768053688E-2</v>
      </c>
      <c r="H1285" s="3">
        <f t="shared" si="82"/>
        <v>2.1508777479044783E-2</v>
      </c>
      <c r="I1285" s="3">
        <f t="shared" si="83"/>
        <v>2.0881920871131276E-2</v>
      </c>
    </row>
    <row r="1286" spans="1:9" x14ac:dyDescent="0.15">
      <c r="A1286" s="2">
        <v>42116</v>
      </c>
      <c r="B1286" s="3">
        <f>收益曲线!B1286</f>
        <v>0.3256</v>
      </c>
      <c r="C1286" s="3">
        <f>收益曲线!C1286</f>
        <v>11.637499999999999</v>
      </c>
      <c r="D1286" s="6">
        <f t="shared" si="80"/>
        <v>1.3256000000000001</v>
      </c>
      <c r="E1286" s="6">
        <f t="shared" si="81"/>
        <v>12.637499999999999</v>
      </c>
      <c r="F1286" s="3">
        <f>1-D1286/MAX(D$2:D1286)</f>
        <v>0</v>
      </c>
      <c r="G1286" s="3">
        <f>1-E1286/MAX(E$2:E1286)</f>
        <v>2.7787394124027753E-2</v>
      </c>
      <c r="H1286" s="3">
        <f t="shared" si="82"/>
        <v>2.6165041028022973E-2</v>
      </c>
      <c r="I1286" s="3">
        <f t="shared" si="83"/>
        <v>2.7413965513036098E-2</v>
      </c>
    </row>
    <row r="1287" spans="1:9" x14ac:dyDescent="0.15">
      <c r="A1287" s="2">
        <v>42117</v>
      </c>
      <c r="B1287" s="3">
        <f>收益曲线!B1287</f>
        <v>0.32590000000000002</v>
      </c>
      <c r="C1287" s="3">
        <f>收益曲线!C1287</f>
        <v>11.821899999999999</v>
      </c>
      <c r="D1287" s="6">
        <f t="shared" si="80"/>
        <v>1.3259000000000001</v>
      </c>
      <c r="E1287" s="6">
        <f t="shared" si="81"/>
        <v>12.821899999999999</v>
      </c>
      <c r="F1287" s="3">
        <f>1-D1287/MAX(D$2:D1287)</f>
        <v>0</v>
      </c>
      <c r="G1287" s="3">
        <f>1-E1287/MAX(E$2:E1287)</f>
        <v>1.3601360136013652E-2</v>
      </c>
      <c r="H1287" s="3">
        <f t="shared" si="82"/>
        <v>2.2631261315630979E-4</v>
      </c>
      <c r="I1287" s="3">
        <f t="shared" si="83"/>
        <v>1.4591493570722092E-2</v>
      </c>
    </row>
    <row r="1288" spans="1:9" x14ac:dyDescent="0.15">
      <c r="A1288" s="2">
        <v>42118</v>
      </c>
      <c r="B1288" s="3">
        <f>收益曲线!B1288</f>
        <v>0.31519999999999998</v>
      </c>
      <c r="C1288" s="3">
        <f>收益曲线!C1288</f>
        <v>11.8085</v>
      </c>
      <c r="D1288" s="6">
        <f t="shared" si="80"/>
        <v>1.3151999999999999</v>
      </c>
      <c r="E1288" s="6">
        <f t="shared" si="81"/>
        <v>12.8085</v>
      </c>
      <c r="F1288" s="3">
        <f>1-D1288/MAX(D$2:D1288)</f>
        <v>8.0699901953391606E-3</v>
      </c>
      <c r="G1288" s="3">
        <f>1-E1288/MAX(E$2:E1288)</f>
        <v>1.4632232454014571E-2</v>
      </c>
      <c r="H1288" s="3">
        <f t="shared" si="82"/>
        <v>-8.0699901953391606E-3</v>
      </c>
      <c r="I1288" s="3">
        <f t="shared" si="83"/>
        <v>-1.0450869215949954E-3</v>
      </c>
    </row>
    <row r="1289" spans="1:9" x14ac:dyDescent="0.15">
      <c r="A1289" s="2">
        <v>42121</v>
      </c>
      <c r="B1289" s="3">
        <f>收益曲线!B1289</f>
        <v>0.34449999999999997</v>
      </c>
      <c r="C1289" s="3">
        <f>收益曲线!C1289</f>
        <v>11.8812</v>
      </c>
      <c r="D1289" s="6">
        <f t="shared" si="80"/>
        <v>1.3445</v>
      </c>
      <c r="E1289" s="6">
        <f t="shared" si="81"/>
        <v>12.8812</v>
      </c>
      <c r="F1289" s="3">
        <f>1-D1289/MAX(D$2:D1289)</f>
        <v>0</v>
      </c>
      <c r="G1289" s="3">
        <f>1-E1289/MAX(E$2:E1289)</f>
        <v>9.0393654750090535E-3</v>
      </c>
      <c r="H1289" s="3">
        <f t="shared" si="82"/>
        <v>2.2277980535279962E-2</v>
      </c>
      <c r="I1289" s="3">
        <f t="shared" si="83"/>
        <v>5.6759183354802012E-3</v>
      </c>
    </row>
    <row r="1290" spans="1:9" x14ac:dyDescent="0.15">
      <c r="A1290" s="2">
        <v>42122</v>
      </c>
      <c r="B1290" s="3">
        <f>收益曲线!B1290</f>
        <v>0.3261</v>
      </c>
      <c r="C1290" s="3">
        <f>收益曲线!C1290</f>
        <v>11.2615</v>
      </c>
      <c r="D1290" s="6">
        <f t="shared" si="80"/>
        <v>1.3261000000000001</v>
      </c>
      <c r="E1290" s="6">
        <f t="shared" si="81"/>
        <v>12.2615</v>
      </c>
      <c r="F1290" s="3">
        <f>1-D1290/MAX(D$2:D1290)</f>
        <v>1.3685384901450326E-2</v>
      </c>
      <c r="G1290" s="3">
        <f>1-E1290/MAX(E$2:E1290)</f>
        <v>5.6713363644056658E-2</v>
      </c>
      <c r="H1290" s="3">
        <f t="shared" si="82"/>
        <v>-1.3685384901450326E-2</v>
      </c>
      <c r="I1290" s="3">
        <f t="shared" si="83"/>
        <v>-4.8108871844238066E-2</v>
      </c>
    </row>
    <row r="1291" spans="1:9" x14ac:dyDescent="0.15">
      <c r="A1291" s="2">
        <v>42123</v>
      </c>
      <c r="B1291" s="3">
        <f>收益曲线!B1291</f>
        <v>0.3352</v>
      </c>
      <c r="C1291" s="3">
        <f>收益曲线!C1291</f>
        <v>11.5878</v>
      </c>
      <c r="D1291" s="6">
        <f t="shared" si="80"/>
        <v>1.3351999999999999</v>
      </c>
      <c r="E1291" s="6">
        <f t="shared" si="81"/>
        <v>12.5878</v>
      </c>
      <c r="F1291" s="3">
        <f>1-D1291/MAX(D$2:D1291)</f>
        <v>6.9170695425809781E-3</v>
      </c>
      <c r="G1291" s="3">
        <f>1-E1291/MAX(E$2:E1291)</f>
        <v>3.1610853393031602E-2</v>
      </c>
      <c r="H1291" s="3">
        <f t="shared" si="82"/>
        <v>6.8622275846466074E-3</v>
      </c>
      <c r="I1291" s="3">
        <f t="shared" si="83"/>
        <v>2.6611752232597929E-2</v>
      </c>
    </row>
    <row r="1292" spans="1:9" x14ac:dyDescent="0.15">
      <c r="A1292" s="2">
        <v>42124</v>
      </c>
      <c r="B1292" s="3">
        <f>收益曲线!B1292</f>
        <v>0.32840000000000003</v>
      </c>
      <c r="C1292" s="3">
        <f>收益曲线!C1292</f>
        <v>11.687099999999999</v>
      </c>
      <c r="D1292" s="6">
        <f t="shared" si="80"/>
        <v>1.3284</v>
      </c>
      <c r="E1292" s="6">
        <f t="shared" si="81"/>
        <v>12.687099999999999</v>
      </c>
      <c r="F1292" s="3">
        <f>1-D1292/MAX(D$2:D1292)</f>
        <v>1.1974711788769077E-2</v>
      </c>
      <c r="G1292" s="3">
        <f>1-E1292/MAX(E$2:E1292)</f>
        <v>2.3971627932024009E-2</v>
      </c>
      <c r="H1292" s="3">
        <f t="shared" si="82"/>
        <v>-5.0928699820250722E-3</v>
      </c>
      <c r="I1292" s="3">
        <f t="shared" si="83"/>
        <v>7.8885905400467582E-3</v>
      </c>
    </row>
    <row r="1293" spans="1:9" x14ac:dyDescent="0.15">
      <c r="A1293" s="2">
        <v>42128</v>
      </c>
      <c r="B1293" s="3">
        <f>收益曲线!B1293</f>
        <v>0.33900000000000002</v>
      </c>
      <c r="C1293" s="3">
        <f>收益曲线!C1293</f>
        <v>11.941599999999999</v>
      </c>
      <c r="D1293" s="6">
        <f t="shared" si="80"/>
        <v>1.339</v>
      </c>
      <c r="E1293" s="6">
        <f t="shared" si="81"/>
        <v>12.941599999999999</v>
      </c>
      <c r="F1293" s="3">
        <f>1-D1293/MAX(D$2:D1293)</f>
        <v>4.0907400520640014E-3</v>
      </c>
      <c r="G1293" s="3">
        <f>1-E1293/MAX(E$2:E1293)</f>
        <v>4.3927469670044239E-3</v>
      </c>
      <c r="H1293" s="3">
        <f t="shared" si="82"/>
        <v>7.9795242396867305E-3</v>
      </c>
      <c r="I1293" s="3">
        <f t="shared" si="83"/>
        <v>2.0059745725973688E-2</v>
      </c>
    </row>
    <row r="1294" spans="1:9" x14ac:dyDescent="0.15">
      <c r="A1294" s="2">
        <v>42129</v>
      </c>
      <c r="B1294" s="3">
        <f>收益曲线!B1294</f>
        <v>0.28560000000000002</v>
      </c>
      <c r="C1294" s="3">
        <f>收益曲线!C1294</f>
        <v>11.6874</v>
      </c>
      <c r="D1294" s="6">
        <f t="shared" si="80"/>
        <v>1.2856000000000001</v>
      </c>
      <c r="E1294" s="6">
        <f t="shared" si="81"/>
        <v>12.6874</v>
      </c>
      <c r="F1294" s="3">
        <f>1-D1294/MAX(D$2:D1294)</f>
        <v>4.3808107103012195E-2</v>
      </c>
      <c r="G1294" s="3">
        <f>1-E1294/MAX(E$2:E1294)</f>
        <v>2.394854870102392E-2</v>
      </c>
      <c r="H1294" s="3">
        <f t="shared" si="82"/>
        <v>-3.9880507841672852E-2</v>
      </c>
      <c r="I1294" s="3">
        <f t="shared" si="83"/>
        <v>-1.9642084440872787E-2</v>
      </c>
    </row>
    <row r="1295" spans="1:9" x14ac:dyDescent="0.15">
      <c r="A1295" s="2">
        <v>42130</v>
      </c>
      <c r="B1295" s="3">
        <f>收益曲线!B1295</f>
        <v>0.27339999999999998</v>
      </c>
      <c r="C1295" s="3">
        <f>收益曲线!C1295</f>
        <v>11.699299999999999</v>
      </c>
      <c r="D1295" s="6">
        <f t="shared" si="80"/>
        <v>1.2734000000000001</v>
      </c>
      <c r="E1295" s="6">
        <f t="shared" si="81"/>
        <v>12.699299999999999</v>
      </c>
      <c r="F1295" s="3">
        <f>1-D1295/MAX(D$2:D1295)</f>
        <v>5.2882112309408646E-2</v>
      </c>
      <c r="G1295" s="3">
        <f>1-E1295/MAX(E$2:E1295)</f>
        <v>2.3033072538023114E-2</v>
      </c>
      <c r="H1295" s="3">
        <f t="shared" si="82"/>
        <v>-9.4897324206596467E-3</v>
      </c>
      <c r="I1295" s="3">
        <f t="shared" si="83"/>
        <v>9.3793842710088171E-4</v>
      </c>
    </row>
    <row r="1296" spans="1:9" x14ac:dyDescent="0.15">
      <c r="A1296" s="2">
        <v>42131</v>
      </c>
      <c r="B1296" s="3">
        <f>收益曲线!B1296</f>
        <v>0.25009999999999999</v>
      </c>
      <c r="C1296" s="3">
        <f>收益曲线!C1296</f>
        <v>11.6631</v>
      </c>
      <c r="D1296" s="6">
        <f t="shared" si="80"/>
        <v>1.2501</v>
      </c>
      <c r="E1296" s="6">
        <f t="shared" si="81"/>
        <v>12.6631</v>
      </c>
      <c r="F1296" s="3">
        <f>1-D1296/MAX(D$2:D1296)</f>
        <v>7.0211974711788749E-2</v>
      </c>
      <c r="G1296" s="3">
        <f>1-E1296/MAX(E$2:E1296)</f>
        <v>2.5817966412025828E-2</v>
      </c>
      <c r="H1296" s="3">
        <f t="shared" si="82"/>
        <v>-1.829747133657933E-2</v>
      </c>
      <c r="I1296" s="3">
        <f t="shared" si="83"/>
        <v>-2.8505508177615324E-3</v>
      </c>
    </row>
    <row r="1297" spans="1:9" x14ac:dyDescent="0.15">
      <c r="A1297" s="2">
        <v>42132</v>
      </c>
      <c r="B1297" s="3">
        <f>收益曲线!B1297</f>
        <v>0.27479999999999999</v>
      </c>
      <c r="C1297" s="3">
        <f>收益曲线!C1297</f>
        <v>12.135999999999999</v>
      </c>
      <c r="D1297" s="6">
        <f t="shared" si="80"/>
        <v>1.2747999999999999</v>
      </c>
      <c r="E1297" s="6">
        <f t="shared" si="81"/>
        <v>13.135999999999999</v>
      </c>
      <c r="F1297" s="3">
        <f>1-D1297/MAX(D$2:D1297)</f>
        <v>5.1840833023428901E-2</v>
      </c>
      <c r="G1297" s="3">
        <f>1-E1297/MAX(E$2:E1297)</f>
        <v>0</v>
      </c>
      <c r="H1297" s="3">
        <f t="shared" si="82"/>
        <v>1.9758419326453946E-2</v>
      </c>
      <c r="I1297" s="3">
        <f t="shared" si="83"/>
        <v>3.7344726014956864E-2</v>
      </c>
    </row>
    <row r="1298" spans="1:9" x14ac:dyDescent="0.15">
      <c r="A1298" s="2">
        <v>42135</v>
      </c>
      <c r="B1298" s="3">
        <f>收益曲线!B1298</f>
        <v>0.31180000000000002</v>
      </c>
      <c r="C1298" s="3">
        <f>收益曲线!C1298</f>
        <v>12.6441</v>
      </c>
      <c r="D1298" s="6">
        <f t="shared" si="80"/>
        <v>1.3118000000000001</v>
      </c>
      <c r="E1298" s="6">
        <f t="shared" si="81"/>
        <v>13.6441</v>
      </c>
      <c r="F1298" s="3">
        <f>1-D1298/MAX(D$2:D1298)</f>
        <v>2.4321309036816618E-2</v>
      </c>
      <c r="G1298" s="3">
        <f>1-E1298/MAX(E$2:E1298)</f>
        <v>0</v>
      </c>
      <c r="H1298" s="3">
        <f t="shared" si="82"/>
        <v>2.9024160652651565E-2</v>
      </c>
      <c r="I1298" s="3">
        <f t="shared" si="83"/>
        <v>3.8679963459196109E-2</v>
      </c>
    </row>
    <row r="1299" spans="1:9" x14ac:dyDescent="0.15">
      <c r="A1299" s="2">
        <v>42136</v>
      </c>
      <c r="B1299" s="3">
        <f>收益曲线!B1299</f>
        <v>0.32769999999999999</v>
      </c>
      <c r="C1299" s="3">
        <f>收益曲线!C1299</f>
        <v>13.2049</v>
      </c>
      <c r="D1299" s="6">
        <f t="shared" si="80"/>
        <v>1.3277000000000001</v>
      </c>
      <c r="E1299" s="6">
        <f t="shared" si="81"/>
        <v>14.2049</v>
      </c>
      <c r="F1299" s="3">
        <f>1-D1299/MAX(D$2:D1299)</f>
        <v>1.249535143175895E-2</v>
      </c>
      <c r="G1299" s="3">
        <f>1-E1299/MAX(E$2:E1299)</f>
        <v>0</v>
      </c>
      <c r="H1299" s="3">
        <f t="shared" si="82"/>
        <v>1.2120750114346768E-2</v>
      </c>
      <c r="I1299" s="3">
        <f t="shared" si="83"/>
        <v>4.1102014790275643E-2</v>
      </c>
    </row>
    <row r="1300" spans="1:9" x14ac:dyDescent="0.15">
      <c r="A1300" s="2">
        <v>42137</v>
      </c>
      <c r="B1300" s="3">
        <f>收益曲线!B1300</f>
        <v>0.3196</v>
      </c>
      <c r="C1300" s="3">
        <f>收益曲线!C1300</f>
        <v>13.516500000000001</v>
      </c>
      <c r="D1300" s="6">
        <f t="shared" si="80"/>
        <v>1.3195999999999999</v>
      </c>
      <c r="E1300" s="6">
        <f t="shared" si="81"/>
        <v>14.516500000000001</v>
      </c>
      <c r="F1300" s="3">
        <f>1-D1300/MAX(D$2:D1300)</f>
        <v>1.8519895872071479E-2</v>
      </c>
      <c r="G1300" s="3">
        <f>1-E1300/MAX(E$2:E1300)</f>
        <v>0</v>
      </c>
      <c r="H1300" s="3">
        <f t="shared" si="82"/>
        <v>-6.1007757776607718E-3</v>
      </c>
      <c r="I1300" s="3">
        <f t="shared" si="83"/>
        <v>2.1936092475131952E-2</v>
      </c>
    </row>
    <row r="1301" spans="1:9" x14ac:dyDescent="0.15">
      <c r="A1301" s="2">
        <v>42138</v>
      </c>
      <c r="B1301" s="3">
        <f>收益曲线!B1301</f>
        <v>0.31469999999999998</v>
      </c>
      <c r="C1301" s="3">
        <f>收益曲线!C1301</f>
        <v>13.9262</v>
      </c>
      <c r="D1301" s="6">
        <f t="shared" si="80"/>
        <v>1.3147</v>
      </c>
      <c r="E1301" s="6">
        <f t="shared" si="81"/>
        <v>14.9262</v>
      </c>
      <c r="F1301" s="3">
        <f>1-D1301/MAX(D$2:D1301)</f>
        <v>2.2164373373001145E-2</v>
      </c>
      <c r="G1301" s="3">
        <f>1-E1301/MAX(E$2:E1301)</f>
        <v>0</v>
      </c>
      <c r="H1301" s="3">
        <f t="shared" si="82"/>
        <v>-3.7132464383146102E-3</v>
      </c>
      <c r="I1301" s="3">
        <f t="shared" si="83"/>
        <v>2.8223056521888834E-2</v>
      </c>
    </row>
    <row r="1302" spans="1:9" x14ac:dyDescent="0.15">
      <c r="A1302" s="2">
        <v>42139</v>
      </c>
      <c r="B1302" s="3">
        <f>收益曲线!B1302</f>
        <v>0.29139999999999999</v>
      </c>
      <c r="C1302" s="3">
        <f>收益曲线!C1302</f>
        <v>13.837899999999999</v>
      </c>
      <c r="D1302" s="6">
        <f t="shared" si="80"/>
        <v>1.2913999999999999</v>
      </c>
      <c r="E1302" s="6">
        <f t="shared" si="81"/>
        <v>14.837899999999999</v>
      </c>
      <c r="F1302" s="3">
        <f>1-D1302/MAX(D$2:D1302)</f>
        <v>3.9494235775381248E-2</v>
      </c>
      <c r="G1302" s="3">
        <f>1-E1302/MAX(E$2:E1302)</f>
        <v>5.9157722662164236E-3</v>
      </c>
      <c r="H1302" s="3">
        <f t="shared" si="82"/>
        <v>-1.7722674374382019E-2</v>
      </c>
      <c r="I1302" s="3">
        <f t="shared" si="83"/>
        <v>-5.9157722662164236E-3</v>
      </c>
    </row>
    <row r="1303" spans="1:9" x14ac:dyDescent="0.15">
      <c r="A1303" s="2">
        <v>42142</v>
      </c>
      <c r="B1303" s="3">
        <f>收益曲线!B1303</f>
        <v>0.27950000000000003</v>
      </c>
      <c r="C1303" s="3">
        <f>收益曲线!C1303</f>
        <v>14.324199999999999</v>
      </c>
      <c r="D1303" s="6">
        <f t="shared" si="80"/>
        <v>1.2795000000000001</v>
      </c>
      <c r="E1303" s="6">
        <f t="shared" si="81"/>
        <v>15.324199999999999</v>
      </c>
      <c r="F1303" s="3">
        <f>1-D1303/MAX(D$2:D1303)</f>
        <v>4.8345109706210421E-2</v>
      </c>
      <c r="G1303" s="3">
        <f>1-E1303/MAX(E$2:E1303)</f>
        <v>0</v>
      </c>
      <c r="H1303" s="3">
        <f t="shared" si="82"/>
        <v>-9.2148056372927112E-3</v>
      </c>
      <c r="I1303" s="3">
        <f t="shared" si="83"/>
        <v>3.2774179634584399E-2</v>
      </c>
    </row>
    <row r="1304" spans="1:9" x14ac:dyDescent="0.15">
      <c r="A1304" s="2">
        <v>42143</v>
      </c>
      <c r="B1304" s="3">
        <f>收益曲线!B1304</f>
        <v>0.32319999999999999</v>
      </c>
      <c r="C1304" s="3">
        <f>收益曲线!C1304</f>
        <v>14.9421</v>
      </c>
      <c r="D1304" s="6">
        <f t="shared" si="80"/>
        <v>1.3231999999999999</v>
      </c>
      <c r="E1304" s="6">
        <f t="shared" si="81"/>
        <v>15.9421</v>
      </c>
      <c r="F1304" s="3">
        <f>1-D1304/MAX(D$2:D1304)</f>
        <v>1.5842320565266022E-2</v>
      </c>
      <c r="G1304" s="3">
        <f>1-E1304/MAX(E$2:E1304)</f>
        <v>0</v>
      </c>
      <c r="H1304" s="3">
        <f t="shared" si="82"/>
        <v>3.4153966393122293E-2</v>
      </c>
      <c r="I1304" s="3">
        <f t="shared" si="83"/>
        <v>4.0321843880920305E-2</v>
      </c>
    </row>
    <row r="1305" spans="1:9" x14ac:dyDescent="0.15">
      <c r="A1305" s="2">
        <v>42144</v>
      </c>
      <c r="B1305" s="3">
        <f>收益曲线!B1305</f>
        <v>0.32979999999999998</v>
      </c>
      <c r="C1305" s="3">
        <f>收益曲线!C1305</f>
        <v>15.3797</v>
      </c>
      <c r="D1305" s="6">
        <f t="shared" si="80"/>
        <v>1.3298000000000001</v>
      </c>
      <c r="E1305" s="6">
        <f t="shared" si="81"/>
        <v>16.3797</v>
      </c>
      <c r="F1305" s="3">
        <f>1-D1305/MAX(D$2:D1305)</f>
        <v>1.0933432502789109E-2</v>
      </c>
      <c r="G1305" s="3">
        <f>1-E1305/MAX(E$2:E1305)</f>
        <v>0</v>
      </c>
      <c r="H1305" s="3">
        <f t="shared" si="82"/>
        <v>4.9879081015720139E-3</v>
      </c>
      <c r="I1305" s="3">
        <f t="shared" si="83"/>
        <v>2.7449332271156202E-2</v>
      </c>
    </row>
    <row r="1306" spans="1:9" x14ac:dyDescent="0.15">
      <c r="A1306" s="2">
        <v>42145</v>
      </c>
      <c r="B1306" s="3">
        <f>收益曲线!B1306</f>
        <v>0.35389999999999999</v>
      </c>
      <c r="C1306" s="3">
        <f>收益曲线!C1306</f>
        <v>15.8704</v>
      </c>
      <c r="D1306" s="6">
        <f t="shared" si="80"/>
        <v>1.3538999999999999</v>
      </c>
      <c r="E1306" s="6">
        <f t="shared" si="81"/>
        <v>16.8704</v>
      </c>
      <c r="F1306" s="3">
        <f>1-D1306/MAX(D$2:D1306)</f>
        <v>0</v>
      </c>
      <c r="G1306" s="3">
        <f>1-E1306/MAX(E$2:E1306)</f>
        <v>0</v>
      </c>
      <c r="H1306" s="3">
        <f t="shared" si="82"/>
        <v>1.8123026018949995E-2</v>
      </c>
      <c r="I1306" s="3">
        <f t="shared" si="83"/>
        <v>2.9957813635170361E-2</v>
      </c>
    </row>
    <row r="1307" spans="1:9" x14ac:dyDescent="0.15">
      <c r="A1307" s="2">
        <v>42146</v>
      </c>
      <c r="B1307" s="3">
        <f>收益曲线!B1307</f>
        <v>0.38469999999999999</v>
      </c>
      <c r="C1307" s="3">
        <f>收益曲线!C1307</f>
        <v>16.222300000000001</v>
      </c>
      <c r="D1307" s="6">
        <f t="shared" si="80"/>
        <v>1.3847</v>
      </c>
      <c r="E1307" s="6">
        <f t="shared" si="81"/>
        <v>17.222300000000001</v>
      </c>
      <c r="F1307" s="3">
        <f>1-D1307/MAX(D$2:D1307)</f>
        <v>0</v>
      </c>
      <c r="G1307" s="3">
        <f>1-E1307/MAX(E$2:E1307)</f>
        <v>0</v>
      </c>
      <c r="H1307" s="3">
        <f t="shared" si="82"/>
        <v>2.2749095206440861E-2</v>
      </c>
      <c r="I1307" s="3">
        <f t="shared" si="83"/>
        <v>2.0859019347496233E-2</v>
      </c>
    </row>
    <row r="1308" spans="1:9" x14ac:dyDescent="0.15">
      <c r="A1308" s="2">
        <v>42149</v>
      </c>
      <c r="B1308" s="3">
        <f>收益曲线!B1308</f>
        <v>0.42620000000000002</v>
      </c>
      <c r="C1308" s="3">
        <f>收益曲线!C1308</f>
        <v>16.7256</v>
      </c>
      <c r="D1308" s="6">
        <f t="shared" si="80"/>
        <v>1.4262000000000001</v>
      </c>
      <c r="E1308" s="6">
        <f t="shared" si="81"/>
        <v>17.7256</v>
      </c>
      <c r="F1308" s="3">
        <f>1-D1308/MAX(D$2:D1308)</f>
        <v>0</v>
      </c>
      <c r="G1308" s="3">
        <f>1-E1308/MAX(E$2:E1308)</f>
        <v>0</v>
      </c>
      <c r="H1308" s="3">
        <f t="shared" si="82"/>
        <v>2.9970390698346172E-2</v>
      </c>
      <c r="I1308" s="3">
        <f t="shared" si="83"/>
        <v>2.9223738989565762E-2</v>
      </c>
    </row>
    <row r="1309" spans="1:9" x14ac:dyDescent="0.15">
      <c r="A1309" s="2">
        <v>42150</v>
      </c>
      <c r="B1309" s="3">
        <f>收益曲线!B1309</f>
        <v>0.45400000000000001</v>
      </c>
      <c r="C1309" s="3">
        <f>收益曲线!C1309</f>
        <v>17.7943</v>
      </c>
      <c r="D1309" s="6">
        <f t="shared" si="80"/>
        <v>1.454</v>
      </c>
      <c r="E1309" s="6">
        <f t="shared" si="81"/>
        <v>18.7943</v>
      </c>
      <c r="F1309" s="3">
        <f>1-D1309/MAX(D$2:D1309)</f>
        <v>0</v>
      </c>
      <c r="G1309" s="3">
        <f>1-E1309/MAX(E$2:E1309)</f>
        <v>0</v>
      </c>
      <c r="H1309" s="3">
        <f t="shared" si="82"/>
        <v>1.9492357313139586E-2</v>
      </c>
      <c r="I1309" s="3">
        <f t="shared" si="83"/>
        <v>6.029133005370757E-2</v>
      </c>
    </row>
    <row r="1310" spans="1:9" x14ac:dyDescent="0.15">
      <c r="A1310" s="2">
        <v>42151</v>
      </c>
      <c r="B1310" s="3">
        <f>收益曲线!B1310</f>
        <v>0.4491</v>
      </c>
      <c r="C1310" s="3">
        <f>收益曲线!C1310</f>
        <v>18.163599999999999</v>
      </c>
      <c r="D1310" s="6">
        <f t="shared" si="80"/>
        <v>1.4491000000000001</v>
      </c>
      <c r="E1310" s="6">
        <f t="shared" si="81"/>
        <v>19.163599999999999</v>
      </c>
      <c r="F1310" s="3">
        <f>1-D1310/MAX(D$2:D1310)</f>
        <v>3.3700137551581077E-3</v>
      </c>
      <c r="G1310" s="3">
        <f>1-E1310/MAX(E$2:E1310)</f>
        <v>0</v>
      </c>
      <c r="H1310" s="3">
        <f t="shared" si="82"/>
        <v>-3.3700137551581077E-3</v>
      </c>
      <c r="I1310" s="3">
        <f t="shared" si="83"/>
        <v>1.9649574605066444E-2</v>
      </c>
    </row>
    <row r="1311" spans="1:9" x14ac:dyDescent="0.15">
      <c r="A1311" s="2">
        <v>42152</v>
      </c>
      <c r="B1311" s="3">
        <f>收益曲线!B1311</f>
        <v>0.35189999999999999</v>
      </c>
      <c r="C1311" s="3">
        <f>收益曲线!C1311</f>
        <v>17.1389</v>
      </c>
      <c r="D1311" s="6">
        <f t="shared" si="80"/>
        <v>1.3519000000000001</v>
      </c>
      <c r="E1311" s="6">
        <f t="shared" si="81"/>
        <v>18.1389</v>
      </c>
      <c r="F1311" s="3">
        <f>1-D1311/MAX(D$2:D1311)</f>
        <v>7.0220082530949024E-2</v>
      </c>
      <c r="G1311" s="3">
        <f>1-E1311/MAX(E$2:E1311)</f>
        <v>5.347116408190522E-2</v>
      </c>
      <c r="H1311" s="3">
        <f t="shared" si="82"/>
        <v>-6.7076116210061376E-2</v>
      </c>
      <c r="I1311" s="3">
        <f t="shared" si="83"/>
        <v>-5.347116408190522E-2</v>
      </c>
    </row>
    <row r="1312" spans="1:9" x14ac:dyDescent="0.15">
      <c r="A1312" s="2">
        <v>42153</v>
      </c>
      <c r="B1312" s="3">
        <f>收益曲线!B1312</f>
        <v>0.3538</v>
      </c>
      <c r="C1312" s="3">
        <f>收益曲线!C1312</f>
        <v>17.205400000000001</v>
      </c>
      <c r="D1312" s="6">
        <f t="shared" si="80"/>
        <v>1.3538000000000001</v>
      </c>
      <c r="E1312" s="6">
        <f t="shared" si="81"/>
        <v>18.205400000000001</v>
      </c>
      <c r="F1312" s="3">
        <f>1-D1312/MAX(D$2:D1312)</f>
        <v>6.8913342503438724E-2</v>
      </c>
      <c r="G1312" s="3">
        <f>1-E1312/MAX(E$2:E1312)</f>
        <v>5.0001043645244048E-2</v>
      </c>
      <c r="H1312" s="3">
        <f t="shared" si="82"/>
        <v>1.4054293956653474E-3</v>
      </c>
      <c r="I1312" s="3">
        <f t="shared" si="83"/>
        <v>3.6661539564142309E-3</v>
      </c>
    </row>
    <row r="1313" spans="1:9" x14ac:dyDescent="0.15">
      <c r="A1313" s="2">
        <v>42156</v>
      </c>
      <c r="B1313" s="3">
        <f>收益曲线!B1313</f>
        <v>0.41959999999999997</v>
      </c>
      <c r="C1313" s="3">
        <f>收益曲线!C1313</f>
        <v>18.631699999999999</v>
      </c>
      <c r="D1313" s="6">
        <f t="shared" si="80"/>
        <v>1.4196</v>
      </c>
      <c r="E1313" s="6">
        <f t="shared" si="81"/>
        <v>19.631699999999999</v>
      </c>
      <c r="F1313" s="3">
        <f>1-D1313/MAX(D$2:D1313)</f>
        <v>2.3658872077028881E-2</v>
      </c>
      <c r="G1313" s="3">
        <f>1-E1313/MAX(E$2:E1313)</f>
        <v>0</v>
      </c>
      <c r="H1313" s="3">
        <f t="shared" si="82"/>
        <v>4.8603929679420732E-2</v>
      </c>
      <c r="I1313" s="3">
        <f t="shared" si="83"/>
        <v>7.8344886681973369E-2</v>
      </c>
    </row>
    <row r="1314" spans="1:9" x14ac:dyDescent="0.15">
      <c r="A1314" s="2">
        <v>42157</v>
      </c>
      <c r="B1314" s="3">
        <f>收益曲线!B1314</f>
        <v>0.44359999999999999</v>
      </c>
      <c r="C1314" s="3">
        <f>收益曲线!C1314</f>
        <v>19.834900000000001</v>
      </c>
      <c r="D1314" s="6">
        <f t="shared" si="80"/>
        <v>1.4436</v>
      </c>
      <c r="E1314" s="6">
        <f t="shared" si="81"/>
        <v>20.834900000000001</v>
      </c>
      <c r="F1314" s="3">
        <f>1-D1314/MAX(D$2:D1314)</f>
        <v>7.1526822558458658E-3</v>
      </c>
      <c r="G1314" s="3">
        <f>1-E1314/MAX(E$2:E1314)</f>
        <v>0</v>
      </c>
      <c r="H1314" s="3">
        <f t="shared" si="82"/>
        <v>1.690617075232459E-2</v>
      </c>
      <c r="I1314" s="3">
        <f t="shared" si="83"/>
        <v>6.1288630123728538E-2</v>
      </c>
    </row>
    <row r="1315" spans="1:9" x14ac:dyDescent="0.15">
      <c r="A1315" s="2">
        <v>42158</v>
      </c>
      <c r="B1315" s="3">
        <f>收益曲线!B1315</f>
        <v>0.4385</v>
      </c>
      <c r="C1315" s="3">
        <f>收益曲线!C1315</f>
        <v>20.1069</v>
      </c>
      <c r="D1315" s="6">
        <f t="shared" si="80"/>
        <v>1.4384999999999999</v>
      </c>
      <c r="E1315" s="6">
        <f t="shared" si="81"/>
        <v>21.1069</v>
      </c>
      <c r="F1315" s="3">
        <f>1-D1315/MAX(D$2:D1315)</f>
        <v>1.0660247592847338E-2</v>
      </c>
      <c r="G1315" s="3">
        <f>1-E1315/MAX(E$2:E1315)</f>
        <v>0</v>
      </c>
      <c r="H1315" s="3">
        <f t="shared" si="82"/>
        <v>-3.5328345802162486E-3</v>
      </c>
      <c r="I1315" s="3">
        <f t="shared" si="83"/>
        <v>1.3055018262626561E-2</v>
      </c>
    </row>
    <row r="1316" spans="1:9" x14ac:dyDescent="0.15">
      <c r="A1316" s="2">
        <v>42159</v>
      </c>
      <c r="B1316" s="3">
        <f>收益曲线!B1316</f>
        <v>0.4491</v>
      </c>
      <c r="C1316" s="3">
        <f>收益曲线!C1316</f>
        <v>19.412700000000001</v>
      </c>
      <c r="D1316" s="6">
        <f t="shared" si="80"/>
        <v>1.4491000000000001</v>
      </c>
      <c r="E1316" s="6">
        <f t="shared" si="81"/>
        <v>20.412700000000001</v>
      </c>
      <c r="F1316" s="3">
        <f>1-D1316/MAX(D$2:D1316)</f>
        <v>3.3700137551581077E-3</v>
      </c>
      <c r="G1316" s="3">
        <f>1-E1316/MAX(E$2:E1316)</f>
        <v>3.2889718528064216E-2</v>
      </c>
      <c r="H1316" s="3">
        <f t="shared" si="82"/>
        <v>7.3687869308307619E-3</v>
      </c>
      <c r="I1316" s="3">
        <f t="shared" si="83"/>
        <v>-3.2889718528064216E-2</v>
      </c>
    </row>
    <row r="1317" spans="1:9" x14ac:dyDescent="0.15">
      <c r="A1317" s="2">
        <v>42160</v>
      </c>
      <c r="B1317" s="3">
        <f>收益曲线!B1317</f>
        <v>0.46279999999999999</v>
      </c>
      <c r="C1317" s="3">
        <f>收益曲线!C1317</f>
        <v>20.131699999999999</v>
      </c>
      <c r="D1317" s="6">
        <f t="shared" si="80"/>
        <v>1.4628000000000001</v>
      </c>
      <c r="E1317" s="6">
        <f t="shared" si="81"/>
        <v>21.131699999999999</v>
      </c>
      <c r="F1317" s="3">
        <f>1-D1317/MAX(D$2:D1317)</f>
        <v>0</v>
      </c>
      <c r="G1317" s="3">
        <f>1-E1317/MAX(E$2:E1317)</f>
        <v>0</v>
      </c>
      <c r="H1317" s="3">
        <f t="shared" si="82"/>
        <v>9.4541439514181924E-3</v>
      </c>
      <c r="I1317" s="3">
        <f t="shared" si="83"/>
        <v>3.5223169889333494E-2</v>
      </c>
    </row>
    <row r="1318" spans="1:9" x14ac:dyDescent="0.15">
      <c r="A1318" s="2">
        <v>42163</v>
      </c>
      <c r="B1318" s="3">
        <f>收益曲线!B1318</f>
        <v>0.49730000000000002</v>
      </c>
      <c r="C1318" s="3">
        <f>收益曲线!C1318</f>
        <v>20.071999999999999</v>
      </c>
      <c r="D1318" s="6">
        <f t="shared" si="80"/>
        <v>1.4973000000000001</v>
      </c>
      <c r="E1318" s="6">
        <f t="shared" si="81"/>
        <v>21.071999999999999</v>
      </c>
      <c r="F1318" s="3">
        <f>1-D1318/MAX(D$2:D1318)</f>
        <v>0</v>
      </c>
      <c r="G1318" s="3">
        <f>1-E1318/MAX(E$2:E1318)</f>
        <v>2.8251394823889386E-3</v>
      </c>
      <c r="H1318" s="3">
        <f t="shared" si="82"/>
        <v>2.3584905660377409E-2</v>
      </c>
      <c r="I1318" s="3">
        <f t="shared" si="83"/>
        <v>-2.8251394823889386E-3</v>
      </c>
    </row>
    <row r="1319" spans="1:9" x14ac:dyDescent="0.15">
      <c r="A1319" s="2">
        <v>42164</v>
      </c>
      <c r="B1319" s="3">
        <f>收益曲线!B1319</f>
        <v>0.48709999999999998</v>
      </c>
      <c r="C1319" s="3">
        <f>收益曲线!C1319</f>
        <v>19.963799999999999</v>
      </c>
      <c r="D1319" s="6">
        <f t="shared" si="80"/>
        <v>1.4870999999999999</v>
      </c>
      <c r="E1319" s="6">
        <f t="shared" si="81"/>
        <v>20.963799999999999</v>
      </c>
      <c r="F1319" s="3">
        <f>1-D1319/MAX(D$2:D1319)</f>
        <v>6.812262071729247E-3</v>
      </c>
      <c r="G1319" s="3">
        <f>1-E1319/MAX(E$2:E1319)</f>
        <v>7.9454090300353775E-3</v>
      </c>
      <c r="H1319" s="3">
        <f t="shared" si="82"/>
        <v>-6.812262071729247E-3</v>
      </c>
      <c r="I1319" s="3">
        <f t="shared" si="83"/>
        <v>-5.1347760060743708E-3</v>
      </c>
    </row>
    <row r="1320" spans="1:9" x14ac:dyDescent="0.15">
      <c r="A1320" s="2">
        <v>42165</v>
      </c>
      <c r="B1320" s="3">
        <f>收益曲线!B1320</f>
        <v>0.48480000000000001</v>
      </c>
      <c r="C1320" s="3">
        <f>收益曲线!C1320</f>
        <v>20.263999999999999</v>
      </c>
      <c r="D1320" s="6">
        <f t="shared" si="80"/>
        <v>1.4847999999999999</v>
      </c>
      <c r="E1320" s="6">
        <f t="shared" si="81"/>
        <v>21.263999999999999</v>
      </c>
      <c r="F1320" s="3">
        <f>1-D1320/MAX(D$2:D1320)</f>
        <v>8.3483603820211361E-3</v>
      </c>
      <c r="G1320" s="3">
        <f>1-E1320/MAX(E$2:E1320)</f>
        <v>0</v>
      </c>
      <c r="H1320" s="3">
        <f t="shared" si="82"/>
        <v>-1.5466343890794265E-3</v>
      </c>
      <c r="I1320" s="3">
        <f t="shared" si="83"/>
        <v>1.4319922914738825E-2</v>
      </c>
    </row>
    <row r="1321" spans="1:9" x14ac:dyDescent="0.15">
      <c r="A1321" s="2">
        <v>42166</v>
      </c>
      <c r="B1321" s="3">
        <f>收益曲线!B1321</f>
        <v>0.48409999999999997</v>
      </c>
      <c r="C1321" s="3">
        <f>收益曲线!C1321</f>
        <v>21.2593</v>
      </c>
      <c r="D1321" s="6">
        <f t="shared" si="80"/>
        <v>1.4841</v>
      </c>
      <c r="E1321" s="6">
        <f t="shared" si="81"/>
        <v>22.2593</v>
      </c>
      <c r="F1321" s="3">
        <f>1-D1321/MAX(D$2:D1321)</f>
        <v>8.8158685634142087E-3</v>
      </c>
      <c r="G1321" s="3">
        <f>1-E1321/MAX(E$2:E1321)</f>
        <v>0</v>
      </c>
      <c r="H1321" s="3">
        <f t="shared" si="82"/>
        <v>-4.7144396551723755E-4</v>
      </c>
      <c r="I1321" s="3">
        <f t="shared" si="83"/>
        <v>4.6806809631301682E-2</v>
      </c>
    </row>
    <row r="1322" spans="1:9" x14ac:dyDescent="0.15">
      <c r="A1322" s="2">
        <v>42167</v>
      </c>
      <c r="B1322" s="3">
        <f>收益曲线!B1322</f>
        <v>0.49209999999999998</v>
      </c>
      <c r="C1322" s="3">
        <f>收益曲线!C1322</f>
        <v>22.592400000000001</v>
      </c>
      <c r="D1322" s="6">
        <f t="shared" si="80"/>
        <v>1.4921</v>
      </c>
      <c r="E1322" s="6">
        <f t="shared" si="81"/>
        <v>23.592400000000001</v>
      </c>
      <c r="F1322" s="3">
        <f>1-D1322/MAX(D$2:D1322)</f>
        <v>3.4729179189207926E-3</v>
      </c>
      <c r="G1322" s="3">
        <f>1-E1322/MAX(E$2:E1322)</f>
        <v>0</v>
      </c>
      <c r="H1322" s="3">
        <f t="shared" si="82"/>
        <v>5.3904723401387855E-3</v>
      </c>
      <c r="I1322" s="3">
        <f t="shared" si="83"/>
        <v>5.9889574245371779E-2</v>
      </c>
    </row>
    <row r="1323" spans="1:9" x14ac:dyDescent="0.15">
      <c r="A1323" s="2">
        <v>42170</v>
      </c>
      <c r="B1323" s="3">
        <f>收益曲线!B1323</f>
        <v>0.4602</v>
      </c>
      <c r="C1323" s="3">
        <f>收益曲线!C1323</f>
        <v>22.3765</v>
      </c>
      <c r="D1323" s="6">
        <f t="shared" si="80"/>
        <v>1.4601999999999999</v>
      </c>
      <c r="E1323" s="6">
        <f t="shared" si="81"/>
        <v>23.3765</v>
      </c>
      <c r="F1323" s="3">
        <f>1-D1323/MAX(D$2:D1323)</f>
        <v>2.4777933613838288E-2</v>
      </c>
      <c r="G1323" s="3">
        <f>1-E1323/MAX(E$2:E1323)</f>
        <v>9.1512520981333889E-3</v>
      </c>
      <c r="H1323" s="3">
        <f t="shared" si="82"/>
        <v>-2.1379264124388508E-2</v>
      </c>
      <c r="I1323" s="3">
        <f t="shared" si="83"/>
        <v>-9.1512520981333889E-3</v>
      </c>
    </row>
    <row r="1324" spans="1:9" x14ac:dyDescent="0.15">
      <c r="A1324" s="2">
        <v>42171</v>
      </c>
      <c r="B1324" s="3">
        <f>收益曲线!B1324</f>
        <v>0.41649999999999998</v>
      </c>
      <c r="C1324" s="3">
        <f>收益曲线!C1324</f>
        <v>21.174900000000001</v>
      </c>
      <c r="D1324" s="6">
        <f t="shared" si="80"/>
        <v>1.4165000000000001</v>
      </c>
      <c r="E1324" s="6">
        <f t="shared" si="81"/>
        <v>22.174900000000001</v>
      </c>
      <c r="F1324" s="3">
        <f>1-D1324/MAX(D$2:D1324)</f>
        <v>5.3963801509383513E-2</v>
      </c>
      <c r="G1324" s="3">
        <f>1-E1324/MAX(E$2:E1324)</f>
        <v>6.0082908055136386E-2</v>
      </c>
      <c r="H1324" s="3">
        <f t="shared" si="82"/>
        <v>-2.9927407204492384E-2</v>
      </c>
      <c r="I1324" s="3">
        <f t="shared" si="83"/>
        <v>-5.1402049066370026E-2</v>
      </c>
    </row>
    <row r="1325" spans="1:9" x14ac:dyDescent="0.15">
      <c r="A1325" s="2">
        <v>42172</v>
      </c>
      <c r="B1325" s="3">
        <f>收益曲线!B1325</f>
        <v>0.43719999999999998</v>
      </c>
      <c r="C1325" s="3">
        <f>收益曲线!C1325</f>
        <v>21.731999999999999</v>
      </c>
      <c r="D1325" s="6">
        <f t="shared" si="80"/>
        <v>1.4372</v>
      </c>
      <c r="E1325" s="6">
        <f t="shared" si="81"/>
        <v>22.731999999999999</v>
      </c>
      <c r="F1325" s="3">
        <f>1-D1325/MAX(D$2:D1325)</f>
        <v>4.0138916716756845E-2</v>
      </c>
      <c r="G1325" s="3">
        <f>1-E1325/MAX(E$2:E1325)</f>
        <v>3.6469371492514613E-2</v>
      </c>
      <c r="H1325" s="3">
        <f t="shared" si="82"/>
        <v>1.4613483939286853E-2</v>
      </c>
      <c r="I1325" s="3">
        <f t="shared" si="83"/>
        <v>2.5122999427280357E-2</v>
      </c>
    </row>
    <row r="1326" spans="1:9" x14ac:dyDescent="0.15">
      <c r="A1326" s="2">
        <v>42173</v>
      </c>
      <c r="B1326" s="3">
        <f>收益曲线!B1326</f>
        <v>0.37890000000000001</v>
      </c>
      <c r="C1326" s="3">
        <f>收益曲线!C1326</f>
        <v>21.073699999999999</v>
      </c>
      <c r="D1326" s="6">
        <f t="shared" si="80"/>
        <v>1.3789</v>
      </c>
      <c r="E1326" s="6">
        <f t="shared" si="81"/>
        <v>22.073699999999999</v>
      </c>
      <c r="F1326" s="3">
        <f>1-D1326/MAX(D$2:D1326)</f>
        <v>7.9075669538502646E-2</v>
      </c>
      <c r="G1326" s="3">
        <f>1-E1326/MAX(E$2:E1326)</f>
        <v>6.4372425018226265E-2</v>
      </c>
      <c r="H1326" s="3">
        <f t="shared" si="82"/>
        <v>-4.0564987475647074E-2</v>
      </c>
      <c r="I1326" s="3">
        <f t="shared" si="83"/>
        <v>-2.8959176491289873E-2</v>
      </c>
    </row>
    <row r="1327" spans="1:9" x14ac:dyDescent="0.15">
      <c r="A1327" s="2">
        <v>42174</v>
      </c>
      <c r="B1327" s="3">
        <f>收益曲线!B1327</f>
        <v>0.29680000000000001</v>
      </c>
      <c r="C1327" s="3">
        <f>收益曲线!C1327</f>
        <v>19.313400000000001</v>
      </c>
      <c r="D1327" s="6">
        <f t="shared" si="80"/>
        <v>1.2968</v>
      </c>
      <c r="E1327" s="6">
        <f t="shared" si="81"/>
        <v>20.313400000000001</v>
      </c>
      <c r="F1327" s="3">
        <f>1-D1327/MAX(D$2:D1327)</f>
        <v>0.13390770052761647</v>
      </c>
      <c r="G1327" s="3">
        <f>1-E1327/MAX(E$2:E1327)</f>
        <v>0.13898543598786051</v>
      </c>
      <c r="H1327" s="3">
        <f t="shared" si="82"/>
        <v>-5.9540213213431059E-2</v>
      </c>
      <c r="I1327" s="3">
        <f t="shared" si="83"/>
        <v>-7.9746485636753128E-2</v>
      </c>
    </row>
    <row r="1328" spans="1:9" x14ac:dyDescent="0.15">
      <c r="A1328" s="2">
        <v>42178</v>
      </c>
      <c r="B1328" s="3">
        <f>收益曲线!B1328</f>
        <v>0.33850000000000002</v>
      </c>
      <c r="C1328" s="3">
        <f>收益曲线!C1328</f>
        <v>19.188500000000001</v>
      </c>
      <c r="D1328" s="6">
        <f t="shared" si="80"/>
        <v>1.3385</v>
      </c>
      <c r="E1328" s="6">
        <f t="shared" si="81"/>
        <v>20.188500000000001</v>
      </c>
      <c r="F1328" s="3">
        <f>1-D1328/MAX(D$2:D1328)</f>
        <v>0.1060575702931944</v>
      </c>
      <c r="G1328" s="3">
        <f>1-E1328/MAX(E$2:E1328)</f>
        <v>0.14427951374171344</v>
      </c>
      <c r="H1328" s="3">
        <f t="shared" si="82"/>
        <v>3.2156076495990282E-2</v>
      </c>
      <c r="I1328" s="3">
        <f t="shared" si="83"/>
        <v>-6.148650644402176E-3</v>
      </c>
    </row>
    <row r="1329" spans="1:9" x14ac:dyDescent="0.15">
      <c r="A1329" s="2">
        <v>42179</v>
      </c>
      <c r="B1329" s="3">
        <f>收益曲线!B1329</f>
        <v>0.36480000000000001</v>
      </c>
      <c r="C1329" s="3">
        <f>收益曲线!C1329</f>
        <v>19.6966</v>
      </c>
      <c r="D1329" s="6">
        <f t="shared" si="80"/>
        <v>1.3648</v>
      </c>
      <c r="E1329" s="6">
        <f t="shared" si="81"/>
        <v>20.6966</v>
      </c>
      <c r="F1329" s="3">
        <f>1-D1329/MAX(D$2:D1329)</f>
        <v>8.8492620049422377E-2</v>
      </c>
      <c r="G1329" s="3">
        <f>1-E1329/MAX(E$2:E1329)</f>
        <v>0.12274291721062724</v>
      </c>
      <c r="H1329" s="3">
        <f t="shared" si="82"/>
        <v>1.964886066492344E-2</v>
      </c>
      <c r="I1329" s="3">
        <f t="shared" si="83"/>
        <v>2.5167793545830541E-2</v>
      </c>
    </row>
    <row r="1330" spans="1:9" x14ac:dyDescent="0.15">
      <c r="A1330" s="2">
        <v>42180</v>
      </c>
      <c r="B1330" s="3">
        <f>收益曲线!B1330</f>
        <v>0.31630000000000003</v>
      </c>
      <c r="C1330" s="3">
        <f>收益曲线!C1330</f>
        <v>18.811699999999998</v>
      </c>
      <c r="D1330" s="6">
        <f t="shared" si="80"/>
        <v>1.3163</v>
      </c>
      <c r="E1330" s="6">
        <f t="shared" si="81"/>
        <v>19.811699999999998</v>
      </c>
      <c r="F1330" s="3">
        <f>1-D1330/MAX(D$2:D1330)</f>
        <v>0.12088425833166372</v>
      </c>
      <c r="G1330" s="3">
        <f>1-E1330/MAX(E$2:E1330)</f>
        <v>0.16025075871890959</v>
      </c>
      <c r="H1330" s="3">
        <f t="shared" si="82"/>
        <v>-3.5536342321219272E-2</v>
      </c>
      <c r="I1330" s="3">
        <f t="shared" si="83"/>
        <v>-4.2755814964776873E-2</v>
      </c>
    </row>
    <row r="1331" spans="1:9" x14ac:dyDescent="0.15">
      <c r="A1331" s="2">
        <v>42181</v>
      </c>
      <c r="B1331" s="3">
        <f>收益曲线!B1331</f>
        <v>0.2127</v>
      </c>
      <c r="C1331" s="3">
        <f>收益曲线!C1331</f>
        <v>16.8384</v>
      </c>
      <c r="D1331" s="6">
        <f t="shared" si="80"/>
        <v>1.2126999999999999</v>
      </c>
      <c r="E1331" s="6">
        <f t="shared" si="81"/>
        <v>17.8384</v>
      </c>
      <c r="F1331" s="3">
        <f>1-D1331/MAX(D$2:D1331)</f>
        <v>0.19007546917785356</v>
      </c>
      <c r="G1331" s="3">
        <f>1-E1331/MAX(E$2:E1331)</f>
        <v>0.24389210084603519</v>
      </c>
      <c r="H1331" s="3">
        <f t="shared" si="82"/>
        <v>-7.8705462280635241E-2</v>
      </c>
      <c r="I1331" s="3">
        <f t="shared" si="83"/>
        <v>-9.9602759985261136E-2</v>
      </c>
    </row>
    <row r="1332" spans="1:9" x14ac:dyDescent="0.15">
      <c r="A1332" s="2">
        <v>42184</v>
      </c>
      <c r="B1332" s="3">
        <f>收益曲线!B1332</f>
        <v>0.17219999999999999</v>
      </c>
      <c r="C1332" s="3">
        <f>收益曲线!C1332</f>
        <v>15.604100000000001</v>
      </c>
      <c r="D1332" s="6">
        <f t="shared" si="80"/>
        <v>1.1721999999999999</v>
      </c>
      <c r="E1332" s="6">
        <f t="shared" si="81"/>
        <v>16.604100000000003</v>
      </c>
      <c r="F1332" s="3">
        <f>1-D1332/MAX(D$2:D1332)</f>
        <v>0.21712415681560149</v>
      </c>
      <c r="G1332" s="3">
        <f>1-E1332/MAX(E$2:E1332)</f>
        <v>0.29620979637510381</v>
      </c>
      <c r="H1332" s="3">
        <f t="shared" si="82"/>
        <v>-3.3396553145872865E-2</v>
      </c>
      <c r="I1332" s="3">
        <f t="shared" si="83"/>
        <v>-6.9193425419319943E-2</v>
      </c>
    </row>
    <row r="1333" spans="1:9" x14ac:dyDescent="0.15">
      <c r="A1333" s="2">
        <v>42185</v>
      </c>
      <c r="B1333" s="3">
        <f>收益曲线!B1333</f>
        <v>0.25090000000000001</v>
      </c>
      <c r="C1333" s="3">
        <f>收益曲线!C1333</f>
        <v>16.336200000000002</v>
      </c>
      <c r="D1333" s="6">
        <f t="shared" si="80"/>
        <v>1.2509000000000001</v>
      </c>
      <c r="E1333" s="6">
        <f t="shared" si="81"/>
        <v>17.336200000000002</v>
      </c>
      <c r="F1333" s="3">
        <f>1-D1333/MAX(D$2:D1333)</f>
        <v>0.1645628798503973</v>
      </c>
      <c r="G1333" s="3">
        <f>1-E1333/MAX(E$2:E1333)</f>
        <v>0.26517861684271204</v>
      </c>
      <c r="H1333" s="3">
        <f t="shared" si="82"/>
        <v>6.7138713530114469E-2</v>
      </c>
      <c r="I1333" s="3">
        <f t="shared" si="83"/>
        <v>4.4091519564444903E-2</v>
      </c>
    </row>
    <row r="1334" spans="1:9" x14ac:dyDescent="0.15">
      <c r="A1334" s="2">
        <v>42186</v>
      </c>
      <c r="B1334" s="3">
        <f>收益曲线!B1334</f>
        <v>0.18940000000000001</v>
      </c>
      <c r="C1334" s="3">
        <f>收益曲线!C1334</f>
        <v>15.176500000000001</v>
      </c>
      <c r="D1334" s="6">
        <f t="shared" si="80"/>
        <v>1.1894</v>
      </c>
      <c r="E1334" s="6">
        <f t="shared" si="81"/>
        <v>16.176500000000001</v>
      </c>
      <c r="F1334" s="3">
        <f>1-D1334/MAX(D$2:D1334)</f>
        <v>0.20563681292994063</v>
      </c>
      <c r="G1334" s="3">
        <f>1-E1334/MAX(E$2:E1334)</f>
        <v>0.31433427714009599</v>
      </c>
      <c r="H1334" s="3">
        <f t="shared" si="82"/>
        <v>-4.9164601486929471E-2</v>
      </c>
      <c r="I1334" s="3">
        <f t="shared" si="83"/>
        <v>-6.6894705875566784E-2</v>
      </c>
    </row>
    <row r="1335" spans="1:9" x14ac:dyDescent="0.15">
      <c r="A1335" s="2">
        <v>42187</v>
      </c>
      <c r="B1335" s="3">
        <f>收益曲线!B1335</f>
        <v>0.1489</v>
      </c>
      <c r="C1335" s="3">
        <f>收益曲线!C1335</f>
        <v>14.1661</v>
      </c>
      <c r="D1335" s="6">
        <f t="shared" si="80"/>
        <v>1.1489</v>
      </c>
      <c r="E1335" s="6">
        <f t="shared" si="81"/>
        <v>15.1661</v>
      </c>
      <c r="F1335" s="3">
        <f>1-D1335/MAX(D$2:D1335)</f>
        <v>0.23268550056768855</v>
      </c>
      <c r="G1335" s="3">
        <f>1-E1335/MAX(E$2:E1335)</f>
        <v>0.35716162832098475</v>
      </c>
      <c r="H1335" s="3">
        <f t="shared" si="82"/>
        <v>-3.4050781906843741E-2</v>
      </c>
      <c r="I1335" s="3">
        <f t="shared" si="83"/>
        <v>-6.2460977343677615E-2</v>
      </c>
    </row>
    <row r="1336" spans="1:9" x14ac:dyDescent="0.15">
      <c r="A1336" s="2">
        <v>42188</v>
      </c>
      <c r="B1336" s="3">
        <f>收益曲线!B1336</f>
        <v>8.6800000000000002E-2</v>
      </c>
      <c r="C1336" s="3">
        <f>收益曲线!C1336</f>
        <v>13.2735</v>
      </c>
      <c r="D1336" s="6">
        <f t="shared" si="80"/>
        <v>1.0868</v>
      </c>
      <c r="E1336" s="6">
        <f t="shared" si="81"/>
        <v>14.2735</v>
      </c>
      <c r="F1336" s="3">
        <f>1-D1336/MAX(D$2:D1336)</f>
        <v>0.27416015494556878</v>
      </c>
      <c r="G1336" s="3">
        <f>1-E1336/MAX(E$2:E1336)</f>
        <v>0.39499584611993699</v>
      </c>
      <c r="H1336" s="3">
        <f t="shared" si="82"/>
        <v>-5.4051701627643833E-2</v>
      </c>
      <c r="I1336" s="3">
        <f t="shared" si="83"/>
        <v>-5.8854946228760197E-2</v>
      </c>
    </row>
    <row r="1337" spans="1:9" x14ac:dyDescent="0.15">
      <c r="A1337" s="2">
        <v>42191</v>
      </c>
      <c r="B1337" s="3">
        <f>收益曲线!B1337</f>
        <v>0.1183</v>
      </c>
      <c r="C1337" s="3">
        <f>收益曲线!C1337</f>
        <v>12.3347</v>
      </c>
      <c r="D1337" s="6">
        <f t="shared" si="80"/>
        <v>1.1183000000000001</v>
      </c>
      <c r="E1337" s="6">
        <f t="shared" si="81"/>
        <v>13.3347</v>
      </c>
      <c r="F1337" s="3">
        <f>1-D1337/MAX(D$2:D1337)</f>
        <v>0.25312228678287585</v>
      </c>
      <c r="G1337" s="3">
        <f>1-E1337/MAX(E$2:E1337)</f>
        <v>0.43478832166290848</v>
      </c>
      <c r="H1337" s="3">
        <f t="shared" si="82"/>
        <v>2.8984173721015916E-2</v>
      </c>
      <c r="I1337" s="3">
        <f t="shared" si="83"/>
        <v>-6.5772235261148282E-2</v>
      </c>
    </row>
    <row r="1338" spans="1:9" x14ac:dyDescent="0.15">
      <c r="A1338" s="2">
        <v>42192</v>
      </c>
      <c r="B1338" s="3">
        <f>收益曲线!B1338</f>
        <v>9.8500000000000004E-2</v>
      </c>
      <c r="C1338" s="3">
        <f>收益曲线!C1338</f>
        <v>11.186999999999999</v>
      </c>
      <c r="D1338" s="6">
        <f t="shared" si="80"/>
        <v>1.0985</v>
      </c>
      <c r="E1338" s="6">
        <f t="shared" si="81"/>
        <v>12.186999999999999</v>
      </c>
      <c r="F1338" s="3">
        <f>1-D1338/MAX(D$2:D1338)</f>
        <v>0.26634608962799711</v>
      </c>
      <c r="G1338" s="3">
        <f>1-E1338/MAX(E$2:E1338)</f>
        <v>0.48343534358522244</v>
      </c>
      <c r="H1338" s="3">
        <f t="shared" si="82"/>
        <v>-1.7705445765894723E-2</v>
      </c>
      <c r="I1338" s="3">
        <f t="shared" si="83"/>
        <v>-8.6068677960509099E-2</v>
      </c>
    </row>
    <row r="1339" spans="1:9" x14ac:dyDescent="0.15">
      <c r="A1339" s="2">
        <v>42193</v>
      </c>
      <c r="B1339" s="3">
        <f>收益曲线!B1339</f>
        <v>2.4400000000000002E-2</v>
      </c>
      <c r="C1339" s="3">
        <f>收益曲线!C1339</f>
        <v>10.3065</v>
      </c>
      <c r="D1339" s="6">
        <f t="shared" si="80"/>
        <v>1.0244</v>
      </c>
      <c r="E1339" s="6">
        <f t="shared" si="81"/>
        <v>11.3065</v>
      </c>
      <c r="F1339" s="3">
        <f>1-D1339/MAX(D$2:D1339)</f>
        <v>0.3158351699726174</v>
      </c>
      <c r="G1339" s="3">
        <f>1-E1339/MAX(E$2:E1339)</f>
        <v>0.5207566843559791</v>
      </c>
      <c r="H1339" s="3">
        <f t="shared" si="82"/>
        <v>-6.7455621301775182E-2</v>
      </c>
      <c r="I1339" s="3">
        <f t="shared" si="83"/>
        <v>-7.2249117912529748E-2</v>
      </c>
    </row>
    <row r="1340" spans="1:9" x14ac:dyDescent="0.15">
      <c r="A1340" s="2">
        <v>42194</v>
      </c>
      <c r="B1340" s="3">
        <f>收益曲线!B1340</f>
        <v>0.09</v>
      </c>
      <c r="C1340" s="3">
        <f>收益曲线!C1340</f>
        <v>11.3157</v>
      </c>
      <c r="D1340" s="6">
        <f t="shared" si="80"/>
        <v>1.0900000000000001</v>
      </c>
      <c r="E1340" s="6">
        <f t="shared" si="81"/>
        <v>12.3157</v>
      </c>
      <c r="F1340" s="3">
        <f>1-D1340/MAX(D$2:D1340)</f>
        <v>0.27202297468777126</v>
      </c>
      <c r="G1340" s="3">
        <f>1-E1340/MAX(E$2:E1340)</f>
        <v>0.47798019701259731</v>
      </c>
      <c r="H1340" s="3">
        <f t="shared" si="82"/>
        <v>6.4037485357282486E-2</v>
      </c>
      <c r="I1340" s="3">
        <f t="shared" si="83"/>
        <v>8.9258391190907949E-2</v>
      </c>
    </row>
    <row r="1341" spans="1:9" x14ac:dyDescent="0.15">
      <c r="A1341" s="2">
        <v>42195</v>
      </c>
      <c r="B1341" s="3">
        <f>收益曲线!B1341</f>
        <v>0.14849999999999999</v>
      </c>
      <c r="C1341" s="3">
        <f>收益曲线!C1341</f>
        <v>12.204499999999999</v>
      </c>
      <c r="D1341" s="6">
        <f t="shared" si="80"/>
        <v>1.1485000000000001</v>
      </c>
      <c r="E1341" s="6">
        <f t="shared" si="81"/>
        <v>13.204499999999999</v>
      </c>
      <c r="F1341" s="3">
        <f>1-D1341/MAX(D$2:D1341)</f>
        <v>0.23295264809991312</v>
      </c>
      <c r="G1341" s="3">
        <f>1-E1341/MAX(E$2:E1341)</f>
        <v>0.44030704803241727</v>
      </c>
      <c r="H1341" s="3">
        <f t="shared" si="82"/>
        <v>5.3669724770642135E-2</v>
      </c>
      <c r="I1341" s="3">
        <f t="shared" si="83"/>
        <v>7.2168045665289116E-2</v>
      </c>
    </row>
    <row r="1342" spans="1:9" x14ac:dyDescent="0.15">
      <c r="A1342" s="2">
        <v>42198</v>
      </c>
      <c r="B1342" s="3">
        <f>收益曲线!B1342</f>
        <v>0.1779</v>
      </c>
      <c r="C1342" s="3">
        <f>收益曲线!C1342</f>
        <v>13.077299999999999</v>
      </c>
      <c r="D1342" s="6">
        <f t="shared" si="80"/>
        <v>1.1778999999999999</v>
      </c>
      <c r="E1342" s="6">
        <f t="shared" si="81"/>
        <v>14.077299999999999</v>
      </c>
      <c r="F1342" s="3">
        <f>1-D1342/MAX(D$2:D1342)</f>
        <v>0.21331730448139996</v>
      </c>
      <c r="G1342" s="3">
        <f>1-E1342/MAX(E$2:E1342)</f>
        <v>0.4033120835523305</v>
      </c>
      <c r="H1342" s="3">
        <f t="shared" si="82"/>
        <v>2.5598606878537211E-2</v>
      </c>
      <c r="I1342" s="3">
        <f t="shared" si="83"/>
        <v>6.6098678480820849E-2</v>
      </c>
    </row>
    <row r="1343" spans="1:9" x14ac:dyDescent="0.15">
      <c r="A1343" s="2">
        <v>42199</v>
      </c>
      <c r="B1343" s="3">
        <f>收益曲线!B1343</f>
        <v>0.15</v>
      </c>
      <c r="C1343" s="3">
        <f>收益曲线!C1343</f>
        <v>13.7021</v>
      </c>
      <c r="D1343" s="6">
        <f t="shared" si="80"/>
        <v>1.1499999999999999</v>
      </c>
      <c r="E1343" s="6">
        <f t="shared" si="81"/>
        <v>14.7021</v>
      </c>
      <c r="F1343" s="3">
        <f>1-D1343/MAX(D$2:D1343)</f>
        <v>0.2319508448540708</v>
      </c>
      <c r="G1343" s="3">
        <f>1-E1343/MAX(E$2:E1343)</f>
        <v>0.37682897882368904</v>
      </c>
      <c r="H1343" s="3">
        <f t="shared" si="82"/>
        <v>-2.3686221241192018E-2</v>
      </c>
      <c r="I1343" s="3">
        <f t="shared" si="83"/>
        <v>4.4383511042600521E-2</v>
      </c>
    </row>
    <row r="1344" spans="1:9" x14ac:dyDescent="0.15">
      <c r="A1344" s="2">
        <v>42200</v>
      </c>
      <c r="B1344" s="3">
        <f>收益曲线!B1344</f>
        <v>0.1094</v>
      </c>
      <c r="C1344" s="3">
        <f>收益曲线!C1344</f>
        <v>12.748900000000001</v>
      </c>
      <c r="D1344" s="6">
        <f t="shared" si="80"/>
        <v>1.1093999999999999</v>
      </c>
      <c r="E1344" s="6">
        <f t="shared" si="81"/>
        <v>13.748900000000001</v>
      </c>
      <c r="F1344" s="3">
        <f>1-D1344/MAX(D$2:D1344)</f>
        <v>0.2590663193748749</v>
      </c>
      <c r="G1344" s="3">
        <f>1-E1344/MAX(E$2:E1344)</f>
        <v>0.41723182041674434</v>
      </c>
      <c r="H1344" s="3">
        <f t="shared" si="82"/>
        <v>-3.5304347826086935E-2</v>
      </c>
      <c r="I1344" s="3">
        <f t="shared" si="83"/>
        <v>-6.4834275375626582E-2</v>
      </c>
    </row>
    <row r="1345" spans="1:9" x14ac:dyDescent="0.15">
      <c r="A1345" s="2">
        <v>42201</v>
      </c>
      <c r="B1345" s="3">
        <f>收益曲线!B1345</f>
        <v>0.1179</v>
      </c>
      <c r="C1345" s="3">
        <f>收益曲线!C1345</f>
        <v>12.8931</v>
      </c>
      <c r="D1345" s="6">
        <f t="shared" si="80"/>
        <v>1.1179000000000001</v>
      </c>
      <c r="E1345" s="6">
        <f t="shared" si="81"/>
        <v>13.8931</v>
      </c>
      <c r="F1345" s="3">
        <f>1-D1345/MAX(D$2:D1345)</f>
        <v>0.25338943431510053</v>
      </c>
      <c r="G1345" s="3">
        <f>1-E1345/MAX(E$2:E1345)</f>
        <v>0.41111968260965392</v>
      </c>
      <c r="H1345" s="3">
        <f t="shared" si="82"/>
        <v>7.6617991707230715E-3</v>
      </c>
      <c r="I1345" s="3">
        <f t="shared" si="83"/>
        <v>1.0488111776214781E-2</v>
      </c>
    </row>
    <row r="1346" spans="1:9" x14ac:dyDescent="0.15">
      <c r="A1346" s="2">
        <v>42202</v>
      </c>
      <c r="B1346" s="3">
        <f>收益曲线!B1346</f>
        <v>0.161</v>
      </c>
      <c r="C1346" s="3">
        <f>收益曲线!C1346</f>
        <v>13.678900000000001</v>
      </c>
      <c r="D1346" s="6">
        <f t="shared" si="80"/>
        <v>1.161</v>
      </c>
      <c r="E1346" s="6">
        <f t="shared" si="81"/>
        <v>14.678900000000001</v>
      </c>
      <c r="F1346" s="3">
        <f>1-D1346/MAX(D$2:D1346)</f>
        <v>0.2246042877178922</v>
      </c>
      <c r="G1346" s="3">
        <f>1-E1346/MAX(E$2:E1346)</f>
        <v>0.37781234634882421</v>
      </c>
      <c r="H1346" s="3">
        <f t="shared" si="82"/>
        <v>3.8554432417926332E-2</v>
      </c>
      <c r="I1346" s="3">
        <f t="shared" si="83"/>
        <v>5.6560450871295798E-2</v>
      </c>
    </row>
    <row r="1347" spans="1:9" x14ac:dyDescent="0.15">
      <c r="A1347" s="2">
        <v>42205</v>
      </c>
      <c r="B1347" s="3">
        <f>收益曲线!B1347</f>
        <v>0.1636</v>
      </c>
      <c r="C1347" s="3">
        <f>收益曲线!C1347</f>
        <v>14.0382</v>
      </c>
      <c r="D1347" s="6">
        <f t="shared" si="80"/>
        <v>1.1636</v>
      </c>
      <c r="E1347" s="6">
        <f t="shared" si="81"/>
        <v>15.0382</v>
      </c>
      <c r="F1347" s="3">
        <f>1-D1347/MAX(D$2:D1347)</f>
        <v>0.22286782875843192</v>
      </c>
      <c r="G1347" s="3">
        <f>1-E1347/MAX(E$2:E1347)</f>
        <v>0.3625828656686052</v>
      </c>
      <c r="H1347" s="3">
        <f t="shared" si="82"/>
        <v>2.2394487510766226E-3</v>
      </c>
      <c r="I1347" s="3">
        <f t="shared" si="83"/>
        <v>2.447731097016792E-2</v>
      </c>
    </row>
    <row r="1348" spans="1:9" x14ac:dyDescent="0.15">
      <c r="A1348" s="2">
        <v>42206</v>
      </c>
      <c r="B1348" s="3">
        <f>收益曲线!B1348</f>
        <v>0.1651</v>
      </c>
      <c r="C1348" s="3">
        <f>收益曲线!C1348</f>
        <v>14.588200000000001</v>
      </c>
      <c r="D1348" s="6">
        <f t="shared" ref="D1348:D1411" si="84">1+B1348</f>
        <v>1.1651</v>
      </c>
      <c r="E1348" s="6">
        <f t="shared" ref="E1348:E1411" si="85">1+C1348</f>
        <v>15.588200000000001</v>
      </c>
      <c r="F1348" s="3">
        <f>1-D1348/MAX(D$2:D1348)</f>
        <v>0.22186602551258938</v>
      </c>
      <c r="G1348" s="3">
        <f>1-E1348/MAX(E$2:E1348)</f>
        <v>0.33927027347789973</v>
      </c>
      <c r="H1348" s="3">
        <f t="shared" ref="H1348:H1411" si="86">D1348/D1347-1</f>
        <v>1.2891027844621483E-3</v>
      </c>
      <c r="I1348" s="3">
        <f t="shared" ref="I1348:I1411" si="87">E1348/E1347-1</f>
        <v>3.6573526086898678E-2</v>
      </c>
    </row>
    <row r="1349" spans="1:9" x14ac:dyDescent="0.15">
      <c r="A1349" s="2">
        <v>42207</v>
      </c>
      <c r="B1349" s="3">
        <f>收益曲线!B1349</f>
        <v>0.16259999999999999</v>
      </c>
      <c r="C1349" s="3">
        <f>收益曲线!C1349</f>
        <v>15.259399999999999</v>
      </c>
      <c r="D1349" s="6">
        <f t="shared" si="84"/>
        <v>1.1626000000000001</v>
      </c>
      <c r="E1349" s="6">
        <f t="shared" si="85"/>
        <v>16.259399999999999</v>
      </c>
      <c r="F1349" s="3">
        <f>1-D1349/MAX(D$2:D1349)</f>
        <v>0.2235356975889935</v>
      </c>
      <c r="G1349" s="3">
        <f>1-E1349/MAX(E$2:E1349)</f>
        <v>0.31082043369898793</v>
      </c>
      <c r="H1349" s="3">
        <f t="shared" si="86"/>
        <v>-2.1457385632134285E-3</v>
      </c>
      <c r="I1349" s="3">
        <f t="shared" si="87"/>
        <v>4.3058210697835442E-2</v>
      </c>
    </row>
    <row r="1350" spans="1:9" x14ac:dyDescent="0.15">
      <c r="A1350" s="2">
        <v>42208</v>
      </c>
      <c r="B1350" s="3">
        <f>收益曲线!B1350</f>
        <v>0.1888</v>
      </c>
      <c r="C1350" s="3">
        <f>收益曲线!C1350</f>
        <v>15.969099999999999</v>
      </c>
      <c r="D1350" s="6">
        <f t="shared" si="84"/>
        <v>1.1888000000000001</v>
      </c>
      <c r="E1350" s="6">
        <f t="shared" si="85"/>
        <v>16.969099999999997</v>
      </c>
      <c r="F1350" s="3">
        <f>1-D1350/MAX(D$2:D1350)</f>
        <v>0.20603753422827753</v>
      </c>
      <c r="G1350" s="3">
        <f>1-E1350/MAX(E$2:E1350)</f>
        <v>0.28073871246672677</v>
      </c>
      <c r="H1350" s="3">
        <f t="shared" si="86"/>
        <v>2.2535695854120075E-2</v>
      </c>
      <c r="I1350" s="3">
        <f t="shared" si="87"/>
        <v>4.3648597119204879E-2</v>
      </c>
    </row>
    <row r="1351" spans="1:9" x14ac:dyDescent="0.15">
      <c r="A1351" s="2">
        <v>42209</v>
      </c>
      <c r="B1351" s="3">
        <f>收益曲线!B1351</f>
        <v>0.16800000000000001</v>
      </c>
      <c r="C1351" s="3">
        <f>收益曲线!C1351</f>
        <v>15.6249</v>
      </c>
      <c r="D1351" s="6">
        <f t="shared" si="84"/>
        <v>1.1679999999999999</v>
      </c>
      <c r="E1351" s="6">
        <f t="shared" si="85"/>
        <v>16.6249</v>
      </c>
      <c r="F1351" s="3">
        <f>1-D1351/MAX(D$2:D1351)</f>
        <v>0.21992920590396059</v>
      </c>
      <c r="G1351" s="3">
        <f>1-E1351/MAX(E$2:E1351)</f>
        <v>0.29532815652498268</v>
      </c>
      <c r="H1351" s="3">
        <f t="shared" si="86"/>
        <v>-1.74966352624496E-2</v>
      </c>
      <c r="I1351" s="3">
        <f t="shared" si="87"/>
        <v>-2.0283927845318628E-2</v>
      </c>
    </row>
    <row r="1352" spans="1:9" x14ac:dyDescent="0.15">
      <c r="A1352" s="2">
        <v>42212</v>
      </c>
      <c r="B1352" s="3">
        <f>收益曲线!B1352</f>
        <v>6.8000000000000005E-2</v>
      </c>
      <c r="C1352" s="3">
        <f>收益曲线!C1352</f>
        <v>14.471399999999999</v>
      </c>
      <c r="D1352" s="6">
        <f t="shared" si="84"/>
        <v>1.0680000000000001</v>
      </c>
      <c r="E1352" s="6">
        <f t="shared" si="85"/>
        <v>15.471399999999999</v>
      </c>
      <c r="F1352" s="3">
        <f>1-D1352/MAX(D$2:D1352)</f>
        <v>0.28671608896012823</v>
      </c>
      <c r="G1352" s="3">
        <f>1-E1352/MAX(E$2:E1352)</f>
        <v>0.34422102032858048</v>
      </c>
      <c r="H1352" s="3">
        <f t="shared" si="86"/>
        <v>-8.5616438356164282E-2</v>
      </c>
      <c r="I1352" s="3">
        <f t="shared" si="87"/>
        <v>-6.9383875993239141E-2</v>
      </c>
    </row>
    <row r="1353" spans="1:9" x14ac:dyDescent="0.15">
      <c r="A1353" s="2">
        <v>42213</v>
      </c>
      <c r="B1353" s="3">
        <f>收益曲线!B1353</f>
        <v>6.5799999999999997E-2</v>
      </c>
      <c r="C1353" s="3">
        <f>收益曲线!C1353</f>
        <v>13.962400000000001</v>
      </c>
      <c r="D1353" s="6">
        <f t="shared" si="84"/>
        <v>1.0658000000000001</v>
      </c>
      <c r="E1353" s="6">
        <f t="shared" si="85"/>
        <v>14.962400000000001</v>
      </c>
      <c r="F1353" s="3">
        <f>1-D1353/MAX(D$2:D1353)</f>
        <v>0.28818540038736395</v>
      </c>
      <c r="G1353" s="3">
        <f>1-E1353/MAX(E$2:E1353)</f>
        <v>0.36579576473779696</v>
      </c>
      <c r="H1353" s="3">
        <f t="shared" si="86"/>
        <v>-2.0599250936329527E-3</v>
      </c>
      <c r="I1353" s="3">
        <f t="shared" si="87"/>
        <v>-3.2899414403350646E-2</v>
      </c>
    </row>
    <row r="1354" spans="1:9" x14ac:dyDescent="0.15">
      <c r="A1354" s="2">
        <v>42214</v>
      </c>
      <c r="B1354" s="3">
        <f>收益曲线!B1354</f>
        <v>9.9199999999999997E-2</v>
      </c>
      <c r="C1354" s="3">
        <f>收益曲线!C1354</f>
        <v>14.646599999999999</v>
      </c>
      <c r="D1354" s="6">
        <f t="shared" si="84"/>
        <v>1.0992</v>
      </c>
      <c r="E1354" s="6">
        <f t="shared" si="85"/>
        <v>15.646599999999999</v>
      </c>
      <c r="F1354" s="3">
        <f>1-D1354/MAX(D$2:D1354)</f>
        <v>0.26587858144660392</v>
      </c>
      <c r="G1354" s="3">
        <f>1-E1354/MAX(E$2:E1354)</f>
        <v>0.33679490005255941</v>
      </c>
      <c r="H1354" s="3">
        <f t="shared" si="86"/>
        <v>3.1337962094201366E-2</v>
      </c>
      <c r="I1354" s="3">
        <f t="shared" si="87"/>
        <v>4.5727958081591025E-2</v>
      </c>
    </row>
    <row r="1355" spans="1:9" x14ac:dyDescent="0.15">
      <c r="A1355" s="2">
        <v>42215</v>
      </c>
      <c r="B1355" s="3">
        <f>收益曲线!B1355</f>
        <v>6.7000000000000004E-2</v>
      </c>
      <c r="C1355" s="3">
        <f>收益曲线!C1355</f>
        <v>14.420999999999999</v>
      </c>
      <c r="D1355" s="6">
        <f t="shared" si="84"/>
        <v>1.0669999999999999</v>
      </c>
      <c r="E1355" s="6">
        <f t="shared" si="85"/>
        <v>15.420999999999999</v>
      </c>
      <c r="F1355" s="3">
        <f>1-D1355/MAX(D$2:D1355)</f>
        <v>0.28738395779068993</v>
      </c>
      <c r="G1355" s="3">
        <f>1-E1355/MAX(E$2:E1355)</f>
        <v>0.34635730150387423</v>
      </c>
      <c r="H1355" s="3">
        <f t="shared" si="86"/>
        <v>-2.9294032023289618E-2</v>
      </c>
      <c r="I1355" s="3">
        <f t="shared" si="87"/>
        <v>-1.4418467909961263E-2</v>
      </c>
    </row>
    <row r="1356" spans="1:9" x14ac:dyDescent="0.15">
      <c r="A1356" s="2">
        <v>42216</v>
      </c>
      <c r="B1356" s="3">
        <f>收益曲线!B1356</f>
        <v>6.7400000000000002E-2</v>
      </c>
      <c r="C1356" s="3">
        <f>收益曲线!C1356</f>
        <v>14.573499999999999</v>
      </c>
      <c r="D1356" s="6">
        <f t="shared" si="84"/>
        <v>1.0673999999999999</v>
      </c>
      <c r="E1356" s="6">
        <f t="shared" si="85"/>
        <v>15.573499999999999</v>
      </c>
      <c r="F1356" s="3">
        <f>1-D1356/MAX(D$2:D1356)</f>
        <v>0.28711681025846536</v>
      </c>
      <c r="G1356" s="3">
        <f>1-E1356/MAX(E$2:E1356)</f>
        <v>0.33989335548736044</v>
      </c>
      <c r="H1356" s="3">
        <f t="shared" si="86"/>
        <v>3.7488284910969227E-4</v>
      </c>
      <c r="I1356" s="3">
        <f t="shared" si="87"/>
        <v>9.88911224952993E-3</v>
      </c>
    </row>
    <row r="1357" spans="1:9" x14ac:dyDescent="0.15">
      <c r="A1357" s="2">
        <v>42219</v>
      </c>
      <c r="B1357" s="3">
        <f>收益曲线!B1357</f>
        <v>7.0900000000000005E-2</v>
      </c>
      <c r="C1357" s="3">
        <f>收益曲线!C1357</f>
        <v>14.003</v>
      </c>
      <c r="D1357" s="6">
        <f t="shared" si="84"/>
        <v>1.0709</v>
      </c>
      <c r="E1357" s="6">
        <f t="shared" si="85"/>
        <v>15.003</v>
      </c>
      <c r="F1357" s="3">
        <f>1-D1357/MAX(D$2:D1357)</f>
        <v>0.28477926935149944</v>
      </c>
      <c r="G1357" s="3">
        <f>1-E1357/MAX(E$2:E1357)</f>
        <v>0.36407487156881035</v>
      </c>
      <c r="H1357" s="3">
        <f t="shared" si="86"/>
        <v>3.2789956904628603E-3</v>
      </c>
      <c r="I1357" s="3">
        <f t="shared" si="87"/>
        <v>-3.6632741516036793E-2</v>
      </c>
    </row>
    <row r="1358" spans="1:9" x14ac:dyDescent="0.15">
      <c r="A1358" s="2">
        <v>42220</v>
      </c>
      <c r="B1358" s="3">
        <f>收益曲线!B1358</f>
        <v>0.1042</v>
      </c>
      <c r="C1358" s="3">
        <f>收益曲线!C1358</f>
        <v>14.9109</v>
      </c>
      <c r="D1358" s="6">
        <f t="shared" si="84"/>
        <v>1.1042000000000001</v>
      </c>
      <c r="E1358" s="6">
        <f t="shared" si="85"/>
        <v>15.9109</v>
      </c>
      <c r="F1358" s="3">
        <f>1-D1358/MAX(D$2:D1358)</f>
        <v>0.26253923729379547</v>
      </c>
      <c r="G1358" s="3">
        <f>1-E1358/MAX(E$2:E1358)</f>
        <v>0.32559213984164392</v>
      </c>
      <c r="H1358" s="3">
        <f t="shared" si="86"/>
        <v>3.1095340367914837E-2</v>
      </c>
      <c r="I1358" s="3">
        <f t="shared" si="87"/>
        <v>6.0514563753915951E-2</v>
      </c>
    </row>
    <row r="1359" spans="1:9" x14ac:dyDescent="0.15">
      <c r="A1359" s="2">
        <v>42221</v>
      </c>
      <c r="B1359" s="3">
        <f>收益曲线!B1359</f>
        <v>8.14E-2</v>
      </c>
      <c r="C1359" s="3">
        <f>收益曲线!C1359</f>
        <v>14.7911</v>
      </c>
      <c r="D1359" s="6">
        <f t="shared" si="84"/>
        <v>1.0813999999999999</v>
      </c>
      <c r="E1359" s="6">
        <f t="shared" si="85"/>
        <v>15.7911</v>
      </c>
      <c r="F1359" s="3">
        <f>1-D1359/MAX(D$2:D1359)</f>
        <v>0.2777666466306018</v>
      </c>
      <c r="G1359" s="3">
        <f>1-E1359/MAX(E$2:E1359)</f>
        <v>0.3306700462860922</v>
      </c>
      <c r="H1359" s="3">
        <f t="shared" si="86"/>
        <v>-2.0648433254845222E-2</v>
      </c>
      <c r="I1359" s="3">
        <f t="shared" si="87"/>
        <v>-7.5294295105871045E-3</v>
      </c>
    </row>
    <row r="1360" spans="1:9" x14ac:dyDescent="0.15">
      <c r="A1360" s="2">
        <v>42222</v>
      </c>
      <c r="B1360" s="3">
        <f>收益曲线!B1360</f>
        <v>7.1599999999999997E-2</v>
      </c>
      <c r="C1360" s="3">
        <f>收益曲线!C1360</f>
        <v>14.7012</v>
      </c>
      <c r="D1360" s="6">
        <f t="shared" si="84"/>
        <v>1.0716000000000001</v>
      </c>
      <c r="E1360" s="6">
        <f t="shared" si="85"/>
        <v>15.7012</v>
      </c>
      <c r="F1360" s="3">
        <f>1-D1360/MAX(D$2:D1360)</f>
        <v>0.28431176117010615</v>
      </c>
      <c r="G1360" s="3">
        <f>1-E1360/MAX(E$2:E1360)</f>
        <v>0.33448059544599107</v>
      </c>
      <c r="H1360" s="3">
        <f t="shared" si="86"/>
        <v>-9.0623266136488079E-3</v>
      </c>
      <c r="I1360" s="3">
        <f t="shared" si="87"/>
        <v>-5.6930802793978552E-3</v>
      </c>
    </row>
    <row r="1361" spans="1:9" x14ac:dyDescent="0.15">
      <c r="A1361" s="2">
        <v>42223</v>
      </c>
      <c r="B1361" s="3">
        <f>收益曲线!B1361</f>
        <v>9.2600000000000002E-2</v>
      </c>
      <c r="C1361" s="3">
        <f>收益曲线!C1361</f>
        <v>15.2302</v>
      </c>
      <c r="D1361" s="6">
        <f t="shared" si="84"/>
        <v>1.0926</v>
      </c>
      <c r="E1361" s="6">
        <f t="shared" si="85"/>
        <v>16.2302</v>
      </c>
      <c r="F1361" s="3">
        <f>1-D1361/MAX(D$2:D1361)</f>
        <v>0.27028651572831097</v>
      </c>
      <c r="G1361" s="3">
        <f>1-E1361/MAX(E$2:E1361)</f>
        <v>0.31205812041165804</v>
      </c>
      <c r="H1361" s="3">
        <f t="shared" si="86"/>
        <v>1.9596864501679745E-2</v>
      </c>
      <c r="I1361" s="3">
        <f t="shared" si="87"/>
        <v>3.3691692354724578E-2</v>
      </c>
    </row>
    <row r="1362" spans="1:9" x14ac:dyDescent="0.15">
      <c r="A1362" s="2">
        <v>42226</v>
      </c>
      <c r="B1362" s="3">
        <f>收益曲线!B1362</f>
        <v>0.14230000000000001</v>
      </c>
      <c r="C1362" s="3">
        <f>收益曲线!C1362</f>
        <v>15.8735</v>
      </c>
      <c r="D1362" s="6">
        <f t="shared" si="84"/>
        <v>1.1423000000000001</v>
      </c>
      <c r="E1362" s="6">
        <f t="shared" si="85"/>
        <v>16.8735</v>
      </c>
      <c r="F1362" s="3">
        <f>1-D1362/MAX(D$2:D1362)</f>
        <v>0.2370934348493956</v>
      </c>
      <c r="G1362" s="3">
        <f>1-E1362/MAX(E$2:E1362)</f>
        <v>0.28479086485478378</v>
      </c>
      <c r="H1362" s="3">
        <f t="shared" si="86"/>
        <v>4.5487827201171616E-2</v>
      </c>
      <c r="I1362" s="3">
        <f t="shared" si="87"/>
        <v>3.9635987233675563E-2</v>
      </c>
    </row>
    <row r="1363" spans="1:9" x14ac:dyDescent="0.15">
      <c r="A1363" s="2">
        <v>42227</v>
      </c>
      <c r="B1363" s="3">
        <f>收益曲线!B1363</f>
        <v>0.13730000000000001</v>
      </c>
      <c r="C1363" s="3">
        <f>收益曲线!C1363</f>
        <v>16.16</v>
      </c>
      <c r="D1363" s="6">
        <f t="shared" si="84"/>
        <v>1.1373</v>
      </c>
      <c r="E1363" s="6">
        <f t="shared" si="85"/>
        <v>17.16</v>
      </c>
      <c r="F1363" s="3">
        <f>1-D1363/MAX(D$2:D1363)</f>
        <v>0.24043277900220406</v>
      </c>
      <c r="G1363" s="3">
        <f>1-E1363/MAX(E$2:E1363)</f>
        <v>0.272647123649989</v>
      </c>
      <c r="H1363" s="3">
        <f t="shared" si="86"/>
        <v>-4.3771338527532899E-3</v>
      </c>
      <c r="I1363" s="3">
        <f t="shared" si="87"/>
        <v>1.6979287047737657E-2</v>
      </c>
    </row>
    <row r="1364" spans="1:9" x14ac:dyDescent="0.15">
      <c r="A1364" s="2">
        <v>42228</v>
      </c>
      <c r="B1364" s="3">
        <f>收益曲线!B1364</f>
        <v>0.1232</v>
      </c>
      <c r="C1364" s="3">
        <f>收益曲线!C1364</f>
        <v>15.631399999999999</v>
      </c>
      <c r="D1364" s="6">
        <f t="shared" si="84"/>
        <v>1.1232</v>
      </c>
      <c r="E1364" s="6">
        <f t="shared" si="85"/>
        <v>16.631399999999999</v>
      </c>
      <c r="F1364" s="3">
        <f>1-D1364/MAX(D$2:D1364)</f>
        <v>0.24984972951312368</v>
      </c>
      <c r="G1364" s="3">
        <f>1-E1364/MAX(E$2:E1364)</f>
        <v>0.29505264407181986</v>
      </c>
      <c r="H1364" s="3">
        <f t="shared" si="86"/>
        <v>-1.2397784225797959E-2</v>
      </c>
      <c r="I1364" s="3">
        <f t="shared" si="87"/>
        <v>-3.08041958041958E-2</v>
      </c>
    </row>
    <row r="1365" spans="1:9" x14ac:dyDescent="0.15">
      <c r="A1365" s="2">
        <v>42229</v>
      </c>
      <c r="B1365" s="3">
        <f>收益曲线!B1365</f>
        <v>0.13980000000000001</v>
      </c>
      <c r="C1365" s="3">
        <f>收益曲线!C1365</f>
        <v>16.155000000000001</v>
      </c>
      <c r="D1365" s="6">
        <f t="shared" si="84"/>
        <v>1.1397999999999999</v>
      </c>
      <c r="E1365" s="6">
        <f t="shared" si="85"/>
        <v>17.155000000000001</v>
      </c>
      <c r="F1365" s="3">
        <f>1-D1365/MAX(D$2:D1365)</f>
        <v>0.23876310692579983</v>
      </c>
      <c r="G1365" s="3">
        <f>1-E1365/MAX(E$2:E1365)</f>
        <v>0.27285905630626817</v>
      </c>
      <c r="H1365" s="3">
        <f t="shared" si="86"/>
        <v>1.4779202279202153E-2</v>
      </c>
      <c r="I1365" s="3">
        <f t="shared" si="87"/>
        <v>3.1482617218033582E-2</v>
      </c>
    </row>
    <row r="1366" spans="1:9" x14ac:dyDescent="0.15">
      <c r="A1366" s="2">
        <v>42230</v>
      </c>
      <c r="B1366" s="3">
        <f>收益曲线!B1366</f>
        <v>0.13919999999999999</v>
      </c>
      <c r="C1366" s="3">
        <f>收益曲线!C1366</f>
        <v>16.531700000000001</v>
      </c>
      <c r="D1366" s="6">
        <f t="shared" si="84"/>
        <v>1.1392</v>
      </c>
      <c r="E1366" s="6">
        <f t="shared" si="85"/>
        <v>17.531700000000001</v>
      </c>
      <c r="F1366" s="3">
        <f>1-D1366/MAX(D$2:D1366)</f>
        <v>0.23916382822413684</v>
      </c>
      <c r="G1366" s="3">
        <f>1-E1366/MAX(E$2:E1366)</f>
        <v>0.25689204998219772</v>
      </c>
      <c r="H1366" s="3">
        <f t="shared" si="86"/>
        <v>-5.2640814177917772E-4</v>
      </c>
      <c r="I1366" s="3">
        <f t="shared" si="87"/>
        <v>2.1958612649373377E-2</v>
      </c>
    </row>
    <row r="1367" spans="1:9" x14ac:dyDescent="0.15">
      <c r="A1367" s="2">
        <v>42233</v>
      </c>
      <c r="B1367" s="3">
        <f>收益曲线!B1367</f>
        <v>0.1404</v>
      </c>
      <c r="C1367" s="3">
        <f>收益曲线!C1367</f>
        <v>17.417100000000001</v>
      </c>
      <c r="D1367" s="6">
        <f t="shared" si="84"/>
        <v>1.1404000000000001</v>
      </c>
      <c r="E1367" s="6">
        <f t="shared" si="85"/>
        <v>18.417100000000001</v>
      </c>
      <c r="F1367" s="3">
        <f>1-D1367/MAX(D$2:D1367)</f>
        <v>0.2383623856274627</v>
      </c>
      <c r="G1367" s="3">
        <f>1-E1367/MAX(E$2:E1367)</f>
        <v>0.21936301520828738</v>
      </c>
      <c r="H1367" s="3">
        <f t="shared" si="86"/>
        <v>1.0533707865170161E-3</v>
      </c>
      <c r="I1367" s="3">
        <f t="shared" si="87"/>
        <v>5.0502803493101212E-2</v>
      </c>
    </row>
    <row r="1368" spans="1:9" x14ac:dyDescent="0.15">
      <c r="A1368" s="2">
        <v>42234</v>
      </c>
      <c r="B1368" s="3">
        <f>收益曲线!B1368</f>
        <v>6.9800000000000001E-2</v>
      </c>
      <c r="C1368" s="3">
        <f>收益曲线!C1368</f>
        <v>15.8527</v>
      </c>
      <c r="D1368" s="6">
        <f t="shared" si="84"/>
        <v>1.0698000000000001</v>
      </c>
      <c r="E1368" s="6">
        <f t="shared" si="85"/>
        <v>16.852699999999999</v>
      </c>
      <c r="F1368" s="3">
        <f>1-D1368/MAX(D$2:D1368)</f>
        <v>0.28551392506511719</v>
      </c>
      <c r="G1368" s="3">
        <f>1-E1368/MAX(E$2:E1368)</f>
        <v>0.28567250470490502</v>
      </c>
      <c r="H1368" s="3">
        <f t="shared" si="86"/>
        <v>-6.1908102420203392E-2</v>
      </c>
      <c r="I1368" s="3">
        <f t="shared" si="87"/>
        <v>-8.4942797726026531E-2</v>
      </c>
    </row>
    <row r="1369" spans="1:9" x14ac:dyDescent="0.15">
      <c r="A1369" s="2">
        <v>42235</v>
      </c>
      <c r="B1369" s="3">
        <f>收益曲线!B1369</f>
        <v>8.6800000000000002E-2</v>
      </c>
      <c r="C1369" s="3">
        <f>收益曲线!C1369</f>
        <v>16.395199999999999</v>
      </c>
      <c r="D1369" s="6">
        <f t="shared" si="84"/>
        <v>1.0868</v>
      </c>
      <c r="E1369" s="6">
        <f t="shared" si="85"/>
        <v>17.395199999999999</v>
      </c>
      <c r="F1369" s="3">
        <f>1-D1369/MAX(D$2:D1369)</f>
        <v>0.27416015494556878</v>
      </c>
      <c r="G1369" s="3">
        <f>1-E1369/MAX(E$2:E1369)</f>
        <v>0.26267781149861824</v>
      </c>
      <c r="H1369" s="3">
        <f t="shared" si="86"/>
        <v>1.5890820714152154E-2</v>
      </c>
      <c r="I1369" s="3">
        <f t="shared" si="87"/>
        <v>3.2190687545615937E-2</v>
      </c>
    </row>
    <row r="1370" spans="1:9" x14ac:dyDescent="0.15">
      <c r="A1370" s="2">
        <v>42236</v>
      </c>
      <c r="B1370" s="3">
        <f>收益曲线!B1370</f>
        <v>5.1999999999999998E-2</v>
      </c>
      <c r="C1370" s="3">
        <f>收益曲线!C1370</f>
        <v>16.152799999999999</v>
      </c>
      <c r="D1370" s="6">
        <f t="shared" si="84"/>
        <v>1.052</v>
      </c>
      <c r="E1370" s="6">
        <f t="shared" si="85"/>
        <v>17.152799999999999</v>
      </c>
      <c r="F1370" s="3">
        <f>1-D1370/MAX(D$2:D1370)</f>
        <v>0.29740199024911507</v>
      </c>
      <c r="G1370" s="3">
        <f>1-E1370/MAX(E$2:E1370)</f>
        <v>0.27295230667503101</v>
      </c>
      <c r="H1370" s="3">
        <f t="shared" si="86"/>
        <v>-3.2020610967979368E-2</v>
      </c>
      <c r="I1370" s="3">
        <f t="shared" si="87"/>
        <v>-1.3934878587196442E-2</v>
      </c>
    </row>
    <row r="1371" spans="1:9" x14ac:dyDescent="0.15">
      <c r="A1371" s="2">
        <v>42237</v>
      </c>
      <c r="B1371" s="3">
        <f>收益曲线!B1371</f>
        <v>3.8999999999999998E-3</v>
      </c>
      <c r="C1371" s="3">
        <f>收益曲线!C1371</f>
        <v>15.014699999999999</v>
      </c>
      <c r="D1371" s="6">
        <f t="shared" si="84"/>
        <v>1.0039</v>
      </c>
      <c r="E1371" s="6">
        <f t="shared" si="85"/>
        <v>16.014699999999998</v>
      </c>
      <c r="F1371" s="3">
        <f>1-D1371/MAX(D$2:D1371)</f>
        <v>0.32952648099913184</v>
      </c>
      <c r="G1371" s="3">
        <f>1-E1371/MAX(E$2:E1371)</f>
        <v>0.32119241789728914</v>
      </c>
      <c r="H1371" s="3">
        <f t="shared" si="86"/>
        <v>-4.5722433460076095E-2</v>
      </c>
      <c r="I1371" s="3">
        <f t="shared" si="87"/>
        <v>-6.635068327036997E-2</v>
      </c>
    </row>
    <row r="1372" spans="1:9" x14ac:dyDescent="0.15">
      <c r="A1372" s="2">
        <v>42240</v>
      </c>
      <c r="B1372" s="3">
        <f>收益曲线!B1372</f>
        <v>-8.3900000000000002E-2</v>
      </c>
      <c r="C1372" s="3">
        <f>收益曲线!C1372</f>
        <v>13.8439</v>
      </c>
      <c r="D1372" s="6">
        <f t="shared" si="84"/>
        <v>0.91610000000000003</v>
      </c>
      <c r="E1372" s="6">
        <f t="shared" si="85"/>
        <v>14.8439</v>
      </c>
      <c r="F1372" s="3">
        <f>1-D1372/MAX(D$2:D1372)</f>
        <v>0.38816536432244708</v>
      </c>
      <c r="G1372" s="3">
        <f>1-E1372/MAX(E$2:E1372)</f>
        <v>0.37081856869161256</v>
      </c>
      <c r="H1372" s="3">
        <f t="shared" si="86"/>
        <v>-8.7458910250024946E-2</v>
      </c>
      <c r="I1372" s="3">
        <f t="shared" si="87"/>
        <v>-7.3107832179185261E-2</v>
      </c>
    </row>
    <row r="1373" spans="1:9" x14ac:dyDescent="0.15">
      <c r="A1373" s="2">
        <v>42241</v>
      </c>
      <c r="B1373" s="3">
        <f>收益曲线!B1373</f>
        <v>-0.14899999999999999</v>
      </c>
      <c r="C1373" s="3">
        <f>收益曲线!C1373</f>
        <v>12.6364</v>
      </c>
      <c r="D1373" s="6">
        <f t="shared" si="84"/>
        <v>0.85099999999999998</v>
      </c>
      <c r="E1373" s="6">
        <f t="shared" si="85"/>
        <v>13.6364</v>
      </c>
      <c r="F1373" s="3">
        <f>1-D1373/MAX(D$2:D1373)</f>
        <v>0.43164362519201238</v>
      </c>
      <c r="G1373" s="3">
        <f>1-E1373/MAX(E$2:E1373)</f>
        <v>0.42200030518302512</v>
      </c>
      <c r="H1373" s="3">
        <f t="shared" si="86"/>
        <v>-7.1062111123239902E-2</v>
      </c>
      <c r="I1373" s="3">
        <f t="shared" si="87"/>
        <v>-8.1346546392794372E-2</v>
      </c>
    </row>
    <row r="1374" spans="1:9" x14ac:dyDescent="0.15">
      <c r="A1374" s="2">
        <v>42242</v>
      </c>
      <c r="B1374" s="3">
        <f>收益曲线!B1374</f>
        <v>-0.15379999999999999</v>
      </c>
      <c r="C1374" s="3">
        <f>收益曲线!C1374</f>
        <v>12.0312</v>
      </c>
      <c r="D1374" s="6">
        <f t="shared" si="84"/>
        <v>0.84620000000000006</v>
      </c>
      <c r="E1374" s="6">
        <f t="shared" si="85"/>
        <v>13.0312</v>
      </c>
      <c r="F1374" s="3">
        <f>1-D1374/MAX(D$2:D1374)</f>
        <v>0.43484939557870828</v>
      </c>
      <c r="G1374" s="3">
        <f>1-E1374/MAX(E$2:E1374)</f>
        <v>0.4476526338990523</v>
      </c>
      <c r="H1374" s="3">
        <f t="shared" si="86"/>
        <v>-5.640423031727293E-3</v>
      </c>
      <c r="I1374" s="3">
        <f t="shared" si="87"/>
        <v>-4.4381214983426731E-2</v>
      </c>
    </row>
    <row r="1375" spans="1:9" x14ac:dyDescent="0.15">
      <c r="A1375" s="2">
        <v>42243</v>
      </c>
      <c r="B1375" s="3">
        <f>收益曲线!B1375</f>
        <v>-0.10349999999999999</v>
      </c>
      <c r="C1375" s="3">
        <f>收益曲线!C1375</f>
        <v>12.3307</v>
      </c>
      <c r="D1375" s="6">
        <f t="shared" si="84"/>
        <v>0.89649999999999996</v>
      </c>
      <c r="E1375" s="6">
        <f t="shared" si="85"/>
        <v>13.3307</v>
      </c>
      <c r="F1375" s="3">
        <f>1-D1375/MAX(D$2:D1375)</f>
        <v>0.401255593401456</v>
      </c>
      <c r="G1375" s="3">
        <f>1-E1375/MAX(E$2:E1375)</f>
        <v>0.43495786778793177</v>
      </c>
      <c r="H1375" s="3">
        <f t="shared" si="86"/>
        <v>5.9442212242968528E-2</v>
      </c>
      <c r="I1375" s="3">
        <f t="shared" si="87"/>
        <v>2.2983301614586615E-2</v>
      </c>
    </row>
    <row r="1376" spans="1:9" x14ac:dyDescent="0.15">
      <c r="A1376" s="2">
        <v>42244</v>
      </c>
      <c r="B1376" s="3">
        <f>收益曲线!B1376</f>
        <v>-6.5299999999999997E-2</v>
      </c>
      <c r="C1376" s="3">
        <f>收益曲线!C1376</f>
        <v>13.104799999999999</v>
      </c>
      <c r="D1376" s="6">
        <f t="shared" si="84"/>
        <v>0.93469999999999998</v>
      </c>
      <c r="E1376" s="6">
        <f t="shared" si="85"/>
        <v>14.104799999999999</v>
      </c>
      <c r="F1376" s="3">
        <f>1-D1376/MAX(D$2:D1376)</f>
        <v>0.37574300407399996</v>
      </c>
      <c r="G1376" s="3">
        <f>1-E1376/MAX(E$2:E1376)</f>
        <v>0.40214645394279525</v>
      </c>
      <c r="H1376" s="3">
        <f t="shared" si="86"/>
        <v>4.2610150585610684E-2</v>
      </c>
      <c r="I1376" s="3">
        <f t="shared" si="87"/>
        <v>5.806896862130273E-2</v>
      </c>
    </row>
    <row r="1377" spans="1:9" x14ac:dyDescent="0.15">
      <c r="A1377" s="2">
        <v>42247</v>
      </c>
      <c r="B1377" s="3">
        <f>收益曲线!B1377</f>
        <v>-5.8500000000000003E-2</v>
      </c>
      <c r="C1377" s="3">
        <f>收益曲线!C1377</f>
        <v>12.7652</v>
      </c>
      <c r="D1377" s="6">
        <f t="shared" si="84"/>
        <v>0.9415</v>
      </c>
      <c r="E1377" s="6">
        <f t="shared" si="85"/>
        <v>13.7652</v>
      </c>
      <c r="F1377" s="3">
        <f>1-D1377/MAX(D$2:D1377)</f>
        <v>0.37120149602618047</v>
      </c>
      <c r="G1377" s="3">
        <f>1-E1377/MAX(E$2:E1377)</f>
        <v>0.41654091995727438</v>
      </c>
      <c r="H1377" s="3">
        <f t="shared" si="86"/>
        <v>7.2750615170642519E-3</v>
      </c>
      <c r="I1377" s="3">
        <f t="shared" si="87"/>
        <v>-2.407690998808909E-2</v>
      </c>
    </row>
    <row r="1378" spans="1:9" x14ac:dyDescent="0.15">
      <c r="A1378" s="2">
        <v>42248</v>
      </c>
      <c r="B1378" s="3">
        <f>收益曲线!B1378</f>
        <v>-5.9700000000000003E-2</v>
      </c>
      <c r="C1378" s="3">
        <f>收益曲线!C1378</f>
        <v>11.828799999999999</v>
      </c>
      <c r="D1378" s="6">
        <f t="shared" si="84"/>
        <v>0.94030000000000002</v>
      </c>
      <c r="E1378" s="6">
        <f t="shared" si="85"/>
        <v>12.828799999999999</v>
      </c>
      <c r="F1378" s="3">
        <f>1-D1378/MAX(D$2:D1378)</f>
        <v>0.3720029386228545</v>
      </c>
      <c r="G1378" s="3">
        <f>1-E1378/MAX(E$2:E1378)</f>
        <v>0.45623166782523195</v>
      </c>
      <c r="H1378" s="3">
        <f t="shared" si="86"/>
        <v>-1.2745618693573713E-3</v>
      </c>
      <c r="I1378" s="3">
        <f t="shared" si="87"/>
        <v>-6.8026617847906423E-2</v>
      </c>
    </row>
    <row r="1379" spans="1:9" x14ac:dyDescent="0.15">
      <c r="A1379" s="2">
        <v>42249</v>
      </c>
      <c r="B1379" s="3">
        <f>收益曲线!B1379</f>
        <v>-5.8700000000000002E-2</v>
      </c>
      <c r="C1379" s="3">
        <f>收益曲线!C1379</f>
        <v>11.5974</v>
      </c>
      <c r="D1379" s="6">
        <f t="shared" si="84"/>
        <v>0.94130000000000003</v>
      </c>
      <c r="E1379" s="6">
        <f t="shared" si="85"/>
        <v>12.5974</v>
      </c>
      <c r="F1379" s="3">
        <f>1-D1379/MAX(D$2:D1379)</f>
        <v>0.3713350697922928</v>
      </c>
      <c r="G1379" s="3">
        <f>1-E1379/MAX(E$2:E1379)</f>
        <v>0.4660399111578305</v>
      </c>
      <c r="H1379" s="3">
        <f t="shared" si="86"/>
        <v>1.0634903754120906E-3</v>
      </c>
      <c r="I1379" s="3">
        <f t="shared" si="87"/>
        <v>-1.8037540533798913E-2</v>
      </c>
    </row>
    <row r="1380" spans="1:9" x14ac:dyDescent="0.15">
      <c r="A1380" s="2">
        <v>42254</v>
      </c>
      <c r="B1380" s="3">
        <f>收益曲线!B1380</f>
        <v>-9.0899999999999995E-2</v>
      </c>
      <c r="C1380" s="3">
        <f>收益曲线!C1380</f>
        <v>11.721399999999999</v>
      </c>
      <c r="D1380" s="6">
        <f t="shared" si="84"/>
        <v>0.90910000000000002</v>
      </c>
      <c r="E1380" s="6">
        <f t="shared" si="85"/>
        <v>12.721399999999999</v>
      </c>
      <c r="F1380" s="3">
        <f>1-D1380/MAX(D$2:D1380)</f>
        <v>0.39284044613637881</v>
      </c>
      <c r="G1380" s="3">
        <f>1-E1380/MAX(E$2:E1380)</f>
        <v>0.46078398128210785</v>
      </c>
      <c r="H1380" s="3">
        <f t="shared" si="86"/>
        <v>-3.4208010198661487E-2</v>
      </c>
      <c r="I1380" s="3">
        <f t="shared" si="87"/>
        <v>9.8433009986187425E-3</v>
      </c>
    </row>
    <row r="1381" spans="1:9" x14ac:dyDescent="0.15">
      <c r="A1381" s="2">
        <v>42255</v>
      </c>
      <c r="B1381" s="3">
        <f>收益曲线!B1381</f>
        <v>-6.7599999999999993E-2</v>
      </c>
      <c r="C1381" s="3">
        <f>收益曲线!C1381</f>
        <v>12.4017</v>
      </c>
      <c r="D1381" s="6">
        <f t="shared" si="84"/>
        <v>0.93240000000000001</v>
      </c>
      <c r="E1381" s="6">
        <f t="shared" si="85"/>
        <v>13.4017</v>
      </c>
      <c r="F1381" s="3">
        <f>1-D1381/MAX(D$2:D1381)</f>
        <v>0.37727910238429174</v>
      </c>
      <c r="G1381" s="3">
        <f>1-E1381/MAX(E$2:E1381)</f>
        <v>0.43194842406876799</v>
      </c>
      <c r="H1381" s="3">
        <f t="shared" si="86"/>
        <v>2.562974370256299E-2</v>
      </c>
      <c r="I1381" s="3">
        <f t="shared" si="87"/>
        <v>5.3476818589148989E-2</v>
      </c>
    </row>
    <row r="1382" spans="1:9" x14ac:dyDescent="0.15">
      <c r="A1382" s="2">
        <v>42256</v>
      </c>
      <c r="B1382" s="3">
        <f>收益曲线!B1382</f>
        <v>-4.9299999999999997E-2</v>
      </c>
      <c r="C1382" s="3">
        <f>收益曲线!C1382</f>
        <v>12.920999999999999</v>
      </c>
      <c r="D1382" s="6">
        <f t="shared" si="84"/>
        <v>0.95069999999999999</v>
      </c>
      <c r="E1382" s="6">
        <f t="shared" si="85"/>
        <v>13.920999999999999</v>
      </c>
      <c r="F1382" s="3">
        <f>1-D1382/MAX(D$2:D1382)</f>
        <v>0.36505710278501302</v>
      </c>
      <c r="G1382" s="3">
        <f>1-E1382/MAX(E$2:E1382)</f>
        <v>0.40993709838761638</v>
      </c>
      <c r="H1382" s="3">
        <f t="shared" si="86"/>
        <v>1.9626769626769569E-2</v>
      </c>
      <c r="I1382" s="3">
        <f t="shared" si="87"/>
        <v>3.8748815448786278E-2</v>
      </c>
    </row>
    <row r="1383" spans="1:9" x14ac:dyDescent="0.15">
      <c r="A1383" s="2">
        <v>42257</v>
      </c>
      <c r="B1383" s="3">
        <f>收益曲线!B1383</f>
        <v>-6.0999999999999999E-2</v>
      </c>
      <c r="C1383" s="3">
        <f>收益曲线!C1383</f>
        <v>12.885400000000001</v>
      </c>
      <c r="D1383" s="6">
        <f t="shared" si="84"/>
        <v>0.93900000000000006</v>
      </c>
      <c r="E1383" s="6">
        <f t="shared" si="85"/>
        <v>13.885400000000001</v>
      </c>
      <c r="F1383" s="3">
        <f>1-D1383/MAX(D$2:D1383)</f>
        <v>0.37287116810258469</v>
      </c>
      <c r="G1383" s="3">
        <f>1-E1383/MAX(E$2:E1383)</f>
        <v>0.41144605890032382</v>
      </c>
      <c r="H1383" s="3">
        <f t="shared" si="86"/>
        <v>-1.2306721363205986E-2</v>
      </c>
      <c r="I1383" s="3">
        <f t="shared" si="87"/>
        <v>-2.557287551181564E-3</v>
      </c>
    </row>
    <row r="1384" spans="1:9" x14ac:dyDescent="0.15">
      <c r="A1384" s="2">
        <v>42258</v>
      </c>
      <c r="B1384" s="3">
        <f>收益曲线!B1384</f>
        <v>-6.3899999999999998E-2</v>
      </c>
      <c r="C1384" s="3">
        <f>收益曲线!C1384</f>
        <v>12.9115</v>
      </c>
      <c r="D1384" s="6">
        <f t="shared" si="84"/>
        <v>0.93610000000000004</v>
      </c>
      <c r="E1384" s="6">
        <f t="shared" si="85"/>
        <v>13.9115</v>
      </c>
      <c r="F1384" s="3">
        <f>1-D1384/MAX(D$2:D1384)</f>
        <v>0.37480798771121349</v>
      </c>
      <c r="G1384" s="3">
        <f>1-E1384/MAX(E$2:E1384)</f>
        <v>0.41033977043454672</v>
      </c>
      <c r="H1384" s="3">
        <f t="shared" si="86"/>
        <v>-3.0883919062832943E-3</v>
      </c>
      <c r="I1384" s="3">
        <f t="shared" si="87"/>
        <v>1.8796721736500377E-3</v>
      </c>
    </row>
    <row r="1385" spans="1:9" x14ac:dyDescent="0.15">
      <c r="A1385" s="2">
        <v>42261</v>
      </c>
      <c r="B1385" s="3">
        <f>收益曲线!B1385</f>
        <v>-8.2400000000000001E-2</v>
      </c>
      <c r="C1385" s="3">
        <f>收益曲线!C1385</f>
        <v>11.826499999999999</v>
      </c>
      <c r="D1385" s="6">
        <f t="shared" si="84"/>
        <v>0.91759999999999997</v>
      </c>
      <c r="E1385" s="6">
        <f t="shared" si="85"/>
        <v>12.826499999999999</v>
      </c>
      <c r="F1385" s="3">
        <f>1-D1385/MAX(D$2:D1385)</f>
        <v>0.38716356107660466</v>
      </c>
      <c r="G1385" s="3">
        <f>1-E1385/MAX(E$2:E1385)</f>
        <v>0.45632915684712028</v>
      </c>
      <c r="H1385" s="3">
        <f t="shared" si="86"/>
        <v>-1.9762845849802479E-2</v>
      </c>
      <c r="I1385" s="3">
        <f t="shared" si="87"/>
        <v>-7.7993027351471844E-2</v>
      </c>
    </row>
    <row r="1386" spans="1:9" x14ac:dyDescent="0.15">
      <c r="A1386" s="2">
        <v>42262</v>
      </c>
      <c r="B1386" s="3">
        <f>收益曲线!B1386</f>
        <v>-0.11840000000000001</v>
      </c>
      <c r="C1386" s="3">
        <f>收益曲线!C1386</f>
        <v>11.267799999999999</v>
      </c>
      <c r="D1386" s="6">
        <f t="shared" si="84"/>
        <v>0.88159999999999994</v>
      </c>
      <c r="E1386" s="6">
        <f t="shared" si="85"/>
        <v>12.267799999999999</v>
      </c>
      <c r="F1386" s="3">
        <f>1-D1386/MAX(D$2:D1386)</f>
        <v>0.41120683897682497</v>
      </c>
      <c r="G1386" s="3">
        <f>1-E1386/MAX(E$2:E1386)</f>
        <v>0.48001051185975152</v>
      </c>
      <c r="H1386" s="3">
        <f t="shared" si="86"/>
        <v>-3.9232781168265118E-2</v>
      </c>
      <c r="I1386" s="3">
        <f t="shared" si="87"/>
        <v>-4.3558258293377006E-2</v>
      </c>
    </row>
    <row r="1387" spans="1:9" x14ac:dyDescent="0.15">
      <c r="A1387" s="2">
        <v>42263</v>
      </c>
      <c r="B1387" s="3">
        <f>收益曲线!B1387</f>
        <v>-7.4499999999999997E-2</v>
      </c>
      <c r="C1387" s="3">
        <f>收益曲线!C1387</f>
        <v>12.173</v>
      </c>
      <c r="D1387" s="6">
        <f t="shared" si="84"/>
        <v>0.92549999999999999</v>
      </c>
      <c r="E1387" s="6">
        <f t="shared" si="85"/>
        <v>13.173</v>
      </c>
      <c r="F1387" s="3">
        <f>1-D1387/MAX(D$2:D1387)</f>
        <v>0.3818873973151673</v>
      </c>
      <c r="G1387" s="3">
        <f>1-E1387/MAX(E$2:E1387)</f>
        <v>0.44164222376697582</v>
      </c>
      <c r="H1387" s="3">
        <f t="shared" si="86"/>
        <v>4.9795825771324909E-2</v>
      </c>
      <c r="I1387" s="3">
        <f t="shared" si="87"/>
        <v>7.3786661015015076E-2</v>
      </c>
    </row>
    <row r="1388" spans="1:9" x14ac:dyDescent="0.15">
      <c r="A1388" s="2">
        <v>42264</v>
      </c>
      <c r="B1388" s="3">
        <f>收益曲线!B1388</f>
        <v>-9.4700000000000006E-2</v>
      </c>
      <c r="C1388" s="3">
        <f>收益曲线!C1388</f>
        <v>11.7087</v>
      </c>
      <c r="D1388" s="6">
        <f t="shared" si="84"/>
        <v>0.90529999999999999</v>
      </c>
      <c r="E1388" s="6">
        <f t="shared" si="85"/>
        <v>12.7087</v>
      </c>
      <c r="F1388" s="3">
        <f>1-D1388/MAX(D$2:D1388)</f>
        <v>0.39537834769251323</v>
      </c>
      <c r="G1388" s="3">
        <f>1-E1388/MAX(E$2:E1388)</f>
        <v>0.4613222902290568</v>
      </c>
      <c r="H1388" s="3">
        <f t="shared" si="86"/>
        <v>-2.1826039978390055E-2</v>
      </c>
      <c r="I1388" s="3">
        <f t="shared" si="87"/>
        <v>-3.5246337204888789E-2</v>
      </c>
    </row>
    <row r="1389" spans="1:9" x14ac:dyDescent="0.15">
      <c r="A1389" s="2">
        <v>42265</v>
      </c>
      <c r="B1389" s="3">
        <f>收益曲线!B1389</f>
        <v>-9.0700000000000003E-2</v>
      </c>
      <c r="C1389" s="3">
        <f>收益曲线!C1389</f>
        <v>11.9664</v>
      </c>
      <c r="D1389" s="6">
        <f t="shared" si="84"/>
        <v>0.9093</v>
      </c>
      <c r="E1389" s="6">
        <f t="shared" si="85"/>
        <v>12.9664</v>
      </c>
      <c r="F1389" s="3">
        <f>1-D1389/MAX(D$2:D1389)</f>
        <v>0.39270687237026647</v>
      </c>
      <c r="G1389" s="3">
        <f>1-E1389/MAX(E$2:E1389)</f>
        <v>0.45039928112442995</v>
      </c>
      <c r="H1389" s="3">
        <f t="shared" si="86"/>
        <v>4.4184248315475294E-3</v>
      </c>
      <c r="I1389" s="3">
        <f t="shared" si="87"/>
        <v>2.0277447732655496E-2</v>
      </c>
    </row>
    <row r="1390" spans="1:9" x14ac:dyDescent="0.15">
      <c r="A1390" s="2">
        <v>42268</v>
      </c>
      <c r="B1390" s="3">
        <f>收益曲线!B1390</f>
        <v>-7.4800000000000005E-2</v>
      </c>
      <c r="C1390" s="3">
        <f>收益曲线!C1390</f>
        <v>12.4842</v>
      </c>
      <c r="D1390" s="6">
        <f t="shared" si="84"/>
        <v>0.92520000000000002</v>
      </c>
      <c r="E1390" s="6">
        <f t="shared" si="85"/>
        <v>13.4842</v>
      </c>
      <c r="F1390" s="3">
        <f>1-D1390/MAX(D$2:D1390)</f>
        <v>0.38208775796433581</v>
      </c>
      <c r="G1390" s="3">
        <f>1-E1390/MAX(E$2:E1390)</f>
        <v>0.42845153524016211</v>
      </c>
      <c r="H1390" s="3">
        <f t="shared" si="86"/>
        <v>1.7485978225008303E-2</v>
      </c>
      <c r="I1390" s="3">
        <f t="shared" si="87"/>
        <v>3.9933983218163771E-2</v>
      </c>
    </row>
    <row r="1391" spans="1:9" x14ac:dyDescent="0.15">
      <c r="A1391" s="2">
        <v>42269</v>
      </c>
      <c r="B1391" s="3">
        <f>收益曲线!B1391</f>
        <v>-6.6199999999999995E-2</v>
      </c>
      <c r="C1391" s="3">
        <f>收益曲线!C1391</f>
        <v>12.5284</v>
      </c>
      <c r="D1391" s="6">
        <f t="shared" si="84"/>
        <v>0.93379999999999996</v>
      </c>
      <c r="E1391" s="6">
        <f t="shared" si="85"/>
        <v>13.5284</v>
      </c>
      <c r="F1391" s="3">
        <f>1-D1391/MAX(D$2:D1391)</f>
        <v>0.37634408602150549</v>
      </c>
      <c r="G1391" s="3">
        <f>1-E1391/MAX(E$2:E1391)</f>
        <v>0.4265780505586545</v>
      </c>
      <c r="H1391" s="3">
        <f t="shared" si="86"/>
        <v>9.2952875054042039E-3</v>
      </c>
      <c r="I1391" s="3">
        <f t="shared" si="87"/>
        <v>3.2779104433335871E-3</v>
      </c>
    </row>
    <row r="1392" spans="1:9" x14ac:dyDescent="0.15">
      <c r="A1392" s="2">
        <v>42270</v>
      </c>
      <c r="B1392" s="3">
        <f>收益曲线!B1392</f>
        <v>-8.7400000000000005E-2</v>
      </c>
      <c r="C1392" s="3">
        <f>收益曲线!C1392</f>
        <v>12.638199999999999</v>
      </c>
      <c r="D1392" s="6">
        <f t="shared" si="84"/>
        <v>0.91259999999999997</v>
      </c>
      <c r="E1392" s="6">
        <f t="shared" si="85"/>
        <v>13.638199999999999</v>
      </c>
      <c r="F1392" s="3">
        <f>1-D1392/MAX(D$2:D1392)</f>
        <v>0.390502905229413</v>
      </c>
      <c r="G1392" s="3">
        <f>1-E1392/MAX(E$2:E1392)</f>
        <v>0.42192400942676456</v>
      </c>
      <c r="H1392" s="3">
        <f t="shared" si="86"/>
        <v>-2.2702934247162077E-2</v>
      </c>
      <c r="I1392" s="3">
        <f t="shared" si="87"/>
        <v>8.1162591289436481E-3</v>
      </c>
    </row>
    <row r="1393" spans="1:9" x14ac:dyDescent="0.15">
      <c r="A1393" s="2">
        <v>42271</v>
      </c>
      <c r="B1393" s="3">
        <f>收益曲线!B1393</f>
        <v>-8.1299999999999997E-2</v>
      </c>
      <c r="C1393" s="3">
        <f>收益曲线!C1393</f>
        <v>12.922000000000001</v>
      </c>
      <c r="D1393" s="6">
        <f t="shared" si="84"/>
        <v>0.91869999999999996</v>
      </c>
      <c r="E1393" s="6">
        <f t="shared" si="85"/>
        <v>13.922000000000001</v>
      </c>
      <c r="F1393" s="3">
        <f>1-D1393/MAX(D$2:D1393)</f>
        <v>0.3864289053629868</v>
      </c>
      <c r="G1393" s="3">
        <f>1-E1393/MAX(E$2:E1393)</f>
        <v>0.40989471185636051</v>
      </c>
      <c r="H1393" s="3">
        <f t="shared" si="86"/>
        <v>6.6841989918913214E-3</v>
      </c>
      <c r="I1393" s="3">
        <f t="shared" si="87"/>
        <v>2.0809197694710457E-2</v>
      </c>
    </row>
    <row r="1394" spans="1:9" x14ac:dyDescent="0.15">
      <c r="A1394" s="2">
        <v>42272</v>
      </c>
      <c r="B1394" s="3">
        <f>收益曲线!B1394</f>
        <v>-9.6100000000000005E-2</v>
      </c>
      <c r="C1394" s="3">
        <f>收益曲线!C1394</f>
        <v>12.427300000000001</v>
      </c>
      <c r="D1394" s="6">
        <f t="shared" si="84"/>
        <v>0.90390000000000004</v>
      </c>
      <c r="E1394" s="6">
        <f t="shared" si="85"/>
        <v>13.427300000000001</v>
      </c>
      <c r="F1394" s="3">
        <f>1-D1394/MAX(D$2:D1394)</f>
        <v>0.3963133640552996</v>
      </c>
      <c r="G1394" s="3">
        <f>1-E1394/MAX(E$2:E1394)</f>
        <v>0.43086332886861867</v>
      </c>
      <c r="H1394" s="3">
        <f t="shared" si="86"/>
        <v>-1.6109720256884619E-2</v>
      </c>
      <c r="I1394" s="3">
        <f t="shared" si="87"/>
        <v>-3.5533687688550475E-2</v>
      </c>
    </row>
    <row r="1395" spans="1:9" x14ac:dyDescent="0.15">
      <c r="A1395" s="2">
        <v>42275</v>
      </c>
      <c r="B1395" s="3">
        <f>收益曲线!B1395</f>
        <v>-9.3100000000000002E-2</v>
      </c>
      <c r="C1395" s="3">
        <f>收益曲线!C1395</f>
        <v>12.8491</v>
      </c>
      <c r="D1395" s="6">
        <f t="shared" si="84"/>
        <v>0.90690000000000004</v>
      </c>
      <c r="E1395" s="6">
        <f t="shared" si="85"/>
        <v>13.8491</v>
      </c>
      <c r="F1395" s="3">
        <f>1-D1395/MAX(D$2:D1395)</f>
        <v>0.39430975756361453</v>
      </c>
      <c r="G1395" s="3">
        <f>1-E1395/MAX(E$2:E1395)</f>
        <v>0.41298468998491045</v>
      </c>
      <c r="H1395" s="3">
        <f t="shared" si="86"/>
        <v>3.3189512114171205E-3</v>
      </c>
      <c r="I1395" s="3">
        <f t="shared" si="87"/>
        <v>3.1413612565444948E-2</v>
      </c>
    </row>
    <row r="1396" spans="1:9" x14ac:dyDescent="0.15">
      <c r="A1396" s="2">
        <v>42276</v>
      </c>
      <c r="B1396" s="3">
        <f>收益曲线!B1396</f>
        <v>-0.111</v>
      </c>
      <c r="C1396" s="3">
        <f>收益曲线!C1396</f>
        <v>12.844200000000001</v>
      </c>
      <c r="D1396" s="6">
        <f t="shared" si="84"/>
        <v>0.88900000000000001</v>
      </c>
      <c r="E1396" s="6">
        <f t="shared" si="85"/>
        <v>13.844200000000001</v>
      </c>
      <c r="F1396" s="3">
        <f>1-D1396/MAX(D$2:D1396)</f>
        <v>0.40626460963066857</v>
      </c>
      <c r="G1396" s="3">
        <f>1-E1396/MAX(E$2:E1396)</f>
        <v>0.4131923839880639</v>
      </c>
      <c r="H1396" s="3">
        <f t="shared" si="86"/>
        <v>-1.973756753776601E-2</v>
      </c>
      <c r="I1396" s="3">
        <f t="shared" si="87"/>
        <v>-3.5381360521613558E-4</v>
      </c>
    </row>
    <row r="1397" spans="1:9" x14ac:dyDescent="0.15">
      <c r="A1397" s="2">
        <v>42277</v>
      </c>
      <c r="B1397" s="3">
        <f>收益曲线!B1397</f>
        <v>-0.1042</v>
      </c>
      <c r="C1397" s="3">
        <f>收益曲线!C1397</f>
        <v>13.0779</v>
      </c>
      <c r="D1397" s="6">
        <f t="shared" si="84"/>
        <v>0.89580000000000004</v>
      </c>
      <c r="E1397" s="6">
        <f t="shared" si="85"/>
        <v>14.0779</v>
      </c>
      <c r="F1397" s="3">
        <f>1-D1397/MAX(D$2:D1397)</f>
        <v>0.40172310158284918</v>
      </c>
      <c r="G1397" s="3">
        <f>1-E1397/MAX(E$2:E1397)</f>
        <v>0.40328665163357691</v>
      </c>
      <c r="H1397" s="3">
        <f t="shared" si="86"/>
        <v>7.6490438695162588E-3</v>
      </c>
      <c r="I1397" s="3">
        <f t="shared" si="87"/>
        <v>1.6880715389838263E-2</v>
      </c>
    </row>
    <row r="1398" spans="1:9" x14ac:dyDescent="0.15">
      <c r="A1398" s="2">
        <v>42285</v>
      </c>
      <c r="B1398" s="3">
        <f>收益曲线!B1398</f>
        <v>-7.8100000000000003E-2</v>
      </c>
      <c r="C1398" s="3">
        <f>收益曲线!C1398</f>
        <v>13.752599999999999</v>
      </c>
      <c r="D1398" s="6">
        <f t="shared" si="84"/>
        <v>0.92189999999999994</v>
      </c>
      <c r="E1398" s="6">
        <f t="shared" si="85"/>
        <v>14.752599999999999</v>
      </c>
      <c r="F1398" s="3">
        <f>1-D1398/MAX(D$2:D1398)</f>
        <v>0.38429172510518939</v>
      </c>
      <c r="G1398" s="3">
        <f>1-E1398/MAX(E$2:E1398)</f>
        <v>0.3746884589952697</v>
      </c>
      <c r="H1398" s="3">
        <f t="shared" si="86"/>
        <v>2.9135967849966304E-2</v>
      </c>
      <c r="I1398" s="3">
        <f t="shared" si="87"/>
        <v>4.7926182172056908E-2</v>
      </c>
    </row>
    <row r="1399" spans="1:9" x14ac:dyDescent="0.15">
      <c r="A1399" s="2">
        <v>42286</v>
      </c>
      <c r="B1399" s="3">
        <f>收益曲线!B1399</f>
        <v>-6.59E-2</v>
      </c>
      <c r="C1399" s="3">
        <f>收益曲线!C1399</f>
        <v>14.122400000000001</v>
      </c>
      <c r="D1399" s="6">
        <f t="shared" si="84"/>
        <v>0.93410000000000004</v>
      </c>
      <c r="E1399" s="6">
        <f t="shared" si="85"/>
        <v>15.122400000000001</v>
      </c>
      <c r="F1399" s="3">
        <f>1-D1399/MAX(D$2:D1399)</f>
        <v>0.37614372537233687</v>
      </c>
      <c r="G1399" s="3">
        <f>1-E1399/MAX(E$2:E1399)</f>
        <v>0.35901391973686447</v>
      </c>
      <c r="H1399" s="3">
        <f t="shared" si="86"/>
        <v>1.3233539429439389E-2</v>
      </c>
      <c r="I1399" s="3">
        <f t="shared" si="87"/>
        <v>2.5066767891761543E-2</v>
      </c>
    </row>
    <row r="1400" spans="1:9" x14ac:dyDescent="0.15">
      <c r="A1400" s="2">
        <v>42289</v>
      </c>
      <c r="B1400" s="3">
        <f>收益曲线!B1400</f>
        <v>-3.5799999999999998E-2</v>
      </c>
      <c r="C1400" s="3">
        <f>收益曲线!C1400</f>
        <v>14.8866</v>
      </c>
      <c r="D1400" s="6">
        <f t="shared" si="84"/>
        <v>0.96419999999999995</v>
      </c>
      <c r="E1400" s="6">
        <f t="shared" si="85"/>
        <v>15.8866</v>
      </c>
      <c r="F1400" s="3">
        <f>1-D1400/MAX(D$2:D1400)</f>
        <v>0.35604087357243042</v>
      </c>
      <c r="G1400" s="3">
        <f>1-E1400/MAX(E$2:E1400)</f>
        <v>0.32662213255116057</v>
      </c>
      <c r="H1400" s="3">
        <f t="shared" si="86"/>
        <v>3.222353067123418E-2</v>
      </c>
      <c r="I1400" s="3">
        <f t="shared" si="87"/>
        <v>5.0534306723800437E-2</v>
      </c>
    </row>
    <row r="1401" spans="1:9" x14ac:dyDescent="0.15">
      <c r="A1401" s="2">
        <v>42290</v>
      </c>
      <c r="B1401" s="3">
        <f>收益曲线!B1401</f>
        <v>-3.6499999999999998E-2</v>
      </c>
      <c r="C1401" s="3">
        <f>收益曲线!C1401</f>
        <v>15.314299999999999</v>
      </c>
      <c r="D1401" s="6">
        <f t="shared" si="84"/>
        <v>0.96350000000000002</v>
      </c>
      <c r="E1401" s="6">
        <f t="shared" si="85"/>
        <v>16.314299999999999</v>
      </c>
      <c r="F1401" s="3">
        <f>1-D1401/MAX(D$2:D1401)</f>
        <v>0.3565083817538236</v>
      </c>
      <c r="G1401" s="3">
        <f>1-E1401/MAX(E$2:E1401)</f>
        <v>0.3084934131330429</v>
      </c>
      <c r="H1401" s="3">
        <f t="shared" si="86"/>
        <v>-7.2599045841104104E-4</v>
      </c>
      <c r="I1401" s="3">
        <f t="shared" si="87"/>
        <v>2.692206010096565E-2</v>
      </c>
    </row>
    <row r="1402" spans="1:9" x14ac:dyDescent="0.15">
      <c r="A1402" s="2">
        <v>42291</v>
      </c>
      <c r="B1402" s="3">
        <f>收益曲线!B1402</f>
        <v>-4.7399999999999998E-2</v>
      </c>
      <c r="C1402" s="3">
        <f>收益曲线!C1402</f>
        <v>15.2271</v>
      </c>
      <c r="D1402" s="6">
        <f t="shared" si="84"/>
        <v>0.9526</v>
      </c>
      <c r="E1402" s="6">
        <f t="shared" si="85"/>
        <v>16.2271</v>
      </c>
      <c r="F1402" s="3">
        <f>1-D1402/MAX(D$2:D1402)</f>
        <v>0.36378815200694592</v>
      </c>
      <c r="G1402" s="3">
        <f>1-E1402/MAX(E$2:E1402)</f>
        <v>0.31218951865855105</v>
      </c>
      <c r="H1402" s="3">
        <f t="shared" si="86"/>
        <v>-1.1312921639854756E-2</v>
      </c>
      <c r="I1402" s="3">
        <f t="shared" si="87"/>
        <v>-5.34500407617855E-3</v>
      </c>
    </row>
    <row r="1403" spans="1:9" x14ac:dyDescent="0.15">
      <c r="A1403" s="2">
        <v>42292</v>
      </c>
      <c r="B1403" s="3">
        <f>收益曲线!B1403</f>
        <v>-2.4899999999999999E-2</v>
      </c>
      <c r="C1403" s="3">
        <f>收益曲线!C1403</f>
        <v>15.7805</v>
      </c>
      <c r="D1403" s="6">
        <f t="shared" si="84"/>
        <v>0.97509999999999997</v>
      </c>
      <c r="E1403" s="6">
        <f t="shared" si="85"/>
        <v>16.7805</v>
      </c>
      <c r="F1403" s="3">
        <f>1-D1403/MAX(D$2:D1403)</f>
        <v>0.3487611033193081</v>
      </c>
      <c r="G1403" s="3">
        <f>1-E1403/MAX(E$2:E1403)</f>
        <v>0.28873281226157577</v>
      </c>
      <c r="H1403" s="3">
        <f t="shared" si="86"/>
        <v>2.3619567499475025E-2</v>
      </c>
      <c r="I1403" s="3">
        <f t="shared" si="87"/>
        <v>3.4103444238342107E-2</v>
      </c>
    </row>
    <row r="1404" spans="1:9" x14ac:dyDescent="0.15">
      <c r="A1404" s="2">
        <v>42293</v>
      </c>
      <c r="B1404" s="3">
        <f>收益曲线!B1404</f>
        <v>-1.1599999999999999E-2</v>
      </c>
      <c r="C1404" s="3">
        <f>收益曲线!C1404</f>
        <v>16.305700000000002</v>
      </c>
      <c r="D1404" s="6">
        <f t="shared" si="84"/>
        <v>0.98839999999999995</v>
      </c>
      <c r="E1404" s="6">
        <f t="shared" si="85"/>
        <v>17.305700000000002</v>
      </c>
      <c r="F1404" s="3">
        <f>1-D1404/MAX(D$2:D1404)</f>
        <v>0.33987844787283783</v>
      </c>
      <c r="G1404" s="3">
        <f>1-E1404/MAX(E$2:E1404)</f>
        <v>0.26647140604601482</v>
      </c>
      <c r="H1404" s="3">
        <f t="shared" si="86"/>
        <v>1.3639626704953223E-2</v>
      </c>
      <c r="I1404" s="3">
        <f t="shared" si="87"/>
        <v>3.129823306814461E-2</v>
      </c>
    </row>
    <row r="1405" spans="1:9" x14ac:dyDescent="0.15">
      <c r="A1405" s="2">
        <v>42296</v>
      </c>
      <c r="B1405" s="3">
        <f>收益曲线!B1405</f>
        <v>-1.1599999999999999E-2</v>
      </c>
      <c r="C1405" s="3">
        <f>收益曲线!C1405</f>
        <v>16.340900000000001</v>
      </c>
      <c r="D1405" s="6">
        <f t="shared" si="84"/>
        <v>0.98839999999999995</v>
      </c>
      <c r="E1405" s="6">
        <f t="shared" si="85"/>
        <v>17.340900000000001</v>
      </c>
      <c r="F1405" s="3">
        <f>1-D1405/MAX(D$2:D1405)</f>
        <v>0.33987844787283783</v>
      </c>
      <c r="G1405" s="3">
        <f>1-E1405/MAX(E$2:E1405)</f>
        <v>0.26497940014580967</v>
      </c>
      <c r="H1405" s="3">
        <f t="shared" si="86"/>
        <v>0</v>
      </c>
      <c r="I1405" s="3">
        <f t="shared" si="87"/>
        <v>2.0340119151494029E-3</v>
      </c>
    </row>
    <row r="1406" spans="1:9" x14ac:dyDescent="0.15">
      <c r="A1406" s="2">
        <v>42297</v>
      </c>
      <c r="B1406" s="3">
        <f>收益曲线!B1406</f>
        <v>5.9999999999999995E-4</v>
      </c>
      <c r="C1406" s="3">
        <f>收益曲线!C1406</f>
        <v>16.652200000000001</v>
      </c>
      <c r="D1406" s="6">
        <f t="shared" si="84"/>
        <v>1.0005999999999999</v>
      </c>
      <c r="E1406" s="6">
        <f t="shared" si="85"/>
        <v>17.652200000000001</v>
      </c>
      <c r="F1406" s="3">
        <f>1-D1406/MAX(D$2:D1406)</f>
        <v>0.33173044813998542</v>
      </c>
      <c r="G1406" s="3">
        <f>1-E1406/MAX(E$2:E1406)</f>
        <v>0.25178447296587037</v>
      </c>
      <c r="H1406" s="3">
        <f t="shared" si="86"/>
        <v>1.2343180898421791E-2</v>
      </c>
      <c r="I1406" s="3">
        <f t="shared" si="87"/>
        <v>1.7951778742741009E-2</v>
      </c>
    </row>
    <row r="1407" spans="1:9" x14ac:dyDescent="0.15">
      <c r="A1407" s="2">
        <v>42298</v>
      </c>
      <c r="B1407" s="3">
        <f>收益曲线!B1407</f>
        <v>-2.86E-2</v>
      </c>
      <c r="C1407" s="3">
        <f>收益曲线!C1407</f>
        <v>15.377800000000001</v>
      </c>
      <c r="D1407" s="6">
        <f t="shared" si="84"/>
        <v>0.97140000000000004</v>
      </c>
      <c r="E1407" s="6">
        <f t="shared" si="85"/>
        <v>16.377800000000001</v>
      </c>
      <c r="F1407" s="3">
        <f>1-D1407/MAX(D$2:D1407)</f>
        <v>0.35123221799238635</v>
      </c>
      <c r="G1407" s="3">
        <f>1-E1407/MAX(E$2:E1407)</f>
        <v>0.30580186839829782</v>
      </c>
      <c r="H1407" s="3">
        <f t="shared" si="86"/>
        <v>-2.9182490505696435E-2</v>
      </c>
      <c r="I1407" s="3">
        <f t="shared" si="87"/>
        <v>-7.2194967199555871E-2</v>
      </c>
    </row>
    <row r="1408" spans="1:9" x14ac:dyDescent="0.15">
      <c r="A1408" s="2">
        <v>42299</v>
      </c>
      <c r="B1408" s="3">
        <f>收益曲线!B1408</f>
        <v>-1.43E-2</v>
      </c>
      <c r="C1408" s="3">
        <f>收益曲线!C1408</f>
        <v>16.225899999999999</v>
      </c>
      <c r="D1408" s="6">
        <f t="shared" si="84"/>
        <v>0.98570000000000002</v>
      </c>
      <c r="E1408" s="6">
        <f t="shared" si="85"/>
        <v>17.225899999999999</v>
      </c>
      <c r="F1408" s="3">
        <f>1-D1408/MAX(D$2:D1408)</f>
        <v>0.34168169371535428</v>
      </c>
      <c r="G1408" s="3">
        <f>1-E1408/MAX(E$2:E1408)</f>
        <v>0.26985385124022998</v>
      </c>
      <c r="H1408" s="3">
        <f t="shared" si="86"/>
        <v>1.4721021206506091E-2</v>
      </c>
      <c r="I1408" s="3">
        <f t="shared" si="87"/>
        <v>5.1783511826985151E-2</v>
      </c>
    </row>
    <row r="1409" spans="1:9" x14ac:dyDescent="0.15">
      <c r="A1409" s="2">
        <v>42300</v>
      </c>
      <c r="B1409" s="3">
        <f>收益曲线!B1409</f>
        <v>-1.1999999999999999E-3</v>
      </c>
      <c r="C1409" s="3">
        <f>收益曲线!C1409</f>
        <v>16.871300000000002</v>
      </c>
      <c r="D1409" s="6">
        <f t="shared" si="84"/>
        <v>0.99880000000000002</v>
      </c>
      <c r="E1409" s="6">
        <f t="shared" si="85"/>
        <v>17.871300000000002</v>
      </c>
      <c r="F1409" s="3">
        <f>1-D1409/MAX(D$2:D1409)</f>
        <v>0.33293261203499636</v>
      </c>
      <c r="G1409" s="3">
        <f>1-E1409/MAX(E$2:E1409)</f>
        <v>0.24249758396771837</v>
      </c>
      <c r="H1409" s="3">
        <f t="shared" si="86"/>
        <v>1.3290047681850492E-2</v>
      </c>
      <c r="I1409" s="3">
        <f t="shared" si="87"/>
        <v>3.7466837726911395E-2</v>
      </c>
    </row>
    <row r="1410" spans="1:9" x14ac:dyDescent="0.15">
      <c r="A1410" s="2">
        <v>42303</v>
      </c>
      <c r="B1410" s="3">
        <f>收益曲线!B1410</f>
        <v>3.8E-3</v>
      </c>
      <c r="C1410" s="3">
        <f>收益曲线!C1410</f>
        <v>17.334599999999998</v>
      </c>
      <c r="D1410" s="6">
        <f t="shared" si="84"/>
        <v>1.0038</v>
      </c>
      <c r="E1410" s="6">
        <f t="shared" si="85"/>
        <v>18.334599999999998</v>
      </c>
      <c r="F1410" s="3">
        <f>1-D1410/MAX(D$2:D1410)</f>
        <v>0.3295932678821879</v>
      </c>
      <c r="G1410" s="3">
        <f>1-E1410/MAX(E$2:E1410)</f>
        <v>0.22285990403689337</v>
      </c>
      <c r="H1410" s="3">
        <f t="shared" si="86"/>
        <v>5.0060072086504093E-3</v>
      </c>
      <c r="I1410" s="3">
        <f t="shared" si="87"/>
        <v>2.5924247256774668E-2</v>
      </c>
    </row>
    <row r="1411" spans="1:9" x14ac:dyDescent="0.15">
      <c r="A1411" s="2">
        <v>42304</v>
      </c>
      <c r="B1411" s="3">
        <f>收益曲线!B1411</f>
        <v>4.7999999999999996E-3</v>
      </c>
      <c r="C1411" s="3">
        <f>收益曲线!C1411</f>
        <v>17.703099999999999</v>
      </c>
      <c r="D1411" s="6">
        <f t="shared" si="84"/>
        <v>1.0047999999999999</v>
      </c>
      <c r="E1411" s="6">
        <f t="shared" si="85"/>
        <v>18.703099999999999</v>
      </c>
      <c r="F1411" s="3">
        <f>1-D1411/MAX(D$2:D1411)</f>
        <v>0.32892539905162632</v>
      </c>
      <c r="G1411" s="3">
        <f>1-E1411/MAX(E$2:E1411)</f>
        <v>0.2072404672691206</v>
      </c>
      <c r="H1411" s="3">
        <f t="shared" si="86"/>
        <v>9.9621438533570306E-4</v>
      </c>
      <c r="I1411" s="3">
        <f t="shared" si="87"/>
        <v>2.0098611368669195E-2</v>
      </c>
    </row>
    <row r="1412" spans="1:9" x14ac:dyDescent="0.15">
      <c r="A1412" s="2">
        <v>42305</v>
      </c>
      <c r="B1412" s="3">
        <f>收益曲线!B1412</f>
        <v>-1.4200000000000001E-2</v>
      </c>
      <c r="C1412" s="3">
        <f>收益曲线!C1412</f>
        <v>17.3216</v>
      </c>
      <c r="D1412" s="6">
        <f t="shared" ref="D1412:D1475" si="88">1+B1412</f>
        <v>0.98580000000000001</v>
      </c>
      <c r="E1412" s="6">
        <f t="shared" ref="E1412:E1475" si="89">1+C1412</f>
        <v>18.3216</v>
      </c>
      <c r="F1412" s="3">
        <f>1-D1412/MAX(D$2:D1412)</f>
        <v>0.34161490683229812</v>
      </c>
      <c r="G1412" s="3">
        <f>1-E1412/MAX(E$2:E1412)</f>
        <v>0.22341092894321901</v>
      </c>
      <c r="H1412" s="3">
        <f t="shared" ref="H1412:H1475" si="90">D1412/D1411-1</f>
        <v>-1.890923566878977E-2</v>
      </c>
      <c r="I1412" s="3">
        <f t="shared" ref="I1412:I1475" si="91">E1412/E1411-1</f>
        <v>-2.0397688083793497E-2</v>
      </c>
    </row>
    <row r="1413" spans="1:9" x14ac:dyDescent="0.15">
      <c r="A1413" s="2">
        <v>42306</v>
      </c>
      <c r="B1413" s="3">
        <f>收益曲线!B1413</f>
        <v>-1.1900000000000001E-2</v>
      </c>
      <c r="C1413" s="3">
        <f>收益曲线!C1413</f>
        <v>17.770900000000001</v>
      </c>
      <c r="D1413" s="6">
        <f t="shared" si="88"/>
        <v>0.98809999999999998</v>
      </c>
      <c r="E1413" s="6">
        <f t="shared" si="89"/>
        <v>18.770900000000001</v>
      </c>
      <c r="F1413" s="3">
        <f>1-D1413/MAX(D$2:D1413)</f>
        <v>0.34007880852200634</v>
      </c>
      <c r="G1413" s="3">
        <f>1-E1413/MAX(E$2:E1413)</f>
        <v>0.20436666044997542</v>
      </c>
      <c r="H1413" s="3">
        <f t="shared" si="90"/>
        <v>2.3331304524243368E-3</v>
      </c>
      <c r="I1413" s="3">
        <f t="shared" si="91"/>
        <v>2.452296742642579E-2</v>
      </c>
    </row>
    <row r="1414" spans="1:9" x14ac:dyDescent="0.15">
      <c r="A1414" s="2">
        <v>42307</v>
      </c>
      <c r="B1414" s="3">
        <f>收益曲线!B1414</f>
        <v>-1.1599999999999999E-2</v>
      </c>
      <c r="C1414" s="3">
        <f>收益曲线!C1414</f>
        <v>17.6753</v>
      </c>
      <c r="D1414" s="6">
        <f t="shared" si="88"/>
        <v>0.98839999999999995</v>
      </c>
      <c r="E1414" s="6">
        <f t="shared" si="89"/>
        <v>18.6753</v>
      </c>
      <c r="F1414" s="3">
        <f>1-D1414/MAX(D$2:D1414)</f>
        <v>0.33987844787283783</v>
      </c>
      <c r="G1414" s="3">
        <f>1-E1414/MAX(E$2:E1414)</f>
        <v>0.20841881283803265</v>
      </c>
      <c r="H1414" s="3">
        <f t="shared" si="90"/>
        <v>3.0361299463610436E-4</v>
      </c>
      <c r="I1414" s="3">
        <f t="shared" si="91"/>
        <v>-5.0929896808358244E-3</v>
      </c>
    </row>
    <row r="1415" spans="1:9" x14ac:dyDescent="0.15">
      <c r="A1415" s="2">
        <v>42310</v>
      </c>
      <c r="B1415" s="3">
        <f>收益曲线!B1415</f>
        <v>-2.7900000000000001E-2</v>
      </c>
      <c r="C1415" s="3">
        <f>收益曲线!C1415</f>
        <v>17.4297</v>
      </c>
      <c r="D1415" s="6">
        <f t="shared" si="88"/>
        <v>0.97209999999999996</v>
      </c>
      <c r="E1415" s="6">
        <f t="shared" si="89"/>
        <v>18.4297</v>
      </c>
      <c r="F1415" s="3">
        <f>1-D1415/MAX(D$2:D1415)</f>
        <v>0.35076470981099317</v>
      </c>
      <c r="G1415" s="3">
        <f>1-E1415/MAX(E$2:E1415)</f>
        <v>0.21882894491446403</v>
      </c>
      <c r="H1415" s="3">
        <f t="shared" si="90"/>
        <v>-1.6491299069202769E-2</v>
      </c>
      <c r="I1415" s="3">
        <f t="shared" si="91"/>
        <v>-1.3151060491665478E-2</v>
      </c>
    </row>
    <row r="1416" spans="1:9" x14ac:dyDescent="0.15">
      <c r="A1416" s="2">
        <v>42311</v>
      </c>
      <c r="B1416" s="3">
        <f>收益曲线!B1416</f>
        <v>-3.0800000000000001E-2</v>
      </c>
      <c r="C1416" s="3">
        <f>收益曲线!C1416</f>
        <v>17.538799999999998</v>
      </c>
      <c r="D1416" s="6">
        <f t="shared" si="88"/>
        <v>0.96919999999999995</v>
      </c>
      <c r="E1416" s="6">
        <f t="shared" si="89"/>
        <v>18.538799999999998</v>
      </c>
      <c r="F1416" s="3">
        <f>1-D1416/MAX(D$2:D1416)</f>
        <v>0.35270152941962207</v>
      </c>
      <c r="G1416" s="3">
        <f>1-E1416/MAX(E$2:E1416)</f>
        <v>0.21420457435445328</v>
      </c>
      <c r="H1416" s="3">
        <f t="shared" si="90"/>
        <v>-2.9832321777595316E-3</v>
      </c>
      <c r="I1416" s="3">
        <f t="shared" si="91"/>
        <v>5.9197925088307901E-3</v>
      </c>
    </row>
    <row r="1417" spans="1:9" x14ac:dyDescent="0.15">
      <c r="A1417" s="2">
        <v>42312</v>
      </c>
      <c r="B1417" s="3">
        <f>收益曲线!B1417</f>
        <v>1.4800000000000001E-2</v>
      </c>
      <c r="C1417" s="3">
        <f>收益曲线!C1417</f>
        <v>18.575099999999999</v>
      </c>
      <c r="D1417" s="6">
        <f t="shared" si="88"/>
        <v>1.0147999999999999</v>
      </c>
      <c r="E1417" s="6">
        <f t="shared" si="89"/>
        <v>19.575099999999999</v>
      </c>
      <c r="F1417" s="3">
        <f>1-D1417/MAX(D$2:D1417)</f>
        <v>0.32224671074600952</v>
      </c>
      <c r="G1417" s="3">
        <f>1-E1417/MAX(E$2:E1417)</f>
        <v>0.17027941201403851</v>
      </c>
      <c r="H1417" s="3">
        <f t="shared" si="90"/>
        <v>4.7049112670243476E-2</v>
      </c>
      <c r="I1417" s="3">
        <f t="shared" si="91"/>
        <v>5.589897943771982E-2</v>
      </c>
    </row>
    <row r="1418" spans="1:9" x14ac:dyDescent="0.15">
      <c r="A1418" s="2">
        <v>42313</v>
      </c>
      <c r="B1418" s="3">
        <f>收益曲线!B1418</f>
        <v>3.6400000000000002E-2</v>
      </c>
      <c r="C1418" s="3">
        <f>收益曲线!C1418</f>
        <v>18.469100000000001</v>
      </c>
      <c r="D1418" s="6">
        <f t="shared" si="88"/>
        <v>1.0364</v>
      </c>
      <c r="E1418" s="6">
        <f t="shared" si="89"/>
        <v>19.469100000000001</v>
      </c>
      <c r="F1418" s="3">
        <f>1-D1418/MAX(D$2:D1418)</f>
        <v>0.30782074400587733</v>
      </c>
      <c r="G1418" s="3">
        <f>1-E1418/MAX(E$2:E1418)</f>
        <v>0.17477238432715625</v>
      </c>
      <c r="H1418" s="3">
        <f t="shared" si="90"/>
        <v>2.128498226251474E-2</v>
      </c>
      <c r="I1418" s="3">
        <f t="shared" si="91"/>
        <v>-5.4150425796035684E-3</v>
      </c>
    </row>
    <row r="1419" spans="1:9" x14ac:dyDescent="0.15">
      <c r="A1419" s="2">
        <v>42314</v>
      </c>
      <c r="B1419" s="3">
        <f>收益曲线!B1419</f>
        <v>6.0900000000000003E-2</v>
      </c>
      <c r="C1419" s="3">
        <f>收益曲线!C1419</f>
        <v>19.2257</v>
      </c>
      <c r="D1419" s="6">
        <f t="shared" si="88"/>
        <v>1.0609</v>
      </c>
      <c r="E1419" s="6">
        <f t="shared" si="89"/>
        <v>20.2257</v>
      </c>
      <c r="F1419" s="3">
        <f>1-D1419/MAX(D$2:D1419)</f>
        <v>0.29145795765711624</v>
      </c>
      <c r="G1419" s="3">
        <f>1-E1419/MAX(E$2:E1419)</f>
        <v>0.14270273477899664</v>
      </c>
      <c r="H1419" s="3">
        <f t="shared" si="90"/>
        <v>2.3639521420300902E-2</v>
      </c>
      <c r="I1419" s="3">
        <f t="shared" si="91"/>
        <v>3.8861580658581918E-2</v>
      </c>
    </row>
    <row r="1420" spans="1:9" x14ac:dyDescent="0.15">
      <c r="A1420" s="2">
        <v>42317</v>
      </c>
      <c r="B1420" s="3">
        <f>收益曲线!B1420</f>
        <v>7.3999999999999996E-2</v>
      </c>
      <c r="C1420" s="3">
        <f>收益曲线!C1420</f>
        <v>19.422699999999999</v>
      </c>
      <c r="D1420" s="6">
        <f t="shared" si="88"/>
        <v>1.0740000000000001</v>
      </c>
      <c r="E1420" s="6">
        <f t="shared" si="89"/>
        <v>20.422699999999999</v>
      </c>
      <c r="F1420" s="3">
        <f>1-D1420/MAX(D$2:D1420)</f>
        <v>0.2827088759767582</v>
      </c>
      <c r="G1420" s="3">
        <f>1-E1420/MAX(E$2:E1420)</f>
        <v>0.13435258812159856</v>
      </c>
      <c r="H1420" s="3">
        <f t="shared" si="90"/>
        <v>1.234800640965239E-2</v>
      </c>
      <c r="I1420" s="3">
        <f t="shared" si="91"/>
        <v>9.740083161522195E-3</v>
      </c>
    </row>
    <row r="1421" spans="1:9" x14ac:dyDescent="0.15">
      <c r="A1421" s="2">
        <v>42318</v>
      </c>
      <c r="B1421" s="3">
        <f>收益曲线!B1421</f>
        <v>7.1999999999999995E-2</v>
      </c>
      <c r="C1421" s="3">
        <f>收益曲线!C1421</f>
        <v>19.781199999999998</v>
      </c>
      <c r="D1421" s="6">
        <f t="shared" si="88"/>
        <v>1.0720000000000001</v>
      </c>
      <c r="E1421" s="6">
        <f t="shared" si="89"/>
        <v>20.781199999999998</v>
      </c>
      <c r="F1421" s="3">
        <f>1-D1421/MAX(D$2:D1421)</f>
        <v>0.28404461363788147</v>
      </c>
      <c r="G1421" s="3">
        <f>1-E1421/MAX(E$2:E1421)</f>
        <v>0.11915701666638423</v>
      </c>
      <c r="H1421" s="3">
        <f t="shared" si="90"/>
        <v>-1.8621973929237035E-3</v>
      </c>
      <c r="I1421" s="3">
        <f t="shared" si="91"/>
        <v>1.7553996288443674E-2</v>
      </c>
    </row>
    <row r="1422" spans="1:9" x14ac:dyDescent="0.15">
      <c r="A1422" s="2">
        <v>42319</v>
      </c>
      <c r="B1422" s="3">
        <f>收益曲线!B1422</f>
        <v>7.2099999999999997E-2</v>
      </c>
      <c r="C1422" s="3">
        <f>收益曲线!C1422</f>
        <v>20.642099999999999</v>
      </c>
      <c r="D1422" s="6">
        <f t="shared" si="88"/>
        <v>1.0721000000000001</v>
      </c>
      <c r="E1422" s="6">
        <f t="shared" si="89"/>
        <v>21.642099999999999</v>
      </c>
      <c r="F1422" s="3">
        <f>1-D1422/MAX(D$2:D1422)</f>
        <v>0.2839778267548253</v>
      </c>
      <c r="G1422" s="3">
        <f>1-E1422/MAX(E$2:E1422)</f>
        <v>8.2666451908241734E-2</v>
      </c>
      <c r="H1422" s="3">
        <f t="shared" si="90"/>
        <v>9.3283582089487282E-5</v>
      </c>
      <c r="I1422" s="3">
        <f t="shared" si="91"/>
        <v>4.1426866590957179E-2</v>
      </c>
    </row>
    <row r="1423" spans="1:9" x14ac:dyDescent="0.15">
      <c r="A1423" s="2">
        <v>42320</v>
      </c>
      <c r="B1423" s="3">
        <f>收益曲线!B1423</f>
        <v>6.1400000000000003E-2</v>
      </c>
      <c r="C1423" s="3">
        <f>收益曲线!C1423</f>
        <v>20.948699999999999</v>
      </c>
      <c r="D1423" s="6">
        <f t="shared" si="88"/>
        <v>1.0613999999999999</v>
      </c>
      <c r="E1423" s="6">
        <f t="shared" si="89"/>
        <v>21.948699999999999</v>
      </c>
      <c r="F1423" s="3">
        <f>1-D1423/MAX(D$2:D1423)</f>
        <v>0.29112402324183539</v>
      </c>
      <c r="G1423" s="3">
        <f>1-E1423/MAX(E$2:E1423)</f>
        <v>6.9670741425204796E-2</v>
      </c>
      <c r="H1423" s="3">
        <f t="shared" si="90"/>
        <v>-9.9804122749744817E-3</v>
      </c>
      <c r="I1423" s="3">
        <f t="shared" si="91"/>
        <v>1.4166832239015603E-2</v>
      </c>
    </row>
    <row r="1424" spans="1:9" x14ac:dyDescent="0.15">
      <c r="A1424" s="2">
        <v>42321</v>
      </c>
      <c r="B1424" s="3">
        <f>收益曲线!B1424</f>
        <v>4.7699999999999999E-2</v>
      </c>
      <c r="C1424" s="3">
        <f>收益曲线!C1424</f>
        <v>20.3062</v>
      </c>
      <c r="D1424" s="6">
        <f t="shared" si="88"/>
        <v>1.0477000000000001</v>
      </c>
      <c r="E1424" s="6">
        <f t="shared" si="89"/>
        <v>21.3062</v>
      </c>
      <c r="F1424" s="3">
        <f>1-D1424/MAX(D$2:D1424)</f>
        <v>0.30027382622053023</v>
      </c>
      <c r="G1424" s="3">
        <f>1-E1424/MAX(E$2:E1424)</f>
        <v>9.6904087757074375E-2</v>
      </c>
      <c r="H1424" s="3">
        <f t="shared" si="90"/>
        <v>-1.290748068588643E-2</v>
      </c>
      <c r="I1424" s="3">
        <f t="shared" si="91"/>
        <v>-2.9272804311872624E-2</v>
      </c>
    </row>
    <row r="1425" spans="1:9" x14ac:dyDescent="0.15">
      <c r="A1425" s="2">
        <v>42324</v>
      </c>
      <c r="B1425" s="3">
        <f>收益曲线!B1425</f>
        <v>5.2699999999999997E-2</v>
      </c>
      <c r="C1425" s="3">
        <f>收益曲线!C1425</f>
        <v>21.45</v>
      </c>
      <c r="D1425" s="6">
        <f t="shared" si="88"/>
        <v>1.0527</v>
      </c>
      <c r="E1425" s="6">
        <f t="shared" si="89"/>
        <v>22.45</v>
      </c>
      <c r="F1425" s="3">
        <f>1-D1425/MAX(D$2:D1425)</f>
        <v>0.29693448206772199</v>
      </c>
      <c r="G1425" s="3">
        <f>1-E1425/MAX(E$2:E1425)</f>
        <v>4.8422373306658106E-2</v>
      </c>
      <c r="H1425" s="3">
        <f t="shared" si="90"/>
        <v>4.7723584995704726E-3</v>
      </c>
      <c r="I1425" s="3">
        <f t="shared" si="91"/>
        <v>5.3683904215674261E-2</v>
      </c>
    </row>
    <row r="1426" spans="1:9" x14ac:dyDescent="0.15">
      <c r="A1426" s="2">
        <v>42325</v>
      </c>
      <c r="B1426" s="3">
        <f>收益曲线!B1426</f>
        <v>5.11E-2</v>
      </c>
      <c r="C1426" s="3">
        <f>收益曲线!C1426</f>
        <v>21.552700000000002</v>
      </c>
      <c r="D1426" s="6">
        <f t="shared" si="88"/>
        <v>1.0510999999999999</v>
      </c>
      <c r="E1426" s="6">
        <f t="shared" si="89"/>
        <v>22.552700000000002</v>
      </c>
      <c r="F1426" s="3">
        <f>1-D1426/MAX(D$2:D1426)</f>
        <v>0.2980030721966207</v>
      </c>
      <c r="G1426" s="3">
        <f>1-E1426/MAX(E$2:E1426)</f>
        <v>4.4069276546684466E-2</v>
      </c>
      <c r="H1426" s="3">
        <f t="shared" si="90"/>
        <v>-1.5199012064216477E-3</v>
      </c>
      <c r="I1426" s="3">
        <f t="shared" si="91"/>
        <v>4.5746102449890635E-3</v>
      </c>
    </row>
    <row r="1427" spans="1:9" x14ac:dyDescent="0.15">
      <c r="A1427" s="2">
        <v>42326</v>
      </c>
      <c r="B1427" s="3">
        <f>收益曲线!B1427</f>
        <v>3.9100000000000003E-2</v>
      </c>
      <c r="C1427" s="3">
        <f>收益曲线!C1427</f>
        <v>21.233599999999999</v>
      </c>
      <c r="D1427" s="6">
        <f t="shared" si="88"/>
        <v>1.0390999999999999</v>
      </c>
      <c r="E1427" s="6">
        <f t="shared" si="89"/>
        <v>22.233599999999999</v>
      </c>
      <c r="F1427" s="3">
        <f>1-D1427/MAX(D$2:D1427)</f>
        <v>0.30601749816336077</v>
      </c>
      <c r="G1427" s="3">
        <f>1-E1427/MAX(E$2:E1427)</f>
        <v>5.7594818670419379E-2</v>
      </c>
      <c r="H1427" s="3">
        <f t="shared" si="90"/>
        <v>-1.1416611169251301E-2</v>
      </c>
      <c r="I1427" s="3">
        <f t="shared" si="91"/>
        <v>-1.4149081928106266E-2</v>
      </c>
    </row>
    <row r="1428" spans="1:9" x14ac:dyDescent="0.15">
      <c r="A1428" s="2">
        <v>42327</v>
      </c>
      <c r="B1428" s="3">
        <f>收益曲线!B1428</f>
        <v>5.57E-2</v>
      </c>
      <c r="C1428" s="3">
        <f>收益曲线!C1428</f>
        <v>22.151</v>
      </c>
      <c r="D1428" s="6">
        <f t="shared" si="88"/>
        <v>1.0557000000000001</v>
      </c>
      <c r="E1428" s="6">
        <f t="shared" si="89"/>
        <v>23.151</v>
      </c>
      <c r="F1428" s="3">
        <f>1-D1428/MAX(D$2:D1428)</f>
        <v>0.29493087557603681</v>
      </c>
      <c r="G1428" s="3">
        <f>1-E1428/MAX(E$2:E1428)</f>
        <v>1.8709414896322607E-2</v>
      </c>
      <c r="H1428" s="3">
        <f t="shared" si="90"/>
        <v>1.5975363295159362E-2</v>
      </c>
      <c r="I1428" s="3">
        <f t="shared" si="91"/>
        <v>4.1261873920552805E-2</v>
      </c>
    </row>
    <row r="1429" spans="1:9" x14ac:dyDescent="0.15">
      <c r="A1429" s="2">
        <v>42328</v>
      </c>
      <c r="B1429" s="3">
        <f>收益曲线!B1429</f>
        <v>5.5599999999999997E-2</v>
      </c>
      <c r="C1429" s="3">
        <f>收益曲线!C1429</f>
        <v>22.864999999999998</v>
      </c>
      <c r="D1429" s="6">
        <f t="shared" si="88"/>
        <v>1.0556000000000001</v>
      </c>
      <c r="E1429" s="6">
        <f t="shared" si="89"/>
        <v>23.864999999999998</v>
      </c>
      <c r="F1429" s="3">
        <f>1-D1429/MAX(D$2:D1429)</f>
        <v>0.29499766245909298</v>
      </c>
      <c r="G1429" s="3">
        <f>1-E1429/MAX(E$2:E1429)</f>
        <v>0</v>
      </c>
      <c r="H1429" s="3">
        <f t="shared" si="90"/>
        <v>-9.4723879890068474E-5</v>
      </c>
      <c r="I1429" s="3">
        <f t="shared" si="91"/>
        <v>3.0841000388752038E-2</v>
      </c>
    </row>
    <row r="1430" spans="1:9" x14ac:dyDescent="0.15">
      <c r="A1430" s="2">
        <v>42331</v>
      </c>
      <c r="B1430" s="3">
        <f>收益曲线!B1430</f>
        <v>4.9700000000000001E-2</v>
      </c>
      <c r="C1430" s="3">
        <f>收益曲线!C1430</f>
        <v>22.596699999999998</v>
      </c>
      <c r="D1430" s="6">
        <f t="shared" si="88"/>
        <v>1.0497000000000001</v>
      </c>
      <c r="E1430" s="6">
        <f t="shared" si="89"/>
        <v>23.596699999999998</v>
      </c>
      <c r="F1430" s="3">
        <f>1-D1430/MAX(D$2:D1430)</f>
        <v>0.29893808855940696</v>
      </c>
      <c r="G1430" s="3">
        <f>1-E1430/MAX(E$2:E1430)</f>
        <v>1.124240519589359E-2</v>
      </c>
      <c r="H1430" s="3">
        <f t="shared" si="90"/>
        <v>-5.5892383478590713E-3</v>
      </c>
      <c r="I1430" s="3">
        <f t="shared" si="91"/>
        <v>-1.124240519589359E-2</v>
      </c>
    </row>
    <row r="1431" spans="1:9" x14ac:dyDescent="0.15">
      <c r="A1431" s="2">
        <v>42332</v>
      </c>
      <c r="B1431" s="3">
        <f>收益曲线!B1431</f>
        <v>4.9799999999999997E-2</v>
      </c>
      <c r="C1431" s="3">
        <f>收益曲线!C1431</f>
        <v>23.345199999999998</v>
      </c>
      <c r="D1431" s="6">
        <f t="shared" si="88"/>
        <v>1.0498000000000001</v>
      </c>
      <c r="E1431" s="6">
        <f t="shared" si="89"/>
        <v>24.345199999999998</v>
      </c>
      <c r="F1431" s="3">
        <f>1-D1431/MAX(D$2:D1431)</f>
        <v>0.29887130167635079</v>
      </c>
      <c r="G1431" s="3">
        <f>1-E1431/MAX(E$2:E1431)</f>
        <v>0</v>
      </c>
      <c r="H1431" s="3">
        <f t="shared" si="90"/>
        <v>9.526531389925097E-5</v>
      </c>
      <c r="I1431" s="3">
        <f t="shared" si="91"/>
        <v>3.1720537193760112E-2</v>
      </c>
    </row>
    <row r="1432" spans="1:9" x14ac:dyDescent="0.15">
      <c r="A1432" s="2">
        <v>42333</v>
      </c>
      <c r="B1432" s="3">
        <f>收益曲线!B1432</f>
        <v>5.7599999999999998E-2</v>
      </c>
      <c r="C1432" s="3">
        <f>收益曲线!C1432</f>
        <v>24.168399999999998</v>
      </c>
      <c r="D1432" s="6">
        <f t="shared" si="88"/>
        <v>1.0576000000000001</v>
      </c>
      <c r="E1432" s="6">
        <f t="shared" si="89"/>
        <v>25.168399999999998</v>
      </c>
      <c r="F1432" s="3">
        <f>1-D1432/MAX(D$2:D1432)</f>
        <v>0.2936619247979696</v>
      </c>
      <c r="G1432" s="3">
        <f>1-E1432/MAX(E$2:E1432)</f>
        <v>0</v>
      </c>
      <c r="H1432" s="3">
        <f t="shared" si="90"/>
        <v>7.4299866641265311E-3</v>
      </c>
      <c r="I1432" s="3">
        <f t="shared" si="91"/>
        <v>3.3813647043359651E-2</v>
      </c>
    </row>
    <row r="1433" spans="1:9" x14ac:dyDescent="0.15">
      <c r="A1433" s="2">
        <v>42334</v>
      </c>
      <c r="B1433" s="3">
        <f>收益曲线!B1433</f>
        <v>5.1400000000000001E-2</v>
      </c>
      <c r="C1433" s="3">
        <f>收益曲线!C1433</f>
        <v>24.351800000000001</v>
      </c>
      <c r="D1433" s="6">
        <f t="shared" si="88"/>
        <v>1.0514000000000001</v>
      </c>
      <c r="E1433" s="6">
        <f t="shared" si="89"/>
        <v>25.351800000000001</v>
      </c>
      <c r="F1433" s="3">
        <f>1-D1433/MAX(D$2:D1433)</f>
        <v>0.29780271154745208</v>
      </c>
      <c r="G1433" s="3">
        <f>1-E1433/MAX(E$2:E1433)</f>
        <v>0</v>
      </c>
      <c r="H1433" s="3">
        <f t="shared" si="90"/>
        <v>-5.8623298033282367E-3</v>
      </c>
      <c r="I1433" s="3">
        <f t="shared" si="91"/>
        <v>7.2869153382815188E-3</v>
      </c>
    </row>
    <row r="1434" spans="1:9" x14ac:dyDescent="0.15">
      <c r="A1434" s="2">
        <v>42335</v>
      </c>
      <c r="B1434" s="3">
        <f>收益曲线!B1434</f>
        <v>-5.1999999999999998E-3</v>
      </c>
      <c r="C1434" s="3">
        <f>收益曲线!C1434</f>
        <v>22.475300000000001</v>
      </c>
      <c r="D1434" s="6">
        <f t="shared" si="88"/>
        <v>0.99480000000000002</v>
      </c>
      <c r="E1434" s="6">
        <f t="shared" si="89"/>
        <v>23.475300000000001</v>
      </c>
      <c r="F1434" s="3">
        <f>1-D1434/MAX(D$2:D1434)</f>
        <v>0.33560408735724301</v>
      </c>
      <c r="G1434" s="3">
        <f>1-E1434/MAX(E$2:E1434)</f>
        <v>7.4018412893758989E-2</v>
      </c>
      <c r="H1434" s="3">
        <f t="shared" si="90"/>
        <v>-5.3832984591972721E-2</v>
      </c>
      <c r="I1434" s="3">
        <f t="shared" si="91"/>
        <v>-7.4018412893758989E-2</v>
      </c>
    </row>
    <row r="1435" spans="1:9" x14ac:dyDescent="0.15">
      <c r="A1435" s="2">
        <v>42338</v>
      </c>
      <c r="B1435" s="3">
        <f>收益曲线!B1435</f>
        <v>-2.5999999999999999E-3</v>
      </c>
      <c r="C1435" s="3">
        <f>收益曲线!C1435</f>
        <v>22.651700000000002</v>
      </c>
      <c r="D1435" s="6">
        <f t="shared" si="88"/>
        <v>0.99739999999999995</v>
      </c>
      <c r="E1435" s="6">
        <f t="shared" si="89"/>
        <v>23.651700000000002</v>
      </c>
      <c r="F1435" s="3">
        <f>1-D1435/MAX(D$2:D1435)</f>
        <v>0.33386762839778272</v>
      </c>
      <c r="G1435" s="3">
        <f>1-E1435/MAX(E$2:E1435)</f>
        <v>6.7060327077367199E-2</v>
      </c>
      <c r="H1435" s="3">
        <f t="shared" si="90"/>
        <v>2.6135906714916946E-3</v>
      </c>
      <c r="I1435" s="3">
        <f t="shared" si="91"/>
        <v>7.5142809676553846E-3</v>
      </c>
    </row>
    <row r="1436" spans="1:9" x14ac:dyDescent="0.15">
      <c r="A1436" s="2">
        <v>42339</v>
      </c>
      <c r="B1436" s="3">
        <f>收益曲线!B1436</f>
        <v>4.4999999999999997E-3</v>
      </c>
      <c r="C1436" s="3">
        <f>收益曲线!C1436</f>
        <v>22.950099999999999</v>
      </c>
      <c r="D1436" s="6">
        <f t="shared" si="88"/>
        <v>1.0044999999999999</v>
      </c>
      <c r="E1436" s="6">
        <f t="shared" si="89"/>
        <v>23.950099999999999</v>
      </c>
      <c r="F1436" s="3">
        <f>1-D1436/MAX(D$2:D1436)</f>
        <v>0.32912575970079483</v>
      </c>
      <c r="G1436" s="3">
        <f>1-E1436/MAX(E$2:E1436)</f>
        <v>5.5289959687280676E-2</v>
      </c>
      <c r="H1436" s="3">
        <f t="shared" si="90"/>
        <v>7.1185081211149193E-3</v>
      </c>
      <c r="I1436" s="3">
        <f t="shared" si="91"/>
        <v>1.2616429263012652E-2</v>
      </c>
    </row>
    <row r="1437" spans="1:9" x14ac:dyDescent="0.15">
      <c r="A1437" s="2">
        <v>42340</v>
      </c>
      <c r="B1437" s="3">
        <f>收益曲线!B1437</f>
        <v>4.0899999999999999E-2</v>
      </c>
      <c r="C1437" s="3">
        <f>收益曲线!C1437</f>
        <v>22.355499999999999</v>
      </c>
      <c r="D1437" s="6">
        <f t="shared" si="88"/>
        <v>1.0408999999999999</v>
      </c>
      <c r="E1437" s="6">
        <f t="shared" si="89"/>
        <v>23.355499999999999</v>
      </c>
      <c r="F1437" s="3">
        <f>1-D1437/MAX(D$2:D1437)</f>
        <v>0.30481533426834972</v>
      </c>
      <c r="G1437" s="3">
        <f>1-E1437/MAX(E$2:E1437)</f>
        <v>7.8743915619403859E-2</v>
      </c>
      <c r="H1437" s="3">
        <f t="shared" si="90"/>
        <v>3.6236933797909376E-2</v>
      </c>
      <c r="I1437" s="3">
        <f t="shared" si="91"/>
        <v>-2.4826618678001289E-2</v>
      </c>
    </row>
    <row r="1438" spans="1:9" x14ac:dyDescent="0.15">
      <c r="A1438" s="2">
        <v>42341</v>
      </c>
      <c r="B1438" s="3">
        <f>收益曲线!B1438</f>
        <v>4.8599999999999997E-2</v>
      </c>
      <c r="C1438" s="3">
        <f>收益曲线!C1438</f>
        <v>23.630700000000001</v>
      </c>
      <c r="D1438" s="6">
        <f t="shared" si="88"/>
        <v>1.0486</v>
      </c>
      <c r="E1438" s="6">
        <f t="shared" si="89"/>
        <v>24.630700000000001</v>
      </c>
      <c r="F1438" s="3">
        <f>1-D1438/MAX(D$2:D1438)</f>
        <v>0.29967274427302482</v>
      </c>
      <c r="G1438" s="3">
        <f>1-E1438/MAX(E$2:E1438)</f>
        <v>2.8443739695011794E-2</v>
      </c>
      <c r="H1438" s="3">
        <f t="shared" si="90"/>
        <v>7.3974445191662408E-3</v>
      </c>
      <c r="I1438" s="3">
        <f t="shared" si="91"/>
        <v>5.459955899038782E-2</v>
      </c>
    </row>
    <row r="1439" spans="1:9" x14ac:dyDescent="0.15">
      <c r="A1439" s="2">
        <v>42342</v>
      </c>
      <c r="B1439" s="3">
        <f>收益曲线!B1439</f>
        <v>2.8500000000000001E-2</v>
      </c>
      <c r="C1439" s="3">
        <f>收益曲线!C1439</f>
        <v>24.017900000000001</v>
      </c>
      <c r="D1439" s="6">
        <f t="shared" si="88"/>
        <v>1.0285</v>
      </c>
      <c r="E1439" s="6">
        <f t="shared" si="89"/>
        <v>25.017900000000001</v>
      </c>
      <c r="F1439" s="3">
        <f>1-D1439/MAX(D$2:D1439)</f>
        <v>0.31309690776731458</v>
      </c>
      <c r="G1439" s="3">
        <f>1-E1439/MAX(E$2:E1439)</f>
        <v>1.3170662438170111E-2</v>
      </c>
      <c r="H1439" s="3">
        <f t="shared" si="90"/>
        <v>-1.9168415029563235E-2</v>
      </c>
      <c r="I1439" s="3">
        <f t="shared" si="91"/>
        <v>1.5720219076193587E-2</v>
      </c>
    </row>
    <row r="1440" spans="1:9" x14ac:dyDescent="0.15">
      <c r="A1440" s="2">
        <v>42345</v>
      </c>
      <c r="B1440" s="3">
        <f>收益曲线!B1440</f>
        <v>3.1300000000000001E-2</v>
      </c>
      <c r="C1440" s="3">
        <f>收益曲线!C1440</f>
        <v>24.668600000000001</v>
      </c>
      <c r="D1440" s="6">
        <f t="shared" si="88"/>
        <v>1.0313000000000001</v>
      </c>
      <c r="E1440" s="6">
        <f t="shared" si="89"/>
        <v>25.668600000000001</v>
      </c>
      <c r="F1440" s="3">
        <f>1-D1440/MAX(D$2:D1440)</f>
        <v>0.31122687504174174</v>
      </c>
      <c r="G1440" s="3">
        <f>1-E1440/MAX(E$2:E1440)</f>
        <v>0</v>
      </c>
      <c r="H1440" s="3">
        <f t="shared" si="90"/>
        <v>2.7224112785610988E-3</v>
      </c>
      <c r="I1440" s="3">
        <f t="shared" si="91"/>
        <v>2.6009377285863389E-2</v>
      </c>
    </row>
    <row r="1441" spans="1:9" x14ac:dyDescent="0.15">
      <c r="A1441" s="2">
        <v>42346</v>
      </c>
      <c r="B1441" s="3">
        <f>收益曲线!B1441</f>
        <v>1.32E-2</v>
      </c>
      <c r="C1441" s="3">
        <f>收益曲线!C1441</f>
        <v>24.000599999999999</v>
      </c>
      <c r="D1441" s="6">
        <f t="shared" si="88"/>
        <v>1.0132000000000001</v>
      </c>
      <c r="E1441" s="6">
        <f t="shared" si="89"/>
        <v>25.000599999999999</v>
      </c>
      <c r="F1441" s="3">
        <f>1-D1441/MAX(D$2:D1441)</f>
        <v>0.32331530087490812</v>
      </c>
      <c r="G1441" s="3">
        <f>1-E1441/MAX(E$2:E1441)</f>
        <v>2.602401377558583E-2</v>
      </c>
      <c r="H1441" s="3">
        <f t="shared" si="90"/>
        <v>-1.7550664210220113E-2</v>
      </c>
      <c r="I1441" s="3">
        <f t="shared" si="91"/>
        <v>-2.602401377558583E-2</v>
      </c>
    </row>
    <row r="1442" spans="1:9" x14ac:dyDescent="0.15">
      <c r="A1442" s="2">
        <v>42347</v>
      </c>
      <c r="B1442" s="3">
        <f>收益曲线!B1442</f>
        <v>1.6899999999999998E-2</v>
      </c>
      <c r="C1442" s="3">
        <f>收益曲线!C1442</f>
        <v>23.9986</v>
      </c>
      <c r="D1442" s="6">
        <f t="shared" si="88"/>
        <v>1.0168999999999999</v>
      </c>
      <c r="E1442" s="6">
        <f t="shared" si="89"/>
        <v>24.9986</v>
      </c>
      <c r="F1442" s="3">
        <f>1-D1442/MAX(D$2:D1442)</f>
        <v>0.32084418620183008</v>
      </c>
      <c r="G1442" s="3">
        <f>1-E1442/MAX(E$2:E1442)</f>
        <v>2.6101929984494787E-2</v>
      </c>
      <c r="H1442" s="3">
        <f t="shared" si="90"/>
        <v>3.6517962889852651E-3</v>
      </c>
      <c r="I1442" s="3">
        <f t="shared" si="91"/>
        <v>-7.9998080045995401E-5</v>
      </c>
    </row>
    <row r="1443" spans="1:9" x14ac:dyDescent="0.15">
      <c r="A1443" s="2">
        <v>42348</v>
      </c>
      <c r="B1443" s="3">
        <f>收益曲线!B1443</f>
        <v>1.3299999999999999E-2</v>
      </c>
      <c r="C1443" s="3">
        <f>收益曲线!C1443</f>
        <v>23.416499999999999</v>
      </c>
      <c r="D1443" s="6">
        <f t="shared" si="88"/>
        <v>1.0133000000000001</v>
      </c>
      <c r="E1443" s="6">
        <f t="shared" si="89"/>
        <v>24.416499999999999</v>
      </c>
      <c r="F1443" s="3">
        <f>1-D1443/MAX(D$2:D1443)</f>
        <v>0.32324851399185195</v>
      </c>
      <c r="G1443" s="3">
        <f>1-E1443/MAX(E$2:E1443)</f>
        <v>4.8779442587441602E-2</v>
      </c>
      <c r="H1443" s="3">
        <f t="shared" si="90"/>
        <v>-3.540171108270096E-3</v>
      </c>
      <c r="I1443" s="3">
        <f t="shared" si="91"/>
        <v>-2.3285303977022775E-2</v>
      </c>
    </row>
    <row r="1444" spans="1:9" x14ac:dyDescent="0.15">
      <c r="A1444" s="2">
        <v>42349</v>
      </c>
      <c r="B1444" s="3">
        <f>收益曲线!B1444</f>
        <v>9.1000000000000004E-3</v>
      </c>
      <c r="C1444" s="3">
        <f>收益曲线!C1444</f>
        <v>23.3523</v>
      </c>
      <c r="D1444" s="6">
        <f t="shared" si="88"/>
        <v>1.0091000000000001</v>
      </c>
      <c r="E1444" s="6">
        <f t="shared" si="89"/>
        <v>24.3523</v>
      </c>
      <c r="F1444" s="3">
        <f>1-D1444/MAX(D$2:D1444)</f>
        <v>0.32605356308021105</v>
      </c>
      <c r="G1444" s="3">
        <f>1-E1444/MAX(E$2:E1444)</f>
        <v>5.1280552893418485E-2</v>
      </c>
      <c r="H1444" s="3">
        <f t="shared" si="90"/>
        <v>-4.1448731866179367E-3</v>
      </c>
      <c r="I1444" s="3">
        <f t="shared" si="91"/>
        <v>-2.6293694837506987E-3</v>
      </c>
    </row>
    <row r="1445" spans="1:9" x14ac:dyDescent="0.15">
      <c r="A1445" s="2">
        <v>42352</v>
      </c>
      <c r="B1445" s="3">
        <f>收益曲线!B1445</f>
        <v>3.7900000000000003E-2</v>
      </c>
      <c r="C1445" s="3">
        <f>收益曲线!C1445</f>
        <v>23.724699999999999</v>
      </c>
      <c r="D1445" s="6">
        <f t="shared" si="88"/>
        <v>1.0379</v>
      </c>
      <c r="E1445" s="6">
        <f t="shared" si="89"/>
        <v>24.724699999999999</v>
      </c>
      <c r="F1445" s="3">
        <f>1-D1445/MAX(D$2:D1445)</f>
        <v>0.30681894076003469</v>
      </c>
      <c r="G1445" s="3">
        <f>1-E1445/MAX(E$2:E1445)</f>
        <v>3.6772554794573975E-2</v>
      </c>
      <c r="H1445" s="3">
        <f t="shared" si="90"/>
        <v>2.8540283420870116E-2</v>
      </c>
      <c r="I1445" s="3">
        <f t="shared" si="91"/>
        <v>1.5292190060076427E-2</v>
      </c>
    </row>
    <row r="1446" spans="1:9" x14ac:dyDescent="0.15">
      <c r="A1446" s="2">
        <v>42353</v>
      </c>
      <c r="B1446" s="3">
        <f>收益曲线!B1446</f>
        <v>3.32E-2</v>
      </c>
      <c r="C1446" s="3">
        <f>收益曲线!C1446</f>
        <v>24.2178</v>
      </c>
      <c r="D1446" s="6">
        <f t="shared" si="88"/>
        <v>1.0331999999999999</v>
      </c>
      <c r="E1446" s="6">
        <f t="shared" si="89"/>
        <v>25.2178</v>
      </c>
      <c r="F1446" s="3">
        <f>1-D1446/MAX(D$2:D1446)</f>
        <v>0.30995792426367474</v>
      </c>
      <c r="G1446" s="3">
        <f>1-E1446/MAX(E$2:E1446)</f>
        <v>1.756231348807491E-2</v>
      </c>
      <c r="H1446" s="3">
        <f t="shared" si="90"/>
        <v>-4.5283746025630567E-3</v>
      </c>
      <c r="I1446" s="3">
        <f t="shared" si="91"/>
        <v>1.9943619133902635E-2</v>
      </c>
    </row>
    <row r="1447" spans="1:9" x14ac:dyDescent="0.15">
      <c r="A1447" s="2">
        <v>42354</v>
      </c>
      <c r="B1447" s="3">
        <f>收益曲线!B1447</f>
        <v>3.0700000000000002E-2</v>
      </c>
      <c r="C1447" s="3">
        <f>收益曲线!C1447</f>
        <v>24.8553</v>
      </c>
      <c r="D1447" s="6">
        <f t="shared" si="88"/>
        <v>1.0306999999999999</v>
      </c>
      <c r="E1447" s="6">
        <f t="shared" si="89"/>
        <v>25.8553</v>
      </c>
      <c r="F1447" s="3">
        <f>1-D1447/MAX(D$2:D1447)</f>
        <v>0.31162759634007886</v>
      </c>
      <c r="G1447" s="3">
        <f>1-E1447/MAX(E$2:E1447)</f>
        <v>0</v>
      </c>
      <c r="H1447" s="3">
        <f t="shared" si="90"/>
        <v>-2.4196670538133569E-3</v>
      </c>
      <c r="I1447" s="3">
        <f t="shared" si="91"/>
        <v>2.527976270729404E-2</v>
      </c>
    </row>
    <row r="1448" spans="1:9" x14ac:dyDescent="0.15">
      <c r="A1448" s="2">
        <v>42355</v>
      </c>
      <c r="B1448" s="3">
        <f>收益曲线!B1448</f>
        <v>5.04E-2</v>
      </c>
      <c r="C1448" s="3">
        <f>收益曲线!C1448</f>
        <v>25.9206</v>
      </c>
      <c r="D1448" s="6">
        <f t="shared" si="88"/>
        <v>1.0504</v>
      </c>
      <c r="E1448" s="6">
        <f t="shared" si="89"/>
        <v>26.9206</v>
      </c>
      <c r="F1448" s="3">
        <f>1-D1448/MAX(D$2:D1448)</f>
        <v>0.29847058037801377</v>
      </c>
      <c r="G1448" s="3">
        <f>1-E1448/MAX(E$2:E1448)</f>
        <v>0</v>
      </c>
      <c r="H1448" s="3">
        <f t="shared" si="90"/>
        <v>1.9113224022508923E-2</v>
      </c>
      <c r="I1448" s="3">
        <f t="shared" si="91"/>
        <v>4.1202384037315465E-2</v>
      </c>
    </row>
    <row r="1449" spans="1:9" x14ac:dyDescent="0.15">
      <c r="A1449" s="2">
        <v>42356</v>
      </c>
      <c r="B1449" s="3">
        <f>收益曲线!B1449</f>
        <v>5.3800000000000001E-2</v>
      </c>
      <c r="C1449" s="3">
        <f>收益曲线!C1449</f>
        <v>25.829599999999999</v>
      </c>
      <c r="D1449" s="6">
        <f t="shared" si="88"/>
        <v>1.0538000000000001</v>
      </c>
      <c r="E1449" s="6">
        <f t="shared" si="89"/>
        <v>26.829599999999999</v>
      </c>
      <c r="F1449" s="3">
        <f>1-D1449/MAX(D$2:D1449)</f>
        <v>0.29619982635410402</v>
      </c>
      <c r="G1449" s="3">
        <f>1-E1449/MAX(E$2:E1449)</f>
        <v>3.3803109886110239E-3</v>
      </c>
      <c r="H1449" s="3">
        <f t="shared" si="90"/>
        <v>3.2368621477532056E-3</v>
      </c>
      <c r="I1449" s="3">
        <f t="shared" si="91"/>
        <v>-3.3803109886110239E-3</v>
      </c>
    </row>
    <row r="1450" spans="1:9" x14ac:dyDescent="0.15">
      <c r="A1450" s="2">
        <v>42359</v>
      </c>
      <c r="B1450" s="3">
        <f>收益曲线!B1450</f>
        <v>8.1199999999999994E-2</v>
      </c>
      <c r="C1450" s="3">
        <f>收益曲线!C1450</f>
        <v>26.474699999999999</v>
      </c>
      <c r="D1450" s="6">
        <f t="shared" si="88"/>
        <v>1.0811999999999999</v>
      </c>
      <c r="E1450" s="6">
        <f t="shared" si="89"/>
        <v>27.474699999999999</v>
      </c>
      <c r="F1450" s="3">
        <f>1-D1450/MAX(D$2:D1450)</f>
        <v>0.27790022039671414</v>
      </c>
      <c r="G1450" s="3">
        <f>1-E1450/MAX(E$2:E1450)</f>
        <v>0</v>
      </c>
      <c r="H1450" s="3">
        <f t="shared" si="90"/>
        <v>2.6001138736002849E-2</v>
      </c>
      <c r="I1450" s="3">
        <f t="shared" si="91"/>
        <v>2.4044339088171274E-2</v>
      </c>
    </row>
    <row r="1451" spans="1:9" x14ac:dyDescent="0.15">
      <c r="A1451" s="2">
        <v>42360</v>
      </c>
      <c r="B1451" s="3">
        <f>收益曲线!B1451</f>
        <v>8.4199999999999997E-2</v>
      </c>
      <c r="C1451" s="3">
        <f>收益曲线!C1451</f>
        <v>26.633299999999998</v>
      </c>
      <c r="D1451" s="6">
        <f t="shared" si="88"/>
        <v>1.0842000000000001</v>
      </c>
      <c r="E1451" s="6">
        <f t="shared" si="89"/>
        <v>27.633299999999998</v>
      </c>
      <c r="F1451" s="3">
        <f>1-D1451/MAX(D$2:D1451)</f>
        <v>0.27589661390502906</v>
      </c>
      <c r="G1451" s="3">
        <f>1-E1451/MAX(E$2:E1451)</f>
        <v>0</v>
      </c>
      <c r="H1451" s="3">
        <f t="shared" si="90"/>
        <v>2.7746947835738389E-3</v>
      </c>
      <c r="I1451" s="3">
        <f t="shared" si="91"/>
        <v>5.7725835040964846E-3</v>
      </c>
    </row>
    <row r="1452" spans="1:9" x14ac:dyDescent="0.15">
      <c r="A1452" s="2">
        <v>42361</v>
      </c>
      <c r="B1452" s="3">
        <f>收益曲线!B1452</f>
        <v>8.1299999999999997E-2</v>
      </c>
      <c r="C1452" s="3">
        <f>收益曲线!C1452</f>
        <v>26.361499999999999</v>
      </c>
      <c r="D1452" s="6">
        <f t="shared" si="88"/>
        <v>1.0812999999999999</v>
      </c>
      <c r="E1452" s="6">
        <f t="shared" si="89"/>
        <v>27.361499999999999</v>
      </c>
      <c r="F1452" s="3">
        <f>1-D1452/MAX(D$2:D1452)</f>
        <v>0.27783343351365797</v>
      </c>
      <c r="G1452" s="3">
        <f>1-E1452/MAX(E$2:E1452)</f>
        <v>9.8359587888525724E-3</v>
      </c>
      <c r="H1452" s="3">
        <f t="shared" si="90"/>
        <v>-2.6747832503228874E-3</v>
      </c>
      <c r="I1452" s="3">
        <f t="shared" si="91"/>
        <v>-9.8359587888525724E-3</v>
      </c>
    </row>
    <row r="1453" spans="1:9" x14ac:dyDescent="0.15">
      <c r="A1453" s="2">
        <v>42362</v>
      </c>
      <c r="B1453" s="3">
        <f>收益曲线!B1453</f>
        <v>7.0999999999999994E-2</v>
      </c>
      <c r="C1453" s="3">
        <f>收益曲线!C1453</f>
        <v>26.3827</v>
      </c>
      <c r="D1453" s="6">
        <f t="shared" si="88"/>
        <v>1.071</v>
      </c>
      <c r="E1453" s="6">
        <f t="shared" si="89"/>
        <v>27.3827</v>
      </c>
      <c r="F1453" s="3">
        <f>1-D1453/MAX(D$2:D1453)</f>
        <v>0.28471248246844327</v>
      </c>
      <c r="G1453" s="3">
        <f>1-E1453/MAX(E$2:E1453)</f>
        <v>9.0687684786109335E-3</v>
      </c>
      <c r="H1453" s="3">
        <f t="shared" si="90"/>
        <v>-9.525571071857919E-3</v>
      </c>
      <c r="I1453" s="3">
        <f t="shared" si="91"/>
        <v>7.7481132247858575E-4</v>
      </c>
    </row>
    <row r="1454" spans="1:9" x14ac:dyDescent="0.15">
      <c r="A1454" s="2">
        <v>42363</v>
      </c>
      <c r="B1454" s="3">
        <f>收益曲线!B1454</f>
        <v>7.3400000000000007E-2</v>
      </c>
      <c r="C1454" s="3">
        <f>收益曲线!C1454</f>
        <v>27.192699999999999</v>
      </c>
      <c r="D1454" s="6">
        <f t="shared" si="88"/>
        <v>1.0733999999999999</v>
      </c>
      <c r="E1454" s="6">
        <f t="shared" si="89"/>
        <v>28.192699999999999</v>
      </c>
      <c r="F1454" s="3">
        <f>1-D1454/MAX(D$2:D1454)</f>
        <v>0.28310959727509521</v>
      </c>
      <c r="G1454" s="3">
        <f>1-E1454/MAX(E$2:E1454)</f>
        <v>0</v>
      </c>
      <c r="H1454" s="3">
        <f t="shared" si="90"/>
        <v>2.2408963585434094E-3</v>
      </c>
      <c r="I1454" s="3">
        <f t="shared" si="91"/>
        <v>2.9580720674002192E-2</v>
      </c>
    </row>
    <row r="1455" spans="1:9" x14ac:dyDescent="0.15">
      <c r="A1455" s="2">
        <v>42366</v>
      </c>
      <c r="B1455" s="3">
        <f>收益曲线!B1455</f>
        <v>4.2500000000000003E-2</v>
      </c>
      <c r="C1455" s="3">
        <f>收益曲线!C1455</f>
        <v>26.7729</v>
      </c>
      <c r="D1455" s="6">
        <f t="shared" si="88"/>
        <v>1.0425</v>
      </c>
      <c r="E1455" s="6">
        <f t="shared" si="89"/>
        <v>27.7729</v>
      </c>
      <c r="F1455" s="3">
        <f>1-D1455/MAX(D$2:D1455)</f>
        <v>0.30374674413945102</v>
      </c>
      <c r="G1455" s="3">
        <f>1-E1455/MAX(E$2:E1455)</f>
        <v>1.489037942446092E-2</v>
      </c>
      <c r="H1455" s="3">
        <f t="shared" si="90"/>
        <v>-2.878703186137499E-2</v>
      </c>
      <c r="I1455" s="3">
        <f t="shared" si="91"/>
        <v>-1.489037942446092E-2</v>
      </c>
    </row>
    <row r="1456" spans="1:9" x14ac:dyDescent="0.15">
      <c r="A1456" s="2">
        <v>42367</v>
      </c>
      <c r="B1456" s="3">
        <f>收益曲线!B1456</f>
        <v>5.21E-2</v>
      </c>
      <c r="C1456" s="3">
        <f>收益曲线!C1456</f>
        <v>27.240500000000001</v>
      </c>
      <c r="D1456" s="6">
        <f t="shared" si="88"/>
        <v>1.0521</v>
      </c>
      <c r="E1456" s="6">
        <f t="shared" si="89"/>
        <v>28.240500000000001</v>
      </c>
      <c r="F1456" s="3">
        <f>1-D1456/MAX(D$2:D1456)</f>
        <v>0.2973352033660589</v>
      </c>
      <c r="G1456" s="3">
        <f>1-E1456/MAX(E$2:E1456)</f>
        <v>0</v>
      </c>
      <c r="H1456" s="3">
        <f t="shared" si="90"/>
        <v>9.2086330935252647E-3</v>
      </c>
      <c r="I1456" s="3">
        <f t="shared" si="91"/>
        <v>1.6836556499321365E-2</v>
      </c>
    </row>
    <row r="1457" spans="1:9" x14ac:dyDescent="0.15">
      <c r="A1457" s="2">
        <v>42368</v>
      </c>
      <c r="B1457" s="3">
        <f>收益曲线!B1457</f>
        <v>5.2999999999999999E-2</v>
      </c>
      <c r="C1457" s="3">
        <f>收益曲线!C1457</f>
        <v>27.642399999999999</v>
      </c>
      <c r="D1457" s="6">
        <f t="shared" si="88"/>
        <v>1.0529999999999999</v>
      </c>
      <c r="E1457" s="6">
        <f t="shared" si="89"/>
        <v>28.642399999999999</v>
      </c>
      <c r="F1457" s="3">
        <f>1-D1457/MAX(D$2:D1457)</f>
        <v>0.29673412141855349</v>
      </c>
      <c r="G1457" s="3">
        <f>1-E1457/MAX(E$2:E1457)</f>
        <v>0</v>
      </c>
      <c r="H1457" s="3">
        <f t="shared" si="90"/>
        <v>8.5543199315640805E-4</v>
      </c>
      <c r="I1457" s="3">
        <f t="shared" si="91"/>
        <v>1.4231334431047626E-2</v>
      </c>
    </row>
    <row r="1458" spans="1:9" x14ac:dyDescent="0.15">
      <c r="A1458" s="2">
        <v>42369</v>
      </c>
      <c r="B1458" s="3">
        <f>收益曲线!B1458</f>
        <v>4.3400000000000001E-2</v>
      </c>
      <c r="C1458" s="3">
        <f>收益曲线!C1458</f>
        <v>26.7135</v>
      </c>
      <c r="D1458" s="6">
        <f t="shared" si="88"/>
        <v>1.0434000000000001</v>
      </c>
      <c r="E1458" s="6">
        <f t="shared" si="89"/>
        <v>27.7135</v>
      </c>
      <c r="F1458" s="3">
        <f>1-D1458/MAX(D$2:D1458)</f>
        <v>0.3031456621919455</v>
      </c>
      <c r="G1458" s="3">
        <f>1-E1458/MAX(E$2:E1458)</f>
        <v>3.2430941541211622E-2</v>
      </c>
      <c r="H1458" s="3">
        <f t="shared" si="90"/>
        <v>-9.1168091168090104E-3</v>
      </c>
      <c r="I1458" s="3">
        <f t="shared" si="91"/>
        <v>-3.2430941541211622E-2</v>
      </c>
    </row>
    <row r="1459" spans="1:9" x14ac:dyDescent="0.15">
      <c r="A1459" s="2">
        <v>42373</v>
      </c>
      <c r="B1459" s="3">
        <f>收益曲线!B1459</f>
        <v>-2.98E-2</v>
      </c>
      <c r="C1459" s="3">
        <f>收益曲线!C1459</f>
        <v>23.948799999999999</v>
      </c>
      <c r="D1459" s="6">
        <f t="shared" si="88"/>
        <v>0.97019999999999995</v>
      </c>
      <c r="E1459" s="6">
        <f t="shared" si="89"/>
        <v>24.948799999999999</v>
      </c>
      <c r="F1459" s="3">
        <f>1-D1459/MAX(D$2:D1459)</f>
        <v>0.35203366058906038</v>
      </c>
      <c r="G1459" s="3">
        <f>1-E1459/MAX(E$2:E1459)</f>
        <v>0.12895567410552189</v>
      </c>
      <c r="H1459" s="3">
        <f t="shared" si="90"/>
        <v>-7.015526164462349E-2</v>
      </c>
      <c r="I1459" s="3">
        <f t="shared" si="91"/>
        <v>-9.9760044743536613E-2</v>
      </c>
    </row>
    <row r="1460" spans="1:9" x14ac:dyDescent="0.15">
      <c r="A1460" s="2">
        <v>42374</v>
      </c>
      <c r="B1460" s="3">
        <f>收益曲线!B1460</f>
        <v>-2.7099999999999999E-2</v>
      </c>
      <c r="C1460" s="3">
        <f>收益曲线!C1460</f>
        <v>23.183199999999999</v>
      </c>
      <c r="D1460" s="6">
        <f t="shared" si="88"/>
        <v>0.97289999999999999</v>
      </c>
      <c r="E1460" s="6">
        <f t="shared" si="89"/>
        <v>24.183199999999999</v>
      </c>
      <c r="F1460" s="3">
        <f>1-D1460/MAX(D$2:D1460)</f>
        <v>0.35023041474654382</v>
      </c>
      <c r="G1460" s="3">
        <f>1-E1460/MAX(E$2:E1460)</f>
        <v>0.15568527777001928</v>
      </c>
      <c r="H1460" s="3">
        <f t="shared" si="90"/>
        <v>2.7829313543599188E-3</v>
      </c>
      <c r="I1460" s="3">
        <f t="shared" si="91"/>
        <v>-3.068684666196364E-2</v>
      </c>
    </row>
    <row r="1461" spans="1:9" x14ac:dyDescent="0.15">
      <c r="A1461" s="2">
        <v>42375</v>
      </c>
      <c r="B1461" s="3">
        <f>收益曲线!B1461</f>
        <v>-0.01</v>
      </c>
      <c r="C1461" s="3">
        <f>收益曲线!C1461</f>
        <v>24.0947</v>
      </c>
      <c r="D1461" s="6">
        <f t="shared" si="88"/>
        <v>0.99</v>
      </c>
      <c r="E1461" s="6">
        <f t="shared" si="89"/>
        <v>25.0947</v>
      </c>
      <c r="F1461" s="3">
        <f>1-D1461/MAX(D$2:D1461)</f>
        <v>0.33880985774393912</v>
      </c>
      <c r="G1461" s="3">
        <f>1-E1461/MAX(E$2:E1461)</f>
        <v>0.12386182722118255</v>
      </c>
      <c r="H1461" s="3">
        <f t="shared" si="90"/>
        <v>1.7576318223866849E-2</v>
      </c>
      <c r="I1461" s="3">
        <f t="shared" si="91"/>
        <v>3.7691455225114856E-2</v>
      </c>
    </row>
    <row r="1462" spans="1:9" x14ac:dyDescent="0.15">
      <c r="A1462" s="2">
        <v>42376</v>
      </c>
      <c r="B1462" s="3">
        <f>收益曲线!B1462</f>
        <v>-7.8700000000000006E-2</v>
      </c>
      <c r="C1462" s="3">
        <f>收益曲线!C1462</f>
        <v>21.661899999999999</v>
      </c>
      <c r="D1462" s="6">
        <f t="shared" si="88"/>
        <v>0.92130000000000001</v>
      </c>
      <c r="E1462" s="6">
        <f t="shared" si="89"/>
        <v>22.661899999999999</v>
      </c>
      <c r="F1462" s="3">
        <f>1-D1462/MAX(D$2:D1462)</f>
        <v>0.3846924464035264</v>
      </c>
      <c r="G1462" s="3">
        <f>1-E1462/MAX(E$2:E1462)</f>
        <v>0.20879884367231794</v>
      </c>
      <c r="H1462" s="3">
        <f t="shared" si="90"/>
        <v>-6.9393939393939341E-2</v>
      </c>
      <c r="I1462" s="3">
        <f t="shared" si="91"/>
        <v>-9.6944773199121759E-2</v>
      </c>
    </row>
    <row r="1463" spans="1:9" x14ac:dyDescent="0.15">
      <c r="A1463" s="2">
        <v>42377</v>
      </c>
      <c r="B1463" s="3">
        <f>收益曲线!B1463</f>
        <v>-5.9900000000000002E-2</v>
      </c>
      <c r="C1463" s="3">
        <f>收益曲线!C1463</f>
        <v>21.523700000000002</v>
      </c>
      <c r="D1463" s="6">
        <f t="shared" si="88"/>
        <v>0.94010000000000005</v>
      </c>
      <c r="E1463" s="6">
        <f t="shared" si="89"/>
        <v>22.523700000000002</v>
      </c>
      <c r="F1463" s="3">
        <f>1-D1463/MAX(D$2:D1463)</f>
        <v>0.37213651238896683</v>
      </c>
      <c r="G1463" s="3">
        <f>1-E1463/MAX(E$2:E1463)</f>
        <v>0.21362385833589359</v>
      </c>
      <c r="H1463" s="3">
        <f t="shared" si="90"/>
        <v>2.0405948116791528E-2</v>
      </c>
      <c r="I1463" s="3">
        <f t="shared" si="91"/>
        <v>-6.09834126882558E-3</v>
      </c>
    </row>
    <row r="1464" spans="1:9" x14ac:dyDescent="0.15">
      <c r="A1464" s="2">
        <v>42380</v>
      </c>
      <c r="B1464" s="3">
        <f>收益曲线!B1464</f>
        <v>-0.1072</v>
      </c>
      <c r="C1464" s="3">
        <f>收益曲线!C1464</f>
        <v>19.3827</v>
      </c>
      <c r="D1464" s="6">
        <f t="shared" si="88"/>
        <v>0.89280000000000004</v>
      </c>
      <c r="E1464" s="6">
        <f t="shared" si="89"/>
        <v>20.3827</v>
      </c>
      <c r="F1464" s="3">
        <f>1-D1464/MAX(D$2:D1464)</f>
        <v>0.40372670807453415</v>
      </c>
      <c r="G1464" s="3">
        <f>1-E1464/MAX(E$2:E1464)</f>
        <v>0.28837318101835041</v>
      </c>
      <c r="H1464" s="3">
        <f t="shared" si="90"/>
        <v>-5.0313796404637845E-2</v>
      </c>
      <c r="I1464" s="3">
        <f t="shared" si="91"/>
        <v>-9.5055430502093419E-2</v>
      </c>
    </row>
    <row r="1465" spans="1:9" x14ac:dyDescent="0.15">
      <c r="A1465" s="2">
        <v>42381</v>
      </c>
      <c r="B1465" s="3">
        <f>收益曲线!B1465</f>
        <v>-0.1007</v>
      </c>
      <c r="C1465" s="3">
        <f>收益曲线!C1465</f>
        <v>19.125699999999998</v>
      </c>
      <c r="D1465" s="6">
        <f t="shared" si="88"/>
        <v>0.89929999999999999</v>
      </c>
      <c r="E1465" s="6">
        <f t="shared" si="89"/>
        <v>20.125699999999998</v>
      </c>
      <c r="F1465" s="3">
        <f>1-D1465/MAX(D$2:D1465)</f>
        <v>0.39938556067588327</v>
      </c>
      <c r="G1465" s="3">
        <f>1-E1465/MAX(E$2:E1465)</f>
        <v>0.29734589280227919</v>
      </c>
      <c r="H1465" s="3">
        <f t="shared" si="90"/>
        <v>7.2804659498206803E-3</v>
      </c>
      <c r="I1465" s="3">
        <f t="shared" si="91"/>
        <v>-1.2608731914810156E-2</v>
      </c>
    </row>
    <row r="1466" spans="1:9" x14ac:dyDescent="0.15">
      <c r="A1466" s="2">
        <v>42382</v>
      </c>
      <c r="B1466" s="3">
        <f>收益曲线!B1466</f>
        <v>-0.1174</v>
      </c>
      <c r="C1466" s="3">
        <f>收益曲线!C1466</f>
        <v>18.169</v>
      </c>
      <c r="D1466" s="6">
        <f t="shared" si="88"/>
        <v>0.88260000000000005</v>
      </c>
      <c r="E1466" s="6">
        <f t="shared" si="89"/>
        <v>19.169</v>
      </c>
      <c r="F1466" s="3">
        <f>1-D1466/MAX(D$2:D1466)</f>
        <v>0.41053897014626328</v>
      </c>
      <c r="G1466" s="3">
        <f>1-E1466/MAX(E$2:E1466)</f>
        <v>0.33074742340027363</v>
      </c>
      <c r="H1466" s="3">
        <f t="shared" si="90"/>
        <v>-1.8569998888023909E-2</v>
      </c>
      <c r="I1466" s="3">
        <f t="shared" si="91"/>
        <v>-4.753623476450497E-2</v>
      </c>
    </row>
    <row r="1467" spans="1:9" x14ac:dyDescent="0.15">
      <c r="A1467" s="2">
        <v>42383</v>
      </c>
      <c r="B1467" s="3">
        <f>收益曲线!B1467</f>
        <v>-9.9000000000000005E-2</v>
      </c>
      <c r="C1467" s="3">
        <f>收益曲线!C1467</f>
        <v>19.0928</v>
      </c>
      <c r="D1467" s="6">
        <f t="shared" si="88"/>
        <v>0.90100000000000002</v>
      </c>
      <c r="E1467" s="6">
        <f t="shared" si="89"/>
        <v>20.0928</v>
      </c>
      <c r="F1467" s="3">
        <f>1-D1467/MAX(D$2:D1467)</f>
        <v>0.39825018366392839</v>
      </c>
      <c r="G1467" s="3">
        <f>1-E1467/MAX(E$2:E1467)</f>
        <v>0.29849453956372363</v>
      </c>
      <c r="H1467" s="3">
        <f t="shared" si="90"/>
        <v>2.084749603444358E-2</v>
      </c>
      <c r="I1467" s="3">
        <f t="shared" si="91"/>
        <v>4.8192393969429759E-2</v>
      </c>
    </row>
    <row r="1468" spans="1:9" x14ac:dyDescent="0.15">
      <c r="A1468" s="2">
        <v>42384</v>
      </c>
      <c r="B1468" s="3">
        <f>收益曲线!B1468</f>
        <v>-0.1278</v>
      </c>
      <c r="C1468" s="3">
        <f>收益曲线!C1468</f>
        <v>18.378799999999998</v>
      </c>
      <c r="D1468" s="6">
        <f t="shared" si="88"/>
        <v>0.87219999999999998</v>
      </c>
      <c r="E1468" s="6">
        <f t="shared" si="89"/>
        <v>19.378799999999998</v>
      </c>
      <c r="F1468" s="3">
        <f>1-D1468/MAX(D$2:D1468)</f>
        <v>0.41748480598410476</v>
      </c>
      <c r="G1468" s="3">
        <f>1-E1468/MAX(E$2:E1468)</f>
        <v>0.32342261821635065</v>
      </c>
      <c r="H1468" s="3">
        <f t="shared" si="90"/>
        <v>-3.1964483906770313E-2</v>
      </c>
      <c r="I1468" s="3">
        <f t="shared" si="91"/>
        <v>-3.5535117056856302E-2</v>
      </c>
    </row>
    <row r="1469" spans="1:9" x14ac:dyDescent="0.15">
      <c r="A1469" s="2">
        <v>42387</v>
      </c>
      <c r="B1469" s="3">
        <f>收益曲线!B1469</f>
        <v>-0.1244</v>
      </c>
      <c r="C1469" s="3">
        <f>收益曲线!C1469</f>
        <v>18.891400000000001</v>
      </c>
      <c r="D1469" s="6">
        <f t="shared" si="88"/>
        <v>0.87560000000000004</v>
      </c>
      <c r="E1469" s="6">
        <f t="shared" si="89"/>
        <v>19.891400000000001</v>
      </c>
      <c r="F1469" s="3">
        <f>1-D1469/MAX(D$2:D1469)</f>
        <v>0.41521405196019501</v>
      </c>
      <c r="G1469" s="3">
        <f>1-E1469/MAX(E$2:E1469)</f>
        <v>0.30552607323408643</v>
      </c>
      <c r="H1469" s="3">
        <f t="shared" si="90"/>
        <v>3.8981884888786844E-3</v>
      </c>
      <c r="I1469" s="3">
        <f t="shared" si="91"/>
        <v>2.6451586269531813E-2</v>
      </c>
    </row>
    <row r="1470" spans="1:9" x14ac:dyDescent="0.15">
      <c r="A1470" s="2">
        <v>42388</v>
      </c>
      <c r="B1470" s="3">
        <f>收益曲线!B1470</f>
        <v>-9.8599999999999993E-2</v>
      </c>
      <c r="C1470" s="3">
        <f>收益曲线!C1470</f>
        <v>19.617100000000001</v>
      </c>
      <c r="D1470" s="6">
        <f t="shared" si="88"/>
        <v>0.90139999999999998</v>
      </c>
      <c r="E1470" s="6">
        <f t="shared" si="89"/>
        <v>20.617100000000001</v>
      </c>
      <c r="F1470" s="3">
        <f>1-D1470/MAX(D$2:D1470)</f>
        <v>0.39798303613170383</v>
      </c>
      <c r="G1470" s="3">
        <f>1-E1470/MAX(E$2:E1470)</f>
        <v>0.28018950925900055</v>
      </c>
      <c r="H1470" s="3">
        <f t="shared" si="90"/>
        <v>2.9465509365006692E-2</v>
      </c>
      <c r="I1470" s="3">
        <f t="shared" si="91"/>
        <v>3.6483103250650961E-2</v>
      </c>
    </row>
    <row r="1471" spans="1:9" x14ac:dyDescent="0.15">
      <c r="A1471" s="2">
        <v>42389</v>
      </c>
      <c r="B1471" s="3">
        <f>收益曲线!B1471</f>
        <v>-0.11219999999999999</v>
      </c>
      <c r="C1471" s="3">
        <f>收益曲线!C1471</f>
        <v>19.651900000000001</v>
      </c>
      <c r="D1471" s="6">
        <f t="shared" si="88"/>
        <v>0.88780000000000003</v>
      </c>
      <c r="E1471" s="6">
        <f t="shared" si="89"/>
        <v>20.651900000000001</v>
      </c>
      <c r="F1471" s="3">
        <f>1-D1471/MAX(D$2:D1471)</f>
        <v>0.4070660522273426</v>
      </c>
      <c r="G1471" s="3">
        <f>1-E1471/MAX(E$2:E1471)</f>
        <v>0.27897452727425065</v>
      </c>
      <c r="H1471" s="3">
        <f t="shared" si="90"/>
        <v>-1.5087641446638544E-2</v>
      </c>
      <c r="I1471" s="3">
        <f t="shared" si="91"/>
        <v>1.6879192514951402E-3</v>
      </c>
    </row>
    <row r="1472" spans="1:9" x14ac:dyDescent="0.15">
      <c r="A1472" s="2">
        <v>42390</v>
      </c>
      <c r="B1472" s="3">
        <f>收益曲线!B1472</f>
        <v>-0.13830000000000001</v>
      </c>
      <c r="C1472" s="3">
        <f>收益曲线!C1472</f>
        <v>18.7806</v>
      </c>
      <c r="D1472" s="6">
        <f t="shared" si="88"/>
        <v>0.86170000000000002</v>
      </c>
      <c r="E1472" s="6">
        <f t="shared" si="89"/>
        <v>19.7806</v>
      </c>
      <c r="F1472" s="3">
        <f>1-D1472/MAX(D$2:D1472)</f>
        <v>0.4244974287050024</v>
      </c>
      <c r="G1472" s="3">
        <f>1-E1472/MAX(E$2:E1472)</f>
        <v>0.30939446415104876</v>
      </c>
      <c r="H1472" s="3">
        <f t="shared" si="90"/>
        <v>-2.9398513178643837E-2</v>
      </c>
      <c r="I1472" s="3">
        <f t="shared" si="91"/>
        <v>-4.2189822728175175E-2</v>
      </c>
    </row>
    <row r="1473" spans="1:9" x14ac:dyDescent="0.15">
      <c r="A1473" s="2">
        <v>42391</v>
      </c>
      <c r="B1473" s="3">
        <f>收益曲线!B1473</f>
        <v>-0.1293</v>
      </c>
      <c r="C1473" s="3">
        <f>收益曲线!C1473</f>
        <v>19.076699999999999</v>
      </c>
      <c r="D1473" s="6">
        <f t="shared" si="88"/>
        <v>0.87070000000000003</v>
      </c>
      <c r="E1473" s="6">
        <f t="shared" si="89"/>
        <v>20.076699999999999</v>
      </c>
      <c r="F1473" s="3">
        <f>1-D1473/MAX(D$2:D1473)</f>
        <v>0.41848660922994729</v>
      </c>
      <c r="G1473" s="3">
        <f>1-E1473/MAX(E$2:E1473)</f>
        <v>0.2990566432980476</v>
      </c>
      <c r="H1473" s="3">
        <f t="shared" si="90"/>
        <v>1.0444470233259784E-2</v>
      </c>
      <c r="I1473" s="3">
        <f t="shared" si="91"/>
        <v>1.4969212258475473E-2</v>
      </c>
    </row>
    <row r="1474" spans="1:9" x14ac:dyDescent="0.15">
      <c r="A1474" s="2">
        <v>42394</v>
      </c>
      <c r="B1474" s="3">
        <f>收益曲线!B1474</f>
        <v>-0.125</v>
      </c>
      <c r="C1474" s="3">
        <f>收益曲线!C1474</f>
        <v>19.825399999999998</v>
      </c>
      <c r="D1474" s="6">
        <f t="shared" si="88"/>
        <v>0.875</v>
      </c>
      <c r="E1474" s="6">
        <f t="shared" si="89"/>
        <v>20.825399999999998</v>
      </c>
      <c r="F1474" s="3">
        <f>1-D1474/MAX(D$2:D1474)</f>
        <v>0.41561477325853202</v>
      </c>
      <c r="G1474" s="3">
        <f>1-E1474/MAX(E$2:E1474)</f>
        <v>0.2729170739882133</v>
      </c>
      <c r="H1474" s="3">
        <f t="shared" si="90"/>
        <v>4.9385551854828069E-3</v>
      </c>
      <c r="I1474" s="3">
        <f t="shared" si="91"/>
        <v>3.7291985236617586E-2</v>
      </c>
    </row>
    <row r="1475" spans="1:9" x14ac:dyDescent="0.15">
      <c r="A1475" s="2">
        <v>42395</v>
      </c>
      <c r="B1475" s="3">
        <f>收益曲线!B1475</f>
        <v>-0.17760000000000001</v>
      </c>
      <c r="C1475" s="3">
        <f>收益曲线!C1475</f>
        <v>17.9312</v>
      </c>
      <c r="D1475" s="6">
        <f t="shared" si="88"/>
        <v>0.82240000000000002</v>
      </c>
      <c r="E1475" s="6">
        <f t="shared" si="89"/>
        <v>18.9312</v>
      </c>
      <c r="F1475" s="3">
        <f>1-D1475/MAX(D$2:D1475)</f>
        <v>0.4507446737460763</v>
      </c>
      <c r="G1475" s="3">
        <f>1-E1475/MAX(E$2:E1475)</f>
        <v>0.33904980029606457</v>
      </c>
      <c r="H1475" s="3">
        <f t="shared" si="90"/>
        <v>-6.0114285714285676E-2</v>
      </c>
      <c r="I1475" s="3">
        <f t="shared" si="91"/>
        <v>-9.0956236134720037E-2</v>
      </c>
    </row>
    <row r="1476" spans="1:9" x14ac:dyDescent="0.15">
      <c r="A1476" s="2">
        <v>42396</v>
      </c>
      <c r="B1476" s="3">
        <f>收益曲线!B1476</f>
        <v>-0.18049999999999999</v>
      </c>
      <c r="C1476" s="3">
        <f>收益曲线!C1476</f>
        <v>17.197700000000001</v>
      </c>
      <c r="D1476" s="6">
        <f t="shared" ref="D1476:D1539" si="92">1+B1476</f>
        <v>0.81950000000000001</v>
      </c>
      <c r="E1476" s="6">
        <f t="shared" ref="E1476:E1539" si="93">1+C1476</f>
        <v>18.197700000000001</v>
      </c>
      <c r="F1476" s="3">
        <f>1-D1476/MAX(D$2:D1476)</f>
        <v>0.4526814933547052</v>
      </c>
      <c r="G1476" s="3">
        <f>1-E1476/MAX(E$2:E1476)</f>
        <v>0.36465868781945643</v>
      </c>
      <c r="H1476" s="3">
        <f t="shared" ref="H1476:H1539" si="94">D1476/D1475-1</f>
        <v>-3.5262645914396762E-3</v>
      </c>
      <c r="I1476" s="3">
        <f t="shared" ref="I1476:I1539" si="95">E1476/E1475-1</f>
        <v>-3.8745562880324491E-2</v>
      </c>
    </row>
    <row r="1477" spans="1:9" x14ac:dyDescent="0.15">
      <c r="A1477" s="2">
        <v>42397</v>
      </c>
      <c r="B1477" s="3">
        <f>收益曲线!B1477</f>
        <v>-0.2019</v>
      </c>
      <c r="C1477" s="3">
        <f>收益曲线!C1477</f>
        <v>16.221</v>
      </c>
      <c r="D1477" s="6">
        <f t="shared" si="92"/>
        <v>0.79810000000000003</v>
      </c>
      <c r="E1477" s="6">
        <f t="shared" si="93"/>
        <v>17.221</v>
      </c>
      <c r="F1477" s="3">
        <f>1-D1477/MAX(D$2:D1477)</f>
        <v>0.46697388632872505</v>
      </c>
      <c r="G1477" s="3">
        <f>1-E1477/MAX(E$2:E1477)</f>
        <v>0.39875848392592794</v>
      </c>
      <c r="H1477" s="3">
        <f t="shared" si="94"/>
        <v>-2.6113483831604611E-2</v>
      </c>
      <c r="I1477" s="3">
        <f t="shared" si="95"/>
        <v>-5.3671617841815178E-2</v>
      </c>
    </row>
    <row r="1478" spans="1:9" x14ac:dyDescent="0.15">
      <c r="A1478" s="2">
        <v>42398</v>
      </c>
      <c r="B1478" s="3">
        <f>收益曲线!B1478</f>
        <v>-0.17610000000000001</v>
      </c>
      <c r="C1478" s="3">
        <f>收益曲线!C1478</f>
        <v>16.912600000000001</v>
      </c>
      <c r="D1478" s="6">
        <f t="shared" si="92"/>
        <v>0.82389999999999997</v>
      </c>
      <c r="E1478" s="6">
        <f t="shared" si="93"/>
        <v>17.912600000000001</v>
      </c>
      <c r="F1478" s="3">
        <f>1-D1478/MAX(D$2:D1478)</f>
        <v>0.44974287050023376</v>
      </c>
      <c r="G1478" s="3">
        <f>1-E1478/MAX(E$2:E1478)</f>
        <v>0.37461246264279524</v>
      </c>
      <c r="H1478" s="3">
        <f t="shared" si="94"/>
        <v>3.2326776093221321E-2</v>
      </c>
      <c r="I1478" s="3">
        <f t="shared" si="95"/>
        <v>4.0160269438476393E-2</v>
      </c>
    </row>
    <row r="1479" spans="1:9" x14ac:dyDescent="0.15">
      <c r="A1479" s="2">
        <v>42401</v>
      </c>
      <c r="B1479" s="3">
        <f>收益曲线!B1479</f>
        <v>-0.18870000000000001</v>
      </c>
      <c r="C1479" s="3">
        <f>收益曲线!C1479</f>
        <v>16.8642</v>
      </c>
      <c r="D1479" s="6">
        <f t="shared" si="92"/>
        <v>0.81130000000000002</v>
      </c>
      <c r="E1479" s="6">
        <f t="shared" si="93"/>
        <v>17.8642</v>
      </c>
      <c r="F1479" s="3">
        <f>1-D1479/MAX(D$2:D1479)</f>
        <v>0.45815801776531095</v>
      </c>
      <c r="G1479" s="3">
        <f>1-E1479/MAX(E$2:E1479)</f>
        <v>0.37630226517330945</v>
      </c>
      <c r="H1479" s="3">
        <f t="shared" si="94"/>
        <v>-1.5293118096856295E-2</v>
      </c>
      <c r="I1479" s="3">
        <f t="shared" si="95"/>
        <v>-2.702008641961573E-3</v>
      </c>
    </row>
    <row r="1480" spans="1:9" x14ac:dyDescent="0.15">
      <c r="A1480" s="2">
        <v>42402</v>
      </c>
      <c r="B1480" s="3">
        <f>收益曲线!B1480</f>
        <v>-0.17180000000000001</v>
      </c>
      <c r="C1480" s="3">
        <f>收益曲线!C1480</f>
        <v>17.403300000000002</v>
      </c>
      <c r="D1480" s="6">
        <f t="shared" si="92"/>
        <v>0.82820000000000005</v>
      </c>
      <c r="E1480" s="6">
        <f t="shared" si="93"/>
        <v>18.403300000000002</v>
      </c>
      <c r="F1480" s="3">
        <f>1-D1480/MAX(D$2:D1480)</f>
        <v>0.44687103452881849</v>
      </c>
      <c r="G1480" s="3">
        <f>1-E1480/MAX(E$2:E1480)</f>
        <v>0.35748051839231343</v>
      </c>
      <c r="H1480" s="3">
        <f t="shared" si="94"/>
        <v>2.0830765438185628E-2</v>
      </c>
      <c r="I1480" s="3">
        <f t="shared" si="95"/>
        <v>3.0177673783320813E-2</v>
      </c>
    </row>
    <row r="1481" spans="1:9" x14ac:dyDescent="0.15">
      <c r="A1481" s="2">
        <v>42403</v>
      </c>
      <c r="B1481" s="3">
        <f>收益曲线!B1481</f>
        <v>-0.1754</v>
      </c>
      <c r="C1481" s="3">
        <f>收益曲线!C1481</f>
        <v>17.5854</v>
      </c>
      <c r="D1481" s="6">
        <f t="shared" si="92"/>
        <v>0.8246</v>
      </c>
      <c r="E1481" s="6">
        <f t="shared" si="93"/>
        <v>18.5854</v>
      </c>
      <c r="F1481" s="3">
        <f>1-D1481/MAX(D$2:D1481)</f>
        <v>0.44927536231884058</v>
      </c>
      <c r="G1481" s="3">
        <f>1-E1481/MAX(E$2:E1481)</f>
        <v>0.35112281093763087</v>
      </c>
      <c r="H1481" s="3">
        <f t="shared" si="94"/>
        <v>-4.3467761410287409E-3</v>
      </c>
      <c r="I1481" s="3">
        <f t="shared" si="95"/>
        <v>9.8949644900641065E-3</v>
      </c>
    </row>
    <row r="1482" spans="1:9" x14ac:dyDescent="0.15">
      <c r="A1482" s="2">
        <v>42404</v>
      </c>
      <c r="B1482" s="3">
        <f>收益曲线!B1482</f>
        <v>-0.1653</v>
      </c>
      <c r="C1482" s="3">
        <f>收益曲线!C1482</f>
        <v>18.1127</v>
      </c>
      <c r="D1482" s="6">
        <f t="shared" si="92"/>
        <v>0.8347</v>
      </c>
      <c r="E1482" s="6">
        <f t="shared" si="93"/>
        <v>19.1127</v>
      </c>
      <c r="F1482" s="3">
        <f>1-D1482/MAX(D$2:D1482)</f>
        <v>0.44252988713016761</v>
      </c>
      <c r="G1482" s="3">
        <f>1-E1482/MAX(E$2:E1482)</f>
        <v>0.33271304080663622</v>
      </c>
      <c r="H1482" s="3">
        <f t="shared" si="94"/>
        <v>1.2248362842590454E-2</v>
      </c>
      <c r="I1482" s="3">
        <f t="shared" si="95"/>
        <v>2.8371732650360082E-2</v>
      </c>
    </row>
    <row r="1483" spans="1:9" x14ac:dyDescent="0.15">
      <c r="A1483" s="2">
        <v>42405</v>
      </c>
      <c r="B1483" s="3">
        <f>收益曲线!B1483</f>
        <v>-0.1711</v>
      </c>
      <c r="C1483" s="3">
        <f>收益曲线!C1483</f>
        <v>18.104700000000001</v>
      </c>
      <c r="D1483" s="6">
        <f t="shared" si="92"/>
        <v>0.82889999999999997</v>
      </c>
      <c r="E1483" s="6">
        <f t="shared" si="93"/>
        <v>19.104700000000001</v>
      </c>
      <c r="F1483" s="3">
        <f>1-D1483/MAX(D$2:D1483)</f>
        <v>0.44640352634742542</v>
      </c>
      <c r="G1483" s="3">
        <f>1-E1483/MAX(E$2:E1483)</f>
        <v>0.332992347010027</v>
      </c>
      <c r="H1483" s="3">
        <f t="shared" si="94"/>
        <v>-6.9486042889661537E-3</v>
      </c>
      <c r="I1483" s="3">
        <f t="shared" si="95"/>
        <v>-4.1856985145993786E-4</v>
      </c>
    </row>
    <row r="1484" spans="1:9" x14ac:dyDescent="0.15">
      <c r="A1484" s="2">
        <v>42415</v>
      </c>
      <c r="B1484" s="3">
        <f>收益曲线!B1484</f>
        <v>-0.1759</v>
      </c>
      <c r="C1484" s="3">
        <f>收益曲线!C1484</f>
        <v>18.360700000000001</v>
      </c>
      <c r="D1484" s="6">
        <f t="shared" si="92"/>
        <v>0.82410000000000005</v>
      </c>
      <c r="E1484" s="6">
        <f t="shared" si="93"/>
        <v>19.360700000000001</v>
      </c>
      <c r="F1484" s="3">
        <f>1-D1484/MAX(D$2:D1484)</f>
        <v>0.44960929673412142</v>
      </c>
      <c r="G1484" s="3">
        <f>1-E1484/MAX(E$2:E1484)</f>
        <v>0.32405454850152215</v>
      </c>
      <c r="H1484" s="3">
        <f t="shared" si="94"/>
        <v>-5.7908070937385814E-3</v>
      </c>
      <c r="I1484" s="3">
        <f t="shared" si="95"/>
        <v>1.3399844017440765E-2</v>
      </c>
    </row>
    <row r="1485" spans="1:9" x14ac:dyDescent="0.15">
      <c r="A1485" s="2">
        <v>42416</v>
      </c>
      <c r="B1485" s="3">
        <f>收益曲线!B1485</f>
        <v>-0.15060000000000001</v>
      </c>
      <c r="C1485" s="3">
        <f>收益曲线!C1485</f>
        <v>19.037299999999998</v>
      </c>
      <c r="D1485" s="6">
        <f t="shared" si="92"/>
        <v>0.84939999999999993</v>
      </c>
      <c r="E1485" s="6">
        <f t="shared" si="93"/>
        <v>20.037299999999998</v>
      </c>
      <c r="F1485" s="3">
        <f>1-D1485/MAX(D$2:D1485)</f>
        <v>0.43271221532091109</v>
      </c>
      <c r="G1485" s="3">
        <f>1-E1485/MAX(E$2:E1485)</f>
        <v>0.3004322263497472</v>
      </c>
      <c r="H1485" s="3">
        <f t="shared" si="94"/>
        <v>3.0700157747846069E-2</v>
      </c>
      <c r="I1485" s="3">
        <f t="shared" si="95"/>
        <v>3.4947083524872413E-2</v>
      </c>
    </row>
    <row r="1486" spans="1:9" x14ac:dyDescent="0.15">
      <c r="A1486" s="2">
        <v>42417</v>
      </c>
      <c r="B1486" s="3">
        <f>收益曲线!B1486</f>
        <v>-0.14330000000000001</v>
      </c>
      <c r="C1486" s="3">
        <f>收益曲线!C1486</f>
        <v>19.150200000000002</v>
      </c>
      <c r="D1486" s="6">
        <f t="shared" si="92"/>
        <v>0.85670000000000002</v>
      </c>
      <c r="E1486" s="6">
        <f t="shared" si="93"/>
        <v>20.150200000000002</v>
      </c>
      <c r="F1486" s="3">
        <f>1-D1486/MAX(D$2:D1486)</f>
        <v>0.42783677285781074</v>
      </c>
      <c r="G1486" s="3">
        <f>1-E1486/MAX(E$2:E1486)</f>
        <v>0.29649051755439482</v>
      </c>
      <c r="H1486" s="3">
        <f t="shared" si="94"/>
        <v>8.594301860136655E-3</v>
      </c>
      <c r="I1486" s="3">
        <f t="shared" si="95"/>
        <v>5.6344916730299843E-3</v>
      </c>
    </row>
    <row r="1487" spans="1:9" x14ac:dyDescent="0.15">
      <c r="A1487" s="2">
        <v>42418</v>
      </c>
      <c r="B1487" s="3">
        <f>收益曲线!B1487</f>
        <v>-0.14599999999999999</v>
      </c>
      <c r="C1487" s="3">
        <f>收益曲线!C1487</f>
        <v>19.2959</v>
      </c>
      <c r="D1487" s="6">
        <f t="shared" si="92"/>
        <v>0.85399999999999998</v>
      </c>
      <c r="E1487" s="6">
        <f t="shared" si="93"/>
        <v>20.2959</v>
      </c>
      <c r="F1487" s="3">
        <f>1-D1487/MAX(D$2:D1487)</f>
        <v>0.42964001870032731</v>
      </c>
      <c r="G1487" s="3">
        <f>1-E1487/MAX(E$2:E1487)</f>
        <v>0.29140365332514029</v>
      </c>
      <c r="H1487" s="3">
        <f t="shared" si="94"/>
        <v>-3.1516283413096646E-3</v>
      </c>
      <c r="I1487" s="3">
        <f t="shared" si="95"/>
        <v>7.230697462059732E-3</v>
      </c>
    </row>
    <row r="1488" spans="1:9" x14ac:dyDescent="0.15">
      <c r="A1488" s="2">
        <v>42419</v>
      </c>
      <c r="B1488" s="3">
        <f>收益曲线!B1488</f>
        <v>-0.14660000000000001</v>
      </c>
      <c r="C1488" s="3">
        <f>收益曲线!C1488</f>
        <v>19.536799999999999</v>
      </c>
      <c r="D1488" s="6">
        <f t="shared" si="92"/>
        <v>0.85339999999999994</v>
      </c>
      <c r="E1488" s="6">
        <f t="shared" si="93"/>
        <v>20.536799999999999</v>
      </c>
      <c r="F1488" s="3">
        <f>1-D1488/MAX(D$2:D1488)</f>
        <v>0.43004073999866432</v>
      </c>
      <c r="G1488" s="3">
        <f>1-E1488/MAX(E$2:E1488)</f>
        <v>0.28299304527553559</v>
      </c>
      <c r="H1488" s="3">
        <f t="shared" si="94"/>
        <v>-7.0257611241220097E-4</v>
      </c>
      <c r="I1488" s="3">
        <f t="shared" si="95"/>
        <v>1.1869392340324803E-2</v>
      </c>
    </row>
    <row r="1489" spans="1:9" x14ac:dyDescent="0.15">
      <c r="A1489" s="2">
        <v>42422</v>
      </c>
      <c r="B1489" s="3">
        <f>收益曲线!B1489</f>
        <v>-0.1278</v>
      </c>
      <c r="C1489" s="3">
        <f>收益曲线!C1489</f>
        <v>20.2669</v>
      </c>
      <c r="D1489" s="6">
        <f t="shared" si="92"/>
        <v>0.87219999999999998</v>
      </c>
      <c r="E1489" s="6">
        <f t="shared" si="93"/>
        <v>21.2669</v>
      </c>
      <c r="F1489" s="3">
        <f>1-D1489/MAX(D$2:D1489)</f>
        <v>0.41748480598410476</v>
      </c>
      <c r="G1489" s="3">
        <f>1-E1489/MAX(E$2:E1489)</f>
        <v>0.2575028628885847</v>
      </c>
      <c r="H1489" s="3">
        <f t="shared" si="94"/>
        <v>2.2029528943051435E-2</v>
      </c>
      <c r="I1489" s="3">
        <f t="shared" si="95"/>
        <v>3.5550816095983873E-2</v>
      </c>
    </row>
    <row r="1490" spans="1:9" x14ac:dyDescent="0.15">
      <c r="A1490" s="2">
        <v>42423</v>
      </c>
      <c r="B1490" s="3">
        <f>收益曲线!B1490</f>
        <v>-0.13600000000000001</v>
      </c>
      <c r="C1490" s="3">
        <f>收益曲线!C1490</f>
        <v>20.095400000000001</v>
      </c>
      <c r="D1490" s="6">
        <f t="shared" si="92"/>
        <v>0.86399999999999999</v>
      </c>
      <c r="E1490" s="6">
        <f t="shared" si="93"/>
        <v>21.095400000000001</v>
      </c>
      <c r="F1490" s="3">
        <f>1-D1490/MAX(D$2:D1490)</f>
        <v>0.42296133039471051</v>
      </c>
      <c r="G1490" s="3">
        <f>1-E1490/MAX(E$2:E1490)</f>
        <v>0.26349048962377442</v>
      </c>
      <c r="H1490" s="3">
        <f t="shared" si="94"/>
        <v>-9.4015134143544676E-3</v>
      </c>
      <c r="I1490" s="3">
        <f t="shared" si="95"/>
        <v>-8.0641748444765238E-3</v>
      </c>
    </row>
    <row r="1491" spans="1:9" x14ac:dyDescent="0.15">
      <c r="A1491" s="2">
        <v>42424</v>
      </c>
      <c r="B1491" s="3">
        <f>收益曲线!B1491</f>
        <v>-0.13039999999999999</v>
      </c>
      <c r="C1491" s="3">
        <f>收益曲线!C1491</f>
        <v>20.178699999999999</v>
      </c>
      <c r="D1491" s="6">
        <f t="shared" si="92"/>
        <v>0.86960000000000004</v>
      </c>
      <c r="E1491" s="6">
        <f t="shared" si="93"/>
        <v>21.178699999999999</v>
      </c>
      <c r="F1491" s="3">
        <f>1-D1491/MAX(D$2:D1491)</f>
        <v>0.41922126494356504</v>
      </c>
      <c r="G1491" s="3">
        <f>1-E1491/MAX(E$2:E1491)</f>
        <v>0.26058221378096802</v>
      </c>
      <c r="H1491" s="3">
        <f t="shared" si="94"/>
        <v>6.4814814814815325E-3</v>
      </c>
      <c r="I1491" s="3">
        <f t="shared" si="95"/>
        <v>3.9487281587453626E-3</v>
      </c>
    </row>
    <row r="1492" spans="1:9" x14ac:dyDescent="0.15">
      <c r="A1492" s="2">
        <v>42425</v>
      </c>
      <c r="B1492" s="3">
        <f>收益曲线!B1492</f>
        <v>-0.1837</v>
      </c>
      <c r="C1492" s="3">
        <f>收益曲线!C1492</f>
        <v>18.386299999999999</v>
      </c>
      <c r="D1492" s="6">
        <f t="shared" si="92"/>
        <v>0.81630000000000003</v>
      </c>
      <c r="E1492" s="6">
        <f t="shared" si="93"/>
        <v>19.386299999999999</v>
      </c>
      <c r="F1492" s="3">
        <f>1-D1492/MAX(D$2:D1492)</f>
        <v>0.4548186736125025</v>
      </c>
      <c r="G1492" s="3">
        <f>1-E1492/MAX(E$2:E1492)</f>
        <v>0.32316076865067178</v>
      </c>
      <c r="H1492" s="3">
        <f t="shared" si="94"/>
        <v>-6.1292548298068072E-2</v>
      </c>
      <c r="I1492" s="3">
        <f t="shared" si="95"/>
        <v>-8.4632201221038206E-2</v>
      </c>
    </row>
    <row r="1493" spans="1:9" x14ac:dyDescent="0.15">
      <c r="A1493" s="2">
        <v>42426</v>
      </c>
      <c r="B1493" s="3">
        <f>收益曲线!B1493</f>
        <v>-0.17549999999999999</v>
      </c>
      <c r="C1493" s="3">
        <f>收益曲线!C1493</f>
        <v>18.4267</v>
      </c>
      <c r="D1493" s="6">
        <f t="shared" si="92"/>
        <v>0.82450000000000001</v>
      </c>
      <c r="E1493" s="6">
        <f t="shared" si="93"/>
        <v>19.4267</v>
      </c>
      <c r="F1493" s="3">
        <f>1-D1493/MAX(D$2:D1493)</f>
        <v>0.44934214920189675</v>
      </c>
      <c r="G1493" s="3">
        <f>1-E1493/MAX(E$2:E1493)</f>
        <v>0.32175027232354825</v>
      </c>
      <c r="H1493" s="3">
        <f t="shared" si="94"/>
        <v>1.0045326473110405E-2</v>
      </c>
      <c r="I1493" s="3">
        <f t="shared" si="95"/>
        <v>2.0839458793067145E-3</v>
      </c>
    </row>
    <row r="1494" spans="1:9" x14ac:dyDescent="0.15">
      <c r="A1494" s="2">
        <v>42429</v>
      </c>
      <c r="B1494" s="3">
        <f>收益曲线!B1494</f>
        <v>-0.1953</v>
      </c>
      <c r="C1494" s="3">
        <f>收益曲线!C1494</f>
        <v>17.0321</v>
      </c>
      <c r="D1494" s="6">
        <f t="shared" si="92"/>
        <v>0.80469999999999997</v>
      </c>
      <c r="E1494" s="6">
        <f t="shared" si="93"/>
        <v>18.0321</v>
      </c>
      <c r="F1494" s="3">
        <f>1-D1494/MAX(D$2:D1494)</f>
        <v>0.462565952047018</v>
      </c>
      <c r="G1494" s="3">
        <f>1-E1494/MAX(E$2:E1494)</f>
        <v>0.37044032622964551</v>
      </c>
      <c r="H1494" s="3">
        <f t="shared" si="94"/>
        <v>-2.40145542753184E-2</v>
      </c>
      <c r="I1494" s="3">
        <f t="shared" si="95"/>
        <v>-7.1787797206936843E-2</v>
      </c>
    </row>
    <row r="1495" spans="1:9" x14ac:dyDescent="0.15">
      <c r="A1495" s="2">
        <v>42430</v>
      </c>
      <c r="B1495" s="3">
        <f>收益曲线!B1495</f>
        <v>-0.1804</v>
      </c>
      <c r="C1495" s="3">
        <f>收益曲线!C1495</f>
        <v>17.3706</v>
      </c>
      <c r="D1495" s="6">
        <f t="shared" si="92"/>
        <v>0.8196</v>
      </c>
      <c r="E1495" s="6">
        <f t="shared" si="93"/>
        <v>18.3706</v>
      </c>
      <c r="F1495" s="3">
        <f>1-D1495/MAX(D$2:D1495)</f>
        <v>0.45261470647164903</v>
      </c>
      <c r="G1495" s="3">
        <f>1-E1495/MAX(E$2:E1495)</f>
        <v>0.35862218249867328</v>
      </c>
      <c r="H1495" s="3">
        <f t="shared" si="94"/>
        <v>1.851621722381025E-2</v>
      </c>
      <c r="I1495" s="3">
        <f t="shared" si="95"/>
        <v>1.8772078681906113E-2</v>
      </c>
    </row>
    <row r="1496" spans="1:9" x14ac:dyDescent="0.15">
      <c r="A1496" s="2">
        <v>42431</v>
      </c>
      <c r="B1496" s="3">
        <f>收益曲线!B1496</f>
        <v>-0.14660000000000001</v>
      </c>
      <c r="C1496" s="3">
        <f>收益曲线!C1496</f>
        <v>18.2668</v>
      </c>
      <c r="D1496" s="6">
        <f t="shared" si="92"/>
        <v>0.85339999999999994</v>
      </c>
      <c r="E1496" s="6">
        <f t="shared" si="93"/>
        <v>19.2668</v>
      </c>
      <c r="F1496" s="3">
        <f>1-D1496/MAX(D$2:D1496)</f>
        <v>0.43004073999866432</v>
      </c>
      <c r="G1496" s="3">
        <f>1-E1496/MAX(E$2:E1496)</f>
        <v>0.3273329050638214</v>
      </c>
      <c r="H1496" s="3">
        <f t="shared" si="94"/>
        <v>4.1239629087359564E-2</v>
      </c>
      <c r="I1496" s="3">
        <f t="shared" si="95"/>
        <v>4.8784470839275729E-2</v>
      </c>
    </row>
    <row r="1497" spans="1:9" x14ac:dyDescent="0.15">
      <c r="A1497" s="2">
        <v>42432</v>
      </c>
      <c r="B1497" s="3">
        <f>收益曲线!B1497</f>
        <v>-0.1447</v>
      </c>
      <c r="C1497" s="3">
        <f>收益曲线!C1497</f>
        <v>18.201899999999998</v>
      </c>
      <c r="D1497" s="6">
        <f t="shared" si="92"/>
        <v>0.85529999999999995</v>
      </c>
      <c r="E1497" s="6">
        <f t="shared" si="93"/>
        <v>19.201899999999998</v>
      </c>
      <c r="F1497" s="3">
        <f>1-D1497/MAX(D$2:D1497)</f>
        <v>0.42877178922059711</v>
      </c>
      <c r="G1497" s="3">
        <f>1-E1497/MAX(E$2:E1497)</f>
        <v>0.32959877663882919</v>
      </c>
      <c r="H1497" s="3">
        <f t="shared" si="94"/>
        <v>2.2263885633935221E-3</v>
      </c>
      <c r="I1497" s="3">
        <f t="shared" si="95"/>
        <v>-3.3684887993855606E-3</v>
      </c>
    </row>
    <row r="1498" spans="1:9" x14ac:dyDescent="0.15">
      <c r="A1498" s="2">
        <v>42433</v>
      </c>
      <c r="B1498" s="3">
        <f>收益曲线!B1498</f>
        <v>-0.13469999999999999</v>
      </c>
      <c r="C1498" s="3">
        <f>收益曲线!C1498</f>
        <v>17.573399999999999</v>
      </c>
      <c r="D1498" s="6">
        <f t="shared" si="92"/>
        <v>0.86529999999999996</v>
      </c>
      <c r="E1498" s="6">
        <f t="shared" si="93"/>
        <v>18.573399999999999</v>
      </c>
      <c r="F1498" s="3">
        <f>1-D1498/MAX(D$2:D1498)</f>
        <v>0.42209310091498031</v>
      </c>
      <c r="G1498" s="3">
        <f>1-E1498/MAX(E$2:E1498)</f>
        <v>0.35154177024271704</v>
      </c>
      <c r="H1498" s="3">
        <f t="shared" si="94"/>
        <v>1.1691804045364185E-2</v>
      </c>
      <c r="I1498" s="3">
        <f t="shared" si="95"/>
        <v>-3.2731135981335147E-2</v>
      </c>
    </row>
    <row r="1499" spans="1:9" x14ac:dyDescent="0.15">
      <c r="A1499" s="2">
        <v>42436</v>
      </c>
      <c r="B1499" s="3">
        <f>收益曲线!B1499</f>
        <v>-0.13170000000000001</v>
      </c>
      <c r="C1499" s="3">
        <f>收益曲线!C1499</f>
        <v>18.157599999999999</v>
      </c>
      <c r="D1499" s="6">
        <f t="shared" si="92"/>
        <v>0.86829999999999996</v>
      </c>
      <c r="E1499" s="6">
        <f t="shared" si="93"/>
        <v>19.157599999999999</v>
      </c>
      <c r="F1499" s="3">
        <f>1-D1499/MAX(D$2:D1499)</f>
        <v>0.42008949442329535</v>
      </c>
      <c r="G1499" s="3">
        <f>1-E1499/MAX(E$2:E1499)</f>
        <v>0.3311454347401056</v>
      </c>
      <c r="H1499" s="3">
        <f t="shared" si="94"/>
        <v>3.4670056627759127E-3</v>
      </c>
      <c r="I1499" s="3">
        <f t="shared" si="95"/>
        <v>3.1453584157989267E-2</v>
      </c>
    </row>
    <row r="1500" spans="1:9" x14ac:dyDescent="0.15">
      <c r="A1500" s="2">
        <v>42437</v>
      </c>
      <c r="B1500" s="3">
        <f>收益曲线!B1500</f>
        <v>-0.13089999999999999</v>
      </c>
      <c r="C1500" s="3">
        <f>收益曲线!C1500</f>
        <v>18.359000000000002</v>
      </c>
      <c r="D1500" s="6">
        <f t="shared" si="92"/>
        <v>0.86909999999999998</v>
      </c>
      <c r="E1500" s="6">
        <f t="shared" si="93"/>
        <v>19.359000000000002</v>
      </c>
      <c r="F1500" s="3">
        <f>1-D1500/MAX(D$2:D1500)</f>
        <v>0.419555199358846</v>
      </c>
      <c r="G1500" s="3">
        <f>1-E1500/MAX(E$2:E1500)</f>
        <v>0.32411390106974269</v>
      </c>
      <c r="H1500" s="3">
        <f t="shared" si="94"/>
        <v>9.2134055050108188E-4</v>
      </c>
      <c r="I1500" s="3">
        <f t="shared" si="95"/>
        <v>1.0512799098008285E-2</v>
      </c>
    </row>
    <row r="1501" spans="1:9" x14ac:dyDescent="0.15">
      <c r="A1501" s="2">
        <v>42438</v>
      </c>
      <c r="B1501" s="3">
        <f>收益曲线!B1501</f>
        <v>-0.1409</v>
      </c>
      <c r="C1501" s="3">
        <f>收益曲线!C1501</f>
        <v>17.9209</v>
      </c>
      <c r="D1501" s="6">
        <f t="shared" si="92"/>
        <v>0.85909999999999997</v>
      </c>
      <c r="E1501" s="6">
        <f t="shared" si="93"/>
        <v>18.9209</v>
      </c>
      <c r="F1501" s="3">
        <f>1-D1501/MAX(D$2:D1501)</f>
        <v>0.4262338876644628</v>
      </c>
      <c r="G1501" s="3">
        <f>1-E1501/MAX(E$2:E1501)</f>
        <v>0.33940940703293021</v>
      </c>
      <c r="H1501" s="3">
        <f t="shared" si="94"/>
        <v>-1.150615579334946E-2</v>
      </c>
      <c r="I1501" s="3">
        <f t="shared" si="95"/>
        <v>-2.2630301151919108E-2</v>
      </c>
    </row>
    <row r="1502" spans="1:9" x14ac:dyDescent="0.15">
      <c r="A1502" s="2">
        <v>42439</v>
      </c>
      <c r="B1502" s="3">
        <f>收益曲线!B1502</f>
        <v>-0.1573</v>
      </c>
      <c r="C1502" s="3">
        <f>收益曲线!C1502</f>
        <v>17.533300000000001</v>
      </c>
      <c r="D1502" s="6">
        <f t="shared" si="92"/>
        <v>0.8427</v>
      </c>
      <c r="E1502" s="6">
        <f t="shared" si="93"/>
        <v>18.533300000000001</v>
      </c>
      <c r="F1502" s="3">
        <f>1-D1502/MAX(D$2:D1502)</f>
        <v>0.43718693648567419</v>
      </c>
      <c r="G1502" s="3">
        <f>1-E1502/MAX(E$2:E1502)</f>
        <v>0.35294179258721325</v>
      </c>
      <c r="H1502" s="3">
        <f t="shared" si="94"/>
        <v>-1.9089745082062626E-2</v>
      </c>
      <c r="I1502" s="3">
        <f t="shared" si="95"/>
        <v>-2.0485283469602322E-2</v>
      </c>
    </row>
    <row r="1503" spans="1:9" x14ac:dyDescent="0.15">
      <c r="A1503" s="2">
        <v>42440</v>
      </c>
      <c r="B1503" s="3">
        <f>收益曲线!B1503</f>
        <v>-0.15590000000000001</v>
      </c>
      <c r="C1503" s="3">
        <f>收益曲线!C1503</f>
        <v>17.801200000000001</v>
      </c>
      <c r="D1503" s="6">
        <f t="shared" si="92"/>
        <v>0.84409999999999996</v>
      </c>
      <c r="E1503" s="6">
        <f t="shared" si="93"/>
        <v>18.801200000000001</v>
      </c>
      <c r="F1503" s="3">
        <f>1-D1503/MAX(D$2:D1503)</f>
        <v>0.43625192012288794</v>
      </c>
      <c r="G1503" s="3">
        <f>1-E1503/MAX(E$2:E1503)</f>
        <v>0.34358852610116464</v>
      </c>
      <c r="H1503" s="3">
        <f t="shared" si="94"/>
        <v>1.6613266880265432E-3</v>
      </c>
      <c r="I1503" s="3">
        <f t="shared" si="95"/>
        <v>1.4455061969536054E-2</v>
      </c>
    </row>
    <row r="1504" spans="1:9" x14ac:dyDescent="0.15">
      <c r="A1504" s="2">
        <v>42443</v>
      </c>
      <c r="B1504" s="3">
        <f>收益曲线!B1504</f>
        <v>-0.1426</v>
      </c>
      <c r="C1504" s="3">
        <f>收益曲线!C1504</f>
        <v>18.5806</v>
      </c>
      <c r="D1504" s="6">
        <f t="shared" si="92"/>
        <v>0.85739999999999994</v>
      </c>
      <c r="E1504" s="6">
        <f t="shared" si="93"/>
        <v>19.5806</v>
      </c>
      <c r="F1504" s="3">
        <f>1-D1504/MAX(D$2:D1504)</f>
        <v>0.42736926467641767</v>
      </c>
      <c r="G1504" s="3">
        <f>1-E1504/MAX(E$2:E1504)</f>
        <v>0.31637711923581813</v>
      </c>
      <c r="H1504" s="3">
        <f t="shared" si="94"/>
        <v>1.5756426963629888E-2</v>
      </c>
      <c r="I1504" s="3">
        <f t="shared" si="95"/>
        <v>4.1454800757398491E-2</v>
      </c>
    </row>
    <row r="1505" spans="1:9" x14ac:dyDescent="0.15">
      <c r="A1505" s="2">
        <v>42444</v>
      </c>
      <c r="B1505" s="3">
        <f>收益曲线!B1505</f>
        <v>-0.1401</v>
      </c>
      <c r="C1505" s="3">
        <f>收益曲线!C1505</f>
        <v>18.7624</v>
      </c>
      <c r="D1505" s="6">
        <f t="shared" si="92"/>
        <v>0.8599</v>
      </c>
      <c r="E1505" s="6">
        <f t="shared" si="93"/>
        <v>19.7624</v>
      </c>
      <c r="F1505" s="3">
        <f>1-D1505/MAX(D$2:D1505)</f>
        <v>0.42569959260001333</v>
      </c>
      <c r="G1505" s="3">
        <f>1-E1505/MAX(E$2:E1505)</f>
        <v>0.31002988576376278</v>
      </c>
      <c r="H1505" s="3">
        <f t="shared" si="94"/>
        <v>2.9157919290880852E-3</v>
      </c>
      <c r="I1505" s="3">
        <f t="shared" si="95"/>
        <v>9.2847001624056791E-3</v>
      </c>
    </row>
    <row r="1506" spans="1:9" x14ac:dyDescent="0.15">
      <c r="A1506" s="2">
        <v>42445</v>
      </c>
      <c r="B1506" s="3">
        <f>收益曲线!B1506</f>
        <v>-0.1358</v>
      </c>
      <c r="C1506" s="3">
        <f>收益曲线!C1506</f>
        <v>18.854900000000001</v>
      </c>
      <c r="D1506" s="6">
        <f t="shared" si="92"/>
        <v>0.86419999999999997</v>
      </c>
      <c r="E1506" s="6">
        <f t="shared" si="93"/>
        <v>19.854900000000001</v>
      </c>
      <c r="F1506" s="3">
        <f>1-D1506/MAX(D$2:D1506)</f>
        <v>0.42282775662859817</v>
      </c>
      <c r="G1506" s="3">
        <f>1-E1506/MAX(E$2:E1506)</f>
        <v>0.30680040778705686</v>
      </c>
      <c r="H1506" s="3">
        <f t="shared" si="94"/>
        <v>5.0005814629607848E-3</v>
      </c>
      <c r="I1506" s="3">
        <f t="shared" si="95"/>
        <v>4.6806055944623726E-3</v>
      </c>
    </row>
    <row r="1507" spans="1:9" x14ac:dyDescent="0.15">
      <c r="A1507" s="2">
        <v>42446</v>
      </c>
      <c r="B1507" s="3">
        <f>收益曲线!B1507</f>
        <v>-0.1263</v>
      </c>
      <c r="C1507" s="3">
        <f>收益曲线!C1507</f>
        <v>19.5185</v>
      </c>
      <c r="D1507" s="6">
        <f t="shared" si="92"/>
        <v>0.87370000000000003</v>
      </c>
      <c r="E1507" s="6">
        <f t="shared" si="93"/>
        <v>20.5185</v>
      </c>
      <c r="F1507" s="3">
        <f>1-D1507/MAX(D$2:D1507)</f>
        <v>0.41648300273826222</v>
      </c>
      <c r="G1507" s="3">
        <f>1-E1507/MAX(E$2:E1507)</f>
        <v>0.2836319582157919</v>
      </c>
      <c r="H1507" s="3">
        <f t="shared" si="94"/>
        <v>1.0992825734783773E-2</v>
      </c>
      <c r="I1507" s="3">
        <f t="shared" si="95"/>
        <v>3.3422480093075135E-2</v>
      </c>
    </row>
    <row r="1508" spans="1:9" x14ac:dyDescent="0.15">
      <c r="A1508" s="2">
        <v>42447</v>
      </c>
      <c r="B1508" s="3">
        <f>收益曲线!B1508</f>
        <v>-0.1129</v>
      </c>
      <c r="C1508" s="3">
        <f>收益曲线!C1508</f>
        <v>20.297000000000001</v>
      </c>
      <c r="D1508" s="6">
        <f t="shared" si="92"/>
        <v>0.8871</v>
      </c>
      <c r="E1508" s="6">
        <f t="shared" si="93"/>
        <v>21.297000000000001</v>
      </c>
      <c r="F1508" s="3">
        <f>1-D1508/MAX(D$2:D1508)</f>
        <v>0.40753356040873578</v>
      </c>
      <c r="G1508" s="3">
        <f>1-E1508/MAX(E$2:E1508)</f>
        <v>0.25645197329832692</v>
      </c>
      <c r="H1508" s="3">
        <f t="shared" si="94"/>
        <v>1.5337072221586423E-2</v>
      </c>
      <c r="I1508" s="3">
        <f t="shared" si="95"/>
        <v>3.7941369983185869E-2</v>
      </c>
    </row>
    <row r="1509" spans="1:9" x14ac:dyDescent="0.15">
      <c r="A1509" s="2">
        <v>42450</v>
      </c>
      <c r="B1509" s="3">
        <f>收益曲线!B1509</f>
        <v>-9.1200000000000003E-2</v>
      </c>
      <c r="C1509" s="3">
        <f>收益曲线!C1509</f>
        <v>21.261299999999999</v>
      </c>
      <c r="D1509" s="6">
        <f t="shared" si="92"/>
        <v>0.90880000000000005</v>
      </c>
      <c r="E1509" s="6">
        <f t="shared" si="93"/>
        <v>22.261299999999999</v>
      </c>
      <c r="F1509" s="3">
        <f>1-D1509/MAX(D$2:D1509)</f>
        <v>0.39304080678554731</v>
      </c>
      <c r="G1509" s="3">
        <f>1-E1509/MAX(E$2:E1509)</f>
        <v>0.2227851018071112</v>
      </c>
      <c r="H1509" s="3">
        <f t="shared" si="94"/>
        <v>2.4461729230075502E-2</v>
      </c>
      <c r="I1509" s="3">
        <f t="shared" si="95"/>
        <v>4.527867774803962E-2</v>
      </c>
    </row>
    <row r="1510" spans="1:9" x14ac:dyDescent="0.15">
      <c r="A1510" s="2">
        <v>42451</v>
      </c>
      <c r="B1510" s="3">
        <f>收益曲线!B1510</f>
        <v>-9.7900000000000001E-2</v>
      </c>
      <c r="C1510" s="3">
        <f>收益曲线!C1510</f>
        <v>21.3262</v>
      </c>
      <c r="D1510" s="6">
        <f t="shared" si="92"/>
        <v>0.90210000000000001</v>
      </c>
      <c r="E1510" s="6">
        <f t="shared" si="93"/>
        <v>22.3262</v>
      </c>
      <c r="F1510" s="3">
        <f>1-D1510/MAX(D$2:D1510)</f>
        <v>0.39751552795031053</v>
      </c>
      <c r="G1510" s="3">
        <f>1-E1510/MAX(E$2:E1510)</f>
        <v>0.2205192302321034</v>
      </c>
      <c r="H1510" s="3">
        <f t="shared" si="94"/>
        <v>-7.3723591549296197E-3</v>
      </c>
      <c r="I1510" s="3">
        <f t="shared" si="95"/>
        <v>2.9153733160238726E-3</v>
      </c>
    </row>
    <row r="1511" spans="1:9" x14ac:dyDescent="0.15">
      <c r="A1511" s="2">
        <v>42452</v>
      </c>
      <c r="B1511" s="3">
        <f>收益曲线!B1511</f>
        <v>-9.5000000000000001E-2</v>
      </c>
      <c r="C1511" s="3">
        <f>收益曲线!C1511</f>
        <v>21.363099999999999</v>
      </c>
      <c r="D1511" s="6">
        <f t="shared" si="92"/>
        <v>0.90500000000000003</v>
      </c>
      <c r="E1511" s="6">
        <f t="shared" si="93"/>
        <v>22.363099999999999</v>
      </c>
      <c r="F1511" s="3">
        <f>1-D1511/MAX(D$2:D1511)</f>
        <v>0.39557870834168174</v>
      </c>
      <c r="G1511" s="3">
        <f>1-E1511/MAX(E$2:E1511)</f>
        <v>0.21923093036896346</v>
      </c>
      <c r="H1511" s="3">
        <f t="shared" si="94"/>
        <v>3.2147212060746888E-3</v>
      </c>
      <c r="I1511" s="3">
        <f t="shared" si="95"/>
        <v>1.652766704589137E-3</v>
      </c>
    </row>
    <row r="1512" spans="1:9" x14ac:dyDescent="0.15">
      <c r="A1512" s="2">
        <v>42453</v>
      </c>
      <c r="B1512" s="3">
        <f>收益曲线!B1512</f>
        <v>-0.1101</v>
      </c>
      <c r="C1512" s="3">
        <f>收益曲线!C1512</f>
        <v>20.746200000000002</v>
      </c>
      <c r="D1512" s="6">
        <f t="shared" si="92"/>
        <v>0.88990000000000002</v>
      </c>
      <c r="E1512" s="6">
        <f t="shared" si="93"/>
        <v>21.746200000000002</v>
      </c>
      <c r="F1512" s="3">
        <f>1-D1512/MAX(D$2:D1512)</f>
        <v>0.40566352768316305</v>
      </c>
      <c r="G1512" s="3">
        <f>1-E1512/MAX(E$2:E1512)</f>
        <v>0.24076892997793475</v>
      </c>
      <c r="H1512" s="3">
        <f t="shared" si="94"/>
        <v>-1.6685082872928136E-2</v>
      </c>
      <c r="I1512" s="3">
        <f t="shared" si="95"/>
        <v>-2.758562095594963E-2</v>
      </c>
    </row>
    <row r="1513" spans="1:9" x14ac:dyDescent="0.15">
      <c r="A1513" s="2">
        <v>42454</v>
      </c>
      <c r="B1513" s="3">
        <f>收益曲线!B1513</f>
        <v>-0.1057</v>
      </c>
      <c r="C1513" s="3">
        <f>收益曲线!C1513</f>
        <v>21.055399999999999</v>
      </c>
      <c r="D1513" s="6">
        <f t="shared" si="92"/>
        <v>0.89429999999999998</v>
      </c>
      <c r="E1513" s="6">
        <f t="shared" si="93"/>
        <v>22.055399999999999</v>
      </c>
      <c r="F1513" s="3">
        <f>1-D1513/MAX(D$2:D1513)</f>
        <v>0.40272490482869172</v>
      </c>
      <c r="G1513" s="3">
        <f>1-E1513/MAX(E$2:E1513)</f>
        <v>0.2299737452168813</v>
      </c>
      <c r="H1513" s="3">
        <f t="shared" si="94"/>
        <v>4.9443757725586845E-3</v>
      </c>
      <c r="I1513" s="3">
        <f t="shared" si="95"/>
        <v>1.4218576119045867E-2</v>
      </c>
    </row>
    <row r="1514" spans="1:9" x14ac:dyDescent="0.15">
      <c r="A1514" s="2">
        <v>42457</v>
      </c>
      <c r="B1514" s="3">
        <f>收益曲线!B1514</f>
        <v>-0.1135</v>
      </c>
      <c r="C1514" s="3">
        <f>收益曲线!C1514</f>
        <v>20.810199999999998</v>
      </c>
      <c r="D1514" s="6">
        <f t="shared" si="92"/>
        <v>0.88649999999999995</v>
      </c>
      <c r="E1514" s="6">
        <f t="shared" si="93"/>
        <v>21.810199999999998</v>
      </c>
      <c r="F1514" s="3">
        <f>1-D1514/MAX(D$2:D1514)</f>
        <v>0.4079342817070728</v>
      </c>
      <c r="G1514" s="3">
        <f>1-E1514/MAX(E$2:E1514)</f>
        <v>0.2385344803508086</v>
      </c>
      <c r="H1514" s="3">
        <f t="shared" si="94"/>
        <v>-8.7219054008722541E-3</v>
      </c>
      <c r="I1514" s="3">
        <f t="shared" si="95"/>
        <v>-1.1117458762933352E-2</v>
      </c>
    </row>
    <row r="1515" spans="1:9" x14ac:dyDescent="0.15">
      <c r="A1515" s="2">
        <v>42458</v>
      </c>
      <c r="B1515" s="3">
        <f>收益曲线!B1515</f>
        <v>-0.1231</v>
      </c>
      <c r="C1515" s="3">
        <f>收益曲线!C1515</f>
        <v>20.2622</v>
      </c>
      <c r="D1515" s="6">
        <f t="shared" si="92"/>
        <v>0.87690000000000001</v>
      </c>
      <c r="E1515" s="6">
        <f t="shared" si="93"/>
        <v>21.2622</v>
      </c>
      <c r="F1515" s="3">
        <f>1-D1515/MAX(D$2:D1515)</f>
        <v>0.41434582248046481</v>
      </c>
      <c r="G1515" s="3">
        <f>1-E1515/MAX(E$2:E1515)</f>
        <v>0.25766695528307682</v>
      </c>
      <c r="H1515" s="3">
        <f t="shared" si="94"/>
        <v>-1.0829103214889946E-2</v>
      </c>
      <c r="I1515" s="3">
        <f t="shared" si="95"/>
        <v>-2.5125858543250335E-2</v>
      </c>
    </row>
    <row r="1516" spans="1:9" x14ac:dyDescent="0.15">
      <c r="A1516" s="2">
        <v>42459</v>
      </c>
      <c r="B1516" s="3">
        <f>收益曲线!B1516</f>
        <v>-0.10050000000000001</v>
      </c>
      <c r="C1516" s="3">
        <f>收益曲线!C1516</f>
        <v>21.049600000000002</v>
      </c>
      <c r="D1516" s="6">
        <f t="shared" si="92"/>
        <v>0.89949999999999997</v>
      </c>
      <c r="E1516" s="6">
        <f t="shared" si="93"/>
        <v>22.049600000000002</v>
      </c>
      <c r="F1516" s="3">
        <f>1-D1516/MAX(D$2:D1516)</f>
        <v>0.39925198690977093</v>
      </c>
      <c r="G1516" s="3">
        <f>1-E1516/MAX(E$2:E1516)</f>
        <v>0.23017624221433952</v>
      </c>
      <c r="H1516" s="3">
        <f t="shared" si="94"/>
        <v>2.5772608051088941E-2</v>
      </c>
      <c r="I1516" s="3">
        <f t="shared" si="95"/>
        <v>3.703285643066101E-2</v>
      </c>
    </row>
    <row r="1517" spans="1:9" x14ac:dyDescent="0.15">
      <c r="A1517" s="2">
        <v>42460</v>
      </c>
      <c r="B1517" s="3">
        <f>收益曲线!B1517</f>
        <v>-0.1</v>
      </c>
      <c r="C1517" s="3">
        <f>收益曲线!C1517</f>
        <v>21.448</v>
      </c>
      <c r="D1517" s="6">
        <f t="shared" si="92"/>
        <v>0.9</v>
      </c>
      <c r="E1517" s="6">
        <f t="shared" si="93"/>
        <v>22.448</v>
      </c>
      <c r="F1517" s="3">
        <f>1-D1517/MAX(D$2:D1517)</f>
        <v>0.39891805249449008</v>
      </c>
      <c r="G1517" s="3">
        <f>1-E1517/MAX(E$2:E1517)</f>
        <v>0.21626679328547882</v>
      </c>
      <c r="H1517" s="3">
        <f t="shared" si="94"/>
        <v>5.558643690939391E-4</v>
      </c>
      <c r="I1517" s="3">
        <f t="shared" si="95"/>
        <v>1.8068354981496171E-2</v>
      </c>
    </row>
    <row r="1518" spans="1:9" x14ac:dyDescent="0.15">
      <c r="A1518" s="2">
        <v>42461</v>
      </c>
      <c r="B1518" s="3">
        <f>收益曲线!B1518</f>
        <v>-9.8900000000000002E-2</v>
      </c>
      <c r="C1518" s="3">
        <f>收益曲线!C1518</f>
        <v>21.630600000000001</v>
      </c>
      <c r="D1518" s="6">
        <f t="shared" si="92"/>
        <v>0.90110000000000001</v>
      </c>
      <c r="E1518" s="6">
        <f t="shared" si="93"/>
        <v>22.630600000000001</v>
      </c>
      <c r="F1518" s="3">
        <f>1-D1518/MAX(D$2:D1518)</f>
        <v>0.39818339678087222</v>
      </c>
      <c r="G1518" s="3">
        <f>1-E1518/MAX(E$2:E1518)</f>
        <v>0.20989162919308435</v>
      </c>
      <c r="H1518" s="3">
        <f t="shared" si="94"/>
        <v>1.2222222222222356E-3</v>
      </c>
      <c r="I1518" s="3">
        <f t="shared" si="95"/>
        <v>8.1343549536707638E-3</v>
      </c>
    </row>
    <row r="1519" spans="1:9" x14ac:dyDescent="0.15">
      <c r="A1519" s="2">
        <v>42465</v>
      </c>
      <c r="B1519" s="3">
        <f>收益曲线!B1519</f>
        <v>-8.6999999999999994E-2</v>
      </c>
      <c r="C1519" s="3">
        <f>收益曲线!C1519</f>
        <v>22.529</v>
      </c>
      <c r="D1519" s="6">
        <f t="shared" si="92"/>
        <v>0.91300000000000003</v>
      </c>
      <c r="E1519" s="6">
        <f t="shared" si="93"/>
        <v>23.529</v>
      </c>
      <c r="F1519" s="3">
        <f>1-D1519/MAX(D$2:D1519)</f>
        <v>0.39023575769718832</v>
      </c>
      <c r="G1519" s="3">
        <f>1-E1519/MAX(E$2:E1519)</f>
        <v>0.17852554255230002</v>
      </c>
      <c r="H1519" s="3">
        <f t="shared" si="94"/>
        <v>1.320608145599822E-2</v>
      </c>
      <c r="I1519" s="3">
        <f t="shared" si="95"/>
        <v>3.9698461375305971E-2</v>
      </c>
    </row>
    <row r="1520" spans="1:9" x14ac:dyDescent="0.15">
      <c r="A1520" s="2">
        <v>42466</v>
      </c>
      <c r="B1520" s="3">
        <f>收益曲线!B1520</f>
        <v>-8.8999999999999996E-2</v>
      </c>
      <c r="C1520" s="3">
        <f>收益曲线!C1520</f>
        <v>22.704599999999999</v>
      </c>
      <c r="D1520" s="6">
        <f t="shared" si="92"/>
        <v>0.91100000000000003</v>
      </c>
      <c r="E1520" s="6">
        <f t="shared" si="93"/>
        <v>23.704599999999999</v>
      </c>
      <c r="F1520" s="3">
        <f>1-D1520/MAX(D$2:D1520)</f>
        <v>0.39157149535831159</v>
      </c>
      <c r="G1520" s="3">
        <f>1-E1520/MAX(E$2:E1520)</f>
        <v>0.17239477138787251</v>
      </c>
      <c r="H1520" s="3">
        <f t="shared" si="94"/>
        <v>-2.1905805038334725E-3</v>
      </c>
      <c r="I1520" s="3">
        <f t="shared" si="95"/>
        <v>7.4631306047856505E-3</v>
      </c>
    </row>
    <row r="1521" spans="1:9" x14ac:dyDescent="0.15">
      <c r="A1521" s="2">
        <v>42467</v>
      </c>
      <c r="B1521" s="3">
        <f>收益曲线!B1521</f>
        <v>-0.10249999999999999</v>
      </c>
      <c r="C1521" s="3">
        <f>收益曲线!C1521</f>
        <v>22.520700000000001</v>
      </c>
      <c r="D1521" s="6">
        <f t="shared" si="92"/>
        <v>0.89749999999999996</v>
      </c>
      <c r="E1521" s="6">
        <f t="shared" si="93"/>
        <v>23.520700000000001</v>
      </c>
      <c r="F1521" s="3">
        <f>1-D1521/MAX(D$2:D1521)</f>
        <v>0.40058772457089431</v>
      </c>
      <c r="G1521" s="3">
        <f>1-E1521/MAX(E$2:E1521)</f>
        <v>0.17881532273831791</v>
      </c>
      <c r="H1521" s="3">
        <f t="shared" si="94"/>
        <v>-1.4818880351262442E-2</v>
      </c>
      <c r="I1521" s="3">
        <f t="shared" si="95"/>
        <v>-7.7579879010823971E-3</v>
      </c>
    </row>
    <row r="1522" spans="1:9" x14ac:dyDescent="0.15">
      <c r="A1522" s="2">
        <v>42468</v>
      </c>
      <c r="B1522" s="3">
        <f>收益曲线!B1522</f>
        <v>-0.1091</v>
      </c>
      <c r="C1522" s="3">
        <f>收益曲线!C1522</f>
        <v>22.343900000000001</v>
      </c>
      <c r="D1522" s="6">
        <f t="shared" si="92"/>
        <v>0.89090000000000003</v>
      </c>
      <c r="E1522" s="6">
        <f t="shared" si="93"/>
        <v>23.343900000000001</v>
      </c>
      <c r="F1522" s="3">
        <f>1-D1522/MAX(D$2:D1522)</f>
        <v>0.40499565885260136</v>
      </c>
      <c r="G1522" s="3">
        <f>1-E1522/MAX(E$2:E1522)</f>
        <v>0.18498798983325415</v>
      </c>
      <c r="H1522" s="3">
        <f t="shared" si="94"/>
        <v>-7.3537604456823669E-3</v>
      </c>
      <c r="I1522" s="3">
        <f t="shared" si="95"/>
        <v>-7.5167830889386611E-3</v>
      </c>
    </row>
    <row r="1523" spans="1:9" x14ac:dyDescent="0.15">
      <c r="A1523" s="2">
        <v>42471</v>
      </c>
      <c r="B1523" s="3">
        <f>收益曲线!B1523</f>
        <v>-9.6600000000000005E-2</v>
      </c>
      <c r="C1523" s="3">
        <f>收益曲线!C1523</f>
        <v>22.909500000000001</v>
      </c>
      <c r="D1523" s="6">
        <f t="shared" si="92"/>
        <v>0.90339999999999998</v>
      </c>
      <c r="E1523" s="6">
        <f t="shared" si="93"/>
        <v>23.909500000000001</v>
      </c>
      <c r="F1523" s="3">
        <f>1-D1523/MAX(D$2:D1523)</f>
        <v>0.39664729847058044</v>
      </c>
      <c r="G1523" s="3">
        <f>1-E1523/MAX(E$2:E1523)</f>
        <v>0.16524104125352612</v>
      </c>
      <c r="H1523" s="3">
        <f t="shared" si="94"/>
        <v>1.4030755415871621E-2</v>
      </c>
      <c r="I1523" s="3">
        <f t="shared" si="95"/>
        <v>2.4229027711736295E-2</v>
      </c>
    </row>
    <row r="1524" spans="1:9" x14ac:dyDescent="0.15">
      <c r="A1524" s="2">
        <v>42472</v>
      </c>
      <c r="B1524" s="3">
        <f>收益曲线!B1524</f>
        <v>-9.9900000000000003E-2</v>
      </c>
      <c r="C1524" s="3">
        <f>收益曲线!C1524</f>
        <v>22.7971</v>
      </c>
      <c r="D1524" s="6">
        <f t="shared" si="92"/>
        <v>0.90010000000000001</v>
      </c>
      <c r="E1524" s="6">
        <f t="shared" si="93"/>
        <v>23.7971</v>
      </c>
      <c r="F1524" s="3">
        <f>1-D1524/MAX(D$2:D1524)</f>
        <v>0.39885126561143391</v>
      </c>
      <c r="G1524" s="3">
        <f>1-E1524/MAX(E$2:E1524)</f>
        <v>0.1691652934111666</v>
      </c>
      <c r="H1524" s="3">
        <f t="shared" si="94"/>
        <v>-3.6528669470887731E-3</v>
      </c>
      <c r="I1524" s="3">
        <f t="shared" si="95"/>
        <v>-4.7010602480186403E-3</v>
      </c>
    </row>
    <row r="1525" spans="1:9" x14ac:dyDescent="0.15">
      <c r="A1525" s="2">
        <v>42473</v>
      </c>
      <c r="B1525" s="3">
        <f>收益曲线!B1525</f>
        <v>-8.7900000000000006E-2</v>
      </c>
      <c r="C1525" s="3">
        <f>收益曲线!C1525</f>
        <v>23.0853</v>
      </c>
      <c r="D1525" s="6">
        <f t="shared" si="92"/>
        <v>0.91210000000000002</v>
      </c>
      <c r="E1525" s="6">
        <f t="shared" si="93"/>
        <v>24.0853</v>
      </c>
      <c r="F1525" s="3">
        <f>1-D1525/MAX(D$2:D1525)</f>
        <v>0.39083683964469385</v>
      </c>
      <c r="G1525" s="3">
        <f>1-E1525/MAX(E$2:E1525)</f>
        <v>0.15910328743401381</v>
      </c>
      <c r="H1525" s="3">
        <f t="shared" si="94"/>
        <v>1.3331852016442713E-2</v>
      </c>
      <c r="I1525" s="3">
        <f t="shared" si="95"/>
        <v>1.2110719373368939E-2</v>
      </c>
    </row>
    <row r="1526" spans="1:9" x14ac:dyDescent="0.15">
      <c r="A1526" s="2">
        <v>42474</v>
      </c>
      <c r="B1526" s="3">
        <f>收益曲线!B1526</f>
        <v>-8.3900000000000002E-2</v>
      </c>
      <c r="C1526" s="3">
        <f>收益曲线!C1526</f>
        <v>23.6798</v>
      </c>
      <c r="D1526" s="6">
        <f t="shared" si="92"/>
        <v>0.91610000000000003</v>
      </c>
      <c r="E1526" s="6">
        <f t="shared" si="93"/>
        <v>24.6798</v>
      </c>
      <c r="F1526" s="3">
        <f>1-D1526/MAX(D$2:D1526)</f>
        <v>0.38816536432244708</v>
      </c>
      <c r="G1526" s="3">
        <f>1-E1526/MAX(E$2:E1526)</f>
        <v>0.13834734519453673</v>
      </c>
      <c r="H1526" s="3">
        <f t="shared" si="94"/>
        <v>4.3854840478017021E-3</v>
      </c>
      <c r="I1526" s="3">
        <f t="shared" si="95"/>
        <v>2.4683105462668165E-2</v>
      </c>
    </row>
    <row r="1527" spans="1:9" x14ac:dyDescent="0.15">
      <c r="A1527" s="2">
        <v>42475</v>
      </c>
      <c r="B1527" s="3">
        <f>收益曲线!B1527</f>
        <v>-8.4900000000000003E-2</v>
      </c>
      <c r="C1527" s="3">
        <f>收益曲线!C1527</f>
        <v>24.323</v>
      </c>
      <c r="D1527" s="6">
        <f t="shared" si="92"/>
        <v>0.91510000000000002</v>
      </c>
      <c r="E1527" s="6">
        <f t="shared" si="93"/>
        <v>25.323</v>
      </c>
      <c r="F1527" s="3">
        <f>1-D1527/MAX(D$2:D1527)</f>
        <v>0.38883323315300877</v>
      </c>
      <c r="G1527" s="3">
        <f>1-E1527/MAX(E$2:E1527)</f>
        <v>0.11589112644191824</v>
      </c>
      <c r="H1527" s="3">
        <f t="shared" si="94"/>
        <v>-1.0915838882218365E-3</v>
      </c>
      <c r="I1527" s="3">
        <f t="shared" si="95"/>
        <v>2.6061799528359186E-2</v>
      </c>
    </row>
    <row r="1528" spans="1:9" x14ac:dyDescent="0.15">
      <c r="A1528" s="2">
        <v>42478</v>
      </c>
      <c r="B1528" s="3">
        <f>收益曲线!B1528</f>
        <v>-9.7100000000000006E-2</v>
      </c>
      <c r="C1528" s="3">
        <f>收益曲线!C1528</f>
        <v>24.228000000000002</v>
      </c>
      <c r="D1528" s="6">
        <f t="shared" si="92"/>
        <v>0.90290000000000004</v>
      </c>
      <c r="E1528" s="6">
        <f t="shared" si="93"/>
        <v>25.228000000000002</v>
      </c>
      <c r="F1528" s="3">
        <f>1-D1528/MAX(D$2:D1528)</f>
        <v>0.39698123288586118</v>
      </c>
      <c r="G1528" s="3">
        <f>1-E1528/MAX(E$2:E1528)</f>
        <v>0.1192078876071837</v>
      </c>
      <c r="H1528" s="3">
        <f t="shared" si="94"/>
        <v>-1.3331876297672407E-2</v>
      </c>
      <c r="I1528" s="3">
        <f t="shared" si="95"/>
        <v>-3.7515302294356401E-3</v>
      </c>
    </row>
    <row r="1529" spans="1:9" x14ac:dyDescent="0.15">
      <c r="A1529" s="2">
        <v>42479</v>
      </c>
      <c r="B1529" s="3">
        <f>收益曲线!B1529</f>
        <v>-9.4399999999999998E-2</v>
      </c>
      <c r="C1529" s="3">
        <f>收益曲线!C1529</f>
        <v>24.322900000000001</v>
      </c>
      <c r="D1529" s="6">
        <f t="shared" si="92"/>
        <v>0.90559999999999996</v>
      </c>
      <c r="E1529" s="6">
        <f t="shared" si="93"/>
        <v>25.322900000000001</v>
      </c>
      <c r="F1529" s="3">
        <f>1-D1529/MAX(D$2:D1529)</f>
        <v>0.39517798704334473</v>
      </c>
      <c r="G1529" s="3">
        <f>1-E1529/MAX(E$2:E1529)</f>
        <v>0.11589461776946064</v>
      </c>
      <c r="H1529" s="3">
        <f t="shared" si="94"/>
        <v>2.9903643814375158E-3</v>
      </c>
      <c r="I1529" s="3">
        <f t="shared" si="95"/>
        <v>3.7616933565878252E-3</v>
      </c>
    </row>
    <row r="1530" spans="1:9" x14ac:dyDescent="0.15">
      <c r="A1530" s="2">
        <v>42480</v>
      </c>
      <c r="B1530" s="3">
        <f>收益曲线!B1530</f>
        <v>-0.1104</v>
      </c>
      <c r="C1530" s="3">
        <f>收益曲线!C1530</f>
        <v>22.802600000000002</v>
      </c>
      <c r="D1530" s="6">
        <f t="shared" si="92"/>
        <v>0.88959999999999995</v>
      </c>
      <c r="E1530" s="6">
        <f t="shared" si="93"/>
        <v>23.802600000000002</v>
      </c>
      <c r="F1530" s="3">
        <f>1-D1530/MAX(D$2:D1530)</f>
        <v>0.40586388833233156</v>
      </c>
      <c r="G1530" s="3">
        <f>1-E1530/MAX(E$2:E1530)</f>
        <v>0.16897327039633536</v>
      </c>
      <c r="H1530" s="3">
        <f t="shared" si="94"/>
        <v>-1.7667844522968212E-2</v>
      </c>
      <c r="I1530" s="3">
        <f t="shared" si="95"/>
        <v>-6.0036567691694076E-2</v>
      </c>
    </row>
    <row r="1531" spans="1:9" x14ac:dyDescent="0.15">
      <c r="A1531" s="2">
        <v>42481</v>
      </c>
      <c r="B1531" s="3">
        <f>收益曲线!B1531</f>
        <v>-0.11609999999999999</v>
      </c>
      <c r="C1531" s="3">
        <f>收益曲线!C1531</f>
        <v>22.395600000000002</v>
      </c>
      <c r="D1531" s="6">
        <f t="shared" si="92"/>
        <v>0.88390000000000002</v>
      </c>
      <c r="E1531" s="6">
        <f t="shared" si="93"/>
        <v>23.395600000000002</v>
      </c>
      <c r="F1531" s="3">
        <f>1-D1531/MAX(D$2:D1531)</f>
        <v>0.40967074066653308</v>
      </c>
      <c r="G1531" s="3">
        <f>1-E1531/MAX(E$2:E1531)</f>
        <v>0.18318297349384116</v>
      </c>
      <c r="H1531" s="3">
        <f t="shared" si="94"/>
        <v>-6.407374100719343E-3</v>
      </c>
      <c r="I1531" s="3">
        <f t="shared" si="95"/>
        <v>-1.709897238116842E-2</v>
      </c>
    </row>
    <row r="1532" spans="1:9" x14ac:dyDescent="0.15">
      <c r="A1532" s="2">
        <v>42482</v>
      </c>
      <c r="B1532" s="3">
        <f>收益曲线!B1532</f>
        <v>-0.11210000000000001</v>
      </c>
      <c r="C1532" s="3">
        <f>收益曲线!C1532</f>
        <v>22.929500000000001</v>
      </c>
      <c r="D1532" s="6">
        <f t="shared" si="92"/>
        <v>0.88790000000000002</v>
      </c>
      <c r="E1532" s="6">
        <f t="shared" si="93"/>
        <v>23.929500000000001</v>
      </c>
      <c r="F1532" s="3">
        <f>1-D1532/MAX(D$2:D1532)</f>
        <v>0.40699926534428643</v>
      </c>
      <c r="G1532" s="3">
        <f>1-E1532/MAX(E$2:E1532)</f>
        <v>0.16454277574504927</v>
      </c>
      <c r="H1532" s="3">
        <f t="shared" si="94"/>
        <v>4.525398800769409E-3</v>
      </c>
      <c r="I1532" s="3">
        <f t="shared" si="95"/>
        <v>2.2820530356135293E-2</v>
      </c>
    </row>
    <row r="1533" spans="1:9" x14ac:dyDescent="0.15">
      <c r="A1533" s="2">
        <v>42485</v>
      </c>
      <c r="B1533" s="3">
        <f>收益曲线!B1533</f>
        <v>-0.1157</v>
      </c>
      <c r="C1533" s="3">
        <f>收益曲线!C1533</f>
        <v>23.0654</v>
      </c>
      <c r="D1533" s="6">
        <f t="shared" si="92"/>
        <v>0.88429999999999997</v>
      </c>
      <c r="E1533" s="6">
        <f t="shared" si="93"/>
        <v>24.0654</v>
      </c>
      <c r="F1533" s="3">
        <f>1-D1533/MAX(D$2:D1533)</f>
        <v>0.40940359313430852</v>
      </c>
      <c r="G1533" s="3">
        <f>1-E1533/MAX(E$2:E1533)</f>
        <v>0.15979806161494836</v>
      </c>
      <c r="H1533" s="3">
        <f t="shared" si="94"/>
        <v>-4.0545106430904809E-3</v>
      </c>
      <c r="I1533" s="3">
        <f t="shared" si="95"/>
        <v>5.6791825988842248E-3</v>
      </c>
    </row>
    <row r="1534" spans="1:9" x14ac:dyDescent="0.15">
      <c r="A1534" s="2">
        <v>42486</v>
      </c>
      <c r="B1534" s="3">
        <f>收益曲线!B1534</f>
        <v>-0.1109</v>
      </c>
      <c r="C1534" s="3">
        <f>收益曲线!C1534</f>
        <v>24.115400000000001</v>
      </c>
      <c r="D1534" s="6">
        <f t="shared" si="92"/>
        <v>0.8891</v>
      </c>
      <c r="E1534" s="6">
        <f t="shared" si="93"/>
        <v>25.115400000000001</v>
      </c>
      <c r="F1534" s="3">
        <f>1-D1534/MAX(D$2:D1534)</f>
        <v>0.4061978227476124</v>
      </c>
      <c r="G1534" s="3">
        <f>1-E1534/MAX(E$2:E1534)</f>
        <v>0.12313912241990888</v>
      </c>
      <c r="H1534" s="3">
        <f t="shared" si="94"/>
        <v>5.4280221644238402E-3</v>
      </c>
      <c r="I1534" s="3">
        <f t="shared" si="95"/>
        <v>4.3631105238225887E-2</v>
      </c>
    </row>
    <row r="1535" spans="1:9" x14ac:dyDescent="0.15">
      <c r="A1535" s="2">
        <v>42487</v>
      </c>
      <c r="B1535" s="3">
        <f>收益曲线!B1535</f>
        <v>-0.11459999999999999</v>
      </c>
      <c r="C1535" s="3">
        <f>收益曲线!C1535</f>
        <v>24.3353</v>
      </c>
      <c r="D1535" s="6">
        <f t="shared" si="92"/>
        <v>0.88539999999999996</v>
      </c>
      <c r="E1535" s="6">
        <f t="shared" si="93"/>
        <v>25.3353</v>
      </c>
      <c r="F1535" s="3">
        <f>1-D1535/MAX(D$2:D1535)</f>
        <v>0.40866893742069066</v>
      </c>
      <c r="G1535" s="3">
        <f>1-E1535/MAX(E$2:E1535)</f>
        <v>0.11546169315420496</v>
      </c>
      <c r="H1535" s="3">
        <f t="shared" si="94"/>
        <v>-4.161511640985327E-3</v>
      </c>
      <c r="I1535" s="3">
        <f t="shared" si="95"/>
        <v>8.7555842232256431E-3</v>
      </c>
    </row>
    <row r="1536" spans="1:9" x14ac:dyDescent="0.15">
      <c r="A1536" s="2">
        <v>42488</v>
      </c>
      <c r="B1536" s="3">
        <f>收益曲线!B1536</f>
        <v>-0.11609999999999999</v>
      </c>
      <c r="C1536" s="3">
        <f>收益曲线!C1536</f>
        <v>24.171299999999999</v>
      </c>
      <c r="D1536" s="6">
        <f t="shared" si="92"/>
        <v>0.88390000000000002</v>
      </c>
      <c r="E1536" s="6">
        <f t="shared" si="93"/>
        <v>25.171299999999999</v>
      </c>
      <c r="F1536" s="3">
        <f>1-D1536/MAX(D$2:D1536)</f>
        <v>0.40967074066653308</v>
      </c>
      <c r="G1536" s="3">
        <f>1-E1536/MAX(E$2:E1536)</f>
        <v>0.12118747032371591</v>
      </c>
      <c r="H1536" s="3">
        <f t="shared" si="94"/>
        <v>-1.6941495369323656E-3</v>
      </c>
      <c r="I1536" s="3">
        <f t="shared" si="95"/>
        <v>-6.4731816872112269E-3</v>
      </c>
    </row>
    <row r="1537" spans="1:9" x14ac:dyDescent="0.15">
      <c r="A1537" s="2">
        <v>42489</v>
      </c>
      <c r="B1537" s="3">
        <f>收益曲线!B1537</f>
        <v>-0.1172</v>
      </c>
      <c r="C1537" s="3">
        <f>收益曲线!C1537</f>
        <v>24.475000000000001</v>
      </c>
      <c r="D1537" s="6">
        <f t="shared" si="92"/>
        <v>0.88280000000000003</v>
      </c>
      <c r="E1537" s="6">
        <f t="shared" si="93"/>
        <v>25.475000000000001</v>
      </c>
      <c r="F1537" s="3">
        <f>1-D1537/MAX(D$2:D1537)</f>
        <v>0.41040539638015094</v>
      </c>
      <c r="G1537" s="3">
        <f>1-E1537/MAX(E$2:E1537)</f>
        <v>0.11058430857749346</v>
      </c>
      <c r="H1537" s="3">
        <f t="shared" si="94"/>
        <v>-1.2444846702115431E-3</v>
      </c>
      <c r="I1537" s="3">
        <f t="shared" si="95"/>
        <v>1.2065328370008732E-2</v>
      </c>
    </row>
    <row r="1538" spans="1:9" x14ac:dyDescent="0.15">
      <c r="A1538" s="2">
        <v>42493</v>
      </c>
      <c r="B1538" s="3">
        <f>收益曲线!B1538</f>
        <v>-0.1013</v>
      </c>
      <c r="C1538" s="3">
        <f>收益曲线!C1538</f>
        <v>25.3902</v>
      </c>
      <c r="D1538" s="6">
        <f t="shared" si="92"/>
        <v>0.89870000000000005</v>
      </c>
      <c r="E1538" s="6">
        <f t="shared" si="93"/>
        <v>26.3902</v>
      </c>
      <c r="F1538" s="3">
        <f>1-D1538/MAX(D$2:D1538)</f>
        <v>0.39978628197422028</v>
      </c>
      <c r="G1538" s="3">
        <f>1-E1538/MAX(E$2:E1538)</f>
        <v>7.8631678909588554E-2</v>
      </c>
      <c r="H1538" s="3">
        <f t="shared" si="94"/>
        <v>1.8010874490258288E-2</v>
      </c>
      <c r="I1538" s="3">
        <f t="shared" si="95"/>
        <v>3.5925417075564292E-2</v>
      </c>
    </row>
    <row r="1539" spans="1:9" x14ac:dyDescent="0.15">
      <c r="A1539" s="2">
        <v>42494</v>
      </c>
      <c r="B1539" s="3">
        <f>收益曲线!B1539</f>
        <v>-0.1024</v>
      </c>
      <c r="C1539" s="3">
        <f>收益曲线!C1539</f>
        <v>25.084900000000001</v>
      </c>
      <c r="D1539" s="6">
        <f t="shared" si="92"/>
        <v>0.89759999999999995</v>
      </c>
      <c r="E1539" s="6">
        <f t="shared" si="93"/>
        <v>26.084900000000001</v>
      </c>
      <c r="F1539" s="3">
        <f>1-D1539/MAX(D$2:D1539)</f>
        <v>0.40052093768783814</v>
      </c>
      <c r="G1539" s="3">
        <f>1-E1539/MAX(E$2:E1539)</f>
        <v>8.9290701896489022E-2</v>
      </c>
      <c r="H1539" s="3">
        <f t="shared" si="94"/>
        <v>-1.223990208078396E-3</v>
      </c>
      <c r="I1539" s="3">
        <f t="shared" si="95"/>
        <v>-1.156868837674585E-2</v>
      </c>
    </row>
    <row r="1540" spans="1:9" x14ac:dyDescent="0.15">
      <c r="A1540" s="2">
        <v>42495</v>
      </c>
      <c r="B1540" s="3">
        <f>收益曲线!B1540</f>
        <v>-0.1012</v>
      </c>
      <c r="C1540" s="3">
        <f>收益曲线!C1540</f>
        <v>25.525400000000001</v>
      </c>
      <c r="D1540" s="6">
        <f t="shared" ref="D1540:D1603" si="96">1+B1540</f>
        <v>0.89880000000000004</v>
      </c>
      <c r="E1540" s="6">
        <f t="shared" ref="E1540:E1603" si="97">1+C1540</f>
        <v>26.525400000000001</v>
      </c>
      <c r="F1540" s="3">
        <f>1-D1540/MAX(D$2:D1540)</f>
        <v>0.39971949509116411</v>
      </c>
      <c r="G1540" s="3">
        <f>1-E1540/MAX(E$2:E1540)</f>
        <v>7.3911404072284359E-2</v>
      </c>
      <c r="H1540" s="3">
        <f t="shared" ref="H1540:H1603" si="98">D1540/D1539-1</f>
        <v>1.3368983957220415E-3</v>
      </c>
      <c r="I1540" s="3">
        <f t="shared" ref="I1540:I1603" si="99">E1540/E1539-1</f>
        <v>1.6887164604809657E-2</v>
      </c>
    </row>
    <row r="1541" spans="1:9" x14ac:dyDescent="0.15">
      <c r="A1541" s="2">
        <v>42496</v>
      </c>
      <c r="B1541" s="3">
        <f>收益曲线!B1541</f>
        <v>-0.1245</v>
      </c>
      <c r="C1541" s="3">
        <f>收益曲线!C1541</f>
        <v>23.9009</v>
      </c>
      <c r="D1541" s="6">
        <f t="shared" si="96"/>
        <v>0.87549999999999994</v>
      </c>
      <c r="E1541" s="6">
        <f t="shared" si="97"/>
        <v>24.9009</v>
      </c>
      <c r="F1541" s="3">
        <f>1-D1541/MAX(D$2:D1541)</f>
        <v>0.41528083884325129</v>
      </c>
      <c r="G1541" s="3">
        <f>1-E1541/MAX(E$2:E1541)</f>
        <v>0.13062801999832407</v>
      </c>
      <c r="H1541" s="3">
        <f t="shared" si="98"/>
        <v>-2.5923453493547077E-2</v>
      </c>
      <c r="I1541" s="3">
        <f t="shared" si="99"/>
        <v>-6.1243185776651887E-2</v>
      </c>
    </row>
    <row r="1542" spans="1:9" x14ac:dyDescent="0.15">
      <c r="A1542" s="2">
        <v>42499</v>
      </c>
      <c r="B1542" s="3">
        <f>收益曲线!B1542</f>
        <v>-0.1426</v>
      </c>
      <c r="C1542" s="3">
        <f>收益曲线!C1542</f>
        <v>22.206900000000001</v>
      </c>
      <c r="D1542" s="6">
        <f t="shared" si="96"/>
        <v>0.85739999999999994</v>
      </c>
      <c r="E1542" s="6">
        <f t="shared" si="97"/>
        <v>23.206900000000001</v>
      </c>
      <c r="F1542" s="3">
        <f>1-D1542/MAX(D$2:D1542)</f>
        <v>0.42736926467641767</v>
      </c>
      <c r="G1542" s="3">
        <f>1-E1542/MAX(E$2:E1542)</f>
        <v>0.18977110856632118</v>
      </c>
      <c r="H1542" s="3">
        <f t="shared" si="98"/>
        <v>-2.0673900628212505E-2</v>
      </c>
      <c r="I1542" s="3">
        <f t="shared" si="99"/>
        <v>-6.8029669610335297E-2</v>
      </c>
    </row>
    <row r="1543" spans="1:9" x14ac:dyDescent="0.15">
      <c r="A1543" s="2">
        <v>42500</v>
      </c>
      <c r="B1543" s="3">
        <f>收益曲线!B1543</f>
        <v>-0.14169999999999999</v>
      </c>
      <c r="C1543" s="3">
        <f>收益曲线!C1543</f>
        <v>22.161799999999999</v>
      </c>
      <c r="D1543" s="6">
        <f t="shared" si="96"/>
        <v>0.85830000000000006</v>
      </c>
      <c r="E1543" s="6">
        <f t="shared" si="97"/>
        <v>23.161799999999999</v>
      </c>
      <c r="F1543" s="3">
        <f>1-D1543/MAX(D$2:D1543)</f>
        <v>0.42676818272891204</v>
      </c>
      <c r="G1543" s="3">
        <f>1-E1543/MAX(E$2:E1543)</f>
        <v>0.19134569728793671</v>
      </c>
      <c r="H1543" s="3">
        <f t="shared" si="98"/>
        <v>1.0496850944718972E-3</v>
      </c>
      <c r="I1543" s="3">
        <f t="shared" si="99"/>
        <v>-1.9433875269855294E-3</v>
      </c>
    </row>
    <row r="1544" spans="1:9" x14ac:dyDescent="0.15">
      <c r="A1544" s="2">
        <v>42501</v>
      </c>
      <c r="B1544" s="3">
        <f>收益曲线!B1544</f>
        <v>-0.13780000000000001</v>
      </c>
      <c r="C1544" s="3">
        <f>收益曲线!C1544</f>
        <v>21.654599999999999</v>
      </c>
      <c r="D1544" s="6">
        <f t="shared" si="96"/>
        <v>0.86219999999999997</v>
      </c>
      <c r="E1544" s="6">
        <f t="shared" si="97"/>
        <v>22.654599999999999</v>
      </c>
      <c r="F1544" s="3">
        <f>1-D1544/MAX(D$2:D1544)</f>
        <v>0.42416349428972155</v>
      </c>
      <c r="G1544" s="3">
        <f>1-E1544/MAX(E$2:E1544)</f>
        <v>0.20905371058291211</v>
      </c>
      <c r="H1544" s="3">
        <f t="shared" si="98"/>
        <v>4.5438657811953664E-3</v>
      </c>
      <c r="I1544" s="3">
        <f t="shared" si="99"/>
        <v>-2.1898125361586751E-2</v>
      </c>
    </row>
    <row r="1545" spans="1:9" x14ac:dyDescent="0.15">
      <c r="A1545" s="2">
        <v>42502</v>
      </c>
      <c r="B1545" s="3">
        <f>收益曲线!B1545</f>
        <v>-0.1358</v>
      </c>
      <c r="C1545" s="3">
        <f>收益曲线!C1545</f>
        <v>21.604299999999999</v>
      </c>
      <c r="D1545" s="6">
        <f t="shared" si="96"/>
        <v>0.86419999999999997</v>
      </c>
      <c r="E1545" s="6">
        <f t="shared" si="97"/>
        <v>22.604299999999999</v>
      </c>
      <c r="F1545" s="3">
        <f>1-D1545/MAX(D$2:D1545)</f>
        <v>0.42282775662859817</v>
      </c>
      <c r="G1545" s="3">
        <f>1-E1545/MAX(E$2:E1545)</f>
        <v>0.21080984833673155</v>
      </c>
      <c r="H1545" s="3">
        <f t="shared" si="98"/>
        <v>2.31964741359314E-3</v>
      </c>
      <c r="I1545" s="3">
        <f t="shared" si="99"/>
        <v>-2.2202996300971778E-3</v>
      </c>
    </row>
    <row r="1546" spans="1:9" x14ac:dyDescent="0.15">
      <c r="A1546" s="2">
        <v>42503</v>
      </c>
      <c r="B1546" s="3">
        <f>收益曲线!B1546</f>
        <v>-0.14000000000000001</v>
      </c>
      <c r="C1546" s="3">
        <f>收益曲线!C1546</f>
        <v>21.545100000000001</v>
      </c>
      <c r="D1546" s="6">
        <f t="shared" si="96"/>
        <v>0.86</v>
      </c>
      <c r="E1546" s="6">
        <f t="shared" si="97"/>
        <v>22.545100000000001</v>
      </c>
      <c r="F1546" s="3">
        <f>1-D1546/MAX(D$2:D1546)</f>
        <v>0.42563280571695727</v>
      </c>
      <c r="G1546" s="3">
        <f>1-E1546/MAX(E$2:E1546)</f>
        <v>0.2128767142418232</v>
      </c>
      <c r="H1546" s="3">
        <f t="shared" si="98"/>
        <v>-4.8599861143253653E-3</v>
      </c>
      <c r="I1546" s="3">
        <f t="shared" si="99"/>
        <v>-2.6189707268085005E-3</v>
      </c>
    </row>
    <row r="1547" spans="1:9" x14ac:dyDescent="0.15">
      <c r="A1547" s="2">
        <v>42506</v>
      </c>
      <c r="B1547" s="3">
        <f>收益曲线!B1547</f>
        <v>-0.1343</v>
      </c>
      <c r="C1547" s="3">
        <f>收益曲线!C1547</f>
        <v>22.2073</v>
      </c>
      <c r="D1547" s="6">
        <f t="shared" si="96"/>
        <v>0.86570000000000003</v>
      </c>
      <c r="E1547" s="6">
        <f t="shared" si="97"/>
        <v>23.2073</v>
      </c>
      <c r="F1547" s="3">
        <f>1-D1547/MAX(D$2:D1547)</f>
        <v>0.42182595338275564</v>
      </c>
      <c r="G1547" s="3">
        <f>1-E1547/MAX(E$2:E1547)</f>
        <v>0.18975714325615167</v>
      </c>
      <c r="H1547" s="3">
        <f t="shared" si="98"/>
        <v>6.6279069767443133E-3</v>
      </c>
      <c r="I1547" s="3">
        <f t="shared" si="99"/>
        <v>2.9372236095648319E-2</v>
      </c>
    </row>
    <row r="1548" spans="1:9" x14ac:dyDescent="0.15">
      <c r="A1548" s="2">
        <v>42507</v>
      </c>
      <c r="B1548" s="3">
        <f>收益曲线!B1548</f>
        <v>-0.13689999999999999</v>
      </c>
      <c r="C1548" s="3">
        <f>收益曲线!C1548</f>
        <v>22.257100000000001</v>
      </c>
      <c r="D1548" s="6">
        <f t="shared" si="96"/>
        <v>0.86309999999999998</v>
      </c>
      <c r="E1548" s="6">
        <f t="shared" si="97"/>
        <v>23.257100000000001</v>
      </c>
      <c r="F1548" s="3">
        <f>1-D1548/MAX(D$2:D1548)</f>
        <v>0.42356241234221603</v>
      </c>
      <c r="G1548" s="3">
        <f>1-E1548/MAX(E$2:E1548)</f>
        <v>0.18801846214004403</v>
      </c>
      <c r="H1548" s="3">
        <f t="shared" si="98"/>
        <v>-3.0033498902622968E-3</v>
      </c>
      <c r="I1548" s="3">
        <f t="shared" si="99"/>
        <v>2.1458765129938051E-3</v>
      </c>
    </row>
    <row r="1549" spans="1:9" x14ac:dyDescent="0.15">
      <c r="A1549" s="2">
        <v>42508</v>
      </c>
      <c r="B1549" s="3">
        <f>收益曲线!B1549</f>
        <v>-0.14199999999999999</v>
      </c>
      <c r="C1549" s="3">
        <f>收益曲线!C1549</f>
        <v>21.2517</v>
      </c>
      <c r="D1549" s="6">
        <f t="shared" si="96"/>
        <v>0.85799999999999998</v>
      </c>
      <c r="E1549" s="6">
        <f t="shared" si="97"/>
        <v>22.2517</v>
      </c>
      <c r="F1549" s="3">
        <f>1-D1549/MAX(D$2:D1549)</f>
        <v>0.42696854337808055</v>
      </c>
      <c r="G1549" s="3">
        <f>1-E1549/MAX(E$2:E1549)</f>
        <v>0.22312026925118</v>
      </c>
      <c r="H1549" s="3">
        <f t="shared" si="98"/>
        <v>-5.9089329162321791E-3</v>
      </c>
      <c r="I1549" s="3">
        <f t="shared" si="99"/>
        <v>-4.3229809391540752E-2</v>
      </c>
    </row>
    <row r="1550" spans="1:9" x14ac:dyDescent="0.15">
      <c r="A1550" s="2">
        <v>42509</v>
      </c>
      <c r="B1550" s="3">
        <f>收益曲线!B1550</f>
        <v>-0.14349999999999999</v>
      </c>
      <c r="C1550" s="3">
        <f>收益曲线!C1550</f>
        <v>21.9252</v>
      </c>
      <c r="D1550" s="6">
        <f t="shared" si="96"/>
        <v>0.85650000000000004</v>
      </c>
      <c r="E1550" s="6">
        <f t="shared" si="97"/>
        <v>22.9252</v>
      </c>
      <c r="F1550" s="3">
        <f>1-D1550/MAX(D$2:D1550)</f>
        <v>0.42797034662392308</v>
      </c>
      <c r="G1550" s="3">
        <f>1-E1550/MAX(E$2:E1550)</f>
        <v>0.19960617825321891</v>
      </c>
      <c r="H1550" s="3">
        <f t="shared" si="98"/>
        <v>-1.7482517482516613E-3</v>
      </c>
      <c r="I1550" s="3">
        <f t="shared" si="99"/>
        <v>3.0267350359747924E-2</v>
      </c>
    </row>
    <row r="1551" spans="1:9" x14ac:dyDescent="0.15">
      <c r="A1551" s="2">
        <v>42510</v>
      </c>
      <c r="B1551" s="3">
        <f>收益曲线!B1551</f>
        <v>-0.1391</v>
      </c>
      <c r="C1551" s="3">
        <f>收益曲线!C1551</f>
        <v>22.749099999999999</v>
      </c>
      <c r="D1551" s="6">
        <f t="shared" si="96"/>
        <v>0.8609</v>
      </c>
      <c r="E1551" s="6">
        <f t="shared" si="97"/>
        <v>23.749099999999999</v>
      </c>
      <c r="F1551" s="3">
        <f>1-D1551/MAX(D$2:D1551)</f>
        <v>0.42503172376945175</v>
      </c>
      <c r="G1551" s="3">
        <f>1-E1551/MAX(E$2:E1551)</f>
        <v>0.1708411306315113</v>
      </c>
      <c r="H1551" s="3">
        <f t="shared" si="98"/>
        <v>5.1371862230005227E-3</v>
      </c>
      <c r="I1551" s="3">
        <f t="shared" si="99"/>
        <v>3.593861776560292E-2</v>
      </c>
    </row>
    <row r="1552" spans="1:9" x14ac:dyDescent="0.15">
      <c r="A1552" s="2">
        <v>42513</v>
      </c>
      <c r="B1552" s="3">
        <f>收益曲线!B1552</f>
        <v>-0.1366</v>
      </c>
      <c r="C1552" s="3">
        <f>收益曲线!C1552</f>
        <v>23.3263</v>
      </c>
      <c r="D1552" s="6">
        <f t="shared" si="96"/>
        <v>0.86339999999999995</v>
      </c>
      <c r="E1552" s="6">
        <f t="shared" si="97"/>
        <v>24.3263</v>
      </c>
      <c r="F1552" s="3">
        <f>1-D1552/MAX(D$2:D1552)</f>
        <v>0.42336205169304753</v>
      </c>
      <c r="G1552" s="3">
        <f>1-E1552/MAX(E$2:E1552)</f>
        <v>0.15068918805686671</v>
      </c>
      <c r="H1552" s="3">
        <f t="shared" si="98"/>
        <v>2.9039377395747579E-3</v>
      </c>
      <c r="I1552" s="3">
        <f t="shared" si="99"/>
        <v>2.4304078891410619E-2</v>
      </c>
    </row>
    <row r="1553" spans="1:9" x14ac:dyDescent="0.15">
      <c r="A1553" s="2">
        <v>42514</v>
      </c>
      <c r="B1553" s="3">
        <f>收益曲线!B1553</f>
        <v>-0.14319999999999999</v>
      </c>
      <c r="C1553" s="3">
        <f>收益曲线!C1553</f>
        <v>23.319700000000001</v>
      </c>
      <c r="D1553" s="6">
        <f t="shared" si="96"/>
        <v>0.85680000000000001</v>
      </c>
      <c r="E1553" s="6">
        <f t="shared" si="97"/>
        <v>24.319700000000001</v>
      </c>
      <c r="F1553" s="3">
        <f>1-D1553/MAX(D$2:D1553)</f>
        <v>0.42776998597475457</v>
      </c>
      <c r="G1553" s="3">
        <f>1-E1553/MAX(E$2:E1553)</f>
        <v>0.15091961567466405</v>
      </c>
      <c r="H1553" s="3">
        <f t="shared" si="98"/>
        <v>-7.6441973592772383E-3</v>
      </c>
      <c r="I1553" s="3">
        <f t="shared" si="99"/>
        <v>-2.713112968268927E-4</v>
      </c>
    </row>
    <row r="1554" spans="1:9" x14ac:dyDescent="0.15">
      <c r="A1554" s="2">
        <v>42515</v>
      </c>
      <c r="B1554" s="3">
        <f>收益曲线!B1554</f>
        <v>-0.1444</v>
      </c>
      <c r="C1554" s="3">
        <f>收益曲线!C1554</f>
        <v>23.134799999999998</v>
      </c>
      <c r="D1554" s="6">
        <f t="shared" si="96"/>
        <v>0.85560000000000003</v>
      </c>
      <c r="E1554" s="6">
        <f t="shared" si="97"/>
        <v>24.134799999999998</v>
      </c>
      <c r="F1554" s="3">
        <f>1-D1554/MAX(D$2:D1554)</f>
        <v>0.4285714285714286</v>
      </c>
      <c r="G1554" s="3">
        <f>1-E1554/MAX(E$2:E1554)</f>
        <v>0.15737508030053349</v>
      </c>
      <c r="H1554" s="3">
        <f t="shared" si="98"/>
        <v>-1.4005602240896309E-3</v>
      </c>
      <c r="I1554" s="3">
        <f t="shared" si="99"/>
        <v>-7.6028898382793919E-3</v>
      </c>
    </row>
    <row r="1555" spans="1:9" x14ac:dyDescent="0.15">
      <c r="A1555" s="2">
        <v>42516</v>
      </c>
      <c r="B1555" s="3">
        <f>收益曲线!B1555</f>
        <v>-0.14299999999999999</v>
      </c>
      <c r="C1555" s="3">
        <f>收益曲线!C1555</f>
        <v>23.478000000000002</v>
      </c>
      <c r="D1555" s="6">
        <f t="shared" si="96"/>
        <v>0.85699999999999998</v>
      </c>
      <c r="E1555" s="6">
        <f t="shared" si="97"/>
        <v>24.478000000000002</v>
      </c>
      <c r="F1555" s="3">
        <f>1-D1555/MAX(D$2:D1555)</f>
        <v>0.42763641220864224</v>
      </c>
      <c r="G1555" s="3">
        <f>1-E1555/MAX(E$2:E1555)</f>
        <v>0.14539284417506904</v>
      </c>
      <c r="H1555" s="3">
        <f t="shared" si="98"/>
        <v>1.6362786348760316E-3</v>
      </c>
      <c r="I1555" s="3">
        <f t="shared" si="99"/>
        <v>1.422013026832647E-2</v>
      </c>
    </row>
    <row r="1556" spans="1:9" x14ac:dyDescent="0.15">
      <c r="A1556" s="2">
        <v>42517</v>
      </c>
      <c r="B1556" s="3">
        <f>收益曲线!B1556</f>
        <v>-0.14349999999999999</v>
      </c>
      <c r="C1556" s="3">
        <f>收益曲线!C1556</f>
        <v>23.128299999999999</v>
      </c>
      <c r="D1556" s="6">
        <f t="shared" si="96"/>
        <v>0.85650000000000004</v>
      </c>
      <c r="E1556" s="6">
        <f t="shared" si="97"/>
        <v>24.128299999999999</v>
      </c>
      <c r="F1556" s="3">
        <f>1-D1556/MAX(D$2:D1556)</f>
        <v>0.42797034662392308</v>
      </c>
      <c r="G1556" s="3">
        <f>1-E1556/MAX(E$2:E1556)</f>
        <v>0.15760201659078843</v>
      </c>
      <c r="H1556" s="3">
        <f t="shared" si="98"/>
        <v>-5.8343057176191149E-4</v>
      </c>
      <c r="I1556" s="3">
        <f t="shared" si="99"/>
        <v>-1.4286297900155343E-2</v>
      </c>
    </row>
    <row r="1557" spans="1:9" x14ac:dyDescent="0.15">
      <c r="A1557" s="2">
        <v>42520</v>
      </c>
      <c r="B1557" s="3">
        <f>收益曲线!B1557</f>
        <v>-0.14230000000000001</v>
      </c>
      <c r="C1557" s="3">
        <f>收益曲线!C1557</f>
        <v>22.9695</v>
      </c>
      <c r="D1557" s="6">
        <f t="shared" si="96"/>
        <v>0.85770000000000002</v>
      </c>
      <c r="E1557" s="6">
        <f t="shared" si="97"/>
        <v>23.9695</v>
      </c>
      <c r="F1557" s="3">
        <f>1-D1557/MAX(D$2:D1557)</f>
        <v>0.42716890402724905</v>
      </c>
      <c r="G1557" s="3">
        <f>1-E1557/MAX(E$2:E1557)</f>
        <v>0.16314624472809536</v>
      </c>
      <c r="H1557" s="3">
        <f t="shared" si="98"/>
        <v>1.4010507880910517E-3</v>
      </c>
      <c r="I1557" s="3">
        <f t="shared" si="99"/>
        <v>-6.5814831546358032E-3</v>
      </c>
    </row>
    <row r="1558" spans="1:9" x14ac:dyDescent="0.15">
      <c r="A1558" s="2">
        <v>42521</v>
      </c>
      <c r="B1558" s="3">
        <f>收益曲线!B1558</f>
        <v>-0.11360000000000001</v>
      </c>
      <c r="C1558" s="3">
        <f>收益曲线!C1558</f>
        <v>24.197299999999998</v>
      </c>
      <c r="D1558" s="6">
        <f t="shared" si="96"/>
        <v>0.88639999999999997</v>
      </c>
      <c r="E1558" s="6">
        <f t="shared" si="97"/>
        <v>25.197299999999998</v>
      </c>
      <c r="F1558" s="3">
        <f>1-D1558/MAX(D$2:D1558)</f>
        <v>0.40800106859012897</v>
      </c>
      <c r="G1558" s="3">
        <f>1-E1558/MAX(E$2:E1558)</f>
        <v>0.12027972516269592</v>
      </c>
      <c r="H1558" s="3">
        <f t="shared" si="98"/>
        <v>3.3461583304185583E-2</v>
      </c>
      <c r="I1558" s="3">
        <f t="shared" si="99"/>
        <v>5.1223429775339335E-2</v>
      </c>
    </row>
    <row r="1559" spans="1:9" x14ac:dyDescent="0.15">
      <c r="A1559" s="2">
        <v>42522</v>
      </c>
      <c r="B1559" s="3">
        <f>收益曲线!B1559</f>
        <v>-0.11609999999999999</v>
      </c>
      <c r="C1559" s="3">
        <f>收益曲线!C1559</f>
        <v>24.483599999999999</v>
      </c>
      <c r="D1559" s="6">
        <f t="shared" si="96"/>
        <v>0.88390000000000002</v>
      </c>
      <c r="E1559" s="6">
        <f t="shared" si="97"/>
        <v>25.483599999999999</v>
      </c>
      <c r="F1559" s="3">
        <f>1-D1559/MAX(D$2:D1559)</f>
        <v>0.40967074066653308</v>
      </c>
      <c r="G1559" s="3">
        <f>1-E1559/MAX(E$2:E1559)</f>
        <v>0.11028405440884836</v>
      </c>
      <c r="H1559" s="3">
        <f t="shared" si="98"/>
        <v>-2.8203971119132865E-3</v>
      </c>
      <c r="I1559" s="3">
        <f t="shared" si="99"/>
        <v>1.1362328503450758E-2</v>
      </c>
    </row>
    <row r="1560" spans="1:9" x14ac:dyDescent="0.15">
      <c r="A1560" s="2">
        <v>42523</v>
      </c>
      <c r="B1560" s="3">
        <f>收益曲线!B1560</f>
        <v>-0.1143</v>
      </c>
      <c r="C1560" s="3">
        <f>收益曲线!C1560</f>
        <v>24.758199999999999</v>
      </c>
      <c r="D1560" s="6">
        <f t="shared" si="96"/>
        <v>0.88570000000000004</v>
      </c>
      <c r="E1560" s="6">
        <f t="shared" si="97"/>
        <v>25.758199999999999</v>
      </c>
      <c r="F1560" s="3">
        <f>1-D1560/MAX(D$2:D1560)</f>
        <v>0.40846857677152204</v>
      </c>
      <c r="G1560" s="3">
        <f>1-E1560/MAX(E$2:E1560)</f>
        <v>0.10069686897746</v>
      </c>
      <c r="H1560" s="3">
        <f t="shared" si="98"/>
        <v>2.0364294603463229E-3</v>
      </c>
      <c r="I1560" s="3">
        <f t="shared" si="99"/>
        <v>1.0775557613524001E-2</v>
      </c>
    </row>
    <row r="1561" spans="1:9" x14ac:dyDescent="0.15">
      <c r="A1561" s="2">
        <v>42524</v>
      </c>
      <c r="B1561" s="3">
        <f>收益曲线!B1561</f>
        <v>-0.1081</v>
      </c>
      <c r="C1561" s="3">
        <f>收益曲线!C1561</f>
        <v>24.825099999999999</v>
      </c>
      <c r="D1561" s="6">
        <f t="shared" si="96"/>
        <v>0.89190000000000003</v>
      </c>
      <c r="E1561" s="6">
        <f t="shared" si="97"/>
        <v>25.825099999999999</v>
      </c>
      <c r="F1561" s="3">
        <f>1-D1561/MAX(D$2:D1561)</f>
        <v>0.40432779002203967</v>
      </c>
      <c r="G1561" s="3">
        <f>1-E1561/MAX(E$2:E1561)</f>
        <v>9.8361170851604562E-2</v>
      </c>
      <c r="H1561" s="3">
        <f t="shared" si="98"/>
        <v>7.0001129050467625E-3</v>
      </c>
      <c r="I1561" s="3">
        <f t="shared" si="99"/>
        <v>2.5972311729856035E-3</v>
      </c>
    </row>
    <row r="1562" spans="1:9" x14ac:dyDescent="0.15">
      <c r="A1562" s="2">
        <v>42527</v>
      </c>
      <c r="B1562" s="3">
        <f>收益曲线!B1562</f>
        <v>-0.111</v>
      </c>
      <c r="C1562" s="3">
        <f>收益曲线!C1562</f>
        <v>25.0227</v>
      </c>
      <c r="D1562" s="6">
        <f t="shared" si="96"/>
        <v>0.88900000000000001</v>
      </c>
      <c r="E1562" s="6">
        <f t="shared" si="97"/>
        <v>26.0227</v>
      </c>
      <c r="F1562" s="3">
        <f>1-D1562/MAX(D$2:D1562)</f>
        <v>0.40626460963066857</v>
      </c>
      <c r="G1562" s="3">
        <f>1-E1562/MAX(E$2:E1562)</f>
        <v>9.1462307627852346E-2</v>
      </c>
      <c r="H1562" s="3">
        <f t="shared" si="98"/>
        <v>-3.251485592555281E-3</v>
      </c>
      <c r="I1562" s="3">
        <f t="shared" si="99"/>
        <v>7.6514708558728106E-3</v>
      </c>
    </row>
    <row r="1563" spans="1:9" x14ac:dyDescent="0.15">
      <c r="A1563" s="2">
        <v>42528</v>
      </c>
      <c r="B1563" s="3">
        <f>收益曲线!B1563</f>
        <v>-0.1115</v>
      </c>
      <c r="C1563" s="3">
        <f>收益曲线!C1563</f>
        <v>24.933700000000002</v>
      </c>
      <c r="D1563" s="6">
        <f t="shared" si="96"/>
        <v>0.88849999999999996</v>
      </c>
      <c r="E1563" s="6">
        <f t="shared" si="97"/>
        <v>25.933700000000002</v>
      </c>
      <c r="F1563" s="3">
        <f>1-D1563/MAX(D$2:D1563)</f>
        <v>0.40659854404594942</v>
      </c>
      <c r="G1563" s="3">
        <f>1-E1563/MAX(E$2:E1563)</f>
        <v>9.4569589140574672E-2</v>
      </c>
      <c r="H1563" s="3">
        <f t="shared" si="98"/>
        <v>-5.6242969628805817E-4</v>
      </c>
      <c r="I1563" s="3">
        <f t="shared" si="99"/>
        <v>-3.4200909206192343E-3</v>
      </c>
    </row>
    <row r="1564" spans="1:9" x14ac:dyDescent="0.15">
      <c r="A1564" s="2">
        <v>42529</v>
      </c>
      <c r="B1564" s="3">
        <f>收益曲线!B1564</f>
        <v>-0.11509999999999999</v>
      </c>
      <c r="C1564" s="3">
        <f>收益曲线!C1564</f>
        <v>25.395399999999999</v>
      </c>
      <c r="D1564" s="6">
        <f t="shared" si="96"/>
        <v>0.88490000000000002</v>
      </c>
      <c r="E1564" s="6">
        <f t="shared" si="97"/>
        <v>26.395399999999999</v>
      </c>
      <c r="F1564" s="3">
        <f>1-D1564/MAX(D$2:D1564)</f>
        <v>0.40900287183597139</v>
      </c>
      <c r="G1564" s="3">
        <f>1-E1564/MAX(E$2:E1564)</f>
        <v>7.8450129877384533E-2</v>
      </c>
      <c r="H1564" s="3">
        <f t="shared" si="98"/>
        <v>-4.0517726505345797E-3</v>
      </c>
      <c r="I1564" s="3">
        <f t="shared" si="99"/>
        <v>1.7803090187670678E-2</v>
      </c>
    </row>
    <row r="1565" spans="1:9" x14ac:dyDescent="0.15">
      <c r="A1565" s="2">
        <v>42534</v>
      </c>
      <c r="B1565" s="3">
        <f>收益曲线!B1565</f>
        <v>-0.1424</v>
      </c>
      <c r="C1565" s="3">
        <f>收益曲线!C1565</f>
        <v>23.768000000000001</v>
      </c>
      <c r="D1565" s="6">
        <f t="shared" si="96"/>
        <v>0.85760000000000003</v>
      </c>
      <c r="E1565" s="6">
        <f t="shared" si="97"/>
        <v>24.768000000000001</v>
      </c>
      <c r="F1565" s="3">
        <f>1-D1565/MAX(D$2:D1565)</f>
        <v>0.42723569091030522</v>
      </c>
      <c r="G1565" s="3">
        <f>1-E1565/MAX(E$2:E1565)</f>
        <v>0.13526799430215342</v>
      </c>
      <c r="H1565" s="3">
        <f t="shared" si="98"/>
        <v>-3.0850943609447401E-2</v>
      </c>
      <c r="I1565" s="3">
        <f t="shared" si="99"/>
        <v>-6.16546822552414E-2</v>
      </c>
    </row>
    <row r="1566" spans="1:9" x14ac:dyDescent="0.15">
      <c r="A1566" s="2">
        <v>42535</v>
      </c>
      <c r="B1566" s="3">
        <f>收益曲线!B1566</f>
        <v>-0.13969999999999999</v>
      </c>
      <c r="C1566" s="3">
        <f>收益曲线!C1566</f>
        <v>24.250499999999999</v>
      </c>
      <c r="D1566" s="6">
        <f t="shared" si="96"/>
        <v>0.86030000000000006</v>
      </c>
      <c r="E1566" s="6">
        <f t="shared" si="97"/>
        <v>25.250499999999999</v>
      </c>
      <c r="F1566" s="3">
        <f>1-D1566/MAX(D$2:D1566)</f>
        <v>0.42543244506778866</v>
      </c>
      <c r="G1566" s="3">
        <f>1-E1566/MAX(E$2:E1566)</f>
        <v>0.1184223389101472</v>
      </c>
      <c r="H1566" s="3">
        <f t="shared" si="98"/>
        <v>3.1483208955225273E-3</v>
      </c>
      <c r="I1566" s="3">
        <f t="shared" si="99"/>
        <v>1.9480781653746782E-2</v>
      </c>
    </row>
    <row r="1567" spans="1:9" x14ac:dyDescent="0.15">
      <c r="A1567" s="2">
        <v>42536</v>
      </c>
      <c r="B1567" s="3">
        <f>收益曲线!B1567</f>
        <v>-0.1285</v>
      </c>
      <c r="C1567" s="3">
        <f>收益曲线!C1567</f>
        <v>25.3005</v>
      </c>
      <c r="D1567" s="6">
        <f t="shared" si="96"/>
        <v>0.87149999999999994</v>
      </c>
      <c r="E1567" s="6">
        <f t="shared" si="97"/>
        <v>26.3005</v>
      </c>
      <c r="F1567" s="3">
        <f>1-D1567/MAX(D$2:D1567)</f>
        <v>0.41795231416549794</v>
      </c>
      <c r="G1567" s="3">
        <f>1-E1567/MAX(E$2:E1567)</f>
        <v>8.1763399715107599E-2</v>
      </c>
      <c r="H1567" s="3">
        <f t="shared" si="98"/>
        <v>1.301871440195268E-2</v>
      </c>
      <c r="I1567" s="3">
        <f t="shared" si="99"/>
        <v>4.1583334983465781E-2</v>
      </c>
    </row>
    <row r="1568" spans="1:9" x14ac:dyDescent="0.15">
      <c r="A1568" s="2">
        <v>42537</v>
      </c>
      <c r="B1568" s="3">
        <f>收益曲线!B1568</f>
        <v>-0.13450000000000001</v>
      </c>
      <c r="C1568" s="3">
        <f>收益曲线!C1568</f>
        <v>25.6601</v>
      </c>
      <c r="D1568" s="6">
        <f t="shared" si="96"/>
        <v>0.86549999999999994</v>
      </c>
      <c r="E1568" s="6">
        <f t="shared" si="97"/>
        <v>26.6601</v>
      </c>
      <c r="F1568" s="3">
        <f>1-D1568/MAX(D$2:D1568)</f>
        <v>0.42195952714886809</v>
      </c>
      <c r="G1568" s="3">
        <f>1-E1568/MAX(E$2:E1568)</f>
        <v>6.9208585872692185E-2</v>
      </c>
      <c r="H1568" s="3">
        <f t="shared" si="98"/>
        <v>-6.8846815834767705E-3</v>
      </c>
      <c r="I1568" s="3">
        <f t="shared" si="99"/>
        <v>1.3672743864185044E-2</v>
      </c>
    </row>
    <row r="1569" spans="1:9" x14ac:dyDescent="0.15">
      <c r="A1569" s="2">
        <v>42538</v>
      </c>
      <c r="B1569" s="3">
        <f>收益曲线!B1569</f>
        <v>-0.13009999999999999</v>
      </c>
      <c r="C1569" s="3">
        <f>收益曲线!C1569</f>
        <v>25.946100000000001</v>
      </c>
      <c r="D1569" s="6">
        <f t="shared" si="96"/>
        <v>0.86990000000000001</v>
      </c>
      <c r="E1569" s="6">
        <f t="shared" si="97"/>
        <v>26.946100000000001</v>
      </c>
      <c r="F1569" s="3">
        <f>1-D1569/MAX(D$2:D1569)</f>
        <v>0.41902090429439665</v>
      </c>
      <c r="G1569" s="3">
        <f>1-E1569/MAX(E$2:E1569)</f>
        <v>5.9223389101471846E-2</v>
      </c>
      <c r="H1569" s="3">
        <f t="shared" si="98"/>
        <v>5.0837666088967559E-3</v>
      </c>
      <c r="I1569" s="3">
        <f t="shared" si="99"/>
        <v>1.07276416817641E-2</v>
      </c>
    </row>
    <row r="1570" spans="1:9" x14ac:dyDescent="0.15">
      <c r="A1570" s="2">
        <v>42541</v>
      </c>
      <c r="B1570" s="3">
        <f>收益曲线!B1570</f>
        <v>-0.1295</v>
      </c>
      <c r="C1570" s="3">
        <f>收益曲线!C1570</f>
        <v>25.769200000000001</v>
      </c>
      <c r="D1570" s="6">
        <f t="shared" si="96"/>
        <v>0.87050000000000005</v>
      </c>
      <c r="E1570" s="6">
        <f t="shared" si="97"/>
        <v>26.769200000000001</v>
      </c>
      <c r="F1570" s="3">
        <f>1-D1570/MAX(D$2:D1570)</f>
        <v>0.41862018299605952</v>
      </c>
      <c r="G1570" s="3">
        <f>1-E1570/MAX(E$2:E1570)</f>
        <v>6.5399547523950385E-2</v>
      </c>
      <c r="H1570" s="3">
        <f t="shared" si="98"/>
        <v>6.8973445223585728E-4</v>
      </c>
      <c r="I1570" s="3">
        <f t="shared" si="99"/>
        <v>-6.5649574520988407E-3</v>
      </c>
    </row>
    <row r="1571" spans="1:9" x14ac:dyDescent="0.15">
      <c r="A1571" s="2">
        <v>42542</v>
      </c>
      <c r="B1571" s="3">
        <f>收益曲线!B1571</f>
        <v>-0.1313</v>
      </c>
      <c r="C1571" s="3">
        <f>收益曲线!C1571</f>
        <v>25.587599999999998</v>
      </c>
      <c r="D1571" s="6">
        <f t="shared" si="96"/>
        <v>0.86870000000000003</v>
      </c>
      <c r="E1571" s="6">
        <f t="shared" si="97"/>
        <v>26.587599999999998</v>
      </c>
      <c r="F1571" s="3">
        <f>1-D1571/MAX(D$2:D1571)</f>
        <v>0.41982234689107056</v>
      </c>
      <c r="G1571" s="3">
        <f>1-E1571/MAX(E$2:E1571)</f>
        <v>7.1739798340921146E-2</v>
      </c>
      <c r="H1571" s="3">
        <f t="shared" si="98"/>
        <v>-2.0677771395749556E-3</v>
      </c>
      <c r="I1571" s="3">
        <f t="shared" si="99"/>
        <v>-6.7839158435815117E-3</v>
      </c>
    </row>
    <row r="1572" spans="1:9" x14ac:dyDescent="0.15">
      <c r="A1572" s="2">
        <v>42543</v>
      </c>
      <c r="B1572" s="3">
        <f>收益曲线!B1572</f>
        <v>-0.1235</v>
      </c>
      <c r="C1572" s="3">
        <f>收益曲线!C1572</f>
        <v>26.212599999999998</v>
      </c>
      <c r="D1572" s="6">
        <f t="shared" si="96"/>
        <v>0.87650000000000006</v>
      </c>
      <c r="E1572" s="6">
        <f t="shared" si="97"/>
        <v>27.212599999999998</v>
      </c>
      <c r="F1572" s="3">
        <f>1-D1572/MAX(D$2:D1572)</f>
        <v>0.41461297001268949</v>
      </c>
      <c r="G1572" s="3">
        <f>1-E1572/MAX(E$2:E1572)</f>
        <v>4.9919001201016666E-2</v>
      </c>
      <c r="H1572" s="3">
        <f t="shared" si="98"/>
        <v>8.9789340393691131E-3</v>
      </c>
      <c r="I1572" s="3">
        <f t="shared" si="99"/>
        <v>2.3507198844574084E-2</v>
      </c>
    </row>
    <row r="1573" spans="1:9" x14ac:dyDescent="0.15">
      <c r="A1573" s="2">
        <v>42544</v>
      </c>
      <c r="B1573" s="3">
        <f>收益曲线!B1573</f>
        <v>-0.12820000000000001</v>
      </c>
      <c r="C1573" s="3">
        <f>收益曲线!C1573</f>
        <v>25.7821</v>
      </c>
      <c r="D1573" s="6">
        <f t="shared" si="96"/>
        <v>0.87180000000000002</v>
      </c>
      <c r="E1573" s="6">
        <f t="shared" si="97"/>
        <v>26.7821</v>
      </c>
      <c r="F1573" s="3">
        <f>1-D1573/MAX(D$2:D1573)</f>
        <v>0.41775195351632943</v>
      </c>
      <c r="G1573" s="3">
        <f>1-E1573/MAX(E$2:E1573)</f>
        <v>6.4949166270982794E-2</v>
      </c>
      <c r="H1573" s="3">
        <f t="shared" si="98"/>
        <v>-5.3622361665716101E-3</v>
      </c>
      <c r="I1573" s="3">
        <f t="shared" si="99"/>
        <v>-1.5819877556719986E-2</v>
      </c>
    </row>
    <row r="1574" spans="1:9" x14ac:dyDescent="0.15">
      <c r="A1574" s="2">
        <v>42545</v>
      </c>
      <c r="B1574" s="3">
        <f>收益曲线!B1574</f>
        <v>-0.1394</v>
      </c>
      <c r="C1574" s="3">
        <f>收益曲线!C1574</f>
        <v>25.513400000000001</v>
      </c>
      <c r="D1574" s="6">
        <f t="shared" si="96"/>
        <v>0.86060000000000003</v>
      </c>
      <c r="E1574" s="6">
        <f t="shared" si="97"/>
        <v>26.513400000000001</v>
      </c>
      <c r="F1574" s="3">
        <f>1-D1574/MAX(D$2:D1574)</f>
        <v>0.42523208441862015</v>
      </c>
      <c r="G1574" s="3">
        <f>1-E1574/MAX(E$2:E1574)</f>
        <v>7.4330363377370534E-2</v>
      </c>
      <c r="H1574" s="3">
        <f t="shared" si="98"/>
        <v>-1.2846983253039679E-2</v>
      </c>
      <c r="I1574" s="3">
        <f t="shared" si="99"/>
        <v>-1.0032820428569789E-2</v>
      </c>
    </row>
    <row r="1575" spans="1:9" x14ac:dyDescent="0.15">
      <c r="A1575" s="2">
        <v>42548</v>
      </c>
      <c r="B1575" s="3">
        <f>收益曲线!B1575</f>
        <v>-0.1273</v>
      </c>
      <c r="C1575" s="3">
        <f>收益曲线!C1575</f>
        <v>26.219100000000001</v>
      </c>
      <c r="D1575" s="6">
        <f t="shared" si="96"/>
        <v>0.87270000000000003</v>
      </c>
      <c r="E1575" s="6">
        <f t="shared" si="97"/>
        <v>27.219100000000001</v>
      </c>
      <c r="F1575" s="3">
        <f>1-D1575/MAX(D$2:D1575)</f>
        <v>0.41715087156882391</v>
      </c>
      <c r="G1575" s="3">
        <f>1-E1575/MAX(E$2:E1575)</f>
        <v>4.9692064910761613E-2</v>
      </c>
      <c r="H1575" s="3">
        <f t="shared" si="98"/>
        <v>1.4059958168719522E-2</v>
      </c>
      <c r="I1575" s="3">
        <f t="shared" si="99"/>
        <v>2.6616729653684557E-2</v>
      </c>
    </row>
    <row r="1576" spans="1:9" x14ac:dyDescent="0.15">
      <c r="A1576" s="2">
        <v>42549</v>
      </c>
      <c r="B1576" s="3">
        <f>收益曲线!B1576</f>
        <v>-0.1229</v>
      </c>
      <c r="C1576" s="3">
        <f>收益曲线!C1576</f>
        <v>26.4954</v>
      </c>
      <c r="D1576" s="6">
        <f t="shared" si="96"/>
        <v>0.87709999999999999</v>
      </c>
      <c r="E1576" s="6">
        <f t="shared" si="97"/>
        <v>27.4954</v>
      </c>
      <c r="F1576" s="3">
        <f>1-D1576/MAX(D$2:D1576)</f>
        <v>0.41421224871435258</v>
      </c>
      <c r="G1576" s="3">
        <f>1-E1576/MAX(E$2:E1576)</f>
        <v>4.0045526911152596E-2</v>
      </c>
      <c r="H1576" s="3">
        <f t="shared" si="98"/>
        <v>5.0418242236736077E-3</v>
      </c>
      <c r="I1576" s="3">
        <f t="shared" si="99"/>
        <v>1.0150960171350309E-2</v>
      </c>
    </row>
    <row r="1577" spans="1:9" x14ac:dyDescent="0.15">
      <c r="A1577" s="2">
        <v>42550</v>
      </c>
      <c r="B1577" s="3">
        <f>收益曲线!B1577</f>
        <v>-0.1187</v>
      </c>
      <c r="C1577" s="3">
        <f>收益曲线!C1577</f>
        <v>26.480599999999999</v>
      </c>
      <c r="D1577" s="6">
        <f t="shared" si="96"/>
        <v>0.88129999999999997</v>
      </c>
      <c r="E1577" s="6">
        <f t="shared" si="97"/>
        <v>27.480599999999999</v>
      </c>
      <c r="F1577" s="3">
        <f>1-D1577/MAX(D$2:D1577)</f>
        <v>0.41140719962599348</v>
      </c>
      <c r="G1577" s="3">
        <f>1-E1577/MAX(E$2:E1577)</f>
        <v>4.0562243387425645E-2</v>
      </c>
      <c r="H1577" s="3">
        <f t="shared" si="98"/>
        <v>4.7885075818037137E-3</v>
      </c>
      <c r="I1577" s="3">
        <f t="shared" si="99"/>
        <v>-5.3827185638333219E-4</v>
      </c>
    </row>
    <row r="1578" spans="1:9" x14ac:dyDescent="0.15">
      <c r="A1578" s="2">
        <v>42551</v>
      </c>
      <c r="B1578" s="3">
        <f>收益曲线!B1578</f>
        <v>-0.11799999999999999</v>
      </c>
      <c r="C1578" s="3">
        <f>收益曲线!C1578</f>
        <v>26.8203</v>
      </c>
      <c r="D1578" s="6">
        <f t="shared" si="96"/>
        <v>0.88200000000000001</v>
      </c>
      <c r="E1578" s="6">
        <f t="shared" si="97"/>
        <v>27.8203</v>
      </c>
      <c r="F1578" s="3">
        <f>1-D1578/MAX(D$2:D1578)</f>
        <v>0.4109396914446003</v>
      </c>
      <c r="G1578" s="3">
        <f>1-E1578/MAX(E$2:E1578)</f>
        <v>2.8702203725944675E-2</v>
      </c>
      <c r="H1578" s="3">
        <f t="shared" si="98"/>
        <v>7.9428117553614896E-4</v>
      </c>
      <c r="I1578" s="3">
        <f t="shared" si="99"/>
        <v>1.2361447712204265E-2</v>
      </c>
    </row>
    <row r="1579" spans="1:9" x14ac:dyDescent="0.15">
      <c r="A1579" s="2">
        <v>42552</v>
      </c>
      <c r="B1579" s="3">
        <f>收益曲线!B1579</f>
        <v>-0.1179</v>
      </c>
      <c r="C1579" s="3">
        <f>收益曲线!C1579</f>
        <v>26.576899999999998</v>
      </c>
      <c r="D1579" s="6">
        <f t="shared" si="96"/>
        <v>0.8821</v>
      </c>
      <c r="E1579" s="6">
        <f t="shared" si="97"/>
        <v>27.576899999999998</v>
      </c>
      <c r="F1579" s="3">
        <f>1-D1579/MAX(D$2:D1579)</f>
        <v>0.41087290456154413</v>
      </c>
      <c r="G1579" s="3">
        <f>1-E1579/MAX(E$2:E1579)</f>
        <v>3.7200094964109143E-2</v>
      </c>
      <c r="H1579" s="3">
        <f t="shared" si="98"/>
        <v>1.1337868480731927E-4</v>
      </c>
      <c r="I1579" s="3">
        <f t="shared" si="99"/>
        <v>-8.7490070200537673E-3</v>
      </c>
    </row>
    <row r="1580" spans="1:9" x14ac:dyDescent="0.15">
      <c r="A1580" s="2">
        <v>42555</v>
      </c>
      <c r="B1580" s="3">
        <f>收益曲线!B1580</f>
        <v>-0.1038</v>
      </c>
      <c r="C1580" s="3">
        <f>收益曲线!C1580</f>
        <v>27.143799999999999</v>
      </c>
      <c r="D1580" s="6">
        <f t="shared" si="96"/>
        <v>0.8962</v>
      </c>
      <c r="E1580" s="6">
        <f t="shared" si="97"/>
        <v>28.143799999999999</v>
      </c>
      <c r="F1580" s="3">
        <f>1-D1580/MAX(D$2:D1580)</f>
        <v>0.40145595405062451</v>
      </c>
      <c r="G1580" s="3">
        <f>1-E1580/MAX(E$2:E1580)</f>
        <v>1.7407759126330191E-2</v>
      </c>
      <c r="H1580" s="3">
        <f t="shared" si="98"/>
        <v>1.5984582246910684E-2</v>
      </c>
      <c r="I1580" s="3">
        <f t="shared" si="99"/>
        <v>2.055706043826544E-2</v>
      </c>
    </row>
    <row r="1581" spans="1:9" x14ac:dyDescent="0.15">
      <c r="A1581" s="2">
        <v>42556</v>
      </c>
      <c r="B1581" s="3">
        <f>收益曲线!B1581</f>
        <v>-0.10299999999999999</v>
      </c>
      <c r="C1581" s="3">
        <f>收益曲线!C1581</f>
        <v>27.374099999999999</v>
      </c>
      <c r="D1581" s="6">
        <f t="shared" si="96"/>
        <v>0.89700000000000002</v>
      </c>
      <c r="E1581" s="6">
        <f t="shared" si="97"/>
        <v>28.374099999999999</v>
      </c>
      <c r="F1581" s="3">
        <f>1-D1581/MAX(D$2:D1581)</f>
        <v>0.40092165898617516</v>
      </c>
      <c r="G1581" s="3">
        <f>1-E1581/MAX(E$2:E1581)</f>
        <v>9.3672317962182339E-3</v>
      </c>
      <c r="H1581" s="3">
        <f t="shared" si="98"/>
        <v>8.9265788886416786E-4</v>
      </c>
      <c r="I1581" s="3">
        <f t="shared" si="99"/>
        <v>8.1829745805470644E-3</v>
      </c>
    </row>
    <row r="1582" spans="1:9" x14ac:dyDescent="0.15">
      <c r="A1582" s="2">
        <v>42557</v>
      </c>
      <c r="B1582" s="3">
        <f>收益曲线!B1582</f>
        <v>-0.1004</v>
      </c>
      <c r="C1582" s="3">
        <f>收益曲线!C1582</f>
        <v>27.626000000000001</v>
      </c>
      <c r="D1582" s="6">
        <f t="shared" si="96"/>
        <v>0.89959999999999996</v>
      </c>
      <c r="E1582" s="6">
        <f t="shared" si="97"/>
        <v>28.626000000000001</v>
      </c>
      <c r="F1582" s="3">
        <f>1-D1582/MAX(D$2:D1582)</f>
        <v>0.39918520002671476</v>
      </c>
      <c r="G1582" s="3">
        <f>1-E1582/MAX(E$2:E1582)</f>
        <v>5.725777169509616E-4</v>
      </c>
      <c r="H1582" s="3">
        <f t="shared" si="98"/>
        <v>2.8985507246375164E-3</v>
      </c>
      <c r="I1582" s="3">
        <f t="shared" si="99"/>
        <v>8.877814626719438E-3</v>
      </c>
    </row>
    <row r="1583" spans="1:9" x14ac:dyDescent="0.15">
      <c r="A1583" s="2">
        <v>42558</v>
      </c>
      <c r="B1583" s="3">
        <f>收益曲线!B1583</f>
        <v>-0.1023</v>
      </c>
      <c r="C1583" s="3">
        <f>收益曲线!C1583</f>
        <v>27.6235</v>
      </c>
      <c r="D1583" s="6">
        <f t="shared" si="96"/>
        <v>0.89769999999999994</v>
      </c>
      <c r="E1583" s="6">
        <f t="shared" si="97"/>
        <v>28.6235</v>
      </c>
      <c r="F1583" s="3">
        <f>1-D1583/MAX(D$2:D1583)</f>
        <v>0.40045415080478197</v>
      </c>
      <c r="G1583" s="3">
        <f>1-E1583/MAX(E$2:E1583)</f>
        <v>6.5986090551062304E-4</v>
      </c>
      <c r="H1583" s="3">
        <f t="shared" si="98"/>
        <v>-2.1120497999110865E-3</v>
      </c>
      <c r="I1583" s="3">
        <f t="shared" si="99"/>
        <v>-8.7333193600214187E-5</v>
      </c>
    </row>
    <row r="1584" spans="1:9" x14ac:dyDescent="0.15">
      <c r="A1584" s="2">
        <v>42559</v>
      </c>
      <c r="B1584" s="3">
        <f>收益曲线!B1584</f>
        <v>-0.1072</v>
      </c>
      <c r="C1584" s="3">
        <f>收益曲线!C1584</f>
        <v>27.967199999999998</v>
      </c>
      <c r="D1584" s="6">
        <f t="shared" si="96"/>
        <v>0.89280000000000004</v>
      </c>
      <c r="E1584" s="6">
        <f t="shared" si="97"/>
        <v>28.967199999999998</v>
      </c>
      <c r="F1584" s="3">
        <f>1-D1584/MAX(D$2:D1584)</f>
        <v>0.40372670807453415</v>
      </c>
      <c r="G1584" s="3">
        <f>1-E1584/MAX(E$2:E1584)</f>
        <v>0</v>
      </c>
      <c r="H1584" s="3">
        <f t="shared" si="98"/>
        <v>-5.458393672719053E-3</v>
      </c>
      <c r="I1584" s="3">
        <f t="shared" si="99"/>
        <v>1.2007616119621867E-2</v>
      </c>
    </row>
    <row r="1585" spans="1:9" x14ac:dyDescent="0.15">
      <c r="A1585" s="2">
        <v>42562</v>
      </c>
      <c r="B1585" s="3">
        <f>收益曲线!B1585</f>
        <v>-0.1041</v>
      </c>
      <c r="C1585" s="3">
        <f>收益曲线!C1585</f>
        <v>27.583400000000001</v>
      </c>
      <c r="D1585" s="6">
        <f t="shared" si="96"/>
        <v>0.89590000000000003</v>
      </c>
      <c r="E1585" s="6">
        <f t="shared" si="97"/>
        <v>28.583400000000001</v>
      </c>
      <c r="F1585" s="3">
        <f>1-D1585/MAX(D$2:D1585)</f>
        <v>0.40165631469979302</v>
      </c>
      <c r="G1585" s="3">
        <f>1-E1585/MAX(E$2:E1585)</f>
        <v>1.3249468364218697E-2</v>
      </c>
      <c r="H1585" s="3">
        <f t="shared" si="98"/>
        <v>3.4722222222223209E-3</v>
      </c>
      <c r="I1585" s="3">
        <f t="shared" si="99"/>
        <v>-1.3249468364218697E-2</v>
      </c>
    </row>
    <row r="1586" spans="1:9" x14ac:dyDescent="0.15">
      <c r="A1586" s="2">
        <v>42563</v>
      </c>
      <c r="B1586" s="3">
        <f>收益曲线!B1586</f>
        <v>-8.4599999999999995E-2</v>
      </c>
      <c r="C1586" s="3">
        <f>收益曲线!C1586</f>
        <v>27.803899999999999</v>
      </c>
      <c r="D1586" s="6">
        <f t="shared" si="96"/>
        <v>0.91539999999999999</v>
      </c>
      <c r="E1586" s="6">
        <f t="shared" si="97"/>
        <v>28.803899999999999</v>
      </c>
      <c r="F1586" s="3">
        <f>1-D1586/MAX(D$2:D1586)</f>
        <v>0.38863287250384027</v>
      </c>
      <c r="G1586" s="3">
        <f>1-E1586/MAX(E$2:E1586)</f>
        <v>5.6374105885277359E-3</v>
      </c>
      <c r="H1586" s="3">
        <f t="shared" si="98"/>
        <v>2.1765822078356978E-2</v>
      </c>
      <c r="I1586" s="3">
        <f t="shared" si="99"/>
        <v>7.7142677218244859E-3</v>
      </c>
    </row>
    <row r="1587" spans="1:9" x14ac:dyDescent="0.15">
      <c r="A1587" s="2">
        <v>42564</v>
      </c>
      <c r="B1587" s="3">
        <f>收益曲线!B1587</f>
        <v>-8.1900000000000001E-2</v>
      </c>
      <c r="C1587" s="3">
        <f>收益曲线!C1587</f>
        <v>28.425699999999999</v>
      </c>
      <c r="D1587" s="6">
        <f t="shared" si="96"/>
        <v>0.91810000000000003</v>
      </c>
      <c r="E1587" s="6">
        <f t="shared" si="97"/>
        <v>29.425699999999999</v>
      </c>
      <c r="F1587" s="3">
        <f>1-D1587/MAX(D$2:D1587)</f>
        <v>0.3868296266613237</v>
      </c>
      <c r="G1587" s="3">
        <f>1-E1587/MAX(E$2:E1587)</f>
        <v>0</v>
      </c>
      <c r="H1587" s="3">
        <f t="shared" si="98"/>
        <v>2.9495302599955586E-3</v>
      </c>
      <c r="I1587" s="3">
        <f t="shared" si="99"/>
        <v>2.1587354490190558E-2</v>
      </c>
    </row>
    <row r="1588" spans="1:9" x14ac:dyDescent="0.15">
      <c r="A1588" s="2">
        <v>42565</v>
      </c>
      <c r="B1588" s="3">
        <f>收益曲线!B1588</f>
        <v>-8.3599999999999994E-2</v>
      </c>
      <c r="C1588" s="3">
        <f>收益曲线!C1588</f>
        <v>28.1508</v>
      </c>
      <c r="D1588" s="6">
        <f t="shared" si="96"/>
        <v>0.91639999999999999</v>
      </c>
      <c r="E1588" s="6">
        <f t="shared" si="97"/>
        <v>29.1508</v>
      </c>
      <c r="F1588" s="3">
        <f>1-D1588/MAX(D$2:D1588)</f>
        <v>0.38796500367327857</v>
      </c>
      <c r="G1588" s="3">
        <f>1-E1588/MAX(E$2:E1588)</f>
        <v>9.3421736781112985E-3</v>
      </c>
      <c r="H1588" s="3">
        <f t="shared" si="98"/>
        <v>-1.8516501470428048E-3</v>
      </c>
      <c r="I1588" s="3">
        <f t="shared" si="99"/>
        <v>-9.3421736781112985E-3</v>
      </c>
    </row>
    <row r="1589" spans="1:9" x14ac:dyDescent="0.15">
      <c r="A1589" s="2">
        <v>42566</v>
      </c>
      <c r="B1589" s="3">
        <f>收益曲线!B1589</f>
        <v>-8.3699999999999997E-2</v>
      </c>
      <c r="C1589" s="3">
        <f>收益曲线!C1589</f>
        <v>27.9938</v>
      </c>
      <c r="D1589" s="6">
        <f t="shared" si="96"/>
        <v>0.9163</v>
      </c>
      <c r="E1589" s="6">
        <f t="shared" si="97"/>
        <v>28.9938</v>
      </c>
      <c r="F1589" s="3">
        <f>1-D1589/MAX(D$2:D1589)</f>
        <v>0.38803179055633474</v>
      </c>
      <c r="G1589" s="3">
        <f>1-E1589/MAX(E$2:E1589)</f>
        <v>1.467764573145236E-2</v>
      </c>
      <c r="H1589" s="3">
        <f t="shared" si="98"/>
        <v>-1.0912265386298081E-4</v>
      </c>
      <c r="I1589" s="3">
        <f t="shared" si="99"/>
        <v>-5.3857870109911277E-3</v>
      </c>
    </row>
    <row r="1590" spans="1:9" x14ac:dyDescent="0.15">
      <c r="A1590" s="2">
        <v>42569</v>
      </c>
      <c r="B1590" s="3">
        <f>收益曲线!B1590</f>
        <v>-8.77E-2</v>
      </c>
      <c r="C1590" s="3">
        <f>收益曲线!C1590</f>
        <v>27.588100000000001</v>
      </c>
      <c r="D1590" s="6">
        <f t="shared" si="96"/>
        <v>0.9123</v>
      </c>
      <c r="E1590" s="6">
        <f t="shared" si="97"/>
        <v>28.588100000000001</v>
      </c>
      <c r="F1590" s="3">
        <f>1-D1590/MAX(D$2:D1590)</f>
        <v>0.39070326587858151</v>
      </c>
      <c r="G1590" s="3">
        <f>1-E1590/MAX(E$2:E1590)</f>
        <v>2.8464913324066976E-2</v>
      </c>
      <c r="H1590" s="3">
        <f t="shared" si="98"/>
        <v>-4.3653825166429794E-3</v>
      </c>
      <c r="I1590" s="3">
        <f t="shared" si="99"/>
        <v>-1.3992646703777978E-2</v>
      </c>
    </row>
    <row r="1591" spans="1:9" x14ac:dyDescent="0.15">
      <c r="A1591" s="2">
        <v>42570</v>
      </c>
      <c r="B1591" s="3">
        <f>收益曲线!B1591</f>
        <v>-9.1600000000000001E-2</v>
      </c>
      <c r="C1591" s="3">
        <f>收益曲线!C1591</f>
        <v>28.09</v>
      </c>
      <c r="D1591" s="6">
        <f t="shared" si="96"/>
        <v>0.90839999999999999</v>
      </c>
      <c r="E1591" s="6">
        <f t="shared" si="97"/>
        <v>29.09</v>
      </c>
      <c r="F1591" s="3">
        <f>1-D1591/MAX(D$2:D1591)</f>
        <v>0.39330795431777199</v>
      </c>
      <c r="G1591" s="3">
        <f>1-E1591/MAX(E$2:E1591)</f>
        <v>1.1408394702589919E-2</v>
      </c>
      <c r="H1591" s="3">
        <f t="shared" si="98"/>
        <v>-4.2749095692207195E-3</v>
      </c>
      <c r="I1591" s="3">
        <f t="shared" si="99"/>
        <v>1.7556255924668029E-2</v>
      </c>
    </row>
    <row r="1592" spans="1:9" x14ac:dyDescent="0.15">
      <c r="A1592" s="2">
        <v>42571</v>
      </c>
      <c r="B1592" s="3">
        <f>收益曲线!B1592</f>
        <v>-9.4500000000000001E-2</v>
      </c>
      <c r="C1592" s="3">
        <f>收益曲线!C1592</f>
        <v>28.4939</v>
      </c>
      <c r="D1592" s="6">
        <f t="shared" si="96"/>
        <v>0.90549999999999997</v>
      </c>
      <c r="E1592" s="6">
        <f t="shared" si="97"/>
        <v>29.4939</v>
      </c>
      <c r="F1592" s="3">
        <f>1-D1592/MAX(D$2:D1592)</f>
        <v>0.39524477392640089</v>
      </c>
      <c r="G1592" s="3">
        <f>1-E1592/MAX(E$2:E1592)</f>
        <v>0</v>
      </c>
      <c r="H1592" s="3">
        <f t="shared" si="98"/>
        <v>-3.1924262439454454E-3</v>
      </c>
      <c r="I1592" s="3">
        <f t="shared" si="99"/>
        <v>1.3884496390512258E-2</v>
      </c>
    </row>
    <row r="1593" spans="1:9" x14ac:dyDescent="0.15">
      <c r="A1593" s="2">
        <v>42572</v>
      </c>
      <c r="B1593" s="3">
        <f>收益曲线!B1593</f>
        <v>-9.0399999999999994E-2</v>
      </c>
      <c r="C1593" s="3">
        <f>收益曲线!C1593</f>
        <v>28.331</v>
      </c>
      <c r="D1593" s="6">
        <f t="shared" si="96"/>
        <v>0.90959999999999996</v>
      </c>
      <c r="E1593" s="6">
        <f t="shared" si="97"/>
        <v>29.331</v>
      </c>
      <c r="F1593" s="3">
        <f>1-D1593/MAX(D$2:D1593)</f>
        <v>0.39250651172109807</v>
      </c>
      <c r="G1593" s="3">
        <f>1-E1593/MAX(E$2:E1593)</f>
        <v>5.5231759787617296E-3</v>
      </c>
      <c r="H1593" s="3">
        <f t="shared" si="98"/>
        <v>4.527885146327959E-3</v>
      </c>
      <c r="I1593" s="3">
        <f t="shared" si="99"/>
        <v>-5.5231759787617296E-3</v>
      </c>
    </row>
    <row r="1594" spans="1:9" x14ac:dyDescent="0.15">
      <c r="A1594" s="2">
        <v>42573</v>
      </c>
      <c r="B1594" s="3">
        <f>收益曲线!B1594</f>
        <v>-9.8000000000000004E-2</v>
      </c>
      <c r="C1594" s="3">
        <f>收益曲线!C1594</f>
        <v>28.253399999999999</v>
      </c>
      <c r="D1594" s="6">
        <f t="shared" si="96"/>
        <v>0.90200000000000002</v>
      </c>
      <c r="E1594" s="6">
        <f t="shared" si="97"/>
        <v>29.253399999999999</v>
      </c>
      <c r="F1594" s="3">
        <f>1-D1594/MAX(D$2:D1594)</f>
        <v>0.3975823148333667</v>
      </c>
      <c r="G1594" s="3">
        <f>1-E1594/MAX(E$2:E1594)</f>
        <v>8.1542285014867266E-3</v>
      </c>
      <c r="H1594" s="3">
        <f t="shared" si="98"/>
        <v>-8.3553210202286232E-3</v>
      </c>
      <c r="I1594" s="3">
        <f t="shared" si="99"/>
        <v>-2.6456649960792111E-3</v>
      </c>
    </row>
    <row r="1595" spans="1:9" x14ac:dyDescent="0.15">
      <c r="A1595" s="2">
        <v>42576</v>
      </c>
      <c r="B1595" s="3">
        <f>收益曲线!B1595</f>
        <v>-9.64E-2</v>
      </c>
      <c r="C1595" s="3">
        <f>收益曲线!C1595</f>
        <v>28.6387</v>
      </c>
      <c r="D1595" s="6">
        <f t="shared" si="96"/>
        <v>0.90359999999999996</v>
      </c>
      <c r="E1595" s="6">
        <f t="shared" si="97"/>
        <v>29.6387</v>
      </c>
      <c r="F1595" s="3">
        <f>1-D1595/MAX(D$2:D1595)</f>
        <v>0.39651372470446811</v>
      </c>
      <c r="G1595" s="3">
        <f>1-E1595/MAX(E$2:E1595)</f>
        <v>0</v>
      </c>
      <c r="H1595" s="3">
        <f t="shared" si="98"/>
        <v>1.7738359201773246E-3</v>
      </c>
      <c r="I1595" s="3">
        <f t="shared" si="99"/>
        <v>1.3171118570832752E-2</v>
      </c>
    </row>
    <row r="1596" spans="1:9" x14ac:dyDescent="0.15">
      <c r="A1596" s="2">
        <v>42577</v>
      </c>
      <c r="B1596" s="3">
        <f>收益曲线!B1596</f>
        <v>-8.5599999999999996E-2</v>
      </c>
      <c r="C1596" s="3">
        <f>收益曲线!C1596</f>
        <v>29.3627</v>
      </c>
      <c r="D1596" s="6">
        <f t="shared" si="96"/>
        <v>0.91439999999999999</v>
      </c>
      <c r="E1596" s="6">
        <f t="shared" si="97"/>
        <v>30.3627</v>
      </c>
      <c r="F1596" s="3">
        <f>1-D1596/MAX(D$2:D1596)</f>
        <v>0.38930074133440196</v>
      </c>
      <c r="G1596" s="3">
        <f>1-E1596/MAX(E$2:E1596)</f>
        <v>0</v>
      </c>
      <c r="H1596" s="3">
        <f t="shared" si="98"/>
        <v>1.195219123505975E-2</v>
      </c>
      <c r="I1596" s="3">
        <f t="shared" si="99"/>
        <v>2.4427522124789602E-2</v>
      </c>
    </row>
    <row r="1597" spans="1:9" x14ac:dyDescent="0.15">
      <c r="A1597" s="2">
        <v>42578</v>
      </c>
      <c r="B1597" s="3">
        <f>收益曲线!B1597</f>
        <v>-0.1</v>
      </c>
      <c r="C1597" s="3">
        <f>收益曲线!C1597</f>
        <v>27.878399999999999</v>
      </c>
      <c r="D1597" s="6">
        <f t="shared" si="96"/>
        <v>0.9</v>
      </c>
      <c r="E1597" s="6">
        <f t="shared" si="97"/>
        <v>28.878399999999999</v>
      </c>
      <c r="F1597" s="3">
        <f>1-D1597/MAX(D$2:D1597)</f>
        <v>0.39891805249449008</v>
      </c>
      <c r="G1597" s="3">
        <f>1-E1597/MAX(E$2:E1597)</f>
        <v>4.8885639287678639E-2</v>
      </c>
      <c r="H1597" s="3">
        <f t="shared" si="98"/>
        <v>-1.5748031496062964E-2</v>
      </c>
      <c r="I1597" s="3">
        <f t="shared" si="99"/>
        <v>-4.8885639287678639E-2</v>
      </c>
    </row>
    <row r="1598" spans="1:9" x14ac:dyDescent="0.15">
      <c r="A1598" s="2">
        <v>42579</v>
      </c>
      <c r="B1598" s="3">
        <f>收益曲线!B1598</f>
        <v>-9.9199999999999997E-2</v>
      </c>
      <c r="C1598" s="3">
        <f>收益曲线!C1598</f>
        <v>27.699100000000001</v>
      </c>
      <c r="D1598" s="6">
        <f t="shared" si="96"/>
        <v>0.90080000000000005</v>
      </c>
      <c r="E1598" s="6">
        <f t="shared" si="97"/>
        <v>28.699100000000001</v>
      </c>
      <c r="F1598" s="3">
        <f>1-D1598/MAX(D$2:D1598)</f>
        <v>0.39838375743004073</v>
      </c>
      <c r="G1598" s="3">
        <f>1-E1598/MAX(E$2:E1598)</f>
        <v>5.4790911216723082E-2</v>
      </c>
      <c r="H1598" s="3">
        <f t="shared" si="98"/>
        <v>8.8888888888893902E-4</v>
      </c>
      <c r="I1598" s="3">
        <f t="shared" si="99"/>
        <v>-6.2087927308991375E-3</v>
      </c>
    </row>
    <row r="1599" spans="1:9" x14ac:dyDescent="0.15">
      <c r="A1599" s="2">
        <v>42580</v>
      </c>
      <c r="B1599" s="3">
        <f>收益曲线!B1599</f>
        <v>-0.104</v>
      </c>
      <c r="C1599" s="3">
        <f>收益曲线!C1599</f>
        <v>27.3416</v>
      </c>
      <c r="D1599" s="6">
        <f t="shared" si="96"/>
        <v>0.89600000000000002</v>
      </c>
      <c r="E1599" s="6">
        <f t="shared" si="97"/>
        <v>28.3416</v>
      </c>
      <c r="F1599" s="3">
        <f>1-D1599/MAX(D$2:D1599)</f>
        <v>0.40158952781673685</v>
      </c>
      <c r="G1599" s="3">
        <f>1-E1599/MAX(E$2:E1599)</f>
        <v>6.6565226412670819E-2</v>
      </c>
      <c r="H1599" s="3">
        <f t="shared" si="98"/>
        <v>-5.3285968028419228E-3</v>
      </c>
      <c r="I1599" s="3">
        <f t="shared" si="99"/>
        <v>-1.245683662553887E-2</v>
      </c>
    </row>
    <row r="1600" spans="1:9" x14ac:dyDescent="0.15">
      <c r="A1600" s="2">
        <v>42583</v>
      </c>
      <c r="B1600" s="3">
        <f>收益曲线!B1600</f>
        <v>-0.1116</v>
      </c>
      <c r="C1600" s="3">
        <f>收益曲线!C1600</f>
        <v>27.0078</v>
      </c>
      <c r="D1600" s="6">
        <f t="shared" si="96"/>
        <v>0.88839999999999997</v>
      </c>
      <c r="E1600" s="6">
        <f t="shared" si="97"/>
        <v>28.0078</v>
      </c>
      <c r="F1600" s="3">
        <f>1-D1600/MAX(D$2:D1600)</f>
        <v>0.40666533092900559</v>
      </c>
      <c r="G1600" s="3">
        <f>1-E1600/MAX(E$2:E1600)</f>
        <v>7.7558978615208773E-2</v>
      </c>
      <c r="H1600" s="3">
        <f t="shared" si="98"/>
        <v>-8.4821428571428825E-3</v>
      </c>
      <c r="I1600" s="3">
        <f t="shared" si="99"/>
        <v>-1.1777740141699855E-2</v>
      </c>
    </row>
    <row r="1601" spans="1:9" x14ac:dyDescent="0.15">
      <c r="A1601" s="2">
        <v>42584</v>
      </c>
      <c r="B1601" s="3">
        <f>收益曲线!B1601</f>
        <v>-0.1081</v>
      </c>
      <c r="C1601" s="3">
        <f>收益曲线!C1601</f>
        <v>27.189800000000002</v>
      </c>
      <c r="D1601" s="6">
        <f t="shared" si="96"/>
        <v>0.89190000000000003</v>
      </c>
      <c r="E1601" s="6">
        <f t="shared" si="97"/>
        <v>28.189800000000002</v>
      </c>
      <c r="F1601" s="3">
        <f>1-D1601/MAX(D$2:D1601)</f>
        <v>0.40432779002203967</v>
      </c>
      <c r="G1601" s="3">
        <f>1-E1601/MAX(E$2:E1601)</f>
        <v>7.156478178818082E-2</v>
      </c>
      <c r="H1601" s="3">
        <f t="shared" si="98"/>
        <v>3.9396668167492876E-3</v>
      </c>
      <c r="I1601" s="3">
        <f t="shared" si="99"/>
        <v>6.4981897899871743E-3</v>
      </c>
    </row>
    <row r="1602" spans="1:9" x14ac:dyDescent="0.15">
      <c r="A1602" s="2">
        <v>42585</v>
      </c>
      <c r="B1602" s="3">
        <f>收益曲线!B1602</f>
        <v>-0.1069</v>
      </c>
      <c r="C1602" s="3">
        <f>收益曲线!C1602</f>
        <v>27.462</v>
      </c>
      <c r="D1602" s="6">
        <f t="shared" si="96"/>
        <v>0.8931</v>
      </c>
      <c r="E1602" s="6">
        <f t="shared" si="97"/>
        <v>28.462</v>
      </c>
      <c r="F1602" s="3">
        <f>1-D1602/MAX(D$2:D1602)</f>
        <v>0.40352634742536564</v>
      </c>
      <c r="G1602" s="3">
        <f>1-E1602/MAX(E$2:E1602)</f>
        <v>6.2599834665560072E-2</v>
      </c>
      <c r="H1602" s="3">
        <f t="shared" si="98"/>
        <v>1.345442314160783E-3</v>
      </c>
      <c r="I1602" s="3">
        <f t="shared" si="99"/>
        <v>9.6559748561535486E-3</v>
      </c>
    </row>
    <row r="1603" spans="1:9" x14ac:dyDescent="0.15">
      <c r="A1603" s="2">
        <v>42586</v>
      </c>
      <c r="B1603" s="3">
        <f>收益曲线!B1603</f>
        <v>-0.1047</v>
      </c>
      <c r="C1603" s="3">
        <f>收益曲线!C1603</f>
        <v>27.845800000000001</v>
      </c>
      <c r="D1603" s="6">
        <f t="shared" si="96"/>
        <v>0.89529999999999998</v>
      </c>
      <c r="E1603" s="6">
        <f t="shared" si="97"/>
        <v>28.845800000000001</v>
      </c>
      <c r="F1603" s="3">
        <f>1-D1603/MAX(D$2:D1603)</f>
        <v>0.40205703599813003</v>
      </c>
      <c r="G1603" s="3">
        <f>1-E1603/MAX(E$2:E1603)</f>
        <v>4.9959325092959417E-2</v>
      </c>
      <c r="H1603" s="3">
        <f t="shared" si="98"/>
        <v>2.4633299742469195E-3</v>
      </c>
      <c r="I1603" s="3">
        <f t="shared" si="99"/>
        <v>1.3484646194926508E-2</v>
      </c>
    </row>
    <row r="1604" spans="1:9" x14ac:dyDescent="0.15">
      <c r="A1604" s="2">
        <v>42587</v>
      </c>
      <c r="B1604" s="3">
        <f>收益曲线!B1604</f>
        <v>-0.1036</v>
      </c>
      <c r="C1604" s="3">
        <f>收益曲线!C1604</f>
        <v>27.770499999999998</v>
      </c>
      <c r="D1604" s="6">
        <f t="shared" ref="D1604:D1667" si="100">1+B1604</f>
        <v>0.89639999999999997</v>
      </c>
      <c r="E1604" s="6">
        <f t="shared" ref="E1604:E1667" si="101">1+C1604</f>
        <v>28.770499999999998</v>
      </c>
      <c r="F1604" s="3">
        <f>1-D1604/MAX(D$2:D1604)</f>
        <v>0.40132238028451217</v>
      </c>
      <c r="G1604" s="3">
        <f>1-E1604/MAX(E$2:E1604)</f>
        <v>5.2439341692273822E-2</v>
      </c>
      <c r="H1604" s="3">
        <f t="shared" ref="H1604:H1667" si="102">D1604/D1603-1</f>
        <v>1.2286384452138144E-3</v>
      </c>
      <c r="I1604" s="3">
        <f t="shared" ref="I1604:I1667" si="103">E1604/E1603-1</f>
        <v>-2.6104320212995136E-3</v>
      </c>
    </row>
    <row r="1605" spans="1:9" x14ac:dyDescent="0.15">
      <c r="A1605" s="2">
        <v>42590</v>
      </c>
      <c r="B1605" s="3">
        <f>收益曲线!B1605</f>
        <v>-9.5500000000000002E-2</v>
      </c>
      <c r="C1605" s="3">
        <f>收益曲线!C1605</f>
        <v>28.210599999999999</v>
      </c>
      <c r="D1605" s="6">
        <f t="shared" si="100"/>
        <v>0.90449999999999997</v>
      </c>
      <c r="E1605" s="6">
        <f t="shared" si="101"/>
        <v>29.210599999999999</v>
      </c>
      <c r="F1605" s="3">
        <f>1-D1605/MAX(D$2:D1605)</f>
        <v>0.39591264275696259</v>
      </c>
      <c r="G1605" s="3">
        <f>1-E1605/MAX(E$2:E1605)</f>
        <v>3.7944583320982717E-2</v>
      </c>
      <c r="H1605" s="3">
        <f t="shared" si="102"/>
        <v>9.0361445783131433E-3</v>
      </c>
      <c r="I1605" s="3">
        <f t="shared" si="103"/>
        <v>1.5296918718826547E-2</v>
      </c>
    </row>
    <row r="1606" spans="1:9" x14ac:dyDescent="0.15">
      <c r="A1606" s="2">
        <v>42591</v>
      </c>
      <c r="B1606" s="3">
        <f>收益曲线!B1606</f>
        <v>-8.9099999999999999E-2</v>
      </c>
      <c r="C1606" s="3">
        <f>收益曲线!C1606</f>
        <v>28.7681</v>
      </c>
      <c r="D1606" s="6">
        <f t="shared" si="100"/>
        <v>0.91090000000000004</v>
      </c>
      <c r="E1606" s="6">
        <f t="shared" si="101"/>
        <v>29.7681</v>
      </c>
      <c r="F1606" s="3">
        <f>1-D1606/MAX(D$2:D1606)</f>
        <v>0.39163828224136776</v>
      </c>
      <c r="G1606" s="3">
        <f>1-E1606/MAX(E$2:E1606)</f>
        <v>1.9583238644784506E-2</v>
      </c>
      <c r="H1606" s="3">
        <f t="shared" si="102"/>
        <v>7.0757324488668338E-3</v>
      </c>
      <c r="I1606" s="3">
        <f t="shared" si="103"/>
        <v>1.9085537441887679E-2</v>
      </c>
    </row>
    <row r="1607" spans="1:9" x14ac:dyDescent="0.15">
      <c r="A1607" s="2">
        <v>42592</v>
      </c>
      <c r="B1607" s="3">
        <f>收益曲线!B1607</f>
        <v>-9.2899999999999996E-2</v>
      </c>
      <c r="C1607" s="3">
        <f>收益曲线!C1607</f>
        <v>28.773299999999999</v>
      </c>
      <c r="D1607" s="6">
        <f t="shared" si="100"/>
        <v>0.90710000000000002</v>
      </c>
      <c r="E1607" s="6">
        <f t="shared" si="101"/>
        <v>29.773299999999999</v>
      </c>
      <c r="F1607" s="3">
        <f>1-D1607/MAX(D$2:D1607)</f>
        <v>0.39417618379750219</v>
      </c>
      <c r="G1607" s="3">
        <f>1-E1607/MAX(E$2:E1607)</f>
        <v>1.9411975878298127E-2</v>
      </c>
      <c r="H1607" s="3">
        <f t="shared" si="102"/>
        <v>-4.1716983203425873E-3</v>
      </c>
      <c r="I1607" s="3">
        <f t="shared" si="103"/>
        <v>1.7468363785400065E-4</v>
      </c>
    </row>
    <row r="1608" spans="1:9" x14ac:dyDescent="0.15">
      <c r="A1608" s="2">
        <v>42593</v>
      </c>
      <c r="B1608" s="3">
        <f>收益曲线!B1608</f>
        <v>-9.5699999999999993E-2</v>
      </c>
      <c r="C1608" s="3">
        <f>收益曲线!C1608</f>
        <v>28.373899999999999</v>
      </c>
      <c r="D1608" s="6">
        <f t="shared" si="100"/>
        <v>0.90429999999999999</v>
      </c>
      <c r="E1608" s="6">
        <f t="shared" si="101"/>
        <v>29.373899999999999</v>
      </c>
      <c r="F1608" s="3">
        <f>1-D1608/MAX(D$2:D1608)</f>
        <v>0.39604621652307492</v>
      </c>
      <c r="G1608" s="3">
        <f>1-E1608/MAX(E$2:E1608)</f>
        <v>3.2566273750358254E-2</v>
      </c>
      <c r="H1608" s="3">
        <f t="shared" si="102"/>
        <v>-3.086760004409661E-3</v>
      </c>
      <c r="I1608" s="3">
        <f t="shared" si="103"/>
        <v>-1.3414703778217407E-2</v>
      </c>
    </row>
    <row r="1609" spans="1:9" x14ac:dyDescent="0.15">
      <c r="A1609" s="2">
        <v>42594</v>
      </c>
      <c r="B1609" s="3">
        <f>收益曲线!B1609</f>
        <v>-7.8700000000000006E-2</v>
      </c>
      <c r="C1609" s="3">
        <f>收益曲线!C1609</f>
        <v>28.572399999999998</v>
      </c>
      <c r="D1609" s="6">
        <f t="shared" si="100"/>
        <v>0.92130000000000001</v>
      </c>
      <c r="E1609" s="6">
        <f t="shared" si="101"/>
        <v>29.572399999999998</v>
      </c>
      <c r="F1609" s="3">
        <f>1-D1609/MAX(D$2:D1609)</f>
        <v>0.3846924464035264</v>
      </c>
      <c r="G1609" s="3">
        <f>1-E1609/MAX(E$2:E1609)</f>
        <v>2.6028646991209659E-2</v>
      </c>
      <c r="H1609" s="3">
        <f t="shared" si="102"/>
        <v>1.8799071104721898E-2</v>
      </c>
      <c r="I1609" s="3">
        <f t="shared" si="103"/>
        <v>6.7576998628033902E-3</v>
      </c>
    </row>
    <row r="1610" spans="1:9" x14ac:dyDescent="0.15">
      <c r="A1610" s="2">
        <v>42597</v>
      </c>
      <c r="B1610" s="3">
        <f>收益曲线!B1610</f>
        <v>-5.0999999999999997E-2</v>
      </c>
      <c r="C1610" s="3">
        <f>收益曲线!C1610</f>
        <v>29.197399999999998</v>
      </c>
      <c r="D1610" s="6">
        <f t="shared" si="100"/>
        <v>0.94899999999999995</v>
      </c>
      <c r="E1610" s="6">
        <f t="shared" si="101"/>
        <v>30.197399999999998</v>
      </c>
      <c r="F1610" s="3">
        <f>1-D1610/MAX(D$2:D1610)</f>
        <v>0.3661924797969679</v>
      </c>
      <c r="G1610" s="3">
        <f>1-E1610/MAX(E$2:E1610)</f>
        <v>5.4441798654270013E-3</v>
      </c>
      <c r="H1610" s="3">
        <f t="shared" si="102"/>
        <v>3.0066210789102321E-2</v>
      </c>
      <c r="I1610" s="3">
        <f t="shared" si="103"/>
        <v>2.1134571424706872E-2</v>
      </c>
    </row>
    <row r="1611" spans="1:9" x14ac:dyDescent="0.15">
      <c r="A1611" s="2">
        <v>42598</v>
      </c>
      <c r="B1611" s="3">
        <f>收益曲线!B1611</f>
        <v>-5.5199999999999999E-2</v>
      </c>
      <c r="C1611" s="3">
        <f>收益曲线!C1611</f>
        <v>29.541899999999998</v>
      </c>
      <c r="D1611" s="6">
        <f t="shared" si="100"/>
        <v>0.94479999999999997</v>
      </c>
      <c r="E1611" s="6">
        <f t="shared" si="101"/>
        <v>30.541899999999998</v>
      </c>
      <c r="F1611" s="3">
        <f>1-D1611/MAX(D$2:D1611)</f>
        <v>0.368997528885327</v>
      </c>
      <c r="G1611" s="3">
        <f>1-E1611/MAX(E$2:E1611)</f>
        <v>0</v>
      </c>
      <c r="H1611" s="3">
        <f t="shared" si="102"/>
        <v>-4.4257112750263339E-3</v>
      </c>
      <c r="I1611" s="3">
        <f t="shared" si="103"/>
        <v>1.1408266936888678E-2</v>
      </c>
    </row>
    <row r="1612" spans="1:9" x14ac:dyDescent="0.15">
      <c r="A1612" s="2">
        <v>42599</v>
      </c>
      <c r="B1612" s="3">
        <f>收益曲线!B1612</f>
        <v>-5.67E-2</v>
      </c>
      <c r="C1612" s="3">
        <f>收益曲线!C1612</f>
        <v>29.621400000000001</v>
      </c>
      <c r="D1612" s="6">
        <f t="shared" si="100"/>
        <v>0.94330000000000003</v>
      </c>
      <c r="E1612" s="6">
        <f t="shared" si="101"/>
        <v>30.621400000000001</v>
      </c>
      <c r="F1612" s="3">
        <f>1-D1612/MAX(D$2:D1612)</f>
        <v>0.36999933213116942</v>
      </c>
      <c r="G1612" s="3">
        <f>1-E1612/MAX(E$2:E1612)</f>
        <v>0</v>
      </c>
      <c r="H1612" s="3">
        <f t="shared" si="102"/>
        <v>-1.5876375952581512E-3</v>
      </c>
      <c r="I1612" s="3">
        <f t="shared" si="103"/>
        <v>2.6029814779042759E-3</v>
      </c>
    </row>
    <row r="1613" spans="1:9" x14ac:dyDescent="0.15">
      <c r="A1613" s="2">
        <v>42600</v>
      </c>
      <c r="B1613" s="3">
        <f>收益曲线!B1613</f>
        <v>-5.91E-2</v>
      </c>
      <c r="C1613" s="3">
        <f>收益曲线!C1613</f>
        <v>29.808599999999998</v>
      </c>
      <c r="D1613" s="6">
        <f t="shared" si="100"/>
        <v>0.94089999999999996</v>
      </c>
      <c r="E1613" s="6">
        <f t="shared" si="101"/>
        <v>30.808599999999998</v>
      </c>
      <c r="F1613" s="3">
        <f>1-D1613/MAX(D$2:D1613)</f>
        <v>0.37160221732451748</v>
      </c>
      <c r="G1613" s="3">
        <f>1-E1613/MAX(E$2:E1613)</f>
        <v>0</v>
      </c>
      <c r="H1613" s="3">
        <f t="shared" si="102"/>
        <v>-2.5442595144705704E-3</v>
      </c>
      <c r="I1613" s="3">
        <f t="shared" si="103"/>
        <v>6.1133716943051475E-3</v>
      </c>
    </row>
    <row r="1614" spans="1:9" x14ac:dyDescent="0.15">
      <c r="A1614" s="2">
        <v>42601</v>
      </c>
      <c r="B1614" s="3">
        <f>收益曲线!B1614</f>
        <v>-5.8900000000000001E-2</v>
      </c>
      <c r="C1614" s="3">
        <f>收益曲线!C1614</f>
        <v>29.706800000000001</v>
      </c>
      <c r="D1614" s="6">
        <f t="shared" si="100"/>
        <v>0.94110000000000005</v>
      </c>
      <c r="E1614" s="6">
        <f t="shared" si="101"/>
        <v>30.706800000000001</v>
      </c>
      <c r="F1614" s="3">
        <f>1-D1614/MAX(D$2:D1614)</f>
        <v>0.37146864355840514</v>
      </c>
      <c r="G1614" s="3">
        <f>1-E1614/MAX(E$2:E1614)</f>
        <v>3.3042721837408529E-3</v>
      </c>
      <c r="H1614" s="3">
        <f t="shared" si="102"/>
        <v>2.125624402169457E-4</v>
      </c>
      <c r="I1614" s="3">
        <f t="shared" si="103"/>
        <v>-3.3042721837408529E-3</v>
      </c>
    </row>
    <row r="1615" spans="1:9" x14ac:dyDescent="0.15">
      <c r="A1615" s="2">
        <v>42604</v>
      </c>
      <c r="B1615" s="3">
        <f>收益曲线!B1615</f>
        <v>-6.6799999999999998E-2</v>
      </c>
      <c r="C1615" s="3">
        <f>收益曲线!C1615</f>
        <v>29.145900000000001</v>
      </c>
      <c r="D1615" s="6">
        <f t="shared" si="100"/>
        <v>0.93320000000000003</v>
      </c>
      <c r="E1615" s="6">
        <f t="shared" si="101"/>
        <v>30.145900000000001</v>
      </c>
      <c r="F1615" s="3">
        <f>1-D1615/MAX(D$2:D1615)</f>
        <v>0.37674480731984239</v>
      </c>
      <c r="G1615" s="3">
        <f>1-E1615/MAX(E$2:E1615)</f>
        <v>2.1510227663704251E-2</v>
      </c>
      <c r="H1615" s="3">
        <f t="shared" si="102"/>
        <v>-8.394432047603928E-3</v>
      </c>
      <c r="I1615" s="3">
        <f t="shared" si="103"/>
        <v>-1.8266312347753555E-2</v>
      </c>
    </row>
    <row r="1616" spans="1:9" x14ac:dyDescent="0.15">
      <c r="A1616" s="2">
        <v>42605</v>
      </c>
      <c r="B1616" s="3">
        <f>收益曲线!B1616</f>
        <v>-6.54E-2</v>
      </c>
      <c r="C1616" s="3">
        <f>收益曲线!C1616</f>
        <v>29.329499999999999</v>
      </c>
      <c r="D1616" s="6">
        <f t="shared" si="100"/>
        <v>0.93459999999999999</v>
      </c>
      <c r="E1616" s="6">
        <f t="shared" si="101"/>
        <v>30.329499999999999</v>
      </c>
      <c r="F1616" s="3">
        <f>1-D1616/MAX(D$2:D1616)</f>
        <v>0.37580979095705602</v>
      </c>
      <c r="G1616" s="3">
        <f>1-E1616/MAX(E$2:E1616)</f>
        <v>1.5550852683990812E-2</v>
      </c>
      <c r="H1616" s="3">
        <f t="shared" si="102"/>
        <v>1.5002143163309611E-3</v>
      </c>
      <c r="I1616" s="3">
        <f t="shared" si="103"/>
        <v>6.0903804497460801E-3</v>
      </c>
    </row>
    <row r="1617" spans="1:9" x14ac:dyDescent="0.15">
      <c r="A1617" s="2">
        <v>42606</v>
      </c>
      <c r="B1617" s="3">
        <f>收益曲线!B1617</f>
        <v>-6.8699999999999997E-2</v>
      </c>
      <c r="C1617" s="3">
        <f>收益曲线!C1617</f>
        <v>29.492999999999999</v>
      </c>
      <c r="D1617" s="6">
        <f t="shared" si="100"/>
        <v>0.93130000000000002</v>
      </c>
      <c r="E1617" s="6">
        <f t="shared" si="101"/>
        <v>30.492999999999999</v>
      </c>
      <c r="F1617" s="3">
        <f>1-D1617/MAX(D$2:D1617)</f>
        <v>0.3780137580979096</v>
      </c>
      <c r="G1617" s="3">
        <f>1-E1617/MAX(E$2:E1617)</f>
        <v>1.0243892938984533E-2</v>
      </c>
      <c r="H1617" s="3">
        <f t="shared" si="102"/>
        <v>-3.5309223197089734E-3</v>
      </c>
      <c r="I1617" s="3">
        <f t="shared" si="103"/>
        <v>5.3907911439357026E-3</v>
      </c>
    </row>
    <row r="1618" spans="1:9" x14ac:dyDescent="0.15">
      <c r="A1618" s="2">
        <v>42607</v>
      </c>
      <c r="B1618" s="3">
        <f>收益曲线!B1618</f>
        <v>-7.46E-2</v>
      </c>
      <c r="C1618" s="3">
        <f>收益曲线!C1618</f>
        <v>29.289200000000001</v>
      </c>
      <c r="D1618" s="6">
        <f t="shared" si="100"/>
        <v>0.9254</v>
      </c>
      <c r="E1618" s="6">
        <f t="shared" si="101"/>
        <v>30.289200000000001</v>
      </c>
      <c r="F1618" s="3">
        <f>1-D1618/MAX(D$2:D1618)</f>
        <v>0.38195418419822347</v>
      </c>
      <c r="G1618" s="3">
        <f>1-E1618/MAX(E$2:E1618)</f>
        <v>1.6858929000344025E-2</v>
      </c>
      <c r="H1618" s="3">
        <f t="shared" si="102"/>
        <v>-6.3352303232041551E-3</v>
      </c>
      <c r="I1618" s="3">
        <f t="shared" si="103"/>
        <v>-6.6835011314071435E-3</v>
      </c>
    </row>
    <row r="1619" spans="1:9" x14ac:dyDescent="0.15">
      <c r="A1619" s="2">
        <v>42608</v>
      </c>
      <c r="B1619" s="3">
        <f>收益曲线!B1619</f>
        <v>-7.51E-2</v>
      </c>
      <c r="C1619" s="3">
        <f>收益曲线!C1619</f>
        <v>29.6875</v>
      </c>
      <c r="D1619" s="6">
        <f t="shared" si="100"/>
        <v>0.92490000000000006</v>
      </c>
      <c r="E1619" s="6">
        <f t="shared" si="101"/>
        <v>30.6875</v>
      </c>
      <c r="F1619" s="3">
        <f>1-D1619/MAX(D$2:D1619)</f>
        <v>0.38228811861350431</v>
      </c>
      <c r="G1619" s="3">
        <f>1-E1619/MAX(E$2:E1619)</f>
        <v>3.9307206429373132E-3</v>
      </c>
      <c r="H1619" s="3">
        <f t="shared" si="102"/>
        <v>-5.4030689431594503E-4</v>
      </c>
      <c r="I1619" s="3">
        <f t="shared" si="103"/>
        <v>1.3149901615097104E-2</v>
      </c>
    </row>
    <row r="1620" spans="1:9" x14ac:dyDescent="0.15">
      <c r="A1620" s="2">
        <v>42611</v>
      </c>
      <c r="B1620" s="3">
        <f>收益曲线!B1620</f>
        <v>-7.4899999999999994E-2</v>
      </c>
      <c r="C1620" s="3">
        <f>收益曲线!C1620</f>
        <v>30.194900000000001</v>
      </c>
      <c r="D1620" s="6">
        <f t="shared" si="100"/>
        <v>0.92510000000000003</v>
      </c>
      <c r="E1620" s="6">
        <f t="shared" si="101"/>
        <v>31.194900000000001</v>
      </c>
      <c r="F1620" s="3">
        <f>1-D1620/MAX(D$2:D1620)</f>
        <v>0.38215454484739197</v>
      </c>
      <c r="G1620" s="3">
        <f>1-E1620/MAX(E$2:E1620)</f>
        <v>0</v>
      </c>
      <c r="H1620" s="3">
        <f t="shared" si="102"/>
        <v>2.1623959346950272E-4</v>
      </c>
      <c r="I1620" s="3">
        <f t="shared" si="103"/>
        <v>1.6534419551934798E-2</v>
      </c>
    </row>
    <row r="1621" spans="1:9" x14ac:dyDescent="0.15">
      <c r="A1621" s="2">
        <v>42612</v>
      </c>
      <c r="B1621" s="3">
        <f>收益曲线!B1621</f>
        <v>-7.3700000000000002E-2</v>
      </c>
      <c r="C1621" s="3">
        <f>收益曲线!C1621</f>
        <v>30.377700000000001</v>
      </c>
      <c r="D1621" s="6">
        <f t="shared" si="100"/>
        <v>0.92630000000000001</v>
      </c>
      <c r="E1621" s="6">
        <f t="shared" si="101"/>
        <v>31.377700000000001</v>
      </c>
      <c r="F1621" s="3">
        <f>1-D1621/MAX(D$2:D1621)</f>
        <v>0.38135310225071795</v>
      </c>
      <c r="G1621" s="3">
        <f>1-E1621/MAX(E$2:E1621)</f>
        <v>0</v>
      </c>
      <c r="H1621" s="3">
        <f t="shared" si="102"/>
        <v>1.297157064101162E-3</v>
      </c>
      <c r="I1621" s="3">
        <f t="shared" si="103"/>
        <v>5.8599322325123548E-3</v>
      </c>
    </row>
    <row r="1622" spans="1:9" x14ac:dyDescent="0.15">
      <c r="A1622" s="2">
        <v>42613</v>
      </c>
      <c r="B1622" s="3">
        <f>收益曲线!B1622</f>
        <v>-6.93E-2</v>
      </c>
      <c r="C1622" s="3">
        <f>收益曲线!C1622</f>
        <v>30.527799999999999</v>
      </c>
      <c r="D1622" s="6">
        <f t="shared" si="100"/>
        <v>0.93069999999999997</v>
      </c>
      <c r="E1622" s="6">
        <f t="shared" si="101"/>
        <v>31.527799999999999</v>
      </c>
      <c r="F1622" s="3">
        <f>1-D1622/MAX(D$2:D1622)</f>
        <v>0.37841447939624662</v>
      </c>
      <c r="G1622" s="3">
        <f>1-E1622/MAX(E$2:E1622)</f>
        <v>0</v>
      </c>
      <c r="H1622" s="3">
        <f t="shared" si="102"/>
        <v>4.7500809672891275E-3</v>
      </c>
      <c r="I1622" s="3">
        <f t="shared" si="103"/>
        <v>4.7836520841233465E-3</v>
      </c>
    </row>
    <row r="1623" spans="1:9" x14ac:dyDescent="0.15">
      <c r="A1623" s="2">
        <v>42614</v>
      </c>
      <c r="B1623" s="3">
        <f>收益曲线!B1623</f>
        <v>-7.6700000000000004E-2</v>
      </c>
      <c r="C1623" s="3">
        <f>收益曲线!C1623</f>
        <v>30.609500000000001</v>
      </c>
      <c r="D1623" s="6">
        <f t="shared" si="100"/>
        <v>0.92330000000000001</v>
      </c>
      <c r="E1623" s="6">
        <f t="shared" si="101"/>
        <v>31.609500000000001</v>
      </c>
      <c r="F1623" s="3">
        <f>1-D1623/MAX(D$2:D1623)</f>
        <v>0.38335670874240302</v>
      </c>
      <c r="G1623" s="3">
        <f>1-E1623/MAX(E$2:E1623)</f>
        <v>0</v>
      </c>
      <c r="H1623" s="3">
        <f t="shared" si="102"/>
        <v>-7.9510046201782814E-3</v>
      </c>
      <c r="I1623" s="3">
        <f t="shared" si="103"/>
        <v>2.5913638122545546E-3</v>
      </c>
    </row>
    <row r="1624" spans="1:9" x14ac:dyDescent="0.15">
      <c r="A1624" s="2">
        <v>42615</v>
      </c>
      <c r="B1624" s="3">
        <f>收益曲线!B1624</f>
        <v>-7.3200000000000001E-2</v>
      </c>
      <c r="C1624" s="3">
        <f>收益曲线!C1624</f>
        <v>30.683599999999998</v>
      </c>
      <c r="D1624" s="6">
        <f t="shared" si="100"/>
        <v>0.92679999999999996</v>
      </c>
      <c r="E1624" s="6">
        <f t="shared" si="101"/>
        <v>31.683599999999998</v>
      </c>
      <c r="F1624" s="3">
        <f>1-D1624/MAX(D$2:D1624)</f>
        <v>0.38101916783543721</v>
      </c>
      <c r="G1624" s="3">
        <f>1-E1624/MAX(E$2:E1624)</f>
        <v>0</v>
      </c>
      <c r="H1624" s="3">
        <f t="shared" si="102"/>
        <v>3.7907505686125553E-3</v>
      </c>
      <c r="I1624" s="3">
        <f t="shared" si="103"/>
        <v>2.344231955582865E-3</v>
      </c>
    </row>
    <row r="1625" spans="1:9" x14ac:dyDescent="0.15">
      <c r="A1625" s="2">
        <v>42618</v>
      </c>
      <c r="B1625" s="3">
        <f>收益曲线!B1625</f>
        <v>-7.1599999999999997E-2</v>
      </c>
      <c r="C1625" s="3">
        <f>收益曲线!C1625</f>
        <v>30.8384</v>
      </c>
      <c r="D1625" s="6">
        <f t="shared" si="100"/>
        <v>0.9284</v>
      </c>
      <c r="E1625" s="6">
        <f t="shared" si="101"/>
        <v>31.8384</v>
      </c>
      <c r="F1625" s="3">
        <f>1-D1625/MAX(D$2:D1625)</f>
        <v>0.37995057770653851</v>
      </c>
      <c r="G1625" s="3">
        <f>1-E1625/MAX(E$2:E1625)</f>
        <v>0</v>
      </c>
      <c r="H1625" s="3">
        <f t="shared" si="102"/>
        <v>1.7263703064307467E-3</v>
      </c>
      <c r="I1625" s="3">
        <f t="shared" si="103"/>
        <v>4.8858084308602834E-3</v>
      </c>
    </row>
    <row r="1626" spans="1:9" x14ac:dyDescent="0.15">
      <c r="A1626" s="2">
        <v>42619</v>
      </c>
      <c r="B1626" s="3">
        <f>收益曲线!B1626</f>
        <v>-6.5199999999999994E-2</v>
      </c>
      <c r="C1626" s="3">
        <f>收益曲线!C1626</f>
        <v>31.471699999999998</v>
      </c>
      <c r="D1626" s="6">
        <f t="shared" si="100"/>
        <v>0.93479999999999996</v>
      </c>
      <c r="E1626" s="6">
        <f t="shared" si="101"/>
        <v>32.471699999999998</v>
      </c>
      <c r="F1626" s="3">
        <f>1-D1626/MAX(D$2:D1626)</f>
        <v>0.3756762171909438</v>
      </c>
      <c r="G1626" s="3">
        <f>1-E1626/MAX(E$2:E1626)</f>
        <v>0</v>
      </c>
      <c r="H1626" s="3">
        <f t="shared" si="102"/>
        <v>6.8935803532959028E-3</v>
      </c>
      <c r="I1626" s="3">
        <f t="shared" si="103"/>
        <v>1.9891074928388264E-2</v>
      </c>
    </row>
    <row r="1627" spans="1:9" x14ac:dyDescent="0.15">
      <c r="A1627" s="2">
        <v>42620</v>
      </c>
      <c r="B1627" s="3">
        <f>收益曲线!B1627</f>
        <v>-6.5699999999999995E-2</v>
      </c>
      <c r="C1627" s="3">
        <f>收益曲线!C1627</f>
        <v>31.456199999999999</v>
      </c>
      <c r="D1627" s="6">
        <f t="shared" si="100"/>
        <v>0.93430000000000002</v>
      </c>
      <c r="E1627" s="6">
        <f t="shared" si="101"/>
        <v>32.456199999999995</v>
      </c>
      <c r="F1627" s="3">
        <f>1-D1627/MAX(D$2:D1627)</f>
        <v>0.37601015160622453</v>
      </c>
      <c r="G1627" s="3">
        <f>1-E1627/MAX(E$2:E1627)</f>
        <v>4.7733872880084682E-4</v>
      </c>
      <c r="H1627" s="3">
        <f t="shared" si="102"/>
        <v>-5.3487376979022283E-4</v>
      </c>
      <c r="I1627" s="3">
        <f t="shared" si="103"/>
        <v>-4.7733872880084682E-4</v>
      </c>
    </row>
    <row r="1628" spans="1:9" x14ac:dyDescent="0.15">
      <c r="A1628" s="2">
        <v>42621</v>
      </c>
      <c r="B1628" s="3">
        <f>收益曲线!B1628</f>
        <v>-6.6000000000000003E-2</v>
      </c>
      <c r="C1628" s="3">
        <f>收益曲线!C1628</f>
        <v>31.825500000000002</v>
      </c>
      <c r="D1628" s="6">
        <f t="shared" si="100"/>
        <v>0.93399999999999994</v>
      </c>
      <c r="E1628" s="6">
        <f t="shared" si="101"/>
        <v>32.825500000000005</v>
      </c>
      <c r="F1628" s="3">
        <f>1-D1628/MAX(D$2:D1628)</f>
        <v>0.37621051225539315</v>
      </c>
      <c r="G1628" s="3">
        <f>1-E1628/MAX(E$2:E1628)</f>
        <v>0</v>
      </c>
      <c r="H1628" s="3">
        <f t="shared" si="102"/>
        <v>-3.2109600770635627E-4</v>
      </c>
      <c r="I1628" s="3">
        <f t="shared" si="103"/>
        <v>1.1378411520757581E-2</v>
      </c>
    </row>
    <row r="1629" spans="1:9" x14ac:dyDescent="0.15">
      <c r="A1629" s="2">
        <v>42622</v>
      </c>
      <c r="B1629" s="3">
        <f>收益曲线!B1629</f>
        <v>-7.2099999999999997E-2</v>
      </c>
      <c r="C1629" s="3">
        <f>收益曲线!C1629</f>
        <v>31.853999999999999</v>
      </c>
      <c r="D1629" s="6">
        <f t="shared" si="100"/>
        <v>0.92789999999999995</v>
      </c>
      <c r="E1629" s="6">
        <f t="shared" si="101"/>
        <v>32.853999999999999</v>
      </c>
      <c r="F1629" s="3">
        <f>1-D1629/MAX(D$2:D1629)</f>
        <v>0.38028451212181935</v>
      </c>
      <c r="G1629" s="3">
        <f>1-E1629/MAX(E$2:E1629)</f>
        <v>0</v>
      </c>
      <c r="H1629" s="3">
        <f t="shared" si="102"/>
        <v>-6.5310492505353812E-3</v>
      </c>
      <c r="I1629" s="3">
        <f t="shared" si="103"/>
        <v>8.6822744512637939E-4</v>
      </c>
    </row>
    <row r="1630" spans="1:9" x14ac:dyDescent="0.15">
      <c r="A1630" s="2">
        <v>42625</v>
      </c>
      <c r="B1630" s="3">
        <f>收益曲线!B1630</f>
        <v>-8.7599999999999997E-2</v>
      </c>
      <c r="C1630" s="3">
        <f>收益曲线!C1630</f>
        <v>30.3108</v>
      </c>
      <c r="D1630" s="6">
        <f t="shared" si="100"/>
        <v>0.91239999999999999</v>
      </c>
      <c r="E1630" s="6">
        <f t="shared" si="101"/>
        <v>31.3108</v>
      </c>
      <c r="F1630" s="3">
        <f>1-D1630/MAX(D$2:D1630)</f>
        <v>0.39063647899552534</v>
      </c>
      <c r="G1630" s="3">
        <f>1-E1630/MAX(E$2:E1630)</f>
        <v>4.6971449442990143E-2</v>
      </c>
      <c r="H1630" s="3">
        <f t="shared" si="102"/>
        <v>-1.670438624851811E-2</v>
      </c>
      <c r="I1630" s="3">
        <f t="shared" si="103"/>
        <v>-4.6971449442990143E-2</v>
      </c>
    </row>
    <row r="1631" spans="1:9" x14ac:dyDescent="0.15">
      <c r="A1631" s="2">
        <v>42626</v>
      </c>
      <c r="B1631" s="3">
        <f>收益曲线!B1631</f>
        <v>-8.8200000000000001E-2</v>
      </c>
      <c r="C1631" s="3">
        <f>收益曲线!C1631</f>
        <v>31.203399999999998</v>
      </c>
      <c r="D1631" s="6">
        <f t="shared" si="100"/>
        <v>0.91179999999999994</v>
      </c>
      <c r="E1631" s="6">
        <f t="shared" si="101"/>
        <v>32.203400000000002</v>
      </c>
      <c r="F1631" s="3">
        <f>1-D1631/MAX(D$2:D1631)</f>
        <v>0.39103720029386235</v>
      </c>
      <c r="G1631" s="3">
        <f>1-E1631/MAX(E$2:E1631)</f>
        <v>1.9802763742618801E-2</v>
      </c>
      <c r="H1631" s="3">
        <f t="shared" si="102"/>
        <v>-6.5760631302069772E-4</v>
      </c>
      <c r="I1631" s="3">
        <f t="shared" si="103"/>
        <v>2.850773535010287E-2</v>
      </c>
    </row>
    <row r="1632" spans="1:9" x14ac:dyDescent="0.15">
      <c r="A1632" s="2">
        <v>42627</v>
      </c>
      <c r="B1632" s="3">
        <f>收益曲线!B1632</f>
        <v>-9.4200000000000006E-2</v>
      </c>
      <c r="C1632" s="3">
        <f>收益曲线!C1632</f>
        <v>31.447399999999998</v>
      </c>
      <c r="D1632" s="6">
        <f t="shared" si="100"/>
        <v>0.90579999999999994</v>
      </c>
      <c r="E1632" s="6">
        <f t="shared" si="101"/>
        <v>32.447400000000002</v>
      </c>
      <c r="F1632" s="3">
        <f>1-D1632/MAX(D$2:D1632)</f>
        <v>0.39504441327723239</v>
      </c>
      <c r="G1632" s="3">
        <f>1-E1632/MAX(E$2:E1632)</f>
        <v>1.2375966396785731E-2</v>
      </c>
      <c r="H1632" s="3">
        <f t="shared" si="102"/>
        <v>-6.5803904364992727E-3</v>
      </c>
      <c r="I1632" s="3">
        <f t="shared" si="103"/>
        <v>7.5768397125768328E-3</v>
      </c>
    </row>
    <row r="1633" spans="1:9" x14ac:dyDescent="0.15">
      <c r="A1633" s="2">
        <v>42632</v>
      </c>
      <c r="B1633" s="3">
        <f>收益曲线!B1633</f>
        <v>-8.7400000000000005E-2</v>
      </c>
      <c r="C1633" s="3">
        <f>收益曲线!C1633</f>
        <v>32.188000000000002</v>
      </c>
      <c r="D1633" s="6">
        <f t="shared" si="100"/>
        <v>0.91259999999999997</v>
      </c>
      <c r="E1633" s="6">
        <f t="shared" si="101"/>
        <v>33.188000000000002</v>
      </c>
      <c r="F1633" s="3">
        <f>1-D1633/MAX(D$2:D1633)</f>
        <v>0.390502905229413</v>
      </c>
      <c r="G1633" s="3">
        <f>1-E1633/MAX(E$2:E1633)</f>
        <v>0</v>
      </c>
      <c r="H1633" s="3">
        <f t="shared" si="102"/>
        <v>7.5071759770368729E-3</v>
      </c>
      <c r="I1633" s="3">
        <f t="shared" si="103"/>
        <v>2.2824633098491809E-2</v>
      </c>
    </row>
    <row r="1634" spans="1:9" x14ac:dyDescent="0.15">
      <c r="A1634" s="2">
        <v>42633</v>
      </c>
      <c r="B1634" s="3">
        <f>收益曲线!B1634</f>
        <v>-8.8999999999999996E-2</v>
      </c>
      <c r="C1634" s="3">
        <f>收益曲线!C1634</f>
        <v>32.924999999999997</v>
      </c>
      <c r="D1634" s="6">
        <f t="shared" si="100"/>
        <v>0.91100000000000003</v>
      </c>
      <c r="E1634" s="6">
        <f t="shared" si="101"/>
        <v>33.924999999999997</v>
      </c>
      <c r="F1634" s="3">
        <f>1-D1634/MAX(D$2:D1634)</f>
        <v>0.39157149535831159</v>
      </c>
      <c r="G1634" s="3">
        <f>1-E1634/MAX(E$2:E1634)</f>
        <v>0</v>
      </c>
      <c r="H1634" s="3">
        <f t="shared" si="102"/>
        <v>-1.7532325224631773E-3</v>
      </c>
      <c r="I1634" s="3">
        <f t="shared" si="103"/>
        <v>2.2206821742798422E-2</v>
      </c>
    </row>
    <row r="1635" spans="1:9" x14ac:dyDescent="0.15">
      <c r="A1635" s="2">
        <v>42634</v>
      </c>
      <c r="B1635" s="3">
        <f>收益曲线!B1635</f>
        <v>-8.6400000000000005E-2</v>
      </c>
      <c r="C1635" s="3">
        <f>收益曲线!C1635</f>
        <v>32.845799999999997</v>
      </c>
      <c r="D1635" s="6">
        <f t="shared" si="100"/>
        <v>0.91359999999999997</v>
      </c>
      <c r="E1635" s="6">
        <f t="shared" si="101"/>
        <v>33.845799999999997</v>
      </c>
      <c r="F1635" s="3">
        <f>1-D1635/MAX(D$2:D1635)</f>
        <v>0.38983503639885131</v>
      </c>
      <c r="G1635" s="3">
        <f>1-E1635/MAX(E$2:E1635)</f>
        <v>2.3345615327928781E-3</v>
      </c>
      <c r="H1635" s="3">
        <f t="shared" si="102"/>
        <v>2.8540065861690778E-3</v>
      </c>
      <c r="I1635" s="3">
        <f t="shared" si="103"/>
        <v>-2.3345615327928781E-3</v>
      </c>
    </row>
    <row r="1636" spans="1:9" x14ac:dyDescent="0.15">
      <c r="A1636" s="2">
        <v>42635</v>
      </c>
      <c r="B1636" s="3">
        <f>收益曲线!B1636</f>
        <v>-7.9600000000000004E-2</v>
      </c>
      <c r="C1636" s="3">
        <f>收益曲线!C1636</f>
        <v>33.156199999999998</v>
      </c>
      <c r="D1636" s="6">
        <f t="shared" si="100"/>
        <v>0.9204</v>
      </c>
      <c r="E1636" s="6">
        <f t="shared" si="101"/>
        <v>34.156199999999998</v>
      </c>
      <c r="F1636" s="3">
        <f>1-D1636/MAX(D$2:D1636)</f>
        <v>0.38529352835103192</v>
      </c>
      <c r="G1636" s="3">
        <f>1-E1636/MAX(E$2:E1636)</f>
        <v>0</v>
      </c>
      <c r="H1636" s="3">
        <f t="shared" si="102"/>
        <v>7.4430823117337397E-3</v>
      </c>
      <c r="I1636" s="3">
        <f t="shared" si="103"/>
        <v>9.1710049695974405E-3</v>
      </c>
    </row>
    <row r="1637" spans="1:9" x14ac:dyDescent="0.15">
      <c r="A1637" s="2">
        <v>42636</v>
      </c>
      <c r="B1637" s="3">
        <f>收益曲线!B1637</f>
        <v>-8.3900000000000002E-2</v>
      </c>
      <c r="C1637" s="3">
        <f>收益曲线!C1637</f>
        <v>33.671500000000002</v>
      </c>
      <c r="D1637" s="6">
        <f t="shared" si="100"/>
        <v>0.91610000000000003</v>
      </c>
      <c r="E1637" s="6">
        <f t="shared" si="101"/>
        <v>34.671500000000002</v>
      </c>
      <c r="F1637" s="3">
        <f>1-D1637/MAX(D$2:D1637)</f>
        <v>0.38816536432244708</v>
      </c>
      <c r="G1637" s="3">
        <f>1-E1637/MAX(E$2:E1637)</f>
        <v>0</v>
      </c>
      <c r="H1637" s="3">
        <f t="shared" si="102"/>
        <v>-4.6718817905258003E-3</v>
      </c>
      <c r="I1637" s="3">
        <f t="shared" si="103"/>
        <v>1.5086572862320846E-2</v>
      </c>
    </row>
    <row r="1638" spans="1:9" x14ac:dyDescent="0.15">
      <c r="A1638" s="2">
        <v>42639</v>
      </c>
      <c r="B1638" s="3">
        <f>收益曲线!B1638</f>
        <v>-9.9400000000000002E-2</v>
      </c>
      <c r="C1638" s="3">
        <f>收益曲线!C1638</f>
        <v>32.089100000000002</v>
      </c>
      <c r="D1638" s="6">
        <f t="shared" si="100"/>
        <v>0.90059999999999996</v>
      </c>
      <c r="E1638" s="6">
        <f t="shared" si="101"/>
        <v>33.089100000000002</v>
      </c>
      <c r="F1638" s="3">
        <f>1-D1638/MAX(D$2:D1638)</f>
        <v>0.39851733119615318</v>
      </c>
      <c r="G1638" s="3">
        <f>1-E1638/MAX(E$2:E1638)</f>
        <v>4.5639790606117447E-2</v>
      </c>
      <c r="H1638" s="3">
        <f t="shared" si="102"/>
        <v>-1.6919550267438077E-2</v>
      </c>
      <c r="I1638" s="3">
        <f t="shared" si="103"/>
        <v>-4.5639790606117447E-2</v>
      </c>
    </row>
    <row r="1639" spans="1:9" x14ac:dyDescent="0.15">
      <c r="A1639" s="2">
        <v>42640</v>
      </c>
      <c r="B1639" s="3">
        <f>收益曲线!B1639</f>
        <v>-9.3700000000000006E-2</v>
      </c>
      <c r="C1639" s="3">
        <f>收益曲线!C1639</f>
        <v>32.271700000000003</v>
      </c>
      <c r="D1639" s="6">
        <f t="shared" si="100"/>
        <v>0.90629999999999999</v>
      </c>
      <c r="E1639" s="6">
        <f t="shared" si="101"/>
        <v>33.271700000000003</v>
      </c>
      <c r="F1639" s="3">
        <f>1-D1639/MAX(D$2:D1639)</f>
        <v>0.39471047886195154</v>
      </c>
      <c r="G1639" s="3">
        <f>1-E1639/MAX(E$2:E1639)</f>
        <v>4.0373217195679434E-2</v>
      </c>
      <c r="H1639" s="3">
        <f t="shared" si="102"/>
        <v>6.3291139240506666E-3</v>
      </c>
      <c r="I1639" s="3">
        <f t="shared" si="103"/>
        <v>5.5184335627140868E-3</v>
      </c>
    </row>
    <row r="1640" spans="1:9" x14ac:dyDescent="0.15">
      <c r="A1640" s="2">
        <v>42641</v>
      </c>
      <c r="B1640" s="3">
        <f>收益曲线!B1640</f>
        <v>-9.64E-2</v>
      </c>
      <c r="C1640" s="3">
        <f>收益曲线!C1640</f>
        <v>32.362499999999997</v>
      </c>
      <c r="D1640" s="6">
        <f t="shared" si="100"/>
        <v>0.90359999999999996</v>
      </c>
      <c r="E1640" s="6">
        <f t="shared" si="101"/>
        <v>33.362499999999997</v>
      </c>
      <c r="F1640" s="3">
        <f>1-D1640/MAX(D$2:D1640)</f>
        <v>0.39651372470446811</v>
      </c>
      <c r="G1640" s="3">
        <f>1-E1640/MAX(E$2:E1640)</f>
        <v>3.7754351556754218E-2</v>
      </c>
      <c r="H1640" s="3">
        <f t="shared" si="102"/>
        <v>-2.9791459781529639E-3</v>
      </c>
      <c r="I1640" s="3">
        <f t="shared" si="103"/>
        <v>2.7290460060649391E-3</v>
      </c>
    </row>
    <row r="1641" spans="1:9" x14ac:dyDescent="0.15">
      <c r="A1641" s="2">
        <v>42642</v>
      </c>
      <c r="B1641" s="3">
        <f>收益曲线!B1641</f>
        <v>-9.2700000000000005E-2</v>
      </c>
      <c r="C1641" s="3">
        <f>收益曲线!C1641</f>
        <v>32.628700000000002</v>
      </c>
      <c r="D1641" s="6">
        <f t="shared" si="100"/>
        <v>0.9073</v>
      </c>
      <c r="E1641" s="6">
        <f t="shared" si="101"/>
        <v>33.628700000000002</v>
      </c>
      <c r="F1641" s="3">
        <f>1-D1641/MAX(D$2:D1641)</f>
        <v>0.39404261003138985</v>
      </c>
      <c r="G1641" s="3">
        <f>1-E1641/MAX(E$2:E1641)</f>
        <v>3.0076575862019284E-2</v>
      </c>
      <c r="H1641" s="3">
        <f t="shared" si="102"/>
        <v>4.0947321823816552E-3</v>
      </c>
      <c r="I1641" s="3">
        <f t="shared" si="103"/>
        <v>7.9790183589361074E-3</v>
      </c>
    </row>
    <row r="1642" spans="1:9" x14ac:dyDescent="0.15">
      <c r="A1642" s="2">
        <v>42643</v>
      </c>
      <c r="B1642" s="3">
        <f>收益曲线!B1642</f>
        <v>-9.0200000000000002E-2</v>
      </c>
      <c r="C1642" s="3">
        <f>收益曲线!C1642</f>
        <v>32.648499999999999</v>
      </c>
      <c r="D1642" s="6">
        <f t="shared" si="100"/>
        <v>0.90979999999999994</v>
      </c>
      <c r="E1642" s="6">
        <f t="shared" si="101"/>
        <v>33.648499999999999</v>
      </c>
      <c r="F1642" s="3">
        <f>1-D1642/MAX(D$2:D1642)</f>
        <v>0.39237293795498573</v>
      </c>
      <c r="G1642" s="3">
        <f>1-E1642/MAX(E$2:E1642)</f>
        <v>2.9505501636791109E-2</v>
      </c>
      <c r="H1642" s="3">
        <f t="shared" si="102"/>
        <v>2.7554281935411318E-3</v>
      </c>
      <c r="I1642" s="3">
        <f t="shared" si="103"/>
        <v>5.8878279564766878E-4</v>
      </c>
    </row>
    <row r="1643" spans="1:9" x14ac:dyDescent="0.15">
      <c r="A1643" s="2">
        <v>42653</v>
      </c>
      <c r="B1643" s="3">
        <f>收益曲线!B1643</f>
        <v>-7.8799999999999995E-2</v>
      </c>
      <c r="C1643" s="3">
        <f>收益曲线!C1643</f>
        <v>33.320099999999996</v>
      </c>
      <c r="D1643" s="6">
        <f t="shared" si="100"/>
        <v>0.92120000000000002</v>
      </c>
      <c r="E1643" s="6">
        <f t="shared" si="101"/>
        <v>34.320099999999996</v>
      </c>
      <c r="F1643" s="3">
        <f>1-D1643/MAX(D$2:D1643)</f>
        <v>0.38475923328658257</v>
      </c>
      <c r="G1643" s="3">
        <f>1-E1643/MAX(E$2:E1643)</f>
        <v>1.0135125391171562E-2</v>
      </c>
      <c r="H1643" s="3">
        <f t="shared" si="102"/>
        <v>1.2530226423389745E-2</v>
      </c>
      <c r="I1643" s="3">
        <f t="shared" si="103"/>
        <v>1.9959284960696655E-2</v>
      </c>
    </row>
    <row r="1644" spans="1:9" x14ac:dyDescent="0.15">
      <c r="A1644" s="2">
        <v>42654</v>
      </c>
      <c r="B1644" s="3">
        <f>收益曲线!B1644</f>
        <v>-7.5300000000000006E-2</v>
      </c>
      <c r="C1644" s="3">
        <f>收益曲线!C1644</f>
        <v>34.405200000000001</v>
      </c>
      <c r="D1644" s="6">
        <f t="shared" si="100"/>
        <v>0.92469999999999997</v>
      </c>
      <c r="E1644" s="6">
        <f t="shared" si="101"/>
        <v>35.405200000000001</v>
      </c>
      <c r="F1644" s="3">
        <f>1-D1644/MAX(D$2:D1644)</f>
        <v>0.38242169237961665</v>
      </c>
      <c r="G1644" s="3">
        <f>1-E1644/MAX(E$2:E1644)</f>
        <v>0</v>
      </c>
      <c r="H1644" s="3">
        <f t="shared" si="102"/>
        <v>3.7993920972643203E-3</v>
      </c>
      <c r="I1644" s="3">
        <f t="shared" si="103"/>
        <v>3.1617040742888403E-2</v>
      </c>
    </row>
    <row r="1645" spans="1:9" x14ac:dyDescent="0.15">
      <c r="A1645" s="2">
        <v>42655</v>
      </c>
      <c r="B1645" s="3">
        <f>收益曲线!B1645</f>
        <v>-7.7100000000000002E-2</v>
      </c>
      <c r="C1645" s="3">
        <f>收益曲线!C1645</f>
        <v>34.248199999999997</v>
      </c>
      <c r="D1645" s="6">
        <f t="shared" si="100"/>
        <v>0.92290000000000005</v>
      </c>
      <c r="E1645" s="6">
        <f t="shared" si="101"/>
        <v>35.248199999999997</v>
      </c>
      <c r="F1645" s="3">
        <f>1-D1645/MAX(D$2:D1645)</f>
        <v>0.38362385627462769</v>
      </c>
      <c r="G1645" s="3">
        <f>1-E1645/MAX(E$2:E1645)</f>
        <v>4.43437687119419E-3</v>
      </c>
      <c r="H1645" s="3">
        <f t="shared" si="102"/>
        <v>-1.9465772683031624E-3</v>
      </c>
      <c r="I1645" s="3">
        <f t="shared" si="103"/>
        <v>-4.43437687119419E-3</v>
      </c>
    </row>
    <row r="1646" spans="1:9" x14ac:dyDescent="0.15">
      <c r="A1646" s="2">
        <v>42656</v>
      </c>
      <c r="B1646" s="3">
        <f>收益曲线!B1646</f>
        <v>-7.6399999999999996E-2</v>
      </c>
      <c r="C1646" s="3">
        <f>收益曲线!C1646</f>
        <v>34.756700000000002</v>
      </c>
      <c r="D1646" s="6">
        <f t="shared" si="100"/>
        <v>0.92359999999999998</v>
      </c>
      <c r="E1646" s="6">
        <f t="shared" si="101"/>
        <v>35.756700000000002</v>
      </c>
      <c r="F1646" s="3">
        <f>1-D1646/MAX(D$2:D1646)</f>
        <v>0.38315634809323451</v>
      </c>
      <c r="G1646" s="3">
        <f>1-E1646/MAX(E$2:E1646)</f>
        <v>0</v>
      </c>
      <c r="H1646" s="3">
        <f t="shared" si="102"/>
        <v>7.5847870841894149E-4</v>
      </c>
      <c r="I1646" s="3">
        <f t="shared" si="103"/>
        <v>1.4426268575416845E-2</v>
      </c>
    </row>
    <row r="1647" spans="1:9" x14ac:dyDescent="0.15">
      <c r="A1647" s="2">
        <v>42657</v>
      </c>
      <c r="B1647" s="3">
        <f>收益曲线!B1647</f>
        <v>-7.5499999999999998E-2</v>
      </c>
      <c r="C1647" s="3">
        <f>收益曲线!C1647</f>
        <v>34.824800000000003</v>
      </c>
      <c r="D1647" s="6">
        <f t="shared" si="100"/>
        <v>0.92449999999999999</v>
      </c>
      <c r="E1647" s="6">
        <f t="shared" si="101"/>
        <v>35.824800000000003</v>
      </c>
      <c r="F1647" s="3">
        <f>1-D1647/MAX(D$2:D1647)</f>
        <v>0.38255526614572899</v>
      </c>
      <c r="G1647" s="3">
        <f>1-E1647/MAX(E$2:E1647)</f>
        <v>0</v>
      </c>
      <c r="H1647" s="3">
        <f t="shared" si="102"/>
        <v>9.744478129061207E-4</v>
      </c>
      <c r="I1647" s="3">
        <f t="shared" si="103"/>
        <v>1.9045381704687614E-3</v>
      </c>
    </row>
    <row r="1648" spans="1:9" x14ac:dyDescent="0.15">
      <c r="A1648" s="2">
        <v>42660</v>
      </c>
      <c r="B1648" s="3">
        <f>收益曲线!B1648</f>
        <v>-8.3299999999999999E-2</v>
      </c>
      <c r="C1648" s="3">
        <f>收益曲线!C1648</f>
        <v>34.335500000000003</v>
      </c>
      <c r="D1648" s="6">
        <f t="shared" si="100"/>
        <v>0.91669999999999996</v>
      </c>
      <c r="E1648" s="6">
        <f t="shared" si="101"/>
        <v>35.335500000000003</v>
      </c>
      <c r="F1648" s="3">
        <f>1-D1648/MAX(D$2:D1648)</f>
        <v>0.38776464302411018</v>
      </c>
      <c r="G1648" s="3">
        <f>1-E1648/MAX(E$2:E1648)</f>
        <v>1.3658136263147269E-2</v>
      </c>
      <c r="H1648" s="3">
        <f t="shared" si="102"/>
        <v>-8.436992969172552E-3</v>
      </c>
      <c r="I1648" s="3">
        <f t="shared" si="103"/>
        <v>-1.3658136263147269E-2</v>
      </c>
    </row>
    <row r="1649" spans="1:9" x14ac:dyDescent="0.15">
      <c r="A1649" s="2">
        <v>42661</v>
      </c>
      <c r="B1649" s="3">
        <f>收益曲线!B1649</f>
        <v>-7.1099999999999997E-2</v>
      </c>
      <c r="C1649" s="3">
        <f>收益曲线!C1649</f>
        <v>34.823700000000002</v>
      </c>
      <c r="D1649" s="6">
        <f t="shared" si="100"/>
        <v>0.92890000000000006</v>
      </c>
      <c r="E1649" s="6">
        <f t="shared" si="101"/>
        <v>35.823700000000002</v>
      </c>
      <c r="F1649" s="3">
        <f>1-D1649/MAX(D$2:D1649)</f>
        <v>0.37961664329125755</v>
      </c>
      <c r="G1649" s="3">
        <f>1-E1649/MAX(E$2:E1649)</f>
        <v>3.070498648982678E-5</v>
      </c>
      <c r="H1649" s="3">
        <f t="shared" si="102"/>
        <v>1.3308606959747005E-2</v>
      </c>
      <c r="I1649" s="3">
        <f t="shared" si="103"/>
        <v>1.3816133916316531E-2</v>
      </c>
    </row>
    <row r="1650" spans="1:9" x14ac:dyDescent="0.15">
      <c r="A1650" s="2">
        <v>42662</v>
      </c>
      <c r="B1650" s="3">
        <f>收益曲线!B1650</f>
        <v>-7.2599999999999998E-2</v>
      </c>
      <c r="C1650" s="3">
        <f>收益曲线!C1650</f>
        <v>34.907699999999998</v>
      </c>
      <c r="D1650" s="6">
        <f t="shared" si="100"/>
        <v>0.9274</v>
      </c>
      <c r="E1650" s="6">
        <f t="shared" si="101"/>
        <v>35.907699999999998</v>
      </c>
      <c r="F1650" s="3">
        <f>1-D1650/MAX(D$2:D1650)</f>
        <v>0.3806184465371002</v>
      </c>
      <c r="G1650" s="3">
        <f>1-E1650/MAX(E$2:E1650)</f>
        <v>0</v>
      </c>
      <c r="H1650" s="3">
        <f t="shared" si="102"/>
        <v>-1.6148132199376164E-3</v>
      </c>
      <c r="I1650" s="3">
        <f t="shared" si="103"/>
        <v>2.3448164204142863E-3</v>
      </c>
    </row>
    <row r="1651" spans="1:9" x14ac:dyDescent="0.15">
      <c r="A1651" s="2">
        <v>42663</v>
      </c>
      <c r="B1651" s="3">
        <f>收益曲线!B1651</f>
        <v>-7.1900000000000006E-2</v>
      </c>
      <c r="C1651" s="3">
        <f>收益曲线!C1651</f>
        <v>35.067500000000003</v>
      </c>
      <c r="D1651" s="6">
        <f t="shared" si="100"/>
        <v>0.92810000000000004</v>
      </c>
      <c r="E1651" s="6">
        <f t="shared" si="101"/>
        <v>36.067500000000003</v>
      </c>
      <c r="F1651" s="3">
        <f>1-D1651/MAX(D$2:D1651)</f>
        <v>0.3801509383557069</v>
      </c>
      <c r="G1651" s="3">
        <f>1-E1651/MAX(E$2:E1651)</f>
        <v>0</v>
      </c>
      <c r="H1651" s="3">
        <f t="shared" si="102"/>
        <v>7.5479836100922348E-4</v>
      </c>
      <c r="I1651" s="3">
        <f t="shared" si="103"/>
        <v>4.4502989609471744E-3</v>
      </c>
    </row>
    <row r="1652" spans="1:9" x14ac:dyDescent="0.15">
      <c r="A1652" s="2">
        <v>42664</v>
      </c>
      <c r="B1652" s="3">
        <f>收益曲线!B1652</f>
        <v>-6.93E-2</v>
      </c>
      <c r="C1652" s="3">
        <f>收益曲线!C1652</f>
        <v>34.915799999999997</v>
      </c>
      <c r="D1652" s="6">
        <f t="shared" si="100"/>
        <v>0.93069999999999997</v>
      </c>
      <c r="E1652" s="6">
        <f t="shared" si="101"/>
        <v>35.915799999999997</v>
      </c>
      <c r="F1652" s="3">
        <f>1-D1652/MAX(D$2:D1652)</f>
        <v>0.37841447939624662</v>
      </c>
      <c r="G1652" s="3">
        <f>1-E1652/MAX(E$2:E1652)</f>
        <v>4.2060026339503231E-3</v>
      </c>
      <c r="H1652" s="3">
        <f t="shared" si="102"/>
        <v>2.8014222605321493E-3</v>
      </c>
      <c r="I1652" s="3">
        <f t="shared" si="103"/>
        <v>-4.2060026339503231E-3</v>
      </c>
    </row>
    <row r="1653" spans="1:9" x14ac:dyDescent="0.15">
      <c r="A1653" s="2">
        <v>42667</v>
      </c>
      <c r="B1653" s="3">
        <f>收益曲线!B1653</f>
        <v>-5.8200000000000002E-2</v>
      </c>
      <c r="C1653" s="3">
        <f>收益曲线!C1653</f>
        <v>34.854300000000002</v>
      </c>
      <c r="D1653" s="6">
        <f t="shared" si="100"/>
        <v>0.94179999999999997</v>
      </c>
      <c r="E1653" s="6">
        <f t="shared" si="101"/>
        <v>35.854300000000002</v>
      </c>
      <c r="F1653" s="3">
        <f>1-D1653/MAX(D$2:D1653)</f>
        <v>0.37100113537701196</v>
      </c>
      <c r="G1653" s="3">
        <f>1-E1653/MAX(E$2:E1653)</f>
        <v>5.9111388369030848E-3</v>
      </c>
      <c r="H1653" s="3">
        <f t="shared" si="102"/>
        <v>1.1926506930267644E-2</v>
      </c>
      <c r="I1653" s="3">
        <f t="shared" si="103"/>
        <v>-1.7123383023626149E-3</v>
      </c>
    </row>
    <row r="1654" spans="1:9" x14ac:dyDescent="0.15">
      <c r="A1654" s="2">
        <v>42668</v>
      </c>
      <c r="B1654" s="3">
        <f>收益曲线!B1654</f>
        <v>-5.8200000000000002E-2</v>
      </c>
      <c r="C1654" s="3">
        <f>收益曲线!C1654</f>
        <v>34.813099999999999</v>
      </c>
      <c r="D1654" s="6">
        <f t="shared" si="100"/>
        <v>0.94179999999999997</v>
      </c>
      <c r="E1654" s="6">
        <f t="shared" si="101"/>
        <v>35.813099999999999</v>
      </c>
      <c r="F1654" s="3">
        <f>1-D1654/MAX(D$2:D1654)</f>
        <v>0.37100113537701196</v>
      </c>
      <c r="G1654" s="3">
        <f>1-E1654/MAX(E$2:E1654)</f>
        <v>7.05344146392195E-3</v>
      </c>
      <c r="H1654" s="3">
        <f t="shared" si="102"/>
        <v>0</v>
      </c>
      <c r="I1654" s="3">
        <f t="shared" si="103"/>
        <v>-1.1490950876186234E-3</v>
      </c>
    </row>
    <row r="1655" spans="1:9" x14ac:dyDescent="0.15">
      <c r="A1655" s="2">
        <v>42669</v>
      </c>
      <c r="B1655" s="3">
        <f>收益曲线!B1655</f>
        <v>-6.1800000000000001E-2</v>
      </c>
      <c r="C1655" s="3">
        <f>收益曲线!C1655</f>
        <v>34.7667</v>
      </c>
      <c r="D1655" s="6">
        <f t="shared" si="100"/>
        <v>0.93820000000000003</v>
      </c>
      <c r="E1655" s="6">
        <f t="shared" si="101"/>
        <v>35.7667</v>
      </c>
      <c r="F1655" s="3">
        <f>1-D1655/MAX(D$2:D1655)</f>
        <v>0.37340546316703405</v>
      </c>
      <c r="G1655" s="3">
        <f>1-E1655/MAX(E$2:E1655)</f>
        <v>8.3399182089138879E-3</v>
      </c>
      <c r="H1655" s="3">
        <f t="shared" si="102"/>
        <v>-3.8224676152048831E-3</v>
      </c>
      <c r="I1655" s="3">
        <f t="shared" si="103"/>
        <v>-1.2956152916111519E-3</v>
      </c>
    </row>
    <row r="1656" spans="1:9" x14ac:dyDescent="0.15">
      <c r="A1656" s="2">
        <v>42670</v>
      </c>
      <c r="B1656" s="3">
        <f>收益曲线!B1656</f>
        <v>-6.4299999999999996E-2</v>
      </c>
      <c r="C1656" s="3">
        <f>收益曲线!C1656</f>
        <v>34.963500000000003</v>
      </c>
      <c r="D1656" s="6">
        <f t="shared" si="100"/>
        <v>0.93569999999999998</v>
      </c>
      <c r="E1656" s="6">
        <f t="shared" si="101"/>
        <v>35.963500000000003</v>
      </c>
      <c r="F1656" s="3">
        <f>1-D1656/MAX(D$2:D1656)</f>
        <v>0.37507513524343827</v>
      </c>
      <c r="G1656" s="3">
        <f>1-E1656/MAX(E$2:E1656)</f>
        <v>2.8834823594648951E-3</v>
      </c>
      <c r="H1656" s="3">
        <f t="shared" si="102"/>
        <v>-2.6646770411427045E-3</v>
      </c>
      <c r="I1656" s="3">
        <f t="shared" si="103"/>
        <v>5.5023247881409443E-3</v>
      </c>
    </row>
    <row r="1657" spans="1:9" x14ac:dyDescent="0.15">
      <c r="A1657" s="2">
        <v>42671</v>
      </c>
      <c r="B1657" s="3">
        <f>收益曲线!B1657</f>
        <v>-6.59E-2</v>
      </c>
      <c r="C1657" s="3">
        <f>收益曲线!C1657</f>
        <v>34.078699999999998</v>
      </c>
      <c r="D1657" s="6">
        <f t="shared" si="100"/>
        <v>0.93410000000000004</v>
      </c>
      <c r="E1657" s="6">
        <f t="shared" si="101"/>
        <v>35.078699999999998</v>
      </c>
      <c r="F1657" s="3">
        <f>1-D1657/MAX(D$2:D1657)</f>
        <v>0.37614372537233687</v>
      </c>
      <c r="G1657" s="3">
        <f>1-E1657/MAX(E$2:E1657)</f>
        <v>2.7415263048450988E-2</v>
      </c>
      <c r="H1657" s="3">
        <f t="shared" si="102"/>
        <v>-1.7099497702254274E-3</v>
      </c>
      <c r="I1657" s="3">
        <f t="shared" si="103"/>
        <v>-2.4602722204457472E-2</v>
      </c>
    </row>
    <row r="1658" spans="1:9" x14ac:dyDescent="0.15">
      <c r="A1658" s="2">
        <v>42674</v>
      </c>
      <c r="B1658" s="3">
        <f>收益曲线!B1658</f>
        <v>-6.7000000000000004E-2</v>
      </c>
      <c r="C1658" s="3">
        <f>收益曲线!C1658</f>
        <v>34.133800000000001</v>
      </c>
      <c r="D1658" s="6">
        <f t="shared" si="100"/>
        <v>0.93300000000000005</v>
      </c>
      <c r="E1658" s="6">
        <f t="shared" si="101"/>
        <v>35.133800000000001</v>
      </c>
      <c r="F1658" s="3">
        <f>1-D1658/MAX(D$2:D1658)</f>
        <v>0.37687838108595473</v>
      </c>
      <c r="G1658" s="3">
        <f>1-E1658/MAX(E$2:E1658)</f>
        <v>2.5887571913772889E-2</v>
      </c>
      <c r="H1658" s="3">
        <f t="shared" si="102"/>
        <v>-1.1776041109088364E-3</v>
      </c>
      <c r="I1658" s="3">
        <f t="shared" si="103"/>
        <v>1.5707537622546841E-3</v>
      </c>
    </row>
    <row r="1659" spans="1:9" x14ac:dyDescent="0.15">
      <c r="A1659" s="2">
        <v>42675</v>
      </c>
      <c r="B1659" s="3">
        <f>收益曲线!B1659</f>
        <v>-6.0600000000000001E-2</v>
      </c>
      <c r="C1659" s="3">
        <f>收益曲线!C1659</f>
        <v>35.095700000000001</v>
      </c>
      <c r="D1659" s="6">
        <f t="shared" si="100"/>
        <v>0.93940000000000001</v>
      </c>
      <c r="E1659" s="6">
        <f t="shared" si="101"/>
        <v>36.095700000000001</v>
      </c>
      <c r="F1659" s="3">
        <f>1-D1659/MAX(D$2:D1659)</f>
        <v>0.37260402057036002</v>
      </c>
      <c r="G1659" s="3">
        <f>1-E1659/MAX(E$2:E1659)</f>
        <v>0</v>
      </c>
      <c r="H1659" s="3">
        <f t="shared" si="102"/>
        <v>6.8595927116827937E-3</v>
      </c>
      <c r="I1659" s="3">
        <f t="shared" si="103"/>
        <v>2.737819421753418E-2</v>
      </c>
    </row>
    <row r="1660" spans="1:9" x14ac:dyDescent="0.15">
      <c r="A1660" s="2">
        <v>42676</v>
      </c>
      <c r="B1660" s="3">
        <f>收益曲线!B1660</f>
        <v>-6.7799999999999999E-2</v>
      </c>
      <c r="C1660" s="3">
        <f>收益曲线!C1660</f>
        <v>35.017299999999999</v>
      </c>
      <c r="D1660" s="6">
        <f t="shared" si="100"/>
        <v>0.93220000000000003</v>
      </c>
      <c r="E1660" s="6">
        <f t="shared" si="101"/>
        <v>36.017299999999999</v>
      </c>
      <c r="F1660" s="3">
        <f>1-D1660/MAX(D$2:D1660)</f>
        <v>0.37741267615040408</v>
      </c>
      <c r="G1660" s="3">
        <f>1-E1660/MAX(E$2:E1660)</f>
        <v>2.172003867496719E-3</v>
      </c>
      <c r="H1660" s="3">
        <f t="shared" si="102"/>
        <v>-7.6644666808600714E-3</v>
      </c>
      <c r="I1660" s="3">
        <f t="shared" si="103"/>
        <v>-2.172003867496719E-3</v>
      </c>
    </row>
    <row r="1661" spans="1:9" x14ac:dyDescent="0.15">
      <c r="A1661" s="2">
        <v>42677</v>
      </c>
      <c r="B1661" s="3">
        <f>收益曲线!B1661</f>
        <v>-5.8900000000000001E-2</v>
      </c>
      <c r="C1661" s="3">
        <f>收益曲线!C1661</f>
        <v>35.474200000000003</v>
      </c>
      <c r="D1661" s="6">
        <f t="shared" si="100"/>
        <v>0.94110000000000005</v>
      </c>
      <c r="E1661" s="6">
        <f t="shared" si="101"/>
        <v>36.474200000000003</v>
      </c>
      <c r="F1661" s="3">
        <f>1-D1661/MAX(D$2:D1661)</f>
        <v>0.37146864355840514</v>
      </c>
      <c r="G1661" s="3">
        <f>1-E1661/MAX(E$2:E1661)</f>
        <v>0</v>
      </c>
      <c r="H1661" s="3">
        <f t="shared" si="102"/>
        <v>9.5473074447542938E-3</v>
      </c>
      <c r="I1661" s="3">
        <f t="shared" si="103"/>
        <v>1.2685570545265978E-2</v>
      </c>
    </row>
    <row r="1662" spans="1:9" x14ac:dyDescent="0.15">
      <c r="A1662" s="2">
        <v>42678</v>
      </c>
      <c r="B1662" s="3">
        <f>收益曲线!B1662</f>
        <v>-6.1899999999999997E-2</v>
      </c>
      <c r="C1662" s="3">
        <f>收益曲线!C1662</f>
        <v>35.514699999999998</v>
      </c>
      <c r="D1662" s="6">
        <f t="shared" si="100"/>
        <v>0.93810000000000004</v>
      </c>
      <c r="E1662" s="6">
        <f t="shared" si="101"/>
        <v>36.514699999999998</v>
      </c>
      <c r="F1662" s="3">
        <f>1-D1662/MAX(D$2:D1662)</f>
        <v>0.37347225005009022</v>
      </c>
      <c r="G1662" s="3">
        <f>1-E1662/MAX(E$2:E1662)</f>
        <v>0</v>
      </c>
      <c r="H1662" s="3">
        <f t="shared" si="102"/>
        <v>-3.1877590054192328E-3</v>
      </c>
      <c r="I1662" s="3">
        <f t="shared" si="103"/>
        <v>1.1103739081321784E-3</v>
      </c>
    </row>
    <row r="1663" spans="1:9" x14ac:dyDescent="0.15">
      <c r="A1663" s="2">
        <v>42681</v>
      </c>
      <c r="B1663" s="3">
        <f>收益曲线!B1663</f>
        <v>-6.13E-2</v>
      </c>
      <c r="C1663" s="3">
        <f>收益曲线!C1663</f>
        <v>35.979700000000001</v>
      </c>
      <c r="D1663" s="6">
        <f t="shared" si="100"/>
        <v>0.93869999999999998</v>
      </c>
      <c r="E1663" s="6">
        <f t="shared" si="101"/>
        <v>36.979700000000001</v>
      </c>
      <c r="F1663" s="3">
        <f>1-D1663/MAX(D$2:D1663)</f>
        <v>0.3730715287517532</v>
      </c>
      <c r="G1663" s="3">
        <f>1-E1663/MAX(E$2:E1663)</f>
        <v>0</v>
      </c>
      <c r="H1663" s="3">
        <f t="shared" si="102"/>
        <v>6.3959066197627479E-4</v>
      </c>
      <c r="I1663" s="3">
        <f t="shared" si="103"/>
        <v>1.2734597299169925E-2</v>
      </c>
    </row>
    <row r="1664" spans="1:9" x14ac:dyDescent="0.15">
      <c r="A1664" s="2">
        <v>42682</v>
      </c>
      <c r="B1664" s="3">
        <f>收益曲线!B1664</f>
        <v>-5.7200000000000001E-2</v>
      </c>
      <c r="C1664" s="3">
        <f>收益曲线!C1664</f>
        <v>36.513500000000001</v>
      </c>
      <c r="D1664" s="6">
        <f t="shared" si="100"/>
        <v>0.94279999999999997</v>
      </c>
      <c r="E1664" s="6">
        <f t="shared" si="101"/>
        <v>37.513500000000001</v>
      </c>
      <c r="F1664" s="3">
        <f>1-D1664/MAX(D$2:D1664)</f>
        <v>0.37033326654645038</v>
      </c>
      <c r="G1664" s="3">
        <f>1-E1664/MAX(E$2:E1664)</f>
        <v>0</v>
      </c>
      <c r="H1664" s="3">
        <f t="shared" si="102"/>
        <v>4.3677426227761718E-3</v>
      </c>
      <c r="I1664" s="3">
        <f t="shared" si="103"/>
        <v>1.4434946741049837E-2</v>
      </c>
    </row>
    <row r="1665" spans="1:9" x14ac:dyDescent="0.15">
      <c r="A1665" s="2">
        <v>42683</v>
      </c>
      <c r="B1665" s="3">
        <f>收益曲线!B1665</f>
        <v>-6.2300000000000001E-2</v>
      </c>
      <c r="C1665" s="3">
        <f>收益曲线!C1665</f>
        <v>36.3523</v>
      </c>
      <c r="D1665" s="6">
        <f t="shared" si="100"/>
        <v>0.93769999999999998</v>
      </c>
      <c r="E1665" s="6">
        <f t="shared" si="101"/>
        <v>37.3523</v>
      </c>
      <c r="F1665" s="3">
        <f>1-D1665/MAX(D$2:D1665)</f>
        <v>0.37373939758231489</v>
      </c>
      <c r="G1665" s="3">
        <f>1-E1665/MAX(E$2:E1665)</f>
        <v>4.2971197035733821E-3</v>
      </c>
      <c r="H1665" s="3">
        <f t="shared" si="102"/>
        <v>-5.4094187526516624E-3</v>
      </c>
      <c r="I1665" s="3">
        <f t="shared" si="103"/>
        <v>-4.2971197035733821E-3</v>
      </c>
    </row>
    <row r="1666" spans="1:9" x14ac:dyDescent="0.15">
      <c r="A1666" s="2">
        <v>42684</v>
      </c>
      <c r="B1666" s="3">
        <f>收益曲线!B1666</f>
        <v>-5.1799999999999999E-2</v>
      </c>
      <c r="C1666" s="3">
        <f>收益曲线!C1666</f>
        <v>36.9086</v>
      </c>
      <c r="D1666" s="6">
        <f t="shared" si="100"/>
        <v>0.94820000000000004</v>
      </c>
      <c r="E1666" s="6">
        <f t="shared" si="101"/>
        <v>37.9086</v>
      </c>
      <c r="F1666" s="3">
        <f>1-D1666/MAX(D$2:D1666)</f>
        <v>0.36672677486141725</v>
      </c>
      <c r="G1666" s="3">
        <f>1-E1666/MAX(E$2:E1666)</f>
        <v>0</v>
      </c>
      <c r="H1666" s="3">
        <f t="shared" si="102"/>
        <v>1.1197611176282374E-2</v>
      </c>
      <c r="I1666" s="3">
        <f t="shared" si="103"/>
        <v>1.4893326515368566E-2</v>
      </c>
    </row>
    <row r="1667" spans="1:9" x14ac:dyDescent="0.15">
      <c r="A1667" s="2">
        <v>42685</v>
      </c>
      <c r="B1667" s="3">
        <f>收益曲线!B1667</f>
        <v>-4.4299999999999999E-2</v>
      </c>
      <c r="C1667" s="3">
        <f>收益曲线!C1667</f>
        <v>37.232100000000003</v>
      </c>
      <c r="D1667" s="6">
        <f t="shared" si="100"/>
        <v>0.95569999999999999</v>
      </c>
      <c r="E1667" s="6">
        <f t="shared" si="101"/>
        <v>38.232100000000003</v>
      </c>
      <c r="F1667" s="3">
        <f>1-D1667/MAX(D$2:D1667)</f>
        <v>0.36171775863220468</v>
      </c>
      <c r="G1667" s="3">
        <f>1-E1667/MAX(E$2:E1667)</f>
        <v>0</v>
      </c>
      <c r="H1667" s="3">
        <f t="shared" si="102"/>
        <v>7.9097236869858367E-3</v>
      </c>
      <c r="I1667" s="3">
        <f t="shared" si="103"/>
        <v>8.5336836496203716E-3</v>
      </c>
    </row>
    <row r="1668" spans="1:9" x14ac:dyDescent="0.15">
      <c r="A1668" s="2">
        <v>42688</v>
      </c>
      <c r="B1668" s="3">
        <f>收益曲线!B1668</f>
        <v>-4.07E-2</v>
      </c>
      <c r="C1668" s="3">
        <f>收益曲线!C1668</f>
        <v>37.545200000000001</v>
      </c>
      <c r="D1668" s="6">
        <f t="shared" ref="D1668:D1676" si="104">1+B1668</f>
        <v>0.95930000000000004</v>
      </c>
      <c r="E1668" s="6">
        <f t="shared" ref="E1668:E1676" si="105">1+C1668</f>
        <v>38.545200000000001</v>
      </c>
      <c r="F1668" s="3">
        <f>1-D1668/MAX(D$2:D1668)</f>
        <v>0.35931343084218259</v>
      </c>
      <c r="G1668" s="3">
        <f>1-E1668/MAX(E$2:E1668)</f>
        <v>0</v>
      </c>
      <c r="H1668" s="3">
        <f t="shared" ref="H1668:H1676" si="106">D1668/D1667-1</f>
        <v>3.7668724495134587E-3</v>
      </c>
      <c r="I1668" s="3">
        <f t="shared" ref="I1668:I1676" si="107">E1668/E1667-1</f>
        <v>8.1894533651041268E-3</v>
      </c>
    </row>
    <row r="1669" spans="1:9" x14ac:dyDescent="0.15">
      <c r="A1669" s="2">
        <v>42689</v>
      </c>
      <c r="B1669" s="3">
        <f>收益曲线!B1669</f>
        <v>-4.0800000000000003E-2</v>
      </c>
      <c r="C1669" s="3">
        <f>收益曲线!C1669</f>
        <v>37.905799999999999</v>
      </c>
      <c r="D1669" s="6">
        <f t="shared" si="104"/>
        <v>0.95920000000000005</v>
      </c>
      <c r="E1669" s="6">
        <f t="shared" si="105"/>
        <v>38.905799999999999</v>
      </c>
      <c r="F1669" s="3">
        <f>1-D1669/MAX(D$2:D1669)</f>
        <v>0.35938021772523876</v>
      </c>
      <c r="G1669" s="3">
        <f>1-E1669/MAX(E$2:E1669)</f>
        <v>0</v>
      </c>
      <c r="H1669" s="3">
        <f t="shared" si="106"/>
        <v>-1.0424267695197109E-4</v>
      </c>
      <c r="I1669" s="3">
        <f t="shared" si="107"/>
        <v>9.3552504592011587E-3</v>
      </c>
    </row>
    <row r="1670" spans="1:9" x14ac:dyDescent="0.15">
      <c r="A1670" s="2">
        <v>42690</v>
      </c>
      <c r="B1670" s="3">
        <f>收益曲线!B1670</f>
        <v>-4.0899999999999999E-2</v>
      </c>
      <c r="C1670" s="3">
        <f>收益曲线!C1670</f>
        <v>38.109099999999998</v>
      </c>
      <c r="D1670" s="6">
        <f t="shared" si="104"/>
        <v>0.95909999999999995</v>
      </c>
      <c r="E1670" s="6">
        <f t="shared" si="105"/>
        <v>39.109099999999998</v>
      </c>
      <c r="F1670" s="3">
        <f>1-D1670/MAX(D$2:D1670)</f>
        <v>0.35944700460829504</v>
      </c>
      <c r="G1670" s="3">
        <f>1-E1670/MAX(E$2:E1670)</f>
        <v>0</v>
      </c>
      <c r="H1670" s="3">
        <f t="shared" si="106"/>
        <v>-1.0425354462062497E-4</v>
      </c>
      <c r="I1670" s="3">
        <f t="shared" si="107"/>
        <v>5.2254419649511163E-3</v>
      </c>
    </row>
    <row r="1671" spans="1:9" x14ac:dyDescent="0.15">
      <c r="A1671" s="2">
        <v>42691</v>
      </c>
      <c r="B1671" s="3">
        <f>收益曲线!B1671</f>
        <v>-3.8899999999999997E-2</v>
      </c>
      <c r="C1671" s="3">
        <f>收益曲线!C1671</f>
        <v>37.873800000000003</v>
      </c>
      <c r="D1671" s="6">
        <f t="shared" si="104"/>
        <v>0.96109999999999995</v>
      </c>
      <c r="E1671" s="6">
        <f t="shared" si="105"/>
        <v>38.873800000000003</v>
      </c>
      <c r="F1671" s="3">
        <f>1-D1671/MAX(D$2:D1671)</f>
        <v>0.35811126694717166</v>
      </c>
      <c r="G1671" s="3">
        <f>1-E1671/MAX(E$2:E1671)</f>
        <v>6.0165025531141447E-3</v>
      </c>
      <c r="H1671" s="3">
        <f t="shared" si="106"/>
        <v>2.0852882911062132E-3</v>
      </c>
      <c r="I1671" s="3">
        <f t="shared" si="107"/>
        <v>-6.0165025531141447E-3</v>
      </c>
    </row>
    <row r="1672" spans="1:9" x14ac:dyDescent="0.15">
      <c r="A1672" s="2">
        <v>42692</v>
      </c>
      <c r="B1672" s="3">
        <f>收益曲线!B1672</f>
        <v>-4.4299999999999999E-2</v>
      </c>
      <c r="C1672" s="3">
        <f>收益曲线!C1672</f>
        <v>37.486499999999999</v>
      </c>
      <c r="D1672" s="6">
        <f t="shared" si="104"/>
        <v>0.95569999999999999</v>
      </c>
      <c r="E1672" s="6">
        <f t="shared" si="105"/>
        <v>38.486499999999999</v>
      </c>
      <c r="F1672" s="3">
        <f>1-D1672/MAX(D$2:D1672)</f>
        <v>0.36171775863220468</v>
      </c>
      <c r="G1672" s="3">
        <f>1-E1672/MAX(E$2:E1672)</f>
        <v>1.5919568591453048E-2</v>
      </c>
      <c r="H1672" s="3">
        <f t="shared" si="106"/>
        <v>-5.6185620643013356E-3</v>
      </c>
      <c r="I1672" s="3">
        <f t="shared" si="107"/>
        <v>-9.9630085044426497E-3</v>
      </c>
    </row>
    <row r="1673" spans="1:9" x14ac:dyDescent="0.15">
      <c r="A1673" s="2">
        <v>42695</v>
      </c>
      <c r="B1673" s="3">
        <f>收益曲线!B1673</f>
        <v>-3.7600000000000001E-2</v>
      </c>
      <c r="C1673" s="3">
        <f>收益曲线!C1673</f>
        <v>37.933599999999998</v>
      </c>
      <c r="D1673" s="6">
        <f t="shared" si="104"/>
        <v>0.96240000000000003</v>
      </c>
      <c r="E1673" s="6">
        <f t="shared" si="105"/>
        <v>38.933599999999998</v>
      </c>
      <c r="F1673" s="3">
        <f>1-D1673/MAX(D$2:D1673)</f>
        <v>0.35724303746744146</v>
      </c>
      <c r="G1673" s="3">
        <f>1-E1673/MAX(E$2:E1673)</f>
        <v>4.4874466556377168E-3</v>
      </c>
      <c r="H1673" s="3">
        <f t="shared" si="106"/>
        <v>7.0105681699277334E-3</v>
      </c>
      <c r="I1673" s="3">
        <f t="shared" si="107"/>
        <v>1.1617060527717493E-2</v>
      </c>
    </row>
    <row r="1674" spans="1:9" x14ac:dyDescent="0.15">
      <c r="A1674" s="2">
        <v>42696</v>
      </c>
      <c r="B1674" s="3">
        <f>收益曲线!B1674</f>
        <v>-0.03</v>
      </c>
      <c r="C1674" s="3">
        <f>收益曲线!C1674</f>
        <v>38.292499999999997</v>
      </c>
      <c r="D1674" s="6">
        <f t="shared" si="104"/>
        <v>0.97</v>
      </c>
      <c r="E1674" s="6">
        <f t="shared" si="105"/>
        <v>39.292499999999997</v>
      </c>
      <c r="F1674" s="3">
        <f>1-D1674/MAX(D$2:D1674)</f>
        <v>0.35216723435517272</v>
      </c>
      <c r="G1674" s="3">
        <f>1-E1674/MAX(E$2:E1674)</f>
        <v>0</v>
      </c>
      <c r="H1674" s="3">
        <f t="shared" si="106"/>
        <v>7.8969243557771573E-3</v>
      </c>
      <c r="I1674" s="3">
        <f t="shared" si="107"/>
        <v>9.2182587790494708E-3</v>
      </c>
    </row>
    <row r="1675" spans="1:9" x14ac:dyDescent="0.15">
      <c r="A1675" s="2">
        <v>42697</v>
      </c>
      <c r="B1675" s="3">
        <f>收益曲线!B1675</f>
        <v>-2.8199999999999999E-2</v>
      </c>
      <c r="C1675" s="3">
        <f>收益曲线!C1675</f>
        <v>38.4846</v>
      </c>
      <c r="D1675" s="6">
        <f t="shared" si="104"/>
        <v>0.9718</v>
      </c>
      <c r="E1675" s="6">
        <f t="shared" si="105"/>
        <v>39.4846</v>
      </c>
      <c r="F1675" s="3">
        <f>1-D1675/MAX(D$2:D1675)</f>
        <v>0.35096507046016168</v>
      </c>
      <c r="G1675" s="3">
        <f>1-E1675/MAX(E$2:E1675)</f>
        <v>0</v>
      </c>
      <c r="H1675" s="3">
        <f t="shared" si="106"/>
        <v>1.8556701030927325E-3</v>
      </c>
      <c r="I1675" s="3">
        <f t="shared" si="107"/>
        <v>4.8889737227206798E-3</v>
      </c>
    </row>
    <row r="1676" spans="1:9" x14ac:dyDescent="0.15">
      <c r="A1676" s="2">
        <v>42698</v>
      </c>
      <c r="B1676" s="3">
        <f>收益曲线!B1676</f>
        <v>-2.4299999999999999E-2</v>
      </c>
      <c r="C1676" s="3">
        <f>收益曲线!C1676</f>
        <v>38.273299999999999</v>
      </c>
      <c r="D1676" s="6">
        <f t="shared" si="104"/>
        <v>0.97570000000000001</v>
      </c>
      <c r="E1676" s="6">
        <f t="shared" si="105"/>
        <v>39.273299999999999</v>
      </c>
      <c r="F1676" s="3">
        <f>1-D1676/MAX(D$2:D1676)</f>
        <v>0.34836038202097108</v>
      </c>
      <c r="G1676" s="3">
        <f>1-E1676/MAX(E$2:E1676)</f>
        <v>5.3514534780648715E-3</v>
      </c>
      <c r="H1676" s="3">
        <f t="shared" si="106"/>
        <v>4.0131714344515679E-3</v>
      </c>
      <c r="I1676" s="3">
        <f t="shared" si="107"/>
        <v>-5.3514534780648715E-3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76" workbookViewId="0">
      <selection activeCell="D86" sqref="D86:F98"/>
    </sheetView>
  </sheetViews>
  <sheetFormatPr defaultRowHeight="13.5" x14ac:dyDescent="0.15"/>
  <cols>
    <col min="1" max="1" width="11.625" bestFit="1" customWidth="1"/>
    <col min="4" max="4" width="11.625" customWidth="1"/>
  </cols>
  <sheetData>
    <row r="1" spans="1:6" ht="15" x14ac:dyDescent="0.15">
      <c r="A1" s="1" t="s">
        <v>29</v>
      </c>
    </row>
    <row r="2" spans="1:6" x14ac:dyDescent="0.15">
      <c r="A2" s="2">
        <v>40178</v>
      </c>
      <c r="B2" s="6">
        <f>VLOOKUP($A2,Sheet1!$A:D,4,FALSE)</f>
        <v>1</v>
      </c>
      <c r="C2" s="6">
        <f>VLOOKUP($A2,Sheet1!$A:E,5,FALSE)</f>
        <v>1</v>
      </c>
    </row>
    <row r="3" spans="1:6" x14ac:dyDescent="0.15">
      <c r="A3" s="2">
        <v>40207</v>
      </c>
      <c r="B3" s="6">
        <f>VLOOKUP($A3,Sheet1!$A:D,4,FALSE)</f>
        <v>0.89610000000000001</v>
      </c>
      <c r="C3" s="6">
        <f>VLOOKUP($A3,Sheet1!$A:E,5,FALSE)</f>
        <v>1.0193000000000001</v>
      </c>
      <c r="D3" s="2">
        <f>A3</f>
        <v>40207</v>
      </c>
      <c r="E3" s="3">
        <f>B3/B2-1</f>
        <v>-0.10389999999999999</v>
      </c>
      <c r="F3" s="3">
        <f>C3/C2-1</f>
        <v>1.9300000000000095E-2</v>
      </c>
    </row>
    <row r="4" spans="1:6" x14ac:dyDescent="0.15">
      <c r="A4" s="2">
        <v>40235</v>
      </c>
      <c r="B4" s="6">
        <f>VLOOKUP($A4,Sheet1!$A:D,4,FALSE)</f>
        <v>0.91779999999999995</v>
      </c>
      <c r="C4" s="6">
        <f>VLOOKUP($A4,Sheet1!$A:E,5,FALSE)</f>
        <v>1.1109</v>
      </c>
      <c r="D4" s="2">
        <f t="shared" ref="D4:D67" si="0">A4</f>
        <v>40235</v>
      </c>
      <c r="E4" s="3">
        <f t="shared" ref="E4:E67" si="1">B4/B3-1</f>
        <v>2.4216047316147682E-2</v>
      </c>
      <c r="F4" s="3">
        <f t="shared" ref="F4:F67" si="2">C4/C3-1</f>
        <v>8.9865594035122065E-2</v>
      </c>
    </row>
    <row r="5" spans="1:6" x14ac:dyDescent="0.15">
      <c r="A5" s="2">
        <v>40268</v>
      </c>
      <c r="B5" s="6">
        <f>VLOOKUP($A5,Sheet1!$A:D,4,FALSE)</f>
        <v>0.93569999999999998</v>
      </c>
      <c r="C5" s="6">
        <f>VLOOKUP($A5,Sheet1!$A:E,5,FALSE)</f>
        <v>1.2645</v>
      </c>
      <c r="D5" s="2">
        <f t="shared" si="0"/>
        <v>40268</v>
      </c>
      <c r="E5" s="3">
        <f t="shared" si="1"/>
        <v>1.9503159729788555E-2</v>
      </c>
      <c r="F5" s="3">
        <f t="shared" si="2"/>
        <v>0.13826627059141239</v>
      </c>
    </row>
    <row r="6" spans="1:6" x14ac:dyDescent="0.15">
      <c r="A6" s="2">
        <v>40298</v>
      </c>
      <c r="B6" s="6">
        <f>VLOOKUP($A6,Sheet1!$A:D,4,FALSE)</f>
        <v>0.85780000000000001</v>
      </c>
      <c r="C6" s="6">
        <f>VLOOKUP($A6,Sheet1!$A:E,5,FALSE)</f>
        <v>1.1637</v>
      </c>
      <c r="D6" s="2">
        <f t="shared" si="0"/>
        <v>40298</v>
      </c>
      <c r="E6" s="3">
        <f t="shared" si="1"/>
        <v>-8.325317943785393E-2</v>
      </c>
      <c r="F6" s="3">
        <f t="shared" si="2"/>
        <v>-7.9715302491103257E-2</v>
      </c>
    </row>
    <row r="7" spans="1:6" x14ac:dyDescent="0.15">
      <c r="A7" s="2">
        <v>40329</v>
      </c>
      <c r="B7" s="6">
        <f>VLOOKUP($A7,Sheet1!$A:D,4,FALSE)</f>
        <v>0.77560000000000007</v>
      </c>
      <c r="C7" s="6">
        <f>VLOOKUP($A7,Sheet1!$A:E,5,FALSE)</f>
        <v>1.0568</v>
      </c>
      <c r="D7" s="2">
        <f t="shared" si="0"/>
        <v>40329</v>
      </c>
      <c r="E7" s="3">
        <f t="shared" si="1"/>
        <v>-9.5826532991373226E-2</v>
      </c>
      <c r="F7" s="3">
        <f t="shared" si="2"/>
        <v>-9.1862163787917894E-2</v>
      </c>
    </row>
    <row r="8" spans="1:6" x14ac:dyDescent="0.15">
      <c r="A8" s="2">
        <v>40359</v>
      </c>
      <c r="B8" s="6">
        <f>VLOOKUP($A8,Sheet1!$A:D,4,FALSE)</f>
        <v>0.71679999999999999</v>
      </c>
      <c r="C8" s="6">
        <f>VLOOKUP($A8,Sheet1!$A:E,5,FALSE)</f>
        <v>0.96550000000000002</v>
      </c>
      <c r="D8" s="2">
        <f t="shared" si="0"/>
        <v>40359</v>
      </c>
      <c r="E8" s="3">
        <f t="shared" si="1"/>
        <v>-7.5812274368231125E-2</v>
      </c>
      <c r="F8" s="3">
        <f t="shared" si="2"/>
        <v>-8.6392884178652429E-2</v>
      </c>
    </row>
    <row r="9" spans="1:6" x14ac:dyDescent="0.15">
      <c r="A9" s="2">
        <v>40389</v>
      </c>
      <c r="B9" s="6">
        <f>VLOOKUP($A9,Sheet1!$A:D,4,FALSE)</f>
        <v>0.80230000000000001</v>
      </c>
      <c r="C9" s="6">
        <f>VLOOKUP($A9,Sheet1!$A:E,5,FALSE)</f>
        <v>1.1709000000000001</v>
      </c>
      <c r="D9" s="2">
        <f t="shared" si="0"/>
        <v>40389</v>
      </c>
      <c r="E9" s="3">
        <f t="shared" si="1"/>
        <v>0.1192801339285714</v>
      </c>
      <c r="F9" s="3">
        <f t="shared" si="2"/>
        <v>0.21273951320559292</v>
      </c>
    </row>
    <row r="10" spans="1:6" x14ac:dyDescent="0.15">
      <c r="A10" s="2">
        <v>40421</v>
      </c>
      <c r="B10" s="6">
        <f>VLOOKUP($A10,Sheet1!$A:D,4,FALSE)</f>
        <v>0.81190000000000007</v>
      </c>
      <c r="C10" s="6">
        <f>VLOOKUP($A10,Sheet1!$A:E,5,FALSE)</f>
        <v>1.3224</v>
      </c>
      <c r="D10" s="2">
        <f t="shared" si="0"/>
        <v>40421</v>
      </c>
      <c r="E10" s="3">
        <f t="shared" si="1"/>
        <v>1.1965598903153518E-2</v>
      </c>
      <c r="F10" s="3">
        <f t="shared" si="2"/>
        <v>0.12938765052523693</v>
      </c>
    </row>
    <row r="11" spans="1:6" x14ac:dyDescent="0.15">
      <c r="A11" s="2">
        <v>40451</v>
      </c>
      <c r="B11" s="6">
        <f>VLOOKUP($A11,Sheet1!$A:D,4,FALSE)</f>
        <v>0.82099999999999995</v>
      </c>
      <c r="C11" s="6">
        <f>VLOOKUP($A11,Sheet1!$A:E,5,FALSE)</f>
        <v>1.3421000000000001</v>
      </c>
      <c r="D11" s="2">
        <f t="shared" si="0"/>
        <v>40451</v>
      </c>
      <c r="E11" s="3">
        <f t="shared" si="1"/>
        <v>1.1208276881389256E-2</v>
      </c>
      <c r="F11" s="3">
        <f t="shared" si="2"/>
        <v>1.4897156684815505E-2</v>
      </c>
    </row>
    <row r="12" spans="1:6" x14ac:dyDescent="0.15">
      <c r="A12" s="2">
        <v>40480</v>
      </c>
      <c r="B12" s="6">
        <f>VLOOKUP($A12,Sheet1!$A:D,4,FALSE)</f>
        <v>0.94530000000000003</v>
      </c>
      <c r="C12" s="6">
        <f>VLOOKUP($A12,Sheet1!$A:E,5,FALSE)</f>
        <v>1.4138999999999999</v>
      </c>
      <c r="D12" s="2">
        <f t="shared" si="0"/>
        <v>40480</v>
      </c>
      <c r="E12" s="3">
        <f t="shared" si="1"/>
        <v>0.15140073081607808</v>
      </c>
      <c r="F12" s="3">
        <f t="shared" si="2"/>
        <v>5.3498249012741139E-2</v>
      </c>
    </row>
    <row r="13" spans="1:6" x14ac:dyDescent="0.15">
      <c r="A13" s="2">
        <v>40512</v>
      </c>
      <c r="B13" s="6">
        <f>VLOOKUP($A13,Sheet1!$A:D,4,FALSE)</f>
        <v>0.87729999999999997</v>
      </c>
      <c r="C13" s="6">
        <f>VLOOKUP($A13,Sheet1!$A:E,5,FALSE)</f>
        <v>1.4374</v>
      </c>
      <c r="D13" s="2">
        <f t="shared" si="0"/>
        <v>40512</v>
      </c>
      <c r="E13" s="3">
        <f t="shared" si="1"/>
        <v>-7.1934835501957117E-2</v>
      </c>
      <c r="F13" s="3">
        <f t="shared" si="2"/>
        <v>1.662069453285242E-2</v>
      </c>
    </row>
    <row r="14" spans="1:6" x14ac:dyDescent="0.15">
      <c r="A14" s="2">
        <v>40543</v>
      </c>
      <c r="B14" s="6">
        <f>VLOOKUP($A14,Sheet1!$A:D,4,FALSE)</f>
        <v>0.87490000000000001</v>
      </c>
      <c r="C14" s="6">
        <f>VLOOKUP($A14,Sheet1!$A:E,5,FALSE)</f>
        <v>1.5217000000000001</v>
      </c>
      <c r="D14" s="2">
        <f t="shared" si="0"/>
        <v>40543</v>
      </c>
      <c r="E14" s="3">
        <f t="shared" si="1"/>
        <v>-2.735666248717572E-3</v>
      </c>
      <c r="F14" s="3">
        <f t="shared" si="2"/>
        <v>5.8647558090997753E-2</v>
      </c>
    </row>
    <row r="15" spans="1:6" x14ac:dyDescent="0.15">
      <c r="A15" s="2">
        <v>40574</v>
      </c>
      <c r="B15" s="6">
        <f>VLOOKUP($A15,Sheet1!$A:D,4,FALSE)</f>
        <v>0.86040000000000005</v>
      </c>
      <c r="C15" s="6">
        <f>VLOOKUP($A15,Sheet1!$A:E,5,FALSE)</f>
        <v>1.4296</v>
      </c>
      <c r="D15" s="2">
        <f t="shared" si="0"/>
        <v>40574</v>
      </c>
      <c r="E15" s="3">
        <f t="shared" si="1"/>
        <v>-1.6573322665447421E-2</v>
      </c>
      <c r="F15" s="3">
        <f t="shared" si="2"/>
        <v>-6.0524413484918216E-2</v>
      </c>
    </row>
    <row r="16" spans="1:6" x14ac:dyDescent="0.15">
      <c r="A16" s="2">
        <v>40602</v>
      </c>
      <c r="B16" s="6">
        <f>VLOOKUP($A16,Sheet1!$A:D,4,FALSE)</f>
        <v>0.90600000000000003</v>
      </c>
      <c r="C16" s="6">
        <f>VLOOKUP($A16,Sheet1!$A:E,5,FALSE)</f>
        <v>1.6623999999999999</v>
      </c>
      <c r="D16" s="2">
        <f t="shared" si="0"/>
        <v>40602</v>
      </c>
      <c r="E16" s="3">
        <f t="shared" si="1"/>
        <v>5.2998605299860557E-2</v>
      </c>
      <c r="F16" s="3">
        <f t="shared" si="2"/>
        <v>0.16284275321768327</v>
      </c>
    </row>
    <row r="17" spans="1:6" x14ac:dyDescent="0.15">
      <c r="A17" s="2">
        <v>40633</v>
      </c>
      <c r="B17" s="6">
        <f>VLOOKUP($A17,Sheet1!$A:D,4,FALSE)</f>
        <v>0.90139999999999998</v>
      </c>
      <c r="C17" s="6">
        <f>VLOOKUP($A17,Sheet1!$A:E,5,FALSE)</f>
        <v>1.8256999999999999</v>
      </c>
      <c r="D17" s="2">
        <f t="shared" si="0"/>
        <v>40633</v>
      </c>
      <c r="E17" s="3">
        <f t="shared" si="1"/>
        <v>-5.077262693156781E-3</v>
      </c>
      <c r="F17" s="3">
        <f t="shared" si="2"/>
        <v>9.82314725697786E-2</v>
      </c>
    </row>
    <row r="18" spans="1:6" x14ac:dyDescent="0.15">
      <c r="A18" s="2">
        <v>40662</v>
      </c>
      <c r="B18" s="6">
        <f>VLOOKUP($A18,Sheet1!$A:D,4,FALSE)</f>
        <v>0.89290000000000003</v>
      </c>
      <c r="C18" s="6">
        <f>VLOOKUP($A18,Sheet1!$A:E,5,FALSE)</f>
        <v>1.8199000000000001</v>
      </c>
      <c r="D18" s="2">
        <f t="shared" si="0"/>
        <v>40662</v>
      </c>
      <c r="E18" s="3">
        <f t="shared" si="1"/>
        <v>-9.4297759041490625E-3</v>
      </c>
      <c r="F18" s="3">
        <f t="shared" si="2"/>
        <v>-3.1768636687297125E-3</v>
      </c>
    </row>
    <row r="19" spans="1:6" x14ac:dyDescent="0.15">
      <c r="A19" s="2">
        <v>40694</v>
      </c>
      <c r="B19" s="6">
        <f>VLOOKUP($A19,Sheet1!$A:D,4,FALSE)</f>
        <v>0.83940000000000003</v>
      </c>
      <c r="C19" s="6">
        <f>VLOOKUP($A19,Sheet1!$A:E,5,FALSE)</f>
        <v>1.6909000000000001</v>
      </c>
      <c r="D19" s="2">
        <f t="shared" si="0"/>
        <v>40694</v>
      </c>
      <c r="E19" s="3">
        <f t="shared" si="1"/>
        <v>-5.9917123978049047E-2</v>
      </c>
      <c r="F19" s="3">
        <f t="shared" si="2"/>
        <v>-7.0883015550304962E-2</v>
      </c>
    </row>
    <row r="20" spans="1:6" x14ac:dyDescent="0.15">
      <c r="A20" s="2">
        <v>40724</v>
      </c>
      <c r="B20" s="6">
        <f>VLOOKUP($A20,Sheet1!$A:D,4,FALSE)</f>
        <v>0.85129999999999995</v>
      </c>
      <c r="C20" s="6">
        <f>VLOOKUP($A20,Sheet1!$A:E,5,FALSE)</f>
        <v>1.7587999999999999</v>
      </c>
      <c r="D20" s="2">
        <f t="shared" si="0"/>
        <v>40724</v>
      </c>
      <c r="E20" s="3">
        <f t="shared" si="1"/>
        <v>1.4176792947343309E-2</v>
      </c>
      <c r="F20" s="3">
        <f t="shared" si="2"/>
        <v>4.0156129871665946E-2</v>
      </c>
    </row>
    <row r="21" spans="1:6" x14ac:dyDescent="0.15">
      <c r="A21" s="2">
        <v>40753</v>
      </c>
      <c r="B21" s="6">
        <f>VLOOKUP($A21,Sheet1!$A:D,4,FALSE)</f>
        <v>0.83119999999999994</v>
      </c>
      <c r="C21" s="6">
        <f>VLOOKUP($A21,Sheet1!$A:E,5,FALSE)</f>
        <v>1.9268999999999998</v>
      </c>
      <c r="D21" s="2">
        <f t="shared" si="0"/>
        <v>40753</v>
      </c>
      <c r="E21" s="3">
        <f t="shared" si="1"/>
        <v>-2.361094796194052E-2</v>
      </c>
      <c r="F21" s="3">
        <f t="shared" si="2"/>
        <v>9.5576529451898873E-2</v>
      </c>
    </row>
    <row r="22" spans="1:6" x14ac:dyDescent="0.15">
      <c r="A22" s="2">
        <v>40786</v>
      </c>
      <c r="B22" s="6">
        <f>VLOOKUP($A22,Sheet1!$A:D,4,FALSE)</f>
        <v>0.79610000000000003</v>
      </c>
      <c r="C22" s="6">
        <f>VLOOKUP($A22,Sheet1!$A:E,5,FALSE)</f>
        <v>2.0562</v>
      </c>
      <c r="D22" s="2">
        <f t="shared" si="0"/>
        <v>40786</v>
      </c>
      <c r="E22" s="3">
        <f t="shared" si="1"/>
        <v>-4.222810394610188E-2</v>
      </c>
      <c r="F22" s="3">
        <f t="shared" si="2"/>
        <v>6.7102600031138104E-2</v>
      </c>
    </row>
    <row r="23" spans="1:6" x14ac:dyDescent="0.15">
      <c r="A23" s="2">
        <v>40816</v>
      </c>
      <c r="B23" s="6">
        <f>VLOOKUP($A23,Sheet1!$A:D,4,FALSE)</f>
        <v>0.72189999999999999</v>
      </c>
      <c r="C23" s="6">
        <f>VLOOKUP($A23,Sheet1!$A:E,5,FALSE)</f>
        <v>1.7477</v>
      </c>
      <c r="D23" s="2">
        <f t="shared" si="0"/>
        <v>40816</v>
      </c>
      <c r="E23" s="3">
        <f t="shared" si="1"/>
        <v>-9.3204371310136924E-2</v>
      </c>
      <c r="F23" s="3">
        <f t="shared" si="2"/>
        <v>-0.15003404338099402</v>
      </c>
    </row>
    <row r="24" spans="1:6" x14ac:dyDescent="0.15">
      <c r="A24" s="2">
        <v>40847</v>
      </c>
      <c r="B24" s="6">
        <f>VLOOKUP($A24,Sheet1!$A:D,4,FALSE)</f>
        <v>0.75380000000000003</v>
      </c>
      <c r="C24" s="6">
        <f>VLOOKUP($A24,Sheet1!$A:E,5,FALSE)</f>
        <v>1.8068</v>
      </c>
      <c r="D24" s="2">
        <f t="shared" si="0"/>
        <v>40847</v>
      </c>
      <c r="E24" s="3">
        <f t="shared" si="1"/>
        <v>4.418894583737365E-2</v>
      </c>
      <c r="F24" s="3">
        <f t="shared" si="2"/>
        <v>3.3815872289294502E-2</v>
      </c>
    </row>
    <row r="25" spans="1:6" x14ac:dyDescent="0.15">
      <c r="A25" s="2">
        <v>40877</v>
      </c>
      <c r="B25" s="6">
        <f>VLOOKUP($A25,Sheet1!$A:D,4,FALSE)</f>
        <v>0.70520000000000005</v>
      </c>
      <c r="C25" s="6">
        <f>VLOOKUP($A25,Sheet1!$A:E,5,FALSE)</f>
        <v>1.7610000000000001</v>
      </c>
      <c r="D25" s="2">
        <f t="shared" si="0"/>
        <v>40877</v>
      </c>
      <c r="E25" s="3">
        <f t="shared" si="1"/>
        <v>-6.4473335102149032E-2</v>
      </c>
      <c r="F25" s="3">
        <f t="shared" si="2"/>
        <v>-2.534868275404023E-2</v>
      </c>
    </row>
    <row r="26" spans="1:6" x14ac:dyDescent="0.15">
      <c r="A26" s="2">
        <v>40907</v>
      </c>
      <c r="B26" s="6">
        <f>VLOOKUP($A26,Sheet1!$A:D,4,FALSE)</f>
        <v>0.65600000000000003</v>
      </c>
      <c r="C26" s="6">
        <f>VLOOKUP($A26,Sheet1!$A:E,5,FALSE)</f>
        <v>1.5733000000000001</v>
      </c>
      <c r="D26" s="2">
        <f t="shared" si="0"/>
        <v>40907</v>
      </c>
      <c r="E26" s="3">
        <f t="shared" si="1"/>
        <v>-6.9767441860465129E-2</v>
      </c>
      <c r="F26" s="3">
        <f t="shared" si="2"/>
        <v>-0.10658716638273702</v>
      </c>
    </row>
    <row r="27" spans="1:6" x14ac:dyDescent="0.15">
      <c r="A27" s="2">
        <v>40939</v>
      </c>
      <c r="B27" s="6">
        <f>VLOOKUP($A27,Sheet1!$A:D,4,FALSE)</f>
        <v>0.68920000000000003</v>
      </c>
      <c r="C27" s="6">
        <f>VLOOKUP($A27,Sheet1!$A:E,5,FALSE)</f>
        <v>1.5066000000000002</v>
      </c>
      <c r="D27" s="2">
        <f t="shared" si="0"/>
        <v>40939</v>
      </c>
      <c r="E27" s="3">
        <f t="shared" si="1"/>
        <v>5.060975609756091E-2</v>
      </c>
      <c r="F27" s="3">
        <f t="shared" si="2"/>
        <v>-4.2394965995042222E-2</v>
      </c>
    </row>
    <row r="28" spans="1:6" x14ac:dyDescent="0.15">
      <c r="A28" s="2">
        <v>40968</v>
      </c>
      <c r="B28" s="6">
        <f>VLOOKUP($A28,Sheet1!$A:D,4,FALSE)</f>
        <v>0.73670000000000002</v>
      </c>
      <c r="C28" s="6">
        <f>VLOOKUP($A28,Sheet1!$A:E,5,FALSE)</f>
        <v>1.7199</v>
      </c>
      <c r="D28" s="2">
        <f t="shared" si="0"/>
        <v>40968</v>
      </c>
      <c r="E28" s="3">
        <f t="shared" si="1"/>
        <v>6.8920487521764384E-2</v>
      </c>
      <c r="F28" s="3">
        <f t="shared" si="2"/>
        <v>0.14157706093189959</v>
      </c>
    </row>
    <row r="29" spans="1:6" x14ac:dyDescent="0.15">
      <c r="A29" s="2">
        <v>40998</v>
      </c>
      <c r="B29" s="6">
        <f>VLOOKUP($A29,Sheet1!$A:D,4,FALSE)</f>
        <v>0.68659999999999999</v>
      </c>
      <c r="C29" s="6">
        <f>VLOOKUP($A29,Sheet1!$A:E,5,FALSE)</f>
        <v>1.5876000000000001</v>
      </c>
      <c r="D29" s="2">
        <f t="shared" si="0"/>
        <v>40998</v>
      </c>
      <c r="E29" s="3">
        <f t="shared" si="1"/>
        <v>-6.8005972580426288E-2</v>
      </c>
      <c r="F29" s="3">
        <f t="shared" si="2"/>
        <v>-7.6923076923076872E-2</v>
      </c>
    </row>
    <row r="30" spans="1:6" x14ac:dyDescent="0.15">
      <c r="A30" s="2">
        <v>41026</v>
      </c>
      <c r="B30" s="6">
        <f>VLOOKUP($A30,Sheet1!$A:D,4,FALSE)</f>
        <v>0.73439999999999994</v>
      </c>
      <c r="C30" s="6">
        <f>VLOOKUP($A30,Sheet1!$A:E,5,FALSE)</f>
        <v>1.7242999999999999</v>
      </c>
      <c r="D30" s="2">
        <f t="shared" si="0"/>
        <v>41026</v>
      </c>
      <c r="E30" s="3">
        <f t="shared" si="1"/>
        <v>6.9618409554325522E-2</v>
      </c>
      <c r="F30" s="3">
        <f t="shared" si="2"/>
        <v>8.6104812295288324E-2</v>
      </c>
    </row>
    <row r="31" spans="1:6" x14ac:dyDescent="0.15">
      <c r="A31" s="2">
        <v>41060</v>
      </c>
      <c r="B31" s="6">
        <f>VLOOKUP($A31,Sheet1!$A:D,4,FALSE)</f>
        <v>0.73609999999999998</v>
      </c>
      <c r="C31" s="6">
        <f>VLOOKUP($A31,Sheet1!$A:E,5,FALSE)</f>
        <v>1.8258000000000001</v>
      </c>
      <c r="D31" s="2">
        <f t="shared" si="0"/>
        <v>41060</v>
      </c>
      <c r="E31" s="3">
        <f t="shared" si="1"/>
        <v>2.3148148148148806E-3</v>
      </c>
      <c r="F31" s="3">
        <f t="shared" si="2"/>
        <v>5.8864466740126575E-2</v>
      </c>
    </row>
    <row r="32" spans="1:6" x14ac:dyDescent="0.15">
      <c r="A32" s="2">
        <v>41089</v>
      </c>
      <c r="B32" s="6">
        <f>VLOOKUP($A32,Sheet1!$A:D,4,FALSE)</f>
        <v>0.68840000000000001</v>
      </c>
      <c r="C32" s="6">
        <f>VLOOKUP($A32,Sheet1!$A:E,5,FALSE)</f>
        <v>1.7570999999999999</v>
      </c>
      <c r="D32" s="2">
        <f t="shared" si="0"/>
        <v>41089</v>
      </c>
      <c r="E32" s="3">
        <f t="shared" si="1"/>
        <v>-6.4800978127971698E-2</v>
      </c>
      <c r="F32" s="3">
        <f t="shared" si="2"/>
        <v>-3.7627341439369189E-2</v>
      </c>
    </row>
    <row r="33" spans="1:6" x14ac:dyDescent="0.15">
      <c r="A33" s="2">
        <v>41121</v>
      </c>
      <c r="B33" s="6">
        <f>VLOOKUP($A33,Sheet1!$A:D,4,FALSE)</f>
        <v>0.65239999999999998</v>
      </c>
      <c r="C33" s="6">
        <f>VLOOKUP($A33,Sheet1!$A:E,5,FALSE)</f>
        <v>1.5739999999999998</v>
      </c>
      <c r="D33" s="2">
        <f t="shared" si="0"/>
        <v>41121</v>
      </c>
      <c r="E33" s="3">
        <f t="shared" si="1"/>
        <v>-5.2295177222545064E-2</v>
      </c>
      <c r="F33" s="3">
        <f t="shared" si="2"/>
        <v>-0.10420579363724325</v>
      </c>
    </row>
    <row r="34" spans="1:6" x14ac:dyDescent="0.15">
      <c r="A34" s="2">
        <v>41152</v>
      </c>
      <c r="B34" s="6">
        <f>VLOOKUP($A34,Sheet1!$A:D,4,FALSE)</f>
        <v>0.61660000000000004</v>
      </c>
      <c r="C34" s="6">
        <f>VLOOKUP($A34,Sheet1!$A:E,5,FALSE)</f>
        <v>1.6307</v>
      </c>
      <c r="D34" s="2">
        <f t="shared" si="0"/>
        <v>41152</v>
      </c>
      <c r="E34" s="3">
        <f t="shared" si="1"/>
        <v>-5.4874310239117041E-2</v>
      </c>
      <c r="F34" s="3">
        <f t="shared" si="2"/>
        <v>3.6022871664548983E-2</v>
      </c>
    </row>
    <row r="35" spans="1:6" x14ac:dyDescent="0.15">
      <c r="A35" s="2">
        <v>41180</v>
      </c>
      <c r="B35" s="6">
        <f>VLOOKUP($A35,Sheet1!$A:D,4,FALSE)</f>
        <v>0.64129999999999998</v>
      </c>
      <c r="C35" s="6">
        <f>VLOOKUP($A35,Sheet1!$A:E,5,FALSE)</f>
        <v>1.7591000000000001</v>
      </c>
      <c r="D35" s="2">
        <f t="shared" si="0"/>
        <v>41180</v>
      </c>
      <c r="E35" s="3">
        <f t="shared" si="1"/>
        <v>4.0058384690236704E-2</v>
      </c>
      <c r="F35" s="3">
        <f t="shared" si="2"/>
        <v>7.8739191758140814E-2</v>
      </c>
    </row>
    <row r="36" spans="1:6" x14ac:dyDescent="0.15">
      <c r="A36" s="2">
        <v>41213</v>
      </c>
      <c r="B36" s="6">
        <f>VLOOKUP($A36,Sheet1!$A:D,4,FALSE)</f>
        <v>0.63060000000000005</v>
      </c>
      <c r="C36" s="6">
        <f>VLOOKUP($A36,Sheet1!$A:E,5,FALSE)</f>
        <v>1.7934999999999999</v>
      </c>
      <c r="D36" s="2">
        <f t="shared" si="0"/>
        <v>41213</v>
      </c>
      <c r="E36" s="3">
        <f t="shared" si="1"/>
        <v>-1.6684858880399056E-2</v>
      </c>
      <c r="F36" s="3">
        <f t="shared" si="2"/>
        <v>1.9555454493775049E-2</v>
      </c>
    </row>
    <row r="37" spans="1:6" x14ac:dyDescent="0.15">
      <c r="A37" s="2">
        <v>41243</v>
      </c>
      <c r="B37" s="6">
        <f>VLOOKUP($A37,Sheet1!$A:D,4,FALSE)</f>
        <v>0.59840000000000004</v>
      </c>
      <c r="C37" s="6">
        <f>VLOOKUP($A37,Sheet1!$A:E,5,FALSE)</f>
        <v>1.5377999999999998</v>
      </c>
      <c r="D37" s="2">
        <f t="shared" si="0"/>
        <v>41243</v>
      </c>
      <c r="E37" s="3">
        <f t="shared" si="1"/>
        <v>-5.1062480177608616E-2</v>
      </c>
      <c r="F37" s="3">
        <f t="shared" si="2"/>
        <v>-0.14257039308614439</v>
      </c>
    </row>
    <row r="38" spans="1:6" x14ac:dyDescent="0.15">
      <c r="A38" s="2">
        <v>41274</v>
      </c>
      <c r="B38" s="6">
        <f>VLOOKUP($A38,Sheet1!$A:D,4,FALSE)</f>
        <v>0.7056</v>
      </c>
      <c r="C38" s="6">
        <f>VLOOKUP($A38,Sheet1!$A:E,5,FALSE)</f>
        <v>1.7997000000000001</v>
      </c>
      <c r="D38" s="2">
        <f t="shared" si="0"/>
        <v>41274</v>
      </c>
      <c r="E38" s="3">
        <f t="shared" si="1"/>
        <v>0.1791443850267378</v>
      </c>
      <c r="F38" s="3">
        <f t="shared" si="2"/>
        <v>0.17030823253999228</v>
      </c>
    </row>
    <row r="39" spans="1:6" x14ac:dyDescent="0.15">
      <c r="A39" s="2">
        <v>41305</v>
      </c>
      <c r="B39" s="6">
        <f>VLOOKUP($A39,Sheet1!$A:D,4,FALSE)</f>
        <v>0.75140000000000007</v>
      </c>
      <c r="C39" s="6">
        <f>VLOOKUP($A39,Sheet1!$A:E,5,FALSE)</f>
        <v>1.9443999999999999</v>
      </c>
      <c r="D39" s="2">
        <f t="shared" si="0"/>
        <v>41305</v>
      </c>
      <c r="E39" s="3">
        <f t="shared" si="1"/>
        <v>6.4909297052154313E-2</v>
      </c>
      <c r="F39" s="3">
        <f t="shared" si="2"/>
        <v>8.0402289270433913E-2</v>
      </c>
    </row>
    <row r="40" spans="1:6" x14ac:dyDescent="0.15">
      <c r="A40" s="2">
        <v>41333</v>
      </c>
      <c r="B40" s="6">
        <f>VLOOKUP($A40,Sheet1!$A:D,4,FALSE)</f>
        <v>0.74760000000000004</v>
      </c>
      <c r="C40" s="6">
        <f>VLOOKUP($A40,Sheet1!$A:E,5,FALSE)</f>
        <v>2.0114000000000001</v>
      </c>
      <c r="D40" s="2">
        <f t="shared" si="0"/>
        <v>41333</v>
      </c>
      <c r="E40" s="3">
        <f t="shared" si="1"/>
        <v>-5.0572265105137681E-3</v>
      </c>
      <c r="F40" s="3">
        <f t="shared" si="2"/>
        <v>3.445793046698209E-2</v>
      </c>
    </row>
    <row r="41" spans="1:6" x14ac:dyDescent="0.15">
      <c r="A41" s="2">
        <v>41362</v>
      </c>
      <c r="B41" s="6">
        <f>VLOOKUP($A41,Sheet1!$A:D,4,FALSE)</f>
        <v>0.69779999999999998</v>
      </c>
      <c r="C41" s="6">
        <f>VLOOKUP($A41,Sheet1!$A:E,5,FALSE)</f>
        <v>1.879</v>
      </c>
      <c r="D41" s="2">
        <f t="shared" si="0"/>
        <v>41362</v>
      </c>
      <c r="E41" s="3">
        <f t="shared" si="1"/>
        <v>-6.6613162118780211E-2</v>
      </c>
      <c r="F41" s="3">
        <f t="shared" si="2"/>
        <v>-6.5824798647708072E-2</v>
      </c>
    </row>
    <row r="42" spans="1:6" x14ac:dyDescent="0.15">
      <c r="A42" s="2">
        <v>41390</v>
      </c>
      <c r="B42" s="6">
        <f>VLOOKUP($A42,Sheet1!$A:D,4,FALSE)</f>
        <v>0.68440000000000001</v>
      </c>
      <c r="C42" s="6">
        <f>VLOOKUP($A42,Sheet1!$A:E,5,FALSE)</f>
        <v>1.85</v>
      </c>
      <c r="D42" s="2">
        <f t="shared" si="0"/>
        <v>41390</v>
      </c>
      <c r="E42" s="3">
        <f t="shared" si="1"/>
        <v>-1.920321008885062E-2</v>
      </c>
      <c r="F42" s="3">
        <f t="shared" si="2"/>
        <v>-1.543374135178277E-2</v>
      </c>
    </row>
    <row r="43" spans="1:6" x14ac:dyDescent="0.15">
      <c r="A43" s="2">
        <v>41425</v>
      </c>
      <c r="B43" s="6">
        <f>VLOOKUP($A43,Sheet1!$A:D,4,FALSE)</f>
        <v>0.72889999999999999</v>
      </c>
      <c r="C43" s="6">
        <f>VLOOKUP($A43,Sheet1!$A:E,5,FALSE)</f>
        <v>2.2758000000000003</v>
      </c>
      <c r="D43" s="2">
        <f t="shared" si="0"/>
        <v>41425</v>
      </c>
      <c r="E43" s="3">
        <f t="shared" si="1"/>
        <v>6.5020455873757932E-2</v>
      </c>
      <c r="F43" s="3">
        <f t="shared" si="2"/>
        <v>0.23016216216216234</v>
      </c>
    </row>
    <row r="44" spans="1:6" x14ac:dyDescent="0.15">
      <c r="A44" s="2">
        <v>41453</v>
      </c>
      <c r="B44" s="6">
        <f>VLOOKUP($A44,Sheet1!$A:D,4,FALSE)</f>
        <v>0.61539999999999995</v>
      </c>
      <c r="C44" s="6">
        <f>VLOOKUP($A44,Sheet1!$A:E,5,FALSE)</f>
        <v>1.9723000000000002</v>
      </c>
      <c r="D44" s="2">
        <f t="shared" si="0"/>
        <v>41453</v>
      </c>
      <c r="E44" s="3">
        <f t="shared" si="1"/>
        <v>-0.15571408972424206</v>
      </c>
      <c r="F44" s="3">
        <f t="shared" si="2"/>
        <v>-0.13335969768872491</v>
      </c>
    </row>
    <row r="45" spans="1:6" x14ac:dyDescent="0.15">
      <c r="A45" s="2">
        <v>41486</v>
      </c>
      <c r="B45" s="6">
        <f>VLOOKUP($A45,Sheet1!$A:D,4,FALSE)</f>
        <v>0.61329999999999996</v>
      </c>
      <c r="C45" s="6">
        <f>VLOOKUP($A45,Sheet1!$A:E,5,FALSE)</f>
        <v>2.2354000000000003</v>
      </c>
      <c r="D45" s="2">
        <f t="shared" si="0"/>
        <v>41486</v>
      </c>
      <c r="E45" s="3">
        <f t="shared" si="1"/>
        <v>-3.4124146896327145E-3</v>
      </c>
      <c r="F45" s="3">
        <f t="shared" si="2"/>
        <v>0.1333975561527152</v>
      </c>
    </row>
    <row r="46" spans="1:6" x14ac:dyDescent="0.15">
      <c r="A46" s="2">
        <v>41516</v>
      </c>
      <c r="B46" s="6">
        <f>VLOOKUP($A46,Sheet1!$A:D,4,FALSE)</f>
        <v>0.64710000000000001</v>
      </c>
      <c r="C46" s="6">
        <f>VLOOKUP($A46,Sheet1!$A:E,5,FALSE)</f>
        <v>2.4601999999999999</v>
      </c>
      <c r="D46" s="2">
        <f t="shared" si="0"/>
        <v>41516</v>
      </c>
      <c r="E46" s="3">
        <f t="shared" si="1"/>
        <v>5.5111690852763795E-2</v>
      </c>
      <c r="F46" s="3">
        <f t="shared" si="2"/>
        <v>0.10056365751095986</v>
      </c>
    </row>
    <row r="47" spans="1:6" x14ac:dyDescent="0.15">
      <c r="A47" s="2">
        <v>41547</v>
      </c>
      <c r="B47" s="6">
        <f>VLOOKUP($A47,Sheet1!$A:D,4,FALSE)</f>
        <v>0.67369999999999997</v>
      </c>
      <c r="C47" s="6">
        <f>VLOOKUP($A47,Sheet1!$A:E,5,FALSE)</f>
        <v>2.7834000000000003</v>
      </c>
      <c r="D47" s="2">
        <f t="shared" si="0"/>
        <v>41547</v>
      </c>
      <c r="E47" s="3">
        <f t="shared" si="1"/>
        <v>4.1106475042497204E-2</v>
      </c>
      <c r="F47" s="3">
        <f t="shared" si="2"/>
        <v>0.13137143321681188</v>
      </c>
    </row>
    <row r="48" spans="1:6" x14ac:dyDescent="0.15">
      <c r="A48" s="2">
        <v>41578</v>
      </c>
      <c r="B48" s="6">
        <f>VLOOKUP($A48,Sheet1!$A:D,4,FALSE)</f>
        <v>0.66389999999999993</v>
      </c>
      <c r="C48" s="6">
        <f>VLOOKUP($A48,Sheet1!$A:E,5,FALSE)</f>
        <v>2.8350999999999997</v>
      </c>
      <c r="D48" s="2">
        <f t="shared" si="0"/>
        <v>41578</v>
      </c>
      <c r="E48" s="3">
        <f t="shared" si="1"/>
        <v>-1.4546534065607908E-2</v>
      </c>
      <c r="F48" s="3">
        <f t="shared" si="2"/>
        <v>1.8574405403463112E-2</v>
      </c>
    </row>
    <row r="49" spans="1:6" x14ac:dyDescent="0.15">
      <c r="A49" s="2">
        <v>41607</v>
      </c>
      <c r="B49" s="6">
        <f>VLOOKUP($A49,Sheet1!$A:D,4,FALSE)</f>
        <v>0.68209999999999993</v>
      </c>
      <c r="C49" s="6">
        <f>VLOOKUP($A49,Sheet1!$A:E,5,FALSE)</f>
        <v>3.1610999999999998</v>
      </c>
      <c r="D49" s="2">
        <f t="shared" si="0"/>
        <v>41607</v>
      </c>
      <c r="E49" s="3">
        <f t="shared" si="1"/>
        <v>2.741376713360455E-2</v>
      </c>
      <c r="F49" s="3">
        <f t="shared" si="2"/>
        <v>0.11498712567457936</v>
      </c>
    </row>
    <row r="50" spans="1:6" x14ac:dyDescent="0.15">
      <c r="A50" s="2">
        <v>41639</v>
      </c>
      <c r="B50" s="6">
        <f>VLOOKUP($A50,Sheet1!$A:D,4,FALSE)</f>
        <v>0.65159999999999996</v>
      </c>
      <c r="C50" s="6">
        <f>VLOOKUP($A50,Sheet1!$A:E,5,FALSE)</f>
        <v>2.9089</v>
      </c>
      <c r="D50" s="2">
        <f t="shared" si="0"/>
        <v>41639</v>
      </c>
      <c r="E50" s="3">
        <f t="shared" si="1"/>
        <v>-4.4714851194839422E-2</v>
      </c>
      <c r="F50" s="3">
        <f t="shared" si="2"/>
        <v>-7.9782354243775777E-2</v>
      </c>
    </row>
    <row r="51" spans="1:6" x14ac:dyDescent="0.15">
      <c r="A51" s="2">
        <v>41669</v>
      </c>
      <c r="B51" s="6">
        <f>VLOOKUP($A51,Sheet1!$A:D,4,FALSE)</f>
        <v>0.61599999999999999</v>
      </c>
      <c r="C51" s="6">
        <f>VLOOKUP($A51,Sheet1!$A:E,5,FALSE)</f>
        <v>3.0908000000000002</v>
      </c>
      <c r="D51" s="2">
        <f t="shared" si="0"/>
        <v>41669</v>
      </c>
      <c r="E51" s="3">
        <f t="shared" si="1"/>
        <v>-5.4634745242480021E-2</v>
      </c>
      <c r="F51" s="3">
        <f t="shared" si="2"/>
        <v>6.2532228677506962E-2</v>
      </c>
    </row>
    <row r="52" spans="1:6" x14ac:dyDescent="0.15">
      <c r="A52" s="2">
        <v>41698</v>
      </c>
      <c r="B52" s="6">
        <f>VLOOKUP($A52,Sheet1!$A:D,4,FALSE)</f>
        <v>0.60939999999999994</v>
      </c>
      <c r="C52" s="6">
        <f>VLOOKUP($A52,Sheet1!$A:E,5,FALSE)</f>
        <v>3.4601000000000002</v>
      </c>
      <c r="D52" s="2">
        <f t="shared" si="0"/>
        <v>41698</v>
      </c>
      <c r="E52" s="3">
        <f t="shared" si="1"/>
        <v>-1.0714285714285787E-2</v>
      </c>
      <c r="F52" s="3">
        <f t="shared" si="2"/>
        <v>0.11948362883395891</v>
      </c>
    </row>
    <row r="53" spans="1:6" x14ac:dyDescent="0.15">
      <c r="A53" s="2">
        <v>41729</v>
      </c>
      <c r="B53" s="6">
        <f>VLOOKUP($A53,Sheet1!$A:D,4,FALSE)</f>
        <v>0.60030000000000006</v>
      </c>
      <c r="C53" s="6">
        <f>VLOOKUP($A53,Sheet1!$A:E,5,FALSE)</f>
        <v>3.5493999999999999</v>
      </c>
      <c r="D53" s="2">
        <f t="shared" si="0"/>
        <v>41729</v>
      </c>
      <c r="E53" s="3">
        <f t="shared" si="1"/>
        <v>-1.4932720708893843E-2</v>
      </c>
      <c r="F53" s="3">
        <f t="shared" si="2"/>
        <v>2.580850264443213E-2</v>
      </c>
    </row>
    <row r="54" spans="1:6" x14ac:dyDescent="0.15">
      <c r="A54" s="2">
        <v>41759</v>
      </c>
      <c r="B54" s="6">
        <f>VLOOKUP($A54,Sheet1!$A:D,4,FALSE)</f>
        <v>0.60370000000000001</v>
      </c>
      <c r="C54" s="6">
        <f>VLOOKUP($A54,Sheet1!$A:E,5,FALSE)</f>
        <v>3.7864</v>
      </c>
      <c r="D54" s="2">
        <f t="shared" si="0"/>
        <v>41759</v>
      </c>
      <c r="E54" s="3">
        <f t="shared" si="1"/>
        <v>5.663834749291885E-3</v>
      </c>
      <c r="F54" s="3">
        <f t="shared" si="2"/>
        <v>6.6771848763171215E-2</v>
      </c>
    </row>
    <row r="55" spans="1:6" x14ac:dyDescent="0.15">
      <c r="A55" s="2">
        <v>41789</v>
      </c>
      <c r="B55" s="6">
        <f>VLOOKUP($A55,Sheet1!$A:D,4,FALSE)</f>
        <v>0.60309999999999997</v>
      </c>
      <c r="C55" s="6">
        <f>VLOOKUP($A55,Sheet1!$A:E,5,FALSE)</f>
        <v>3.9746999999999999</v>
      </c>
      <c r="D55" s="2">
        <f t="shared" si="0"/>
        <v>41789</v>
      </c>
      <c r="E55" s="3">
        <f t="shared" si="1"/>
        <v>-9.9387112804383282E-4</v>
      </c>
      <c r="F55" s="3">
        <f t="shared" si="2"/>
        <v>4.9730614832030451E-2</v>
      </c>
    </row>
    <row r="56" spans="1:6" x14ac:dyDescent="0.15">
      <c r="A56" s="2">
        <v>41820</v>
      </c>
      <c r="B56" s="6">
        <f>VLOOKUP($A56,Sheet1!$A:D,4,FALSE)</f>
        <v>0.60549999999999993</v>
      </c>
      <c r="C56" s="6">
        <f>VLOOKUP($A56,Sheet1!$A:E,5,FALSE)</f>
        <v>4.5951000000000004</v>
      </c>
      <c r="D56" s="2">
        <f t="shared" si="0"/>
        <v>41820</v>
      </c>
      <c r="E56" s="3">
        <f t="shared" si="1"/>
        <v>3.9794395622616552E-3</v>
      </c>
      <c r="F56" s="3">
        <f t="shared" si="2"/>
        <v>0.1560872518680656</v>
      </c>
    </row>
    <row r="57" spans="1:6" x14ac:dyDescent="0.15">
      <c r="A57" s="2">
        <v>41851</v>
      </c>
      <c r="B57" s="6">
        <f>VLOOKUP($A57,Sheet1!$A:D,4,FALSE)</f>
        <v>0.6573</v>
      </c>
      <c r="C57" s="6">
        <f>VLOOKUP($A57,Sheet1!$A:E,5,FALSE)</f>
        <v>5.1338999999999997</v>
      </c>
      <c r="D57" s="2">
        <f t="shared" si="0"/>
        <v>41851</v>
      </c>
      <c r="E57" s="3">
        <f t="shared" si="1"/>
        <v>8.5549132947976947E-2</v>
      </c>
      <c r="F57" s="3">
        <f t="shared" si="2"/>
        <v>0.11725533720702463</v>
      </c>
    </row>
    <row r="58" spans="1:6" x14ac:dyDescent="0.15">
      <c r="A58" s="2">
        <v>41880</v>
      </c>
      <c r="B58" s="6">
        <f>VLOOKUP($A58,Sheet1!$A:D,4,FALSE)</f>
        <v>0.65389999999999993</v>
      </c>
      <c r="C58" s="6">
        <f>VLOOKUP($A58,Sheet1!$A:E,5,FALSE)</f>
        <v>5.9786999999999999</v>
      </c>
      <c r="D58" s="2">
        <f t="shared" si="0"/>
        <v>41880</v>
      </c>
      <c r="E58" s="3">
        <f t="shared" si="1"/>
        <v>-5.172676099193807E-3</v>
      </c>
      <c r="F58" s="3">
        <f t="shared" si="2"/>
        <v>0.16455326360077138</v>
      </c>
    </row>
    <row r="59" spans="1:6" x14ac:dyDescent="0.15">
      <c r="A59" s="2">
        <v>41912</v>
      </c>
      <c r="B59" s="6">
        <f>VLOOKUP($A59,Sheet1!$A:D,4,FALSE)</f>
        <v>0.6855</v>
      </c>
      <c r="C59" s="6">
        <f>VLOOKUP($A59,Sheet1!$A:E,5,FALSE)</f>
        <v>7.2314999999999996</v>
      </c>
      <c r="D59" s="2">
        <f t="shared" si="0"/>
        <v>41912</v>
      </c>
      <c r="E59" s="3">
        <f t="shared" si="1"/>
        <v>4.8325432023245352E-2</v>
      </c>
      <c r="F59" s="3">
        <f t="shared" si="2"/>
        <v>0.20954388077675734</v>
      </c>
    </row>
    <row r="60" spans="1:6" x14ac:dyDescent="0.15">
      <c r="A60" s="2">
        <v>41943</v>
      </c>
      <c r="B60" s="6">
        <f>VLOOKUP($A60,Sheet1!$A:D,4,FALSE)</f>
        <v>0.70150000000000001</v>
      </c>
      <c r="C60" s="6">
        <f>VLOOKUP($A60,Sheet1!$A:E,5,FALSE)</f>
        <v>7.3315999999999999</v>
      </c>
      <c r="D60" s="2">
        <f t="shared" si="0"/>
        <v>41943</v>
      </c>
      <c r="E60" s="3">
        <f t="shared" si="1"/>
        <v>2.334062727935815E-2</v>
      </c>
      <c r="F60" s="3">
        <f t="shared" si="2"/>
        <v>1.3842218073705448E-2</v>
      </c>
    </row>
    <row r="61" spans="1:6" x14ac:dyDescent="0.15">
      <c r="A61" s="2">
        <v>41971</v>
      </c>
      <c r="B61" s="6">
        <f>VLOOKUP($A61,Sheet1!$A:D,4,FALSE)</f>
        <v>0.78549999999999998</v>
      </c>
      <c r="C61" s="6">
        <f>VLOOKUP($A61,Sheet1!$A:E,5,FALSE)</f>
        <v>7.4546000000000001</v>
      </c>
      <c r="D61" s="2">
        <f t="shared" si="0"/>
        <v>41971</v>
      </c>
      <c r="E61" s="3">
        <f t="shared" si="1"/>
        <v>0.11974340698503205</v>
      </c>
      <c r="F61" s="3">
        <f t="shared" si="2"/>
        <v>1.6776692672813676E-2</v>
      </c>
    </row>
    <row r="62" spans="1:6" x14ac:dyDescent="0.15">
      <c r="A62" s="2">
        <v>42004</v>
      </c>
      <c r="B62" s="6">
        <f>VLOOKUP($A62,Sheet1!$A:D,4,FALSE)</f>
        <v>0.98829999999999996</v>
      </c>
      <c r="C62" s="6">
        <f>VLOOKUP($A62,Sheet1!$A:E,5,FALSE)</f>
        <v>6.7351999999999999</v>
      </c>
      <c r="D62" s="2">
        <f t="shared" si="0"/>
        <v>42004</v>
      </c>
      <c r="E62" s="3">
        <f t="shared" si="1"/>
        <v>0.25817950350095487</v>
      </c>
      <c r="F62" s="3">
        <f t="shared" si="2"/>
        <v>-9.6504171920693271E-2</v>
      </c>
    </row>
    <row r="63" spans="1:6" x14ac:dyDescent="0.15">
      <c r="A63" s="2">
        <v>42034</v>
      </c>
      <c r="B63" s="6">
        <f>VLOOKUP($A63,Sheet1!$A:D,4,FALSE)</f>
        <v>0.96050000000000002</v>
      </c>
      <c r="C63" s="6">
        <f>VLOOKUP($A63,Sheet1!$A:E,5,FALSE)</f>
        <v>7.8771000000000004</v>
      </c>
      <c r="D63" s="2">
        <f t="shared" si="0"/>
        <v>42034</v>
      </c>
      <c r="E63" s="3">
        <f t="shared" si="1"/>
        <v>-2.812911059394918E-2</v>
      </c>
      <c r="F63" s="3">
        <f t="shared" si="2"/>
        <v>0.16954210713861517</v>
      </c>
    </row>
    <row r="64" spans="1:6" x14ac:dyDescent="0.15">
      <c r="A64" s="2">
        <v>42062</v>
      </c>
      <c r="B64" s="6">
        <f>VLOOKUP($A64,Sheet1!$A:D,4,FALSE)</f>
        <v>0.99919999999999998</v>
      </c>
      <c r="C64" s="6">
        <f>VLOOKUP($A64,Sheet1!$A:E,5,FALSE)</f>
        <v>8.5547000000000004</v>
      </c>
      <c r="D64" s="2">
        <f t="shared" si="0"/>
        <v>42062</v>
      </c>
      <c r="E64" s="3">
        <f t="shared" si="1"/>
        <v>4.0291514836022779E-2</v>
      </c>
      <c r="F64" s="3">
        <f t="shared" si="2"/>
        <v>8.602150537634401E-2</v>
      </c>
    </row>
    <row r="65" spans="1:6" x14ac:dyDescent="0.15">
      <c r="A65" s="2">
        <v>42094</v>
      </c>
      <c r="B65" s="6">
        <f>VLOOKUP($A65,Sheet1!$A:D,4,FALSE)</f>
        <v>1.133</v>
      </c>
      <c r="C65" s="6">
        <f>VLOOKUP($A65,Sheet1!$A:E,5,FALSE)</f>
        <v>10.943300000000001</v>
      </c>
      <c r="D65" s="2">
        <f t="shared" si="0"/>
        <v>42094</v>
      </c>
      <c r="E65" s="3">
        <f t="shared" si="1"/>
        <v>0.1339071257005604</v>
      </c>
      <c r="F65" s="3">
        <f t="shared" si="2"/>
        <v>0.27921493448046109</v>
      </c>
    </row>
    <row r="66" spans="1:6" x14ac:dyDescent="0.15">
      <c r="A66" s="2">
        <v>42124</v>
      </c>
      <c r="B66" s="6">
        <f>VLOOKUP($A66,Sheet1!$A:D,4,FALSE)</f>
        <v>1.3284</v>
      </c>
      <c r="C66" s="6">
        <f>VLOOKUP($A66,Sheet1!$A:E,5,FALSE)</f>
        <v>12.687099999999999</v>
      </c>
      <c r="D66" s="2">
        <f t="shared" si="0"/>
        <v>42124</v>
      </c>
      <c r="E66" s="3">
        <f t="shared" si="1"/>
        <v>0.1724624889673434</v>
      </c>
      <c r="F66" s="3">
        <f t="shared" si="2"/>
        <v>0.15934864254840853</v>
      </c>
    </row>
    <row r="67" spans="1:6" x14ac:dyDescent="0.15">
      <c r="A67" s="2">
        <v>42153</v>
      </c>
      <c r="B67" s="6">
        <f>VLOOKUP($A67,Sheet1!$A:D,4,FALSE)</f>
        <v>1.3538000000000001</v>
      </c>
      <c r="C67" s="6">
        <f>VLOOKUP($A67,Sheet1!$A:E,5,FALSE)</f>
        <v>18.205400000000001</v>
      </c>
      <c r="D67" s="2">
        <f t="shared" si="0"/>
        <v>42153</v>
      </c>
      <c r="E67" s="3">
        <f t="shared" si="1"/>
        <v>1.9120746763023222E-2</v>
      </c>
      <c r="F67" s="3">
        <f t="shared" si="2"/>
        <v>0.43495361430114077</v>
      </c>
    </row>
    <row r="68" spans="1:6" x14ac:dyDescent="0.15">
      <c r="A68" s="2">
        <v>42185</v>
      </c>
      <c r="B68" s="6">
        <f>VLOOKUP($A68,Sheet1!$A:D,4,FALSE)</f>
        <v>1.2509000000000001</v>
      </c>
      <c r="C68" s="6">
        <f>VLOOKUP($A68,Sheet1!$A:E,5,FALSE)</f>
        <v>17.336200000000002</v>
      </c>
      <c r="D68" s="2">
        <f t="shared" ref="D68:D85" si="3">A68</f>
        <v>42185</v>
      </c>
      <c r="E68" s="3">
        <f t="shared" ref="E68:E85" si="4">B68/B67-1</f>
        <v>-7.6008273009307126E-2</v>
      </c>
      <c r="F68" s="3">
        <f t="shared" ref="F68:F85" si="5">C68/C67-1</f>
        <v>-4.7744075933514152E-2</v>
      </c>
    </row>
    <row r="69" spans="1:6" x14ac:dyDescent="0.15">
      <c r="A69" s="2">
        <v>42216</v>
      </c>
      <c r="B69" s="6">
        <f>VLOOKUP($A69,Sheet1!$A:D,4,FALSE)</f>
        <v>1.0673999999999999</v>
      </c>
      <c r="C69" s="6">
        <f>VLOOKUP($A69,Sheet1!$A:E,5,FALSE)</f>
        <v>15.573499999999999</v>
      </c>
      <c r="D69" s="2">
        <f t="shared" si="3"/>
        <v>42216</v>
      </c>
      <c r="E69" s="3">
        <f t="shared" si="4"/>
        <v>-0.14669438004636681</v>
      </c>
      <c r="F69" s="3">
        <f t="shared" si="5"/>
        <v>-0.10167741488907611</v>
      </c>
    </row>
    <row r="70" spans="1:6" x14ac:dyDescent="0.15">
      <c r="A70" s="2">
        <v>42247</v>
      </c>
      <c r="B70" s="6">
        <f>VLOOKUP($A70,Sheet1!$A:D,4,FALSE)</f>
        <v>0.9415</v>
      </c>
      <c r="C70" s="6">
        <f>VLOOKUP($A70,Sheet1!$A:E,5,FALSE)</f>
        <v>13.7652</v>
      </c>
      <c r="D70" s="2">
        <f t="shared" si="3"/>
        <v>42247</v>
      </c>
      <c r="E70" s="3">
        <f t="shared" si="4"/>
        <v>-0.11795015926550489</v>
      </c>
      <c r="F70" s="3">
        <f t="shared" si="5"/>
        <v>-0.11611391145214622</v>
      </c>
    </row>
    <row r="71" spans="1:6" x14ac:dyDescent="0.15">
      <c r="A71" s="2">
        <v>42277</v>
      </c>
      <c r="B71" s="6">
        <f>VLOOKUP($A71,Sheet1!$A:D,4,FALSE)</f>
        <v>0.89580000000000004</v>
      </c>
      <c r="C71" s="6">
        <f>VLOOKUP($A71,Sheet1!$A:E,5,FALSE)</f>
        <v>14.0779</v>
      </c>
      <c r="D71" s="2">
        <f t="shared" si="3"/>
        <v>42277</v>
      </c>
      <c r="E71" s="3">
        <f t="shared" si="4"/>
        <v>-4.8539564524694545E-2</v>
      </c>
      <c r="F71" s="3">
        <f t="shared" si="5"/>
        <v>2.2716705896027589E-2</v>
      </c>
    </row>
    <row r="72" spans="1:6" x14ac:dyDescent="0.15">
      <c r="A72" s="2">
        <v>42307</v>
      </c>
      <c r="B72" s="6">
        <f>VLOOKUP($A72,Sheet1!$A:D,4,FALSE)</f>
        <v>0.98839999999999995</v>
      </c>
      <c r="C72" s="6">
        <f>VLOOKUP($A72,Sheet1!$A:E,5,FALSE)</f>
        <v>18.6753</v>
      </c>
      <c r="D72" s="2">
        <f t="shared" si="3"/>
        <v>42307</v>
      </c>
      <c r="E72" s="3">
        <f t="shared" si="4"/>
        <v>0.10337128823398078</v>
      </c>
      <c r="F72" s="3">
        <f t="shared" si="5"/>
        <v>0.32656859332712984</v>
      </c>
    </row>
    <row r="73" spans="1:6" x14ac:dyDescent="0.15">
      <c r="A73" s="2">
        <v>42338</v>
      </c>
      <c r="B73" s="6">
        <f>VLOOKUP($A73,Sheet1!$A:D,4,FALSE)</f>
        <v>0.99739999999999995</v>
      </c>
      <c r="C73" s="6">
        <f>VLOOKUP($A73,Sheet1!$A:E,5,FALSE)</f>
        <v>23.651700000000002</v>
      </c>
      <c r="D73" s="2">
        <f t="shared" si="3"/>
        <v>42338</v>
      </c>
      <c r="E73" s="3">
        <f t="shared" si="4"/>
        <v>9.1056252529340131E-3</v>
      </c>
      <c r="F73" s="3">
        <f t="shared" si="5"/>
        <v>0.26646961494594468</v>
      </c>
    </row>
    <row r="74" spans="1:6" x14ac:dyDescent="0.15">
      <c r="A74" s="2">
        <v>42369</v>
      </c>
      <c r="B74" s="6">
        <f>VLOOKUP($A74,Sheet1!$A:D,4,FALSE)</f>
        <v>1.0434000000000001</v>
      </c>
      <c r="C74" s="6">
        <f>VLOOKUP($A74,Sheet1!$A:E,5,FALSE)</f>
        <v>27.7135</v>
      </c>
      <c r="D74" s="2">
        <f t="shared" si="3"/>
        <v>42369</v>
      </c>
      <c r="E74" s="3">
        <f t="shared" si="4"/>
        <v>4.6119911770603705E-2</v>
      </c>
      <c r="F74" s="3">
        <f t="shared" si="5"/>
        <v>0.1717339556987445</v>
      </c>
    </row>
    <row r="75" spans="1:6" x14ac:dyDescent="0.15">
      <c r="A75" s="2">
        <v>42398</v>
      </c>
      <c r="B75" s="6">
        <f>VLOOKUP($A75,Sheet1!$A:D,4,FALSE)</f>
        <v>0.82389999999999997</v>
      </c>
      <c r="C75" s="6">
        <f>VLOOKUP($A75,Sheet1!$A:E,5,FALSE)</f>
        <v>17.912600000000001</v>
      </c>
      <c r="D75" s="2">
        <f t="shared" si="3"/>
        <v>42398</v>
      </c>
      <c r="E75" s="3">
        <f t="shared" si="4"/>
        <v>-0.21036994441249768</v>
      </c>
      <c r="F75" s="3">
        <f t="shared" si="5"/>
        <v>-0.35365074783047967</v>
      </c>
    </row>
    <row r="76" spans="1:6" x14ac:dyDescent="0.15">
      <c r="A76" s="2">
        <v>42429</v>
      </c>
      <c r="B76" s="6">
        <f>VLOOKUP($A76,Sheet1!$A:D,4,FALSE)</f>
        <v>0.80469999999999997</v>
      </c>
      <c r="C76" s="6">
        <f>VLOOKUP($A76,Sheet1!$A:E,5,FALSE)</f>
        <v>18.0321</v>
      </c>
      <c r="D76" s="2">
        <f t="shared" si="3"/>
        <v>42429</v>
      </c>
      <c r="E76" s="3">
        <f t="shared" si="4"/>
        <v>-2.3303799004733561E-2</v>
      </c>
      <c r="F76" s="3">
        <f t="shared" si="5"/>
        <v>6.6712816676528508E-3</v>
      </c>
    </row>
    <row r="77" spans="1:6" x14ac:dyDescent="0.15">
      <c r="A77" s="2">
        <v>42460</v>
      </c>
      <c r="B77" s="6">
        <f>VLOOKUP($A77,Sheet1!$A:D,4,FALSE)</f>
        <v>0.9</v>
      </c>
      <c r="C77" s="6">
        <f>VLOOKUP($A77,Sheet1!$A:E,5,FALSE)</f>
        <v>22.448</v>
      </c>
      <c r="D77" s="2">
        <f t="shared" si="3"/>
        <v>42460</v>
      </c>
      <c r="E77" s="3">
        <f t="shared" si="4"/>
        <v>0.11842922828383262</v>
      </c>
      <c r="F77" s="3">
        <f t="shared" si="5"/>
        <v>0.24489105539565559</v>
      </c>
    </row>
    <row r="78" spans="1:6" x14ac:dyDescent="0.15">
      <c r="A78" s="2">
        <v>42489</v>
      </c>
      <c r="B78" s="6">
        <f>VLOOKUP($A78,Sheet1!$A:D,4,FALSE)</f>
        <v>0.88280000000000003</v>
      </c>
      <c r="C78" s="6">
        <f>VLOOKUP($A78,Sheet1!$A:E,5,FALSE)</f>
        <v>25.475000000000001</v>
      </c>
      <c r="D78" s="2">
        <f t="shared" si="3"/>
        <v>42489</v>
      </c>
      <c r="E78" s="3">
        <f t="shared" si="4"/>
        <v>-1.9111111111111079E-2</v>
      </c>
      <c r="F78" s="3">
        <f t="shared" si="5"/>
        <v>0.13484497505345683</v>
      </c>
    </row>
    <row r="79" spans="1:6" x14ac:dyDescent="0.15">
      <c r="A79" s="2">
        <v>42521</v>
      </c>
      <c r="B79" s="6">
        <f>VLOOKUP($A79,Sheet1!$A:D,4,FALSE)</f>
        <v>0.88639999999999997</v>
      </c>
      <c r="C79" s="6">
        <f>VLOOKUP($A79,Sheet1!$A:E,5,FALSE)</f>
        <v>25.197299999999998</v>
      </c>
      <c r="D79" s="2">
        <f t="shared" si="3"/>
        <v>42521</v>
      </c>
      <c r="E79" s="3">
        <f t="shared" si="4"/>
        <v>4.0779338468508453E-3</v>
      </c>
      <c r="F79" s="3">
        <f t="shared" si="5"/>
        <v>-1.0900883218842083E-2</v>
      </c>
    </row>
    <row r="80" spans="1:6" x14ac:dyDescent="0.15">
      <c r="A80" s="2">
        <v>42551</v>
      </c>
      <c r="B80" s="6">
        <f>VLOOKUP($A80,Sheet1!$A:D,4,FALSE)</f>
        <v>0.88200000000000001</v>
      </c>
      <c r="C80" s="6">
        <f>VLOOKUP($A80,Sheet1!$A:E,5,FALSE)</f>
        <v>27.8203</v>
      </c>
      <c r="D80" s="2">
        <f t="shared" si="3"/>
        <v>42551</v>
      </c>
      <c r="E80" s="3">
        <f t="shared" si="4"/>
        <v>-4.9638989169674685E-3</v>
      </c>
      <c r="F80" s="3">
        <f t="shared" si="5"/>
        <v>0.10409845499319381</v>
      </c>
    </row>
    <row r="81" spans="1:9" x14ac:dyDescent="0.15">
      <c r="A81" s="2">
        <v>42580</v>
      </c>
      <c r="B81" s="6">
        <f>VLOOKUP($A81,Sheet1!$A:D,4,FALSE)</f>
        <v>0.89600000000000002</v>
      </c>
      <c r="C81" s="6">
        <f>VLOOKUP($A81,Sheet1!$A:E,5,FALSE)</f>
        <v>28.3416</v>
      </c>
      <c r="D81" s="2">
        <f t="shared" si="3"/>
        <v>42580</v>
      </c>
      <c r="E81" s="3">
        <f t="shared" si="4"/>
        <v>1.5873015873015817E-2</v>
      </c>
      <c r="F81" s="3">
        <f t="shared" si="5"/>
        <v>1.8738115692497948E-2</v>
      </c>
    </row>
    <row r="82" spans="1:9" x14ac:dyDescent="0.15">
      <c r="A82" s="2">
        <v>42613</v>
      </c>
      <c r="B82" s="6">
        <f>VLOOKUP($A82,Sheet1!$A:D,4,FALSE)</f>
        <v>0.93069999999999997</v>
      </c>
      <c r="C82" s="6">
        <f>VLOOKUP($A82,Sheet1!$A:E,5,FALSE)</f>
        <v>31.527799999999999</v>
      </c>
      <c r="D82" s="2">
        <f t="shared" si="3"/>
        <v>42613</v>
      </c>
      <c r="E82" s="3">
        <f t="shared" si="4"/>
        <v>3.8727678571428559E-2</v>
      </c>
      <c r="F82" s="3">
        <f t="shared" si="5"/>
        <v>0.11242131707454761</v>
      </c>
    </row>
    <row r="83" spans="1:9" x14ac:dyDescent="0.15">
      <c r="A83" s="2">
        <v>42643</v>
      </c>
      <c r="B83" s="6">
        <f>VLOOKUP($A83,Sheet1!$A:D,4,FALSE)</f>
        <v>0.90979999999999994</v>
      </c>
      <c r="C83" s="6">
        <f>VLOOKUP($A83,Sheet1!$A:E,5,FALSE)</f>
        <v>33.648499999999999</v>
      </c>
      <c r="D83" s="2">
        <f t="shared" si="3"/>
        <v>42643</v>
      </c>
      <c r="E83" s="3">
        <f t="shared" si="4"/>
        <v>-2.2456215751584852E-2</v>
      </c>
      <c r="F83" s="3">
        <f t="shared" si="5"/>
        <v>6.7264445981007226E-2</v>
      </c>
    </row>
    <row r="84" spans="1:9" x14ac:dyDescent="0.15">
      <c r="A84" s="2">
        <v>42674</v>
      </c>
      <c r="B84" s="6">
        <f>VLOOKUP($A84,Sheet1!$A:D,4,FALSE)</f>
        <v>0.93300000000000005</v>
      </c>
      <c r="C84" s="6">
        <f>VLOOKUP($A84,Sheet1!$A:E,5,FALSE)</f>
        <v>35.133800000000001</v>
      </c>
      <c r="D84" s="2">
        <f t="shared" si="3"/>
        <v>42674</v>
      </c>
      <c r="E84" s="3">
        <f t="shared" si="4"/>
        <v>2.5500109914267099E-2</v>
      </c>
      <c r="F84" s="3">
        <f t="shared" si="5"/>
        <v>4.4141640786365066E-2</v>
      </c>
      <c r="I84" s="7"/>
    </row>
    <row r="85" spans="1:9" x14ac:dyDescent="0.15">
      <c r="A85" s="2">
        <v>42698</v>
      </c>
      <c r="B85" s="6">
        <f>VLOOKUP($A85,Sheet1!$A:D,4,FALSE)</f>
        <v>0.97570000000000001</v>
      </c>
      <c r="C85" s="6">
        <f>VLOOKUP($A85,Sheet1!$A:E,5,FALSE)</f>
        <v>39.273299999999999</v>
      </c>
      <c r="D85" s="2">
        <f t="shared" si="3"/>
        <v>42698</v>
      </c>
      <c r="E85" s="3">
        <f t="shared" si="4"/>
        <v>4.5766345123258168E-2</v>
      </c>
      <c r="F85" s="3">
        <f t="shared" si="5"/>
        <v>0.11782101566013359</v>
      </c>
    </row>
    <row r="86" spans="1:9" x14ac:dyDescent="0.15">
      <c r="A86" s="2"/>
      <c r="B86" s="6"/>
      <c r="C86" s="6"/>
      <c r="D86" s="9"/>
      <c r="E86" s="10" t="s">
        <v>2142</v>
      </c>
      <c r="F86" s="10" t="s">
        <v>2143</v>
      </c>
    </row>
    <row r="87" spans="1:9" x14ac:dyDescent="0.15">
      <c r="D87" s="11" t="s">
        <v>2126</v>
      </c>
      <c r="E87" s="10">
        <f>B14/B2-1</f>
        <v>-0.12509999999999999</v>
      </c>
      <c r="F87" s="10">
        <f>C14/C2-1</f>
        <v>0.52170000000000005</v>
      </c>
    </row>
    <row r="88" spans="1:9" x14ac:dyDescent="0.15">
      <c r="D88" s="11" t="s">
        <v>2127</v>
      </c>
      <c r="E88" s="10">
        <f>B26/B14-1</f>
        <v>-0.2502000228597554</v>
      </c>
      <c r="F88" s="10">
        <f>B38/B26-1</f>
        <v>7.5609756097561043E-2</v>
      </c>
    </row>
    <row r="89" spans="1:9" x14ac:dyDescent="0.15">
      <c r="A89" s="8">
        <f>(A85-A2)/365.25</f>
        <v>6.8993839835728954</v>
      </c>
      <c r="D89" s="11" t="s">
        <v>2128</v>
      </c>
      <c r="E89" s="10">
        <f>B38/B26-1</f>
        <v>7.5609756097561043E-2</v>
      </c>
      <c r="F89" s="10">
        <f>C38/C26-1</f>
        <v>0.14390135384224245</v>
      </c>
    </row>
    <row r="90" spans="1:9" x14ac:dyDescent="0.15">
      <c r="D90" s="11" t="s">
        <v>2129</v>
      </c>
      <c r="E90" s="10">
        <f>B50/B38-1</f>
        <v>-7.6530612244897989E-2</v>
      </c>
      <c r="F90" s="10">
        <f>C50/C38-1</f>
        <v>0.61632494304606311</v>
      </c>
    </row>
    <row r="91" spans="1:9" x14ac:dyDescent="0.15">
      <c r="D91" s="11" t="s">
        <v>2130</v>
      </c>
      <c r="E91" s="10">
        <f>B62/B50-1</f>
        <v>0.51672805402087163</v>
      </c>
      <c r="F91" s="10">
        <f>C62/C50-1</f>
        <v>1.3153769466121212</v>
      </c>
    </row>
    <row r="92" spans="1:9" x14ac:dyDescent="0.15">
      <c r="D92" s="11" t="s">
        <v>2131</v>
      </c>
      <c r="E92" s="10">
        <f>B74/B62-1</f>
        <v>5.5752301932611603E-2</v>
      </c>
      <c r="F92" s="10">
        <f>C74/C62-1</f>
        <v>3.1147256206200264</v>
      </c>
    </row>
    <row r="93" spans="1:9" x14ac:dyDescent="0.15">
      <c r="D93" s="11" t="s">
        <v>2132</v>
      </c>
      <c r="E93" s="10">
        <f>B85/B74-1</f>
        <v>-6.4884032969139471E-2</v>
      </c>
      <c r="F93" s="10">
        <f>C85/C74-1</f>
        <v>0.41711801107763358</v>
      </c>
    </row>
    <row r="94" spans="1:9" x14ac:dyDescent="0.15">
      <c r="D94" s="11" t="s">
        <v>2133</v>
      </c>
      <c r="E94" s="10">
        <f>B85-1</f>
        <v>-2.4299999999999988E-2</v>
      </c>
      <c r="F94" s="10">
        <f>C85-1</f>
        <v>38.273299999999999</v>
      </c>
    </row>
    <row r="95" spans="1:9" x14ac:dyDescent="0.15">
      <c r="D95" s="11" t="s">
        <v>2134</v>
      </c>
      <c r="E95" s="10">
        <f>B85^(1/$A89)-1</f>
        <v>-3.5592036185423392E-3</v>
      </c>
      <c r="F95" s="10">
        <f>C85^(1/$A89)-1</f>
        <v>0.70235149135974151</v>
      </c>
    </row>
    <row r="96" spans="1:9" x14ac:dyDescent="0.15">
      <c r="D96" s="11" t="s">
        <v>2135</v>
      </c>
      <c r="E96" s="10">
        <f>MAX(Sheet1!F:F)</f>
        <v>0.46697388632872505</v>
      </c>
      <c r="F96" s="10">
        <f>MAX(Sheet1!G:G)</f>
        <v>0.5207566843559791</v>
      </c>
    </row>
    <row r="97" spans="4:6" x14ac:dyDescent="0.15">
      <c r="D97" s="11" t="s">
        <v>2136</v>
      </c>
      <c r="E97" s="12">
        <f>(E95-4%)/STDEVA(Sheet1!H:H)/SQRT(250)</f>
        <v>-0.17372738180430636</v>
      </c>
      <c r="F97" s="12">
        <f>(F95-4%)/STDEVA(Sheet1!I:I)/SQRT(250)</f>
        <v>1.9075839037542945</v>
      </c>
    </row>
    <row r="98" spans="4:6" x14ac:dyDescent="0.15">
      <c r="D98" s="11" t="s">
        <v>2141</v>
      </c>
      <c r="E98" s="11"/>
      <c r="F98" s="10">
        <f>SUM(调仓详情!G:G)/A89</f>
        <v>5.0729166666666634</v>
      </c>
    </row>
  </sheetData>
  <autoFilter ref="A1:B85"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G13" sqref="G13"/>
    </sheetView>
  </sheetViews>
  <sheetFormatPr defaultColWidth="11" defaultRowHeight="13.5" x14ac:dyDescent="0.15"/>
  <sheetData>
    <row r="1" spans="1:8" ht="1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15">
      <c r="A2" t="s">
        <v>8</v>
      </c>
      <c r="B2">
        <v>38.273299999999999</v>
      </c>
      <c r="C2">
        <v>0.70240000000000002</v>
      </c>
      <c r="D2">
        <v>1.91</v>
      </c>
      <c r="E2">
        <v>0.52080000000000004</v>
      </c>
      <c r="F2">
        <v>0.34720000000000001</v>
      </c>
      <c r="G2">
        <v>0.96</v>
      </c>
      <c r="H2">
        <v>0.70440000000000003</v>
      </c>
    </row>
    <row r="3" spans="1:8" x14ac:dyDescent="0.15">
      <c r="A3" t="s">
        <v>9</v>
      </c>
      <c r="B3">
        <v>-2.4299999999999999E-2</v>
      </c>
      <c r="C3">
        <v>-3.5999999999999999E-3</v>
      </c>
      <c r="D3">
        <v>-0.17</v>
      </c>
      <c r="E3">
        <v>0.46700000000000003</v>
      </c>
      <c r="F3">
        <v>0.25069999999999998</v>
      </c>
    </row>
    <row r="4" spans="1:8" x14ac:dyDescent="0.15">
      <c r="A4" t="s">
        <v>10</v>
      </c>
      <c r="B4">
        <v>38.297699999999999</v>
      </c>
      <c r="C4">
        <v>0.70250000000000001</v>
      </c>
      <c r="D4">
        <v>2.2000000000000002</v>
      </c>
      <c r="E4">
        <v>0.51160000000000005</v>
      </c>
      <c r="F4">
        <v>0.3014</v>
      </c>
      <c r="G4">
        <v>0.67</v>
      </c>
      <c r="H4">
        <v>0.69179999999999997</v>
      </c>
    </row>
  </sheetData>
  <phoneticPr fontId="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/>
  </sheetViews>
  <sheetFormatPr defaultColWidth="11" defaultRowHeight="13.5" x14ac:dyDescent="0.15"/>
  <sheetData>
    <row r="1" spans="1:9" ht="15" x14ac:dyDescent="0.15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18</v>
      </c>
      <c r="I1" s="1" t="s">
        <v>19</v>
      </c>
    </row>
    <row r="2" spans="1:9" x14ac:dyDescent="0.15">
      <c r="A2" t="s">
        <v>20</v>
      </c>
      <c r="B2" t="s">
        <v>21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 t="s">
        <v>27</v>
      </c>
      <c r="I2" t="s">
        <v>28</v>
      </c>
    </row>
  </sheetData>
  <phoneticPr fontId="3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6"/>
  <sheetViews>
    <sheetView workbookViewId="0">
      <selection activeCell="B2" sqref="B2"/>
    </sheetView>
  </sheetViews>
  <sheetFormatPr defaultColWidth="11" defaultRowHeight="13.5" x14ac:dyDescent="0.15"/>
  <sheetData>
    <row r="1" spans="1:5" ht="15" x14ac:dyDescent="0.15">
      <c r="A1" s="1" t="s">
        <v>29</v>
      </c>
      <c r="B1" s="1" t="s">
        <v>30</v>
      </c>
      <c r="C1" s="1" t="s">
        <v>31</v>
      </c>
      <c r="D1" s="1" t="s">
        <v>32</v>
      </c>
      <c r="E1" s="1" t="s">
        <v>33</v>
      </c>
    </row>
    <row r="2" spans="1:5" x14ac:dyDescent="0.15">
      <c r="A2" t="s">
        <v>34</v>
      </c>
      <c r="B2">
        <v>0</v>
      </c>
      <c r="C2">
        <v>0</v>
      </c>
      <c r="D2">
        <v>0</v>
      </c>
      <c r="E2">
        <v>0</v>
      </c>
    </row>
    <row r="3" spans="1:5" x14ac:dyDescent="0.15">
      <c r="A3" t="s">
        <v>35</v>
      </c>
      <c r="B3">
        <v>-1.1299999999999999E-2</v>
      </c>
      <c r="C3">
        <v>6.1000000000000004E-3</v>
      </c>
      <c r="D3">
        <v>-1.1299999999999999E-2</v>
      </c>
      <c r="E3">
        <v>6.1000000000000004E-3</v>
      </c>
    </row>
    <row r="4" spans="1:5" x14ac:dyDescent="0.15">
      <c r="A4" t="s">
        <v>36</v>
      </c>
      <c r="B4">
        <v>-3.3E-3</v>
      </c>
      <c r="C4">
        <v>1.24E-2</v>
      </c>
      <c r="D4">
        <v>8.0999999999999996E-3</v>
      </c>
      <c r="E4">
        <v>6.3E-3</v>
      </c>
    </row>
    <row r="5" spans="1:5" x14ac:dyDescent="0.15">
      <c r="A5" t="s">
        <v>37</v>
      </c>
      <c r="B5">
        <v>-9.4999999999999998E-3</v>
      </c>
      <c r="C5">
        <v>7.0000000000000001E-3</v>
      </c>
      <c r="D5">
        <v>-6.3E-3</v>
      </c>
      <c r="E5">
        <v>-5.3E-3</v>
      </c>
    </row>
    <row r="6" spans="1:5" x14ac:dyDescent="0.15">
      <c r="A6" t="s">
        <v>38</v>
      </c>
      <c r="B6">
        <v>-2.9100000000000001E-2</v>
      </c>
      <c r="C6">
        <v>-2E-3</v>
      </c>
      <c r="D6">
        <v>-1.9800000000000002E-2</v>
      </c>
      <c r="E6">
        <v>-8.8999999999999999E-3</v>
      </c>
    </row>
    <row r="7" spans="1:5" x14ac:dyDescent="0.15">
      <c r="A7" t="s">
        <v>39</v>
      </c>
      <c r="B7">
        <v>-2.6700000000000002E-2</v>
      </c>
      <c r="C7">
        <v>0</v>
      </c>
      <c r="D7">
        <v>2.5000000000000001E-3</v>
      </c>
      <c r="E7">
        <v>2E-3</v>
      </c>
    </row>
    <row r="8" spans="1:5" x14ac:dyDescent="0.15">
      <c r="A8" t="s">
        <v>40</v>
      </c>
      <c r="B8">
        <v>-2.6200000000000001E-2</v>
      </c>
      <c r="C8">
        <v>3.3500000000000002E-2</v>
      </c>
      <c r="D8">
        <v>5.9999999999999995E-4</v>
      </c>
      <c r="E8">
        <v>3.3500000000000002E-2</v>
      </c>
    </row>
    <row r="9" spans="1:5" x14ac:dyDescent="0.15">
      <c r="A9" t="s">
        <v>41</v>
      </c>
      <c r="B9">
        <v>-1.14E-2</v>
      </c>
      <c r="C9">
        <v>5.4800000000000001E-2</v>
      </c>
      <c r="D9">
        <v>1.52E-2</v>
      </c>
      <c r="E9">
        <v>2.06E-2</v>
      </c>
    </row>
    <row r="10" spans="1:5" x14ac:dyDescent="0.15">
      <c r="A10" t="s">
        <v>42</v>
      </c>
      <c r="B10">
        <v>-4.3200000000000002E-2</v>
      </c>
      <c r="C10">
        <v>7.0400000000000004E-2</v>
      </c>
      <c r="D10">
        <v>-3.2199999999999999E-2</v>
      </c>
      <c r="E10">
        <v>1.4800000000000001E-2</v>
      </c>
    </row>
    <row r="11" spans="1:5" x14ac:dyDescent="0.15">
      <c r="A11" t="s">
        <v>43</v>
      </c>
      <c r="B11">
        <v>-2.98E-2</v>
      </c>
      <c r="C11">
        <v>8.3199999999999996E-2</v>
      </c>
      <c r="D11">
        <v>1.4E-2</v>
      </c>
      <c r="E11">
        <v>1.1900000000000001E-2</v>
      </c>
    </row>
    <row r="12" spans="1:5" x14ac:dyDescent="0.15">
      <c r="A12" t="s">
        <v>44</v>
      </c>
      <c r="B12">
        <v>-2.5999999999999999E-2</v>
      </c>
      <c r="C12">
        <v>8.1699999999999995E-2</v>
      </c>
      <c r="D12">
        <v>3.8999999999999998E-3</v>
      </c>
      <c r="E12">
        <v>-1.2999999999999999E-3</v>
      </c>
    </row>
    <row r="13" spans="1:5" x14ac:dyDescent="0.15">
      <c r="A13" t="s">
        <v>45</v>
      </c>
      <c r="B13">
        <v>-2.1000000000000001E-2</v>
      </c>
      <c r="C13">
        <v>9.8100000000000007E-2</v>
      </c>
      <c r="D13">
        <v>5.1999999999999998E-3</v>
      </c>
      <c r="E13">
        <v>1.5100000000000001E-2</v>
      </c>
    </row>
    <row r="14" spans="1:5" x14ac:dyDescent="0.15">
      <c r="A14" t="s">
        <v>46</v>
      </c>
      <c r="B14">
        <v>-1.9099999999999999E-2</v>
      </c>
      <c r="C14">
        <v>0.113</v>
      </c>
      <c r="D14">
        <v>1.9E-3</v>
      </c>
      <c r="E14">
        <v>1.3599999999999999E-2</v>
      </c>
    </row>
    <row r="15" spans="1:5" x14ac:dyDescent="0.15">
      <c r="A15" t="s">
        <v>47</v>
      </c>
      <c r="B15">
        <v>-5.0700000000000002E-2</v>
      </c>
      <c r="C15">
        <v>6.6400000000000001E-2</v>
      </c>
      <c r="D15">
        <v>-3.2199999999999999E-2</v>
      </c>
      <c r="E15">
        <v>-4.19E-2</v>
      </c>
    </row>
    <row r="16" spans="1:5" x14ac:dyDescent="0.15">
      <c r="A16" t="s">
        <v>48</v>
      </c>
      <c r="B16">
        <v>-4.6699999999999998E-2</v>
      </c>
      <c r="C16">
        <v>8.8700000000000001E-2</v>
      </c>
      <c r="D16">
        <v>4.1999999999999997E-3</v>
      </c>
      <c r="E16">
        <v>2.0899999999999998E-2</v>
      </c>
    </row>
    <row r="17" spans="1:5" x14ac:dyDescent="0.15">
      <c r="A17" t="s">
        <v>49</v>
      </c>
      <c r="B17">
        <v>-5.8599999999999999E-2</v>
      </c>
      <c r="C17">
        <v>5.8799999999999998E-2</v>
      </c>
      <c r="D17">
        <v>-1.24E-2</v>
      </c>
      <c r="E17">
        <v>-2.75E-2</v>
      </c>
    </row>
    <row r="18" spans="1:5" x14ac:dyDescent="0.15">
      <c r="A18" t="s">
        <v>50</v>
      </c>
      <c r="B18">
        <v>-6.93E-2</v>
      </c>
      <c r="C18">
        <v>4.41E-2</v>
      </c>
      <c r="D18">
        <v>-1.1299999999999999E-2</v>
      </c>
      <c r="E18">
        <v>-1.3899999999999999E-2</v>
      </c>
    </row>
    <row r="19" spans="1:5" x14ac:dyDescent="0.15">
      <c r="A19" t="s">
        <v>51</v>
      </c>
      <c r="B19">
        <v>-9.3100000000000002E-2</v>
      </c>
      <c r="C19">
        <v>1.4200000000000001E-2</v>
      </c>
      <c r="D19">
        <v>-2.5600000000000001E-2</v>
      </c>
      <c r="E19">
        <v>-2.87E-2</v>
      </c>
    </row>
    <row r="20" spans="1:5" x14ac:dyDescent="0.15">
      <c r="A20" t="s">
        <v>52</v>
      </c>
      <c r="B20">
        <v>-0.1055</v>
      </c>
      <c r="C20">
        <v>-2.3E-3</v>
      </c>
      <c r="D20">
        <v>-1.3599999999999999E-2</v>
      </c>
      <c r="E20">
        <v>-1.6299999999999999E-2</v>
      </c>
    </row>
    <row r="21" spans="1:5" x14ac:dyDescent="0.15">
      <c r="A21" t="s">
        <v>53</v>
      </c>
      <c r="B21">
        <v>-0.1032</v>
      </c>
      <c r="C21">
        <v>2.0000000000000001E-4</v>
      </c>
      <c r="D21">
        <v>2.5000000000000001E-3</v>
      </c>
      <c r="E21">
        <v>2.5000000000000001E-3</v>
      </c>
    </row>
    <row r="22" spans="1:5" x14ac:dyDescent="0.15">
      <c r="A22" t="s">
        <v>54</v>
      </c>
      <c r="B22">
        <v>-0.10390000000000001</v>
      </c>
      <c r="C22">
        <v>1.9300000000000001E-2</v>
      </c>
      <c r="D22">
        <v>-8.0000000000000004E-4</v>
      </c>
      <c r="E22">
        <v>1.9099999999999999E-2</v>
      </c>
    </row>
    <row r="23" spans="1:5" x14ac:dyDescent="0.15">
      <c r="A23" t="s">
        <v>55</v>
      </c>
      <c r="B23">
        <v>-0.1183</v>
      </c>
      <c r="C23">
        <v>2.7400000000000001E-2</v>
      </c>
      <c r="D23">
        <v>-1.61E-2</v>
      </c>
      <c r="E23">
        <v>8.0000000000000002E-3</v>
      </c>
    </row>
    <row r="24" spans="1:5" x14ac:dyDescent="0.15">
      <c r="A24" t="s">
        <v>56</v>
      </c>
      <c r="B24">
        <v>-0.1201</v>
      </c>
      <c r="C24">
        <v>2.9899999999999999E-2</v>
      </c>
      <c r="D24">
        <v>-2.0999999999999999E-3</v>
      </c>
      <c r="E24">
        <v>2.3999999999999998E-3</v>
      </c>
    </row>
    <row r="25" spans="1:5" x14ac:dyDescent="0.15">
      <c r="A25" t="s">
        <v>57</v>
      </c>
      <c r="B25">
        <v>-9.6500000000000002E-2</v>
      </c>
      <c r="C25">
        <v>4.65E-2</v>
      </c>
      <c r="D25">
        <v>2.69E-2</v>
      </c>
      <c r="E25">
        <v>1.61E-2</v>
      </c>
    </row>
    <row r="26" spans="1:5" x14ac:dyDescent="0.15">
      <c r="A26" t="s">
        <v>58</v>
      </c>
      <c r="B26">
        <v>-9.98E-2</v>
      </c>
      <c r="C26">
        <v>5.0799999999999998E-2</v>
      </c>
      <c r="D26">
        <v>-3.7000000000000002E-3</v>
      </c>
      <c r="E26">
        <v>4.1000000000000003E-3</v>
      </c>
    </row>
    <row r="27" spans="1:5" x14ac:dyDescent="0.15">
      <c r="A27" t="s">
        <v>59</v>
      </c>
      <c r="B27">
        <v>-0.1182</v>
      </c>
      <c r="C27">
        <v>3.7999999999999999E-2</v>
      </c>
      <c r="D27">
        <v>-2.0400000000000001E-2</v>
      </c>
      <c r="E27">
        <v>-1.21E-2</v>
      </c>
    </row>
    <row r="28" spans="1:5" x14ac:dyDescent="0.15">
      <c r="A28" t="s">
        <v>60</v>
      </c>
      <c r="B28">
        <v>-0.1188</v>
      </c>
      <c r="C28">
        <v>3.5999999999999997E-2</v>
      </c>
      <c r="D28">
        <v>-6.9999999999999999E-4</v>
      </c>
      <c r="E28">
        <v>-1.9E-3</v>
      </c>
    </row>
    <row r="29" spans="1:5" x14ac:dyDescent="0.15">
      <c r="A29" t="s">
        <v>61</v>
      </c>
      <c r="B29">
        <v>-0.1137</v>
      </c>
      <c r="C29">
        <v>4.2299999999999997E-2</v>
      </c>
      <c r="D29">
        <v>5.7999999999999996E-3</v>
      </c>
      <c r="E29">
        <v>6.1000000000000004E-3</v>
      </c>
    </row>
    <row r="30" spans="1:5" x14ac:dyDescent="0.15">
      <c r="A30" t="s">
        <v>62</v>
      </c>
      <c r="B30">
        <v>-0.1011</v>
      </c>
      <c r="C30">
        <v>5.1400000000000001E-2</v>
      </c>
      <c r="D30">
        <v>1.4200000000000001E-2</v>
      </c>
      <c r="E30">
        <v>8.6999999999999994E-3</v>
      </c>
    </row>
    <row r="31" spans="1:5" x14ac:dyDescent="0.15">
      <c r="A31" t="s">
        <v>63</v>
      </c>
      <c r="B31">
        <v>-9.9400000000000002E-2</v>
      </c>
      <c r="C31">
        <v>4.8000000000000001E-2</v>
      </c>
      <c r="D31">
        <v>2E-3</v>
      </c>
      <c r="E31">
        <v>-3.2000000000000002E-3</v>
      </c>
    </row>
    <row r="32" spans="1:5" x14ac:dyDescent="0.15">
      <c r="A32" t="s">
        <v>64</v>
      </c>
      <c r="B32">
        <v>-9.0700000000000003E-2</v>
      </c>
      <c r="C32">
        <v>5.7799999999999997E-2</v>
      </c>
      <c r="D32">
        <v>9.5999999999999992E-3</v>
      </c>
      <c r="E32">
        <v>9.2999999999999992E-3</v>
      </c>
    </row>
    <row r="33" spans="1:5" x14ac:dyDescent="0.15">
      <c r="A33" t="s">
        <v>65</v>
      </c>
      <c r="B33">
        <v>-9.5699999999999993E-2</v>
      </c>
      <c r="C33">
        <v>5.79E-2</v>
      </c>
      <c r="D33">
        <v>-5.4999999999999997E-3</v>
      </c>
      <c r="E33">
        <v>1E-4</v>
      </c>
    </row>
    <row r="34" spans="1:5" x14ac:dyDescent="0.15">
      <c r="A34" t="s">
        <v>66</v>
      </c>
      <c r="B34">
        <v>-0.10539999999999999</v>
      </c>
      <c r="C34">
        <v>6.5500000000000003E-2</v>
      </c>
      <c r="D34">
        <v>-1.0699999999999999E-2</v>
      </c>
      <c r="E34">
        <v>7.1999999999999998E-3</v>
      </c>
    </row>
    <row r="35" spans="1:5" x14ac:dyDescent="0.15">
      <c r="A35" t="s">
        <v>67</v>
      </c>
      <c r="B35">
        <v>-9.2600000000000002E-2</v>
      </c>
      <c r="C35">
        <v>9.6699999999999994E-2</v>
      </c>
      <c r="D35">
        <v>1.43E-2</v>
      </c>
      <c r="E35">
        <v>2.93E-2</v>
      </c>
    </row>
    <row r="36" spans="1:5" x14ac:dyDescent="0.15">
      <c r="A36" t="s">
        <v>68</v>
      </c>
      <c r="B36">
        <v>-7.9299999999999995E-2</v>
      </c>
      <c r="C36">
        <v>0.11550000000000001</v>
      </c>
      <c r="D36">
        <v>1.47E-2</v>
      </c>
      <c r="E36">
        <v>1.7100000000000001E-2</v>
      </c>
    </row>
    <row r="37" spans="1:5" x14ac:dyDescent="0.15">
      <c r="A37" t="s">
        <v>69</v>
      </c>
      <c r="B37">
        <v>-8.2199999999999995E-2</v>
      </c>
      <c r="C37">
        <v>0.1109</v>
      </c>
      <c r="D37">
        <v>-3.2000000000000002E-3</v>
      </c>
      <c r="E37">
        <v>-4.1000000000000003E-3</v>
      </c>
    </row>
    <row r="38" spans="1:5" x14ac:dyDescent="0.15">
      <c r="A38" t="s">
        <v>70</v>
      </c>
      <c r="B38">
        <v>-7.0300000000000001E-2</v>
      </c>
      <c r="C38">
        <v>0.1406</v>
      </c>
      <c r="D38">
        <v>1.2999999999999999E-2</v>
      </c>
      <c r="E38">
        <v>2.6800000000000001E-2</v>
      </c>
    </row>
    <row r="39" spans="1:5" x14ac:dyDescent="0.15">
      <c r="A39" t="s">
        <v>71</v>
      </c>
      <c r="B39">
        <v>-7.3999999999999996E-2</v>
      </c>
      <c r="C39">
        <v>0.15040000000000001</v>
      </c>
      <c r="D39">
        <v>-4.0000000000000001E-3</v>
      </c>
      <c r="E39">
        <v>8.6E-3</v>
      </c>
    </row>
    <row r="40" spans="1:5" x14ac:dyDescent="0.15">
      <c r="A40" t="s">
        <v>72</v>
      </c>
      <c r="B40">
        <v>-6.7299999999999999E-2</v>
      </c>
      <c r="C40">
        <v>0.157</v>
      </c>
      <c r="D40">
        <v>7.1999999999999998E-3</v>
      </c>
      <c r="E40">
        <v>5.7999999999999996E-3</v>
      </c>
    </row>
    <row r="41" spans="1:5" x14ac:dyDescent="0.15">
      <c r="A41" t="s">
        <v>73</v>
      </c>
      <c r="B41">
        <v>-9.0899999999999995E-2</v>
      </c>
      <c r="C41">
        <v>0.1328</v>
      </c>
      <c r="D41">
        <v>-2.53E-2</v>
      </c>
      <c r="E41">
        <v>-2.0899999999999998E-2</v>
      </c>
    </row>
    <row r="42" spans="1:5" x14ac:dyDescent="0.15">
      <c r="A42" t="s">
        <v>74</v>
      </c>
      <c r="B42">
        <v>-8.8400000000000006E-2</v>
      </c>
      <c r="C42">
        <v>0.14549999999999999</v>
      </c>
      <c r="D42">
        <v>2.8E-3</v>
      </c>
      <c r="E42">
        <v>1.12E-2</v>
      </c>
    </row>
    <row r="43" spans="1:5" x14ac:dyDescent="0.15">
      <c r="A43" t="s">
        <v>75</v>
      </c>
      <c r="B43">
        <v>-8.1000000000000003E-2</v>
      </c>
      <c r="C43">
        <v>0.1701</v>
      </c>
      <c r="D43">
        <v>8.0999999999999996E-3</v>
      </c>
      <c r="E43">
        <v>2.1399999999999999E-2</v>
      </c>
    </row>
    <row r="44" spans="1:5" x14ac:dyDescent="0.15">
      <c r="A44" t="s">
        <v>76</v>
      </c>
      <c r="B44">
        <v>-7.5499999999999998E-2</v>
      </c>
      <c r="C44">
        <v>0.16489999999999999</v>
      </c>
      <c r="D44">
        <v>6.0000000000000001E-3</v>
      </c>
      <c r="E44">
        <v>-4.4999999999999997E-3</v>
      </c>
    </row>
    <row r="45" spans="1:5" x14ac:dyDescent="0.15">
      <c r="A45" t="s">
        <v>77</v>
      </c>
      <c r="B45">
        <v>-8.2799999999999999E-2</v>
      </c>
      <c r="C45">
        <v>0.15840000000000001</v>
      </c>
      <c r="D45">
        <v>-7.9000000000000008E-3</v>
      </c>
      <c r="E45">
        <v>-5.4999999999999997E-3</v>
      </c>
    </row>
    <row r="46" spans="1:5" x14ac:dyDescent="0.15">
      <c r="A46" t="s">
        <v>78</v>
      </c>
      <c r="B46">
        <v>-8.3599999999999994E-2</v>
      </c>
      <c r="C46">
        <v>0.17699999999999999</v>
      </c>
      <c r="D46">
        <v>-8.9999999999999998E-4</v>
      </c>
      <c r="E46">
        <v>1.6E-2</v>
      </c>
    </row>
    <row r="47" spans="1:5" x14ac:dyDescent="0.15">
      <c r="A47" t="s">
        <v>79</v>
      </c>
      <c r="B47">
        <v>-9.5799999999999996E-2</v>
      </c>
      <c r="C47">
        <v>0.15529999999999999</v>
      </c>
      <c r="D47">
        <v>-1.3299999999999999E-2</v>
      </c>
      <c r="E47">
        <v>-1.84E-2</v>
      </c>
    </row>
    <row r="48" spans="1:5" x14ac:dyDescent="0.15">
      <c r="A48" t="s">
        <v>80</v>
      </c>
      <c r="B48">
        <v>-0.10979999999999999</v>
      </c>
      <c r="C48">
        <v>0.14269999999999999</v>
      </c>
      <c r="D48">
        <v>-1.54E-2</v>
      </c>
      <c r="E48">
        <v>-1.09E-2</v>
      </c>
    </row>
    <row r="49" spans="1:5" x14ac:dyDescent="0.15">
      <c r="A49" t="s">
        <v>81</v>
      </c>
      <c r="B49">
        <v>-0.104</v>
      </c>
      <c r="C49">
        <v>0.15820000000000001</v>
      </c>
      <c r="D49">
        <v>6.4999999999999997E-3</v>
      </c>
      <c r="E49">
        <v>1.35E-2</v>
      </c>
    </row>
    <row r="50" spans="1:5" x14ac:dyDescent="0.15">
      <c r="A50" t="s">
        <v>82</v>
      </c>
      <c r="B50">
        <v>-8.4400000000000003E-2</v>
      </c>
      <c r="C50">
        <v>0.18579999999999999</v>
      </c>
      <c r="D50">
        <v>2.18E-2</v>
      </c>
      <c r="E50">
        <v>2.3800000000000002E-2</v>
      </c>
    </row>
    <row r="51" spans="1:5" x14ac:dyDescent="0.15">
      <c r="A51" t="s">
        <v>83</v>
      </c>
      <c r="B51">
        <v>-8.6199999999999999E-2</v>
      </c>
      <c r="C51">
        <v>0.1976</v>
      </c>
      <c r="D51">
        <v>-1.9E-3</v>
      </c>
      <c r="E51">
        <v>0.01</v>
      </c>
    </row>
    <row r="52" spans="1:5" x14ac:dyDescent="0.15">
      <c r="A52" t="s">
        <v>84</v>
      </c>
      <c r="B52">
        <v>-7.8799999999999995E-2</v>
      </c>
      <c r="C52">
        <v>0.2117</v>
      </c>
      <c r="D52">
        <v>8.0999999999999996E-3</v>
      </c>
      <c r="E52">
        <v>1.17E-2</v>
      </c>
    </row>
    <row r="53" spans="1:5" x14ac:dyDescent="0.15">
      <c r="A53" t="s">
        <v>85</v>
      </c>
      <c r="B53">
        <v>-7.6399999999999996E-2</v>
      </c>
      <c r="C53">
        <v>0.22209999999999999</v>
      </c>
      <c r="D53">
        <v>2.7000000000000001E-3</v>
      </c>
      <c r="E53">
        <v>8.6E-3</v>
      </c>
    </row>
    <row r="54" spans="1:5" x14ac:dyDescent="0.15">
      <c r="A54" t="s">
        <v>86</v>
      </c>
      <c r="B54">
        <v>-8.3900000000000002E-2</v>
      </c>
      <c r="C54">
        <v>0.2198</v>
      </c>
      <c r="D54">
        <v>-8.2000000000000007E-3</v>
      </c>
      <c r="E54">
        <v>-1.9E-3</v>
      </c>
    </row>
    <row r="55" spans="1:5" x14ac:dyDescent="0.15">
      <c r="A55" t="s">
        <v>87</v>
      </c>
      <c r="B55">
        <v>-8.3599999999999994E-2</v>
      </c>
      <c r="C55">
        <v>0.22689999999999999</v>
      </c>
      <c r="D55">
        <v>2.9999999999999997E-4</v>
      </c>
      <c r="E55">
        <v>5.7999999999999996E-3</v>
      </c>
    </row>
    <row r="56" spans="1:5" x14ac:dyDescent="0.15">
      <c r="A56" t="s">
        <v>88</v>
      </c>
      <c r="B56">
        <v>-9.69E-2</v>
      </c>
      <c r="C56">
        <v>0.22370000000000001</v>
      </c>
      <c r="D56">
        <v>-1.4500000000000001E-2</v>
      </c>
      <c r="E56">
        <v>-2.5999999999999999E-3</v>
      </c>
    </row>
    <row r="57" spans="1:5" x14ac:dyDescent="0.15">
      <c r="A57" t="s">
        <v>89</v>
      </c>
      <c r="B57">
        <v>-8.4099999999999994E-2</v>
      </c>
      <c r="C57">
        <v>0.23760000000000001</v>
      </c>
      <c r="D57">
        <v>1.4200000000000001E-2</v>
      </c>
      <c r="E57">
        <v>1.14E-2</v>
      </c>
    </row>
    <row r="58" spans="1:5" x14ac:dyDescent="0.15">
      <c r="A58" t="s">
        <v>90</v>
      </c>
      <c r="B58">
        <v>-6.0699999999999997E-2</v>
      </c>
      <c r="C58">
        <v>0.23400000000000001</v>
      </c>
      <c r="D58">
        <v>2.5499999999999998E-2</v>
      </c>
      <c r="E58">
        <v>-2.8999999999999998E-3</v>
      </c>
    </row>
    <row r="59" spans="1:5" x14ac:dyDescent="0.15">
      <c r="A59" t="s">
        <v>91</v>
      </c>
      <c r="B59">
        <v>-5.8400000000000001E-2</v>
      </c>
      <c r="C59">
        <v>0.2409</v>
      </c>
      <c r="D59">
        <v>2.3999999999999998E-3</v>
      </c>
      <c r="E59">
        <v>5.5999999999999999E-3</v>
      </c>
    </row>
    <row r="60" spans="1:5" x14ac:dyDescent="0.15">
      <c r="A60" t="s">
        <v>92</v>
      </c>
      <c r="B60">
        <v>-6.4299999999999996E-2</v>
      </c>
      <c r="C60">
        <v>0.26450000000000001</v>
      </c>
      <c r="D60">
        <v>-6.3E-3</v>
      </c>
      <c r="E60">
        <v>1.9099999999999999E-2</v>
      </c>
    </row>
    <row r="61" spans="1:5" x14ac:dyDescent="0.15">
      <c r="A61" t="s">
        <v>93</v>
      </c>
      <c r="B61">
        <v>-5.1400000000000001E-2</v>
      </c>
      <c r="C61">
        <v>0.28170000000000001</v>
      </c>
      <c r="D61">
        <v>1.38E-2</v>
      </c>
      <c r="E61">
        <v>1.3599999999999999E-2</v>
      </c>
    </row>
    <row r="62" spans="1:5" x14ac:dyDescent="0.15">
      <c r="A62" t="s">
        <v>94</v>
      </c>
      <c r="B62">
        <v>-4.7100000000000003E-2</v>
      </c>
      <c r="C62">
        <v>0.2772</v>
      </c>
      <c r="D62">
        <v>4.4999999999999997E-3</v>
      </c>
      <c r="E62">
        <v>-3.5000000000000001E-3</v>
      </c>
    </row>
    <row r="63" spans="1:5" x14ac:dyDescent="0.15">
      <c r="A63" t="s">
        <v>95</v>
      </c>
      <c r="B63">
        <v>-4.7699999999999999E-2</v>
      </c>
      <c r="C63">
        <v>0.28839999999999999</v>
      </c>
      <c r="D63">
        <v>-5.9999999999999995E-4</v>
      </c>
      <c r="E63">
        <v>8.6999999999999994E-3</v>
      </c>
    </row>
    <row r="64" spans="1:5" x14ac:dyDescent="0.15">
      <c r="A64" t="s">
        <v>96</v>
      </c>
      <c r="B64">
        <v>-5.28E-2</v>
      </c>
      <c r="C64">
        <v>0.29010000000000002</v>
      </c>
      <c r="D64">
        <v>-5.3E-3</v>
      </c>
      <c r="E64">
        <v>1.2999999999999999E-3</v>
      </c>
    </row>
    <row r="65" spans="1:5" x14ac:dyDescent="0.15">
      <c r="A65" t="s">
        <v>97</v>
      </c>
      <c r="B65">
        <v>-6.4000000000000001E-2</v>
      </c>
      <c r="C65">
        <v>0.27760000000000001</v>
      </c>
      <c r="D65">
        <v>-1.1900000000000001E-2</v>
      </c>
      <c r="E65">
        <v>-9.7000000000000003E-3</v>
      </c>
    </row>
    <row r="66" spans="1:5" x14ac:dyDescent="0.15">
      <c r="A66" t="s">
        <v>98</v>
      </c>
      <c r="B66">
        <v>-5.5E-2</v>
      </c>
      <c r="C66">
        <v>0.2918</v>
      </c>
      <c r="D66">
        <v>9.7000000000000003E-3</v>
      </c>
      <c r="E66">
        <v>1.11E-2</v>
      </c>
    </row>
    <row r="67" spans="1:5" x14ac:dyDescent="0.15">
      <c r="A67" t="s">
        <v>99</v>
      </c>
      <c r="B67">
        <v>-6.2700000000000006E-2</v>
      </c>
      <c r="C67">
        <v>0.3054</v>
      </c>
      <c r="D67">
        <v>-8.2000000000000007E-3</v>
      </c>
      <c r="E67">
        <v>1.06E-2</v>
      </c>
    </row>
    <row r="68" spans="1:5" x14ac:dyDescent="0.15">
      <c r="A68" t="s">
        <v>100</v>
      </c>
      <c r="B68">
        <v>-5.1400000000000001E-2</v>
      </c>
      <c r="C68">
        <v>0.26319999999999999</v>
      </c>
      <c r="D68">
        <v>1.2E-2</v>
      </c>
      <c r="E68">
        <v>-3.2399999999999998E-2</v>
      </c>
    </row>
    <row r="69" spans="1:5" x14ac:dyDescent="0.15">
      <c r="A69" t="s">
        <v>101</v>
      </c>
      <c r="B69">
        <v>-4.8099999999999997E-2</v>
      </c>
      <c r="C69">
        <v>0.27700000000000002</v>
      </c>
      <c r="D69">
        <v>3.5000000000000001E-3</v>
      </c>
      <c r="E69">
        <v>1.09E-2</v>
      </c>
    </row>
    <row r="70" spans="1:5" x14ac:dyDescent="0.15">
      <c r="A70" t="s">
        <v>102</v>
      </c>
      <c r="B70">
        <v>-5.0700000000000002E-2</v>
      </c>
      <c r="C70">
        <v>0.27329999999999999</v>
      </c>
      <c r="D70">
        <v>-2.7000000000000001E-3</v>
      </c>
      <c r="E70">
        <v>-2.8999999999999998E-3</v>
      </c>
    </row>
    <row r="71" spans="1:5" x14ac:dyDescent="0.15">
      <c r="A71" t="s">
        <v>103</v>
      </c>
      <c r="B71">
        <v>-6.13E-2</v>
      </c>
      <c r="C71">
        <v>0.27379999999999999</v>
      </c>
      <c r="D71">
        <v>-1.1299999999999999E-2</v>
      </c>
      <c r="E71">
        <v>4.0000000000000002E-4</v>
      </c>
    </row>
    <row r="72" spans="1:5" x14ac:dyDescent="0.15">
      <c r="A72" t="s">
        <v>104</v>
      </c>
      <c r="B72">
        <v>-0.11169999999999999</v>
      </c>
      <c r="C72">
        <v>0.2235</v>
      </c>
      <c r="D72">
        <v>-5.3600000000000002E-2</v>
      </c>
      <c r="E72">
        <v>-3.95E-2</v>
      </c>
    </row>
    <row r="73" spans="1:5" x14ac:dyDescent="0.15">
      <c r="A73" t="s">
        <v>105</v>
      </c>
      <c r="B73">
        <v>-0.1125</v>
      </c>
      <c r="C73">
        <v>0.2339</v>
      </c>
      <c r="D73">
        <v>-1E-3</v>
      </c>
      <c r="E73">
        <v>8.5000000000000006E-3</v>
      </c>
    </row>
    <row r="74" spans="1:5" x14ac:dyDescent="0.15">
      <c r="A74" t="s">
        <v>106</v>
      </c>
      <c r="B74">
        <v>-9.4799999999999995E-2</v>
      </c>
      <c r="C74">
        <v>0.26719999999999999</v>
      </c>
      <c r="D74">
        <v>1.9900000000000001E-2</v>
      </c>
      <c r="E74">
        <v>2.7E-2</v>
      </c>
    </row>
    <row r="75" spans="1:5" x14ac:dyDescent="0.15">
      <c r="A75" t="s">
        <v>107</v>
      </c>
      <c r="B75">
        <v>-0.1046</v>
      </c>
      <c r="C75">
        <v>0.28360000000000002</v>
      </c>
      <c r="D75">
        <v>-1.09E-2</v>
      </c>
      <c r="E75">
        <v>1.2999999999999999E-2</v>
      </c>
    </row>
    <row r="76" spans="1:5" x14ac:dyDescent="0.15">
      <c r="A76" t="s">
        <v>108</v>
      </c>
      <c r="B76">
        <v>-0.1079</v>
      </c>
      <c r="C76">
        <v>0.28639999999999999</v>
      </c>
      <c r="D76">
        <v>-3.5999999999999999E-3</v>
      </c>
      <c r="E76">
        <v>2.2000000000000001E-3</v>
      </c>
    </row>
    <row r="77" spans="1:5" x14ac:dyDescent="0.15">
      <c r="A77" t="s">
        <v>109</v>
      </c>
      <c r="B77">
        <v>-0.1129</v>
      </c>
      <c r="C77">
        <v>0.27279999999999999</v>
      </c>
      <c r="D77">
        <v>-5.5999999999999999E-3</v>
      </c>
      <c r="E77">
        <v>-1.06E-2</v>
      </c>
    </row>
    <row r="78" spans="1:5" x14ac:dyDescent="0.15">
      <c r="A78" t="s">
        <v>110</v>
      </c>
      <c r="B78">
        <v>-0.13070000000000001</v>
      </c>
      <c r="C78">
        <v>0.2296</v>
      </c>
      <c r="D78">
        <v>-0.02</v>
      </c>
      <c r="E78">
        <v>-3.4000000000000002E-2</v>
      </c>
    </row>
    <row r="79" spans="1:5" x14ac:dyDescent="0.15">
      <c r="A79" t="s">
        <v>111</v>
      </c>
      <c r="B79">
        <v>-0.1338</v>
      </c>
      <c r="C79">
        <v>0.22170000000000001</v>
      </c>
      <c r="D79">
        <v>-3.5999999999999999E-3</v>
      </c>
      <c r="E79">
        <v>-6.4000000000000003E-3</v>
      </c>
    </row>
    <row r="80" spans="1:5" x14ac:dyDescent="0.15">
      <c r="A80" t="s">
        <v>112</v>
      </c>
      <c r="B80">
        <v>-0.14419999999999999</v>
      </c>
      <c r="C80">
        <v>0.19539999999999999</v>
      </c>
      <c r="D80">
        <v>-1.2E-2</v>
      </c>
      <c r="E80">
        <v>-2.1499999999999998E-2</v>
      </c>
    </row>
    <row r="81" spans="1:5" x14ac:dyDescent="0.15">
      <c r="A81" t="s">
        <v>113</v>
      </c>
      <c r="B81">
        <v>-0.14219999999999999</v>
      </c>
      <c r="C81">
        <v>0.16370000000000001</v>
      </c>
      <c r="D81">
        <v>2.3999999999999998E-3</v>
      </c>
      <c r="E81">
        <v>-2.6499999999999999E-2</v>
      </c>
    </row>
    <row r="82" spans="1:5" x14ac:dyDescent="0.15">
      <c r="A82" t="s">
        <v>114</v>
      </c>
      <c r="B82">
        <v>-0.15559999999999999</v>
      </c>
      <c r="C82">
        <v>0.1643</v>
      </c>
      <c r="D82">
        <v>-1.5599999999999999E-2</v>
      </c>
      <c r="E82">
        <v>5.0000000000000001E-4</v>
      </c>
    </row>
    <row r="83" spans="1:5" x14ac:dyDescent="0.15">
      <c r="A83" t="s">
        <v>115</v>
      </c>
      <c r="B83">
        <v>-0.15079999999999999</v>
      </c>
      <c r="C83">
        <v>0.19789999999999999</v>
      </c>
      <c r="D83">
        <v>5.5999999999999999E-3</v>
      </c>
      <c r="E83">
        <v>2.8799999999999999E-2</v>
      </c>
    </row>
    <row r="84" spans="1:5" x14ac:dyDescent="0.15">
      <c r="A84" t="s">
        <v>116</v>
      </c>
      <c r="B84">
        <v>-0.1898</v>
      </c>
      <c r="C84">
        <v>0.16020000000000001</v>
      </c>
      <c r="D84">
        <v>-4.5999999999999999E-2</v>
      </c>
      <c r="E84">
        <v>-3.15E-2</v>
      </c>
    </row>
    <row r="85" spans="1:5" x14ac:dyDescent="0.15">
      <c r="A85" t="s">
        <v>117</v>
      </c>
      <c r="B85">
        <v>-0.20660000000000001</v>
      </c>
      <c r="C85">
        <v>0.14149999999999999</v>
      </c>
      <c r="D85">
        <v>-2.07E-2</v>
      </c>
      <c r="E85">
        <v>-1.61E-2</v>
      </c>
    </row>
    <row r="86" spans="1:5" x14ac:dyDescent="0.15">
      <c r="A86" t="s">
        <v>118</v>
      </c>
      <c r="B86">
        <v>-0.2006</v>
      </c>
      <c r="C86">
        <v>0.13059999999999999</v>
      </c>
      <c r="D86">
        <v>7.6E-3</v>
      </c>
      <c r="E86">
        <v>-9.4999999999999998E-3</v>
      </c>
    </row>
    <row r="87" spans="1:5" x14ac:dyDescent="0.15">
      <c r="A87" t="s">
        <v>119</v>
      </c>
      <c r="B87">
        <v>-0.2167</v>
      </c>
      <c r="C87">
        <v>0.1197</v>
      </c>
      <c r="D87">
        <v>-2.01E-2</v>
      </c>
      <c r="E87">
        <v>-9.5999999999999992E-3</v>
      </c>
    </row>
    <row r="88" spans="1:5" x14ac:dyDescent="0.15">
      <c r="A88" t="s">
        <v>120</v>
      </c>
      <c r="B88">
        <v>-0.21190000000000001</v>
      </c>
      <c r="C88">
        <v>7.1300000000000002E-2</v>
      </c>
      <c r="D88">
        <v>6.1999999999999998E-3</v>
      </c>
      <c r="E88">
        <v>-4.3299999999999998E-2</v>
      </c>
    </row>
    <row r="89" spans="1:5" x14ac:dyDescent="0.15">
      <c r="A89" t="s">
        <v>121</v>
      </c>
      <c r="B89">
        <v>-0.19259999999999999</v>
      </c>
      <c r="C89">
        <v>9.1999999999999998E-2</v>
      </c>
      <c r="D89">
        <v>2.4400000000000002E-2</v>
      </c>
      <c r="E89">
        <v>1.9300000000000001E-2</v>
      </c>
    </row>
    <row r="90" spans="1:5" x14ac:dyDescent="0.15">
      <c r="A90" t="s">
        <v>122</v>
      </c>
      <c r="B90">
        <v>-0.19789999999999999</v>
      </c>
      <c r="C90">
        <v>0.1032</v>
      </c>
      <c r="D90">
        <v>-6.4999999999999997E-3</v>
      </c>
      <c r="E90">
        <v>1.03E-2</v>
      </c>
    </row>
    <row r="91" spans="1:5" x14ac:dyDescent="0.15">
      <c r="A91" t="s">
        <v>123</v>
      </c>
      <c r="B91">
        <v>-0.24079999999999999</v>
      </c>
      <c r="C91">
        <v>2.4400000000000002E-2</v>
      </c>
      <c r="D91">
        <v>-5.3499999999999999E-2</v>
      </c>
      <c r="E91">
        <v>-7.1400000000000005E-2</v>
      </c>
    </row>
    <row r="92" spans="1:5" x14ac:dyDescent="0.15">
      <c r="A92" t="s">
        <v>124</v>
      </c>
      <c r="B92">
        <v>-0.22489999999999999</v>
      </c>
      <c r="C92">
        <v>4.1399999999999999E-2</v>
      </c>
      <c r="D92">
        <v>2.0899999999999998E-2</v>
      </c>
      <c r="E92">
        <v>1.6500000000000001E-2</v>
      </c>
    </row>
    <row r="93" spans="1:5" x14ac:dyDescent="0.15">
      <c r="A93" t="s">
        <v>125</v>
      </c>
      <c r="B93">
        <v>-0.22750000000000001</v>
      </c>
      <c r="C93">
        <v>2.9100000000000001E-2</v>
      </c>
      <c r="D93">
        <v>-3.3E-3</v>
      </c>
      <c r="E93">
        <v>-1.18E-2</v>
      </c>
    </row>
    <row r="94" spans="1:5" x14ac:dyDescent="0.15">
      <c r="A94" t="s">
        <v>126</v>
      </c>
      <c r="B94">
        <v>-0.23760000000000001</v>
      </c>
      <c r="C94">
        <v>9.7999999999999997E-3</v>
      </c>
      <c r="D94">
        <v>-1.3100000000000001E-2</v>
      </c>
      <c r="E94">
        <v>-1.8800000000000001E-2</v>
      </c>
    </row>
    <row r="95" spans="1:5" x14ac:dyDescent="0.15">
      <c r="A95" t="s">
        <v>127</v>
      </c>
      <c r="B95">
        <v>-0.22570000000000001</v>
      </c>
      <c r="C95">
        <v>2.3400000000000001E-2</v>
      </c>
      <c r="D95">
        <v>1.5699999999999999E-2</v>
      </c>
      <c r="E95">
        <v>1.35E-2</v>
      </c>
    </row>
    <row r="96" spans="1:5" x14ac:dyDescent="0.15">
      <c r="A96" t="s">
        <v>128</v>
      </c>
      <c r="B96">
        <v>-0.19639999999999999</v>
      </c>
      <c r="C96">
        <v>6.9699999999999998E-2</v>
      </c>
      <c r="D96">
        <v>3.78E-2</v>
      </c>
      <c r="E96">
        <v>4.53E-2</v>
      </c>
    </row>
    <row r="97" spans="1:5" x14ac:dyDescent="0.15">
      <c r="A97" t="s">
        <v>129</v>
      </c>
      <c r="B97">
        <v>-0.21299999999999999</v>
      </c>
      <c r="C97">
        <v>6.0199999999999997E-2</v>
      </c>
      <c r="D97">
        <v>-2.07E-2</v>
      </c>
      <c r="E97">
        <v>-8.8000000000000005E-3</v>
      </c>
    </row>
    <row r="98" spans="1:5" x14ac:dyDescent="0.15">
      <c r="A98" t="s">
        <v>130</v>
      </c>
      <c r="B98">
        <v>-0.21299999999999999</v>
      </c>
      <c r="C98">
        <v>6.8000000000000005E-2</v>
      </c>
      <c r="D98">
        <v>0</v>
      </c>
      <c r="E98">
        <v>7.3000000000000001E-3</v>
      </c>
    </row>
    <row r="99" spans="1:5" x14ac:dyDescent="0.15">
      <c r="A99" t="s">
        <v>131</v>
      </c>
      <c r="B99">
        <v>-0.20019999999999999</v>
      </c>
      <c r="C99">
        <v>9.0999999999999998E-2</v>
      </c>
      <c r="D99">
        <v>1.6400000000000001E-2</v>
      </c>
      <c r="E99">
        <v>2.1600000000000001E-2</v>
      </c>
    </row>
    <row r="100" spans="1:5" x14ac:dyDescent="0.15">
      <c r="A100" t="s">
        <v>132</v>
      </c>
      <c r="B100">
        <v>-0.2029</v>
      </c>
      <c r="C100">
        <v>9.3299999999999994E-2</v>
      </c>
      <c r="D100">
        <v>-3.3999999999999998E-3</v>
      </c>
      <c r="E100">
        <v>2.0999999999999999E-3</v>
      </c>
    </row>
    <row r="101" spans="1:5" x14ac:dyDescent="0.15">
      <c r="A101" t="s">
        <v>133</v>
      </c>
      <c r="B101">
        <v>-0.22439999999999999</v>
      </c>
      <c r="C101">
        <v>5.6800000000000003E-2</v>
      </c>
      <c r="D101">
        <v>-2.7E-2</v>
      </c>
      <c r="E101">
        <v>-3.3399999999999999E-2</v>
      </c>
    </row>
    <row r="102" spans="1:5" x14ac:dyDescent="0.15">
      <c r="A102" t="s">
        <v>134</v>
      </c>
      <c r="B102">
        <v>-0.23250000000000001</v>
      </c>
      <c r="C102">
        <v>4.1500000000000002E-2</v>
      </c>
      <c r="D102">
        <v>-1.0500000000000001E-2</v>
      </c>
      <c r="E102">
        <v>-1.4500000000000001E-2</v>
      </c>
    </row>
    <row r="103" spans="1:5" x14ac:dyDescent="0.15">
      <c r="A103" t="s">
        <v>135</v>
      </c>
      <c r="B103">
        <v>-0.2288</v>
      </c>
      <c r="C103">
        <v>4.8300000000000003E-2</v>
      </c>
      <c r="D103">
        <v>4.8999999999999998E-3</v>
      </c>
      <c r="E103">
        <v>6.4999999999999997E-3</v>
      </c>
    </row>
    <row r="104" spans="1:5" x14ac:dyDescent="0.15">
      <c r="A104" t="s">
        <v>136</v>
      </c>
      <c r="B104">
        <v>-0.23480000000000001</v>
      </c>
      <c r="C104">
        <v>3.9300000000000002E-2</v>
      </c>
      <c r="D104">
        <v>-7.7999999999999996E-3</v>
      </c>
      <c r="E104">
        <v>-8.6E-3</v>
      </c>
    </row>
    <row r="105" spans="1:5" x14ac:dyDescent="0.15">
      <c r="A105" t="s">
        <v>137</v>
      </c>
      <c r="B105">
        <v>-0.23250000000000001</v>
      </c>
      <c r="C105">
        <v>4.7500000000000001E-2</v>
      </c>
      <c r="D105">
        <v>3.0000000000000001E-3</v>
      </c>
      <c r="E105">
        <v>7.9000000000000008E-3</v>
      </c>
    </row>
    <row r="106" spans="1:5" x14ac:dyDescent="0.15">
      <c r="A106" t="s">
        <v>138</v>
      </c>
      <c r="B106">
        <v>-0.24610000000000001</v>
      </c>
      <c r="C106">
        <v>3.8399999999999997E-2</v>
      </c>
      <c r="D106">
        <v>-1.77E-2</v>
      </c>
      <c r="E106">
        <v>-8.6999999999999994E-3</v>
      </c>
    </row>
    <row r="107" spans="1:5" x14ac:dyDescent="0.15">
      <c r="A107" t="s">
        <v>139</v>
      </c>
      <c r="B107">
        <v>-0.24510000000000001</v>
      </c>
      <c r="C107">
        <v>5.67E-2</v>
      </c>
      <c r="D107">
        <v>1.2999999999999999E-3</v>
      </c>
      <c r="E107">
        <v>1.7600000000000001E-2</v>
      </c>
    </row>
    <row r="108" spans="1:5" x14ac:dyDescent="0.15">
      <c r="A108" t="s">
        <v>140</v>
      </c>
      <c r="B108">
        <v>-0.22189999999999999</v>
      </c>
      <c r="C108">
        <v>8.5699999999999998E-2</v>
      </c>
      <c r="D108">
        <v>3.0700000000000002E-2</v>
      </c>
      <c r="E108">
        <v>2.7400000000000001E-2</v>
      </c>
    </row>
    <row r="109" spans="1:5" x14ac:dyDescent="0.15">
      <c r="A109" t="s">
        <v>141</v>
      </c>
      <c r="B109">
        <v>-0.23089999999999999</v>
      </c>
      <c r="C109">
        <v>8.5699999999999998E-2</v>
      </c>
      <c r="D109">
        <v>-1.15E-2</v>
      </c>
      <c r="E109">
        <v>0</v>
      </c>
    </row>
    <row r="110" spans="1:5" x14ac:dyDescent="0.15">
      <c r="A110" t="s">
        <v>142</v>
      </c>
      <c r="B110">
        <v>-0.22839999999999999</v>
      </c>
      <c r="C110">
        <v>9.0200000000000002E-2</v>
      </c>
      <c r="D110">
        <v>3.2000000000000002E-3</v>
      </c>
      <c r="E110">
        <v>4.1999999999999997E-3</v>
      </c>
    </row>
    <row r="111" spans="1:5" x14ac:dyDescent="0.15">
      <c r="A111" t="s">
        <v>143</v>
      </c>
      <c r="B111">
        <v>-0.2329</v>
      </c>
      <c r="C111">
        <v>8.5400000000000004E-2</v>
      </c>
      <c r="D111">
        <v>-5.7999999999999996E-3</v>
      </c>
      <c r="E111">
        <v>-4.4999999999999997E-3</v>
      </c>
    </row>
    <row r="112" spans="1:5" x14ac:dyDescent="0.15">
      <c r="A112" t="s">
        <v>144</v>
      </c>
      <c r="B112">
        <v>-0.246</v>
      </c>
      <c r="C112">
        <v>4.2999999999999997E-2</v>
      </c>
      <c r="D112">
        <v>-1.7000000000000001E-2</v>
      </c>
      <c r="E112">
        <v>-3.9100000000000003E-2</v>
      </c>
    </row>
    <row r="113" spans="1:5" x14ac:dyDescent="0.15">
      <c r="A113" t="s">
        <v>145</v>
      </c>
      <c r="B113">
        <v>-0.2223</v>
      </c>
      <c r="C113">
        <v>7.8700000000000006E-2</v>
      </c>
      <c r="D113">
        <v>3.1300000000000001E-2</v>
      </c>
      <c r="E113">
        <v>3.4299999999999997E-2</v>
      </c>
    </row>
    <row r="114" spans="1:5" x14ac:dyDescent="0.15">
      <c r="A114" t="s">
        <v>146</v>
      </c>
      <c r="B114">
        <v>-0.2215</v>
      </c>
      <c r="C114">
        <v>0.1002</v>
      </c>
      <c r="D114">
        <v>1.1000000000000001E-3</v>
      </c>
      <c r="E114">
        <v>1.9900000000000001E-2</v>
      </c>
    </row>
    <row r="115" spans="1:5" x14ac:dyDescent="0.15">
      <c r="A115" t="s">
        <v>147</v>
      </c>
      <c r="B115">
        <v>-0.22850000000000001</v>
      </c>
      <c r="C115">
        <v>9.3399999999999997E-2</v>
      </c>
      <c r="D115">
        <v>-9.1000000000000004E-3</v>
      </c>
      <c r="E115">
        <v>-6.3E-3</v>
      </c>
    </row>
    <row r="116" spans="1:5" x14ac:dyDescent="0.15">
      <c r="A116" t="s">
        <v>148</v>
      </c>
      <c r="B116">
        <v>-0.2288</v>
      </c>
      <c r="C116">
        <v>0.10340000000000001</v>
      </c>
      <c r="D116">
        <v>-4.0000000000000002E-4</v>
      </c>
      <c r="E116">
        <v>9.1999999999999998E-3</v>
      </c>
    </row>
    <row r="117" spans="1:5" x14ac:dyDescent="0.15">
      <c r="A117" t="s">
        <v>149</v>
      </c>
      <c r="B117">
        <v>-0.23480000000000001</v>
      </c>
      <c r="C117">
        <v>9.2899999999999996E-2</v>
      </c>
      <c r="D117">
        <v>-7.7000000000000002E-3</v>
      </c>
      <c r="E117">
        <v>-9.4999999999999998E-3</v>
      </c>
    </row>
    <row r="118" spans="1:5" x14ac:dyDescent="0.15">
      <c r="A118" t="s">
        <v>150</v>
      </c>
      <c r="B118">
        <v>-0.2402</v>
      </c>
      <c r="C118">
        <v>6.3200000000000006E-2</v>
      </c>
      <c r="D118">
        <v>-7.1000000000000004E-3</v>
      </c>
      <c r="E118">
        <v>-2.7199999999999998E-2</v>
      </c>
    </row>
    <row r="119" spans="1:5" x14ac:dyDescent="0.15">
      <c r="A119" t="s">
        <v>151</v>
      </c>
      <c r="B119">
        <v>-0.27510000000000001</v>
      </c>
      <c r="C119">
        <v>-7.0000000000000001E-3</v>
      </c>
      <c r="D119">
        <v>-4.5900000000000003E-2</v>
      </c>
      <c r="E119">
        <v>-6.6000000000000003E-2</v>
      </c>
    </row>
    <row r="120" spans="1:5" x14ac:dyDescent="0.15">
      <c r="A120" t="s">
        <v>152</v>
      </c>
      <c r="B120">
        <v>-0.28320000000000001</v>
      </c>
      <c r="C120">
        <v>-3.4500000000000003E-2</v>
      </c>
      <c r="D120">
        <v>-1.12E-2</v>
      </c>
      <c r="E120">
        <v>-2.7799999999999998E-2</v>
      </c>
    </row>
    <row r="121" spans="1:5" x14ac:dyDescent="0.15">
      <c r="A121" t="s">
        <v>153</v>
      </c>
      <c r="B121">
        <v>-0.29349999999999998</v>
      </c>
      <c r="C121">
        <v>-5.0299999999999997E-2</v>
      </c>
      <c r="D121">
        <v>-1.44E-2</v>
      </c>
      <c r="E121">
        <v>-1.6299999999999999E-2</v>
      </c>
    </row>
    <row r="122" spans="1:5" x14ac:dyDescent="0.15">
      <c r="A122" t="s">
        <v>154</v>
      </c>
      <c r="B122">
        <v>-0.2913</v>
      </c>
      <c r="C122">
        <v>-4.4600000000000001E-2</v>
      </c>
      <c r="D122">
        <v>3.2000000000000002E-3</v>
      </c>
      <c r="E122">
        <v>6.0000000000000001E-3</v>
      </c>
    </row>
    <row r="123" spans="1:5" x14ac:dyDescent="0.15">
      <c r="A123" t="s">
        <v>155</v>
      </c>
      <c r="B123">
        <v>-0.29730000000000001</v>
      </c>
      <c r="C123">
        <v>-3.4599999999999999E-2</v>
      </c>
      <c r="D123">
        <v>-8.5000000000000006E-3</v>
      </c>
      <c r="E123">
        <v>1.0500000000000001E-2</v>
      </c>
    </row>
    <row r="124" spans="1:5" x14ac:dyDescent="0.15">
      <c r="A124" t="s">
        <v>156</v>
      </c>
      <c r="B124">
        <v>-0.28320000000000001</v>
      </c>
      <c r="C124">
        <v>-9.1000000000000004E-3</v>
      </c>
      <c r="D124">
        <v>0.02</v>
      </c>
      <c r="E124">
        <v>2.64E-2</v>
      </c>
    </row>
    <row r="125" spans="1:5" x14ac:dyDescent="0.15">
      <c r="A125" t="s">
        <v>157</v>
      </c>
      <c r="B125">
        <v>-0.27829999999999999</v>
      </c>
      <c r="C125">
        <v>-1.5E-3</v>
      </c>
      <c r="D125">
        <v>6.8999999999999999E-3</v>
      </c>
      <c r="E125">
        <v>7.7000000000000002E-3</v>
      </c>
    </row>
    <row r="126" spans="1:5" x14ac:dyDescent="0.15">
      <c r="A126" t="s">
        <v>158</v>
      </c>
      <c r="B126">
        <v>-0.27960000000000002</v>
      </c>
      <c r="C126">
        <v>5.1000000000000004E-3</v>
      </c>
      <c r="D126">
        <v>-1.8E-3</v>
      </c>
      <c r="E126">
        <v>6.6E-3</v>
      </c>
    </row>
    <row r="127" spans="1:5" x14ac:dyDescent="0.15">
      <c r="A127" t="s">
        <v>159</v>
      </c>
      <c r="B127">
        <v>-0.25969999999999999</v>
      </c>
      <c r="C127">
        <v>3.32E-2</v>
      </c>
      <c r="D127">
        <v>2.76E-2</v>
      </c>
      <c r="E127">
        <v>2.7900000000000001E-2</v>
      </c>
    </row>
    <row r="128" spans="1:5" x14ac:dyDescent="0.15">
      <c r="A128" t="s">
        <v>160</v>
      </c>
      <c r="B128">
        <v>-0.25159999999999999</v>
      </c>
      <c r="C128">
        <v>4.82E-2</v>
      </c>
      <c r="D128">
        <v>1.0999999999999999E-2</v>
      </c>
      <c r="E128">
        <v>1.46E-2</v>
      </c>
    </row>
    <row r="129" spans="1:5" x14ac:dyDescent="0.15">
      <c r="A129" t="s">
        <v>161</v>
      </c>
      <c r="B129">
        <v>-0.26319999999999999</v>
      </c>
      <c r="C129">
        <v>3.8199999999999998E-2</v>
      </c>
      <c r="D129">
        <v>-1.5599999999999999E-2</v>
      </c>
      <c r="E129">
        <v>-9.4999999999999998E-3</v>
      </c>
    </row>
    <row r="130" spans="1:5" x14ac:dyDescent="0.15">
      <c r="A130" t="s">
        <v>162</v>
      </c>
      <c r="B130">
        <v>-0.25790000000000002</v>
      </c>
      <c r="C130">
        <v>5.0299999999999997E-2</v>
      </c>
      <c r="D130">
        <v>7.1999999999999998E-3</v>
      </c>
      <c r="E130">
        <v>1.17E-2</v>
      </c>
    </row>
    <row r="131" spans="1:5" x14ac:dyDescent="0.15">
      <c r="A131" t="s">
        <v>163</v>
      </c>
      <c r="B131">
        <v>-0.27050000000000002</v>
      </c>
      <c r="C131">
        <v>2.3199999999999998E-2</v>
      </c>
      <c r="D131">
        <v>-1.7000000000000001E-2</v>
      </c>
      <c r="E131">
        <v>-2.58E-2</v>
      </c>
    </row>
    <row r="132" spans="1:5" x14ac:dyDescent="0.15">
      <c r="A132" t="s">
        <v>164</v>
      </c>
      <c r="B132">
        <v>-0.26840000000000003</v>
      </c>
      <c r="C132">
        <v>3.4299999999999997E-2</v>
      </c>
      <c r="D132">
        <v>2.8999999999999998E-3</v>
      </c>
      <c r="E132">
        <v>1.09E-2</v>
      </c>
    </row>
    <row r="133" spans="1:5" x14ac:dyDescent="0.15">
      <c r="A133" t="s">
        <v>165</v>
      </c>
      <c r="B133">
        <v>-0.24979999999999999</v>
      </c>
      <c r="C133">
        <v>6.1699999999999998E-2</v>
      </c>
      <c r="D133">
        <v>2.5399999999999999E-2</v>
      </c>
      <c r="E133">
        <v>2.64E-2</v>
      </c>
    </row>
    <row r="134" spans="1:5" x14ac:dyDescent="0.15">
      <c r="A134" t="s">
        <v>166</v>
      </c>
      <c r="B134">
        <v>-0.23330000000000001</v>
      </c>
      <c r="C134">
        <v>9.11E-2</v>
      </c>
      <c r="D134">
        <v>2.1999999999999999E-2</v>
      </c>
      <c r="E134">
        <v>2.7799999999999998E-2</v>
      </c>
    </row>
    <row r="135" spans="1:5" x14ac:dyDescent="0.15">
      <c r="A135" t="s">
        <v>167</v>
      </c>
      <c r="B135">
        <v>-0.23169999999999999</v>
      </c>
      <c r="C135">
        <v>9.0999999999999998E-2</v>
      </c>
      <c r="D135">
        <v>2.0999999999999999E-3</v>
      </c>
      <c r="E135">
        <v>-1E-4</v>
      </c>
    </row>
    <row r="136" spans="1:5" x14ac:dyDescent="0.15">
      <c r="A136" t="s">
        <v>168</v>
      </c>
      <c r="B136">
        <v>-0.22220000000000001</v>
      </c>
      <c r="C136">
        <v>0.10780000000000001</v>
      </c>
      <c r="D136">
        <v>1.24E-2</v>
      </c>
      <c r="E136">
        <v>1.54E-2</v>
      </c>
    </row>
    <row r="137" spans="1:5" x14ac:dyDescent="0.15">
      <c r="A137" t="s">
        <v>169</v>
      </c>
      <c r="B137">
        <v>-0.21890000000000001</v>
      </c>
      <c r="C137">
        <v>0.11749999999999999</v>
      </c>
      <c r="D137">
        <v>4.1999999999999997E-3</v>
      </c>
      <c r="E137">
        <v>8.6999999999999994E-3</v>
      </c>
    </row>
    <row r="138" spans="1:5" x14ac:dyDescent="0.15">
      <c r="A138" t="s">
        <v>170</v>
      </c>
      <c r="B138">
        <v>-0.21379999999999999</v>
      </c>
      <c r="C138">
        <v>0.13339999999999999</v>
      </c>
      <c r="D138">
        <v>6.4000000000000003E-3</v>
      </c>
      <c r="E138">
        <v>1.43E-2</v>
      </c>
    </row>
    <row r="139" spans="1:5" x14ac:dyDescent="0.15">
      <c r="A139" t="s">
        <v>171</v>
      </c>
      <c r="B139">
        <v>-0.21809999999999999</v>
      </c>
      <c r="C139">
        <v>0.12809999999999999</v>
      </c>
      <c r="D139">
        <v>-5.4999999999999997E-3</v>
      </c>
      <c r="E139">
        <v>-4.7000000000000002E-3</v>
      </c>
    </row>
    <row r="140" spans="1:5" x14ac:dyDescent="0.15">
      <c r="A140" t="s">
        <v>172</v>
      </c>
      <c r="B140">
        <v>-0.1991</v>
      </c>
      <c r="C140">
        <v>0.1719</v>
      </c>
      <c r="D140">
        <v>2.4299999999999999E-2</v>
      </c>
      <c r="E140">
        <v>3.8800000000000001E-2</v>
      </c>
    </row>
    <row r="141" spans="1:5" x14ac:dyDescent="0.15">
      <c r="A141" t="s">
        <v>173</v>
      </c>
      <c r="B141">
        <v>-0.1951</v>
      </c>
      <c r="C141">
        <v>0.17430000000000001</v>
      </c>
      <c r="D141">
        <v>5.0000000000000001E-3</v>
      </c>
      <c r="E141">
        <v>2E-3</v>
      </c>
    </row>
    <row r="142" spans="1:5" x14ac:dyDescent="0.15">
      <c r="A142" t="s">
        <v>174</v>
      </c>
      <c r="B142">
        <v>-0.19769999999999999</v>
      </c>
      <c r="C142">
        <v>0.1709</v>
      </c>
      <c r="D142">
        <v>-3.2000000000000002E-3</v>
      </c>
      <c r="E142">
        <v>-2.8E-3</v>
      </c>
    </row>
    <row r="143" spans="1:5" x14ac:dyDescent="0.15">
      <c r="A143" t="s">
        <v>175</v>
      </c>
      <c r="B143">
        <v>-0.18410000000000001</v>
      </c>
      <c r="C143">
        <v>0.20150000000000001</v>
      </c>
      <c r="D143">
        <v>1.6899999999999998E-2</v>
      </c>
      <c r="E143">
        <v>2.6100000000000002E-2</v>
      </c>
    </row>
    <row r="144" spans="1:5" x14ac:dyDescent="0.15">
      <c r="A144" t="s">
        <v>176</v>
      </c>
      <c r="B144">
        <v>-0.19850000000000001</v>
      </c>
      <c r="C144">
        <v>0.17710000000000001</v>
      </c>
      <c r="D144">
        <v>-1.7600000000000001E-2</v>
      </c>
      <c r="E144">
        <v>-2.0400000000000001E-2</v>
      </c>
    </row>
    <row r="145" spans="1:5" x14ac:dyDescent="0.15">
      <c r="A145" t="s">
        <v>177</v>
      </c>
      <c r="B145">
        <v>-0.1956</v>
      </c>
      <c r="C145">
        <v>0.1903</v>
      </c>
      <c r="D145">
        <v>3.7000000000000002E-3</v>
      </c>
      <c r="E145">
        <v>1.12E-2</v>
      </c>
    </row>
    <row r="146" spans="1:5" x14ac:dyDescent="0.15">
      <c r="A146" t="s">
        <v>178</v>
      </c>
      <c r="B146">
        <v>-0.20269999999999999</v>
      </c>
      <c r="C146">
        <v>0.19950000000000001</v>
      </c>
      <c r="D146">
        <v>-8.8999999999999999E-3</v>
      </c>
      <c r="E146">
        <v>7.7999999999999996E-3</v>
      </c>
    </row>
    <row r="147" spans="1:5" x14ac:dyDescent="0.15">
      <c r="A147" t="s">
        <v>179</v>
      </c>
      <c r="B147">
        <v>-0.18959999999999999</v>
      </c>
      <c r="C147">
        <v>0.21659999999999999</v>
      </c>
      <c r="D147">
        <v>1.6400000000000001E-2</v>
      </c>
      <c r="E147">
        <v>1.4200000000000001E-2</v>
      </c>
    </row>
    <row r="148" spans="1:5" x14ac:dyDescent="0.15">
      <c r="A148" t="s">
        <v>180</v>
      </c>
      <c r="B148">
        <v>-0.18390000000000001</v>
      </c>
      <c r="C148">
        <v>0.23300000000000001</v>
      </c>
      <c r="D148">
        <v>7.1000000000000004E-3</v>
      </c>
      <c r="E148">
        <v>1.35E-2</v>
      </c>
    </row>
    <row r="149" spans="1:5" x14ac:dyDescent="0.15">
      <c r="A149" t="s">
        <v>181</v>
      </c>
      <c r="B149">
        <v>-0.20780000000000001</v>
      </c>
      <c r="C149">
        <v>0.18920000000000001</v>
      </c>
      <c r="D149">
        <v>-2.93E-2</v>
      </c>
      <c r="E149">
        <v>-3.5499999999999997E-2</v>
      </c>
    </row>
    <row r="150" spans="1:5" x14ac:dyDescent="0.15">
      <c r="A150" t="s">
        <v>182</v>
      </c>
      <c r="B150">
        <v>-0.2029</v>
      </c>
      <c r="C150">
        <v>0.2084</v>
      </c>
      <c r="D150">
        <v>6.1999999999999998E-3</v>
      </c>
      <c r="E150">
        <v>1.61E-2</v>
      </c>
    </row>
    <row r="151" spans="1:5" x14ac:dyDescent="0.15">
      <c r="A151" t="s">
        <v>183</v>
      </c>
      <c r="B151">
        <v>-0.21240000000000001</v>
      </c>
      <c r="C151">
        <v>0.19470000000000001</v>
      </c>
      <c r="D151">
        <v>-1.1900000000000001E-2</v>
      </c>
      <c r="E151">
        <v>-1.14E-2</v>
      </c>
    </row>
    <row r="152" spans="1:5" x14ac:dyDescent="0.15">
      <c r="A152" t="s">
        <v>184</v>
      </c>
      <c r="B152">
        <v>-0.2014</v>
      </c>
      <c r="C152">
        <v>0.2122</v>
      </c>
      <c r="D152">
        <v>1.3899999999999999E-2</v>
      </c>
      <c r="E152">
        <v>1.47E-2</v>
      </c>
    </row>
    <row r="153" spans="1:5" x14ac:dyDescent="0.15">
      <c r="A153" t="s">
        <v>185</v>
      </c>
      <c r="B153">
        <v>-0.18279999999999999</v>
      </c>
      <c r="C153">
        <v>0.22869999999999999</v>
      </c>
      <c r="D153">
        <v>2.3300000000000001E-2</v>
      </c>
      <c r="E153">
        <v>1.3599999999999999E-2</v>
      </c>
    </row>
    <row r="154" spans="1:5" x14ac:dyDescent="0.15">
      <c r="A154" t="s">
        <v>186</v>
      </c>
      <c r="B154">
        <v>-0.17710000000000001</v>
      </c>
      <c r="C154">
        <v>0.23400000000000001</v>
      </c>
      <c r="D154">
        <v>6.8999999999999999E-3</v>
      </c>
      <c r="E154">
        <v>4.3E-3</v>
      </c>
    </row>
    <row r="155" spans="1:5" x14ac:dyDescent="0.15">
      <c r="A155" t="s">
        <v>187</v>
      </c>
      <c r="B155">
        <v>-0.17849999999999999</v>
      </c>
      <c r="C155">
        <v>0.23480000000000001</v>
      </c>
      <c r="D155">
        <v>-1.6999999999999999E-3</v>
      </c>
      <c r="E155">
        <v>6.9999999999999999E-4</v>
      </c>
    </row>
    <row r="156" spans="1:5" x14ac:dyDescent="0.15">
      <c r="A156" t="s">
        <v>188</v>
      </c>
      <c r="B156">
        <v>-0.17349999999999999</v>
      </c>
      <c r="C156">
        <v>0.2394</v>
      </c>
      <c r="D156">
        <v>6.1000000000000004E-3</v>
      </c>
      <c r="E156">
        <v>3.7000000000000002E-3</v>
      </c>
    </row>
    <row r="157" spans="1:5" x14ac:dyDescent="0.15">
      <c r="A157" t="s">
        <v>189</v>
      </c>
      <c r="B157">
        <v>-0.18940000000000001</v>
      </c>
      <c r="C157">
        <v>0.24709999999999999</v>
      </c>
      <c r="D157">
        <v>-1.9300000000000001E-2</v>
      </c>
      <c r="E157">
        <v>6.1999999999999998E-3</v>
      </c>
    </row>
    <row r="158" spans="1:5" x14ac:dyDescent="0.15">
      <c r="A158" t="s">
        <v>190</v>
      </c>
      <c r="B158">
        <v>-0.19</v>
      </c>
      <c r="C158">
        <v>0.26529999999999998</v>
      </c>
      <c r="D158">
        <v>-6.9999999999999999E-4</v>
      </c>
      <c r="E158">
        <v>1.46E-2</v>
      </c>
    </row>
    <row r="159" spans="1:5" x14ac:dyDescent="0.15">
      <c r="A159" t="s">
        <v>191</v>
      </c>
      <c r="B159">
        <v>-0.1857</v>
      </c>
      <c r="C159">
        <v>0.26640000000000003</v>
      </c>
      <c r="D159">
        <v>5.4000000000000003E-3</v>
      </c>
      <c r="E159">
        <v>8.9999999999999998E-4</v>
      </c>
    </row>
    <row r="160" spans="1:5" x14ac:dyDescent="0.15">
      <c r="A160" t="s">
        <v>192</v>
      </c>
      <c r="B160">
        <v>-0.2049</v>
      </c>
      <c r="C160">
        <v>0.24149999999999999</v>
      </c>
      <c r="D160">
        <v>-2.3599999999999999E-2</v>
      </c>
      <c r="E160">
        <v>-1.9599999999999999E-2</v>
      </c>
    </row>
    <row r="161" spans="1:5" x14ac:dyDescent="0.15">
      <c r="A161" t="s">
        <v>193</v>
      </c>
      <c r="B161">
        <v>-0.2029</v>
      </c>
      <c r="C161">
        <v>0.25190000000000001</v>
      </c>
      <c r="D161">
        <v>2.5000000000000001E-3</v>
      </c>
      <c r="E161">
        <v>8.3999999999999995E-3</v>
      </c>
    </row>
    <row r="162" spans="1:5" x14ac:dyDescent="0.15">
      <c r="A162" t="s">
        <v>194</v>
      </c>
      <c r="B162">
        <v>-0.2006</v>
      </c>
      <c r="C162">
        <v>0.26939999999999997</v>
      </c>
      <c r="D162">
        <v>3.0000000000000001E-3</v>
      </c>
      <c r="E162">
        <v>1.4E-2</v>
      </c>
    </row>
    <row r="163" spans="1:5" x14ac:dyDescent="0.15">
      <c r="A163" t="s">
        <v>195</v>
      </c>
      <c r="B163">
        <v>-0.18479999999999999</v>
      </c>
      <c r="C163">
        <v>0.29959999999999998</v>
      </c>
      <c r="D163">
        <v>1.9699999999999999E-2</v>
      </c>
      <c r="E163">
        <v>2.3800000000000002E-2</v>
      </c>
    </row>
    <row r="164" spans="1:5" x14ac:dyDescent="0.15">
      <c r="A164" t="s">
        <v>196</v>
      </c>
      <c r="B164">
        <v>-0.18809999999999999</v>
      </c>
      <c r="C164">
        <v>0.32240000000000002</v>
      </c>
      <c r="D164">
        <v>-4.1000000000000003E-3</v>
      </c>
      <c r="E164">
        <v>1.7600000000000001E-2</v>
      </c>
    </row>
    <row r="165" spans="1:5" x14ac:dyDescent="0.15">
      <c r="A165" t="s">
        <v>197</v>
      </c>
      <c r="B165">
        <v>-0.19339999999999999</v>
      </c>
      <c r="C165">
        <v>0.30819999999999997</v>
      </c>
      <c r="D165">
        <v>-6.6E-3</v>
      </c>
      <c r="E165">
        <v>-1.0800000000000001E-2</v>
      </c>
    </row>
    <row r="166" spans="1:5" x14ac:dyDescent="0.15">
      <c r="A166" t="s">
        <v>198</v>
      </c>
      <c r="B166">
        <v>-0.183</v>
      </c>
      <c r="C166">
        <v>0.33139999999999997</v>
      </c>
      <c r="D166">
        <v>1.2999999999999999E-2</v>
      </c>
      <c r="E166">
        <v>1.78E-2</v>
      </c>
    </row>
    <row r="167" spans="1:5" x14ac:dyDescent="0.15">
      <c r="A167" t="s">
        <v>199</v>
      </c>
      <c r="B167">
        <v>-0.18329999999999999</v>
      </c>
      <c r="C167">
        <v>0.34660000000000002</v>
      </c>
      <c r="D167">
        <v>-4.0000000000000002E-4</v>
      </c>
      <c r="E167">
        <v>1.14E-2</v>
      </c>
    </row>
    <row r="168" spans="1:5" x14ac:dyDescent="0.15">
      <c r="A168" t="s">
        <v>200</v>
      </c>
      <c r="B168">
        <v>-0.16800000000000001</v>
      </c>
      <c r="C168">
        <v>0.33300000000000002</v>
      </c>
      <c r="D168">
        <v>1.8800000000000001E-2</v>
      </c>
      <c r="E168">
        <v>-1.01E-2</v>
      </c>
    </row>
    <row r="169" spans="1:5" x14ac:dyDescent="0.15">
      <c r="A169" t="s">
        <v>201</v>
      </c>
      <c r="B169">
        <v>-0.16569999999999999</v>
      </c>
      <c r="C169">
        <v>0.35299999999999998</v>
      </c>
      <c r="D169">
        <v>2.7000000000000001E-3</v>
      </c>
      <c r="E169">
        <v>1.4999999999999999E-2</v>
      </c>
    </row>
    <row r="170" spans="1:5" x14ac:dyDescent="0.15">
      <c r="A170" t="s">
        <v>202</v>
      </c>
      <c r="B170">
        <v>-0.1663</v>
      </c>
      <c r="C170">
        <v>0.36830000000000002</v>
      </c>
      <c r="D170">
        <v>-6.9999999999999999E-4</v>
      </c>
      <c r="E170">
        <v>1.1299999999999999E-2</v>
      </c>
    </row>
    <row r="171" spans="1:5" x14ac:dyDescent="0.15">
      <c r="A171" t="s">
        <v>203</v>
      </c>
      <c r="B171">
        <v>-0.18160000000000001</v>
      </c>
      <c r="C171">
        <v>0.34179999999999999</v>
      </c>
      <c r="D171">
        <v>-1.83E-2</v>
      </c>
      <c r="E171">
        <v>-1.9400000000000001E-2</v>
      </c>
    </row>
    <row r="172" spans="1:5" x14ac:dyDescent="0.15">
      <c r="A172" t="s">
        <v>204</v>
      </c>
      <c r="B172">
        <v>-0.1799</v>
      </c>
      <c r="C172">
        <v>0.34610000000000002</v>
      </c>
      <c r="D172">
        <v>2.0999999999999999E-3</v>
      </c>
      <c r="E172">
        <v>3.2000000000000002E-3</v>
      </c>
    </row>
    <row r="173" spans="1:5" x14ac:dyDescent="0.15">
      <c r="A173" t="s">
        <v>205</v>
      </c>
      <c r="B173">
        <v>-0.17150000000000001</v>
      </c>
      <c r="C173">
        <v>0.36120000000000002</v>
      </c>
      <c r="D173">
        <v>1.01E-2</v>
      </c>
      <c r="E173">
        <v>1.12E-2</v>
      </c>
    </row>
    <row r="174" spans="1:5" x14ac:dyDescent="0.15">
      <c r="A174" t="s">
        <v>206</v>
      </c>
      <c r="B174">
        <v>-0.17080000000000001</v>
      </c>
      <c r="C174">
        <v>0.36649999999999999</v>
      </c>
      <c r="D174">
        <v>8.9999999999999998E-4</v>
      </c>
      <c r="E174">
        <v>3.8999999999999998E-3</v>
      </c>
    </row>
    <row r="175" spans="1:5" x14ac:dyDescent="0.15">
      <c r="A175" t="s">
        <v>207</v>
      </c>
      <c r="B175">
        <v>-0.18529999999999999</v>
      </c>
      <c r="C175">
        <v>0.36749999999999999</v>
      </c>
      <c r="D175">
        <v>-1.7500000000000002E-2</v>
      </c>
      <c r="E175">
        <v>8.0000000000000004E-4</v>
      </c>
    </row>
    <row r="176" spans="1:5" x14ac:dyDescent="0.15">
      <c r="A176" t="s">
        <v>208</v>
      </c>
      <c r="B176">
        <v>-0.20080000000000001</v>
      </c>
      <c r="C176">
        <v>0.35589999999999999</v>
      </c>
      <c r="D176">
        <v>-1.9E-2</v>
      </c>
      <c r="E176">
        <v>-8.5000000000000006E-3</v>
      </c>
    </row>
    <row r="177" spans="1:5" x14ac:dyDescent="0.15">
      <c r="A177" t="s">
        <v>209</v>
      </c>
      <c r="B177">
        <v>-0.19980000000000001</v>
      </c>
      <c r="C177">
        <v>0.38200000000000001</v>
      </c>
      <c r="D177">
        <v>1.2999999999999999E-3</v>
      </c>
      <c r="E177">
        <v>1.9199999999999998E-2</v>
      </c>
    </row>
    <row r="178" spans="1:5" x14ac:dyDescent="0.15">
      <c r="A178" t="s">
        <v>210</v>
      </c>
      <c r="B178">
        <v>-0.20300000000000001</v>
      </c>
      <c r="C178">
        <v>0.36380000000000001</v>
      </c>
      <c r="D178">
        <v>-4.0000000000000001E-3</v>
      </c>
      <c r="E178">
        <v>-1.32E-2</v>
      </c>
    </row>
    <row r="179" spans="1:5" x14ac:dyDescent="0.15">
      <c r="A179" t="s">
        <v>211</v>
      </c>
      <c r="B179">
        <v>-0.2009</v>
      </c>
      <c r="C179">
        <v>0.35220000000000001</v>
      </c>
      <c r="D179">
        <v>2.7000000000000001E-3</v>
      </c>
      <c r="E179">
        <v>-8.5000000000000006E-3</v>
      </c>
    </row>
    <row r="180" spans="1:5" x14ac:dyDescent="0.15">
      <c r="A180" t="s">
        <v>212</v>
      </c>
      <c r="B180">
        <v>-0.18759999999999999</v>
      </c>
      <c r="C180">
        <v>0.39079999999999998</v>
      </c>
      <c r="D180">
        <v>1.66E-2</v>
      </c>
      <c r="E180">
        <v>2.8500000000000001E-2</v>
      </c>
    </row>
    <row r="181" spans="1:5" x14ac:dyDescent="0.15">
      <c r="A181" t="s">
        <v>213</v>
      </c>
      <c r="B181">
        <v>-0.1943</v>
      </c>
      <c r="C181">
        <v>0.36559999999999998</v>
      </c>
      <c r="D181">
        <v>-8.3000000000000001E-3</v>
      </c>
      <c r="E181">
        <v>-1.8100000000000002E-2</v>
      </c>
    </row>
    <row r="182" spans="1:5" x14ac:dyDescent="0.15">
      <c r="A182" t="s">
        <v>214</v>
      </c>
      <c r="B182">
        <v>-0.19600000000000001</v>
      </c>
      <c r="C182">
        <v>0.33379999999999999</v>
      </c>
      <c r="D182">
        <v>-2.0999999999999999E-3</v>
      </c>
      <c r="E182">
        <v>-2.3300000000000001E-2</v>
      </c>
    </row>
    <row r="183" spans="1:5" x14ac:dyDescent="0.15">
      <c r="A183" t="s">
        <v>215</v>
      </c>
      <c r="B183">
        <v>-0.17899999999999999</v>
      </c>
      <c r="C183">
        <v>0.34210000000000002</v>
      </c>
      <c r="D183">
        <v>2.1100000000000001E-2</v>
      </c>
      <c r="E183">
        <v>6.3E-3</v>
      </c>
    </row>
    <row r="184" spans="1:5" x14ac:dyDescent="0.15">
      <c r="A184" t="s">
        <v>216</v>
      </c>
      <c r="B184">
        <v>-0.14860000000000001</v>
      </c>
      <c r="C184">
        <v>0.36420000000000002</v>
      </c>
      <c r="D184">
        <v>3.6999999999999998E-2</v>
      </c>
      <c r="E184">
        <v>1.6400000000000001E-2</v>
      </c>
    </row>
    <row r="185" spans="1:5" x14ac:dyDescent="0.15">
      <c r="A185" t="s">
        <v>217</v>
      </c>
      <c r="B185">
        <v>-0.12379999999999999</v>
      </c>
      <c r="C185">
        <v>0.36899999999999999</v>
      </c>
      <c r="D185">
        <v>2.9100000000000001E-2</v>
      </c>
      <c r="E185">
        <v>3.5000000000000001E-3</v>
      </c>
    </row>
    <row r="186" spans="1:5" x14ac:dyDescent="0.15">
      <c r="A186" t="s">
        <v>218</v>
      </c>
      <c r="B186">
        <v>-0.11269999999999999</v>
      </c>
      <c r="C186">
        <v>0.38469999999999999</v>
      </c>
      <c r="D186">
        <v>1.2699999999999999E-2</v>
      </c>
      <c r="E186">
        <v>1.14E-2</v>
      </c>
    </row>
    <row r="187" spans="1:5" x14ac:dyDescent="0.15">
      <c r="A187" t="s">
        <v>219</v>
      </c>
      <c r="B187">
        <v>-0.1002</v>
      </c>
      <c r="C187">
        <v>0.3952</v>
      </c>
      <c r="D187">
        <v>1.41E-2</v>
      </c>
      <c r="E187">
        <v>7.6E-3</v>
      </c>
    </row>
    <row r="188" spans="1:5" x14ac:dyDescent="0.15">
      <c r="A188" t="s">
        <v>220</v>
      </c>
      <c r="B188">
        <v>-9.8299999999999998E-2</v>
      </c>
      <c r="C188">
        <v>0.33239999999999997</v>
      </c>
      <c r="D188">
        <v>2E-3</v>
      </c>
      <c r="E188">
        <v>-4.4900000000000002E-2</v>
      </c>
    </row>
    <row r="189" spans="1:5" x14ac:dyDescent="0.15">
      <c r="A189" t="s">
        <v>221</v>
      </c>
      <c r="B189">
        <v>-6.9400000000000003E-2</v>
      </c>
      <c r="C189">
        <v>0.30930000000000002</v>
      </c>
      <c r="D189">
        <v>3.2099999999999997E-2</v>
      </c>
      <c r="E189">
        <v>-1.7399999999999999E-2</v>
      </c>
    </row>
    <row r="190" spans="1:5" x14ac:dyDescent="0.15">
      <c r="A190" t="s">
        <v>222</v>
      </c>
      <c r="B190">
        <v>-7.5399999999999995E-2</v>
      </c>
      <c r="C190">
        <v>0.252</v>
      </c>
      <c r="D190">
        <v>-6.4999999999999997E-3</v>
      </c>
      <c r="E190">
        <v>-4.3700000000000003E-2</v>
      </c>
    </row>
    <row r="191" spans="1:5" x14ac:dyDescent="0.15">
      <c r="A191" t="s">
        <v>223</v>
      </c>
      <c r="B191">
        <v>-5.5899999999999998E-2</v>
      </c>
      <c r="C191">
        <v>0.31259999999999999</v>
      </c>
      <c r="D191">
        <v>2.1000000000000001E-2</v>
      </c>
      <c r="E191">
        <v>4.8399999999999999E-2</v>
      </c>
    </row>
    <row r="192" spans="1:5" x14ac:dyDescent="0.15">
      <c r="A192" t="s">
        <v>224</v>
      </c>
      <c r="B192">
        <v>-0.05</v>
      </c>
      <c r="C192">
        <v>0.32269999999999999</v>
      </c>
      <c r="D192">
        <v>6.3E-3</v>
      </c>
      <c r="E192">
        <v>7.7000000000000002E-3</v>
      </c>
    </row>
    <row r="193" spans="1:5" x14ac:dyDescent="0.15">
      <c r="A193" t="s">
        <v>225</v>
      </c>
      <c r="B193">
        <v>-5.62E-2</v>
      </c>
      <c r="C193">
        <v>0.33360000000000001</v>
      </c>
      <c r="D193">
        <v>-6.4999999999999997E-3</v>
      </c>
      <c r="E193">
        <v>8.2000000000000007E-3</v>
      </c>
    </row>
    <row r="194" spans="1:5" x14ac:dyDescent="0.15">
      <c r="A194" t="s">
        <v>226</v>
      </c>
      <c r="B194">
        <v>-5.5100000000000003E-2</v>
      </c>
      <c r="C194">
        <v>0.36049999999999999</v>
      </c>
      <c r="D194">
        <v>1.1999999999999999E-3</v>
      </c>
      <c r="E194">
        <v>2.0199999999999999E-2</v>
      </c>
    </row>
    <row r="195" spans="1:5" x14ac:dyDescent="0.15">
      <c r="A195" t="s">
        <v>227</v>
      </c>
      <c r="B195">
        <v>-2.6499999999999999E-2</v>
      </c>
      <c r="C195">
        <v>0.38519999999999999</v>
      </c>
      <c r="D195">
        <v>3.0300000000000001E-2</v>
      </c>
      <c r="E195">
        <v>1.8200000000000001E-2</v>
      </c>
    </row>
    <row r="196" spans="1:5" x14ac:dyDescent="0.15">
      <c r="A196" t="s">
        <v>228</v>
      </c>
      <c r="B196">
        <v>-3.0700000000000002E-2</v>
      </c>
      <c r="C196">
        <v>0.39579999999999999</v>
      </c>
      <c r="D196">
        <v>-4.3E-3</v>
      </c>
      <c r="E196">
        <v>7.7000000000000002E-3</v>
      </c>
    </row>
    <row r="197" spans="1:5" x14ac:dyDescent="0.15">
      <c r="A197" t="s">
        <v>229</v>
      </c>
      <c r="B197">
        <v>-4.8099999999999997E-2</v>
      </c>
      <c r="C197">
        <v>0.3906</v>
      </c>
      <c r="D197">
        <v>-1.7899999999999999E-2</v>
      </c>
      <c r="E197">
        <v>-3.8E-3</v>
      </c>
    </row>
    <row r="198" spans="1:5" x14ac:dyDescent="0.15">
      <c r="A198" t="s">
        <v>230</v>
      </c>
      <c r="B198">
        <v>-4.9799999999999997E-2</v>
      </c>
      <c r="C198">
        <v>0.39900000000000002</v>
      </c>
      <c r="D198">
        <v>-1.8E-3</v>
      </c>
      <c r="E198">
        <v>6.1000000000000004E-3</v>
      </c>
    </row>
    <row r="199" spans="1:5" x14ac:dyDescent="0.15">
      <c r="A199" t="s">
        <v>231</v>
      </c>
      <c r="B199">
        <v>-5.4699999999999999E-2</v>
      </c>
      <c r="C199">
        <v>0.41389999999999999</v>
      </c>
      <c r="D199">
        <v>-5.1999999999999998E-3</v>
      </c>
      <c r="E199">
        <v>1.0699999999999999E-2</v>
      </c>
    </row>
    <row r="200" spans="1:5" x14ac:dyDescent="0.15">
      <c r="A200" t="s">
        <v>232</v>
      </c>
      <c r="B200">
        <v>-2.87E-2</v>
      </c>
      <c r="C200">
        <v>0.43309999999999998</v>
      </c>
      <c r="D200">
        <v>2.75E-2</v>
      </c>
      <c r="E200">
        <v>1.35E-2</v>
      </c>
    </row>
    <row r="201" spans="1:5" x14ac:dyDescent="0.15">
      <c r="A201" t="s">
        <v>233</v>
      </c>
      <c r="B201">
        <v>-3.15E-2</v>
      </c>
      <c r="C201">
        <v>0.43690000000000001</v>
      </c>
      <c r="D201">
        <v>-2.8E-3</v>
      </c>
      <c r="E201">
        <v>2.5999999999999999E-3</v>
      </c>
    </row>
    <row r="202" spans="1:5" x14ac:dyDescent="0.15">
      <c r="A202" t="s">
        <v>234</v>
      </c>
      <c r="B202">
        <v>-4.3400000000000001E-2</v>
      </c>
      <c r="C202">
        <v>0.41909999999999997</v>
      </c>
      <c r="D202">
        <v>-1.24E-2</v>
      </c>
      <c r="E202">
        <v>-1.24E-2</v>
      </c>
    </row>
    <row r="203" spans="1:5" x14ac:dyDescent="0.15">
      <c r="A203" t="s">
        <v>235</v>
      </c>
      <c r="B203">
        <v>-2.6599999999999999E-2</v>
      </c>
      <c r="C203">
        <v>0.45169999999999999</v>
      </c>
      <c r="D203">
        <v>1.7600000000000001E-2</v>
      </c>
      <c r="E203">
        <v>2.3E-2</v>
      </c>
    </row>
    <row r="204" spans="1:5" x14ac:dyDescent="0.15">
      <c r="A204" t="s">
        <v>236</v>
      </c>
      <c r="B204">
        <v>-1.5299999999999999E-2</v>
      </c>
      <c r="C204">
        <v>0.47649999999999998</v>
      </c>
      <c r="D204">
        <v>1.1599999999999999E-2</v>
      </c>
      <c r="E204">
        <v>1.7000000000000001E-2</v>
      </c>
    </row>
    <row r="205" spans="1:5" x14ac:dyDescent="0.15">
      <c r="A205" t="s">
        <v>237</v>
      </c>
      <c r="B205">
        <v>-7.6E-3</v>
      </c>
      <c r="C205">
        <v>0.52439999999999998</v>
      </c>
      <c r="D205">
        <v>7.9000000000000008E-3</v>
      </c>
      <c r="E205">
        <v>3.2500000000000001E-2</v>
      </c>
    </row>
    <row r="206" spans="1:5" x14ac:dyDescent="0.15">
      <c r="A206" t="s">
        <v>238</v>
      </c>
      <c r="B206">
        <v>-1.4500000000000001E-2</v>
      </c>
      <c r="C206">
        <v>0.52459999999999996</v>
      </c>
      <c r="D206">
        <v>-6.8999999999999999E-3</v>
      </c>
      <c r="E206">
        <v>1E-4</v>
      </c>
    </row>
    <row r="207" spans="1:5" x14ac:dyDescent="0.15">
      <c r="A207" t="s">
        <v>239</v>
      </c>
      <c r="B207">
        <v>-2.1399999999999999E-2</v>
      </c>
      <c r="C207">
        <v>0.53690000000000004</v>
      </c>
      <c r="D207">
        <v>-7.0000000000000001E-3</v>
      </c>
      <c r="E207">
        <v>8.0999999999999996E-3</v>
      </c>
    </row>
    <row r="208" spans="1:5" x14ac:dyDescent="0.15">
      <c r="A208" t="s">
        <v>240</v>
      </c>
      <c r="B208">
        <v>-1.84E-2</v>
      </c>
      <c r="C208">
        <v>0.51070000000000004</v>
      </c>
      <c r="D208">
        <v>3.0999999999999999E-3</v>
      </c>
      <c r="E208">
        <v>-1.7100000000000001E-2</v>
      </c>
    </row>
    <row r="209" spans="1:5" x14ac:dyDescent="0.15">
      <c r="A209" t="s">
        <v>241</v>
      </c>
      <c r="B209">
        <v>-7.9399999999999998E-2</v>
      </c>
      <c r="C209">
        <v>0.41909999999999997</v>
      </c>
      <c r="D209">
        <v>-6.2100000000000002E-2</v>
      </c>
      <c r="E209">
        <v>-6.0600000000000001E-2</v>
      </c>
    </row>
    <row r="210" spans="1:5" x14ac:dyDescent="0.15">
      <c r="A210" t="s">
        <v>242</v>
      </c>
      <c r="B210">
        <v>-7.2900000000000006E-2</v>
      </c>
      <c r="C210">
        <v>0.45200000000000001</v>
      </c>
      <c r="D210">
        <v>7.0000000000000001E-3</v>
      </c>
      <c r="E210">
        <v>2.3199999999999998E-2</v>
      </c>
    </row>
    <row r="211" spans="1:5" x14ac:dyDescent="0.15">
      <c r="A211" t="s">
        <v>243</v>
      </c>
      <c r="B211">
        <v>-0.11360000000000001</v>
      </c>
      <c r="C211">
        <v>0.42499999999999999</v>
      </c>
      <c r="D211">
        <v>-4.3799999999999999E-2</v>
      </c>
      <c r="E211">
        <v>-1.8599999999999998E-2</v>
      </c>
    </row>
    <row r="212" spans="1:5" x14ac:dyDescent="0.15">
      <c r="A212" t="s">
        <v>244</v>
      </c>
      <c r="B212">
        <v>-0.13189999999999999</v>
      </c>
      <c r="C212">
        <v>0.37790000000000001</v>
      </c>
      <c r="D212">
        <v>-2.07E-2</v>
      </c>
      <c r="E212">
        <v>-3.3099999999999997E-2</v>
      </c>
    </row>
    <row r="213" spans="1:5" x14ac:dyDescent="0.15">
      <c r="A213" t="s">
        <v>245</v>
      </c>
      <c r="B213">
        <v>-0.1196</v>
      </c>
      <c r="C213">
        <v>0.39889999999999998</v>
      </c>
      <c r="D213">
        <v>1.4200000000000001E-2</v>
      </c>
      <c r="E213">
        <v>1.5299999999999999E-2</v>
      </c>
    </row>
    <row r="214" spans="1:5" x14ac:dyDescent="0.15">
      <c r="A214" t="s">
        <v>246</v>
      </c>
      <c r="B214">
        <v>-0.111</v>
      </c>
      <c r="C214">
        <v>0.42009999999999997</v>
      </c>
      <c r="D214">
        <v>9.7999999999999997E-3</v>
      </c>
      <c r="E214">
        <v>1.52E-2</v>
      </c>
    </row>
    <row r="215" spans="1:5" x14ac:dyDescent="0.15">
      <c r="A215" t="s">
        <v>247</v>
      </c>
      <c r="B215">
        <v>-0.1129</v>
      </c>
      <c r="C215">
        <v>0.45579999999999998</v>
      </c>
      <c r="D215">
        <v>-2.2000000000000001E-3</v>
      </c>
      <c r="E215">
        <v>2.5100000000000001E-2</v>
      </c>
    </row>
    <row r="216" spans="1:5" x14ac:dyDescent="0.15">
      <c r="A216" t="s">
        <v>248</v>
      </c>
      <c r="B216">
        <v>-0.13100000000000001</v>
      </c>
      <c r="C216">
        <v>0.44740000000000002</v>
      </c>
      <c r="D216">
        <v>-2.0400000000000001E-2</v>
      </c>
      <c r="E216">
        <v>-5.7000000000000002E-3</v>
      </c>
    </row>
    <row r="217" spans="1:5" x14ac:dyDescent="0.15">
      <c r="A217" t="s">
        <v>249</v>
      </c>
      <c r="B217">
        <v>-0.1115</v>
      </c>
      <c r="C217">
        <v>0.47020000000000001</v>
      </c>
      <c r="D217">
        <v>2.2499999999999999E-2</v>
      </c>
      <c r="E217">
        <v>1.5699999999999999E-2</v>
      </c>
    </row>
    <row r="218" spans="1:5" x14ac:dyDescent="0.15">
      <c r="A218" t="s">
        <v>250</v>
      </c>
      <c r="B218">
        <v>-9.8500000000000004E-2</v>
      </c>
      <c r="C218">
        <v>0.48380000000000001</v>
      </c>
      <c r="D218">
        <v>1.46E-2</v>
      </c>
      <c r="E218">
        <v>9.1999999999999998E-3</v>
      </c>
    </row>
    <row r="219" spans="1:5" x14ac:dyDescent="0.15">
      <c r="A219" t="s">
        <v>251</v>
      </c>
      <c r="B219">
        <v>-0.1065</v>
      </c>
      <c r="C219">
        <v>0.46410000000000001</v>
      </c>
      <c r="D219">
        <v>-8.8999999999999999E-3</v>
      </c>
      <c r="E219">
        <v>-1.3299999999999999E-2</v>
      </c>
    </row>
    <row r="220" spans="1:5" x14ac:dyDescent="0.15">
      <c r="A220" t="s">
        <v>252</v>
      </c>
      <c r="B220">
        <v>-0.10780000000000001</v>
      </c>
      <c r="C220">
        <v>0.49080000000000001</v>
      </c>
      <c r="D220">
        <v>-1.5E-3</v>
      </c>
      <c r="E220">
        <v>1.8200000000000001E-2</v>
      </c>
    </row>
    <row r="221" spans="1:5" x14ac:dyDescent="0.15">
      <c r="A221" t="s">
        <v>253</v>
      </c>
      <c r="B221">
        <v>-0.1227</v>
      </c>
      <c r="C221">
        <v>0.43740000000000001</v>
      </c>
      <c r="D221">
        <v>-1.66E-2</v>
      </c>
      <c r="E221">
        <v>-3.5799999999999998E-2</v>
      </c>
    </row>
    <row r="222" spans="1:5" x14ac:dyDescent="0.15">
      <c r="A222" t="s">
        <v>254</v>
      </c>
      <c r="B222">
        <v>-0.123</v>
      </c>
      <c r="C222">
        <v>0.4531</v>
      </c>
      <c r="D222">
        <v>-2.9999999999999997E-4</v>
      </c>
      <c r="E222">
        <v>1.0999999999999999E-2</v>
      </c>
    </row>
    <row r="223" spans="1:5" x14ac:dyDescent="0.15">
      <c r="A223" t="s">
        <v>255</v>
      </c>
      <c r="B223">
        <v>-0.1176</v>
      </c>
      <c r="C223">
        <v>0.50290000000000001</v>
      </c>
      <c r="D223">
        <v>6.1000000000000004E-3</v>
      </c>
      <c r="E223">
        <v>3.4200000000000001E-2</v>
      </c>
    </row>
    <row r="224" spans="1:5" x14ac:dyDescent="0.15">
      <c r="A224" t="s">
        <v>256</v>
      </c>
      <c r="B224">
        <v>-0.1168</v>
      </c>
      <c r="C224">
        <v>0.5071</v>
      </c>
      <c r="D224">
        <v>1E-3</v>
      </c>
      <c r="E224">
        <v>2.8E-3</v>
      </c>
    </row>
    <row r="225" spans="1:5" x14ac:dyDescent="0.15">
      <c r="A225" t="s">
        <v>257</v>
      </c>
      <c r="B225">
        <v>-0.1147</v>
      </c>
      <c r="C225">
        <v>0.48039999999999999</v>
      </c>
      <c r="D225">
        <v>2.3E-3</v>
      </c>
      <c r="E225">
        <v>-1.77E-2</v>
      </c>
    </row>
    <row r="226" spans="1:5" x14ac:dyDescent="0.15">
      <c r="A226" t="s">
        <v>258</v>
      </c>
      <c r="B226">
        <v>-0.105</v>
      </c>
      <c r="C226">
        <v>0.49669999999999997</v>
      </c>
      <c r="D226">
        <v>1.0999999999999999E-2</v>
      </c>
      <c r="E226">
        <v>1.0999999999999999E-2</v>
      </c>
    </row>
    <row r="227" spans="1:5" x14ac:dyDescent="0.15">
      <c r="A227" t="s">
        <v>259</v>
      </c>
      <c r="B227">
        <v>-0.1129</v>
      </c>
      <c r="C227">
        <v>0.47889999999999999</v>
      </c>
      <c r="D227">
        <v>-8.8999999999999999E-3</v>
      </c>
      <c r="E227">
        <v>-1.1900000000000001E-2</v>
      </c>
    </row>
    <row r="228" spans="1:5" x14ac:dyDescent="0.15">
      <c r="A228" t="s">
        <v>260</v>
      </c>
      <c r="B228">
        <v>-0.1265</v>
      </c>
      <c r="C228">
        <v>0.44919999999999999</v>
      </c>
      <c r="D228">
        <v>-1.5299999999999999E-2</v>
      </c>
      <c r="E228">
        <v>-2.01E-2</v>
      </c>
    </row>
    <row r="229" spans="1:5" x14ac:dyDescent="0.15">
      <c r="A229" t="s">
        <v>261</v>
      </c>
      <c r="B229">
        <v>-0.1157</v>
      </c>
      <c r="C229">
        <v>0.46510000000000001</v>
      </c>
      <c r="D229">
        <v>1.24E-2</v>
      </c>
      <c r="E229">
        <v>1.09E-2</v>
      </c>
    </row>
    <row r="230" spans="1:5" x14ac:dyDescent="0.15">
      <c r="A230" t="s">
        <v>262</v>
      </c>
      <c r="B230">
        <v>-8.7999999999999995E-2</v>
      </c>
      <c r="C230">
        <v>0.50900000000000001</v>
      </c>
      <c r="D230">
        <v>3.1300000000000001E-2</v>
      </c>
      <c r="E230">
        <v>0.03</v>
      </c>
    </row>
    <row r="231" spans="1:5" x14ac:dyDescent="0.15">
      <c r="A231" t="s">
        <v>263</v>
      </c>
      <c r="B231">
        <v>-8.5599999999999996E-2</v>
      </c>
      <c r="C231">
        <v>0.5272</v>
      </c>
      <c r="D231">
        <v>2.5999999999999999E-3</v>
      </c>
      <c r="E231">
        <v>1.2E-2</v>
      </c>
    </row>
    <row r="232" spans="1:5" x14ac:dyDescent="0.15">
      <c r="A232" t="s">
        <v>264</v>
      </c>
      <c r="B232">
        <v>-9.1700000000000004E-2</v>
      </c>
      <c r="C232">
        <v>0.51570000000000005</v>
      </c>
      <c r="D232">
        <v>-6.7000000000000002E-3</v>
      </c>
      <c r="E232">
        <v>-7.4999999999999997E-3</v>
      </c>
    </row>
    <row r="233" spans="1:5" x14ac:dyDescent="0.15">
      <c r="A233" t="s">
        <v>265</v>
      </c>
      <c r="B233">
        <v>-9.6500000000000002E-2</v>
      </c>
      <c r="C233">
        <v>0.51619999999999999</v>
      </c>
      <c r="D233">
        <v>-5.1999999999999998E-3</v>
      </c>
      <c r="E233">
        <v>2.9999999999999997E-4</v>
      </c>
    </row>
    <row r="234" spans="1:5" x14ac:dyDescent="0.15">
      <c r="A234" t="s">
        <v>266</v>
      </c>
      <c r="B234">
        <v>-9.7900000000000001E-2</v>
      </c>
      <c r="C234">
        <v>0.51819999999999999</v>
      </c>
      <c r="D234">
        <v>-1.5E-3</v>
      </c>
      <c r="E234">
        <v>1.4E-3</v>
      </c>
    </row>
    <row r="235" spans="1:5" x14ac:dyDescent="0.15">
      <c r="A235" t="s">
        <v>267</v>
      </c>
      <c r="B235">
        <v>-0.111</v>
      </c>
      <c r="C235">
        <v>0.51160000000000005</v>
      </c>
      <c r="D235">
        <v>-1.46E-2</v>
      </c>
      <c r="E235">
        <v>-4.4000000000000003E-3</v>
      </c>
    </row>
    <row r="236" spans="1:5" x14ac:dyDescent="0.15">
      <c r="A236" t="s">
        <v>268</v>
      </c>
      <c r="B236">
        <v>-9.1200000000000003E-2</v>
      </c>
      <c r="C236">
        <v>0.55220000000000002</v>
      </c>
      <c r="D236">
        <v>2.23E-2</v>
      </c>
      <c r="E236">
        <v>2.6800000000000001E-2</v>
      </c>
    </row>
    <row r="237" spans="1:5" x14ac:dyDescent="0.15">
      <c r="A237" t="s">
        <v>269</v>
      </c>
      <c r="B237">
        <v>-0.1007</v>
      </c>
      <c r="C237">
        <v>0.53580000000000005</v>
      </c>
      <c r="D237">
        <v>-1.0500000000000001E-2</v>
      </c>
      <c r="E237">
        <v>-1.0500000000000001E-2</v>
      </c>
    </row>
    <row r="238" spans="1:5" x14ac:dyDescent="0.15">
      <c r="A238" t="s">
        <v>270</v>
      </c>
      <c r="B238">
        <v>-0.10829999999999999</v>
      </c>
      <c r="C238">
        <v>0.50539999999999996</v>
      </c>
      <c r="D238">
        <v>-8.3000000000000001E-3</v>
      </c>
      <c r="E238">
        <v>-1.9800000000000002E-2</v>
      </c>
    </row>
    <row r="239" spans="1:5" x14ac:dyDescent="0.15">
      <c r="A239" t="s">
        <v>271</v>
      </c>
      <c r="B239">
        <v>-0.1154</v>
      </c>
      <c r="C239">
        <v>0.49309999999999998</v>
      </c>
      <c r="D239">
        <v>-8.0000000000000002E-3</v>
      </c>
      <c r="E239">
        <v>-8.2000000000000007E-3</v>
      </c>
    </row>
    <row r="240" spans="1:5" x14ac:dyDescent="0.15">
      <c r="A240" t="s">
        <v>272</v>
      </c>
      <c r="B240">
        <v>-0.1331</v>
      </c>
      <c r="C240">
        <v>0.47799999999999998</v>
      </c>
      <c r="D240">
        <v>-0.02</v>
      </c>
      <c r="E240">
        <v>-1.01E-2</v>
      </c>
    </row>
    <row r="241" spans="1:5" x14ac:dyDescent="0.15">
      <c r="A241" t="s">
        <v>273</v>
      </c>
      <c r="B241">
        <v>-0.1484</v>
      </c>
      <c r="C241">
        <v>0.44409999999999999</v>
      </c>
      <c r="D241">
        <v>-1.77E-2</v>
      </c>
      <c r="E241">
        <v>-2.29E-2</v>
      </c>
    </row>
    <row r="242" spans="1:5" x14ac:dyDescent="0.15">
      <c r="A242" t="s">
        <v>274</v>
      </c>
      <c r="B242">
        <v>-0.14369999999999999</v>
      </c>
      <c r="C242">
        <v>0.47260000000000002</v>
      </c>
      <c r="D242">
        <v>5.4999999999999997E-3</v>
      </c>
      <c r="E242">
        <v>1.9699999999999999E-2</v>
      </c>
    </row>
    <row r="243" spans="1:5" x14ac:dyDescent="0.15">
      <c r="A243" t="s">
        <v>275</v>
      </c>
      <c r="B243">
        <v>-0.1431</v>
      </c>
      <c r="C243">
        <v>0.498</v>
      </c>
      <c r="D243">
        <v>6.9999999999999999E-4</v>
      </c>
      <c r="E243">
        <v>1.7299999999999999E-2</v>
      </c>
    </row>
    <row r="244" spans="1:5" x14ac:dyDescent="0.15">
      <c r="A244" t="s">
        <v>276</v>
      </c>
      <c r="B244">
        <v>-0.12509999999999999</v>
      </c>
      <c r="C244">
        <v>0.52170000000000005</v>
      </c>
      <c r="D244">
        <v>2.0899999999999998E-2</v>
      </c>
      <c r="E244">
        <v>1.5800000000000002E-2</v>
      </c>
    </row>
    <row r="245" spans="1:5" x14ac:dyDescent="0.15">
      <c r="A245" t="s">
        <v>277</v>
      </c>
      <c r="B245">
        <v>-0.108</v>
      </c>
      <c r="C245">
        <v>0.55610000000000004</v>
      </c>
      <c r="D245">
        <v>1.9599999999999999E-2</v>
      </c>
      <c r="E245">
        <v>2.2599999999999999E-2</v>
      </c>
    </row>
    <row r="246" spans="1:5" x14ac:dyDescent="0.15">
      <c r="A246" t="s">
        <v>278</v>
      </c>
      <c r="B246">
        <v>-0.1119</v>
      </c>
      <c r="C246">
        <v>0.54820000000000002</v>
      </c>
      <c r="D246">
        <v>-4.4000000000000003E-3</v>
      </c>
      <c r="E246">
        <v>-5.1000000000000004E-3</v>
      </c>
    </row>
    <row r="247" spans="1:5" x14ac:dyDescent="0.15">
      <c r="A247" t="s">
        <v>279</v>
      </c>
      <c r="B247">
        <v>-0.1164</v>
      </c>
      <c r="C247">
        <v>0.56220000000000003</v>
      </c>
      <c r="D247">
        <v>-5.0000000000000001E-3</v>
      </c>
      <c r="E247">
        <v>9.1000000000000004E-3</v>
      </c>
    </row>
    <row r="248" spans="1:5" x14ac:dyDescent="0.15">
      <c r="A248" t="s">
        <v>280</v>
      </c>
      <c r="B248">
        <v>-0.1144</v>
      </c>
      <c r="C248">
        <v>0.55430000000000001</v>
      </c>
      <c r="D248">
        <v>2.2000000000000001E-3</v>
      </c>
      <c r="E248">
        <v>-5.1000000000000004E-3</v>
      </c>
    </row>
    <row r="249" spans="1:5" x14ac:dyDescent="0.15">
      <c r="A249" t="s">
        <v>281</v>
      </c>
      <c r="B249">
        <v>-0.13070000000000001</v>
      </c>
      <c r="C249">
        <v>0.55079999999999996</v>
      </c>
      <c r="D249">
        <v>-1.8499999999999999E-2</v>
      </c>
      <c r="E249">
        <v>-2.3E-3</v>
      </c>
    </row>
    <row r="250" spans="1:5" x14ac:dyDescent="0.15">
      <c r="A250" t="s">
        <v>282</v>
      </c>
      <c r="B250">
        <v>-0.12609999999999999</v>
      </c>
      <c r="C250">
        <v>0.54549999999999998</v>
      </c>
      <c r="D250">
        <v>5.4000000000000003E-3</v>
      </c>
      <c r="E250">
        <v>-3.3999999999999998E-3</v>
      </c>
    </row>
    <row r="251" spans="1:5" x14ac:dyDescent="0.15">
      <c r="A251" t="s">
        <v>283</v>
      </c>
      <c r="B251">
        <v>-0.1212</v>
      </c>
      <c r="C251">
        <v>0.55700000000000005</v>
      </c>
      <c r="D251">
        <v>5.5999999999999999E-3</v>
      </c>
      <c r="E251">
        <v>7.4000000000000003E-3</v>
      </c>
    </row>
    <row r="252" spans="1:5" x14ac:dyDescent="0.15">
      <c r="A252" t="s">
        <v>284</v>
      </c>
      <c r="B252">
        <v>-0.1215</v>
      </c>
      <c r="C252">
        <v>0.54549999999999998</v>
      </c>
      <c r="D252">
        <v>-2.9999999999999997E-4</v>
      </c>
      <c r="E252">
        <v>-7.4000000000000003E-3</v>
      </c>
    </row>
    <row r="253" spans="1:5" x14ac:dyDescent="0.15">
      <c r="A253" t="s">
        <v>285</v>
      </c>
      <c r="B253">
        <v>-0.1353</v>
      </c>
      <c r="C253">
        <v>0.50829999999999997</v>
      </c>
      <c r="D253">
        <v>-1.5699999999999999E-2</v>
      </c>
      <c r="E253">
        <v>-2.41E-2</v>
      </c>
    </row>
    <row r="254" spans="1:5" x14ac:dyDescent="0.15">
      <c r="A254" t="s">
        <v>286</v>
      </c>
      <c r="B254">
        <v>-0.16819999999999999</v>
      </c>
      <c r="C254">
        <v>0.46639999999999998</v>
      </c>
      <c r="D254">
        <v>-3.7999999999999999E-2</v>
      </c>
      <c r="E254">
        <v>-2.7799999999999998E-2</v>
      </c>
    </row>
    <row r="255" spans="1:5" x14ac:dyDescent="0.15">
      <c r="A255" t="s">
        <v>287</v>
      </c>
      <c r="B255">
        <v>-0.1673</v>
      </c>
      <c r="C255">
        <v>0.48409999999999997</v>
      </c>
      <c r="D255">
        <v>1.1000000000000001E-3</v>
      </c>
      <c r="E255">
        <v>1.21E-2</v>
      </c>
    </row>
    <row r="256" spans="1:5" x14ac:dyDescent="0.15">
      <c r="A256" t="s">
        <v>288</v>
      </c>
      <c r="B256">
        <v>-0.14849999999999999</v>
      </c>
      <c r="C256">
        <v>0.51270000000000004</v>
      </c>
      <c r="D256">
        <v>2.2599999999999999E-2</v>
      </c>
      <c r="E256">
        <v>1.9199999999999998E-2</v>
      </c>
    </row>
    <row r="257" spans="1:5" x14ac:dyDescent="0.15">
      <c r="A257" t="s">
        <v>289</v>
      </c>
      <c r="B257">
        <v>-0.17649999999999999</v>
      </c>
      <c r="C257">
        <v>0.46210000000000001</v>
      </c>
      <c r="D257">
        <v>-3.2899999999999999E-2</v>
      </c>
      <c r="E257">
        <v>-3.3399999999999999E-2</v>
      </c>
    </row>
    <row r="258" spans="1:5" x14ac:dyDescent="0.15">
      <c r="A258" t="s">
        <v>290</v>
      </c>
      <c r="B258">
        <v>-0.1656</v>
      </c>
      <c r="C258">
        <v>0.4587</v>
      </c>
      <c r="D258">
        <v>1.32E-2</v>
      </c>
      <c r="E258">
        <v>-2.3E-3</v>
      </c>
    </row>
    <row r="259" spans="1:5" x14ac:dyDescent="0.15">
      <c r="A259" t="s">
        <v>291</v>
      </c>
      <c r="B259">
        <v>-0.17380000000000001</v>
      </c>
      <c r="C259">
        <v>0.4178</v>
      </c>
      <c r="D259">
        <v>-9.7999999999999997E-3</v>
      </c>
      <c r="E259">
        <v>-2.81E-2</v>
      </c>
    </row>
    <row r="260" spans="1:5" x14ac:dyDescent="0.15">
      <c r="A260" t="s">
        <v>292</v>
      </c>
      <c r="B260">
        <v>-0.1782</v>
      </c>
      <c r="C260">
        <v>0.36659999999999998</v>
      </c>
      <c r="D260">
        <v>-5.3E-3</v>
      </c>
      <c r="E260">
        <v>-3.61E-2</v>
      </c>
    </row>
    <row r="261" spans="1:5" x14ac:dyDescent="0.15">
      <c r="A261" t="s">
        <v>293</v>
      </c>
      <c r="B261">
        <v>-0.16700000000000001</v>
      </c>
      <c r="C261">
        <v>0.38669999999999999</v>
      </c>
      <c r="D261">
        <v>1.35E-2</v>
      </c>
      <c r="E261">
        <v>1.4800000000000001E-2</v>
      </c>
    </row>
    <row r="262" spans="1:5" x14ac:dyDescent="0.15">
      <c r="A262" t="s">
        <v>294</v>
      </c>
      <c r="B262">
        <v>-0.15359999999999999</v>
      </c>
      <c r="C262">
        <v>0.40479999999999999</v>
      </c>
      <c r="D262">
        <v>1.61E-2</v>
      </c>
      <c r="E262">
        <v>1.2999999999999999E-2</v>
      </c>
    </row>
    <row r="263" spans="1:5" x14ac:dyDescent="0.15">
      <c r="A263" t="s">
        <v>295</v>
      </c>
      <c r="B263">
        <v>-0.1507</v>
      </c>
      <c r="C263">
        <v>0.42059999999999997</v>
      </c>
      <c r="D263">
        <v>3.3999999999999998E-3</v>
      </c>
      <c r="E263">
        <v>1.12E-2</v>
      </c>
    </row>
    <row r="264" spans="1:5" x14ac:dyDescent="0.15">
      <c r="A264" t="s">
        <v>296</v>
      </c>
      <c r="B264">
        <v>-0.1396</v>
      </c>
      <c r="C264">
        <v>0.42959999999999998</v>
      </c>
      <c r="D264">
        <v>1.3100000000000001E-2</v>
      </c>
      <c r="E264">
        <v>6.4000000000000003E-3</v>
      </c>
    </row>
    <row r="265" spans="1:5" x14ac:dyDescent="0.15">
      <c r="A265" t="s">
        <v>297</v>
      </c>
      <c r="B265">
        <v>-0.1394</v>
      </c>
      <c r="C265">
        <v>0.42820000000000003</v>
      </c>
      <c r="D265">
        <v>2.9999999999999997E-4</v>
      </c>
      <c r="E265">
        <v>-1E-3</v>
      </c>
    </row>
    <row r="266" spans="1:5" x14ac:dyDescent="0.15">
      <c r="A266" t="s">
        <v>298</v>
      </c>
      <c r="B266">
        <v>-0.14949999999999999</v>
      </c>
      <c r="C266">
        <v>0.434</v>
      </c>
      <c r="D266">
        <v>-1.18E-2</v>
      </c>
      <c r="E266">
        <v>4.0000000000000001E-3</v>
      </c>
    </row>
    <row r="267" spans="1:5" x14ac:dyDescent="0.15">
      <c r="A267" t="s">
        <v>299</v>
      </c>
      <c r="B267">
        <v>-0.13189999999999999</v>
      </c>
      <c r="C267">
        <v>0.46279999999999999</v>
      </c>
      <c r="D267">
        <v>2.0799999999999999E-2</v>
      </c>
      <c r="E267">
        <v>2.01E-2</v>
      </c>
    </row>
    <row r="268" spans="1:5" x14ac:dyDescent="0.15">
      <c r="A268" t="s">
        <v>300</v>
      </c>
      <c r="B268">
        <v>-0.12720000000000001</v>
      </c>
      <c r="C268">
        <v>0.48749999999999999</v>
      </c>
      <c r="D268">
        <v>5.4000000000000003E-3</v>
      </c>
      <c r="E268">
        <v>1.6899999999999998E-2</v>
      </c>
    </row>
    <row r="269" spans="1:5" x14ac:dyDescent="0.15">
      <c r="A269" t="s">
        <v>301</v>
      </c>
      <c r="B269">
        <v>-9.9699999999999997E-2</v>
      </c>
      <c r="C269">
        <v>0.50249999999999995</v>
      </c>
      <c r="D269">
        <v>3.15E-2</v>
      </c>
      <c r="E269">
        <v>1.01E-2</v>
      </c>
    </row>
    <row r="270" spans="1:5" x14ac:dyDescent="0.15">
      <c r="A270" t="s">
        <v>302</v>
      </c>
      <c r="B270">
        <v>-0.10009999999999999</v>
      </c>
      <c r="C270">
        <v>0.49630000000000002</v>
      </c>
      <c r="D270">
        <v>-5.0000000000000001E-4</v>
      </c>
      <c r="E270">
        <v>-4.1000000000000003E-3</v>
      </c>
    </row>
    <row r="271" spans="1:5" x14ac:dyDescent="0.15">
      <c r="A271" t="s">
        <v>303</v>
      </c>
      <c r="B271">
        <v>-9.1499999999999998E-2</v>
      </c>
      <c r="C271">
        <v>0.52429999999999999</v>
      </c>
      <c r="D271">
        <v>9.5999999999999992E-3</v>
      </c>
      <c r="E271">
        <v>1.8700000000000001E-2</v>
      </c>
    </row>
    <row r="272" spans="1:5" x14ac:dyDescent="0.15">
      <c r="A272" t="s">
        <v>304</v>
      </c>
      <c r="B272">
        <v>-9.2200000000000004E-2</v>
      </c>
      <c r="C272">
        <v>0.52880000000000005</v>
      </c>
      <c r="D272">
        <v>-8.0000000000000004E-4</v>
      </c>
      <c r="E272">
        <v>2.8999999999999998E-3</v>
      </c>
    </row>
    <row r="273" spans="1:5" x14ac:dyDescent="0.15">
      <c r="A273" t="s">
        <v>305</v>
      </c>
      <c r="B273">
        <v>-0.1017</v>
      </c>
      <c r="C273">
        <v>0.5202</v>
      </c>
      <c r="D273">
        <v>-1.0500000000000001E-2</v>
      </c>
      <c r="E273">
        <v>-5.5999999999999999E-3</v>
      </c>
    </row>
    <row r="274" spans="1:5" x14ac:dyDescent="0.15">
      <c r="A274" t="s">
        <v>306</v>
      </c>
      <c r="B274">
        <v>-8.8900000000000007E-2</v>
      </c>
      <c r="C274">
        <v>0.56730000000000003</v>
      </c>
      <c r="D274">
        <v>1.43E-2</v>
      </c>
      <c r="E274">
        <v>3.1E-2</v>
      </c>
    </row>
    <row r="275" spans="1:5" x14ac:dyDescent="0.15">
      <c r="A275" t="s">
        <v>307</v>
      </c>
      <c r="B275">
        <v>-0.1153</v>
      </c>
      <c r="C275">
        <v>0.54069999999999996</v>
      </c>
      <c r="D275">
        <v>-2.9000000000000001E-2</v>
      </c>
      <c r="E275">
        <v>-1.7000000000000001E-2</v>
      </c>
    </row>
    <row r="276" spans="1:5" x14ac:dyDescent="0.15">
      <c r="A276" t="s">
        <v>308</v>
      </c>
      <c r="B276">
        <v>-0.11210000000000001</v>
      </c>
      <c r="C276">
        <v>0.57909999999999995</v>
      </c>
      <c r="D276">
        <v>3.5000000000000001E-3</v>
      </c>
      <c r="E276">
        <v>2.4899999999999999E-2</v>
      </c>
    </row>
    <row r="277" spans="1:5" x14ac:dyDescent="0.15">
      <c r="A277" t="s">
        <v>309</v>
      </c>
      <c r="B277">
        <v>-0.1076</v>
      </c>
      <c r="C277">
        <v>0.63100000000000001</v>
      </c>
      <c r="D277">
        <v>5.1000000000000004E-3</v>
      </c>
      <c r="E277">
        <v>3.2899999999999999E-2</v>
      </c>
    </row>
    <row r="278" spans="1:5" x14ac:dyDescent="0.15">
      <c r="A278" t="s">
        <v>310</v>
      </c>
      <c r="B278">
        <v>-0.1057</v>
      </c>
      <c r="C278">
        <v>0.63949999999999996</v>
      </c>
      <c r="D278">
        <v>2.0999999999999999E-3</v>
      </c>
      <c r="E278">
        <v>5.1999999999999998E-3</v>
      </c>
    </row>
    <row r="279" spans="1:5" x14ac:dyDescent="0.15">
      <c r="A279" t="s">
        <v>311</v>
      </c>
      <c r="B279">
        <v>-9.4E-2</v>
      </c>
      <c r="C279">
        <v>0.66239999999999999</v>
      </c>
      <c r="D279">
        <v>1.3100000000000001E-2</v>
      </c>
      <c r="E279">
        <v>1.4E-2</v>
      </c>
    </row>
    <row r="280" spans="1:5" x14ac:dyDescent="0.15">
      <c r="A280" t="s">
        <v>312</v>
      </c>
      <c r="B280">
        <v>-8.9700000000000002E-2</v>
      </c>
      <c r="C280">
        <v>0.66790000000000005</v>
      </c>
      <c r="D280">
        <v>4.7000000000000002E-3</v>
      </c>
      <c r="E280">
        <v>3.3E-3</v>
      </c>
    </row>
    <row r="281" spans="1:5" x14ac:dyDescent="0.15">
      <c r="A281" t="s">
        <v>313</v>
      </c>
      <c r="B281">
        <v>-9.2999999999999999E-2</v>
      </c>
      <c r="C281">
        <v>0.66890000000000005</v>
      </c>
      <c r="D281">
        <v>-3.5999999999999999E-3</v>
      </c>
      <c r="E281">
        <v>5.9999999999999995E-4</v>
      </c>
    </row>
    <row r="282" spans="1:5" x14ac:dyDescent="0.15">
      <c r="A282" t="s">
        <v>314</v>
      </c>
      <c r="B282">
        <v>-9.9000000000000005E-2</v>
      </c>
      <c r="C282">
        <v>0.65600000000000003</v>
      </c>
      <c r="D282">
        <v>-6.7000000000000002E-3</v>
      </c>
      <c r="E282">
        <v>-7.7000000000000002E-3</v>
      </c>
    </row>
    <row r="283" spans="1:5" x14ac:dyDescent="0.15">
      <c r="A283" t="s">
        <v>315</v>
      </c>
      <c r="B283">
        <v>-8.5300000000000001E-2</v>
      </c>
      <c r="C283">
        <v>0.67749999999999999</v>
      </c>
      <c r="D283">
        <v>1.52E-2</v>
      </c>
      <c r="E283">
        <v>1.2999999999999999E-2</v>
      </c>
    </row>
    <row r="284" spans="1:5" x14ac:dyDescent="0.15">
      <c r="A284" t="s">
        <v>316</v>
      </c>
      <c r="B284">
        <v>-6.7400000000000002E-2</v>
      </c>
      <c r="C284">
        <v>0.69279999999999997</v>
      </c>
      <c r="D284">
        <v>1.95E-2</v>
      </c>
      <c r="E284">
        <v>9.1000000000000004E-3</v>
      </c>
    </row>
    <row r="285" spans="1:5" x14ac:dyDescent="0.15">
      <c r="A285" t="s">
        <v>317</v>
      </c>
      <c r="B285">
        <v>-6.6600000000000006E-2</v>
      </c>
      <c r="C285">
        <v>0.70660000000000001</v>
      </c>
      <c r="D285">
        <v>8.9999999999999998E-4</v>
      </c>
      <c r="E285">
        <v>8.2000000000000007E-3</v>
      </c>
    </row>
    <row r="286" spans="1:5" x14ac:dyDescent="0.15">
      <c r="A286" t="s">
        <v>318</v>
      </c>
      <c r="B286">
        <v>-6.6199999999999995E-2</v>
      </c>
      <c r="C286">
        <v>0.70520000000000005</v>
      </c>
      <c r="D286">
        <v>4.0000000000000002E-4</v>
      </c>
      <c r="E286">
        <v>-8.0000000000000004E-4</v>
      </c>
    </row>
    <row r="287" spans="1:5" x14ac:dyDescent="0.15">
      <c r="A287" t="s">
        <v>319</v>
      </c>
      <c r="B287">
        <v>-8.2600000000000007E-2</v>
      </c>
      <c r="C287">
        <v>0.71379999999999999</v>
      </c>
      <c r="D287">
        <v>-1.7600000000000001E-2</v>
      </c>
      <c r="E287">
        <v>5.1000000000000004E-3</v>
      </c>
    </row>
    <row r="288" spans="1:5" x14ac:dyDescent="0.15">
      <c r="A288" t="s">
        <v>320</v>
      </c>
      <c r="B288">
        <v>-9.1800000000000007E-2</v>
      </c>
      <c r="C288">
        <v>0.75149999999999995</v>
      </c>
      <c r="D288">
        <v>-0.01</v>
      </c>
      <c r="E288">
        <v>2.1999999999999999E-2</v>
      </c>
    </row>
    <row r="289" spans="1:5" x14ac:dyDescent="0.15">
      <c r="A289" t="s">
        <v>321</v>
      </c>
      <c r="B289">
        <v>-8.7499999999999994E-2</v>
      </c>
      <c r="C289">
        <v>0.79290000000000005</v>
      </c>
      <c r="D289">
        <v>4.7999999999999996E-3</v>
      </c>
      <c r="E289">
        <v>2.3699999999999999E-2</v>
      </c>
    </row>
    <row r="290" spans="1:5" x14ac:dyDescent="0.15">
      <c r="A290" t="s">
        <v>322</v>
      </c>
      <c r="B290">
        <v>-0.104</v>
      </c>
      <c r="C290">
        <v>0.76629999999999998</v>
      </c>
      <c r="D290">
        <v>-1.8100000000000002E-2</v>
      </c>
      <c r="E290">
        <v>-1.4800000000000001E-2</v>
      </c>
    </row>
    <row r="291" spans="1:5" x14ac:dyDescent="0.15">
      <c r="A291" t="s">
        <v>323</v>
      </c>
      <c r="B291">
        <v>-9.1600000000000001E-2</v>
      </c>
      <c r="C291">
        <v>0.80489999999999995</v>
      </c>
      <c r="D291">
        <v>1.38E-2</v>
      </c>
      <c r="E291">
        <v>2.1899999999999999E-2</v>
      </c>
    </row>
    <row r="292" spans="1:5" x14ac:dyDescent="0.15">
      <c r="A292" t="s">
        <v>324</v>
      </c>
      <c r="B292">
        <v>-0.10589999999999999</v>
      </c>
      <c r="C292">
        <v>0.78449999999999998</v>
      </c>
      <c r="D292">
        <v>-1.5699999999999999E-2</v>
      </c>
      <c r="E292">
        <v>-1.1299999999999999E-2</v>
      </c>
    </row>
    <row r="293" spans="1:5" x14ac:dyDescent="0.15">
      <c r="A293" t="s">
        <v>325</v>
      </c>
      <c r="B293">
        <v>-0.1007</v>
      </c>
      <c r="C293">
        <v>0.80200000000000005</v>
      </c>
      <c r="D293">
        <v>5.7999999999999996E-3</v>
      </c>
      <c r="E293">
        <v>9.7999999999999997E-3</v>
      </c>
    </row>
    <row r="294" spans="1:5" x14ac:dyDescent="0.15">
      <c r="A294" t="s">
        <v>326</v>
      </c>
      <c r="B294">
        <v>-0.1031</v>
      </c>
      <c r="C294">
        <v>0.79900000000000004</v>
      </c>
      <c r="D294">
        <v>-2.7000000000000001E-3</v>
      </c>
      <c r="E294">
        <v>-1.6999999999999999E-3</v>
      </c>
    </row>
    <row r="295" spans="1:5" x14ac:dyDescent="0.15">
      <c r="A295" t="s">
        <v>327</v>
      </c>
      <c r="B295">
        <v>-9.8599999999999993E-2</v>
      </c>
      <c r="C295">
        <v>0.79</v>
      </c>
      <c r="D295">
        <v>4.8999999999999998E-3</v>
      </c>
      <c r="E295">
        <v>-5.0000000000000001E-3</v>
      </c>
    </row>
    <row r="296" spans="1:5" x14ac:dyDescent="0.15">
      <c r="A296" t="s">
        <v>328</v>
      </c>
      <c r="B296">
        <v>-8.6900000000000005E-2</v>
      </c>
      <c r="C296">
        <v>0.83979999999999999</v>
      </c>
      <c r="D296">
        <v>1.2999999999999999E-2</v>
      </c>
      <c r="E296">
        <v>2.7799999999999998E-2</v>
      </c>
    </row>
    <row r="297" spans="1:5" x14ac:dyDescent="0.15">
      <c r="A297" t="s">
        <v>329</v>
      </c>
      <c r="B297">
        <v>-9.0700000000000003E-2</v>
      </c>
      <c r="C297">
        <v>0.83960000000000001</v>
      </c>
      <c r="D297">
        <v>-4.1999999999999997E-3</v>
      </c>
      <c r="E297">
        <v>-1E-4</v>
      </c>
    </row>
    <row r="298" spans="1:5" x14ac:dyDescent="0.15">
      <c r="A298" t="s">
        <v>330</v>
      </c>
      <c r="B298">
        <v>-7.8600000000000003E-2</v>
      </c>
      <c r="C298">
        <v>0.85240000000000005</v>
      </c>
      <c r="D298">
        <v>1.3299999999999999E-2</v>
      </c>
      <c r="E298">
        <v>7.0000000000000001E-3</v>
      </c>
    </row>
    <row r="299" spans="1:5" x14ac:dyDescent="0.15">
      <c r="A299" t="s">
        <v>331</v>
      </c>
      <c r="B299">
        <v>-7.9699999999999993E-2</v>
      </c>
      <c r="C299">
        <v>0.85009999999999997</v>
      </c>
      <c r="D299">
        <v>-1.1999999999999999E-3</v>
      </c>
      <c r="E299">
        <v>-1.2999999999999999E-3</v>
      </c>
    </row>
    <row r="300" spans="1:5" x14ac:dyDescent="0.15">
      <c r="A300" t="s">
        <v>332</v>
      </c>
      <c r="B300">
        <v>-8.8900000000000007E-2</v>
      </c>
      <c r="C300">
        <v>0.8468</v>
      </c>
      <c r="D300">
        <v>-9.9000000000000008E-3</v>
      </c>
      <c r="E300">
        <v>-1.8E-3</v>
      </c>
    </row>
    <row r="301" spans="1:5" x14ac:dyDescent="0.15">
      <c r="A301" t="s">
        <v>333</v>
      </c>
      <c r="B301">
        <v>-8.9399999999999993E-2</v>
      </c>
      <c r="C301">
        <v>0.83940000000000003</v>
      </c>
      <c r="D301">
        <v>-5.9999999999999995E-4</v>
      </c>
      <c r="E301">
        <v>-4.0000000000000001E-3</v>
      </c>
    </row>
    <row r="302" spans="1:5" x14ac:dyDescent="0.15">
      <c r="A302" t="s">
        <v>334</v>
      </c>
      <c r="B302">
        <v>-9.8599999999999993E-2</v>
      </c>
      <c r="C302">
        <v>0.82569999999999999</v>
      </c>
      <c r="D302">
        <v>-1.01E-2</v>
      </c>
      <c r="E302">
        <v>-7.4000000000000003E-3</v>
      </c>
    </row>
    <row r="303" spans="1:5" x14ac:dyDescent="0.15">
      <c r="A303" t="s">
        <v>335</v>
      </c>
      <c r="B303">
        <v>-8.4699999999999998E-2</v>
      </c>
      <c r="C303">
        <v>0.8599</v>
      </c>
      <c r="D303">
        <v>1.5299999999999999E-2</v>
      </c>
      <c r="E303">
        <v>1.8700000000000001E-2</v>
      </c>
    </row>
    <row r="304" spans="1:5" x14ac:dyDescent="0.15">
      <c r="A304" t="s">
        <v>336</v>
      </c>
      <c r="B304">
        <v>-7.3999999999999996E-2</v>
      </c>
      <c r="C304">
        <v>0.90759999999999996</v>
      </c>
      <c r="D304">
        <v>1.17E-2</v>
      </c>
      <c r="E304">
        <v>2.5700000000000001E-2</v>
      </c>
    </row>
    <row r="305" spans="1:5" x14ac:dyDescent="0.15">
      <c r="A305" t="s">
        <v>337</v>
      </c>
      <c r="B305">
        <v>-7.0300000000000001E-2</v>
      </c>
      <c r="C305">
        <v>0.92420000000000002</v>
      </c>
      <c r="D305">
        <v>4.0000000000000001E-3</v>
      </c>
      <c r="E305">
        <v>8.6999999999999994E-3</v>
      </c>
    </row>
    <row r="306" spans="1:5" x14ac:dyDescent="0.15">
      <c r="A306" t="s">
        <v>338</v>
      </c>
      <c r="B306">
        <v>-6.2199999999999998E-2</v>
      </c>
      <c r="C306">
        <v>0.93489999999999995</v>
      </c>
      <c r="D306">
        <v>8.6999999999999994E-3</v>
      </c>
      <c r="E306">
        <v>5.5999999999999999E-3</v>
      </c>
    </row>
    <row r="307" spans="1:5" x14ac:dyDescent="0.15">
      <c r="A307" t="s">
        <v>339</v>
      </c>
      <c r="B307">
        <v>-6.7799999999999999E-2</v>
      </c>
      <c r="C307">
        <v>0.92410000000000003</v>
      </c>
      <c r="D307">
        <v>-5.8999999999999999E-3</v>
      </c>
      <c r="E307">
        <v>-5.5999999999999999E-3</v>
      </c>
    </row>
    <row r="308" spans="1:5" x14ac:dyDescent="0.15">
      <c r="A308" t="s">
        <v>340</v>
      </c>
      <c r="B308">
        <v>-6.9599999999999995E-2</v>
      </c>
      <c r="C308">
        <v>0.92930000000000001</v>
      </c>
      <c r="D308">
        <v>-2E-3</v>
      </c>
      <c r="E308">
        <v>2.7000000000000001E-3</v>
      </c>
    </row>
    <row r="309" spans="1:5" x14ac:dyDescent="0.15">
      <c r="A309" t="s">
        <v>341</v>
      </c>
      <c r="B309">
        <v>-5.7000000000000002E-2</v>
      </c>
      <c r="C309">
        <v>0.94830000000000003</v>
      </c>
      <c r="D309">
        <v>1.3599999999999999E-2</v>
      </c>
      <c r="E309">
        <v>9.7999999999999997E-3</v>
      </c>
    </row>
    <row r="310" spans="1:5" x14ac:dyDescent="0.15">
      <c r="A310" t="s">
        <v>342</v>
      </c>
      <c r="B310">
        <v>-6.2100000000000002E-2</v>
      </c>
      <c r="C310">
        <v>0.97019999999999995</v>
      </c>
      <c r="D310">
        <v>-5.4999999999999997E-3</v>
      </c>
      <c r="E310">
        <v>1.12E-2</v>
      </c>
    </row>
    <row r="311" spans="1:5" x14ac:dyDescent="0.15">
      <c r="A311" t="s">
        <v>343</v>
      </c>
      <c r="B311">
        <v>-6.0600000000000001E-2</v>
      </c>
      <c r="C311">
        <v>1.0414000000000001</v>
      </c>
      <c r="D311">
        <v>1.6000000000000001E-3</v>
      </c>
      <c r="E311">
        <v>3.6200000000000003E-2</v>
      </c>
    </row>
    <row r="312" spans="1:5" x14ac:dyDescent="0.15">
      <c r="A312" t="s">
        <v>344</v>
      </c>
      <c r="B312">
        <v>-6.0499999999999998E-2</v>
      </c>
      <c r="C312">
        <v>1.0707</v>
      </c>
      <c r="D312">
        <v>1E-4</v>
      </c>
      <c r="E312">
        <v>1.43E-2</v>
      </c>
    </row>
    <row r="313" spans="1:5" x14ac:dyDescent="0.15">
      <c r="A313" t="s">
        <v>345</v>
      </c>
      <c r="B313">
        <v>-7.8299999999999995E-2</v>
      </c>
      <c r="C313">
        <v>1.0553999999999999</v>
      </c>
      <c r="D313">
        <v>-1.89E-2</v>
      </c>
      <c r="E313">
        <v>-7.4000000000000003E-3</v>
      </c>
    </row>
    <row r="314" spans="1:5" x14ac:dyDescent="0.15">
      <c r="A314" t="s">
        <v>346</v>
      </c>
      <c r="B314">
        <v>-7.8299999999999995E-2</v>
      </c>
      <c r="C314">
        <v>1.0423</v>
      </c>
      <c r="D314">
        <v>0</v>
      </c>
      <c r="E314">
        <v>-6.4000000000000003E-3</v>
      </c>
    </row>
    <row r="315" spans="1:5" x14ac:dyDescent="0.15">
      <c r="A315" t="s">
        <v>347</v>
      </c>
      <c r="B315">
        <v>-7.22E-2</v>
      </c>
      <c r="C315">
        <v>1.0186999999999999</v>
      </c>
      <c r="D315">
        <v>6.6E-3</v>
      </c>
      <c r="E315">
        <v>-1.15E-2</v>
      </c>
    </row>
    <row r="316" spans="1:5" x14ac:dyDescent="0.15">
      <c r="A316" t="s">
        <v>348</v>
      </c>
      <c r="B316">
        <v>-7.7100000000000002E-2</v>
      </c>
      <c r="C316">
        <v>1.0121</v>
      </c>
      <c r="D316">
        <v>-5.3E-3</v>
      </c>
      <c r="E316">
        <v>-3.3E-3</v>
      </c>
    </row>
    <row r="317" spans="1:5" x14ac:dyDescent="0.15">
      <c r="A317" t="s">
        <v>349</v>
      </c>
      <c r="B317">
        <v>-9.1200000000000003E-2</v>
      </c>
      <c r="C317">
        <v>0.94210000000000005</v>
      </c>
      <c r="D317">
        <v>-1.5299999999999999E-2</v>
      </c>
      <c r="E317">
        <v>-3.4799999999999998E-2</v>
      </c>
    </row>
    <row r="318" spans="1:5" x14ac:dyDescent="0.15">
      <c r="A318" t="s">
        <v>350</v>
      </c>
      <c r="B318">
        <v>-9.64E-2</v>
      </c>
      <c r="C318">
        <v>0.89990000000000003</v>
      </c>
      <c r="D318">
        <v>-5.7000000000000002E-3</v>
      </c>
      <c r="E318">
        <v>-2.18E-2</v>
      </c>
    </row>
    <row r="319" spans="1:5" x14ac:dyDescent="0.15">
      <c r="A319" t="s">
        <v>351</v>
      </c>
      <c r="B319">
        <v>-0.1024</v>
      </c>
      <c r="C319">
        <v>0.87790000000000001</v>
      </c>
      <c r="D319">
        <v>-6.6E-3</v>
      </c>
      <c r="E319">
        <v>-1.15E-2</v>
      </c>
    </row>
    <row r="320" spans="1:5" x14ac:dyDescent="0.15">
      <c r="A320" t="s">
        <v>352</v>
      </c>
      <c r="B320">
        <v>-0.1158</v>
      </c>
      <c r="C320">
        <v>0.78820000000000001</v>
      </c>
      <c r="D320">
        <v>-1.49E-2</v>
      </c>
      <c r="E320">
        <v>-4.7800000000000002E-2</v>
      </c>
    </row>
    <row r="321" spans="1:5" x14ac:dyDescent="0.15">
      <c r="A321" t="s">
        <v>353</v>
      </c>
      <c r="B321">
        <v>-0.1071</v>
      </c>
      <c r="C321">
        <v>0.81989999999999996</v>
      </c>
      <c r="D321">
        <v>9.7999999999999997E-3</v>
      </c>
      <c r="E321">
        <v>1.77E-2</v>
      </c>
    </row>
    <row r="322" spans="1:5" x14ac:dyDescent="0.15">
      <c r="A322" t="s">
        <v>354</v>
      </c>
      <c r="B322">
        <v>-0.10199999999999999</v>
      </c>
      <c r="C322">
        <v>0.85309999999999997</v>
      </c>
      <c r="D322">
        <v>5.7999999999999996E-3</v>
      </c>
      <c r="E322">
        <v>1.8200000000000001E-2</v>
      </c>
    </row>
    <row r="323" spans="1:5" x14ac:dyDescent="0.15">
      <c r="A323" t="s">
        <v>355</v>
      </c>
      <c r="B323">
        <v>-0.1249</v>
      </c>
      <c r="C323">
        <v>0.81699999999999995</v>
      </c>
      <c r="D323">
        <v>-2.5600000000000001E-2</v>
      </c>
      <c r="E323">
        <v>-1.95E-2</v>
      </c>
    </row>
    <row r="324" spans="1:5" x14ac:dyDescent="0.15">
      <c r="A324" t="s">
        <v>356</v>
      </c>
      <c r="B324">
        <v>-0.12570000000000001</v>
      </c>
      <c r="C324">
        <v>0.8296</v>
      </c>
      <c r="D324">
        <v>-8.9999999999999998E-4</v>
      </c>
      <c r="E324">
        <v>6.8999999999999999E-3</v>
      </c>
    </row>
    <row r="325" spans="1:5" x14ac:dyDescent="0.15">
      <c r="A325" t="s">
        <v>357</v>
      </c>
      <c r="B325">
        <v>-0.127</v>
      </c>
      <c r="C325">
        <v>0.83389999999999997</v>
      </c>
      <c r="D325">
        <v>-1.5E-3</v>
      </c>
      <c r="E325">
        <v>2.3999999999999998E-3</v>
      </c>
    </row>
    <row r="326" spans="1:5" x14ac:dyDescent="0.15">
      <c r="A326" t="s">
        <v>358</v>
      </c>
      <c r="B326">
        <v>-0.12470000000000001</v>
      </c>
      <c r="C326">
        <v>0.85389999999999999</v>
      </c>
      <c r="D326">
        <v>2.7000000000000001E-3</v>
      </c>
      <c r="E326">
        <v>1.09E-2</v>
      </c>
    </row>
    <row r="327" spans="1:5" x14ac:dyDescent="0.15">
      <c r="A327" t="s">
        <v>359</v>
      </c>
      <c r="B327">
        <v>-0.1181</v>
      </c>
      <c r="C327">
        <v>0.86639999999999995</v>
      </c>
      <c r="D327">
        <v>7.4999999999999997E-3</v>
      </c>
      <c r="E327">
        <v>6.7000000000000002E-3</v>
      </c>
    </row>
    <row r="328" spans="1:5" x14ac:dyDescent="0.15">
      <c r="A328" t="s">
        <v>360</v>
      </c>
      <c r="B328">
        <v>-0.12039999999999999</v>
      </c>
      <c r="C328">
        <v>0.90239999999999998</v>
      </c>
      <c r="D328">
        <v>-2.5999999999999999E-3</v>
      </c>
      <c r="E328">
        <v>1.9300000000000001E-2</v>
      </c>
    </row>
    <row r="329" spans="1:5" x14ac:dyDescent="0.15">
      <c r="A329" t="s">
        <v>361</v>
      </c>
      <c r="B329">
        <v>-0.1326</v>
      </c>
      <c r="C329">
        <v>0.89119999999999999</v>
      </c>
      <c r="D329">
        <v>-1.38E-2</v>
      </c>
      <c r="E329">
        <v>-5.7999999999999996E-3</v>
      </c>
    </row>
    <row r="330" spans="1:5" x14ac:dyDescent="0.15">
      <c r="A330" t="s">
        <v>362</v>
      </c>
      <c r="B330">
        <v>-0.12520000000000001</v>
      </c>
      <c r="C330">
        <v>0.90200000000000002</v>
      </c>
      <c r="D330">
        <v>8.5000000000000006E-3</v>
      </c>
      <c r="E330">
        <v>5.7000000000000002E-3</v>
      </c>
    </row>
    <row r="331" spans="1:5" x14ac:dyDescent="0.15">
      <c r="A331" t="s">
        <v>363</v>
      </c>
      <c r="B331">
        <v>-0.13289999999999999</v>
      </c>
      <c r="C331">
        <v>0.88070000000000004</v>
      </c>
      <c r="D331">
        <v>-8.8000000000000005E-3</v>
      </c>
      <c r="E331">
        <v>-1.12E-2</v>
      </c>
    </row>
    <row r="332" spans="1:5" x14ac:dyDescent="0.15">
      <c r="A332" t="s">
        <v>364</v>
      </c>
      <c r="B332">
        <v>-0.12859999999999999</v>
      </c>
      <c r="C332">
        <v>0.85519999999999996</v>
      </c>
      <c r="D332">
        <v>5.0000000000000001E-3</v>
      </c>
      <c r="E332">
        <v>-1.35E-2</v>
      </c>
    </row>
    <row r="333" spans="1:5" x14ac:dyDescent="0.15">
      <c r="A333" t="s">
        <v>365</v>
      </c>
      <c r="B333">
        <v>-0.122</v>
      </c>
      <c r="C333">
        <v>0.87119999999999997</v>
      </c>
      <c r="D333">
        <v>7.4999999999999997E-3</v>
      </c>
      <c r="E333">
        <v>8.6E-3</v>
      </c>
    </row>
    <row r="334" spans="1:5" x14ac:dyDescent="0.15">
      <c r="A334" t="s">
        <v>366</v>
      </c>
      <c r="B334">
        <v>-0.1273</v>
      </c>
      <c r="C334">
        <v>0.86539999999999995</v>
      </c>
      <c r="D334">
        <v>-6.0000000000000001E-3</v>
      </c>
      <c r="E334">
        <v>-3.0999999999999999E-3</v>
      </c>
    </row>
    <row r="335" spans="1:5" x14ac:dyDescent="0.15">
      <c r="A335" t="s">
        <v>367</v>
      </c>
      <c r="B335">
        <v>-0.127</v>
      </c>
      <c r="C335">
        <v>0.85770000000000002</v>
      </c>
      <c r="D335">
        <v>2.9999999999999997E-4</v>
      </c>
      <c r="E335">
        <v>-4.1000000000000003E-3</v>
      </c>
    </row>
    <row r="336" spans="1:5" x14ac:dyDescent="0.15">
      <c r="A336" t="s">
        <v>368</v>
      </c>
      <c r="B336">
        <v>-0.15459999999999999</v>
      </c>
      <c r="C336">
        <v>0.75149999999999995</v>
      </c>
      <c r="D336">
        <v>-3.1600000000000003E-2</v>
      </c>
      <c r="E336">
        <v>-5.7099999999999998E-2</v>
      </c>
    </row>
    <row r="337" spans="1:5" x14ac:dyDescent="0.15">
      <c r="A337" t="s">
        <v>369</v>
      </c>
      <c r="B337">
        <v>-0.1537</v>
      </c>
      <c r="C337">
        <v>0.7742</v>
      </c>
      <c r="D337">
        <v>1.1000000000000001E-3</v>
      </c>
      <c r="E337">
        <v>1.2999999999999999E-2</v>
      </c>
    </row>
    <row r="338" spans="1:5" x14ac:dyDescent="0.15">
      <c r="A338" t="s">
        <v>370</v>
      </c>
      <c r="B338">
        <v>-0.16370000000000001</v>
      </c>
      <c r="C338">
        <v>0.75539999999999996</v>
      </c>
      <c r="D338">
        <v>-1.1900000000000001E-2</v>
      </c>
      <c r="E338">
        <v>-1.06E-2</v>
      </c>
    </row>
    <row r="339" spans="1:5" x14ac:dyDescent="0.15">
      <c r="A339" t="s">
        <v>371</v>
      </c>
      <c r="B339">
        <v>-0.16700000000000001</v>
      </c>
      <c r="C339">
        <v>0.753</v>
      </c>
      <c r="D339">
        <v>-4.0000000000000001E-3</v>
      </c>
      <c r="E339">
        <v>-1.2999999999999999E-3</v>
      </c>
    </row>
    <row r="340" spans="1:5" x14ac:dyDescent="0.15">
      <c r="A340" t="s">
        <v>372</v>
      </c>
      <c r="B340">
        <v>-0.17130000000000001</v>
      </c>
      <c r="C340">
        <v>0.7006</v>
      </c>
      <c r="D340">
        <v>-5.1000000000000004E-3</v>
      </c>
      <c r="E340">
        <v>-2.9899999999999999E-2</v>
      </c>
    </row>
    <row r="341" spans="1:5" x14ac:dyDescent="0.15">
      <c r="A341" t="s">
        <v>373</v>
      </c>
      <c r="B341">
        <v>-0.17369999999999999</v>
      </c>
      <c r="C341">
        <v>0.6643</v>
      </c>
      <c r="D341">
        <v>-3.0000000000000001E-3</v>
      </c>
      <c r="E341">
        <v>-2.1299999999999999E-2</v>
      </c>
    </row>
    <row r="342" spans="1:5" x14ac:dyDescent="0.15">
      <c r="A342" t="s">
        <v>374</v>
      </c>
      <c r="B342">
        <v>-0.16059999999999999</v>
      </c>
      <c r="C342">
        <v>0.69089999999999996</v>
      </c>
      <c r="D342">
        <v>1.5900000000000001E-2</v>
      </c>
      <c r="E342">
        <v>1.6E-2</v>
      </c>
    </row>
    <row r="343" spans="1:5" x14ac:dyDescent="0.15">
      <c r="A343" t="s">
        <v>375</v>
      </c>
      <c r="B343">
        <v>-0.1598</v>
      </c>
      <c r="C343">
        <v>0.70379999999999998</v>
      </c>
      <c r="D343">
        <v>8.9999999999999998E-4</v>
      </c>
      <c r="E343">
        <v>7.7000000000000002E-3</v>
      </c>
    </row>
    <row r="344" spans="1:5" x14ac:dyDescent="0.15">
      <c r="A344" t="s">
        <v>376</v>
      </c>
      <c r="B344">
        <v>-0.1734</v>
      </c>
      <c r="C344">
        <v>0.68700000000000006</v>
      </c>
      <c r="D344">
        <v>-1.61E-2</v>
      </c>
      <c r="E344">
        <v>-9.9000000000000008E-3</v>
      </c>
    </row>
    <row r="345" spans="1:5" x14ac:dyDescent="0.15">
      <c r="A345" t="s">
        <v>377</v>
      </c>
      <c r="B345">
        <v>-0.1648</v>
      </c>
      <c r="C345">
        <v>0.73250000000000004</v>
      </c>
      <c r="D345">
        <v>1.04E-2</v>
      </c>
      <c r="E345">
        <v>2.69E-2</v>
      </c>
    </row>
    <row r="346" spans="1:5" x14ac:dyDescent="0.15">
      <c r="A346" t="s">
        <v>378</v>
      </c>
      <c r="B346">
        <v>-0.1598</v>
      </c>
      <c r="C346">
        <v>0.77559999999999996</v>
      </c>
      <c r="D346">
        <v>6.0000000000000001E-3</v>
      </c>
      <c r="E346">
        <v>2.4899999999999999E-2</v>
      </c>
    </row>
    <row r="347" spans="1:5" x14ac:dyDescent="0.15">
      <c r="A347" t="s">
        <v>379</v>
      </c>
      <c r="B347">
        <v>-0.15859999999999999</v>
      </c>
      <c r="C347">
        <v>0.78680000000000005</v>
      </c>
      <c r="D347">
        <v>1.5E-3</v>
      </c>
      <c r="E347">
        <v>6.3E-3</v>
      </c>
    </row>
    <row r="348" spans="1:5" x14ac:dyDescent="0.15">
      <c r="A348" t="s">
        <v>380</v>
      </c>
      <c r="B348">
        <v>-0.17449999999999999</v>
      </c>
      <c r="C348">
        <v>0.74139999999999995</v>
      </c>
      <c r="D348">
        <v>-1.89E-2</v>
      </c>
      <c r="E348">
        <v>-2.5399999999999999E-2</v>
      </c>
    </row>
    <row r="349" spans="1:5" x14ac:dyDescent="0.15">
      <c r="A349" t="s">
        <v>381</v>
      </c>
      <c r="B349">
        <v>-0.1716</v>
      </c>
      <c r="C349">
        <v>0.75470000000000004</v>
      </c>
      <c r="D349">
        <v>3.3999999999999998E-3</v>
      </c>
      <c r="E349">
        <v>7.7000000000000002E-3</v>
      </c>
    </row>
    <row r="350" spans="1:5" x14ac:dyDescent="0.15">
      <c r="A350" t="s">
        <v>382</v>
      </c>
      <c r="B350">
        <v>-0.1749</v>
      </c>
      <c r="C350">
        <v>0.76090000000000002</v>
      </c>
      <c r="D350">
        <v>-3.8999999999999998E-3</v>
      </c>
      <c r="E350">
        <v>3.5000000000000001E-3</v>
      </c>
    </row>
    <row r="351" spans="1:5" x14ac:dyDescent="0.15">
      <c r="A351" t="s">
        <v>383</v>
      </c>
      <c r="B351">
        <v>-0.1628</v>
      </c>
      <c r="C351">
        <v>0.7863</v>
      </c>
      <c r="D351">
        <v>1.46E-2</v>
      </c>
      <c r="E351">
        <v>1.44E-2</v>
      </c>
    </row>
    <row r="352" spans="1:5" x14ac:dyDescent="0.15">
      <c r="A352" t="s">
        <v>384</v>
      </c>
      <c r="B352">
        <v>-0.17130000000000001</v>
      </c>
      <c r="C352">
        <v>0.77880000000000005</v>
      </c>
      <c r="D352">
        <v>-1.0200000000000001E-2</v>
      </c>
      <c r="E352">
        <v>-4.1999999999999997E-3</v>
      </c>
    </row>
    <row r="353" spans="1:5" x14ac:dyDescent="0.15">
      <c r="A353" t="s">
        <v>385</v>
      </c>
      <c r="B353">
        <v>-0.18410000000000001</v>
      </c>
      <c r="C353">
        <v>0.72450000000000003</v>
      </c>
      <c r="D353">
        <v>-1.54E-2</v>
      </c>
      <c r="E353">
        <v>-3.0499999999999999E-2</v>
      </c>
    </row>
    <row r="354" spans="1:5" x14ac:dyDescent="0.15">
      <c r="A354" t="s">
        <v>386</v>
      </c>
      <c r="B354">
        <v>-0.19120000000000001</v>
      </c>
      <c r="C354">
        <v>0.69089999999999996</v>
      </c>
      <c r="D354">
        <v>-8.6999999999999994E-3</v>
      </c>
      <c r="E354">
        <v>-1.95E-2</v>
      </c>
    </row>
    <row r="355" spans="1:5" x14ac:dyDescent="0.15">
      <c r="A355" t="s">
        <v>387</v>
      </c>
      <c r="B355">
        <v>-0.19600000000000001</v>
      </c>
      <c r="C355">
        <v>0.66679999999999995</v>
      </c>
      <c r="D355">
        <v>-6.0000000000000001E-3</v>
      </c>
      <c r="E355">
        <v>-1.4200000000000001E-2</v>
      </c>
    </row>
    <row r="356" spans="1:5" x14ac:dyDescent="0.15">
      <c r="A356" t="s">
        <v>388</v>
      </c>
      <c r="B356">
        <v>-0.18640000000000001</v>
      </c>
      <c r="C356">
        <v>0.69499999999999995</v>
      </c>
      <c r="D356">
        <v>1.1900000000000001E-2</v>
      </c>
      <c r="E356">
        <v>1.6899999999999998E-2</v>
      </c>
    </row>
    <row r="357" spans="1:5" x14ac:dyDescent="0.15">
      <c r="A357" t="s">
        <v>389</v>
      </c>
      <c r="B357">
        <v>-0.18659999999999999</v>
      </c>
      <c r="C357">
        <v>0.69159999999999999</v>
      </c>
      <c r="D357">
        <v>-2.0000000000000001E-4</v>
      </c>
      <c r="E357">
        <v>-2E-3</v>
      </c>
    </row>
    <row r="358" spans="1:5" x14ac:dyDescent="0.15">
      <c r="A358" t="s">
        <v>390</v>
      </c>
      <c r="B358">
        <v>-0.17280000000000001</v>
      </c>
      <c r="C358">
        <v>0.71120000000000005</v>
      </c>
      <c r="D358">
        <v>1.6899999999999998E-2</v>
      </c>
      <c r="E358">
        <v>1.1599999999999999E-2</v>
      </c>
    </row>
    <row r="359" spans="1:5" x14ac:dyDescent="0.15">
      <c r="A359" t="s">
        <v>391</v>
      </c>
      <c r="B359">
        <v>-0.15329999999999999</v>
      </c>
      <c r="C359">
        <v>0.74880000000000002</v>
      </c>
      <c r="D359">
        <v>2.3599999999999999E-2</v>
      </c>
      <c r="E359">
        <v>2.1999999999999999E-2</v>
      </c>
    </row>
    <row r="360" spans="1:5" x14ac:dyDescent="0.15">
      <c r="A360" t="s">
        <v>392</v>
      </c>
      <c r="B360">
        <v>-0.15079999999999999</v>
      </c>
      <c r="C360">
        <v>0.76719999999999999</v>
      </c>
      <c r="D360">
        <v>3.0000000000000001E-3</v>
      </c>
      <c r="E360">
        <v>1.06E-2</v>
      </c>
    </row>
    <row r="361" spans="1:5" x14ac:dyDescent="0.15">
      <c r="A361" t="s">
        <v>393</v>
      </c>
      <c r="B361">
        <v>-0.14929999999999999</v>
      </c>
      <c r="C361">
        <v>0.76910000000000001</v>
      </c>
      <c r="D361">
        <v>1.6999999999999999E-3</v>
      </c>
      <c r="E361">
        <v>1.1000000000000001E-3</v>
      </c>
    </row>
    <row r="362" spans="1:5" x14ac:dyDescent="0.15">
      <c r="A362" t="s">
        <v>394</v>
      </c>
      <c r="B362">
        <v>-0.161</v>
      </c>
      <c r="C362">
        <v>0.74229999999999996</v>
      </c>
      <c r="D362">
        <v>-1.37E-2</v>
      </c>
      <c r="E362">
        <v>-1.5100000000000001E-2</v>
      </c>
    </row>
    <row r="363" spans="1:5" x14ac:dyDescent="0.15">
      <c r="A363" t="s">
        <v>395</v>
      </c>
      <c r="B363">
        <v>-0.1487</v>
      </c>
      <c r="C363">
        <v>0.75880000000000003</v>
      </c>
      <c r="D363">
        <v>1.46E-2</v>
      </c>
      <c r="E363">
        <v>9.4000000000000004E-3</v>
      </c>
    </row>
    <row r="364" spans="1:5" x14ac:dyDescent="0.15">
      <c r="A364" t="s">
        <v>396</v>
      </c>
      <c r="B364">
        <v>-0.14710000000000001</v>
      </c>
      <c r="C364">
        <v>0.78380000000000005</v>
      </c>
      <c r="D364">
        <v>1.9E-3</v>
      </c>
      <c r="E364">
        <v>1.4200000000000001E-2</v>
      </c>
    </row>
    <row r="365" spans="1:5" x14ac:dyDescent="0.15">
      <c r="A365" t="s">
        <v>397</v>
      </c>
      <c r="B365">
        <v>-0.12690000000000001</v>
      </c>
      <c r="C365">
        <v>0.8165</v>
      </c>
      <c r="D365">
        <v>2.3699999999999999E-2</v>
      </c>
      <c r="E365">
        <v>1.83E-2</v>
      </c>
    </row>
    <row r="366" spans="1:5" x14ac:dyDescent="0.15">
      <c r="A366" t="s">
        <v>398</v>
      </c>
      <c r="B366">
        <v>-0.12670000000000001</v>
      </c>
      <c r="C366">
        <v>0.81830000000000003</v>
      </c>
      <c r="D366">
        <v>2.0000000000000001E-4</v>
      </c>
      <c r="E366">
        <v>1E-3</v>
      </c>
    </row>
    <row r="367" spans="1:5" x14ac:dyDescent="0.15">
      <c r="A367" t="s">
        <v>399</v>
      </c>
      <c r="B367">
        <v>-0.12920000000000001</v>
      </c>
      <c r="C367">
        <v>0.83960000000000001</v>
      </c>
      <c r="D367">
        <v>-2.8E-3</v>
      </c>
      <c r="E367">
        <v>1.18E-2</v>
      </c>
    </row>
    <row r="368" spans="1:5" x14ac:dyDescent="0.15">
      <c r="A368" t="s">
        <v>400</v>
      </c>
      <c r="B368">
        <v>-0.1326</v>
      </c>
      <c r="C368">
        <v>0.87760000000000005</v>
      </c>
      <c r="D368">
        <v>-3.8999999999999998E-3</v>
      </c>
      <c r="E368">
        <v>2.07E-2</v>
      </c>
    </row>
    <row r="369" spans="1:5" x14ac:dyDescent="0.15">
      <c r="A369" t="s">
        <v>401</v>
      </c>
      <c r="B369">
        <v>-0.1305</v>
      </c>
      <c r="C369">
        <v>0.87070000000000003</v>
      </c>
      <c r="D369">
        <v>2.3999999999999998E-3</v>
      </c>
      <c r="E369">
        <v>-3.7000000000000002E-3</v>
      </c>
    </row>
    <row r="370" spans="1:5" x14ac:dyDescent="0.15">
      <c r="A370" t="s">
        <v>402</v>
      </c>
      <c r="B370">
        <v>-0.1293</v>
      </c>
      <c r="C370">
        <v>0.90080000000000005</v>
      </c>
      <c r="D370">
        <v>1.2999999999999999E-3</v>
      </c>
      <c r="E370">
        <v>1.61E-2</v>
      </c>
    </row>
    <row r="371" spans="1:5" x14ac:dyDescent="0.15">
      <c r="A371" t="s">
        <v>403</v>
      </c>
      <c r="B371">
        <v>-0.14510000000000001</v>
      </c>
      <c r="C371">
        <v>0.85399999999999998</v>
      </c>
      <c r="D371">
        <v>-1.8100000000000002E-2</v>
      </c>
      <c r="E371">
        <v>-2.46E-2</v>
      </c>
    </row>
    <row r="372" spans="1:5" x14ac:dyDescent="0.15">
      <c r="A372" t="s">
        <v>404</v>
      </c>
      <c r="B372">
        <v>-0.1313</v>
      </c>
      <c r="C372">
        <v>0.92610000000000003</v>
      </c>
      <c r="D372">
        <v>1.61E-2</v>
      </c>
      <c r="E372">
        <v>3.8899999999999997E-2</v>
      </c>
    </row>
    <row r="373" spans="1:5" x14ac:dyDescent="0.15">
      <c r="A373" t="s">
        <v>405</v>
      </c>
      <c r="B373">
        <v>-0.12859999999999999</v>
      </c>
      <c r="C373">
        <v>0.94340000000000002</v>
      </c>
      <c r="D373">
        <v>3.0999999999999999E-3</v>
      </c>
      <c r="E373">
        <v>8.9999999999999993E-3</v>
      </c>
    </row>
    <row r="374" spans="1:5" x14ac:dyDescent="0.15">
      <c r="A374" t="s">
        <v>406</v>
      </c>
      <c r="B374">
        <v>-0.125</v>
      </c>
      <c r="C374">
        <v>0.97760000000000002</v>
      </c>
      <c r="D374">
        <v>4.1999999999999997E-3</v>
      </c>
      <c r="E374">
        <v>1.7600000000000001E-2</v>
      </c>
    </row>
    <row r="375" spans="1:5" x14ac:dyDescent="0.15">
      <c r="A375" t="s">
        <v>407</v>
      </c>
      <c r="B375">
        <v>-0.12670000000000001</v>
      </c>
      <c r="C375">
        <v>0.96899999999999997</v>
      </c>
      <c r="D375">
        <v>-2E-3</v>
      </c>
      <c r="E375">
        <v>-4.3E-3</v>
      </c>
    </row>
    <row r="376" spans="1:5" x14ac:dyDescent="0.15">
      <c r="A376" t="s">
        <v>408</v>
      </c>
      <c r="B376">
        <v>-0.13439999999999999</v>
      </c>
      <c r="C376">
        <v>0.93469999999999998</v>
      </c>
      <c r="D376">
        <v>-8.8000000000000005E-3</v>
      </c>
      <c r="E376">
        <v>-1.7399999999999999E-2</v>
      </c>
    </row>
    <row r="377" spans="1:5" x14ac:dyDescent="0.15">
      <c r="A377" t="s">
        <v>409</v>
      </c>
      <c r="B377">
        <v>-0.13539999999999999</v>
      </c>
      <c r="C377">
        <v>0.93720000000000003</v>
      </c>
      <c r="D377">
        <v>-1.1000000000000001E-3</v>
      </c>
      <c r="E377">
        <v>1.2999999999999999E-3</v>
      </c>
    </row>
    <row r="378" spans="1:5" x14ac:dyDescent="0.15">
      <c r="A378" t="s">
        <v>410</v>
      </c>
      <c r="B378">
        <v>-0.14449999999999999</v>
      </c>
      <c r="C378">
        <v>0.9355</v>
      </c>
      <c r="D378">
        <v>-1.0500000000000001E-2</v>
      </c>
      <c r="E378">
        <v>-8.9999999999999998E-4</v>
      </c>
    </row>
    <row r="379" spans="1:5" x14ac:dyDescent="0.15">
      <c r="A379" t="s">
        <v>411</v>
      </c>
      <c r="B379">
        <v>-0.14199999999999999</v>
      </c>
      <c r="C379">
        <v>0.94689999999999996</v>
      </c>
      <c r="D379">
        <v>2.8999999999999998E-3</v>
      </c>
      <c r="E379">
        <v>5.8999999999999999E-3</v>
      </c>
    </row>
    <row r="380" spans="1:5" x14ac:dyDescent="0.15">
      <c r="A380" t="s">
        <v>412</v>
      </c>
      <c r="B380">
        <v>-0.1699</v>
      </c>
      <c r="C380">
        <v>0.86419999999999997</v>
      </c>
      <c r="D380">
        <v>-3.2500000000000001E-2</v>
      </c>
      <c r="E380">
        <v>-4.2500000000000003E-2</v>
      </c>
    </row>
    <row r="381" spans="1:5" x14ac:dyDescent="0.15">
      <c r="A381" t="s">
        <v>413</v>
      </c>
      <c r="B381">
        <v>-0.16719999999999999</v>
      </c>
      <c r="C381">
        <v>0.88649999999999995</v>
      </c>
      <c r="D381">
        <v>3.2000000000000002E-3</v>
      </c>
      <c r="E381">
        <v>1.2E-2</v>
      </c>
    </row>
    <row r="382" spans="1:5" x14ac:dyDescent="0.15">
      <c r="A382" t="s">
        <v>414</v>
      </c>
      <c r="B382">
        <v>-0.161</v>
      </c>
      <c r="C382">
        <v>0.96299999999999997</v>
      </c>
      <c r="D382">
        <v>7.4999999999999997E-3</v>
      </c>
      <c r="E382">
        <v>4.0500000000000001E-2</v>
      </c>
    </row>
    <row r="383" spans="1:5" x14ac:dyDescent="0.15">
      <c r="A383" t="s">
        <v>415</v>
      </c>
      <c r="B383">
        <v>-0.1663</v>
      </c>
      <c r="C383">
        <v>0.96619999999999995</v>
      </c>
      <c r="D383">
        <v>-6.3E-3</v>
      </c>
      <c r="E383">
        <v>1.6000000000000001E-3</v>
      </c>
    </row>
    <row r="384" spans="1:5" x14ac:dyDescent="0.15">
      <c r="A384" t="s">
        <v>416</v>
      </c>
      <c r="B384">
        <v>-0.16880000000000001</v>
      </c>
      <c r="C384">
        <v>0.92689999999999995</v>
      </c>
      <c r="D384">
        <v>-3.0000000000000001E-3</v>
      </c>
      <c r="E384">
        <v>-0.02</v>
      </c>
    </row>
    <row r="385" spans="1:5" x14ac:dyDescent="0.15">
      <c r="A385" t="s">
        <v>417</v>
      </c>
      <c r="B385">
        <v>-0.16719999999999999</v>
      </c>
      <c r="C385">
        <v>0.97119999999999995</v>
      </c>
      <c r="D385">
        <v>1.9E-3</v>
      </c>
      <c r="E385">
        <v>2.3E-2</v>
      </c>
    </row>
    <row r="386" spans="1:5" x14ac:dyDescent="0.15">
      <c r="A386" t="s">
        <v>418</v>
      </c>
      <c r="B386">
        <v>-0.17319999999999999</v>
      </c>
      <c r="C386">
        <v>0.98</v>
      </c>
      <c r="D386">
        <v>-7.1999999999999998E-3</v>
      </c>
      <c r="E386">
        <v>4.4999999999999997E-3</v>
      </c>
    </row>
    <row r="387" spans="1:5" x14ac:dyDescent="0.15">
      <c r="A387" t="s">
        <v>419</v>
      </c>
      <c r="B387">
        <v>-0.1736</v>
      </c>
      <c r="C387">
        <v>0.96909999999999996</v>
      </c>
      <c r="D387">
        <v>-5.0000000000000001E-4</v>
      </c>
      <c r="E387">
        <v>-5.4999999999999997E-3</v>
      </c>
    </row>
    <row r="388" spans="1:5" x14ac:dyDescent="0.15">
      <c r="A388" t="s">
        <v>420</v>
      </c>
      <c r="B388">
        <v>-0.1721</v>
      </c>
      <c r="C388">
        <v>0.94920000000000004</v>
      </c>
      <c r="D388">
        <v>1.8E-3</v>
      </c>
      <c r="E388">
        <v>-1.01E-2</v>
      </c>
    </row>
    <row r="389" spans="1:5" x14ac:dyDescent="0.15">
      <c r="A389" t="s">
        <v>421</v>
      </c>
      <c r="B389">
        <v>-0.18970000000000001</v>
      </c>
      <c r="C389">
        <v>0.90290000000000004</v>
      </c>
      <c r="D389">
        <v>-2.12E-2</v>
      </c>
      <c r="E389">
        <v>-2.3800000000000002E-2</v>
      </c>
    </row>
    <row r="390" spans="1:5" x14ac:dyDescent="0.15">
      <c r="A390" t="s">
        <v>422</v>
      </c>
      <c r="B390">
        <v>-0.21859999999999999</v>
      </c>
      <c r="C390">
        <v>0.79679999999999995</v>
      </c>
      <c r="D390">
        <v>-3.5700000000000003E-2</v>
      </c>
      <c r="E390">
        <v>-5.57E-2</v>
      </c>
    </row>
    <row r="391" spans="1:5" x14ac:dyDescent="0.15">
      <c r="A391" t="s">
        <v>423</v>
      </c>
      <c r="B391">
        <v>-0.21740000000000001</v>
      </c>
      <c r="C391">
        <v>0.79349999999999998</v>
      </c>
      <c r="D391">
        <v>1.5E-3</v>
      </c>
      <c r="E391">
        <v>-1.9E-3</v>
      </c>
    </row>
    <row r="392" spans="1:5" x14ac:dyDescent="0.15">
      <c r="A392" t="s">
        <v>424</v>
      </c>
      <c r="B392">
        <v>-0.2102</v>
      </c>
      <c r="C392">
        <v>0.82499999999999996</v>
      </c>
      <c r="D392">
        <v>9.2999999999999992E-3</v>
      </c>
      <c r="E392">
        <v>1.7600000000000001E-2</v>
      </c>
    </row>
    <row r="393" spans="1:5" x14ac:dyDescent="0.15">
      <c r="A393" t="s">
        <v>425</v>
      </c>
      <c r="B393">
        <v>-0.19819999999999999</v>
      </c>
      <c r="C393">
        <v>0.85929999999999995</v>
      </c>
      <c r="D393">
        <v>1.52E-2</v>
      </c>
      <c r="E393">
        <v>1.8800000000000001E-2</v>
      </c>
    </row>
    <row r="394" spans="1:5" x14ac:dyDescent="0.15">
      <c r="A394" t="s">
        <v>426</v>
      </c>
      <c r="B394">
        <v>-0.19589999999999999</v>
      </c>
      <c r="C394">
        <v>0.90349999999999997</v>
      </c>
      <c r="D394">
        <v>2.8999999999999998E-3</v>
      </c>
      <c r="E394">
        <v>2.3800000000000002E-2</v>
      </c>
    </row>
    <row r="395" spans="1:5" x14ac:dyDescent="0.15">
      <c r="A395" t="s">
        <v>427</v>
      </c>
      <c r="B395">
        <v>-0.184</v>
      </c>
      <c r="C395">
        <v>0.92859999999999998</v>
      </c>
      <c r="D395">
        <v>1.4800000000000001E-2</v>
      </c>
      <c r="E395">
        <v>1.32E-2</v>
      </c>
    </row>
    <row r="396" spans="1:5" x14ac:dyDescent="0.15">
      <c r="A396" t="s">
        <v>428</v>
      </c>
      <c r="B396">
        <v>-0.18959999999999999</v>
      </c>
      <c r="C396">
        <v>0.91779999999999995</v>
      </c>
      <c r="D396">
        <v>-7.0000000000000001E-3</v>
      </c>
      <c r="E396">
        <v>-5.5999999999999999E-3</v>
      </c>
    </row>
    <row r="397" spans="1:5" x14ac:dyDescent="0.15">
      <c r="A397" t="s">
        <v>429</v>
      </c>
      <c r="B397">
        <v>-0.19289999999999999</v>
      </c>
      <c r="C397">
        <v>0.93589999999999995</v>
      </c>
      <c r="D397">
        <v>-4.0000000000000001E-3</v>
      </c>
      <c r="E397">
        <v>9.4000000000000004E-3</v>
      </c>
    </row>
    <row r="398" spans="1:5" x14ac:dyDescent="0.15">
      <c r="A398" t="s">
        <v>430</v>
      </c>
      <c r="B398">
        <v>-0.2074</v>
      </c>
      <c r="C398">
        <v>0.88700000000000001</v>
      </c>
      <c r="D398">
        <v>-1.7899999999999999E-2</v>
      </c>
      <c r="E398">
        <v>-2.52E-2</v>
      </c>
    </row>
    <row r="399" spans="1:5" x14ac:dyDescent="0.15">
      <c r="A399" t="s">
        <v>431</v>
      </c>
      <c r="B399">
        <v>-0.21479999999999999</v>
      </c>
      <c r="C399">
        <v>0.88329999999999997</v>
      </c>
      <c r="D399">
        <v>-9.4000000000000004E-3</v>
      </c>
      <c r="E399">
        <v>-2E-3</v>
      </c>
    </row>
    <row r="400" spans="1:5" x14ac:dyDescent="0.15">
      <c r="A400" t="s">
        <v>432</v>
      </c>
      <c r="B400">
        <v>-0.22309999999999999</v>
      </c>
      <c r="C400">
        <v>0.90980000000000005</v>
      </c>
      <c r="D400">
        <v>-1.06E-2</v>
      </c>
      <c r="E400">
        <v>1.41E-2</v>
      </c>
    </row>
    <row r="401" spans="1:5" x14ac:dyDescent="0.15">
      <c r="A401" t="s">
        <v>433</v>
      </c>
      <c r="B401">
        <v>-0.21110000000000001</v>
      </c>
      <c r="C401">
        <v>0.99180000000000001</v>
      </c>
      <c r="D401">
        <v>1.5599999999999999E-2</v>
      </c>
      <c r="E401">
        <v>4.2999999999999997E-2</v>
      </c>
    </row>
    <row r="402" spans="1:5" x14ac:dyDescent="0.15">
      <c r="A402" t="s">
        <v>434</v>
      </c>
      <c r="B402">
        <v>-0.21410000000000001</v>
      </c>
      <c r="C402">
        <v>0.97130000000000005</v>
      </c>
      <c r="D402">
        <v>-3.8999999999999998E-3</v>
      </c>
      <c r="E402">
        <v>-1.03E-2</v>
      </c>
    </row>
    <row r="403" spans="1:5" x14ac:dyDescent="0.15">
      <c r="A403" t="s">
        <v>435</v>
      </c>
      <c r="B403">
        <v>-0.18790000000000001</v>
      </c>
      <c r="C403">
        <v>0.99629999999999996</v>
      </c>
      <c r="D403">
        <v>3.3399999999999999E-2</v>
      </c>
      <c r="E403">
        <v>1.2699999999999999E-2</v>
      </c>
    </row>
    <row r="404" spans="1:5" x14ac:dyDescent="0.15">
      <c r="A404" t="s">
        <v>436</v>
      </c>
      <c r="B404">
        <v>-0.18859999999999999</v>
      </c>
      <c r="C404">
        <v>1.0325</v>
      </c>
      <c r="D404">
        <v>-8.9999999999999998E-4</v>
      </c>
      <c r="E404">
        <v>1.8100000000000002E-2</v>
      </c>
    </row>
    <row r="405" spans="1:5" x14ac:dyDescent="0.15">
      <c r="A405" t="s">
        <v>437</v>
      </c>
      <c r="B405">
        <v>-0.20219999999999999</v>
      </c>
      <c r="C405">
        <v>1.0549999999999999</v>
      </c>
      <c r="D405">
        <v>-1.67E-2</v>
      </c>
      <c r="E405">
        <v>1.11E-2</v>
      </c>
    </row>
    <row r="406" spans="1:5" x14ac:dyDescent="0.15">
      <c r="A406" t="s">
        <v>438</v>
      </c>
      <c r="B406">
        <v>-0.20530000000000001</v>
      </c>
      <c r="C406">
        <v>1.0327999999999999</v>
      </c>
      <c r="D406">
        <v>-3.8999999999999998E-3</v>
      </c>
      <c r="E406">
        <v>-1.0800000000000001E-2</v>
      </c>
    </row>
    <row r="407" spans="1:5" x14ac:dyDescent="0.15">
      <c r="A407" t="s">
        <v>439</v>
      </c>
      <c r="B407">
        <v>-0.2039</v>
      </c>
      <c r="C407">
        <v>1.0562</v>
      </c>
      <c r="D407">
        <v>1.8E-3</v>
      </c>
      <c r="E407">
        <v>1.15E-2</v>
      </c>
    </row>
    <row r="408" spans="1:5" x14ac:dyDescent="0.15">
      <c r="A408" t="s">
        <v>440</v>
      </c>
      <c r="B408">
        <v>-0.20730000000000001</v>
      </c>
      <c r="C408">
        <v>1.0351999999999999</v>
      </c>
      <c r="D408">
        <v>-4.3E-3</v>
      </c>
      <c r="E408">
        <v>-1.0200000000000001E-2</v>
      </c>
    </row>
    <row r="409" spans="1:5" x14ac:dyDescent="0.15">
      <c r="A409" t="s">
        <v>441</v>
      </c>
      <c r="B409">
        <v>-0.21590000000000001</v>
      </c>
      <c r="C409">
        <v>0.999</v>
      </c>
      <c r="D409">
        <v>-1.0800000000000001E-2</v>
      </c>
      <c r="E409">
        <v>-1.78E-2</v>
      </c>
    </row>
    <row r="410" spans="1:5" x14ac:dyDescent="0.15">
      <c r="A410" t="s">
        <v>442</v>
      </c>
      <c r="B410">
        <v>-0.2326</v>
      </c>
      <c r="C410">
        <v>0.93069999999999997</v>
      </c>
      <c r="D410">
        <v>-2.1399999999999999E-2</v>
      </c>
      <c r="E410">
        <v>-3.4200000000000001E-2</v>
      </c>
    </row>
    <row r="411" spans="1:5" x14ac:dyDescent="0.15">
      <c r="A411" t="s">
        <v>443</v>
      </c>
      <c r="B411">
        <v>-0.2384</v>
      </c>
      <c r="C411">
        <v>0.90200000000000002</v>
      </c>
      <c r="D411">
        <v>-7.4999999999999997E-3</v>
      </c>
      <c r="E411">
        <v>-1.4800000000000001E-2</v>
      </c>
    </row>
    <row r="412" spans="1:5" x14ac:dyDescent="0.15">
      <c r="A412" t="s">
        <v>444</v>
      </c>
      <c r="B412">
        <v>-0.2228</v>
      </c>
      <c r="C412">
        <v>0.95379999999999998</v>
      </c>
      <c r="D412">
        <v>2.0500000000000001E-2</v>
      </c>
      <c r="E412">
        <v>2.7199999999999998E-2</v>
      </c>
    </row>
    <row r="413" spans="1:5" x14ac:dyDescent="0.15">
      <c r="A413" t="s">
        <v>445</v>
      </c>
      <c r="B413">
        <v>-0.22919999999999999</v>
      </c>
      <c r="C413">
        <v>0.9234</v>
      </c>
      <c r="D413">
        <v>-8.3000000000000001E-3</v>
      </c>
      <c r="E413">
        <v>-1.5599999999999999E-2</v>
      </c>
    </row>
    <row r="414" spans="1:5" x14ac:dyDescent="0.15">
      <c r="A414" t="s">
        <v>446</v>
      </c>
      <c r="B414">
        <v>-0.2306</v>
      </c>
      <c r="C414">
        <v>0.9042</v>
      </c>
      <c r="D414">
        <v>-1.8E-3</v>
      </c>
      <c r="E414">
        <v>-0.01</v>
      </c>
    </row>
    <row r="415" spans="1:5" x14ac:dyDescent="0.15">
      <c r="A415" t="s">
        <v>447</v>
      </c>
      <c r="B415">
        <v>-0.2392</v>
      </c>
      <c r="C415">
        <v>0.88770000000000004</v>
      </c>
      <c r="D415">
        <v>-1.12E-2</v>
      </c>
      <c r="E415">
        <v>-8.6E-3</v>
      </c>
    </row>
    <row r="416" spans="1:5" x14ac:dyDescent="0.15">
      <c r="A416" t="s">
        <v>448</v>
      </c>
      <c r="B416">
        <v>-0.2356</v>
      </c>
      <c r="C416">
        <v>0.91969999999999996</v>
      </c>
      <c r="D416">
        <v>4.7000000000000002E-3</v>
      </c>
      <c r="E416">
        <v>1.6899999999999998E-2</v>
      </c>
    </row>
    <row r="417" spans="1:5" x14ac:dyDescent="0.15">
      <c r="A417" t="s">
        <v>449</v>
      </c>
      <c r="B417">
        <v>-0.23680000000000001</v>
      </c>
      <c r="C417">
        <v>0.94020000000000004</v>
      </c>
      <c r="D417">
        <v>-1.5E-3</v>
      </c>
      <c r="E417">
        <v>1.0699999999999999E-2</v>
      </c>
    </row>
    <row r="418" spans="1:5" x14ac:dyDescent="0.15">
      <c r="A418" t="s">
        <v>450</v>
      </c>
      <c r="B418">
        <v>-0.2354</v>
      </c>
      <c r="C418">
        <v>0.92120000000000002</v>
      </c>
      <c r="D418">
        <v>1.8E-3</v>
      </c>
      <c r="E418">
        <v>-9.7999999999999997E-3</v>
      </c>
    </row>
    <row r="419" spans="1:5" x14ac:dyDescent="0.15">
      <c r="A419" t="s">
        <v>451</v>
      </c>
      <c r="B419">
        <v>-0.25069999999999998</v>
      </c>
      <c r="C419">
        <v>0.88300000000000001</v>
      </c>
      <c r="D419">
        <v>-0.02</v>
      </c>
      <c r="E419">
        <v>-1.9900000000000001E-2</v>
      </c>
    </row>
    <row r="420" spans="1:5" x14ac:dyDescent="0.15">
      <c r="A420" t="s">
        <v>452</v>
      </c>
      <c r="B420">
        <v>-0.2477</v>
      </c>
      <c r="C420">
        <v>0.89459999999999995</v>
      </c>
      <c r="D420">
        <v>3.8999999999999998E-3</v>
      </c>
      <c r="E420">
        <v>6.1999999999999998E-3</v>
      </c>
    </row>
    <row r="421" spans="1:5" x14ac:dyDescent="0.15">
      <c r="A421" t="s">
        <v>453</v>
      </c>
      <c r="B421">
        <v>-0.22500000000000001</v>
      </c>
      <c r="C421">
        <v>0.95040000000000002</v>
      </c>
      <c r="D421">
        <v>3.0200000000000001E-2</v>
      </c>
      <c r="E421">
        <v>2.9399999999999999E-2</v>
      </c>
    </row>
    <row r="422" spans="1:5" x14ac:dyDescent="0.15">
      <c r="A422" t="s">
        <v>454</v>
      </c>
      <c r="B422">
        <v>-0.24890000000000001</v>
      </c>
      <c r="C422">
        <v>0.87339999999999995</v>
      </c>
      <c r="D422">
        <v>-3.0800000000000001E-2</v>
      </c>
      <c r="E422">
        <v>-3.95E-2</v>
      </c>
    </row>
    <row r="423" spans="1:5" x14ac:dyDescent="0.15">
      <c r="A423" t="s">
        <v>455</v>
      </c>
      <c r="B423">
        <v>-0.25340000000000001</v>
      </c>
      <c r="C423">
        <v>0.85519999999999996</v>
      </c>
      <c r="D423">
        <v>-6.0000000000000001E-3</v>
      </c>
      <c r="E423">
        <v>-9.7000000000000003E-3</v>
      </c>
    </row>
    <row r="424" spans="1:5" x14ac:dyDescent="0.15">
      <c r="A424" t="s">
        <v>456</v>
      </c>
      <c r="B424">
        <v>-0.26979999999999998</v>
      </c>
      <c r="C424">
        <v>0.82679999999999998</v>
      </c>
      <c r="D424">
        <v>-2.1899999999999999E-2</v>
      </c>
      <c r="E424">
        <v>-1.5299999999999999E-2</v>
      </c>
    </row>
    <row r="425" spans="1:5" x14ac:dyDescent="0.15">
      <c r="A425" t="s">
        <v>457</v>
      </c>
      <c r="B425">
        <v>-0.26229999999999998</v>
      </c>
      <c r="C425">
        <v>0.83550000000000002</v>
      </c>
      <c r="D425">
        <v>1.03E-2</v>
      </c>
      <c r="E425">
        <v>4.7000000000000002E-3</v>
      </c>
    </row>
    <row r="426" spans="1:5" x14ac:dyDescent="0.15">
      <c r="A426" t="s">
        <v>458</v>
      </c>
      <c r="B426">
        <v>-0.26989999999999997</v>
      </c>
      <c r="C426">
        <v>0.82789999999999997</v>
      </c>
      <c r="D426">
        <v>-1.03E-2</v>
      </c>
      <c r="E426">
        <v>-4.1000000000000003E-3</v>
      </c>
    </row>
    <row r="427" spans="1:5" x14ac:dyDescent="0.15">
      <c r="A427" t="s">
        <v>459</v>
      </c>
      <c r="B427">
        <v>-0.2762</v>
      </c>
      <c r="C427">
        <v>0.77769999999999995</v>
      </c>
      <c r="D427">
        <v>-8.6E-3</v>
      </c>
      <c r="E427">
        <v>-2.75E-2</v>
      </c>
    </row>
    <row r="428" spans="1:5" x14ac:dyDescent="0.15">
      <c r="A428" t="s">
        <v>460</v>
      </c>
      <c r="B428">
        <v>-0.27810000000000001</v>
      </c>
      <c r="C428">
        <v>0.74770000000000003</v>
      </c>
      <c r="D428">
        <v>-2.5999999999999999E-3</v>
      </c>
      <c r="E428">
        <v>-1.6899999999999998E-2</v>
      </c>
    </row>
    <row r="429" spans="1:5" x14ac:dyDescent="0.15">
      <c r="A429" t="s">
        <v>461</v>
      </c>
      <c r="B429">
        <v>-0.28489999999999999</v>
      </c>
      <c r="C429">
        <v>0.73080000000000001</v>
      </c>
      <c r="D429">
        <v>-9.4000000000000004E-3</v>
      </c>
      <c r="E429">
        <v>-9.7000000000000003E-3</v>
      </c>
    </row>
    <row r="430" spans="1:5" x14ac:dyDescent="0.15">
      <c r="A430" t="s">
        <v>462</v>
      </c>
      <c r="B430">
        <v>-0.2863</v>
      </c>
      <c r="C430">
        <v>0.74890000000000001</v>
      </c>
      <c r="D430">
        <v>-2E-3</v>
      </c>
      <c r="E430">
        <v>1.04E-2</v>
      </c>
    </row>
    <row r="431" spans="1:5" x14ac:dyDescent="0.15">
      <c r="A431" t="s">
        <v>463</v>
      </c>
      <c r="B431">
        <v>-0.26029999999999998</v>
      </c>
      <c r="C431">
        <v>0.80400000000000005</v>
      </c>
      <c r="D431">
        <v>3.6299999999999999E-2</v>
      </c>
      <c r="E431">
        <v>3.15E-2</v>
      </c>
    </row>
    <row r="432" spans="1:5" x14ac:dyDescent="0.15">
      <c r="A432" t="s">
        <v>464</v>
      </c>
      <c r="B432">
        <v>-0.25540000000000002</v>
      </c>
      <c r="C432">
        <v>0.83079999999999998</v>
      </c>
      <c r="D432">
        <v>6.7000000000000002E-3</v>
      </c>
      <c r="E432">
        <v>1.4800000000000001E-2</v>
      </c>
    </row>
    <row r="433" spans="1:5" x14ac:dyDescent="0.15">
      <c r="A433" t="s">
        <v>465</v>
      </c>
      <c r="B433">
        <v>-0.25779999999999997</v>
      </c>
      <c r="C433">
        <v>0.82299999999999995</v>
      </c>
      <c r="D433">
        <v>-3.3E-3</v>
      </c>
      <c r="E433">
        <v>-4.3E-3</v>
      </c>
    </row>
    <row r="434" spans="1:5" x14ac:dyDescent="0.15">
      <c r="A434" t="s">
        <v>466</v>
      </c>
      <c r="B434">
        <v>-0.25409999999999999</v>
      </c>
      <c r="C434">
        <v>0.82909999999999995</v>
      </c>
      <c r="D434">
        <v>5.0000000000000001E-3</v>
      </c>
      <c r="E434">
        <v>3.3999999999999998E-3</v>
      </c>
    </row>
    <row r="435" spans="1:5" x14ac:dyDescent="0.15">
      <c r="A435" t="s">
        <v>467</v>
      </c>
      <c r="B435">
        <v>-0.27500000000000002</v>
      </c>
      <c r="C435">
        <v>0.7903</v>
      </c>
      <c r="D435">
        <v>-2.8000000000000001E-2</v>
      </c>
      <c r="E435">
        <v>-2.12E-2</v>
      </c>
    </row>
    <row r="436" spans="1:5" x14ac:dyDescent="0.15">
      <c r="A436" t="s">
        <v>468</v>
      </c>
      <c r="B436">
        <v>-0.27760000000000001</v>
      </c>
      <c r="C436">
        <v>0.78820000000000001</v>
      </c>
      <c r="D436">
        <v>-3.5000000000000001E-3</v>
      </c>
      <c r="E436">
        <v>-1.1999999999999999E-3</v>
      </c>
    </row>
    <row r="437" spans="1:5" x14ac:dyDescent="0.15">
      <c r="A437" t="s">
        <v>469</v>
      </c>
      <c r="B437">
        <v>-0.29509999999999997</v>
      </c>
      <c r="C437">
        <v>0.74429999999999996</v>
      </c>
      <c r="D437">
        <v>-2.4199999999999999E-2</v>
      </c>
      <c r="E437">
        <v>-2.46E-2</v>
      </c>
    </row>
    <row r="438" spans="1:5" x14ac:dyDescent="0.15">
      <c r="A438" t="s">
        <v>470</v>
      </c>
      <c r="B438">
        <v>-0.29859999999999998</v>
      </c>
      <c r="C438">
        <v>0.70489999999999997</v>
      </c>
      <c r="D438">
        <v>-5.0000000000000001E-3</v>
      </c>
      <c r="E438">
        <v>-2.2599999999999999E-2</v>
      </c>
    </row>
    <row r="439" spans="1:5" x14ac:dyDescent="0.15">
      <c r="A439" t="s">
        <v>471</v>
      </c>
      <c r="B439">
        <v>-0.27939999999999998</v>
      </c>
      <c r="C439">
        <v>0.73170000000000002</v>
      </c>
      <c r="D439">
        <v>2.7400000000000001E-2</v>
      </c>
      <c r="E439">
        <v>1.5699999999999999E-2</v>
      </c>
    </row>
    <row r="440" spans="1:5" x14ac:dyDescent="0.15">
      <c r="A440" t="s">
        <v>472</v>
      </c>
      <c r="B440">
        <v>-0.26579999999999998</v>
      </c>
      <c r="C440">
        <v>0.77210000000000001</v>
      </c>
      <c r="D440">
        <v>1.89E-2</v>
      </c>
      <c r="E440">
        <v>2.3400000000000001E-2</v>
      </c>
    </row>
    <row r="441" spans="1:5" x14ac:dyDescent="0.15">
      <c r="A441" t="s">
        <v>473</v>
      </c>
      <c r="B441">
        <v>-0.25840000000000002</v>
      </c>
      <c r="C441">
        <v>0.77370000000000005</v>
      </c>
      <c r="D441">
        <v>0.01</v>
      </c>
      <c r="E441">
        <v>8.9999999999999998E-4</v>
      </c>
    </row>
    <row r="442" spans="1:5" x14ac:dyDescent="0.15">
      <c r="A442" t="s">
        <v>474</v>
      </c>
      <c r="B442">
        <v>-0.25679999999999997</v>
      </c>
      <c r="C442">
        <v>0.76600000000000001</v>
      </c>
      <c r="D442">
        <v>2.2000000000000001E-3</v>
      </c>
      <c r="E442">
        <v>-4.3E-3</v>
      </c>
    </row>
    <row r="443" spans="1:5" x14ac:dyDescent="0.15">
      <c r="A443" t="s">
        <v>475</v>
      </c>
      <c r="B443">
        <v>-0.2424</v>
      </c>
      <c r="C443">
        <v>0.79420000000000002</v>
      </c>
      <c r="D443">
        <v>1.9400000000000001E-2</v>
      </c>
      <c r="E443">
        <v>1.6E-2</v>
      </c>
    </row>
    <row r="444" spans="1:5" x14ac:dyDescent="0.15">
      <c r="A444" t="s">
        <v>476</v>
      </c>
      <c r="B444">
        <v>-0.2462</v>
      </c>
      <c r="C444">
        <v>0.80679999999999996</v>
      </c>
      <c r="D444">
        <v>-5.1000000000000004E-3</v>
      </c>
      <c r="E444">
        <v>7.0000000000000001E-3</v>
      </c>
    </row>
    <row r="445" spans="1:5" x14ac:dyDescent="0.15">
      <c r="A445" t="s">
        <v>477</v>
      </c>
      <c r="B445">
        <v>-0.24560000000000001</v>
      </c>
      <c r="C445">
        <v>0.81169999999999998</v>
      </c>
      <c r="D445">
        <v>8.0000000000000004E-4</v>
      </c>
      <c r="E445">
        <v>2.7000000000000001E-3</v>
      </c>
    </row>
    <row r="446" spans="1:5" x14ac:dyDescent="0.15">
      <c r="A446" t="s">
        <v>478</v>
      </c>
      <c r="B446">
        <v>-0.23300000000000001</v>
      </c>
      <c r="C446">
        <v>0.86629999999999996</v>
      </c>
      <c r="D446">
        <v>1.66E-2</v>
      </c>
      <c r="E446">
        <v>3.0099999999999998E-2</v>
      </c>
    </row>
    <row r="447" spans="1:5" x14ac:dyDescent="0.15">
      <c r="A447" t="s">
        <v>479</v>
      </c>
      <c r="B447">
        <v>-0.23250000000000001</v>
      </c>
      <c r="C447">
        <v>0.87260000000000004</v>
      </c>
      <c r="D447">
        <v>6.9999999999999999E-4</v>
      </c>
      <c r="E447">
        <v>3.3999999999999998E-3</v>
      </c>
    </row>
    <row r="448" spans="1:5" x14ac:dyDescent="0.15">
      <c r="A448" t="s">
        <v>480</v>
      </c>
      <c r="B448">
        <v>-0.2271</v>
      </c>
      <c r="C448">
        <v>0.87529999999999997</v>
      </c>
      <c r="D448">
        <v>7.1000000000000004E-3</v>
      </c>
      <c r="E448">
        <v>1.4E-3</v>
      </c>
    </row>
    <row r="449" spans="1:5" x14ac:dyDescent="0.15">
      <c r="A449" t="s">
        <v>481</v>
      </c>
      <c r="B449">
        <v>-0.23480000000000001</v>
      </c>
      <c r="C449">
        <v>0.87980000000000003</v>
      </c>
      <c r="D449">
        <v>-9.9000000000000008E-3</v>
      </c>
      <c r="E449">
        <v>2.3999999999999998E-3</v>
      </c>
    </row>
    <row r="450" spans="1:5" x14ac:dyDescent="0.15">
      <c r="A450" t="s">
        <v>482</v>
      </c>
      <c r="B450">
        <v>-0.23719999999999999</v>
      </c>
      <c r="C450">
        <v>0.84299999999999997</v>
      </c>
      <c r="D450">
        <v>-3.0999999999999999E-3</v>
      </c>
      <c r="E450">
        <v>-1.95E-2</v>
      </c>
    </row>
    <row r="451" spans="1:5" x14ac:dyDescent="0.15">
      <c r="A451" t="s">
        <v>483</v>
      </c>
      <c r="B451">
        <v>-0.23050000000000001</v>
      </c>
      <c r="C451">
        <v>0.88819999999999999</v>
      </c>
      <c r="D451">
        <v>8.8000000000000005E-3</v>
      </c>
      <c r="E451">
        <v>2.4500000000000001E-2</v>
      </c>
    </row>
    <row r="452" spans="1:5" x14ac:dyDescent="0.15">
      <c r="A452" t="s">
        <v>484</v>
      </c>
      <c r="B452">
        <v>-0.245</v>
      </c>
      <c r="C452">
        <v>0.873</v>
      </c>
      <c r="D452">
        <v>-1.89E-2</v>
      </c>
      <c r="E452">
        <v>-8.0999999999999996E-3</v>
      </c>
    </row>
    <row r="453" spans="1:5" x14ac:dyDescent="0.15">
      <c r="A453" t="s">
        <v>485</v>
      </c>
      <c r="B453">
        <v>-0.24629999999999999</v>
      </c>
      <c r="C453">
        <v>0.88529999999999998</v>
      </c>
      <c r="D453">
        <v>-1.6999999999999999E-3</v>
      </c>
      <c r="E453">
        <v>6.6E-3</v>
      </c>
    </row>
    <row r="454" spans="1:5" x14ac:dyDescent="0.15">
      <c r="A454" t="s">
        <v>486</v>
      </c>
      <c r="B454">
        <v>-0.23089999999999999</v>
      </c>
      <c r="C454">
        <v>0.9446</v>
      </c>
      <c r="D454">
        <v>2.0500000000000001E-2</v>
      </c>
      <c r="E454">
        <v>3.1399999999999997E-2</v>
      </c>
    </row>
    <row r="455" spans="1:5" x14ac:dyDescent="0.15">
      <c r="A455" t="s">
        <v>487</v>
      </c>
      <c r="B455">
        <v>-0.2324</v>
      </c>
      <c r="C455">
        <v>0.95489999999999997</v>
      </c>
      <c r="D455">
        <v>-2E-3</v>
      </c>
      <c r="E455">
        <v>5.3E-3</v>
      </c>
    </row>
    <row r="456" spans="1:5" x14ac:dyDescent="0.15">
      <c r="A456" t="s">
        <v>488</v>
      </c>
      <c r="B456">
        <v>-0.25330000000000003</v>
      </c>
      <c r="C456">
        <v>0.88700000000000001</v>
      </c>
      <c r="D456">
        <v>-2.7199999999999998E-2</v>
      </c>
      <c r="E456">
        <v>-3.4799999999999998E-2</v>
      </c>
    </row>
    <row r="457" spans="1:5" x14ac:dyDescent="0.15">
      <c r="A457" t="s">
        <v>489</v>
      </c>
      <c r="B457">
        <v>-0.2555</v>
      </c>
      <c r="C457">
        <v>0.90180000000000005</v>
      </c>
      <c r="D457">
        <v>-3.0000000000000001E-3</v>
      </c>
      <c r="E457">
        <v>7.9000000000000008E-3</v>
      </c>
    </row>
    <row r="458" spans="1:5" x14ac:dyDescent="0.15">
      <c r="A458" t="s">
        <v>490</v>
      </c>
      <c r="B458">
        <v>-0.27100000000000002</v>
      </c>
      <c r="C458">
        <v>0.84540000000000004</v>
      </c>
      <c r="D458">
        <v>-2.0899999999999998E-2</v>
      </c>
      <c r="E458">
        <v>-2.9700000000000001E-2</v>
      </c>
    </row>
    <row r="459" spans="1:5" x14ac:dyDescent="0.15">
      <c r="A459" t="s">
        <v>491</v>
      </c>
      <c r="B459">
        <v>-0.2702</v>
      </c>
      <c r="C459">
        <v>0.82279999999999998</v>
      </c>
      <c r="D459">
        <v>1.1999999999999999E-3</v>
      </c>
      <c r="E459">
        <v>-1.2200000000000001E-2</v>
      </c>
    </row>
    <row r="460" spans="1:5" x14ac:dyDescent="0.15">
      <c r="A460" t="s">
        <v>492</v>
      </c>
      <c r="B460">
        <v>-0.2702</v>
      </c>
      <c r="C460">
        <v>0.82340000000000002</v>
      </c>
      <c r="D460">
        <v>-1E-4</v>
      </c>
      <c r="E460">
        <v>4.0000000000000002E-4</v>
      </c>
    </row>
    <row r="461" spans="1:5" x14ac:dyDescent="0.15">
      <c r="A461" t="s">
        <v>493</v>
      </c>
      <c r="B461">
        <v>-0.27729999999999999</v>
      </c>
      <c r="C461">
        <v>0.87380000000000002</v>
      </c>
      <c r="D461">
        <v>-9.7999999999999997E-3</v>
      </c>
      <c r="E461">
        <v>2.76E-2</v>
      </c>
    </row>
    <row r="462" spans="1:5" x14ac:dyDescent="0.15">
      <c r="A462" t="s">
        <v>494</v>
      </c>
      <c r="B462">
        <v>-0.27600000000000002</v>
      </c>
      <c r="C462">
        <v>0.88139999999999996</v>
      </c>
      <c r="D462">
        <v>1.9E-3</v>
      </c>
      <c r="E462">
        <v>4.1000000000000003E-3</v>
      </c>
    </row>
    <row r="463" spans="1:5" x14ac:dyDescent="0.15">
      <c r="A463" t="s">
        <v>495</v>
      </c>
      <c r="B463">
        <v>-0.28129999999999999</v>
      </c>
      <c r="C463">
        <v>0.85399999999999998</v>
      </c>
      <c r="D463">
        <v>-7.3000000000000001E-3</v>
      </c>
      <c r="E463">
        <v>-1.46E-2</v>
      </c>
    </row>
    <row r="464" spans="1:5" x14ac:dyDescent="0.15">
      <c r="A464" t="s">
        <v>496</v>
      </c>
      <c r="B464">
        <v>-0.28029999999999999</v>
      </c>
      <c r="C464">
        <v>0.84130000000000005</v>
      </c>
      <c r="D464">
        <v>1.2999999999999999E-3</v>
      </c>
      <c r="E464">
        <v>-6.7999999999999996E-3</v>
      </c>
    </row>
    <row r="465" spans="1:5" x14ac:dyDescent="0.15">
      <c r="A465" t="s">
        <v>497</v>
      </c>
      <c r="B465">
        <v>-0.27050000000000002</v>
      </c>
      <c r="C465">
        <v>0.87190000000000001</v>
      </c>
      <c r="D465">
        <v>1.37E-2</v>
      </c>
      <c r="E465">
        <v>1.66E-2</v>
      </c>
    </row>
    <row r="466" spans="1:5" x14ac:dyDescent="0.15">
      <c r="A466" t="s">
        <v>498</v>
      </c>
      <c r="B466">
        <v>-0.29480000000000001</v>
      </c>
      <c r="C466">
        <v>0.76100000000000001</v>
      </c>
      <c r="D466">
        <v>-3.3399999999999999E-2</v>
      </c>
      <c r="E466">
        <v>-5.9299999999999999E-2</v>
      </c>
    </row>
    <row r="467" spans="1:5" x14ac:dyDescent="0.15">
      <c r="A467" t="s">
        <v>499</v>
      </c>
      <c r="B467">
        <v>-0.27739999999999998</v>
      </c>
      <c r="C467">
        <v>0.80500000000000005</v>
      </c>
      <c r="D467">
        <v>2.46E-2</v>
      </c>
      <c r="E467">
        <v>2.5000000000000001E-2</v>
      </c>
    </row>
    <row r="468" spans="1:5" x14ac:dyDescent="0.15">
      <c r="A468" t="s">
        <v>500</v>
      </c>
      <c r="B468">
        <v>-0.2848</v>
      </c>
      <c r="C468">
        <v>0.75919999999999999</v>
      </c>
      <c r="D468">
        <v>-1.0200000000000001E-2</v>
      </c>
      <c r="E468">
        <v>-2.5399999999999999E-2</v>
      </c>
    </row>
    <row r="469" spans="1:5" x14ac:dyDescent="0.15">
      <c r="A469" t="s">
        <v>501</v>
      </c>
      <c r="B469">
        <v>-0.2949</v>
      </c>
      <c r="C469">
        <v>0.69189999999999996</v>
      </c>
      <c r="D469">
        <v>-1.4E-2</v>
      </c>
      <c r="E469">
        <v>-3.8300000000000001E-2</v>
      </c>
    </row>
    <row r="470" spans="1:5" x14ac:dyDescent="0.15">
      <c r="A470" t="s">
        <v>502</v>
      </c>
      <c r="B470">
        <v>-0.29630000000000001</v>
      </c>
      <c r="C470">
        <v>0.68630000000000002</v>
      </c>
      <c r="D470">
        <v>-2E-3</v>
      </c>
      <c r="E470">
        <v>-3.3E-3</v>
      </c>
    </row>
    <row r="471" spans="1:5" x14ac:dyDescent="0.15">
      <c r="A471" t="s">
        <v>503</v>
      </c>
      <c r="B471">
        <v>-0.29289999999999999</v>
      </c>
      <c r="C471">
        <v>0.68759999999999999</v>
      </c>
      <c r="D471">
        <v>4.7000000000000002E-3</v>
      </c>
      <c r="E471">
        <v>8.0000000000000004E-4</v>
      </c>
    </row>
    <row r="472" spans="1:5" x14ac:dyDescent="0.15">
      <c r="A472" t="s">
        <v>504</v>
      </c>
      <c r="B472">
        <v>-0.29380000000000001</v>
      </c>
      <c r="C472">
        <v>0.71560000000000001</v>
      </c>
      <c r="D472">
        <v>-1.2999999999999999E-3</v>
      </c>
      <c r="E472">
        <v>1.66E-2</v>
      </c>
    </row>
    <row r="473" spans="1:5" x14ac:dyDescent="0.15">
      <c r="A473" t="s">
        <v>505</v>
      </c>
      <c r="B473">
        <v>-0.2999</v>
      </c>
      <c r="C473">
        <v>0.71989999999999998</v>
      </c>
      <c r="D473">
        <v>-8.5000000000000006E-3</v>
      </c>
      <c r="E473">
        <v>2.5999999999999999E-3</v>
      </c>
    </row>
    <row r="474" spans="1:5" x14ac:dyDescent="0.15">
      <c r="A474" t="s">
        <v>506</v>
      </c>
      <c r="B474">
        <v>-0.30709999999999998</v>
      </c>
      <c r="C474">
        <v>0.70779999999999998</v>
      </c>
      <c r="D474">
        <v>-1.03E-2</v>
      </c>
      <c r="E474">
        <v>-7.1000000000000004E-3</v>
      </c>
    </row>
    <row r="475" spans="1:5" x14ac:dyDescent="0.15">
      <c r="A475" t="s">
        <v>507</v>
      </c>
      <c r="B475">
        <v>-0.32269999999999999</v>
      </c>
      <c r="C475">
        <v>0.65559999999999996</v>
      </c>
      <c r="D475">
        <v>-2.2499999999999999E-2</v>
      </c>
      <c r="E475">
        <v>-3.0499999999999999E-2</v>
      </c>
    </row>
    <row r="476" spans="1:5" x14ac:dyDescent="0.15">
      <c r="A476" t="s">
        <v>508</v>
      </c>
      <c r="B476">
        <v>-0.32950000000000002</v>
      </c>
      <c r="C476">
        <v>0.62350000000000005</v>
      </c>
      <c r="D476">
        <v>-1.01E-2</v>
      </c>
      <c r="E476">
        <v>-1.9400000000000001E-2</v>
      </c>
    </row>
    <row r="477" spans="1:5" x14ac:dyDescent="0.15">
      <c r="A477" t="s">
        <v>509</v>
      </c>
      <c r="B477">
        <v>-0.34539999999999998</v>
      </c>
      <c r="C477">
        <v>0.60219999999999996</v>
      </c>
      <c r="D477">
        <v>-2.3599999999999999E-2</v>
      </c>
      <c r="E477">
        <v>-1.3100000000000001E-2</v>
      </c>
    </row>
    <row r="478" spans="1:5" x14ac:dyDescent="0.15">
      <c r="A478" t="s">
        <v>510</v>
      </c>
      <c r="B478">
        <v>-0.33160000000000001</v>
      </c>
      <c r="C478">
        <v>0.65959999999999996</v>
      </c>
      <c r="D478">
        <v>2.1100000000000001E-2</v>
      </c>
      <c r="E478">
        <v>3.5900000000000001E-2</v>
      </c>
    </row>
    <row r="479" spans="1:5" x14ac:dyDescent="0.15">
      <c r="A479" t="s">
        <v>511</v>
      </c>
      <c r="B479">
        <v>-0.3332</v>
      </c>
      <c r="C479">
        <v>0.6956</v>
      </c>
      <c r="D479">
        <v>-2.3999999999999998E-3</v>
      </c>
      <c r="E479">
        <v>2.1600000000000001E-2</v>
      </c>
    </row>
    <row r="480" spans="1:5" x14ac:dyDescent="0.15">
      <c r="A480" t="s">
        <v>512</v>
      </c>
      <c r="B480">
        <v>-0.3352</v>
      </c>
      <c r="C480">
        <v>0.68410000000000004</v>
      </c>
      <c r="D480">
        <v>-3.0999999999999999E-3</v>
      </c>
      <c r="E480">
        <v>-6.7999999999999996E-3</v>
      </c>
    </row>
    <row r="481" spans="1:5" x14ac:dyDescent="0.15">
      <c r="A481" t="s">
        <v>513</v>
      </c>
      <c r="B481">
        <v>-0.3458</v>
      </c>
      <c r="C481">
        <v>0.67079999999999995</v>
      </c>
      <c r="D481">
        <v>-1.6E-2</v>
      </c>
      <c r="E481">
        <v>-7.9000000000000008E-3</v>
      </c>
    </row>
    <row r="482" spans="1:5" x14ac:dyDescent="0.15">
      <c r="A482" t="s">
        <v>514</v>
      </c>
      <c r="B482">
        <v>-0.34520000000000001</v>
      </c>
      <c r="C482">
        <v>0.63949999999999996</v>
      </c>
      <c r="D482">
        <v>1E-3</v>
      </c>
      <c r="E482">
        <v>-1.8700000000000001E-2</v>
      </c>
    </row>
    <row r="483" spans="1:5" x14ac:dyDescent="0.15">
      <c r="A483" t="s">
        <v>515</v>
      </c>
      <c r="B483">
        <v>-0.3402</v>
      </c>
      <c r="C483">
        <v>0.6462</v>
      </c>
      <c r="D483">
        <v>7.6E-3</v>
      </c>
      <c r="E483">
        <v>4.1000000000000003E-3</v>
      </c>
    </row>
    <row r="484" spans="1:5" x14ac:dyDescent="0.15">
      <c r="A484" t="s">
        <v>516</v>
      </c>
      <c r="B484">
        <v>-0.3468</v>
      </c>
      <c r="C484">
        <v>0.62829999999999997</v>
      </c>
      <c r="D484">
        <v>-9.9000000000000008E-3</v>
      </c>
      <c r="E484">
        <v>-1.09E-2</v>
      </c>
    </row>
    <row r="485" spans="1:5" x14ac:dyDescent="0.15">
      <c r="A485" t="s">
        <v>517</v>
      </c>
      <c r="B485">
        <v>-0.35539999999999999</v>
      </c>
      <c r="C485">
        <v>0.55500000000000005</v>
      </c>
      <c r="D485">
        <v>-1.3100000000000001E-2</v>
      </c>
      <c r="E485">
        <v>-4.4999999999999998E-2</v>
      </c>
    </row>
    <row r="486" spans="1:5" x14ac:dyDescent="0.15">
      <c r="A486" t="s">
        <v>518</v>
      </c>
      <c r="B486">
        <v>-0.35449999999999998</v>
      </c>
      <c r="C486">
        <v>0.56889999999999996</v>
      </c>
      <c r="D486">
        <v>1.2999999999999999E-3</v>
      </c>
      <c r="E486">
        <v>8.8999999999999999E-3</v>
      </c>
    </row>
    <row r="487" spans="1:5" x14ac:dyDescent="0.15">
      <c r="A487" t="s">
        <v>519</v>
      </c>
      <c r="B487">
        <v>-0.35360000000000003</v>
      </c>
      <c r="C487">
        <v>0.56000000000000005</v>
      </c>
      <c r="D487">
        <v>1.5E-3</v>
      </c>
      <c r="E487">
        <v>-5.5999999999999999E-3</v>
      </c>
    </row>
    <row r="488" spans="1:5" x14ac:dyDescent="0.15">
      <c r="A488" t="s">
        <v>520</v>
      </c>
      <c r="B488">
        <v>-0.34399999999999997</v>
      </c>
      <c r="C488">
        <v>0.57330000000000003</v>
      </c>
      <c r="D488">
        <v>1.49E-2</v>
      </c>
      <c r="E488">
        <v>8.5000000000000006E-3</v>
      </c>
    </row>
    <row r="489" spans="1:5" x14ac:dyDescent="0.15">
      <c r="A489" t="s">
        <v>521</v>
      </c>
      <c r="B489">
        <v>-0.35709999999999997</v>
      </c>
      <c r="C489">
        <v>0.5232</v>
      </c>
      <c r="D489">
        <v>-0.02</v>
      </c>
      <c r="E489">
        <v>-3.1800000000000002E-2</v>
      </c>
    </row>
    <row r="490" spans="1:5" x14ac:dyDescent="0.15">
      <c r="A490" t="s">
        <v>522</v>
      </c>
      <c r="B490">
        <v>-0.3634</v>
      </c>
      <c r="C490">
        <v>0.45400000000000001</v>
      </c>
      <c r="D490">
        <v>-9.7000000000000003E-3</v>
      </c>
      <c r="E490">
        <v>-4.5499999999999999E-2</v>
      </c>
    </row>
    <row r="491" spans="1:5" x14ac:dyDescent="0.15">
      <c r="A491" t="s">
        <v>523</v>
      </c>
      <c r="B491">
        <v>-0.3594</v>
      </c>
      <c r="C491">
        <v>0.46160000000000001</v>
      </c>
      <c r="D491">
        <v>6.1999999999999998E-3</v>
      </c>
      <c r="E491">
        <v>5.1999999999999998E-3</v>
      </c>
    </row>
    <row r="492" spans="1:5" x14ac:dyDescent="0.15">
      <c r="A492" t="s">
        <v>524</v>
      </c>
      <c r="B492">
        <v>-0.33760000000000001</v>
      </c>
      <c r="C492">
        <v>0.53400000000000003</v>
      </c>
      <c r="D492">
        <v>3.4000000000000002E-2</v>
      </c>
      <c r="E492">
        <v>4.9500000000000002E-2</v>
      </c>
    </row>
    <row r="493" spans="1:5" x14ac:dyDescent="0.15">
      <c r="A493" t="s">
        <v>525</v>
      </c>
      <c r="B493">
        <v>-0.31559999999999999</v>
      </c>
      <c r="C493">
        <v>0.61099999999999999</v>
      </c>
      <c r="D493">
        <v>3.3300000000000003E-2</v>
      </c>
      <c r="E493">
        <v>5.0200000000000002E-2</v>
      </c>
    </row>
    <row r="494" spans="1:5" x14ac:dyDescent="0.15">
      <c r="A494" t="s">
        <v>526</v>
      </c>
      <c r="B494">
        <v>-0.31879999999999997</v>
      </c>
      <c r="C494">
        <v>0.65080000000000005</v>
      </c>
      <c r="D494">
        <v>-4.7999999999999996E-3</v>
      </c>
      <c r="E494">
        <v>2.47E-2</v>
      </c>
    </row>
    <row r="495" spans="1:5" x14ac:dyDescent="0.15">
      <c r="A495" t="s">
        <v>527</v>
      </c>
      <c r="B495">
        <v>-0.31900000000000001</v>
      </c>
      <c r="C495">
        <v>0.63619999999999999</v>
      </c>
      <c r="D495">
        <v>-2.0000000000000001E-4</v>
      </c>
      <c r="E495">
        <v>-8.8000000000000005E-3</v>
      </c>
    </row>
    <row r="496" spans="1:5" x14ac:dyDescent="0.15">
      <c r="A496" t="s">
        <v>528</v>
      </c>
      <c r="B496">
        <v>-0.33040000000000003</v>
      </c>
      <c r="C496">
        <v>0.58720000000000006</v>
      </c>
      <c r="D496">
        <v>-1.6799999999999999E-2</v>
      </c>
      <c r="E496">
        <v>-0.03</v>
      </c>
    </row>
    <row r="497" spans="1:5" x14ac:dyDescent="0.15">
      <c r="A497" t="s">
        <v>529</v>
      </c>
      <c r="B497">
        <v>-0.34399999999999997</v>
      </c>
      <c r="C497">
        <v>0.51129999999999998</v>
      </c>
      <c r="D497">
        <v>-2.0299999999999999E-2</v>
      </c>
      <c r="E497">
        <v>-4.7800000000000002E-2</v>
      </c>
    </row>
    <row r="498" spans="1:5" x14ac:dyDescent="0.15">
      <c r="A498" t="s">
        <v>530</v>
      </c>
      <c r="B498">
        <v>-0.31190000000000001</v>
      </c>
      <c r="C498">
        <v>0.60629999999999995</v>
      </c>
      <c r="D498">
        <v>4.9000000000000002E-2</v>
      </c>
      <c r="E498">
        <v>6.2899999999999998E-2</v>
      </c>
    </row>
    <row r="499" spans="1:5" x14ac:dyDescent="0.15">
      <c r="A499" t="s">
        <v>531</v>
      </c>
      <c r="B499">
        <v>-0.3226</v>
      </c>
      <c r="C499">
        <v>0.54079999999999995</v>
      </c>
      <c r="D499">
        <v>-1.5599999999999999E-2</v>
      </c>
      <c r="E499">
        <v>-4.0800000000000003E-2</v>
      </c>
    </row>
    <row r="500" spans="1:5" x14ac:dyDescent="0.15">
      <c r="A500" t="s">
        <v>532</v>
      </c>
      <c r="B500">
        <v>-0.30969999999999998</v>
      </c>
      <c r="C500">
        <v>0.5262</v>
      </c>
      <c r="D500">
        <v>1.9099999999999999E-2</v>
      </c>
      <c r="E500">
        <v>-9.4999999999999998E-3</v>
      </c>
    </row>
    <row r="501" spans="1:5" x14ac:dyDescent="0.15">
      <c r="A501" t="s">
        <v>533</v>
      </c>
      <c r="B501">
        <v>-0.29970000000000002</v>
      </c>
      <c r="C501">
        <v>0.53259999999999996</v>
      </c>
      <c r="D501">
        <v>1.4500000000000001E-2</v>
      </c>
      <c r="E501">
        <v>4.1999999999999997E-3</v>
      </c>
    </row>
    <row r="502" spans="1:5" x14ac:dyDescent="0.15">
      <c r="A502" t="s">
        <v>534</v>
      </c>
      <c r="B502">
        <v>-0.31180000000000002</v>
      </c>
      <c r="C502">
        <v>0.52749999999999997</v>
      </c>
      <c r="D502">
        <v>-1.7299999999999999E-2</v>
      </c>
      <c r="E502">
        <v>-3.3E-3</v>
      </c>
    </row>
    <row r="503" spans="1:5" x14ac:dyDescent="0.15">
      <c r="A503" t="s">
        <v>535</v>
      </c>
      <c r="B503">
        <v>-0.31080000000000002</v>
      </c>
      <c r="C503">
        <v>0.50660000000000005</v>
      </c>
      <c r="D503">
        <v>1.4E-3</v>
      </c>
      <c r="E503">
        <v>-1.37E-2</v>
      </c>
    </row>
    <row r="504" spans="1:5" x14ac:dyDescent="0.15">
      <c r="A504" t="s">
        <v>536</v>
      </c>
      <c r="B504">
        <v>-0.32069999999999999</v>
      </c>
      <c r="C504">
        <v>0.4985</v>
      </c>
      <c r="D504">
        <v>-1.43E-2</v>
      </c>
      <c r="E504">
        <v>-5.4000000000000003E-3</v>
      </c>
    </row>
    <row r="505" spans="1:5" x14ac:dyDescent="0.15">
      <c r="A505" t="s">
        <v>537</v>
      </c>
      <c r="B505">
        <v>-0.30470000000000003</v>
      </c>
      <c r="C505">
        <v>0.54430000000000001</v>
      </c>
      <c r="D505">
        <v>2.3599999999999999E-2</v>
      </c>
      <c r="E505">
        <v>3.0499999999999999E-2</v>
      </c>
    </row>
    <row r="506" spans="1:5" x14ac:dyDescent="0.15">
      <c r="A506" t="s">
        <v>538</v>
      </c>
      <c r="B506">
        <v>-0.29909999999999998</v>
      </c>
      <c r="C506">
        <v>0.56569999999999998</v>
      </c>
      <c r="D506">
        <v>8.0000000000000002E-3</v>
      </c>
      <c r="E506">
        <v>1.3899999999999999E-2</v>
      </c>
    </row>
    <row r="507" spans="1:5" x14ac:dyDescent="0.15">
      <c r="A507" t="s">
        <v>539</v>
      </c>
      <c r="B507">
        <v>-0.29959999999999998</v>
      </c>
      <c r="C507">
        <v>0.57809999999999995</v>
      </c>
      <c r="D507">
        <v>-6.9999999999999999E-4</v>
      </c>
      <c r="E507">
        <v>8.0000000000000002E-3</v>
      </c>
    </row>
    <row r="508" spans="1:5" x14ac:dyDescent="0.15">
      <c r="A508" t="s">
        <v>540</v>
      </c>
      <c r="B508">
        <v>-0.31259999999999999</v>
      </c>
      <c r="C508">
        <v>0.5474</v>
      </c>
      <c r="D508">
        <v>-1.8499999999999999E-2</v>
      </c>
      <c r="E508">
        <v>-1.95E-2</v>
      </c>
    </row>
    <row r="509" spans="1:5" x14ac:dyDescent="0.15">
      <c r="A509" t="s">
        <v>541</v>
      </c>
      <c r="B509">
        <v>-0.29289999999999999</v>
      </c>
      <c r="C509">
        <v>0.58209999999999995</v>
      </c>
      <c r="D509">
        <v>2.86E-2</v>
      </c>
      <c r="E509">
        <v>2.24E-2</v>
      </c>
    </row>
    <row r="510" spans="1:5" x14ac:dyDescent="0.15">
      <c r="A510" t="s">
        <v>542</v>
      </c>
      <c r="B510">
        <v>-0.29270000000000002</v>
      </c>
      <c r="C510">
        <v>0.5958</v>
      </c>
      <c r="D510">
        <v>4.0000000000000002E-4</v>
      </c>
      <c r="E510">
        <v>8.6999999999999994E-3</v>
      </c>
    </row>
    <row r="511" spans="1:5" x14ac:dyDescent="0.15">
      <c r="A511" t="s">
        <v>543</v>
      </c>
      <c r="B511">
        <v>-0.29139999999999999</v>
      </c>
      <c r="C511">
        <v>0.61209999999999998</v>
      </c>
      <c r="D511">
        <v>1.6999999999999999E-3</v>
      </c>
      <c r="E511">
        <v>1.0200000000000001E-2</v>
      </c>
    </row>
    <row r="512" spans="1:5" x14ac:dyDescent="0.15">
      <c r="A512" t="s">
        <v>544</v>
      </c>
      <c r="B512">
        <v>-0.29189999999999999</v>
      </c>
      <c r="C512">
        <v>0.64970000000000006</v>
      </c>
      <c r="D512">
        <v>-5.9999999999999995E-4</v>
      </c>
      <c r="E512">
        <v>2.3300000000000001E-2</v>
      </c>
    </row>
    <row r="513" spans="1:5" x14ac:dyDescent="0.15">
      <c r="A513" t="s">
        <v>545</v>
      </c>
      <c r="B513">
        <v>-0.29470000000000002</v>
      </c>
      <c r="C513">
        <v>0.64029999999999998</v>
      </c>
      <c r="D513">
        <v>-3.8999999999999998E-3</v>
      </c>
      <c r="E513">
        <v>-5.7000000000000002E-3</v>
      </c>
    </row>
    <row r="514" spans="1:5" x14ac:dyDescent="0.15">
      <c r="A514" t="s">
        <v>546</v>
      </c>
      <c r="B514">
        <v>-0.28699999999999998</v>
      </c>
      <c r="C514">
        <v>0.67920000000000003</v>
      </c>
      <c r="D514">
        <v>1.09E-2</v>
      </c>
      <c r="E514">
        <v>2.3699999999999999E-2</v>
      </c>
    </row>
    <row r="515" spans="1:5" x14ac:dyDescent="0.15">
      <c r="A515" t="s">
        <v>547</v>
      </c>
      <c r="B515">
        <v>-0.29070000000000001</v>
      </c>
      <c r="C515">
        <v>0.68459999999999999</v>
      </c>
      <c r="D515">
        <v>-5.3E-3</v>
      </c>
      <c r="E515">
        <v>3.2000000000000002E-3</v>
      </c>
    </row>
    <row r="516" spans="1:5" x14ac:dyDescent="0.15">
      <c r="A516" t="s">
        <v>548</v>
      </c>
      <c r="B516">
        <v>-0.29049999999999998</v>
      </c>
      <c r="C516">
        <v>0.67030000000000001</v>
      </c>
      <c r="D516">
        <v>4.0000000000000002E-4</v>
      </c>
      <c r="E516">
        <v>-8.5000000000000006E-3</v>
      </c>
    </row>
    <row r="517" spans="1:5" x14ac:dyDescent="0.15">
      <c r="A517" t="s">
        <v>549</v>
      </c>
      <c r="B517">
        <v>-0.28939999999999999</v>
      </c>
      <c r="C517">
        <v>0.67049999999999998</v>
      </c>
      <c r="D517">
        <v>1.4E-3</v>
      </c>
      <c r="E517">
        <v>1E-4</v>
      </c>
    </row>
    <row r="518" spans="1:5" x14ac:dyDescent="0.15">
      <c r="A518" t="s">
        <v>550</v>
      </c>
      <c r="B518">
        <v>-0.28339999999999999</v>
      </c>
      <c r="C518">
        <v>0.69899999999999995</v>
      </c>
      <c r="D518">
        <v>8.6E-3</v>
      </c>
      <c r="E518">
        <v>1.7000000000000001E-2</v>
      </c>
    </row>
    <row r="519" spans="1:5" x14ac:dyDescent="0.15">
      <c r="A519" t="s">
        <v>551</v>
      </c>
      <c r="B519">
        <v>-0.27360000000000001</v>
      </c>
      <c r="C519">
        <v>0.73019999999999996</v>
      </c>
      <c r="D519">
        <v>1.37E-2</v>
      </c>
      <c r="E519">
        <v>1.84E-2</v>
      </c>
    </row>
    <row r="520" spans="1:5" x14ac:dyDescent="0.15">
      <c r="A520" t="s">
        <v>552</v>
      </c>
      <c r="B520">
        <v>-0.27110000000000001</v>
      </c>
      <c r="C520">
        <v>0.73199999999999998</v>
      </c>
      <c r="D520">
        <v>3.3999999999999998E-3</v>
      </c>
      <c r="E520">
        <v>1.1000000000000001E-3</v>
      </c>
    </row>
    <row r="521" spans="1:5" x14ac:dyDescent="0.15">
      <c r="A521" t="s">
        <v>553</v>
      </c>
      <c r="B521">
        <v>-0.25940000000000002</v>
      </c>
      <c r="C521">
        <v>0.75249999999999995</v>
      </c>
      <c r="D521">
        <v>1.6E-2</v>
      </c>
      <c r="E521">
        <v>1.18E-2</v>
      </c>
    </row>
    <row r="522" spans="1:5" x14ac:dyDescent="0.15">
      <c r="A522" t="s">
        <v>554</v>
      </c>
      <c r="B522">
        <v>-0.25700000000000001</v>
      </c>
      <c r="C522">
        <v>0.75390000000000001</v>
      </c>
      <c r="D522">
        <v>3.2000000000000002E-3</v>
      </c>
      <c r="E522">
        <v>8.0000000000000004E-4</v>
      </c>
    </row>
    <row r="523" spans="1:5" x14ac:dyDescent="0.15">
      <c r="A523" t="s">
        <v>555</v>
      </c>
      <c r="B523">
        <v>-0.25540000000000002</v>
      </c>
      <c r="C523">
        <v>0.75580000000000003</v>
      </c>
      <c r="D523">
        <v>2.2000000000000001E-3</v>
      </c>
      <c r="E523">
        <v>1.1000000000000001E-3</v>
      </c>
    </row>
    <row r="524" spans="1:5" x14ac:dyDescent="0.15">
      <c r="A524" t="s">
        <v>556</v>
      </c>
      <c r="B524">
        <v>-0.26329999999999998</v>
      </c>
      <c r="C524">
        <v>0.71989999999999998</v>
      </c>
      <c r="D524">
        <v>-1.06E-2</v>
      </c>
      <c r="E524">
        <v>-2.0500000000000001E-2</v>
      </c>
    </row>
    <row r="525" spans="1:5" x14ac:dyDescent="0.15">
      <c r="A525" t="s">
        <v>557</v>
      </c>
      <c r="B525">
        <v>-0.26350000000000001</v>
      </c>
      <c r="C525">
        <v>0.75980000000000003</v>
      </c>
      <c r="D525">
        <v>-2.9999999999999997E-4</v>
      </c>
      <c r="E525">
        <v>2.3199999999999998E-2</v>
      </c>
    </row>
    <row r="526" spans="1:5" x14ac:dyDescent="0.15">
      <c r="A526" t="s">
        <v>558</v>
      </c>
      <c r="B526">
        <v>-0.2505</v>
      </c>
      <c r="C526">
        <v>0.78159999999999996</v>
      </c>
      <c r="D526">
        <v>1.77E-2</v>
      </c>
      <c r="E526">
        <v>1.24E-2</v>
      </c>
    </row>
    <row r="527" spans="1:5" x14ac:dyDescent="0.15">
      <c r="A527" t="s">
        <v>559</v>
      </c>
      <c r="B527">
        <v>-0.25530000000000003</v>
      </c>
      <c r="C527">
        <v>0.78310000000000002</v>
      </c>
      <c r="D527">
        <v>-6.4000000000000003E-3</v>
      </c>
      <c r="E527">
        <v>8.0000000000000004E-4</v>
      </c>
    </row>
    <row r="528" spans="1:5" x14ac:dyDescent="0.15">
      <c r="A528" t="s">
        <v>560</v>
      </c>
      <c r="B528">
        <v>-0.26700000000000002</v>
      </c>
      <c r="C528">
        <v>0.77359999999999995</v>
      </c>
      <c r="D528">
        <v>-1.5599999999999999E-2</v>
      </c>
      <c r="E528">
        <v>-5.3E-3</v>
      </c>
    </row>
    <row r="529" spans="1:5" x14ac:dyDescent="0.15">
      <c r="A529" t="s">
        <v>561</v>
      </c>
      <c r="B529">
        <v>-0.27200000000000002</v>
      </c>
      <c r="C529">
        <v>0.77470000000000006</v>
      </c>
      <c r="D529">
        <v>-6.8999999999999999E-3</v>
      </c>
      <c r="E529">
        <v>5.9999999999999995E-4</v>
      </c>
    </row>
    <row r="530" spans="1:5" x14ac:dyDescent="0.15">
      <c r="A530" t="s">
        <v>562</v>
      </c>
      <c r="B530">
        <v>-0.26290000000000002</v>
      </c>
      <c r="C530">
        <v>0.79410000000000003</v>
      </c>
      <c r="D530">
        <v>1.26E-2</v>
      </c>
      <c r="E530">
        <v>1.0999999999999999E-2</v>
      </c>
    </row>
    <row r="531" spans="1:5" x14ac:dyDescent="0.15">
      <c r="A531" t="s">
        <v>563</v>
      </c>
      <c r="B531">
        <v>-0.25490000000000002</v>
      </c>
      <c r="C531">
        <v>0.83889999999999998</v>
      </c>
      <c r="D531">
        <v>1.0800000000000001E-2</v>
      </c>
      <c r="E531">
        <v>2.5000000000000001E-2</v>
      </c>
    </row>
    <row r="532" spans="1:5" x14ac:dyDescent="0.15">
      <c r="A532" t="s">
        <v>564</v>
      </c>
      <c r="B532">
        <v>-0.25769999999999998</v>
      </c>
      <c r="C532">
        <v>0.88349999999999995</v>
      </c>
      <c r="D532">
        <v>-3.7000000000000002E-3</v>
      </c>
      <c r="E532">
        <v>2.4299999999999999E-2</v>
      </c>
    </row>
    <row r="533" spans="1:5" x14ac:dyDescent="0.15">
      <c r="A533" t="s">
        <v>565</v>
      </c>
      <c r="B533">
        <v>-0.25019999999999998</v>
      </c>
      <c r="C533">
        <v>0.90229999999999999</v>
      </c>
      <c r="D533">
        <v>0.01</v>
      </c>
      <c r="E533">
        <v>0.01</v>
      </c>
    </row>
    <row r="534" spans="1:5" x14ac:dyDescent="0.15">
      <c r="A534" t="s">
        <v>566</v>
      </c>
      <c r="B534">
        <v>-0.27139999999999997</v>
      </c>
      <c r="C534">
        <v>0.81469999999999998</v>
      </c>
      <c r="D534">
        <v>-2.8299999999999999E-2</v>
      </c>
      <c r="E534">
        <v>-4.5999999999999999E-2</v>
      </c>
    </row>
    <row r="535" spans="1:5" x14ac:dyDescent="0.15">
      <c r="A535" t="s">
        <v>567</v>
      </c>
      <c r="B535">
        <v>-0.27689999999999998</v>
      </c>
      <c r="C535">
        <v>0.77600000000000002</v>
      </c>
      <c r="D535">
        <v>-7.4999999999999997E-3</v>
      </c>
      <c r="E535">
        <v>-2.1299999999999999E-2</v>
      </c>
    </row>
    <row r="536" spans="1:5" x14ac:dyDescent="0.15">
      <c r="A536" t="s">
        <v>568</v>
      </c>
      <c r="B536">
        <v>-0.26629999999999998</v>
      </c>
      <c r="C536">
        <v>0.81779999999999997</v>
      </c>
      <c r="D536">
        <v>1.47E-2</v>
      </c>
      <c r="E536">
        <v>2.35E-2</v>
      </c>
    </row>
    <row r="537" spans="1:5" x14ac:dyDescent="0.15">
      <c r="A537" t="s">
        <v>569</v>
      </c>
      <c r="B537">
        <v>-0.26450000000000001</v>
      </c>
      <c r="C537">
        <v>0.85170000000000001</v>
      </c>
      <c r="D537">
        <v>2.5000000000000001E-3</v>
      </c>
      <c r="E537">
        <v>1.8599999999999998E-2</v>
      </c>
    </row>
    <row r="538" spans="1:5" x14ac:dyDescent="0.15">
      <c r="A538" t="s">
        <v>570</v>
      </c>
      <c r="B538">
        <v>-0.2772</v>
      </c>
      <c r="C538">
        <v>0.79330000000000001</v>
      </c>
      <c r="D538">
        <v>-1.7299999999999999E-2</v>
      </c>
      <c r="E538">
        <v>-3.1600000000000003E-2</v>
      </c>
    </row>
    <row r="539" spans="1:5" x14ac:dyDescent="0.15">
      <c r="A539" t="s">
        <v>571</v>
      </c>
      <c r="B539">
        <v>-0.27629999999999999</v>
      </c>
      <c r="C539">
        <v>0.81640000000000001</v>
      </c>
      <c r="D539">
        <v>1.2999999999999999E-3</v>
      </c>
      <c r="E539">
        <v>1.29E-2</v>
      </c>
    </row>
    <row r="540" spans="1:5" x14ac:dyDescent="0.15">
      <c r="A540" t="s">
        <v>572</v>
      </c>
      <c r="B540">
        <v>-0.27739999999999998</v>
      </c>
      <c r="C540">
        <v>0.83909999999999996</v>
      </c>
      <c r="D540">
        <v>-1.6000000000000001E-3</v>
      </c>
      <c r="E540">
        <v>1.2500000000000001E-2</v>
      </c>
    </row>
    <row r="541" spans="1:5" x14ac:dyDescent="0.15">
      <c r="A541" t="s">
        <v>573</v>
      </c>
      <c r="B541">
        <v>-0.28599999999999998</v>
      </c>
      <c r="C541">
        <v>0.79749999999999999</v>
      </c>
      <c r="D541">
        <v>-1.1900000000000001E-2</v>
      </c>
      <c r="E541">
        <v>-2.2599999999999999E-2</v>
      </c>
    </row>
    <row r="542" spans="1:5" x14ac:dyDescent="0.15">
      <c r="A542" t="s">
        <v>574</v>
      </c>
      <c r="B542">
        <v>-0.2853</v>
      </c>
      <c r="C542">
        <v>0.79790000000000005</v>
      </c>
      <c r="D542">
        <v>1E-3</v>
      </c>
      <c r="E542">
        <v>2.9999999999999997E-4</v>
      </c>
    </row>
    <row r="543" spans="1:5" x14ac:dyDescent="0.15">
      <c r="A543" t="s">
        <v>575</v>
      </c>
      <c r="B543">
        <v>-0.28760000000000002</v>
      </c>
      <c r="C543">
        <v>0.77610000000000001</v>
      </c>
      <c r="D543">
        <v>-3.2000000000000002E-3</v>
      </c>
      <c r="E543">
        <v>-1.21E-2</v>
      </c>
    </row>
    <row r="544" spans="1:5" x14ac:dyDescent="0.15">
      <c r="A544" t="s">
        <v>576</v>
      </c>
      <c r="B544">
        <v>-0.30790000000000001</v>
      </c>
      <c r="C544">
        <v>0.64949999999999997</v>
      </c>
      <c r="D544">
        <v>-2.8400000000000002E-2</v>
      </c>
      <c r="E544">
        <v>-7.1300000000000002E-2</v>
      </c>
    </row>
    <row r="545" spans="1:5" x14ac:dyDescent="0.15">
      <c r="A545" t="s">
        <v>577</v>
      </c>
      <c r="B545">
        <v>-0.31669999999999998</v>
      </c>
      <c r="C545">
        <v>0.61339999999999995</v>
      </c>
      <c r="D545">
        <v>-1.2800000000000001E-2</v>
      </c>
      <c r="E545">
        <v>-2.1899999999999999E-2</v>
      </c>
    </row>
    <row r="546" spans="1:5" x14ac:dyDescent="0.15">
      <c r="A546" t="s">
        <v>578</v>
      </c>
      <c r="B546">
        <v>-0.31340000000000001</v>
      </c>
      <c r="C546">
        <v>0.58760000000000001</v>
      </c>
      <c r="D546">
        <v>4.7999999999999996E-3</v>
      </c>
      <c r="E546">
        <v>-1.6E-2</v>
      </c>
    </row>
    <row r="547" spans="1:5" x14ac:dyDescent="0.15">
      <c r="A547" t="s">
        <v>579</v>
      </c>
      <c r="B547">
        <v>-0.29720000000000002</v>
      </c>
      <c r="C547">
        <v>0.65620000000000001</v>
      </c>
      <c r="D547">
        <v>2.3599999999999999E-2</v>
      </c>
      <c r="E547">
        <v>4.3200000000000002E-2</v>
      </c>
    </row>
    <row r="548" spans="1:5" x14ac:dyDescent="0.15">
      <c r="A548" t="s">
        <v>580</v>
      </c>
      <c r="B548">
        <v>-0.29530000000000001</v>
      </c>
      <c r="C548">
        <v>0.67030000000000001</v>
      </c>
      <c r="D548">
        <v>2.8E-3</v>
      </c>
      <c r="E548">
        <v>8.5000000000000006E-3</v>
      </c>
    </row>
    <row r="549" spans="1:5" x14ac:dyDescent="0.15">
      <c r="A549" t="s">
        <v>581</v>
      </c>
      <c r="B549">
        <v>-0.30220000000000002</v>
      </c>
      <c r="C549">
        <v>0.64429999999999998</v>
      </c>
      <c r="D549">
        <v>-9.7999999999999997E-3</v>
      </c>
      <c r="E549">
        <v>-1.55E-2</v>
      </c>
    </row>
    <row r="550" spans="1:5" x14ac:dyDescent="0.15">
      <c r="A550" t="s">
        <v>582</v>
      </c>
      <c r="B550">
        <v>-0.29530000000000001</v>
      </c>
      <c r="C550">
        <v>0.65400000000000003</v>
      </c>
      <c r="D550">
        <v>9.9000000000000008E-3</v>
      </c>
      <c r="E550">
        <v>5.8999999999999999E-3</v>
      </c>
    </row>
    <row r="551" spans="1:5" x14ac:dyDescent="0.15">
      <c r="A551" t="s">
        <v>583</v>
      </c>
      <c r="B551">
        <v>-0.29520000000000002</v>
      </c>
      <c r="C551">
        <v>0.67549999999999999</v>
      </c>
      <c r="D551">
        <v>1E-4</v>
      </c>
      <c r="E551">
        <v>1.2999999999999999E-2</v>
      </c>
    </row>
    <row r="552" spans="1:5" x14ac:dyDescent="0.15">
      <c r="A552" t="s">
        <v>584</v>
      </c>
      <c r="B552">
        <v>-0.28110000000000002</v>
      </c>
      <c r="C552">
        <v>0.70850000000000002</v>
      </c>
      <c r="D552">
        <v>0.02</v>
      </c>
      <c r="E552">
        <v>1.9699999999999999E-2</v>
      </c>
    </row>
    <row r="553" spans="1:5" x14ac:dyDescent="0.15">
      <c r="A553" t="s">
        <v>585</v>
      </c>
      <c r="B553">
        <v>-0.27829999999999999</v>
      </c>
      <c r="C553">
        <v>0.72829999999999995</v>
      </c>
      <c r="D553">
        <v>3.8999999999999998E-3</v>
      </c>
      <c r="E553">
        <v>1.1599999999999999E-2</v>
      </c>
    </row>
    <row r="554" spans="1:5" x14ac:dyDescent="0.15">
      <c r="A554" t="s">
        <v>586</v>
      </c>
      <c r="B554">
        <v>-0.28010000000000002</v>
      </c>
      <c r="C554">
        <v>0.73209999999999997</v>
      </c>
      <c r="D554">
        <v>-2.5000000000000001E-3</v>
      </c>
      <c r="E554">
        <v>2.3E-3</v>
      </c>
    </row>
    <row r="555" spans="1:5" x14ac:dyDescent="0.15">
      <c r="A555" t="s">
        <v>587</v>
      </c>
      <c r="B555">
        <v>-0.28910000000000002</v>
      </c>
      <c r="C555">
        <v>0.71020000000000005</v>
      </c>
      <c r="D555">
        <v>-1.2500000000000001E-2</v>
      </c>
      <c r="E555">
        <v>-1.2699999999999999E-2</v>
      </c>
    </row>
    <row r="556" spans="1:5" x14ac:dyDescent="0.15">
      <c r="A556" t="s">
        <v>588</v>
      </c>
      <c r="B556">
        <v>-0.27289999999999998</v>
      </c>
      <c r="C556">
        <v>0.74950000000000006</v>
      </c>
      <c r="D556">
        <v>2.2800000000000001E-2</v>
      </c>
      <c r="E556">
        <v>2.3E-2</v>
      </c>
    </row>
    <row r="557" spans="1:5" x14ac:dyDescent="0.15">
      <c r="A557" t="s">
        <v>589</v>
      </c>
      <c r="B557">
        <v>-0.27400000000000002</v>
      </c>
      <c r="C557">
        <v>0.74829999999999997</v>
      </c>
      <c r="D557">
        <v>-1.5E-3</v>
      </c>
      <c r="E557">
        <v>-6.9999999999999999E-4</v>
      </c>
    </row>
    <row r="558" spans="1:5" x14ac:dyDescent="0.15">
      <c r="A558" t="s">
        <v>590</v>
      </c>
      <c r="B558">
        <v>-0.26540000000000002</v>
      </c>
      <c r="C558">
        <v>0.77649999999999997</v>
      </c>
      <c r="D558">
        <v>1.1900000000000001E-2</v>
      </c>
      <c r="E558">
        <v>1.61E-2</v>
      </c>
    </row>
    <row r="559" spans="1:5" x14ac:dyDescent="0.15">
      <c r="A559" t="s">
        <v>591</v>
      </c>
      <c r="B559">
        <v>-0.2712</v>
      </c>
      <c r="C559">
        <v>0.7087</v>
      </c>
      <c r="D559">
        <v>-7.9000000000000008E-3</v>
      </c>
      <c r="E559">
        <v>-3.8199999999999998E-2</v>
      </c>
    </row>
    <row r="560" spans="1:5" x14ac:dyDescent="0.15">
      <c r="A560" t="s">
        <v>592</v>
      </c>
      <c r="B560">
        <v>-0.27150000000000002</v>
      </c>
      <c r="C560">
        <v>0.70509999999999995</v>
      </c>
      <c r="D560">
        <v>-4.0000000000000002E-4</v>
      </c>
      <c r="E560">
        <v>-2.0999999999999999E-3</v>
      </c>
    </row>
    <row r="561" spans="1:5" x14ac:dyDescent="0.15">
      <c r="A561" t="s">
        <v>593</v>
      </c>
      <c r="B561">
        <v>-0.2656</v>
      </c>
      <c r="C561">
        <v>0.73029999999999995</v>
      </c>
      <c r="D561">
        <v>8.0999999999999996E-3</v>
      </c>
      <c r="E561">
        <v>1.4800000000000001E-2</v>
      </c>
    </row>
    <row r="562" spans="1:5" x14ac:dyDescent="0.15">
      <c r="A562" t="s">
        <v>594</v>
      </c>
      <c r="B562">
        <v>-0.2641</v>
      </c>
      <c r="C562">
        <v>0.73360000000000003</v>
      </c>
      <c r="D562">
        <v>2.0999999999999999E-3</v>
      </c>
      <c r="E562">
        <v>1.9E-3</v>
      </c>
    </row>
    <row r="563" spans="1:5" x14ac:dyDescent="0.15">
      <c r="A563" t="s">
        <v>595</v>
      </c>
      <c r="B563">
        <v>-0.2656</v>
      </c>
      <c r="C563">
        <v>0.72430000000000005</v>
      </c>
      <c r="D563">
        <v>-2E-3</v>
      </c>
      <c r="E563">
        <v>-5.4000000000000003E-3</v>
      </c>
    </row>
    <row r="564" spans="1:5" x14ac:dyDescent="0.15">
      <c r="A564" t="s">
        <v>596</v>
      </c>
      <c r="B564">
        <v>-0.2495</v>
      </c>
      <c r="C564">
        <v>0.72829999999999995</v>
      </c>
      <c r="D564">
        <v>2.18E-2</v>
      </c>
      <c r="E564">
        <v>2.3E-3</v>
      </c>
    </row>
    <row r="565" spans="1:5" x14ac:dyDescent="0.15">
      <c r="A565" t="s">
        <v>597</v>
      </c>
      <c r="B565">
        <v>-0.24729999999999999</v>
      </c>
      <c r="C565">
        <v>0.73560000000000003</v>
      </c>
      <c r="D565">
        <v>3.0000000000000001E-3</v>
      </c>
      <c r="E565">
        <v>4.1999999999999997E-3</v>
      </c>
    </row>
    <row r="566" spans="1:5" x14ac:dyDescent="0.15">
      <c r="A566" t="s">
        <v>598</v>
      </c>
      <c r="B566">
        <v>-0.24049999999999999</v>
      </c>
      <c r="C566">
        <v>0.75519999999999998</v>
      </c>
      <c r="D566">
        <v>9.1000000000000004E-3</v>
      </c>
      <c r="E566">
        <v>1.1299999999999999E-2</v>
      </c>
    </row>
    <row r="567" spans="1:5" x14ac:dyDescent="0.15">
      <c r="A567" t="s">
        <v>599</v>
      </c>
      <c r="B567">
        <v>-0.2399</v>
      </c>
      <c r="C567">
        <v>0.78159999999999996</v>
      </c>
      <c r="D567">
        <v>6.9999999999999999E-4</v>
      </c>
      <c r="E567">
        <v>1.5100000000000001E-2</v>
      </c>
    </row>
    <row r="568" spans="1:5" x14ac:dyDescent="0.15">
      <c r="A568" t="s">
        <v>600</v>
      </c>
      <c r="B568">
        <v>-0.2424</v>
      </c>
      <c r="C568">
        <v>0.77729999999999999</v>
      </c>
      <c r="D568">
        <v>-3.2000000000000002E-3</v>
      </c>
      <c r="E568">
        <v>-2.3999999999999998E-3</v>
      </c>
    </row>
    <row r="569" spans="1:5" x14ac:dyDescent="0.15">
      <c r="A569" t="s">
        <v>601</v>
      </c>
      <c r="B569">
        <v>-0.25679999999999997</v>
      </c>
      <c r="C569">
        <v>0.75990000000000002</v>
      </c>
      <c r="D569">
        <v>-1.9E-2</v>
      </c>
      <c r="E569">
        <v>-9.7999999999999997E-3</v>
      </c>
    </row>
    <row r="570" spans="1:5" x14ac:dyDescent="0.15">
      <c r="A570" t="s">
        <v>602</v>
      </c>
      <c r="B570">
        <v>-0.25690000000000002</v>
      </c>
      <c r="C570">
        <v>0.77800000000000002</v>
      </c>
      <c r="D570">
        <v>-1E-4</v>
      </c>
      <c r="E570">
        <v>1.03E-2</v>
      </c>
    </row>
    <row r="571" spans="1:5" x14ac:dyDescent="0.15">
      <c r="A571" t="s">
        <v>603</v>
      </c>
      <c r="B571">
        <v>-0.26250000000000001</v>
      </c>
      <c r="C571">
        <v>0.76439999999999997</v>
      </c>
      <c r="D571">
        <v>-7.6E-3</v>
      </c>
      <c r="E571">
        <v>-7.6E-3</v>
      </c>
    </row>
    <row r="572" spans="1:5" x14ac:dyDescent="0.15">
      <c r="A572" t="s">
        <v>604</v>
      </c>
      <c r="B572">
        <v>-0.26850000000000002</v>
      </c>
      <c r="C572">
        <v>0.78</v>
      </c>
      <c r="D572">
        <v>-8.0999999999999996E-3</v>
      </c>
      <c r="E572">
        <v>8.8000000000000005E-3</v>
      </c>
    </row>
    <row r="573" spans="1:5" x14ac:dyDescent="0.15">
      <c r="A573" t="s">
        <v>605</v>
      </c>
      <c r="B573">
        <v>-0.26800000000000002</v>
      </c>
      <c r="C573">
        <v>0.80630000000000002</v>
      </c>
      <c r="D573">
        <v>6.9999999999999999E-4</v>
      </c>
      <c r="E573">
        <v>1.4800000000000001E-2</v>
      </c>
    </row>
    <row r="574" spans="1:5" x14ac:dyDescent="0.15">
      <c r="A574" t="s">
        <v>606</v>
      </c>
      <c r="B574">
        <v>-0.28000000000000003</v>
      </c>
      <c r="C574">
        <v>0.82320000000000004</v>
      </c>
      <c r="D574">
        <v>-1.6299999999999999E-2</v>
      </c>
      <c r="E574">
        <v>9.2999999999999992E-3</v>
      </c>
    </row>
    <row r="575" spans="1:5" x14ac:dyDescent="0.15">
      <c r="A575" t="s">
        <v>607</v>
      </c>
      <c r="B575">
        <v>-0.26900000000000002</v>
      </c>
      <c r="C575">
        <v>0.83960000000000001</v>
      </c>
      <c r="D575">
        <v>1.5299999999999999E-2</v>
      </c>
      <c r="E575">
        <v>8.9999999999999993E-3</v>
      </c>
    </row>
    <row r="576" spans="1:5" x14ac:dyDescent="0.15">
      <c r="A576" t="s">
        <v>608</v>
      </c>
      <c r="B576">
        <v>-0.28010000000000002</v>
      </c>
      <c r="C576">
        <v>0.81859999999999999</v>
      </c>
      <c r="D576">
        <v>-1.5299999999999999E-2</v>
      </c>
      <c r="E576">
        <v>-1.14E-2</v>
      </c>
    </row>
    <row r="577" spans="1:5" x14ac:dyDescent="0.15">
      <c r="A577" t="s">
        <v>609</v>
      </c>
      <c r="B577">
        <v>-0.27639999999999998</v>
      </c>
      <c r="C577">
        <v>0.79949999999999999</v>
      </c>
      <c r="D577">
        <v>5.1000000000000004E-3</v>
      </c>
      <c r="E577">
        <v>-1.0500000000000001E-2</v>
      </c>
    </row>
    <row r="578" spans="1:5" x14ac:dyDescent="0.15">
      <c r="A578" t="s">
        <v>610</v>
      </c>
      <c r="B578">
        <v>-0.26519999999999999</v>
      </c>
      <c r="C578">
        <v>0.81899999999999995</v>
      </c>
      <c r="D578">
        <v>1.5599999999999999E-2</v>
      </c>
      <c r="E578">
        <v>1.09E-2</v>
      </c>
    </row>
    <row r="579" spans="1:5" x14ac:dyDescent="0.15">
      <c r="A579" t="s">
        <v>611</v>
      </c>
      <c r="B579">
        <v>-0.2681</v>
      </c>
      <c r="C579">
        <v>0.80679999999999996</v>
      </c>
      <c r="D579">
        <v>-4.1000000000000003E-3</v>
      </c>
      <c r="E579">
        <v>-6.7000000000000002E-3</v>
      </c>
    </row>
    <row r="580" spans="1:5" x14ac:dyDescent="0.15">
      <c r="A580" t="s">
        <v>612</v>
      </c>
      <c r="B580">
        <v>-0.2742</v>
      </c>
      <c r="C580">
        <v>0.8075</v>
      </c>
      <c r="D580">
        <v>-8.3000000000000001E-3</v>
      </c>
      <c r="E580">
        <v>4.0000000000000002E-4</v>
      </c>
    </row>
    <row r="581" spans="1:5" x14ac:dyDescent="0.15">
      <c r="A581" t="s">
        <v>613</v>
      </c>
      <c r="B581">
        <v>-0.28039999999999998</v>
      </c>
      <c r="C581">
        <v>0.79979999999999996</v>
      </c>
      <c r="D581">
        <v>-8.5000000000000006E-3</v>
      </c>
      <c r="E581">
        <v>-4.3E-3</v>
      </c>
    </row>
    <row r="582" spans="1:5" x14ac:dyDescent="0.15">
      <c r="A582" t="s">
        <v>614</v>
      </c>
      <c r="B582">
        <v>-0.26879999999999998</v>
      </c>
      <c r="C582">
        <v>0.79590000000000005</v>
      </c>
      <c r="D582">
        <v>1.6199999999999999E-2</v>
      </c>
      <c r="E582">
        <v>-2.2000000000000001E-3</v>
      </c>
    </row>
    <row r="583" spans="1:5" x14ac:dyDescent="0.15">
      <c r="A583" t="s">
        <v>615</v>
      </c>
      <c r="B583">
        <v>-0.2586</v>
      </c>
      <c r="C583">
        <v>0.81969999999999998</v>
      </c>
      <c r="D583">
        <v>1.38E-2</v>
      </c>
      <c r="E583">
        <v>1.32E-2</v>
      </c>
    </row>
    <row r="584" spans="1:5" x14ac:dyDescent="0.15">
      <c r="A584" t="s">
        <v>616</v>
      </c>
      <c r="B584">
        <v>-0.26100000000000001</v>
      </c>
      <c r="C584">
        <v>0.82589999999999997</v>
      </c>
      <c r="D584">
        <v>-3.2000000000000002E-3</v>
      </c>
      <c r="E584">
        <v>3.3999999999999998E-3</v>
      </c>
    </row>
    <row r="585" spans="1:5" x14ac:dyDescent="0.15">
      <c r="A585" t="s">
        <v>617</v>
      </c>
      <c r="B585">
        <v>-0.26390000000000002</v>
      </c>
      <c r="C585">
        <v>0.82579999999999998</v>
      </c>
      <c r="D585">
        <v>-3.8999999999999998E-3</v>
      </c>
      <c r="E585">
        <v>0</v>
      </c>
    </row>
    <row r="586" spans="1:5" x14ac:dyDescent="0.15">
      <c r="A586" t="s">
        <v>618</v>
      </c>
      <c r="B586">
        <v>-0.2636</v>
      </c>
      <c r="C586">
        <v>0.81330000000000002</v>
      </c>
      <c r="D586">
        <v>4.0000000000000002E-4</v>
      </c>
      <c r="E586">
        <v>-6.8999999999999999E-3</v>
      </c>
    </row>
    <row r="587" spans="1:5" x14ac:dyDescent="0.15">
      <c r="A587" t="s">
        <v>619</v>
      </c>
      <c r="B587">
        <v>-0.2843</v>
      </c>
      <c r="C587">
        <v>0.74570000000000003</v>
      </c>
      <c r="D587">
        <v>-2.81E-2</v>
      </c>
      <c r="E587">
        <v>-3.73E-2</v>
      </c>
    </row>
    <row r="588" spans="1:5" x14ac:dyDescent="0.15">
      <c r="A588" t="s">
        <v>620</v>
      </c>
      <c r="B588">
        <v>-0.28439999999999999</v>
      </c>
      <c r="C588">
        <v>0.73860000000000003</v>
      </c>
      <c r="D588">
        <v>-1E-4</v>
      </c>
      <c r="E588">
        <v>-4.0000000000000001E-3</v>
      </c>
    </row>
    <row r="589" spans="1:5" x14ac:dyDescent="0.15">
      <c r="A589" t="s">
        <v>621</v>
      </c>
      <c r="B589">
        <v>-0.2848</v>
      </c>
      <c r="C589">
        <v>0.73350000000000004</v>
      </c>
      <c r="D589">
        <v>-5.9999999999999995E-4</v>
      </c>
      <c r="E589">
        <v>-2.8999999999999998E-3</v>
      </c>
    </row>
    <row r="590" spans="1:5" x14ac:dyDescent="0.15">
      <c r="A590" t="s">
        <v>622</v>
      </c>
      <c r="B590">
        <v>-0.28899999999999998</v>
      </c>
      <c r="C590">
        <v>0.7288</v>
      </c>
      <c r="D590">
        <v>-6.0000000000000001E-3</v>
      </c>
      <c r="E590">
        <v>-2.7000000000000001E-3</v>
      </c>
    </row>
    <row r="591" spans="1:5" x14ac:dyDescent="0.15">
      <c r="A591" t="s">
        <v>623</v>
      </c>
      <c r="B591">
        <v>-0.29399999999999998</v>
      </c>
      <c r="C591">
        <v>0.73040000000000005</v>
      </c>
      <c r="D591">
        <v>-7.0000000000000001E-3</v>
      </c>
      <c r="E591">
        <v>8.9999999999999998E-4</v>
      </c>
    </row>
    <row r="592" spans="1:5" x14ac:dyDescent="0.15">
      <c r="A592" t="s">
        <v>624</v>
      </c>
      <c r="B592">
        <v>-0.28449999999999998</v>
      </c>
      <c r="C592">
        <v>0.77</v>
      </c>
      <c r="D592">
        <v>1.34E-2</v>
      </c>
      <c r="E592">
        <v>2.29E-2</v>
      </c>
    </row>
    <row r="593" spans="1:5" x14ac:dyDescent="0.15">
      <c r="A593" t="s">
        <v>625</v>
      </c>
      <c r="B593">
        <v>-0.28960000000000002</v>
      </c>
      <c r="C593">
        <v>0.74929999999999997</v>
      </c>
      <c r="D593">
        <v>-7.1000000000000004E-3</v>
      </c>
      <c r="E593">
        <v>-1.17E-2</v>
      </c>
    </row>
    <row r="594" spans="1:5" x14ac:dyDescent="0.15">
      <c r="A594" t="s">
        <v>626</v>
      </c>
      <c r="B594">
        <v>-0.27829999999999999</v>
      </c>
      <c r="C594">
        <v>0.76929999999999998</v>
      </c>
      <c r="D594">
        <v>1.5900000000000001E-2</v>
      </c>
      <c r="E594">
        <v>1.15E-2</v>
      </c>
    </row>
    <row r="595" spans="1:5" x14ac:dyDescent="0.15">
      <c r="A595" t="s">
        <v>627</v>
      </c>
      <c r="B595">
        <v>-0.28389999999999999</v>
      </c>
      <c r="C595">
        <v>0.74550000000000005</v>
      </c>
      <c r="D595">
        <v>-7.7999999999999996E-3</v>
      </c>
      <c r="E595">
        <v>-1.35E-2</v>
      </c>
    </row>
    <row r="596" spans="1:5" x14ac:dyDescent="0.15">
      <c r="A596" t="s">
        <v>628</v>
      </c>
      <c r="B596">
        <v>-0.28179999999999999</v>
      </c>
      <c r="C596">
        <v>0.75239999999999996</v>
      </c>
      <c r="D596">
        <v>3.0000000000000001E-3</v>
      </c>
      <c r="E596">
        <v>4.0000000000000001E-3</v>
      </c>
    </row>
    <row r="597" spans="1:5" x14ac:dyDescent="0.15">
      <c r="A597" t="s">
        <v>629</v>
      </c>
      <c r="B597">
        <v>-0.27810000000000001</v>
      </c>
      <c r="C597">
        <v>0.76859999999999995</v>
      </c>
      <c r="D597">
        <v>5.1000000000000004E-3</v>
      </c>
      <c r="E597">
        <v>9.2999999999999992E-3</v>
      </c>
    </row>
    <row r="598" spans="1:5" x14ac:dyDescent="0.15">
      <c r="A598" t="s">
        <v>630</v>
      </c>
      <c r="B598">
        <v>-0.28439999999999999</v>
      </c>
      <c r="C598">
        <v>0.76349999999999996</v>
      </c>
      <c r="D598">
        <v>-8.8000000000000005E-3</v>
      </c>
      <c r="E598">
        <v>-2.8999999999999998E-3</v>
      </c>
    </row>
    <row r="599" spans="1:5" x14ac:dyDescent="0.15">
      <c r="A599" t="s">
        <v>631</v>
      </c>
      <c r="B599">
        <v>-0.28610000000000002</v>
      </c>
      <c r="C599">
        <v>0.7742</v>
      </c>
      <c r="D599">
        <v>-2.3E-3</v>
      </c>
      <c r="E599">
        <v>6.1000000000000004E-3</v>
      </c>
    </row>
    <row r="600" spans="1:5" x14ac:dyDescent="0.15">
      <c r="A600" t="s">
        <v>632</v>
      </c>
      <c r="B600">
        <v>-0.2974</v>
      </c>
      <c r="C600">
        <v>0.73680000000000001</v>
      </c>
      <c r="D600">
        <v>-1.5800000000000002E-2</v>
      </c>
      <c r="E600">
        <v>-2.1100000000000001E-2</v>
      </c>
    </row>
    <row r="601" spans="1:5" x14ac:dyDescent="0.15">
      <c r="A601" t="s">
        <v>633</v>
      </c>
      <c r="B601">
        <v>-0.313</v>
      </c>
      <c r="C601">
        <v>0.70660000000000001</v>
      </c>
      <c r="D601">
        <v>-2.2200000000000001E-2</v>
      </c>
      <c r="E601">
        <v>-1.7399999999999999E-2</v>
      </c>
    </row>
    <row r="602" spans="1:5" x14ac:dyDescent="0.15">
      <c r="A602" t="s">
        <v>634</v>
      </c>
      <c r="B602">
        <v>-0.31340000000000001</v>
      </c>
      <c r="C602">
        <v>0.74360000000000004</v>
      </c>
      <c r="D602">
        <v>-6.9999999999999999E-4</v>
      </c>
      <c r="E602">
        <v>2.1700000000000001E-2</v>
      </c>
    </row>
    <row r="603" spans="1:5" x14ac:dyDescent="0.15">
      <c r="A603" t="s">
        <v>635</v>
      </c>
      <c r="B603">
        <v>-0.31559999999999999</v>
      </c>
      <c r="C603">
        <v>0.77339999999999998</v>
      </c>
      <c r="D603">
        <v>-3.0999999999999999E-3</v>
      </c>
      <c r="E603">
        <v>1.7100000000000001E-2</v>
      </c>
    </row>
    <row r="604" spans="1:5" x14ac:dyDescent="0.15">
      <c r="A604" t="s">
        <v>636</v>
      </c>
      <c r="B604">
        <v>-0.3216</v>
      </c>
      <c r="C604">
        <v>0.73470000000000002</v>
      </c>
      <c r="D604">
        <v>-8.8000000000000005E-3</v>
      </c>
      <c r="E604">
        <v>-2.18E-2</v>
      </c>
    </row>
    <row r="605" spans="1:5" x14ac:dyDescent="0.15">
      <c r="A605" t="s">
        <v>637</v>
      </c>
      <c r="B605">
        <v>-0.31159999999999999</v>
      </c>
      <c r="C605">
        <v>0.7571</v>
      </c>
      <c r="D605">
        <v>1.4800000000000001E-2</v>
      </c>
      <c r="E605">
        <v>1.29E-2</v>
      </c>
    </row>
    <row r="606" spans="1:5" x14ac:dyDescent="0.15">
      <c r="A606" t="s">
        <v>638</v>
      </c>
      <c r="B606">
        <v>-0.31059999999999999</v>
      </c>
      <c r="C606">
        <v>0.80789999999999995</v>
      </c>
      <c r="D606">
        <v>1.5E-3</v>
      </c>
      <c r="E606">
        <v>2.8899999999999999E-2</v>
      </c>
    </row>
    <row r="607" spans="1:5" x14ac:dyDescent="0.15">
      <c r="A607" t="s">
        <v>639</v>
      </c>
      <c r="B607">
        <v>-0.30959999999999999</v>
      </c>
      <c r="C607">
        <v>0.82050000000000001</v>
      </c>
      <c r="D607">
        <v>1.4E-3</v>
      </c>
      <c r="E607">
        <v>7.0000000000000001E-3</v>
      </c>
    </row>
    <row r="608" spans="1:5" x14ac:dyDescent="0.15">
      <c r="A608" t="s">
        <v>640</v>
      </c>
      <c r="B608">
        <v>-0.31059999999999999</v>
      </c>
      <c r="C608">
        <v>0.82279999999999998</v>
      </c>
      <c r="D608">
        <v>-1.5E-3</v>
      </c>
      <c r="E608">
        <v>1.2999999999999999E-3</v>
      </c>
    </row>
    <row r="609" spans="1:5" x14ac:dyDescent="0.15">
      <c r="A609" t="s">
        <v>641</v>
      </c>
      <c r="B609">
        <v>-0.32029999999999997</v>
      </c>
      <c r="C609">
        <v>0.80569999999999997</v>
      </c>
      <c r="D609">
        <v>-1.4E-2</v>
      </c>
      <c r="E609">
        <v>-9.4000000000000004E-3</v>
      </c>
    </row>
    <row r="610" spans="1:5" x14ac:dyDescent="0.15">
      <c r="A610" t="s">
        <v>642</v>
      </c>
      <c r="B610">
        <v>-0.3085</v>
      </c>
      <c r="C610">
        <v>0.84050000000000002</v>
      </c>
      <c r="D610">
        <v>1.7399999999999999E-2</v>
      </c>
      <c r="E610">
        <v>1.9300000000000001E-2</v>
      </c>
    </row>
    <row r="611" spans="1:5" x14ac:dyDescent="0.15">
      <c r="A611" t="s">
        <v>643</v>
      </c>
      <c r="B611">
        <v>-0.32429999999999998</v>
      </c>
      <c r="C611">
        <v>0.78469999999999995</v>
      </c>
      <c r="D611">
        <v>-2.29E-2</v>
      </c>
      <c r="E611">
        <v>-3.0300000000000001E-2</v>
      </c>
    </row>
    <row r="612" spans="1:5" x14ac:dyDescent="0.15">
      <c r="A612" t="s">
        <v>644</v>
      </c>
      <c r="B612">
        <v>-0.32690000000000002</v>
      </c>
      <c r="C612">
        <v>0.74750000000000005</v>
      </c>
      <c r="D612">
        <v>-3.8999999999999998E-3</v>
      </c>
      <c r="E612">
        <v>-2.0799999999999999E-2</v>
      </c>
    </row>
    <row r="613" spans="1:5" x14ac:dyDescent="0.15">
      <c r="A613" t="s">
        <v>645</v>
      </c>
      <c r="B613">
        <v>-0.3216</v>
      </c>
      <c r="C613">
        <v>0.747</v>
      </c>
      <c r="D613">
        <v>7.7999999999999996E-3</v>
      </c>
      <c r="E613">
        <v>-2.9999999999999997E-4</v>
      </c>
    </row>
    <row r="614" spans="1:5" x14ac:dyDescent="0.15">
      <c r="A614" t="s">
        <v>646</v>
      </c>
      <c r="B614">
        <v>-0.315</v>
      </c>
      <c r="C614">
        <v>0.75839999999999996</v>
      </c>
      <c r="D614">
        <v>9.7000000000000003E-3</v>
      </c>
      <c r="E614">
        <v>6.4999999999999997E-3</v>
      </c>
    </row>
    <row r="615" spans="1:5" x14ac:dyDescent="0.15">
      <c r="A615" t="s">
        <v>647</v>
      </c>
      <c r="B615">
        <v>-0.31459999999999999</v>
      </c>
      <c r="C615">
        <v>0.72119999999999995</v>
      </c>
      <c r="D615">
        <v>5.9999999999999995E-4</v>
      </c>
      <c r="E615">
        <v>-2.1100000000000001E-2</v>
      </c>
    </row>
    <row r="616" spans="1:5" x14ac:dyDescent="0.15">
      <c r="A616" t="s">
        <v>648</v>
      </c>
      <c r="B616">
        <v>-0.32890000000000003</v>
      </c>
      <c r="C616">
        <v>0.63339999999999996</v>
      </c>
      <c r="D616">
        <v>-2.0799999999999999E-2</v>
      </c>
      <c r="E616">
        <v>-5.0999999999999997E-2</v>
      </c>
    </row>
    <row r="617" spans="1:5" x14ac:dyDescent="0.15">
      <c r="A617" t="s">
        <v>649</v>
      </c>
      <c r="B617">
        <v>-0.32479999999999998</v>
      </c>
      <c r="C617">
        <v>0.65190000000000003</v>
      </c>
      <c r="D617">
        <v>6.0000000000000001E-3</v>
      </c>
      <c r="E617">
        <v>1.1299999999999999E-2</v>
      </c>
    </row>
    <row r="618" spans="1:5" x14ac:dyDescent="0.15">
      <c r="A618" t="s">
        <v>650</v>
      </c>
      <c r="B618">
        <v>-0.32479999999999998</v>
      </c>
      <c r="C618">
        <v>0.67110000000000003</v>
      </c>
      <c r="D618">
        <v>1E-4</v>
      </c>
      <c r="E618">
        <v>1.1599999999999999E-2</v>
      </c>
    </row>
    <row r="619" spans="1:5" x14ac:dyDescent="0.15">
      <c r="A619" t="s">
        <v>651</v>
      </c>
      <c r="B619">
        <v>-0.32200000000000001</v>
      </c>
      <c r="C619">
        <v>0.71140000000000003</v>
      </c>
      <c r="D619">
        <v>4.1000000000000003E-3</v>
      </c>
      <c r="E619">
        <v>2.41E-2</v>
      </c>
    </row>
    <row r="620" spans="1:5" x14ac:dyDescent="0.15">
      <c r="A620" t="s">
        <v>652</v>
      </c>
      <c r="B620">
        <v>-0.32919999999999999</v>
      </c>
      <c r="C620">
        <v>0.71860000000000002</v>
      </c>
      <c r="D620">
        <v>-1.0699999999999999E-2</v>
      </c>
      <c r="E620">
        <v>4.1999999999999997E-3</v>
      </c>
    </row>
    <row r="621" spans="1:5" x14ac:dyDescent="0.15">
      <c r="A621" t="s">
        <v>653</v>
      </c>
      <c r="B621">
        <v>-0.33850000000000002</v>
      </c>
      <c r="C621">
        <v>0.72270000000000001</v>
      </c>
      <c r="D621">
        <v>-1.38E-2</v>
      </c>
      <c r="E621">
        <v>2.3999999999999998E-3</v>
      </c>
    </row>
    <row r="622" spans="1:5" x14ac:dyDescent="0.15">
      <c r="A622" t="s">
        <v>654</v>
      </c>
      <c r="B622">
        <v>-0.33550000000000002</v>
      </c>
      <c r="C622">
        <v>0.74</v>
      </c>
      <c r="D622">
        <v>4.4999999999999997E-3</v>
      </c>
      <c r="E622">
        <v>0.01</v>
      </c>
    </row>
    <row r="623" spans="1:5" x14ac:dyDescent="0.15">
      <c r="A623" t="s">
        <v>655</v>
      </c>
      <c r="B623">
        <v>-0.34</v>
      </c>
      <c r="C623">
        <v>0.71589999999999998</v>
      </c>
      <c r="D623">
        <v>-6.7000000000000002E-3</v>
      </c>
      <c r="E623">
        <v>-1.3899999999999999E-2</v>
      </c>
    </row>
    <row r="624" spans="1:5" x14ac:dyDescent="0.15">
      <c r="A624" t="s">
        <v>656</v>
      </c>
      <c r="B624">
        <v>-0.34350000000000003</v>
      </c>
      <c r="C624">
        <v>0.68120000000000003</v>
      </c>
      <c r="D624">
        <v>-5.3E-3</v>
      </c>
      <c r="E624">
        <v>-2.0199999999999999E-2</v>
      </c>
    </row>
    <row r="625" spans="1:5" x14ac:dyDescent="0.15">
      <c r="A625" t="s">
        <v>657</v>
      </c>
      <c r="B625">
        <v>-0.34300000000000003</v>
      </c>
      <c r="C625">
        <v>0.68289999999999995</v>
      </c>
      <c r="D625">
        <v>6.9999999999999999E-4</v>
      </c>
      <c r="E625">
        <v>1E-3</v>
      </c>
    </row>
    <row r="626" spans="1:5" x14ac:dyDescent="0.15">
      <c r="A626" t="s">
        <v>658</v>
      </c>
      <c r="B626">
        <v>-0.3468</v>
      </c>
      <c r="C626">
        <v>0.61319999999999997</v>
      </c>
      <c r="D626">
        <v>-5.7000000000000002E-3</v>
      </c>
      <c r="E626">
        <v>-4.1399999999999999E-2</v>
      </c>
    </row>
    <row r="627" spans="1:5" x14ac:dyDescent="0.15">
      <c r="A627" t="s">
        <v>659</v>
      </c>
      <c r="B627">
        <v>-0.34760000000000002</v>
      </c>
      <c r="C627">
        <v>0.57399999999999995</v>
      </c>
      <c r="D627">
        <v>-1.1999999999999999E-3</v>
      </c>
      <c r="E627">
        <v>-2.4299999999999999E-2</v>
      </c>
    </row>
    <row r="628" spans="1:5" x14ac:dyDescent="0.15">
      <c r="A628" t="s">
        <v>660</v>
      </c>
      <c r="B628">
        <v>-0.34039999999999998</v>
      </c>
      <c r="C628">
        <v>0.57379999999999998</v>
      </c>
      <c r="D628">
        <v>1.0999999999999999E-2</v>
      </c>
      <c r="E628">
        <v>-2.0000000000000001E-4</v>
      </c>
    </row>
    <row r="629" spans="1:5" x14ac:dyDescent="0.15">
      <c r="A629" t="s">
        <v>661</v>
      </c>
      <c r="B629">
        <v>-0.34699999999999998</v>
      </c>
      <c r="C629">
        <v>0.55679999999999996</v>
      </c>
      <c r="D629">
        <v>-1.01E-2</v>
      </c>
      <c r="E629">
        <v>-1.0800000000000001E-2</v>
      </c>
    </row>
    <row r="630" spans="1:5" x14ac:dyDescent="0.15">
      <c r="A630" t="s">
        <v>662</v>
      </c>
      <c r="B630">
        <v>-0.3417</v>
      </c>
      <c r="C630">
        <v>0.59889999999999999</v>
      </c>
      <c r="D630">
        <v>8.0999999999999996E-3</v>
      </c>
      <c r="E630">
        <v>2.7E-2</v>
      </c>
    </row>
    <row r="631" spans="1:5" x14ac:dyDescent="0.15">
      <c r="A631" t="s">
        <v>663</v>
      </c>
      <c r="B631">
        <v>-0.33279999999999998</v>
      </c>
      <c r="C631">
        <v>0.62970000000000004</v>
      </c>
      <c r="D631">
        <v>1.35E-2</v>
      </c>
      <c r="E631">
        <v>1.9199999999999998E-2</v>
      </c>
    </row>
    <row r="632" spans="1:5" x14ac:dyDescent="0.15">
      <c r="A632" t="s">
        <v>664</v>
      </c>
      <c r="B632">
        <v>-0.33189999999999997</v>
      </c>
      <c r="C632">
        <v>0.6381</v>
      </c>
      <c r="D632">
        <v>1.4E-3</v>
      </c>
      <c r="E632">
        <v>5.1999999999999998E-3</v>
      </c>
    </row>
    <row r="633" spans="1:5" x14ac:dyDescent="0.15">
      <c r="A633" t="s">
        <v>665</v>
      </c>
      <c r="B633">
        <v>-0.33169999999999999</v>
      </c>
      <c r="C633">
        <v>0.63400000000000001</v>
      </c>
      <c r="D633">
        <v>4.0000000000000002E-4</v>
      </c>
      <c r="E633">
        <v>-2.5000000000000001E-3</v>
      </c>
    </row>
    <row r="634" spans="1:5" x14ac:dyDescent="0.15">
      <c r="A634" t="s">
        <v>666</v>
      </c>
      <c r="B634">
        <v>-0.32550000000000001</v>
      </c>
      <c r="C634">
        <v>0.67949999999999999</v>
      </c>
      <c r="D634">
        <v>9.1999999999999998E-3</v>
      </c>
      <c r="E634">
        <v>2.7799999999999998E-2</v>
      </c>
    </row>
    <row r="635" spans="1:5" x14ac:dyDescent="0.15">
      <c r="A635" t="s">
        <v>667</v>
      </c>
      <c r="B635">
        <v>-0.32890000000000003</v>
      </c>
      <c r="C635">
        <v>0.65349999999999997</v>
      </c>
      <c r="D635">
        <v>-5.0000000000000001E-3</v>
      </c>
      <c r="E635">
        <v>-1.55E-2</v>
      </c>
    </row>
    <row r="636" spans="1:5" x14ac:dyDescent="0.15">
      <c r="A636" t="s">
        <v>668</v>
      </c>
      <c r="B636">
        <v>-0.3422</v>
      </c>
      <c r="C636">
        <v>0.59960000000000002</v>
      </c>
      <c r="D636">
        <v>-1.9900000000000001E-2</v>
      </c>
      <c r="E636">
        <v>-3.2599999999999997E-2</v>
      </c>
    </row>
    <row r="637" spans="1:5" x14ac:dyDescent="0.15">
      <c r="A637" t="s">
        <v>669</v>
      </c>
      <c r="B637">
        <v>-0.34079999999999999</v>
      </c>
      <c r="C637">
        <v>0.63790000000000002</v>
      </c>
      <c r="D637">
        <v>2.2000000000000001E-3</v>
      </c>
      <c r="E637">
        <v>2.3900000000000001E-2</v>
      </c>
    </row>
    <row r="638" spans="1:5" x14ac:dyDescent="0.15">
      <c r="A638" t="s">
        <v>670</v>
      </c>
      <c r="B638">
        <v>-0.34789999999999999</v>
      </c>
      <c r="C638">
        <v>0.627</v>
      </c>
      <c r="D638">
        <v>-1.0800000000000001E-2</v>
      </c>
      <c r="E638">
        <v>-6.7000000000000002E-3</v>
      </c>
    </row>
    <row r="639" spans="1:5" x14ac:dyDescent="0.15">
      <c r="A639" t="s">
        <v>671</v>
      </c>
      <c r="B639">
        <v>-0.3513</v>
      </c>
      <c r="C639">
        <v>0.59930000000000005</v>
      </c>
      <c r="D639">
        <v>-5.1000000000000004E-3</v>
      </c>
      <c r="E639">
        <v>-1.7000000000000001E-2</v>
      </c>
    </row>
    <row r="640" spans="1:5" x14ac:dyDescent="0.15">
      <c r="A640" t="s">
        <v>672</v>
      </c>
      <c r="B640">
        <v>-0.35299999999999998</v>
      </c>
      <c r="C640">
        <v>0.60719999999999996</v>
      </c>
      <c r="D640">
        <v>-2.7000000000000001E-3</v>
      </c>
      <c r="E640">
        <v>4.8999999999999998E-3</v>
      </c>
    </row>
    <row r="641" spans="1:5" x14ac:dyDescent="0.15">
      <c r="A641" t="s">
        <v>673</v>
      </c>
      <c r="B641">
        <v>-0.35630000000000001</v>
      </c>
      <c r="C641">
        <v>0.62239999999999995</v>
      </c>
      <c r="D641">
        <v>-5.1000000000000004E-3</v>
      </c>
      <c r="E641">
        <v>9.4999999999999998E-3</v>
      </c>
    </row>
    <row r="642" spans="1:5" x14ac:dyDescent="0.15">
      <c r="A642" t="s">
        <v>674</v>
      </c>
      <c r="B642">
        <v>-0.35289999999999999</v>
      </c>
      <c r="C642">
        <v>0.65629999999999999</v>
      </c>
      <c r="D642">
        <v>5.1999999999999998E-3</v>
      </c>
      <c r="E642">
        <v>2.0899999999999998E-2</v>
      </c>
    </row>
    <row r="643" spans="1:5" x14ac:dyDescent="0.15">
      <c r="A643" t="s">
        <v>675</v>
      </c>
      <c r="B643">
        <v>-0.35799999999999998</v>
      </c>
      <c r="C643">
        <v>0.65629999999999999</v>
      </c>
      <c r="D643">
        <v>-7.7999999999999996E-3</v>
      </c>
      <c r="E643">
        <v>0</v>
      </c>
    </row>
    <row r="644" spans="1:5" x14ac:dyDescent="0.15">
      <c r="A644" t="s">
        <v>676</v>
      </c>
      <c r="B644">
        <v>-0.35620000000000002</v>
      </c>
      <c r="C644">
        <v>0.68179999999999996</v>
      </c>
      <c r="D644">
        <v>2.8999999999999998E-3</v>
      </c>
      <c r="E644">
        <v>1.54E-2</v>
      </c>
    </row>
    <row r="645" spans="1:5" x14ac:dyDescent="0.15">
      <c r="A645" t="s">
        <v>677</v>
      </c>
      <c r="B645">
        <v>-0.36359999999999998</v>
      </c>
      <c r="C645">
        <v>0.59299999999999997</v>
      </c>
      <c r="D645">
        <v>-1.15E-2</v>
      </c>
      <c r="E645">
        <v>-5.28E-2</v>
      </c>
    </row>
    <row r="646" spans="1:5" x14ac:dyDescent="0.15">
      <c r="A646" t="s">
        <v>678</v>
      </c>
      <c r="B646">
        <v>-0.37680000000000002</v>
      </c>
      <c r="C646">
        <v>0.55649999999999999</v>
      </c>
      <c r="D646">
        <v>-2.0899999999999998E-2</v>
      </c>
      <c r="E646">
        <v>-2.29E-2</v>
      </c>
    </row>
    <row r="647" spans="1:5" x14ac:dyDescent="0.15">
      <c r="A647" t="s">
        <v>679</v>
      </c>
      <c r="B647">
        <v>-0.374</v>
      </c>
      <c r="C647">
        <v>0.60409999999999997</v>
      </c>
      <c r="D647">
        <v>4.5999999999999999E-3</v>
      </c>
      <c r="E647">
        <v>3.0499999999999999E-2</v>
      </c>
    </row>
    <row r="648" spans="1:5" x14ac:dyDescent="0.15">
      <c r="A648" t="s">
        <v>680</v>
      </c>
      <c r="B648">
        <v>-0.38059999999999999</v>
      </c>
      <c r="C648">
        <v>0.63580000000000003</v>
      </c>
      <c r="D648">
        <v>-1.0500000000000001E-2</v>
      </c>
      <c r="E648">
        <v>1.9800000000000002E-2</v>
      </c>
    </row>
    <row r="649" spans="1:5" x14ac:dyDescent="0.15">
      <c r="A649" t="s">
        <v>681</v>
      </c>
      <c r="B649">
        <v>-0.38159999999999999</v>
      </c>
      <c r="C649">
        <v>0.60709999999999997</v>
      </c>
      <c r="D649">
        <v>-1.6000000000000001E-3</v>
      </c>
      <c r="E649">
        <v>-1.7500000000000002E-2</v>
      </c>
    </row>
    <row r="650" spans="1:5" x14ac:dyDescent="0.15">
      <c r="A650" t="s">
        <v>682</v>
      </c>
      <c r="B650">
        <v>-0.38340000000000002</v>
      </c>
      <c r="C650">
        <v>0.63070000000000004</v>
      </c>
      <c r="D650">
        <v>-2.8999999999999998E-3</v>
      </c>
      <c r="E650">
        <v>1.47E-2</v>
      </c>
    </row>
    <row r="651" spans="1:5" x14ac:dyDescent="0.15">
      <c r="A651" t="s">
        <v>683</v>
      </c>
      <c r="B651">
        <v>-0.37680000000000002</v>
      </c>
      <c r="C651">
        <v>0.68720000000000003</v>
      </c>
      <c r="D651">
        <v>1.0699999999999999E-2</v>
      </c>
      <c r="E651">
        <v>3.4700000000000002E-2</v>
      </c>
    </row>
    <row r="652" spans="1:5" x14ac:dyDescent="0.15">
      <c r="A652" t="s">
        <v>684</v>
      </c>
      <c r="B652">
        <v>-0.38350000000000001</v>
      </c>
      <c r="C652">
        <v>0.71299999999999997</v>
      </c>
      <c r="D652">
        <v>-1.0800000000000001E-2</v>
      </c>
      <c r="E652">
        <v>1.5299999999999999E-2</v>
      </c>
    </row>
    <row r="653" spans="1:5" x14ac:dyDescent="0.15">
      <c r="A653" t="s">
        <v>685</v>
      </c>
      <c r="B653">
        <v>-0.38479999999999998</v>
      </c>
      <c r="C653">
        <v>0.73799999999999999</v>
      </c>
      <c r="D653">
        <v>-2.0999999999999999E-3</v>
      </c>
      <c r="E653">
        <v>1.46E-2</v>
      </c>
    </row>
    <row r="654" spans="1:5" x14ac:dyDescent="0.15">
      <c r="A654" t="s">
        <v>686</v>
      </c>
      <c r="B654">
        <v>-0.37969999999999998</v>
      </c>
      <c r="C654">
        <v>0.77270000000000005</v>
      </c>
      <c r="D654">
        <v>8.2000000000000007E-3</v>
      </c>
      <c r="E654">
        <v>1.9900000000000001E-2</v>
      </c>
    </row>
    <row r="655" spans="1:5" x14ac:dyDescent="0.15">
      <c r="A655" t="s">
        <v>687</v>
      </c>
      <c r="B655">
        <v>-0.35199999999999998</v>
      </c>
      <c r="C655">
        <v>0.82299999999999995</v>
      </c>
      <c r="D655">
        <v>4.48E-2</v>
      </c>
      <c r="E655">
        <v>2.8400000000000002E-2</v>
      </c>
    </row>
    <row r="656" spans="1:5" x14ac:dyDescent="0.15">
      <c r="A656" t="s">
        <v>688</v>
      </c>
      <c r="B656">
        <v>-0.3493</v>
      </c>
      <c r="C656">
        <v>0.85419999999999996</v>
      </c>
      <c r="D656">
        <v>4.1000000000000003E-3</v>
      </c>
      <c r="E656">
        <v>1.7100000000000001E-2</v>
      </c>
    </row>
    <row r="657" spans="1:5" x14ac:dyDescent="0.15">
      <c r="A657" t="s">
        <v>689</v>
      </c>
      <c r="B657">
        <v>-0.35339999999999999</v>
      </c>
      <c r="C657">
        <v>0.84740000000000004</v>
      </c>
      <c r="D657">
        <v>-6.4000000000000003E-3</v>
      </c>
      <c r="E657">
        <v>-3.7000000000000002E-3</v>
      </c>
    </row>
    <row r="658" spans="1:5" x14ac:dyDescent="0.15">
      <c r="A658" t="s">
        <v>690</v>
      </c>
      <c r="B658">
        <v>-0.35120000000000001</v>
      </c>
      <c r="C658">
        <v>0.89910000000000001</v>
      </c>
      <c r="D658">
        <v>3.5000000000000001E-3</v>
      </c>
      <c r="E658">
        <v>2.8000000000000001E-2</v>
      </c>
    </row>
    <row r="659" spans="1:5" x14ac:dyDescent="0.15">
      <c r="A659" t="s">
        <v>691</v>
      </c>
      <c r="B659">
        <v>-0.35720000000000002</v>
      </c>
      <c r="C659">
        <v>0.84709999999999996</v>
      </c>
      <c r="D659">
        <v>-9.2999999999999992E-3</v>
      </c>
      <c r="E659">
        <v>-2.7400000000000001E-2</v>
      </c>
    </row>
    <row r="660" spans="1:5" x14ac:dyDescent="0.15">
      <c r="A660" t="s">
        <v>692</v>
      </c>
      <c r="B660">
        <v>-0.35239999999999999</v>
      </c>
      <c r="C660">
        <v>0.8387</v>
      </c>
      <c r="D660">
        <v>7.4000000000000003E-3</v>
      </c>
      <c r="E660">
        <v>-4.4999999999999997E-3</v>
      </c>
    </row>
    <row r="661" spans="1:5" x14ac:dyDescent="0.15">
      <c r="A661" t="s">
        <v>693</v>
      </c>
      <c r="B661">
        <v>-0.36830000000000002</v>
      </c>
      <c r="C661">
        <v>0.77210000000000001</v>
      </c>
      <c r="D661">
        <v>-2.4500000000000001E-2</v>
      </c>
      <c r="E661">
        <v>-3.6200000000000003E-2</v>
      </c>
    </row>
    <row r="662" spans="1:5" x14ac:dyDescent="0.15">
      <c r="A662" t="s">
        <v>694</v>
      </c>
      <c r="B662">
        <v>-0.37490000000000001</v>
      </c>
      <c r="C662">
        <v>0.77159999999999995</v>
      </c>
      <c r="D662">
        <v>-1.04E-2</v>
      </c>
      <c r="E662">
        <v>-2.9999999999999997E-4</v>
      </c>
    </row>
    <row r="663" spans="1:5" x14ac:dyDescent="0.15">
      <c r="A663" t="s">
        <v>695</v>
      </c>
      <c r="B663">
        <v>-0.37180000000000002</v>
      </c>
      <c r="C663">
        <v>0.79149999999999998</v>
      </c>
      <c r="D663">
        <v>4.8999999999999998E-3</v>
      </c>
      <c r="E663">
        <v>1.12E-2</v>
      </c>
    </row>
    <row r="664" spans="1:5" x14ac:dyDescent="0.15">
      <c r="A664" t="s">
        <v>696</v>
      </c>
      <c r="B664">
        <v>-0.38590000000000002</v>
      </c>
      <c r="C664">
        <v>0.71740000000000004</v>
      </c>
      <c r="D664">
        <v>-2.24E-2</v>
      </c>
      <c r="E664">
        <v>-4.1399999999999999E-2</v>
      </c>
    </row>
    <row r="665" spans="1:5" x14ac:dyDescent="0.15">
      <c r="A665" t="s">
        <v>697</v>
      </c>
      <c r="B665">
        <v>-0.38500000000000001</v>
      </c>
      <c r="C665">
        <v>0.67969999999999997</v>
      </c>
      <c r="D665">
        <v>1.4E-3</v>
      </c>
      <c r="E665">
        <v>-2.1899999999999999E-2</v>
      </c>
    </row>
    <row r="666" spans="1:5" x14ac:dyDescent="0.15">
      <c r="A666" t="s">
        <v>698</v>
      </c>
      <c r="B666">
        <v>-0.38040000000000002</v>
      </c>
      <c r="C666">
        <v>0.70909999999999995</v>
      </c>
      <c r="D666">
        <v>7.4999999999999997E-3</v>
      </c>
      <c r="E666">
        <v>1.7500000000000002E-2</v>
      </c>
    </row>
    <row r="667" spans="1:5" x14ac:dyDescent="0.15">
      <c r="A667" t="s">
        <v>699</v>
      </c>
      <c r="B667">
        <v>-0.38190000000000002</v>
      </c>
      <c r="C667">
        <v>0.71089999999999998</v>
      </c>
      <c r="D667">
        <v>-2.3999999999999998E-3</v>
      </c>
      <c r="E667">
        <v>1E-3</v>
      </c>
    </row>
    <row r="668" spans="1:5" x14ac:dyDescent="0.15">
      <c r="A668" t="s">
        <v>700</v>
      </c>
      <c r="B668">
        <v>-0.38900000000000001</v>
      </c>
      <c r="C668">
        <v>0.66669999999999996</v>
      </c>
      <c r="D668">
        <v>-1.14E-2</v>
      </c>
      <c r="E668">
        <v>-2.5899999999999999E-2</v>
      </c>
    </row>
    <row r="669" spans="1:5" x14ac:dyDescent="0.15">
      <c r="A669" t="s">
        <v>701</v>
      </c>
      <c r="B669">
        <v>-0.37030000000000002</v>
      </c>
      <c r="C669">
        <v>0.71679999999999999</v>
      </c>
      <c r="D669">
        <v>3.0599999999999999E-2</v>
      </c>
      <c r="E669">
        <v>0.03</v>
      </c>
    </row>
    <row r="670" spans="1:5" x14ac:dyDescent="0.15">
      <c r="A670" t="s">
        <v>702</v>
      </c>
      <c r="B670">
        <v>-0.35870000000000002</v>
      </c>
      <c r="C670">
        <v>0.7591</v>
      </c>
      <c r="D670">
        <v>1.84E-2</v>
      </c>
      <c r="E670">
        <v>2.46E-2</v>
      </c>
    </row>
    <row r="671" spans="1:5" x14ac:dyDescent="0.15">
      <c r="A671" t="s">
        <v>703</v>
      </c>
      <c r="B671">
        <v>-0.36509999999999998</v>
      </c>
      <c r="C671">
        <v>0.76629999999999998</v>
      </c>
      <c r="D671">
        <v>-1.01E-2</v>
      </c>
      <c r="E671">
        <v>4.1000000000000003E-3</v>
      </c>
    </row>
    <row r="672" spans="1:5" x14ac:dyDescent="0.15">
      <c r="A672" t="s">
        <v>704</v>
      </c>
      <c r="B672">
        <v>-0.35110000000000002</v>
      </c>
      <c r="C672">
        <v>0.84519999999999995</v>
      </c>
      <c r="D672">
        <v>2.2100000000000002E-2</v>
      </c>
      <c r="E672">
        <v>4.4699999999999997E-2</v>
      </c>
    </row>
    <row r="673" spans="1:5" x14ac:dyDescent="0.15">
      <c r="A673" t="s">
        <v>705</v>
      </c>
      <c r="B673">
        <v>-0.35</v>
      </c>
      <c r="C673">
        <v>0.90569999999999995</v>
      </c>
      <c r="D673">
        <v>1.6999999999999999E-3</v>
      </c>
      <c r="E673">
        <v>3.2800000000000003E-2</v>
      </c>
    </row>
    <row r="674" spans="1:5" x14ac:dyDescent="0.15">
      <c r="A674" t="s">
        <v>706</v>
      </c>
      <c r="B674">
        <v>-0.35610000000000003</v>
      </c>
      <c r="C674">
        <v>0.85199999999999998</v>
      </c>
      <c r="D674">
        <v>-9.2999999999999992E-3</v>
      </c>
      <c r="E674">
        <v>-2.8199999999999999E-2</v>
      </c>
    </row>
    <row r="675" spans="1:5" x14ac:dyDescent="0.15">
      <c r="A675" t="s">
        <v>707</v>
      </c>
      <c r="B675">
        <v>-0.35549999999999998</v>
      </c>
      <c r="C675">
        <v>0.874</v>
      </c>
      <c r="D675">
        <v>8.9999999999999998E-4</v>
      </c>
      <c r="E675">
        <v>1.1900000000000001E-2</v>
      </c>
    </row>
    <row r="676" spans="1:5" x14ac:dyDescent="0.15">
      <c r="A676" t="s">
        <v>708</v>
      </c>
      <c r="B676">
        <v>-0.35820000000000002</v>
      </c>
      <c r="C676">
        <v>0.86170000000000002</v>
      </c>
      <c r="D676">
        <v>-4.1999999999999997E-3</v>
      </c>
      <c r="E676">
        <v>-6.6E-3</v>
      </c>
    </row>
    <row r="677" spans="1:5" x14ac:dyDescent="0.15">
      <c r="A677" t="s">
        <v>709</v>
      </c>
      <c r="B677">
        <v>-0.35730000000000001</v>
      </c>
      <c r="C677">
        <v>0.85970000000000002</v>
      </c>
      <c r="D677">
        <v>1.4E-3</v>
      </c>
      <c r="E677">
        <v>-1.1000000000000001E-3</v>
      </c>
    </row>
    <row r="678" spans="1:5" x14ac:dyDescent="0.15">
      <c r="A678" t="s">
        <v>710</v>
      </c>
      <c r="B678">
        <v>-0.35649999999999998</v>
      </c>
      <c r="C678">
        <v>0.86470000000000002</v>
      </c>
      <c r="D678">
        <v>1.1000000000000001E-3</v>
      </c>
      <c r="E678">
        <v>2.7000000000000001E-3</v>
      </c>
    </row>
    <row r="679" spans="1:5" x14ac:dyDescent="0.15">
      <c r="A679" t="s">
        <v>711</v>
      </c>
      <c r="B679">
        <v>-0.34670000000000001</v>
      </c>
      <c r="C679">
        <v>0.90920000000000001</v>
      </c>
      <c r="D679">
        <v>1.5299999999999999E-2</v>
      </c>
      <c r="E679">
        <v>2.3900000000000001E-2</v>
      </c>
    </row>
    <row r="680" spans="1:5" x14ac:dyDescent="0.15">
      <c r="A680" t="s">
        <v>712</v>
      </c>
      <c r="B680">
        <v>-0.34770000000000001</v>
      </c>
      <c r="C680">
        <v>0.93910000000000005</v>
      </c>
      <c r="D680">
        <v>-1.5E-3</v>
      </c>
      <c r="E680">
        <v>1.5699999999999999E-2</v>
      </c>
    </row>
    <row r="681" spans="1:5" x14ac:dyDescent="0.15">
      <c r="A681" t="s">
        <v>713</v>
      </c>
      <c r="B681">
        <v>-0.34510000000000002</v>
      </c>
      <c r="C681">
        <v>0.92179999999999995</v>
      </c>
      <c r="D681">
        <v>3.8999999999999998E-3</v>
      </c>
      <c r="E681">
        <v>-8.8999999999999999E-3</v>
      </c>
    </row>
    <row r="682" spans="1:5" x14ac:dyDescent="0.15">
      <c r="A682" t="s">
        <v>714</v>
      </c>
      <c r="B682">
        <v>-0.35339999999999999</v>
      </c>
      <c r="C682">
        <v>0.90569999999999995</v>
      </c>
      <c r="D682">
        <v>-1.26E-2</v>
      </c>
      <c r="E682">
        <v>-8.3999999999999995E-3</v>
      </c>
    </row>
    <row r="683" spans="1:5" x14ac:dyDescent="0.15">
      <c r="A683" t="s">
        <v>715</v>
      </c>
      <c r="B683">
        <v>-0.35460000000000003</v>
      </c>
      <c r="C683">
        <v>0.90359999999999996</v>
      </c>
      <c r="D683">
        <v>-1.9E-3</v>
      </c>
      <c r="E683">
        <v>-1.1000000000000001E-3</v>
      </c>
    </row>
    <row r="684" spans="1:5" x14ac:dyDescent="0.15">
      <c r="A684" t="s">
        <v>716</v>
      </c>
      <c r="B684">
        <v>-0.35920000000000002</v>
      </c>
      <c r="C684">
        <v>0.83909999999999996</v>
      </c>
      <c r="D684">
        <v>-7.1999999999999998E-3</v>
      </c>
      <c r="E684">
        <v>-3.39E-2</v>
      </c>
    </row>
    <row r="685" spans="1:5" x14ac:dyDescent="0.15">
      <c r="A685" t="s">
        <v>717</v>
      </c>
      <c r="B685">
        <v>-0.37130000000000002</v>
      </c>
      <c r="C685">
        <v>0.78759999999999997</v>
      </c>
      <c r="D685">
        <v>-1.89E-2</v>
      </c>
      <c r="E685">
        <v>-2.8000000000000001E-2</v>
      </c>
    </row>
    <row r="686" spans="1:5" x14ac:dyDescent="0.15">
      <c r="A686" t="s">
        <v>718</v>
      </c>
      <c r="B686">
        <v>-0.37469999999999998</v>
      </c>
      <c r="C686">
        <v>0.78649999999999998</v>
      </c>
      <c r="D686">
        <v>-5.4000000000000003E-3</v>
      </c>
      <c r="E686">
        <v>-5.9999999999999995E-4</v>
      </c>
    </row>
    <row r="687" spans="1:5" x14ac:dyDescent="0.15">
      <c r="A687" t="s">
        <v>719</v>
      </c>
      <c r="B687">
        <v>-0.37359999999999999</v>
      </c>
      <c r="C687">
        <v>0.78659999999999997</v>
      </c>
      <c r="D687">
        <v>1.8E-3</v>
      </c>
      <c r="E687">
        <v>1E-4</v>
      </c>
    </row>
    <row r="688" spans="1:5" x14ac:dyDescent="0.15">
      <c r="A688" t="s">
        <v>720</v>
      </c>
      <c r="B688">
        <v>-0.36940000000000001</v>
      </c>
      <c r="C688">
        <v>0.79349999999999998</v>
      </c>
      <c r="D688">
        <v>6.7000000000000002E-3</v>
      </c>
      <c r="E688">
        <v>3.8E-3</v>
      </c>
    </row>
    <row r="689" spans="1:5" x14ac:dyDescent="0.15">
      <c r="A689" t="s">
        <v>721</v>
      </c>
      <c r="B689">
        <v>-0.3574</v>
      </c>
      <c r="C689">
        <v>0.82809999999999995</v>
      </c>
      <c r="D689">
        <v>1.9099999999999999E-2</v>
      </c>
      <c r="E689">
        <v>1.9300000000000001E-2</v>
      </c>
    </row>
    <row r="690" spans="1:5" x14ac:dyDescent="0.15">
      <c r="A690" t="s">
        <v>722</v>
      </c>
      <c r="B690">
        <v>-0.35489999999999999</v>
      </c>
      <c r="C690">
        <v>0.83479999999999999</v>
      </c>
      <c r="D690">
        <v>3.8999999999999998E-3</v>
      </c>
      <c r="E690">
        <v>3.7000000000000002E-3</v>
      </c>
    </row>
    <row r="691" spans="1:5" x14ac:dyDescent="0.15">
      <c r="A691" t="s">
        <v>723</v>
      </c>
      <c r="B691">
        <v>-0.35620000000000002</v>
      </c>
      <c r="C691">
        <v>0.83389999999999997</v>
      </c>
      <c r="D691">
        <v>-2.0999999999999999E-3</v>
      </c>
      <c r="E691">
        <v>-5.0000000000000001E-4</v>
      </c>
    </row>
    <row r="692" spans="1:5" x14ac:dyDescent="0.15">
      <c r="A692" t="s">
        <v>724</v>
      </c>
      <c r="B692">
        <v>-0.3589</v>
      </c>
      <c r="C692">
        <v>0.82150000000000001</v>
      </c>
      <c r="D692">
        <v>-4.1999999999999997E-3</v>
      </c>
      <c r="E692">
        <v>-6.7999999999999996E-3</v>
      </c>
    </row>
    <row r="693" spans="1:5" x14ac:dyDescent="0.15">
      <c r="A693" t="s">
        <v>725</v>
      </c>
      <c r="B693">
        <v>-0.36030000000000001</v>
      </c>
      <c r="C693">
        <v>0.82509999999999994</v>
      </c>
      <c r="D693">
        <v>-2.0999999999999999E-3</v>
      </c>
      <c r="E693">
        <v>2E-3</v>
      </c>
    </row>
    <row r="694" spans="1:5" x14ac:dyDescent="0.15">
      <c r="A694" t="s">
        <v>726</v>
      </c>
      <c r="B694">
        <v>-0.372</v>
      </c>
      <c r="C694">
        <v>0.77769999999999995</v>
      </c>
      <c r="D694">
        <v>-1.84E-2</v>
      </c>
      <c r="E694">
        <v>-2.5999999999999999E-2</v>
      </c>
    </row>
    <row r="695" spans="1:5" x14ac:dyDescent="0.15">
      <c r="A695" t="s">
        <v>727</v>
      </c>
      <c r="B695">
        <v>-0.37330000000000002</v>
      </c>
      <c r="C695">
        <v>0.76639999999999997</v>
      </c>
      <c r="D695">
        <v>-2E-3</v>
      </c>
      <c r="E695">
        <v>-6.3E-3</v>
      </c>
    </row>
    <row r="696" spans="1:5" x14ac:dyDescent="0.15">
      <c r="A696" t="s">
        <v>728</v>
      </c>
      <c r="B696">
        <v>-0.37019999999999997</v>
      </c>
      <c r="C696">
        <v>0.76629999999999998</v>
      </c>
      <c r="D696">
        <v>4.8999999999999998E-3</v>
      </c>
      <c r="E696">
        <v>0</v>
      </c>
    </row>
    <row r="697" spans="1:5" x14ac:dyDescent="0.15">
      <c r="A697" t="s">
        <v>729</v>
      </c>
      <c r="B697">
        <v>-0.38129999999999997</v>
      </c>
      <c r="C697">
        <v>0.71750000000000003</v>
      </c>
      <c r="D697">
        <v>-1.7500000000000002E-2</v>
      </c>
      <c r="E697">
        <v>-2.7699999999999999E-2</v>
      </c>
    </row>
    <row r="698" spans="1:5" x14ac:dyDescent="0.15">
      <c r="A698" t="s">
        <v>730</v>
      </c>
      <c r="B698">
        <v>-0.37830000000000003</v>
      </c>
      <c r="C698">
        <v>0.73119999999999996</v>
      </c>
      <c r="D698">
        <v>4.7999999999999996E-3</v>
      </c>
      <c r="E698">
        <v>8.0000000000000002E-3</v>
      </c>
    </row>
    <row r="699" spans="1:5" x14ac:dyDescent="0.15">
      <c r="A699" t="s">
        <v>731</v>
      </c>
      <c r="B699">
        <v>-0.38650000000000001</v>
      </c>
      <c r="C699">
        <v>0.69379999999999997</v>
      </c>
      <c r="D699">
        <v>-1.3299999999999999E-2</v>
      </c>
      <c r="E699">
        <v>-2.1600000000000001E-2</v>
      </c>
    </row>
    <row r="700" spans="1:5" x14ac:dyDescent="0.15">
      <c r="A700" t="s">
        <v>732</v>
      </c>
      <c r="B700">
        <v>-0.3911</v>
      </c>
      <c r="C700">
        <v>0.69489999999999996</v>
      </c>
      <c r="D700">
        <v>-7.4999999999999997E-3</v>
      </c>
      <c r="E700">
        <v>6.9999999999999999E-4</v>
      </c>
    </row>
    <row r="701" spans="1:5" x14ac:dyDescent="0.15">
      <c r="A701" t="s">
        <v>733</v>
      </c>
      <c r="B701">
        <v>-0.39169999999999999</v>
      </c>
      <c r="C701">
        <v>0.71679999999999999</v>
      </c>
      <c r="D701">
        <v>-1E-3</v>
      </c>
      <c r="E701">
        <v>1.29E-2</v>
      </c>
    </row>
    <row r="702" spans="1:5" x14ac:dyDescent="0.15">
      <c r="A702" t="s">
        <v>734</v>
      </c>
      <c r="B702">
        <v>-0.39460000000000001</v>
      </c>
      <c r="C702">
        <v>0.72089999999999999</v>
      </c>
      <c r="D702">
        <v>-4.5999999999999999E-3</v>
      </c>
      <c r="E702">
        <v>2.3999999999999998E-3</v>
      </c>
    </row>
    <row r="703" spans="1:5" x14ac:dyDescent="0.15">
      <c r="A703" t="s">
        <v>735</v>
      </c>
      <c r="B703">
        <v>-0.38619999999999999</v>
      </c>
      <c r="C703">
        <v>0.74719999999999998</v>
      </c>
      <c r="D703">
        <v>1.3899999999999999E-2</v>
      </c>
      <c r="E703">
        <v>1.5299999999999999E-2</v>
      </c>
    </row>
    <row r="704" spans="1:5" x14ac:dyDescent="0.15">
      <c r="A704" t="s">
        <v>736</v>
      </c>
      <c r="B704">
        <v>-0.39100000000000001</v>
      </c>
      <c r="C704">
        <v>0.72819999999999996</v>
      </c>
      <c r="D704">
        <v>-7.9000000000000008E-3</v>
      </c>
      <c r="E704">
        <v>-1.09E-2</v>
      </c>
    </row>
    <row r="705" spans="1:5" x14ac:dyDescent="0.15">
      <c r="A705" t="s">
        <v>737</v>
      </c>
      <c r="B705">
        <v>-0.38679999999999998</v>
      </c>
      <c r="C705">
        <v>0.72860000000000003</v>
      </c>
      <c r="D705">
        <v>6.8999999999999999E-3</v>
      </c>
      <c r="E705">
        <v>2.0000000000000001E-4</v>
      </c>
    </row>
    <row r="706" spans="1:5" x14ac:dyDescent="0.15">
      <c r="A706" t="s">
        <v>738</v>
      </c>
      <c r="B706">
        <v>-0.3916</v>
      </c>
      <c r="C706">
        <v>0.71499999999999997</v>
      </c>
      <c r="D706">
        <v>-7.7999999999999996E-3</v>
      </c>
      <c r="E706">
        <v>-7.9000000000000008E-3</v>
      </c>
    </row>
    <row r="707" spans="1:5" x14ac:dyDescent="0.15">
      <c r="A707" t="s">
        <v>739</v>
      </c>
      <c r="B707">
        <v>-0.39850000000000002</v>
      </c>
      <c r="C707">
        <v>0.60360000000000003</v>
      </c>
      <c r="D707">
        <v>-1.15E-2</v>
      </c>
      <c r="E707">
        <v>-6.5000000000000002E-2</v>
      </c>
    </row>
    <row r="708" spans="1:5" x14ac:dyDescent="0.15">
      <c r="A708" t="s">
        <v>740</v>
      </c>
      <c r="B708">
        <v>-0.40450000000000003</v>
      </c>
      <c r="C708">
        <v>0.5534</v>
      </c>
      <c r="D708">
        <v>-0.01</v>
      </c>
      <c r="E708">
        <v>-3.1300000000000001E-2</v>
      </c>
    </row>
    <row r="709" spans="1:5" x14ac:dyDescent="0.15">
      <c r="A709" t="s">
        <v>741</v>
      </c>
      <c r="B709">
        <v>-0.4083</v>
      </c>
      <c r="C709">
        <v>0.51759999999999995</v>
      </c>
      <c r="D709">
        <v>-6.3E-3</v>
      </c>
      <c r="E709">
        <v>-2.3099999999999999E-2</v>
      </c>
    </row>
    <row r="710" spans="1:5" x14ac:dyDescent="0.15">
      <c r="A710" t="s">
        <v>742</v>
      </c>
      <c r="B710">
        <v>-0.40160000000000001</v>
      </c>
      <c r="C710">
        <v>0.53779999999999994</v>
      </c>
      <c r="D710">
        <v>1.1299999999999999E-2</v>
      </c>
      <c r="E710">
        <v>1.34E-2</v>
      </c>
    </row>
    <row r="711" spans="1:5" x14ac:dyDescent="0.15">
      <c r="A711" t="s">
        <v>743</v>
      </c>
      <c r="B711">
        <v>-0.41020000000000001</v>
      </c>
      <c r="C711">
        <v>0.48809999999999998</v>
      </c>
      <c r="D711">
        <v>-1.44E-2</v>
      </c>
      <c r="E711">
        <v>-3.2300000000000002E-2</v>
      </c>
    </row>
    <row r="712" spans="1:5" x14ac:dyDescent="0.15">
      <c r="A712" t="s">
        <v>744</v>
      </c>
      <c r="B712">
        <v>-0.40389999999999998</v>
      </c>
      <c r="C712">
        <v>0.50849999999999995</v>
      </c>
      <c r="D712">
        <v>1.0699999999999999E-2</v>
      </c>
      <c r="E712">
        <v>1.37E-2</v>
      </c>
    </row>
    <row r="713" spans="1:5" x14ac:dyDescent="0.15">
      <c r="A713" t="s">
        <v>745</v>
      </c>
      <c r="B713">
        <v>-0.38250000000000001</v>
      </c>
      <c r="C713">
        <v>0.56110000000000004</v>
      </c>
      <c r="D713">
        <v>3.5799999999999998E-2</v>
      </c>
      <c r="E713">
        <v>3.49E-2</v>
      </c>
    </row>
    <row r="714" spans="1:5" x14ac:dyDescent="0.15">
      <c r="A714" t="s">
        <v>746</v>
      </c>
      <c r="B714">
        <v>-0.38369999999999999</v>
      </c>
      <c r="C714">
        <v>0.56559999999999999</v>
      </c>
      <c r="D714">
        <v>-1.9E-3</v>
      </c>
      <c r="E714">
        <v>2.8999999999999998E-3</v>
      </c>
    </row>
    <row r="715" spans="1:5" x14ac:dyDescent="0.15">
      <c r="A715" t="s">
        <v>747</v>
      </c>
      <c r="B715">
        <v>-0.37169999999999997</v>
      </c>
      <c r="C715">
        <v>0.60209999999999997</v>
      </c>
      <c r="D715">
        <v>1.9599999999999999E-2</v>
      </c>
      <c r="E715">
        <v>2.3300000000000001E-2</v>
      </c>
    </row>
    <row r="716" spans="1:5" x14ac:dyDescent="0.15">
      <c r="A716" t="s">
        <v>748</v>
      </c>
      <c r="B716">
        <v>-0.3649</v>
      </c>
      <c r="C716">
        <v>0.63249999999999995</v>
      </c>
      <c r="D716">
        <v>1.0800000000000001E-2</v>
      </c>
      <c r="E716">
        <v>1.9E-2</v>
      </c>
    </row>
    <row r="717" spans="1:5" x14ac:dyDescent="0.15">
      <c r="A717" t="s">
        <v>749</v>
      </c>
      <c r="B717">
        <v>-0.36840000000000001</v>
      </c>
      <c r="C717">
        <v>0.62</v>
      </c>
      <c r="D717">
        <v>-5.4999999999999997E-3</v>
      </c>
      <c r="E717">
        <v>-7.6E-3</v>
      </c>
    </row>
    <row r="718" spans="1:5" x14ac:dyDescent="0.15">
      <c r="A718" t="s">
        <v>750</v>
      </c>
      <c r="B718">
        <v>-0.36580000000000001</v>
      </c>
      <c r="C718">
        <v>0.64970000000000006</v>
      </c>
      <c r="D718">
        <v>4.1000000000000003E-3</v>
      </c>
      <c r="E718">
        <v>1.83E-2</v>
      </c>
    </row>
    <row r="719" spans="1:5" x14ac:dyDescent="0.15">
      <c r="A719" t="s">
        <v>751</v>
      </c>
      <c r="B719">
        <v>-0.37280000000000002</v>
      </c>
      <c r="C719">
        <v>0.61980000000000002</v>
      </c>
      <c r="D719">
        <v>-1.11E-2</v>
      </c>
      <c r="E719">
        <v>-1.8100000000000002E-2</v>
      </c>
    </row>
    <row r="720" spans="1:5" x14ac:dyDescent="0.15">
      <c r="A720" t="s">
        <v>752</v>
      </c>
      <c r="B720">
        <v>-0.34110000000000001</v>
      </c>
      <c r="C720">
        <v>0.68569999999999998</v>
      </c>
      <c r="D720">
        <v>5.0500000000000003E-2</v>
      </c>
      <c r="E720">
        <v>4.07E-2</v>
      </c>
    </row>
    <row r="721" spans="1:5" x14ac:dyDescent="0.15">
      <c r="A721" t="s">
        <v>753</v>
      </c>
      <c r="B721">
        <v>-0.33810000000000001</v>
      </c>
      <c r="C721">
        <v>0.68879999999999997</v>
      </c>
      <c r="D721">
        <v>4.5999999999999999E-3</v>
      </c>
      <c r="E721">
        <v>1.8E-3</v>
      </c>
    </row>
    <row r="722" spans="1:5" x14ac:dyDescent="0.15">
      <c r="A722" t="s">
        <v>754</v>
      </c>
      <c r="B722">
        <v>-0.3377</v>
      </c>
      <c r="C722">
        <v>0.69399999999999995</v>
      </c>
      <c r="D722">
        <v>5.9999999999999995E-4</v>
      </c>
      <c r="E722">
        <v>3.0999999999999999E-3</v>
      </c>
    </row>
    <row r="723" spans="1:5" x14ac:dyDescent="0.15">
      <c r="A723" t="s">
        <v>755</v>
      </c>
      <c r="B723">
        <v>-0.33689999999999998</v>
      </c>
      <c r="C723">
        <v>0.70240000000000002</v>
      </c>
      <c r="D723">
        <v>1.2999999999999999E-3</v>
      </c>
      <c r="E723">
        <v>4.8999999999999998E-3</v>
      </c>
    </row>
    <row r="724" spans="1:5" x14ac:dyDescent="0.15">
      <c r="A724" t="s">
        <v>756</v>
      </c>
      <c r="B724">
        <v>-0.33300000000000002</v>
      </c>
      <c r="C724">
        <v>0.70599999999999996</v>
      </c>
      <c r="D724">
        <v>5.7999999999999996E-3</v>
      </c>
      <c r="E724">
        <v>2.0999999999999999E-3</v>
      </c>
    </row>
    <row r="725" spans="1:5" x14ac:dyDescent="0.15">
      <c r="A725" t="s">
        <v>757</v>
      </c>
      <c r="B725">
        <v>-0.33660000000000001</v>
      </c>
      <c r="C725">
        <v>0.71509999999999996</v>
      </c>
      <c r="D725">
        <v>-5.4000000000000003E-3</v>
      </c>
      <c r="E725">
        <v>5.3E-3</v>
      </c>
    </row>
    <row r="726" spans="1:5" x14ac:dyDescent="0.15">
      <c r="A726" t="s">
        <v>758</v>
      </c>
      <c r="B726">
        <v>-0.33410000000000001</v>
      </c>
      <c r="C726">
        <v>0.72499999999999998</v>
      </c>
      <c r="D726">
        <v>3.8999999999999998E-3</v>
      </c>
      <c r="E726">
        <v>5.7000000000000002E-3</v>
      </c>
    </row>
    <row r="727" spans="1:5" x14ac:dyDescent="0.15">
      <c r="A727" t="s">
        <v>759</v>
      </c>
      <c r="B727">
        <v>-0.31530000000000002</v>
      </c>
      <c r="C727">
        <v>0.77</v>
      </c>
      <c r="D727">
        <v>2.8199999999999999E-2</v>
      </c>
      <c r="E727">
        <v>2.6100000000000002E-2</v>
      </c>
    </row>
    <row r="728" spans="1:5" x14ac:dyDescent="0.15">
      <c r="A728" t="s">
        <v>760</v>
      </c>
      <c r="B728">
        <v>-0.31269999999999998</v>
      </c>
      <c r="C728">
        <v>0.82269999999999999</v>
      </c>
      <c r="D728">
        <v>3.8E-3</v>
      </c>
      <c r="E728">
        <v>2.98E-2</v>
      </c>
    </row>
    <row r="729" spans="1:5" x14ac:dyDescent="0.15">
      <c r="A729" t="s">
        <v>761</v>
      </c>
      <c r="B729">
        <v>-0.31630000000000003</v>
      </c>
      <c r="C729">
        <v>0.76900000000000002</v>
      </c>
      <c r="D729">
        <v>-5.3E-3</v>
      </c>
      <c r="E729">
        <v>-2.9499999999999998E-2</v>
      </c>
    </row>
    <row r="730" spans="1:5" x14ac:dyDescent="0.15">
      <c r="A730" t="s">
        <v>762</v>
      </c>
      <c r="B730">
        <v>-0.30640000000000001</v>
      </c>
      <c r="C730">
        <v>0.79769999999999996</v>
      </c>
      <c r="D730">
        <v>1.4500000000000001E-2</v>
      </c>
      <c r="E730">
        <v>1.6199999999999999E-2</v>
      </c>
    </row>
    <row r="731" spans="1:5" x14ac:dyDescent="0.15">
      <c r="A731" t="s">
        <v>763</v>
      </c>
      <c r="B731">
        <v>-0.2944</v>
      </c>
      <c r="C731">
        <v>0.79969999999999997</v>
      </c>
      <c r="D731">
        <v>1.7299999999999999E-2</v>
      </c>
      <c r="E731">
        <v>1.1999999999999999E-3</v>
      </c>
    </row>
    <row r="732" spans="1:5" x14ac:dyDescent="0.15">
      <c r="A732" t="s">
        <v>764</v>
      </c>
      <c r="B732">
        <v>-0.29399999999999998</v>
      </c>
      <c r="C732">
        <v>0.83150000000000002</v>
      </c>
      <c r="D732">
        <v>5.9999999999999995E-4</v>
      </c>
      <c r="E732">
        <v>1.7600000000000001E-2</v>
      </c>
    </row>
    <row r="733" spans="1:5" x14ac:dyDescent="0.15">
      <c r="A733" t="s">
        <v>765</v>
      </c>
      <c r="B733">
        <v>-0.2908</v>
      </c>
      <c r="C733">
        <v>0.85560000000000003</v>
      </c>
      <c r="D733">
        <v>4.5999999999999999E-3</v>
      </c>
      <c r="E733">
        <v>1.32E-2</v>
      </c>
    </row>
    <row r="734" spans="1:5" x14ac:dyDescent="0.15">
      <c r="A734" t="s">
        <v>766</v>
      </c>
      <c r="B734">
        <v>-0.29370000000000002</v>
      </c>
      <c r="C734">
        <v>0.87670000000000003</v>
      </c>
      <c r="D734">
        <v>-4.1999999999999997E-3</v>
      </c>
      <c r="E734">
        <v>1.14E-2</v>
      </c>
    </row>
    <row r="735" spans="1:5" x14ac:dyDescent="0.15">
      <c r="A735" t="s">
        <v>767</v>
      </c>
      <c r="B735">
        <v>-0.29349999999999998</v>
      </c>
      <c r="C735">
        <v>0.86809999999999998</v>
      </c>
      <c r="D735">
        <v>2.9999999999999997E-4</v>
      </c>
      <c r="E735">
        <v>-4.5999999999999999E-3</v>
      </c>
    </row>
    <row r="736" spans="1:5" x14ac:dyDescent="0.15">
      <c r="A736" t="s">
        <v>768</v>
      </c>
      <c r="B736">
        <v>-0.2923</v>
      </c>
      <c r="C736">
        <v>0.90029999999999999</v>
      </c>
      <c r="D736">
        <v>1.8E-3</v>
      </c>
      <c r="E736">
        <v>1.7299999999999999E-2</v>
      </c>
    </row>
    <row r="737" spans="1:5" x14ac:dyDescent="0.15">
      <c r="A737" t="s">
        <v>769</v>
      </c>
      <c r="B737">
        <v>-0.30549999999999999</v>
      </c>
      <c r="C737">
        <v>0.90159999999999996</v>
      </c>
      <c r="D737">
        <v>-1.8700000000000001E-2</v>
      </c>
      <c r="E737">
        <v>6.9999999999999999E-4</v>
      </c>
    </row>
    <row r="738" spans="1:5" x14ac:dyDescent="0.15">
      <c r="A738" t="s">
        <v>770</v>
      </c>
      <c r="B738">
        <v>-0.27910000000000001</v>
      </c>
      <c r="C738">
        <v>0.9647</v>
      </c>
      <c r="D738">
        <v>3.8100000000000002E-2</v>
      </c>
      <c r="E738">
        <v>3.32E-2</v>
      </c>
    </row>
    <row r="739" spans="1:5" x14ac:dyDescent="0.15">
      <c r="A739" t="s">
        <v>771</v>
      </c>
      <c r="B739">
        <v>-0.27400000000000002</v>
      </c>
      <c r="C739">
        <v>1.0012000000000001</v>
      </c>
      <c r="D739">
        <v>7.0000000000000001E-3</v>
      </c>
      <c r="E739">
        <v>1.8599999999999998E-2</v>
      </c>
    </row>
    <row r="740" spans="1:5" x14ac:dyDescent="0.15">
      <c r="A740" t="s">
        <v>772</v>
      </c>
      <c r="B740">
        <v>-0.27929999999999999</v>
      </c>
      <c r="C740">
        <v>0.97750000000000004</v>
      </c>
      <c r="D740">
        <v>-7.1999999999999998E-3</v>
      </c>
      <c r="E740">
        <v>-1.18E-2</v>
      </c>
    </row>
    <row r="741" spans="1:5" x14ac:dyDescent="0.15">
      <c r="A741" t="s">
        <v>773</v>
      </c>
      <c r="B741">
        <v>-0.28610000000000002</v>
      </c>
      <c r="C741">
        <v>0.96440000000000003</v>
      </c>
      <c r="D741">
        <v>-9.4000000000000004E-3</v>
      </c>
      <c r="E741">
        <v>-6.6E-3</v>
      </c>
    </row>
    <row r="742" spans="1:5" x14ac:dyDescent="0.15">
      <c r="A742" t="s">
        <v>774</v>
      </c>
      <c r="B742">
        <v>-0.27410000000000001</v>
      </c>
      <c r="C742">
        <v>1.0074000000000001</v>
      </c>
      <c r="D742">
        <v>1.67E-2</v>
      </c>
      <c r="E742">
        <v>2.1899999999999999E-2</v>
      </c>
    </row>
    <row r="743" spans="1:5" x14ac:dyDescent="0.15">
      <c r="A743" t="s">
        <v>775</v>
      </c>
      <c r="B743">
        <v>-0.26979999999999998</v>
      </c>
      <c r="C743">
        <v>0.99419999999999997</v>
      </c>
      <c r="D743">
        <v>6.0000000000000001E-3</v>
      </c>
      <c r="E743">
        <v>-6.6E-3</v>
      </c>
    </row>
    <row r="744" spans="1:5" x14ac:dyDescent="0.15">
      <c r="A744" t="s">
        <v>776</v>
      </c>
      <c r="B744">
        <v>-0.2737</v>
      </c>
      <c r="C744">
        <v>0.93930000000000002</v>
      </c>
      <c r="D744">
        <v>-5.4000000000000003E-3</v>
      </c>
      <c r="E744">
        <v>-2.75E-2</v>
      </c>
    </row>
    <row r="745" spans="1:5" x14ac:dyDescent="0.15">
      <c r="A745" t="s">
        <v>777</v>
      </c>
      <c r="B745">
        <v>-0.27079999999999999</v>
      </c>
      <c r="C745">
        <v>0.95130000000000003</v>
      </c>
      <c r="D745">
        <v>4.1000000000000003E-3</v>
      </c>
      <c r="E745">
        <v>6.1999999999999998E-3</v>
      </c>
    </row>
    <row r="746" spans="1:5" x14ac:dyDescent="0.15">
      <c r="A746" t="s">
        <v>778</v>
      </c>
      <c r="B746">
        <v>-0.2777</v>
      </c>
      <c r="C746">
        <v>0.87119999999999997</v>
      </c>
      <c r="D746">
        <v>-9.4999999999999998E-3</v>
      </c>
      <c r="E746">
        <v>-4.1000000000000002E-2</v>
      </c>
    </row>
    <row r="747" spans="1:5" x14ac:dyDescent="0.15">
      <c r="A747" t="s">
        <v>779</v>
      </c>
      <c r="B747">
        <v>-0.28079999999999999</v>
      </c>
      <c r="C747">
        <v>0.86370000000000002</v>
      </c>
      <c r="D747">
        <v>-4.3E-3</v>
      </c>
      <c r="E747">
        <v>-4.0000000000000001E-3</v>
      </c>
    </row>
    <row r="748" spans="1:5" x14ac:dyDescent="0.15">
      <c r="A748" t="s">
        <v>780</v>
      </c>
      <c r="B748">
        <v>-0.25840000000000002</v>
      </c>
      <c r="C748">
        <v>0.9113</v>
      </c>
      <c r="D748">
        <v>3.1199999999999999E-2</v>
      </c>
      <c r="E748">
        <v>2.5499999999999998E-2</v>
      </c>
    </row>
    <row r="749" spans="1:5" x14ac:dyDescent="0.15">
      <c r="A749" t="s">
        <v>781</v>
      </c>
      <c r="B749">
        <v>-0.25159999999999999</v>
      </c>
      <c r="C749">
        <v>0.93140000000000001</v>
      </c>
      <c r="D749">
        <v>9.1000000000000004E-3</v>
      </c>
      <c r="E749">
        <v>1.0500000000000001E-2</v>
      </c>
    </row>
    <row r="750" spans="1:5" x14ac:dyDescent="0.15">
      <c r="A750" t="s">
        <v>782</v>
      </c>
      <c r="B750">
        <v>-0.24809999999999999</v>
      </c>
      <c r="C750">
        <v>0.94640000000000002</v>
      </c>
      <c r="D750">
        <v>4.7999999999999996E-3</v>
      </c>
      <c r="E750">
        <v>7.7999999999999996E-3</v>
      </c>
    </row>
    <row r="751" spans="1:5" x14ac:dyDescent="0.15">
      <c r="A751" t="s">
        <v>783</v>
      </c>
      <c r="B751">
        <v>-0.24859999999999999</v>
      </c>
      <c r="C751">
        <v>0.94440000000000002</v>
      </c>
      <c r="D751">
        <v>-6.9999999999999999E-4</v>
      </c>
      <c r="E751">
        <v>-1E-3</v>
      </c>
    </row>
    <row r="752" spans="1:5" x14ac:dyDescent="0.15">
      <c r="A752" t="s">
        <v>784</v>
      </c>
      <c r="B752">
        <v>-0.23280000000000001</v>
      </c>
      <c r="C752">
        <v>0.94240000000000002</v>
      </c>
      <c r="D752">
        <v>2.1000000000000001E-2</v>
      </c>
      <c r="E752">
        <v>-1E-3</v>
      </c>
    </row>
    <row r="753" spans="1:5" x14ac:dyDescent="0.15">
      <c r="A753" t="s">
        <v>785</v>
      </c>
      <c r="B753">
        <v>-0.23150000000000001</v>
      </c>
      <c r="C753">
        <v>0.91990000000000005</v>
      </c>
      <c r="D753">
        <v>1.6999999999999999E-3</v>
      </c>
      <c r="E753">
        <v>-1.1599999999999999E-2</v>
      </c>
    </row>
    <row r="754" spans="1:5" x14ac:dyDescent="0.15">
      <c r="A754" t="s">
        <v>786</v>
      </c>
      <c r="B754">
        <v>-0.22489999999999999</v>
      </c>
      <c r="C754">
        <v>0.9365</v>
      </c>
      <c r="D754">
        <v>8.6E-3</v>
      </c>
      <c r="E754">
        <v>8.6E-3</v>
      </c>
    </row>
    <row r="755" spans="1:5" x14ac:dyDescent="0.15">
      <c r="A755" t="s">
        <v>787</v>
      </c>
      <c r="B755">
        <v>-0.22370000000000001</v>
      </c>
      <c r="C755">
        <v>0.9667</v>
      </c>
      <c r="D755">
        <v>1.5E-3</v>
      </c>
      <c r="E755">
        <v>1.5599999999999999E-2</v>
      </c>
    </row>
    <row r="756" spans="1:5" x14ac:dyDescent="0.15">
      <c r="A756" t="s">
        <v>788</v>
      </c>
      <c r="B756">
        <v>-0.22819999999999999</v>
      </c>
      <c r="C756">
        <v>0.97509999999999997</v>
      </c>
      <c r="D756">
        <v>-5.7999999999999996E-3</v>
      </c>
      <c r="E756">
        <v>4.3E-3</v>
      </c>
    </row>
    <row r="757" spans="1:5" x14ac:dyDescent="0.15">
      <c r="A757" t="s">
        <v>789</v>
      </c>
      <c r="B757">
        <v>-0.2248</v>
      </c>
      <c r="C757">
        <v>0.99119999999999997</v>
      </c>
      <c r="D757">
        <v>4.3E-3</v>
      </c>
      <c r="E757">
        <v>8.2000000000000007E-3</v>
      </c>
    </row>
    <row r="758" spans="1:5" x14ac:dyDescent="0.15">
      <c r="A758" t="s">
        <v>790</v>
      </c>
      <c r="B758">
        <v>-0.2344</v>
      </c>
      <c r="C758">
        <v>0.99690000000000001</v>
      </c>
      <c r="D758">
        <v>-1.24E-2</v>
      </c>
      <c r="E758">
        <v>2.8E-3</v>
      </c>
    </row>
    <row r="759" spans="1:5" x14ac:dyDescent="0.15">
      <c r="A759" t="s">
        <v>791</v>
      </c>
      <c r="B759">
        <v>-0.24890000000000001</v>
      </c>
      <c r="C759">
        <v>0.94889999999999997</v>
      </c>
      <c r="D759">
        <v>-1.89E-2</v>
      </c>
      <c r="E759">
        <v>-2.4E-2</v>
      </c>
    </row>
    <row r="760" spans="1:5" x14ac:dyDescent="0.15">
      <c r="A760" t="s">
        <v>792</v>
      </c>
      <c r="B760">
        <v>-0.2442</v>
      </c>
      <c r="C760">
        <v>0.98460000000000003</v>
      </c>
      <c r="D760">
        <v>6.3E-3</v>
      </c>
      <c r="E760">
        <v>1.83E-2</v>
      </c>
    </row>
    <row r="761" spans="1:5" x14ac:dyDescent="0.15">
      <c r="A761" t="s">
        <v>793</v>
      </c>
      <c r="B761">
        <v>-0.26989999999999997</v>
      </c>
      <c r="C761">
        <v>0.96179999999999999</v>
      </c>
      <c r="D761">
        <v>-3.4099999999999998E-2</v>
      </c>
      <c r="E761">
        <v>-1.15E-2</v>
      </c>
    </row>
    <row r="762" spans="1:5" x14ac:dyDescent="0.15">
      <c r="A762" t="s">
        <v>794</v>
      </c>
      <c r="B762">
        <v>-0.27379999999999999</v>
      </c>
      <c r="C762">
        <v>0.97350000000000003</v>
      </c>
      <c r="D762">
        <v>-5.3E-3</v>
      </c>
      <c r="E762">
        <v>6.0000000000000001E-3</v>
      </c>
    </row>
    <row r="763" spans="1:5" x14ac:dyDescent="0.15">
      <c r="A763" t="s">
        <v>795</v>
      </c>
      <c r="B763">
        <v>-0.27150000000000002</v>
      </c>
      <c r="C763">
        <v>0.99319999999999997</v>
      </c>
      <c r="D763">
        <v>3.2000000000000002E-3</v>
      </c>
      <c r="E763">
        <v>0.01</v>
      </c>
    </row>
    <row r="764" spans="1:5" x14ac:dyDescent="0.15">
      <c r="A764" t="s">
        <v>796</v>
      </c>
      <c r="B764">
        <v>-0.28189999999999998</v>
      </c>
      <c r="C764">
        <v>0.99119999999999997</v>
      </c>
      <c r="D764">
        <v>-1.43E-2</v>
      </c>
      <c r="E764">
        <v>-1E-3</v>
      </c>
    </row>
    <row r="765" spans="1:5" x14ac:dyDescent="0.15">
      <c r="A765" t="s">
        <v>797</v>
      </c>
      <c r="B765">
        <v>-0.27439999999999998</v>
      </c>
      <c r="C765">
        <v>0.98740000000000006</v>
      </c>
      <c r="D765">
        <v>1.0500000000000001E-2</v>
      </c>
      <c r="E765">
        <v>-1.9E-3</v>
      </c>
    </row>
    <row r="766" spans="1:5" x14ac:dyDescent="0.15">
      <c r="A766" t="s">
        <v>798</v>
      </c>
      <c r="B766">
        <v>-0.25240000000000001</v>
      </c>
      <c r="C766">
        <v>1.0114000000000001</v>
      </c>
      <c r="D766">
        <v>3.0300000000000001E-2</v>
      </c>
      <c r="E766">
        <v>1.21E-2</v>
      </c>
    </row>
    <row r="767" spans="1:5" x14ac:dyDescent="0.15">
      <c r="A767" t="s">
        <v>799</v>
      </c>
      <c r="B767">
        <v>-0.25359999999999999</v>
      </c>
      <c r="C767">
        <v>1.0447</v>
      </c>
      <c r="D767">
        <v>-1.6999999999999999E-3</v>
      </c>
      <c r="E767">
        <v>1.66E-2</v>
      </c>
    </row>
    <row r="768" spans="1:5" x14ac:dyDescent="0.15">
      <c r="A768" t="s">
        <v>800</v>
      </c>
      <c r="B768">
        <v>-0.28799999999999998</v>
      </c>
      <c r="C768">
        <v>0.96940000000000004</v>
      </c>
      <c r="D768">
        <v>-4.6100000000000002E-2</v>
      </c>
      <c r="E768">
        <v>-3.6799999999999999E-2</v>
      </c>
    </row>
    <row r="769" spans="1:5" x14ac:dyDescent="0.15">
      <c r="A769" t="s">
        <v>801</v>
      </c>
      <c r="B769">
        <v>-0.26650000000000001</v>
      </c>
      <c r="C769">
        <v>1.004</v>
      </c>
      <c r="D769">
        <v>3.0300000000000001E-2</v>
      </c>
      <c r="E769">
        <v>1.7600000000000001E-2</v>
      </c>
    </row>
    <row r="770" spans="1:5" x14ac:dyDescent="0.15">
      <c r="A770" t="s">
        <v>802</v>
      </c>
      <c r="B770">
        <v>-0.25879999999999997</v>
      </c>
      <c r="C770">
        <v>1.0444</v>
      </c>
      <c r="D770">
        <v>1.04E-2</v>
      </c>
      <c r="E770">
        <v>2.01E-2</v>
      </c>
    </row>
    <row r="771" spans="1:5" x14ac:dyDescent="0.15">
      <c r="A771" t="s">
        <v>803</v>
      </c>
      <c r="B771">
        <v>-0.26740000000000003</v>
      </c>
      <c r="C771">
        <v>1.0256000000000001</v>
      </c>
      <c r="D771">
        <v>-1.1599999999999999E-2</v>
      </c>
      <c r="E771">
        <v>-9.1999999999999998E-3</v>
      </c>
    </row>
    <row r="772" spans="1:5" x14ac:dyDescent="0.15">
      <c r="A772" t="s">
        <v>804</v>
      </c>
      <c r="B772">
        <v>-0.27089999999999997</v>
      </c>
      <c r="C772">
        <v>1.0091000000000001</v>
      </c>
      <c r="D772">
        <v>-4.7999999999999996E-3</v>
      </c>
      <c r="E772">
        <v>-8.0999999999999996E-3</v>
      </c>
    </row>
    <row r="773" spans="1:5" x14ac:dyDescent="0.15">
      <c r="A773" t="s">
        <v>805</v>
      </c>
      <c r="B773">
        <v>-0.27500000000000002</v>
      </c>
      <c r="C773">
        <v>1.012</v>
      </c>
      <c r="D773">
        <v>-5.5999999999999999E-3</v>
      </c>
      <c r="E773">
        <v>1.4E-3</v>
      </c>
    </row>
    <row r="774" spans="1:5" x14ac:dyDescent="0.15">
      <c r="A774" t="s">
        <v>806</v>
      </c>
      <c r="B774">
        <v>-0.2853</v>
      </c>
      <c r="C774">
        <v>0.92810000000000004</v>
      </c>
      <c r="D774">
        <v>-1.4200000000000001E-2</v>
      </c>
      <c r="E774">
        <v>-4.1700000000000001E-2</v>
      </c>
    </row>
    <row r="775" spans="1:5" x14ac:dyDescent="0.15">
      <c r="A775" t="s">
        <v>807</v>
      </c>
      <c r="B775">
        <v>-0.29310000000000003</v>
      </c>
      <c r="C775">
        <v>0.93940000000000001</v>
      </c>
      <c r="D775">
        <v>-1.0999999999999999E-2</v>
      </c>
      <c r="E775">
        <v>5.8999999999999999E-3</v>
      </c>
    </row>
    <row r="776" spans="1:5" x14ac:dyDescent="0.15">
      <c r="A776" t="s">
        <v>808</v>
      </c>
      <c r="B776">
        <v>-0.29120000000000001</v>
      </c>
      <c r="C776">
        <v>0.92620000000000002</v>
      </c>
      <c r="D776">
        <v>2.7000000000000001E-3</v>
      </c>
      <c r="E776">
        <v>-6.7999999999999996E-3</v>
      </c>
    </row>
    <row r="777" spans="1:5" x14ac:dyDescent="0.15">
      <c r="A777" t="s">
        <v>809</v>
      </c>
      <c r="B777">
        <v>-0.28970000000000001</v>
      </c>
      <c r="C777">
        <v>0.92679999999999996</v>
      </c>
      <c r="D777">
        <v>2.2000000000000001E-3</v>
      </c>
      <c r="E777">
        <v>2.9999999999999997E-4</v>
      </c>
    </row>
    <row r="778" spans="1:5" x14ac:dyDescent="0.15">
      <c r="A778" t="s">
        <v>810</v>
      </c>
      <c r="B778">
        <v>-0.30009999999999998</v>
      </c>
      <c r="C778">
        <v>0.90939999999999999</v>
      </c>
      <c r="D778">
        <v>-1.47E-2</v>
      </c>
      <c r="E778">
        <v>-8.9999999999999993E-3</v>
      </c>
    </row>
    <row r="779" spans="1:5" x14ac:dyDescent="0.15">
      <c r="A779" t="s">
        <v>811</v>
      </c>
      <c r="B779">
        <v>-0.29380000000000001</v>
      </c>
      <c r="C779">
        <v>0.92010000000000003</v>
      </c>
      <c r="D779">
        <v>8.9999999999999993E-3</v>
      </c>
      <c r="E779">
        <v>5.5999999999999999E-3</v>
      </c>
    </row>
    <row r="780" spans="1:5" x14ac:dyDescent="0.15">
      <c r="A780" t="s">
        <v>812</v>
      </c>
      <c r="B780">
        <v>-0.27</v>
      </c>
      <c r="C780">
        <v>0.95750000000000002</v>
      </c>
      <c r="D780">
        <v>3.3700000000000001E-2</v>
      </c>
      <c r="E780">
        <v>1.95E-2</v>
      </c>
    </row>
    <row r="781" spans="1:5" x14ac:dyDescent="0.15">
      <c r="A781" t="s">
        <v>813</v>
      </c>
      <c r="B781">
        <v>-0.26869999999999999</v>
      </c>
      <c r="C781">
        <v>0.98380000000000001</v>
      </c>
      <c r="D781">
        <v>1.8E-3</v>
      </c>
      <c r="E781">
        <v>1.34E-2</v>
      </c>
    </row>
    <row r="782" spans="1:5" x14ac:dyDescent="0.15">
      <c r="A782" t="s">
        <v>814</v>
      </c>
      <c r="B782">
        <v>-0.26769999999999999</v>
      </c>
      <c r="C782">
        <v>0.99039999999999995</v>
      </c>
      <c r="D782">
        <v>1.2999999999999999E-3</v>
      </c>
      <c r="E782">
        <v>3.3E-3</v>
      </c>
    </row>
    <row r="783" spans="1:5" x14ac:dyDescent="0.15">
      <c r="A783" t="s">
        <v>815</v>
      </c>
      <c r="B783">
        <v>-0.26919999999999999</v>
      </c>
      <c r="C783">
        <v>0.98929999999999996</v>
      </c>
      <c r="D783">
        <v>-2E-3</v>
      </c>
      <c r="E783">
        <v>-5.9999999999999995E-4</v>
      </c>
    </row>
    <row r="784" spans="1:5" x14ac:dyDescent="0.15">
      <c r="A784" t="s">
        <v>816</v>
      </c>
      <c r="B784">
        <v>-0.27979999999999999</v>
      </c>
      <c r="C784">
        <v>0.94410000000000005</v>
      </c>
      <c r="D784">
        <v>-1.46E-2</v>
      </c>
      <c r="E784">
        <v>-2.2700000000000001E-2</v>
      </c>
    </row>
    <row r="785" spans="1:5" x14ac:dyDescent="0.15">
      <c r="A785" t="s">
        <v>817</v>
      </c>
      <c r="B785">
        <v>-0.27750000000000002</v>
      </c>
      <c r="C785">
        <v>0.95189999999999997</v>
      </c>
      <c r="D785">
        <v>3.3E-3</v>
      </c>
      <c r="E785">
        <v>4.0000000000000001E-3</v>
      </c>
    </row>
    <row r="786" spans="1:5" x14ac:dyDescent="0.15">
      <c r="A786" t="s">
        <v>818</v>
      </c>
      <c r="B786">
        <v>-0.30099999999999999</v>
      </c>
      <c r="C786">
        <v>0.88759999999999994</v>
      </c>
      <c r="D786">
        <v>-3.2599999999999997E-2</v>
      </c>
      <c r="E786">
        <v>-3.2899999999999999E-2</v>
      </c>
    </row>
    <row r="787" spans="1:5" x14ac:dyDescent="0.15">
      <c r="A787" t="s">
        <v>819</v>
      </c>
      <c r="B787">
        <v>-0.30220000000000002</v>
      </c>
      <c r="C787">
        <v>0.879</v>
      </c>
      <c r="D787">
        <v>-1.6999999999999999E-3</v>
      </c>
      <c r="E787">
        <v>-4.5999999999999999E-3</v>
      </c>
    </row>
    <row r="788" spans="1:5" x14ac:dyDescent="0.15">
      <c r="A788" t="s">
        <v>820</v>
      </c>
      <c r="B788">
        <v>-0.30270000000000002</v>
      </c>
      <c r="C788">
        <v>0.88980000000000004</v>
      </c>
      <c r="D788">
        <v>-8.0000000000000004E-4</v>
      </c>
      <c r="E788">
        <v>5.7000000000000002E-3</v>
      </c>
    </row>
    <row r="789" spans="1:5" x14ac:dyDescent="0.15">
      <c r="A789" t="s">
        <v>821</v>
      </c>
      <c r="B789">
        <v>-0.30459999999999998</v>
      </c>
      <c r="C789">
        <v>0.87419999999999998</v>
      </c>
      <c r="D789">
        <v>-2.7000000000000001E-3</v>
      </c>
      <c r="E789">
        <v>-8.2000000000000007E-3</v>
      </c>
    </row>
    <row r="790" spans="1:5" x14ac:dyDescent="0.15">
      <c r="A790" t="s">
        <v>822</v>
      </c>
      <c r="B790">
        <v>-0.3054</v>
      </c>
      <c r="C790">
        <v>0.84619999999999995</v>
      </c>
      <c r="D790">
        <v>-1.1000000000000001E-3</v>
      </c>
      <c r="E790">
        <v>-1.4999999999999999E-2</v>
      </c>
    </row>
    <row r="791" spans="1:5" x14ac:dyDescent="0.15">
      <c r="A791" t="s">
        <v>823</v>
      </c>
      <c r="B791">
        <v>-0.30859999999999999</v>
      </c>
      <c r="C791">
        <v>0.83730000000000004</v>
      </c>
      <c r="D791">
        <v>-4.4999999999999997E-3</v>
      </c>
      <c r="E791">
        <v>-4.7999999999999996E-3</v>
      </c>
    </row>
    <row r="792" spans="1:5" x14ac:dyDescent="0.15">
      <c r="A792" t="s">
        <v>824</v>
      </c>
      <c r="B792">
        <v>-0.30380000000000001</v>
      </c>
      <c r="C792">
        <v>0.8599</v>
      </c>
      <c r="D792">
        <v>6.8999999999999999E-3</v>
      </c>
      <c r="E792">
        <v>1.23E-2</v>
      </c>
    </row>
    <row r="793" spans="1:5" x14ac:dyDescent="0.15">
      <c r="A793" t="s">
        <v>825</v>
      </c>
      <c r="B793">
        <v>-0.3049</v>
      </c>
      <c r="C793">
        <v>0.85619999999999996</v>
      </c>
      <c r="D793">
        <v>-1.6999999999999999E-3</v>
      </c>
      <c r="E793">
        <v>-2E-3</v>
      </c>
    </row>
    <row r="794" spans="1:5" x14ac:dyDescent="0.15">
      <c r="A794" t="s">
        <v>826</v>
      </c>
      <c r="B794">
        <v>-0.307</v>
      </c>
      <c r="C794">
        <v>0.85240000000000005</v>
      </c>
      <c r="D794">
        <v>-3.0000000000000001E-3</v>
      </c>
      <c r="E794">
        <v>-2E-3</v>
      </c>
    </row>
    <row r="795" spans="1:5" x14ac:dyDescent="0.15">
      <c r="A795" t="s">
        <v>827</v>
      </c>
      <c r="B795">
        <v>-0.31140000000000001</v>
      </c>
      <c r="C795">
        <v>0.84789999999999999</v>
      </c>
      <c r="D795">
        <v>-6.4000000000000003E-3</v>
      </c>
      <c r="E795">
        <v>-2.3999999999999998E-3</v>
      </c>
    </row>
    <row r="796" spans="1:5" x14ac:dyDescent="0.15">
      <c r="A796" t="s">
        <v>828</v>
      </c>
      <c r="B796">
        <v>-0.31850000000000001</v>
      </c>
      <c r="C796">
        <v>0.8155</v>
      </c>
      <c r="D796">
        <v>-1.03E-2</v>
      </c>
      <c r="E796">
        <v>-1.7500000000000002E-2</v>
      </c>
    </row>
    <row r="797" spans="1:5" x14ac:dyDescent="0.15">
      <c r="A797" t="s">
        <v>829</v>
      </c>
      <c r="B797">
        <v>-0.31209999999999999</v>
      </c>
      <c r="C797">
        <v>0.83250000000000002</v>
      </c>
      <c r="D797">
        <v>9.2999999999999992E-3</v>
      </c>
      <c r="E797">
        <v>9.2999999999999992E-3</v>
      </c>
    </row>
    <row r="798" spans="1:5" x14ac:dyDescent="0.15">
      <c r="A798" t="s">
        <v>830</v>
      </c>
      <c r="B798">
        <v>-0.31240000000000001</v>
      </c>
      <c r="C798">
        <v>0.84660000000000002</v>
      </c>
      <c r="D798">
        <v>-5.0000000000000001E-4</v>
      </c>
      <c r="E798">
        <v>7.7000000000000002E-3</v>
      </c>
    </row>
    <row r="799" spans="1:5" x14ac:dyDescent="0.15">
      <c r="A799" t="s">
        <v>831</v>
      </c>
      <c r="B799">
        <v>-0.31069999999999998</v>
      </c>
      <c r="C799">
        <v>0.84789999999999999</v>
      </c>
      <c r="D799">
        <v>2.5999999999999999E-3</v>
      </c>
      <c r="E799">
        <v>6.9999999999999999E-4</v>
      </c>
    </row>
    <row r="800" spans="1:5" x14ac:dyDescent="0.15">
      <c r="A800" t="s">
        <v>832</v>
      </c>
      <c r="B800">
        <v>-0.29139999999999999</v>
      </c>
      <c r="C800">
        <v>0.87019999999999997</v>
      </c>
      <c r="D800">
        <v>2.8000000000000001E-2</v>
      </c>
      <c r="E800">
        <v>1.21E-2</v>
      </c>
    </row>
    <row r="801" spans="1:5" x14ac:dyDescent="0.15">
      <c r="A801" t="s">
        <v>833</v>
      </c>
      <c r="B801">
        <v>-0.2923</v>
      </c>
      <c r="C801">
        <v>0.89739999999999998</v>
      </c>
      <c r="D801">
        <v>-1.1999999999999999E-3</v>
      </c>
      <c r="E801">
        <v>1.4500000000000001E-2</v>
      </c>
    </row>
    <row r="802" spans="1:5" x14ac:dyDescent="0.15">
      <c r="A802" t="s">
        <v>834</v>
      </c>
      <c r="B802">
        <v>-0.315</v>
      </c>
      <c r="C802">
        <v>0.85809999999999997</v>
      </c>
      <c r="D802">
        <v>-3.2099999999999997E-2</v>
      </c>
      <c r="E802">
        <v>-2.07E-2</v>
      </c>
    </row>
    <row r="803" spans="1:5" x14ac:dyDescent="0.15">
      <c r="A803" t="s">
        <v>835</v>
      </c>
      <c r="B803">
        <v>-0.30209999999999998</v>
      </c>
      <c r="C803">
        <v>0.91310000000000002</v>
      </c>
      <c r="D803">
        <v>1.8800000000000001E-2</v>
      </c>
      <c r="E803">
        <v>2.9600000000000001E-2</v>
      </c>
    </row>
    <row r="804" spans="1:5" x14ac:dyDescent="0.15">
      <c r="A804" t="s">
        <v>836</v>
      </c>
      <c r="B804">
        <v>-0.30980000000000002</v>
      </c>
      <c r="C804">
        <v>0.88419999999999999</v>
      </c>
      <c r="D804">
        <v>-1.11E-2</v>
      </c>
      <c r="E804">
        <v>-1.5100000000000001E-2</v>
      </c>
    </row>
    <row r="805" spans="1:5" x14ac:dyDescent="0.15">
      <c r="A805" t="s">
        <v>837</v>
      </c>
      <c r="B805">
        <v>-0.31559999999999999</v>
      </c>
      <c r="C805">
        <v>0.85</v>
      </c>
      <c r="D805">
        <v>-8.3000000000000001E-3</v>
      </c>
      <c r="E805">
        <v>-1.8100000000000002E-2</v>
      </c>
    </row>
    <row r="806" spans="1:5" x14ac:dyDescent="0.15">
      <c r="A806" t="s">
        <v>838</v>
      </c>
      <c r="B806">
        <v>-0.31490000000000001</v>
      </c>
      <c r="C806">
        <v>0.874</v>
      </c>
      <c r="D806">
        <v>1E-3</v>
      </c>
      <c r="E806">
        <v>1.2999999999999999E-2</v>
      </c>
    </row>
    <row r="807" spans="1:5" x14ac:dyDescent="0.15">
      <c r="A807" t="s">
        <v>839</v>
      </c>
      <c r="B807">
        <v>-0.30280000000000001</v>
      </c>
      <c r="C807">
        <v>0.89429999999999998</v>
      </c>
      <c r="D807">
        <v>1.77E-2</v>
      </c>
      <c r="E807">
        <v>1.0800000000000001E-2</v>
      </c>
    </row>
    <row r="808" spans="1:5" x14ac:dyDescent="0.15">
      <c r="A808" t="s">
        <v>840</v>
      </c>
      <c r="B808">
        <v>-0.29360000000000003</v>
      </c>
      <c r="C808">
        <v>0.9133</v>
      </c>
      <c r="D808">
        <v>1.3299999999999999E-2</v>
      </c>
      <c r="E808">
        <v>1.01E-2</v>
      </c>
    </row>
    <row r="809" spans="1:5" x14ac:dyDescent="0.15">
      <c r="A809" t="s">
        <v>841</v>
      </c>
      <c r="B809">
        <v>-0.29249999999999998</v>
      </c>
      <c r="C809">
        <v>0.93779999999999997</v>
      </c>
      <c r="D809">
        <v>1.6000000000000001E-3</v>
      </c>
      <c r="E809">
        <v>1.2800000000000001E-2</v>
      </c>
    </row>
    <row r="810" spans="1:5" x14ac:dyDescent="0.15">
      <c r="A810" t="s">
        <v>842</v>
      </c>
      <c r="B810">
        <v>-0.28889999999999999</v>
      </c>
      <c r="C810">
        <v>1.0072000000000001</v>
      </c>
      <c r="D810">
        <v>5.1000000000000004E-3</v>
      </c>
      <c r="E810">
        <v>3.5799999999999998E-2</v>
      </c>
    </row>
    <row r="811" spans="1:5" x14ac:dyDescent="0.15">
      <c r="A811" t="s">
        <v>843</v>
      </c>
      <c r="B811">
        <v>-0.29310000000000003</v>
      </c>
      <c r="C811">
        <v>1.0262</v>
      </c>
      <c r="D811">
        <v>-5.8999999999999999E-3</v>
      </c>
      <c r="E811">
        <v>9.4000000000000004E-3</v>
      </c>
    </row>
    <row r="812" spans="1:5" x14ac:dyDescent="0.15">
      <c r="A812" t="s">
        <v>844</v>
      </c>
      <c r="B812">
        <v>-0.28939999999999999</v>
      </c>
      <c r="C812">
        <v>1.0542</v>
      </c>
      <c r="D812">
        <v>5.1999999999999998E-3</v>
      </c>
      <c r="E812">
        <v>1.3899999999999999E-2</v>
      </c>
    </row>
    <row r="813" spans="1:5" x14ac:dyDescent="0.15">
      <c r="A813" t="s">
        <v>845</v>
      </c>
      <c r="B813">
        <v>-0.29220000000000002</v>
      </c>
      <c r="C813">
        <v>1.0839000000000001</v>
      </c>
      <c r="D813">
        <v>-4.0000000000000001E-3</v>
      </c>
      <c r="E813">
        <v>1.4500000000000001E-2</v>
      </c>
    </row>
    <row r="814" spans="1:5" x14ac:dyDescent="0.15">
      <c r="A814" t="s">
        <v>846</v>
      </c>
      <c r="B814">
        <v>-0.30270000000000002</v>
      </c>
      <c r="C814">
        <v>1.0921000000000001</v>
      </c>
      <c r="D814">
        <v>-1.4800000000000001E-2</v>
      </c>
      <c r="E814">
        <v>3.8999999999999998E-3</v>
      </c>
    </row>
    <row r="815" spans="1:5" x14ac:dyDescent="0.15">
      <c r="A815" t="s">
        <v>847</v>
      </c>
      <c r="B815">
        <v>-0.2989</v>
      </c>
      <c r="C815">
        <v>1.1064000000000001</v>
      </c>
      <c r="D815">
        <v>5.4000000000000003E-3</v>
      </c>
      <c r="E815">
        <v>6.7999999999999996E-3</v>
      </c>
    </row>
    <row r="816" spans="1:5" x14ac:dyDescent="0.15">
      <c r="A816" t="s">
        <v>848</v>
      </c>
      <c r="B816">
        <v>-0.28610000000000002</v>
      </c>
      <c r="C816">
        <v>1.0924</v>
      </c>
      <c r="D816">
        <v>1.83E-2</v>
      </c>
      <c r="E816">
        <v>-6.7000000000000002E-3</v>
      </c>
    </row>
    <row r="817" spans="1:5" x14ac:dyDescent="0.15">
      <c r="A817" t="s">
        <v>849</v>
      </c>
      <c r="B817">
        <v>-0.27510000000000001</v>
      </c>
      <c r="C817">
        <v>1.1048</v>
      </c>
      <c r="D817">
        <v>1.54E-2</v>
      </c>
      <c r="E817">
        <v>5.8999999999999999E-3</v>
      </c>
    </row>
    <row r="818" spans="1:5" x14ac:dyDescent="0.15">
      <c r="A818" t="s">
        <v>850</v>
      </c>
      <c r="B818">
        <v>-0.2702</v>
      </c>
      <c r="C818">
        <v>1.1342000000000001</v>
      </c>
      <c r="D818">
        <v>6.7999999999999996E-3</v>
      </c>
      <c r="E818">
        <v>1.4E-2</v>
      </c>
    </row>
    <row r="819" spans="1:5" x14ac:dyDescent="0.15">
      <c r="A819" t="s">
        <v>851</v>
      </c>
      <c r="B819">
        <v>-0.26869999999999999</v>
      </c>
      <c r="C819">
        <v>1.1738</v>
      </c>
      <c r="D819">
        <v>2E-3</v>
      </c>
      <c r="E819">
        <v>1.8499999999999999E-2</v>
      </c>
    </row>
    <row r="820" spans="1:5" x14ac:dyDescent="0.15">
      <c r="A820" t="s">
        <v>852</v>
      </c>
      <c r="B820">
        <v>-0.26779999999999998</v>
      </c>
      <c r="C820">
        <v>1.155</v>
      </c>
      <c r="D820">
        <v>1.1999999999999999E-3</v>
      </c>
      <c r="E820">
        <v>-8.6E-3</v>
      </c>
    </row>
    <row r="821" spans="1:5" x14ac:dyDescent="0.15">
      <c r="A821" t="s">
        <v>853</v>
      </c>
      <c r="B821">
        <v>-0.2777</v>
      </c>
      <c r="C821">
        <v>1.1879</v>
      </c>
      <c r="D821">
        <v>-1.34E-2</v>
      </c>
      <c r="E821">
        <v>1.5299999999999999E-2</v>
      </c>
    </row>
    <row r="822" spans="1:5" x14ac:dyDescent="0.15">
      <c r="A822" t="s">
        <v>854</v>
      </c>
      <c r="B822">
        <v>-0.27360000000000001</v>
      </c>
      <c r="C822">
        <v>1.2384999999999999</v>
      </c>
      <c r="D822">
        <v>5.5999999999999999E-3</v>
      </c>
      <c r="E822">
        <v>2.3099999999999999E-2</v>
      </c>
    </row>
    <row r="823" spans="1:5" x14ac:dyDescent="0.15">
      <c r="A823" t="s">
        <v>855</v>
      </c>
      <c r="B823">
        <v>-0.27300000000000002</v>
      </c>
      <c r="C823">
        <v>1.2450000000000001</v>
      </c>
      <c r="D823">
        <v>8.9999999999999998E-4</v>
      </c>
      <c r="E823">
        <v>2.8999999999999998E-3</v>
      </c>
    </row>
    <row r="824" spans="1:5" x14ac:dyDescent="0.15">
      <c r="A824" t="s">
        <v>856</v>
      </c>
      <c r="B824">
        <v>-0.26050000000000001</v>
      </c>
      <c r="C824">
        <v>1.2372000000000001</v>
      </c>
      <c r="D824">
        <v>1.72E-2</v>
      </c>
      <c r="E824">
        <v>-3.5000000000000001E-3</v>
      </c>
    </row>
    <row r="825" spans="1:5" x14ac:dyDescent="0.15">
      <c r="A825" t="s">
        <v>857</v>
      </c>
      <c r="B825">
        <v>-0.26100000000000001</v>
      </c>
      <c r="C825">
        <v>1.2604</v>
      </c>
      <c r="D825">
        <v>-6.9999999999999999E-4</v>
      </c>
      <c r="E825">
        <v>1.04E-2</v>
      </c>
    </row>
    <row r="826" spans="1:5" x14ac:dyDescent="0.15">
      <c r="A826" t="s">
        <v>858</v>
      </c>
      <c r="B826">
        <v>-0.26329999999999998</v>
      </c>
      <c r="C826">
        <v>1.2779</v>
      </c>
      <c r="D826">
        <v>-3.0999999999999999E-3</v>
      </c>
      <c r="E826">
        <v>7.7999999999999996E-3</v>
      </c>
    </row>
    <row r="827" spans="1:5" x14ac:dyDescent="0.15">
      <c r="A827" t="s">
        <v>859</v>
      </c>
      <c r="B827">
        <v>-0.27110000000000001</v>
      </c>
      <c r="C827">
        <v>1.2758</v>
      </c>
      <c r="D827">
        <v>-1.06E-2</v>
      </c>
      <c r="E827">
        <v>-8.9999999999999998E-4</v>
      </c>
    </row>
    <row r="828" spans="1:5" x14ac:dyDescent="0.15">
      <c r="A828" t="s">
        <v>860</v>
      </c>
      <c r="B828">
        <v>-0.27210000000000001</v>
      </c>
      <c r="C828">
        <v>1.2359</v>
      </c>
      <c r="D828">
        <v>-1.5E-3</v>
      </c>
      <c r="E828">
        <v>-1.7500000000000002E-2</v>
      </c>
    </row>
    <row r="829" spans="1:5" x14ac:dyDescent="0.15">
      <c r="A829" t="s">
        <v>861</v>
      </c>
      <c r="B829">
        <v>-0.28249999999999997</v>
      </c>
      <c r="C829">
        <v>1.1880999999999999</v>
      </c>
      <c r="D829">
        <v>-1.4200000000000001E-2</v>
      </c>
      <c r="E829">
        <v>-2.1399999999999999E-2</v>
      </c>
    </row>
    <row r="830" spans="1:5" x14ac:dyDescent="0.15">
      <c r="A830" t="s">
        <v>862</v>
      </c>
      <c r="B830">
        <v>-0.28389999999999999</v>
      </c>
      <c r="C830">
        <v>1.1991000000000001</v>
      </c>
      <c r="D830">
        <v>-2E-3</v>
      </c>
      <c r="E830">
        <v>5.0000000000000001E-3</v>
      </c>
    </row>
    <row r="831" spans="1:5" x14ac:dyDescent="0.15">
      <c r="A831" t="s">
        <v>863</v>
      </c>
      <c r="B831">
        <v>-0.29299999999999998</v>
      </c>
      <c r="C831">
        <v>1.1637999999999999</v>
      </c>
      <c r="D831">
        <v>-1.2800000000000001E-2</v>
      </c>
      <c r="E831">
        <v>-1.6E-2</v>
      </c>
    </row>
    <row r="832" spans="1:5" x14ac:dyDescent="0.15">
      <c r="A832" t="s">
        <v>864</v>
      </c>
      <c r="B832">
        <v>-0.30530000000000002</v>
      </c>
      <c r="C832">
        <v>1.1444000000000001</v>
      </c>
      <c r="D832">
        <v>-1.7299999999999999E-2</v>
      </c>
      <c r="E832">
        <v>-8.9999999999999993E-3</v>
      </c>
    </row>
    <row r="833" spans="1:5" x14ac:dyDescent="0.15">
      <c r="A833" t="s">
        <v>865</v>
      </c>
      <c r="B833">
        <v>-0.32879999999999998</v>
      </c>
      <c r="C833">
        <v>1.1212</v>
      </c>
      <c r="D833">
        <v>-3.39E-2</v>
      </c>
      <c r="E833">
        <v>-1.0800000000000001E-2</v>
      </c>
    </row>
    <row r="834" spans="1:5" x14ac:dyDescent="0.15">
      <c r="A834" t="s">
        <v>866</v>
      </c>
      <c r="B834">
        <v>-0.3241</v>
      </c>
      <c r="C834">
        <v>1.1618999999999999</v>
      </c>
      <c r="D834">
        <v>7.0000000000000001E-3</v>
      </c>
      <c r="E834">
        <v>1.9199999999999998E-2</v>
      </c>
    </row>
    <row r="835" spans="1:5" x14ac:dyDescent="0.15">
      <c r="A835" t="s">
        <v>867</v>
      </c>
      <c r="B835">
        <v>-0.32769999999999999</v>
      </c>
      <c r="C835">
        <v>1.1728000000000001</v>
      </c>
      <c r="D835">
        <v>-5.4000000000000003E-3</v>
      </c>
      <c r="E835">
        <v>5.0000000000000001E-3</v>
      </c>
    </row>
    <row r="836" spans="1:5" x14ac:dyDescent="0.15">
      <c r="A836" t="s">
        <v>868</v>
      </c>
      <c r="B836">
        <v>-0.3236</v>
      </c>
      <c r="C836">
        <v>1.153</v>
      </c>
      <c r="D836">
        <v>6.1999999999999998E-3</v>
      </c>
      <c r="E836">
        <v>-9.1000000000000004E-3</v>
      </c>
    </row>
    <row r="837" spans="1:5" x14ac:dyDescent="0.15">
      <c r="A837" t="s">
        <v>869</v>
      </c>
      <c r="B837">
        <v>-0.3286</v>
      </c>
      <c r="C837">
        <v>1.1528</v>
      </c>
      <c r="D837">
        <v>-7.4000000000000003E-3</v>
      </c>
      <c r="E837">
        <v>-1E-4</v>
      </c>
    </row>
    <row r="838" spans="1:5" x14ac:dyDescent="0.15">
      <c r="A838" t="s">
        <v>870</v>
      </c>
      <c r="B838">
        <v>-0.3508</v>
      </c>
      <c r="C838">
        <v>1.1081000000000001</v>
      </c>
      <c r="D838">
        <v>-3.3000000000000002E-2</v>
      </c>
      <c r="E838">
        <v>-2.07E-2</v>
      </c>
    </row>
    <row r="839" spans="1:5" x14ac:dyDescent="0.15">
      <c r="A839" t="s">
        <v>871</v>
      </c>
      <c r="B839">
        <v>-0.35189999999999999</v>
      </c>
      <c r="C839">
        <v>1.0787</v>
      </c>
      <c r="D839">
        <v>-1.8E-3</v>
      </c>
      <c r="E839">
        <v>-1.3899999999999999E-2</v>
      </c>
    </row>
    <row r="840" spans="1:5" x14ac:dyDescent="0.15">
      <c r="A840" t="s">
        <v>872</v>
      </c>
      <c r="B840">
        <v>-0.39279999999999998</v>
      </c>
      <c r="C840">
        <v>0.99199999999999999</v>
      </c>
      <c r="D840">
        <v>-6.3100000000000003E-2</v>
      </c>
      <c r="E840">
        <v>-4.1700000000000001E-2</v>
      </c>
    </row>
    <row r="841" spans="1:5" x14ac:dyDescent="0.15">
      <c r="A841" t="s">
        <v>873</v>
      </c>
      <c r="B841">
        <v>-0.39439999999999997</v>
      </c>
      <c r="C841">
        <v>0.9829</v>
      </c>
      <c r="D841">
        <v>-2.7000000000000001E-3</v>
      </c>
      <c r="E841">
        <v>-4.5999999999999999E-3</v>
      </c>
    </row>
    <row r="842" spans="1:5" x14ac:dyDescent="0.15">
      <c r="A842" t="s">
        <v>874</v>
      </c>
      <c r="B842">
        <v>-0.39360000000000001</v>
      </c>
      <c r="C842">
        <v>1.0145</v>
      </c>
      <c r="D842">
        <v>1.2999999999999999E-3</v>
      </c>
      <c r="E842">
        <v>1.5900000000000001E-2</v>
      </c>
    </row>
    <row r="843" spans="1:5" x14ac:dyDescent="0.15">
      <c r="A843" t="s">
        <v>875</v>
      </c>
      <c r="B843">
        <v>-0.3957</v>
      </c>
      <c r="C843">
        <v>0.9788</v>
      </c>
      <c r="D843">
        <v>-3.5000000000000001E-3</v>
      </c>
      <c r="E843">
        <v>-1.77E-2</v>
      </c>
    </row>
    <row r="844" spans="1:5" x14ac:dyDescent="0.15">
      <c r="A844" t="s">
        <v>876</v>
      </c>
      <c r="B844">
        <v>-0.3846</v>
      </c>
      <c r="C844">
        <v>0.97230000000000005</v>
      </c>
      <c r="D844">
        <v>1.8499999999999999E-2</v>
      </c>
      <c r="E844">
        <v>-3.3E-3</v>
      </c>
    </row>
    <row r="845" spans="1:5" x14ac:dyDescent="0.15">
      <c r="A845" t="s">
        <v>877</v>
      </c>
      <c r="B845">
        <v>-0.38100000000000001</v>
      </c>
      <c r="C845">
        <v>1.0069999999999999</v>
      </c>
      <c r="D845">
        <v>5.7999999999999996E-3</v>
      </c>
      <c r="E845">
        <v>1.7600000000000001E-2</v>
      </c>
    </row>
    <row r="846" spans="1:5" x14ac:dyDescent="0.15">
      <c r="A846" t="s">
        <v>878</v>
      </c>
      <c r="B846">
        <v>-0.37859999999999999</v>
      </c>
      <c r="C846">
        <v>1.0509999999999999</v>
      </c>
      <c r="D846">
        <v>3.8999999999999998E-3</v>
      </c>
      <c r="E846">
        <v>2.1899999999999999E-2</v>
      </c>
    </row>
    <row r="847" spans="1:5" x14ac:dyDescent="0.15">
      <c r="A847" t="s">
        <v>879</v>
      </c>
      <c r="B847">
        <v>-0.38369999999999999</v>
      </c>
      <c r="C847">
        <v>1.0648</v>
      </c>
      <c r="D847">
        <v>-8.2000000000000007E-3</v>
      </c>
      <c r="E847">
        <v>6.7000000000000002E-3</v>
      </c>
    </row>
    <row r="848" spans="1:5" x14ac:dyDescent="0.15">
      <c r="A848" t="s">
        <v>880</v>
      </c>
      <c r="B848">
        <v>-0.37859999999999999</v>
      </c>
      <c r="C848">
        <v>1.0685</v>
      </c>
      <c r="D848">
        <v>8.2000000000000007E-3</v>
      </c>
      <c r="E848">
        <v>1.8E-3</v>
      </c>
    </row>
    <row r="849" spans="1:5" x14ac:dyDescent="0.15">
      <c r="A849" t="s">
        <v>881</v>
      </c>
      <c r="B849">
        <v>-0.37719999999999998</v>
      </c>
      <c r="C849">
        <v>1.0584</v>
      </c>
      <c r="D849">
        <v>2.2000000000000001E-3</v>
      </c>
      <c r="E849">
        <v>-4.8999999999999998E-3</v>
      </c>
    </row>
    <row r="850" spans="1:5" x14ac:dyDescent="0.15">
      <c r="A850" t="s">
        <v>882</v>
      </c>
      <c r="B850">
        <v>-0.39489999999999997</v>
      </c>
      <c r="C850">
        <v>0.98019999999999996</v>
      </c>
      <c r="D850">
        <v>-2.8400000000000002E-2</v>
      </c>
      <c r="E850">
        <v>-3.7999999999999999E-2</v>
      </c>
    </row>
    <row r="851" spans="1:5" x14ac:dyDescent="0.15">
      <c r="A851" t="s">
        <v>883</v>
      </c>
      <c r="B851">
        <v>-0.3952</v>
      </c>
      <c r="C851">
        <v>1.0027999999999999</v>
      </c>
      <c r="D851">
        <v>-4.0000000000000002E-4</v>
      </c>
      <c r="E851">
        <v>1.14E-2</v>
      </c>
    </row>
    <row r="852" spans="1:5" x14ac:dyDescent="0.15">
      <c r="A852" t="s">
        <v>884</v>
      </c>
      <c r="B852">
        <v>-0.378</v>
      </c>
      <c r="C852">
        <v>1.0428999999999999</v>
      </c>
      <c r="D852">
        <v>2.8400000000000002E-2</v>
      </c>
      <c r="E852">
        <v>0.02</v>
      </c>
    </row>
    <row r="853" spans="1:5" x14ac:dyDescent="0.15">
      <c r="A853" t="s">
        <v>885</v>
      </c>
      <c r="B853">
        <v>-0.3493</v>
      </c>
      <c r="C853">
        <v>1.0782</v>
      </c>
      <c r="D853">
        <v>4.6100000000000002E-2</v>
      </c>
      <c r="E853">
        <v>1.7299999999999999E-2</v>
      </c>
    </row>
    <row r="854" spans="1:5" x14ac:dyDescent="0.15">
      <c r="A854" t="s">
        <v>886</v>
      </c>
      <c r="B854">
        <v>-0.36370000000000002</v>
      </c>
      <c r="C854">
        <v>1.1026</v>
      </c>
      <c r="D854">
        <v>-2.2100000000000002E-2</v>
      </c>
      <c r="E854">
        <v>1.18E-2</v>
      </c>
    </row>
    <row r="855" spans="1:5" x14ac:dyDescent="0.15">
      <c r="A855" t="s">
        <v>887</v>
      </c>
      <c r="B855">
        <v>-0.35470000000000002</v>
      </c>
      <c r="C855">
        <v>1.1466000000000001</v>
      </c>
      <c r="D855">
        <v>1.4E-2</v>
      </c>
      <c r="E855">
        <v>2.0899999999999998E-2</v>
      </c>
    </row>
    <row r="856" spans="1:5" x14ac:dyDescent="0.15">
      <c r="A856" t="s">
        <v>888</v>
      </c>
      <c r="B856">
        <v>-0.3518</v>
      </c>
      <c r="C856">
        <v>1.1599999999999999</v>
      </c>
      <c r="D856">
        <v>4.5999999999999999E-3</v>
      </c>
      <c r="E856">
        <v>6.1999999999999998E-3</v>
      </c>
    </row>
    <row r="857" spans="1:5" x14ac:dyDescent="0.15">
      <c r="A857" t="s">
        <v>889</v>
      </c>
      <c r="B857">
        <v>-0.36159999999999998</v>
      </c>
      <c r="C857">
        <v>1.1739999999999999</v>
      </c>
      <c r="D857">
        <v>-1.5100000000000001E-2</v>
      </c>
      <c r="E857">
        <v>6.4999999999999997E-3</v>
      </c>
    </row>
    <row r="858" spans="1:5" x14ac:dyDescent="0.15">
      <c r="A858" t="s">
        <v>890</v>
      </c>
      <c r="B858">
        <v>-0.37209999999999999</v>
      </c>
      <c r="C858">
        <v>1.1881999999999999</v>
      </c>
      <c r="D858">
        <v>-1.6400000000000001E-2</v>
      </c>
      <c r="E858">
        <v>6.6E-3</v>
      </c>
    </row>
    <row r="859" spans="1:5" x14ac:dyDescent="0.15">
      <c r="A859" t="s">
        <v>891</v>
      </c>
      <c r="B859">
        <v>-0.38740000000000002</v>
      </c>
      <c r="C859">
        <v>1.1564000000000001</v>
      </c>
      <c r="D859">
        <v>-2.4400000000000002E-2</v>
      </c>
      <c r="E859">
        <v>-1.4500000000000001E-2</v>
      </c>
    </row>
    <row r="860" spans="1:5" x14ac:dyDescent="0.15">
      <c r="A860" t="s">
        <v>892</v>
      </c>
      <c r="B860">
        <v>-0.3841</v>
      </c>
      <c r="C860">
        <v>1.1948000000000001</v>
      </c>
      <c r="D860">
        <v>5.3E-3</v>
      </c>
      <c r="E860">
        <v>1.78E-2</v>
      </c>
    </row>
    <row r="861" spans="1:5" x14ac:dyDescent="0.15">
      <c r="A861" t="s">
        <v>893</v>
      </c>
      <c r="B861">
        <v>-0.36630000000000001</v>
      </c>
      <c r="C861">
        <v>1.2244999999999999</v>
      </c>
      <c r="D861">
        <v>2.8899999999999999E-2</v>
      </c>
      <c r="E861">
        <v>1.35E-2</v>
      </c>
    </row>
    <row r="862" spans="1:5" x14ac:dyDescent="0.15">
      <c r="A862" t="s">
        <v>894</v>
      </c>
      <c r="B862">
        <v>-0.371</v>
      </c>
      <c r="C862">
        <v>1.2528999999999999</v>
      </c>
      <c r="D862">
        <v>-7.4000000000000003E-3</v>
      </c>
      <c r="E862">
        <v>1.2800000000000001E-2</v>
      </c>
    </row>
    <row r="863" spans="1:5" x14ac:dyDescent="0.15">
      <c r="A863" t="s">
        <v>895</v>
      </c>
      <c r="B863">
        <v>-0.37419999999999998</v>
      </c>
      <c r="C863">
        <v>1.2105999999999999</v>
      </c>
      <c r="D863">
        <v>-5.1000000000000004E-3</v>
      </c>
      <c r="E863">
        <v>-1.8800000000000001E-2</v>
      </c>
    </row>
    <row r="864" spans="1:5" x14ac:dyDescent="0.15">
      <c r="A864" t="s">
        <v>896</v>
      </c>
      <c r="B864">
        <v>-0.378</v>
      </c>
      <c r="C864">
        <v>1.2298</v>
      </c>
      <c r="D864">
        <v>-6.1000000000000004E-3</v>
      </c>
      <c r="E864">
        <v>8.6999999999999994E-3</v>
      </c>
    </row>
    <row r="865" spans="1:5" x14ac:dyDescent="0.15">
      <c r="A865" t="s">
        <v>897</v>
      </c>
      <c r="B865">
        <v>-0.39150000000000001</v>
      </c>
      <c r="C865">
        <v>1.2330000000000001</v>
      </c>
      <c r="D865">
        <v>-2.1600000000000001E-2</v>
      </c>
      <c r="E865">
        <v>1.4E-3</v>
      </c>
    </row>
    <row r="866" spans="1:5" x14ac:dyDescent="0.15">
      <c r="A866" t="s">
        <v>898</v>
      </c>
      <c r="B866">
        <v>-0.38769999999999999</v>
      </c>
      <c r="C866">
        <v>1.2349000000000001</v>
      </c>
      <c r="D866">
        <v>6.1999999999999998E-3</v>
      </c>
      <c r="E866">
        <v>8.9999999999999998E-4</v>
      </c>
    </row>
    <row r="867" spans="1:5" x14ac:dyDescent="0.15">
      <c r="A867" t="s">
        <v>899</v>
      </c>
      <c r="B867">
        <v>-0.38669999999999999</v>
      </c>
      <c r="C867">
        <v>1.2354000000000001</v>
      </c>
      <c r="D867">
        <v>1.6999999999999999E-3</v>
      </c>
      <c r="E867">
        <v>2.0000000000000001E-4</v>
      </c>
    </row>
    <row r="868" spans="1:5" x14ac:dyDescent="0.15">
      <c r="A868" t="s">
        <v>900</v>
      </c>
      <c r="B868">
        <v>-0.372</v>
      </c>
      <c r="C868">
        <v>1.2879</v>
      </c>
      <c r="D868">
        <v>2.3900000000000001E-2</v>
      </c>
      <c r="E868">
        <v>2.35E-2</v>
      </c>
    </row>
    <row r="869" spans="1:5" x14ac:dyDescent="0.15">
      <c r="A869" t="s">
        <v>901</v>
      </c>
      <c r="B869">
        <v>-0.3715</v>
      </c>
      <c r="C869">
        <v>1.3025</v>
      </c>
      <c r="D869">
        <v>8.0000000000000004E-4</v>
      </c>
      <c r="E869">
        <v>6.4000000000000003E-3</v>
      </c>
    </row>
    <row r="870" spans="1:5" x14ac:dyDescent="0.15">
      <c r="A870" t="s">
        <v>902</v>
      </c>
      <c r="B870">
        <v>-0.36280000000000001</v>
      </c>
      <c r="C870">
        <v>1.3238000000000001</v>
      </c>
      <c r="D870">
        <v>1.38E-2</v>
      </c>
      <c r="E870">
        <v>9.2999999999999992E-3</v>
      </c>
    </row>
    <row r="871" spans="1:5" x14ac:dyDescent="0.15">
      <c r="A871" t="s">
        <v>903</v>
      </c>
      <c r="B871">
        <v>-0.35849999999999999</v>
      </c>
      <c r="C871">
        <v>1.3562000000000001</v>
      </c>
      <c r="D871">
        <v>6.7000000000000002E-3</v>
      </c>
      <c r="E871">
        <v>1.4E-2</v>
      </c>
    </row>
    <row r="872" spans="1:5" x14ac:dyDescent="0.15">
      <c r="A872" t="s">
        <v>904</v>
      </c>
      <c r="B872">
        <v>-0.36220000000000002</v>
      </c>
      <c r="C872">
        <v>1.3388</v>
      </c>
      <c r="D872">
        <v>-5.7000000000000002E-3</v>
      </c>
      <c r="E872">
        <v>-7.4000000000000003E-3</v>
      </c>
    </row>
    <row r="873" spans="1:5" x14ac:dyDescent="0.15">
      <c r="A873" t="s">
        <v>905</v>
      </c>
      <c r="B873">
        <v>-0.36330000000000001</v>
      </c>
      <c r="C873">
        <v>1.3399000000000001</v>
      </c>
      <c r="D873">
        <v>-1.6999999999999999E-3</v>
      </c>
      <c r="E873">
        <v>5.0000000000000001E-4</v>
      </c>
    </row>
    <row r="874" spans="1:5" x14ac:dyDescent="0.15">
      <c r="A874" t="s">
        <v>906</v>
      </c>
      <c r="B874">
        <v>-0.36070000000000002</v>
      </c>
      <c r="C874">
        <v>1.3293999999999999</v>
      </c>
      <c r="D874">
        <v>4.1000000000000003E-3</v>
      </c>
      <c r="E874">
        <v>-4.4999999999999997E-3</v>
      </c>
    </row>
    <row r="875" spans="1:5" x14ac:dyDescent="0.15">
      <c r="A875" t="s">
        <v>907</v>
      </c>
      <c r="B875">
        <v>-0.34200000000000003</v>
      </c>
      <c r="C875">
        <v>1.3492</v>
      </c>
      <c r="D875">
        <v>2.92E-2</v>
      </c>
      <c r="E875">
        <v>8.5000000000000006E-3</v>
      </c>
    </row>
    <row r="876" spans="1:5" x14ac:dyDescent="0.15">
      <c r="A876" t="s">
        <v>908</v>
      </c>
      <c r="B876">
        <v>-0.3402</v>
      </c>
      <c r="C876">
        <v>1.3521000000000001</v>
      </c>
      <c r="D876">
        <v>2.7000000000000001E-3</v>
      </c>
      <c r="E876">
        <v>1.1999999999999999E-3</v>
      </c>
    </row>
    <row r="877" spans="1:5" x14ac:dyDescent="0.15">
      <c r="A877" t="s">
        <v>909</v>
      </c>
      <c r="B877">
        <v>-0.34300000000000003</v>
      </c>
      <c r="C877">
        <v>1.3776999999999999</v>
      </c>
      <c r="D877">
        <v>-4.1999999999999997E-3</v>
      </c>
      <c r="E877">
        <v>1.09E-2</v>
      </c>
    </row>
    <row r="878" spans="1:5" x14ac:dyDescent="0.15">
      <c r="A878" t="s">
        <v>910</v>
      </c>
      <c r="B878">
        <v>-0.35070000000000001</v>
      </c>
      <c r="C878">
        <v>1.3412999999999999</v>
      </c>
      <c r="D878">
        <v>-1.17E-2</v>
      </c>
      <c r="E878">
        <v>-1.5299999999999999E-2</v>
      </c>
    </row>
    <row r="879" spans="1:5" x14ac:dyDescent="0.15">
      <c r="A879" t="s">
        <v>911</v>
      </c>
      <c r="B879">
        <v>-0.35560000000000003</v>
      </c>
      <c r="C879">
        <v>1.2989999999999999</v>
      </c>
      <c r="D879">
        <v>-7.4999999999999997E-3</v>
      </c>
      <c r="E879">
        <v>-1.8100000000000002E-2</v>
      </c>
    </row>
    <row r="880" spans="1:5" x14ac:dyDescent="0.15">
      <c r="A880" t="s">
        <v>912</v>
      </c>
      <c r="B880">
        <v>-0.34799999999999998</v>
      </c>
      <c r="C880">
        <v>1.3365</v>
      </c>
      <c r="D880">
        <v>1.18E-2</v>
      </c>
      <c r="E880">
        <v>1.6299999999999999E-2</v>
      </c>
    </row>
    <row r="881" spans="1:5" x14ac:dyDescent="0.15">
      <c r="A881" t="s">
        <v>913</v>
      </c>
      <c r="B881">
        <v>-0.3533</v>
      </c>
      <c r="C881">
        <v>1.3671</v>
      </c>
      <c r="D881">
        <v>-8.0999999999999996E-3</v>
      </c>
      <c r="E881">
        <v>1.3100000000000001E-2</v>
      </c>
    </row>
    <row r="882" spans="1:5" x14ac:dyDescent="0.15">
      <c r="A882" t="s">
        <v>914</v>
      </c>
      <c r="B882">
        <v>-0.35439999999999999</v>
      </c>
      <c r="C882">
        <v>1.3912</v>
      </c>
      <c r="D882">
        <v>-1.6999999999999999E-3</v>
      </c>
      <c r="E882">
        <v>1.0200000000000001E-2</v>
      </c>
    </row>
    <row r="883" spans="1:5" x14ac:dyDescent="0.15">
      <c r="A883" t="s">
        <v>915</v>
      </c>
      <c r="B883">
        <v>-0.35570000000000002</v>
      </c>
      <c r="C883">
        <v>1.3875999999999999</v>
      </c>
      <c r="D883">
        <v>-2E-3</v>
      </c>
      <c r="E883">
        <v>-1.5E-3</v>
      </c>
    </row>
    <row r="884" spans="1:5" x14ac:dyDescent="0.15">
      <c r="A884" t="s">
        <v>916</v>
      </c>
      <c r="B884">
        <v>-0.3604</v>
      </c>
      <c r="C884">
        <v>1.3603000000000001</v>
      </c>
      <c r="D884">
        <v>-7.4000000000000003E-3</v>
      </c>
      <c r="E884">
        <v>-1.14E-2</v>
      </c>
    </row>
    <row r="885" spans="1:5" x14ac:dyDescent="0.15">
      <c r="A885" t="s">
        <v>917</v>
      </c>
      <c r="B885">
        <v>-0.3468</v>
      </c>
      <c r="C885">
        <v>1.3992</v>
      </c>
      <c r="D885">
        <v>2.1299999999999999E-2</v>
      </c>
      <c r="E885">
        <v>1.6500000000000001E-2</v>
      </c>
    </row>
    <row r="886" spans="1:5" x14ac:dyDescent="0.15">
      <c r="A886" t="s">
        <v>918</v>
      </c>
      <c r="B886">
        <v>-0.3453</v>
      </c>
      <c r="C886">
        <v>1.4136</v>
      </c>
      <c r="D886">
        <v>2.3E-3</v>
      </c>
      <c r="E886">
        <v>6.0000000000000001E-3</v>
      </c>
    </row>
    <row r="887" spans="1:5" x14ac:dyDescent="0.15">
      <c r="A887" t="s">
        <v>919</v>
      </c>
      <c r="B887">
        <v>-0.34889999999999999</v>
      </c>
      <c r="C887">
        <v>1.4282999999999999</v>
      </c>
      <c r="D887">
        <v>-5.4999999999999997E-3</v>
      </c>
      <c r="E887">
        <v>6.1000000000000004E-3</v>
      </c>
    </row>
    <row r="888" spans="1:5" x14ac:dyDescent="0.15">
      <c r="A888" t="s">
        <v>920</v>
      </c>
      <c r="B888">
        <v>-0.35160000000000002</v>
      </c>
      <c r="C888">
        <v>1.4491000000000001</v>
      </c>
      <c r="D888">
        <v>-4.1999999999999997E-3</v>
      </c>
      <c r="E888">
        <v>8.6E-3</v>
      </c>
    </row>
    <row r="889" spans="1:5" x14ac:dyDescent="0.15">
      <c r="A889" t="s">
        <v>921</v>
      </c>
      <c r="B889">
        <v>-0.35289999999999999</v>
      </c>
      <c r="C889">
        <v>1.4601999999999999</v>
      </c>
      <c r="D889">
        <v>-1.9E-3</v>
      </c>
      <c r="E889">
        <v>4.4999999999999997E-3</v>
      </c>
    </row>
    <row r="890" spans="1:5" x14ac:dyDescent="0.15">
      <c r="A890" t="s">
        <v>922</v>
      </c>
      <c r="B890">
        <v>-0.35110000000000002</v>
      </c>
      <c r="C890">
        <v>1.4946999999999999</v>
      </c>
      <c r="D890">
        <v>2.8E-3</v>
      </c>
      <c r="E890">
        <v>1.41E-2</v>
      </c>
    </row>
    <row r="891" spans="1:5" x14ac:dyDescent="0.15">
      <c r="A891" t="s">
        <v>923</v>
      </c>
      <c r="B891">
        <v>-0.34150000000000003</v>
      </c>
      <c r="C891">
        <v>1.5450999999999999</v>
      </c>
      <c r="D891">
        <v>1.47E-2</v>
      </c>
      <c r="E891">
        <v>2.0199999999999999E-2</v>
      </c>
    </row>
    <row r="892" spans="1:5" x14ac:dyDescent="0.15">
      <c r="A892" t="s">
        <v>924</v>
      </c>
      <c r="B892">
        <v>-0.34260000000000002</v>
      </c>
      <c r="C892">
        <v>1.5676000000000001</v>
      </c>
      <c r="D892">
        <v>-1.6000000000000001E-3</v>
      </c>
      <c r="E892">
        <v>8.8000000000000005E-3</v>
      </c>
    </row>
    <row r="893" spans="1:5" x14ac:dyDescent="0.15">
      <c r="A893" t="s">
        <v>925</v>
      </c>
      <c r="B893">
        <v>-0.34510000000000002</v>
      </c>
      <c r="C893">
        <v>1.6116999999999999</v>
      </c>
      <c r="D893">
        <v>-3.8E-3</v>
      </c>
      <c r="E893">
        <v>1.72E-2</v>
      </c>
    </row>
    <row r="894" spans="1:5" x14ac:dyDescent="0.15">
      <c r="A894" t="s">
        <v>926</v>
      </c>
      <c r="B894">
        <v>-0.34060000000000001</v>
      </c>
      <c r="C894">
        <v>1.667</v>
      </c>
      <c r="D894">
        <v>6.8999999999999999E-3</v>
      </c>
      <c r="E894">
        <v>2.12E-2</v>
      </c>
    </row>
    <row r="895" spans="1:5" x14ac:dyDescent="0.15">
      <c r="A895" t="s">
        <v>927</v>
      </c>
      <c r="B895">
        <v>-0.31740000000000002</v>
      </c>
      <c r="C895">
        <v>1.7161999999999999</v>
      </c>
      <c r="D895">
        <v>3.5099999999999999E-2</v>
      </c>
      <c r="E895">
        <v>1.8499999999999999E-2</v>
      </c>
    </row>
    <row r="896" spans="1:5" x14ac:dyDescent="0.15">
      <c r="A896" t="s">
        <v>928</v>
      </c>
      <c r="B896">
        <v>-0.30790000000000001</v>
      </c>
      <c r="C896">
        <v>1.7516</v>
      </c>
      <c r="D896">
        <v>1.4E-2</v>
      </c>
      <c r="E896">
        <v>1.2999999999999999E-2</v>
      </c>
    </row>
    <row r="897" spans="1:5" x14ac:dyDescent="0.15">
      <c r="A897" t="s">
        <v>929</v>
      </c>
      <c r="B897">
        <v>-0.30559999999999998</v>
      </c>
      <c r="C897">
        <v>1.7790999999999999</v>
      </c>
      <c r="D897">
        <v>3.2000000000000002E-3</v>
      </c>
      <c r="E897">
        <v>0.01</v>
      </c>
    </row>
    <row r="898" spans="1:5" x14ac:dyDescent="0.15">
      <c r="A898" t="s">
        <v>930</v>
      </c>
      <c r="B898">
        <v>-0.29870000000000002</v>
      </c>
      <c r="C898">
        <v>1.7625999999999999</v>
      </c>
      <c r="D898">
        <v>9.9000000000000008E-3</v>
      </c>
      <c r="E898">
        <v>-5.8999999999999999E-3</v>
      </c>
    </row>
    <row r="899" spans="1:5" x14ac:dyDescent="0.15">
      <c r="A899" t="s">
        <v>931</v>
      </c>
      <c r="B899">
        <v>-0.3039</v>
      </c>
      <c r="C899">
        <v>1.7388999999999999</v>
      </c>
      <c r="D899">
        <v>-7.4000000000000003E-3</v>
      </c>
      <c r="E899">
        <v>-8.6E-3</v>
      </c>
    </row>
    <row r="900" spans="1:5" x14ac:dyDescent="0.15">
      <c r="A900" t="s">
        <v>932</v>
      </c>
      <c r="B900">
        <v>-0.30690000000000001</v>
      </c>
      <c r="C900">
        <v>1.7676000000000001</v>
      </c>
      <c r="D900">
        <v>-4.1999999999999997E-3</v>
      </c>
      <c r="E900">
        <v>1.0500000000000001E-2</v>
      </c>
    </row>
    <row r="901" spans="1:5" x14ac:dyDescent="0.15">
      <c r="A901" t="s">
        <v>933</v>
      </c>
      <c r="B901">
        <v>-0.32119999999999999</v>
      </c>
      <c r="C901">
        <v>1.7363999999999999</v>
      </c>
      <c r="D901">
        <v>-2.06E-2</v>
      </c>
      <c r="E901">
        <v>-1.1299999999999999E-2</v>
      </c>
    </row>
    <row r="902" spans="1:5" x14ac:dyDescent="0.15">
      <c r="A902" t="s">
        <v>934</v>
      </c>
      <c r="B902">
        <v>-0.31969999999999998</v>
      </c>
      <c r="C902">
        <v>1.734</v>
      </c>
      <c r="D902">
        <v>2.0999999999999999E-3</v>
      </c>
      <c r="E902">
        <v>-8.0000000000000004E-4</v>
      </c>
    </row>
    <row r="903" spans="1:5" x14ac:dyDescent="0.15">
      <c r="A903" t="s">
        <v>935</v>
      </c>
      <c r="B903">
        <v>-0.30859999999999999</v>
      </c>
      <c r="C903">
        <v>1.7729999999999999</v>
      </c>
      <c r="D903">
        <v>1.6400000000000001E-2</v>
      </c>
      <c r="E903">
        <v>1.43E-2</v>
      </c>
    </row>
    <row r="904" spans="1:5" x14ac:dyDescent="0.15">
      <c r="A904" t="s">
        <v>936</v>
      </c>
      <c r="B904">
        <v>-0.3165</v>
      </c>
      <c r="C904">
        <v>1.7851999999999999</v>
      </c>
      <c r="D904">
        <v>-1.15E-2</v>
      </c>
      <c r="E904">
        <v>4.4000000000000003E-3</v>
      </c>
    </row>
    <row r="905" spans="1:5" x14ac:dyDescent="0.15">
      <c r="A905" t="s">
        <v>937</v>
      </c>
      <c r="B905">
        <v>-0.32069999999999999</v>
      </c>
      <c r="C905">
        <v>1.7757000000000001</v>
      </c>
      <c r="D905">
        <v>-6.1000000000000004E-3</v>
      </c>
      <c r="E905">
        <v>-3.3999999999999998E-3</v>
      </c>
    </row>
    <row r="906" spans="1:5" x14ac:dyDescent="0.15">
      <c r="A906" t="s">
        <v>938</v>
      </c>
      <c r="B906">
        <v>-0.3332</v>
      </c>
      <c r="C906">
        <v>1.7586999999999999</v>
      </c>
      <c r="D906">
        <v>-1.84E-2</v>
      </c>
      <c r="E906">
        <v>-6.1000000000000004E-3</v>
      </c>
    </row>
    <row r="907" spans="1:5" x14ac:dyDescent="0.15">
      <c r="A907" t="s">
        <v>939</v>
      </c>
      <c r="B907">
        <v>-0.33019999999999999</v>
      </c>
      <c r="C907">
        <v>1.7534000000000001</v>
      </c>
      <c r="D907">
        <v>4.4000000000000003E-3</v>
      </c>
      <c r="E907">
        <v>-1.9E-3</v>
      </c>
    </row>
    <row r="908" spans="1:5" x14ac:dyDescent="0.15">
      <c r="A908" t="s">
        <v>940</v>
      </c>
      <c r="B908">
        <v>-0.32629999999999998</v>
      </c>
      <c r="C908">
        <v>1.7834000000000001</v>
      </c>
      <c r="D908">
        <v>5.8999999999999999E-3</v>
      </c>
      <c r="E908">
        <v>1.09E-2</v>
      </c>
    </row>
    <row r="909" spans="1:5" x14ac:dyDescent="0.15">
      <c r="A909" t="s">
        <v>941</v>
      </c>
      <c r="B909">
        <v>-0.31709999999999999</v>
      </c>
      <c r="C909">
        <v>1.8132999999999999</v>
      </c>
      <c r="D909">
        <v>1.3599999999999999E-2</v>
      </c>
      <c r="E909">
        <v>1.0699999999999999E-2</v>
      </c>
    </row>
    <row r="910" spans="1:5" x14ac:dyDescent="0.15">
      <c r="A910" t="s">
        <v>942</v>
      </c>
      <c r="B910">
        <v>-0.31380000000000002</v>
      </c>
      <c r="C910">
        <v>1.8544</v>
      </c>
      <c r="D910">
        <v>4.7999999999999996E-3</v>
      </c>
      <c r="E910">
        <v>1.46E-2</v>
      </c>
    </row>
    <row r="911" spans="1:5" x14ac:dyDescent="0.15">
      <c r="A911" t="s">
        <v>943</v>
      </c>
      <c r="B911">
        <v>-0.3206</v>
      </c>
      <c r="C911">
        <v>1.8273999999999999</v>
      </c>
      <c r="D911">
        <v>-9.9000000000000008E-3</v>
      </c>
      <c r="E911">
        <v>-9.4999999999999998E-3</v>
      </c>
    </row>
    <row r="912" spans="1:5" x14ac:dyDescent="0.15">
      <c r="A912" t="s">
        <v>944</v>
      </c>
      <c r="B912">
        <v>-0.30959999999999999</v>
      </c>
      <c r="C912">
        <v>1.8577999999999999</v>
      </c>
      <c r="D912">
        <v>1.61E-2</v>
      </c>
      <c r="E912">
        <v>1.0699999999999999E-2</v>
      </c>
    </row>
    <row r="913" spans="1:5" x14ac:dyDescent="0.15">
      <c r="A913" t="s">
        <v>945</v>
      </c>
      <c r="B913">
        <v>-0.3085</v>
      </c>
      <c r="C913">
        <v>1.8671</v>
      </c>
      <c r="D913">
        <v>1.6000000000000001E-3</v>
      </c>
      <c r="E913">
        <v>3.3E-3</v>
      </c>
    </row>
    <row r="914" spans="1:5" x14ac:dyDescent="0.15">
      <c r="A914" t="s">
        <v>946</v>
      </c>
      <c r="B914">
        <v>-0.30990000000000001</v>
      </c>
      <c r="C914">
        <v>1.8701000000000001</v>
      </c>
      <c r="D914">
        <v>-2E-3</v>
      </c>
      <c r="E914">
        <v>1E-3</v>
      </c>
    </row>
    <row r="915" spans="1:5" x14ac:dyDescent="0.15">
      <c r="A915" t="s">
        <v>947</v>
      </c>
      <c r="B915">
        <v>-0.32279999999999998</v>
      </c>
      <c r="C915">
        <v>1.7822</v>
      </c>
      <c r="D915">
        <v>-1.8700000000000001E-2</v>
      </c>
      <c r="E915">
        <v>-3.0599999999999999E-2</v>
      </c>
    </row>
    <row r="916" spans="1:5" x14ac:dyDescent="0.15">
      <c r="A916" t="s">
        <v>948</v>
      </c>
      <c r="B916">
        <v>-0.3251</v>
      </c>
      <c r="C916">
        <v>1.7845</v>
      </c>
      <c r="D916">
        <v>-3.3E-3</v>
      </c>
      <c r="E916">
        <v>8.0000000000000004E-4</v>
      </c>
    </row>
    <row r="917" spans="1:5" x14ac:dyDescent="0.15">
      <c r="A917" t="s">
        <v>949</v>
      </c>
      <c r="B917">
        <v>-0.32150000000000001</v>
      </c>
      <c r="C917">
        <v>1.8365</v>
      </c>
      <c r="D917">
        <v>5.3E-3</v>
      </c>
      <c r="E917">
        <v>1.8700000000000001E-2</v>
      </c>
    </row>
    <row r="918" spans="1:5" x14ac:dyDescent="0.15">
      <c r="A918" t="s">
        <v>950</v>
      </c>
      <c r="B918">
        <v>-0.30890000000000001</v>
      </c>
      <c r="C918">
        <v>1.9173</v>
      </c>
      <c r="D918">
        <v>1.8700000000000001E-2</v>
      </c>
      <c r="E918">
        <v>2.8500000000000001E-2</v>
      </c>
    </row>
    <row r="919" spans="1:5" x14ac:dyDescent="0.15">
      <c r="A919" t="s">
        <v>951</v>
      </c>
      <c r="B919">
        <v>-0.316</v>
      </c>
      <c r="C919">
        <v>1.9328000000000001</v>
      </c>
      <c r="D919">
        <v>-1.03E-2</v>
      </c>
      <c r="E919">
        <v>5.3E-3</v>
      </c>
    </row>
    <row r="920" spans="1:5" x14ac:dyDescent="0.15">
      <c r="A920" t="s">
        <v>952</v>
      </c>
      <c r="B920">
        <v>-0.3236</v>
      </c>
      <c r="C920">
        <v>1.9107000000000001</v>
      </c>
      <c r="D920">
        <v>-1.12E-2</v>
      </c>
      <c r="E920">
        <v>-7.6E-3</v>
      </c>
    </row>
    <row r="921" spans="1:5" x14ac:dyDescent="0.15">
      <c r="A921" t="s">
        <v>953</v>
      </c>
      <c r="B921">
        <v>-0.32869999999999999</v>
      </c>
      <c r="C921">
        <v>1.9532</v>
      </c>
      <c r="D921">
        <v>-7.4000000000000003E-3</v>
      </c>
      <c r="E921">
        <v>1.46E-2</v>
      </c>
    </row>
    <row r="922" spans="1:5" x14ac:dyDescent="0.15">
      <c r="A922" t="s">
        <v>954</v>
      </c>
      <c r="B922">
        <v>-0.33760000000000001</v>
      </c>
      <c r="C922">
        <v>1.8736999999999999</v>
      </c>
      <c r="D922">
        <v>-1.3299999999999999E-2</v>
      </c>
      <c r="E922">
        <v>-2.69E-2</v>
      </c>
    </row>
    <row r="923" spans="1:5" x14ac:dyDescent="0.15">
      <c r="A923" t="s">
        <v>955</v>
      </c>
      <c r="B923">
        <v>-0.33829999999999999</v>
      </c>
      <c r="C923">
        <v>1.8656999999999999</v>
      </c>
      <c r="D923">
        <v>-1.1000000000000001E-3</v>
      </c>
      <c r="E923">
        <v>-2.8E-3</v>
      </c>
    </row>
    <row r="924" spans="1:5" x14ac:dyDescent="0.15">
      <c r="A924" t="s">
        <v>956</v>
      </c>
      <c r="B924">
        <v>-0.33660000000000001</v>
      </c>
      <c r="C924">
        <v>1.7725</v>
      </c>
      <c r="D924">
        <v>2.5999999999999999E-3</v>
      </c>
      <c r="E924">
        <v>-3.2500000000000001E-2</v>
      </c>
    </row>
    <row r="925" spans="1:5" x14ac:dyDescent="0.15">
      <c r="A925" t="s">
        <v>957</v>
      </c>
      <c r="B925">
        <v>-0.32669999999999999</v>
      </c>
      <c r="C925">
        <v>1.8581000000000001</v>
      </c>
      <c r="D925">
        <v>1.49E-2</v>
      </c>
      <c r="E925">
        <v>3.09E-2</v>
      </c>
    </row>
    <row r="926" spans="1:5" x14ac:dyDescent="0.15">
      <c r="A926" t="s">
        <v>958</v>
      </c>
      <c r="B926">
        <v>-0.33610000000000001</v>
      </c>
      <c r="C926">
        <v>1.8351</v>
      </c>
      <c r="D926">
        <v>-1.4E-2</v>
      </c>
      <c r="E926">
        <v>-8.0000000000000002E-3</v>
      </c>
    </row>
    <row r="927" spans="1:5" x14ac:dyDescent="0.15">
      <c r="A927" t="s">
        <v>959</v>
      </c>
      <c r="B927">
        <v>-0.33300000000000002</v>
      </c>
      <c r="C927">
        <v>1.7998000000000001</v>
      </c>
      <c r="D927">
        <v>4.7000000000000002E-3</v>
      </c>
      <c r="E927">
        <v>-1.2500000000000001E-2</v>
      </c>
    </row>
    <row r="928" spans="1:5" x14ac:dyDescent="0.15">
      <c r="A928" t="s">
        <v>960</v>
      </c>
      <c r="B928">
        <v>-0.33429999999999999</v>
      </c>
      <c r="C928">
        <v>1.8306</v>
      </c>
      <c r="D928">
        <v>-1.9E-3</v>
      </c>
      <c r="E928">
        <v>1.0999999999999999E-2</v>
      </c>
    </row>
    <row r="929" spans="1:5" x14ac:dyDescent="0.15">
      <c r="A929" t="s">
        <v>961</v>
      </c>
      <c r="B929">
        <v>-0.33329999999999999</v>
      </c>
      <c r="C929">
        <v>1.8537999999999999</v>
      </c>
      <c r="D929">
        <v>1.4E-3</v>
      </c>
      <c r="E929">
        <v>8.2000000000000007E-3</v>
      </c>
    </row>
    <row r="930" spans="1:5" x14ac:dyDescent="0.15">
      <c r="A930" t="s">
        <v>962</v>
      </c>
      <c r="B930">
        <v>-0.34179999999999999</v>
      </c>
      <c r="C930">
        <v>1.8827</v>
      </c>
      <c r="D930">
        <v>-1.2699999999999999E-2</v>
      </c>
      <c r="E930">
        <v>1.01E-2</v>
      </c>
    </row>
    <row r="931" spans="1:5" x14ac:dyDescent="0.15">
      <c r="A931" t="s">
        <v>963</v>
      </c>
      <c r="B931">
        <v>-0.34539999999999998</v>
      </c>
      <c r="C931">
        <v>1.8602000000000001</v>
      </c>
      <c r="D931">
        <v>-5.4999999999999997E-3</v>
      </c>
      <c r="E931">
        <v>-7.7999999999999996E-3</v>
      </c>
    </row>
    <row r="932" spans="1:5" x14ac:dyDescent="0.15">
      <c r="A932" t="s">
        <v>964</v>
      </c>
      <c r="B932">
        <v>-0.35449999999999998</v>
      </c>
      <c r="C932">
        <v>1.8517999999999999</v>
      </c>
      <c r="D932">
        <v>-1.3899999999999999E-2</v>
      </c>
      <c r="E932">
        <v>-2.8999999999999998E-3</v>
      </c>
    </row>
    <row r="933" spans="1:5" x14ac:dyDescent="0.15">
      <c r="A933" t="s">
        <v>965</v>
      </c>
      <c r="B933">
        <v>-0.3523</v>
      </c>
      <c r="C933">
        <v>1.8539000000000001</v>
      </c>
      <c r="D933">
        <v>3.3999999999999998E-3</v>
      </c>
      <c r="E933">
        <v>6.9999999999999999E-4</v>
      </c>
    </row>
    <row r="934" spans="1:5" x14ac:dyDescent="0.15">
      <c r="A934" t="s">
        <v>966</v>
      </c>
      <c r="B934">
        <v>-0.34560000000000002</v>
      </c>
      <c r="C934">
        <v>1.8793</v>
      </c>
      <c r="D934">
        <v>1.04E-2</v>
      </c>
      <c r="E934">
        <v>8.8999999999999999E-3</v>
      </c>
    </row>
    <row r="935" spans="1:5" x14ac:dyDescent="0.15">
      <c r="A935" t="s">
        <v>967</v>
      </c>
      <c r="B935">
        <v>-0.36009999999999998</v>
      </c>
      <c r="C935">
        <v>1.8279000000000001</v>
      </c>
      <c r="D935">
        <v>-2.2200000000000001E-2</v>
      </c>
      <c r="E935">
        <v>-1.7899999999999999E-2</v>
      </c>
    </row>
    <row r="936" spans="1:5" x14ac:dyDescent="0.15">
      <c r="A936" t="s">
        <v>968</v>
      </c>
      <c r="B936">
        <v>-0.35549999999999998</v>
      </c>
      <c r="C936">
        <v>1.8967000000000001</v>
      </c>
      <c r="D936">
        <v>7.1999999999999998E-3</v>
      </c>
      <c r="E936">
        <v>2.4299999999999999E-2</v>
      </c>
    </row>
    <row r="937" spans="1:5" x14ac:dyDescent="0.15">
      <c r="A937" t="s">
        <v>969</v>
      </c>
      <c r="B937">
        <v>-0.34260000000000002</v>
      </c>
      <c r="C937">
        <v>1.9513</v>
      </c>
      <c r="D937">
        <v>2.01E-2</v>
      </c>
      <c r="E937">
        <v>1.89E-2</v>
      </c>
    </row>
    <row r="938" spans="1:5" x14ac:dyDescent="0.15">
      <c r="A938" t="s">
        <v>970</v>
      </c>
      <c r="B938">
        <v>-0.32069999999999999</v>
      </c>
      <c r="C938">
        <v>1.9933000000000001</v>
      </c>
      <c r="D938">
        <v>3.3300000000000003E-2</v>
      </c>
      <c r="E938">
        <v>1.4200000000000001E-2</v>
      </c>
    </row>
    <row r="939" spans="1:5" x14ac:dyDescent="0.15">
      <c r="A939" t="s">
        <v>971</v>
      </c>
      <c r="B939">
        <v>-0.32540000000000002</v>
      </c>
      <c r="C939">
        <v>2.0207999999999999</v>
      </c>
      <c r="D939">
        <v>-6.8999999999999999E-3</v>
      </c>
      <c r="E939">
        <v>9.1999999999999998E-3</v>
      </c>
    </row>
    <row r="940" spans="1:5" x14ac:dyDescent="0.15">
      <c r="A940" t="s">
        <v>972</v>
      </c>
      <c r="B940">
        <v>-0.32190000000000002</v>
      </c>
      <c r="C940">
        <v>2.0442999999999998</v>
      </c>
      <c r="D940">
        <v>5.3E-3</v>
      </c>
      <c r="E940">
        <v>7.7999999999999996E-3</v>
      </c>
    </row>
    <row r="941" spans="1:5" x14ac:dyDescent="0.15">
      <c r="A941" t="s">
        <v>973</v>
      </c>
      <c r="B941">
        <v>-0.32600000000000001</v>
      </c>
      <c r="C941">
        <v>2.0226000000000002</v>
      </c>
      <c r="D941">
        <v>-6.1000000000000004E-3</v>
      </c>
      <c r="E941">
        <v>-7.1000000000000004E-3</v>
      </c>
    </row>
    <row r="942" spans="1:5" x14ac:dyDescent="0.15">
      <c r="A942" t="s">
        <v>974</v>
      </c>
      <c r="B942">
        <v>-0.32940000000000003</v>
      </c>
      <c r="C942">
        <v>2.0194000000000001</v>
      </c>
      <c r="D942">
        <v>-5.0000000000000001E-3</v>
      </c>
      <c r="E942">
        <v>-1E-3</v>
      </c>
    </row>
    <row r="943" spans="1:5" x14ac:dyDescent="0.15">
      <c r="A943" t="s">
        <v>975</v>
      </c>
      <c r="B943">
        <v>-0.33200000000000002</v>
      </c>
      <c r="C943">
        <v>2.0043000000000002</v>
      </c>
      <c r="D943">
        <v>-3.8999999999999998E-3</v>
      </c>
      <c r="E943">
        <v>-5.0000000000000001E-3</v>
      </c>
    </row>
    <row r="944" spans="1:5" x14ac:dyDescent="0.15">
      <c r="A944" t="s">
        <v>976</v>
      </c>
      <c r="B944">
        <v>-0.33229999999999998</v>
      </c>
      <c r="C944">
        <v>2.0703999999999998</v>
      </c>
      <c r="D944">
        <v>-5.0000000000000001E-4</v>
      </c>
      <c r="E944">
        <v>2.1999999999999999E-2</v>
      </c>
    </row>
    <row r="945" spans="1:5" x14ac:dyDescent="0.15">
      <c r="A945" t="s">
        <v>977</v>
      </c>
      <c r="B945">
        <v>-0.32469999999999999</v>
      </c>
      <c r="C945">
        <v>2.0840000000000001</v>
      </c>
      <c r="D945">
        <v>1.1299999999999999E-2</v>
      </c>
      <c r="E945">
        <v>4.4000000000000003E-3</v>
      </c>
    </row>
    <row r="946" spans="1:5" x14ac:dyDescent="0.15">
      <c r="A946" t="s">
        <v>978</v>
      </c>
      <c r="B946">
        <v>-0.31769999999999998</v>
      </c>
      <c r="C946">
        <v>2.1004</v>
      </c>
      <c r="D946">
        <v>1.04E-2</v>
      </c>
      <c r="E946">
        <v>5.3E-3</v>
      </c>
    </row>
    <row r="947" spans="1:5" x14ac:dyDescent="0.15">
      <c r="A947" t="s">
        <v>979</v>
      </c>
      <c r="B947">
        <v>-0.31790000000000002</v>
      </c>
      <c r="C947">
        <v>2.1610999999999998</v>
      </c>
      <c r="D947">
        <v>-2.0000000000000001E-4</v>
      </c>
      <c r="E947">
        <v>1.9599999999999999E-2</v>
      </c>
    </row>
    <row r="948" spans="1:5" x14ac:dyDescent="0.15">
      <c r="A948" t="s">
        <v>980</v>
      </c>
      <c r="B948">
        <v>-0.32350000000000001</v>
      </c>
      <c r="C948">
        <v>1.9419999999999999</v>
      </c>
      <c r="D948">
        <v>-8.3000000000000001E-3</v>
      </c>
      <c r="E948">
        <v>-6.93E-2</v>
      </c>
    </row>
    <row r="949" spans="1:5" x14ac:dyDescent="0.15">
      <c r="A949" t="s">
        <v>981</v>
      </c>
      <c r="B949">
        <v>-0.31680000000000003</v>
      </c>
      <c r="C949">
        <v>1.9598</v>
      </c>
      <c r="D949">
        <v>9.9000000000000008E-3</v>
      </c>
      <c r="E949">
        <v>6.0000000000000001E-3</v>
      </c>
    </row>
    <row r="950" spans="1:5" x14ac:dyDescent="0.15">
      <c r="A950" t="s">
        <v>982</v>
      </c>
      <c r="B950">
        <v>-0.30780000000000002</v>
      </c>
      <c r="C950">
        <v>1.9856</v>
      </c>
      <c r="D950">
        <v>1.32E-2</v>
      </c>
      <c r="E950">
        <v>8.6999999999999994E-3</v>
      </c>
    </row>
    <row r="951" spans="1:5" x14ac:dyDescent="0.15">
      <c r="A951" t="s">
        <v>983</v>
      </c>
      <c r="B951">
        <v>-0.30969999999999998</v>
      </c>
      <c r="C951">
        <v>1.9803999999999999</v>
      </c>
      <c r="D951">
        <v>-2.8E-3</v>
      </c>
      <c r="E951">
        <v>-1.6999999999999999E-3</v>
      </c>
    </row>
    <row r="952" spans="1:5" x14ac:dyDescent="0.15">
      <c r="A952" t="s">
        <v>984</v>
      </c>
      <c r="B952">
        <v>-0.31419999999999998</v>
      </c>
      <c r="C952">
        <v>1.9831000000000001</v>
      </c>
      <c r="D952">
        <v>-6.4000000000000003E-3</v>
      </c>
      <c r="E952">
        <v>8.9999999999999998E-4</v>
      </c>
    </row>
    <row r="953" spans="1:5" x14ac:dyDescent="0.15">
      <c r="A953" t="s">
        <v>985</v>
      </c>
      <c r="B953">
        <v>-0.31459999999999999</v>
      </c>
      <c r="C953">
        <v>1.9978</v>
      </c>
      <c r="D953">
        <v>-5.9999999999999995E-4</v>
      </c>
      <c r="E953">
        <v>4.8999999999999998E-3</v>
      </c>
    </row>
    <row r="954" spans="1:5" x14ac:dyDescent="0.15">
      <c r="A954" t="s">
        <v>986</v>
      </c>
      <c r="B954">
        <v>-0.31390000000000001</v>
      </c>
      <c r="C954">
        <v>1.9899</v>
      </c>
      <c r="D954">
        <v>1E-3</v>
      </c>
      <c r="E954">
        <v>-2.5999999999999999E-3</v>
      </c>
    </row>
    <row r="955" spans="1:5" x14ac:dyDescent="0.15">
      <c r="A955" t="s">
        <v>987</v>
      </c>
      <c r="B955">
        <v>-0.32519999999999999</v>
      </c>
      <c r="C955">
        <v>1.9532</v>
      </c>
      <c r="D955">
        <v>-1.6500000000000001E-2</v>
      </c>
      <c r="E955">
        <v>-1.23E-2</v>
      </c>
    </row>
    <row r="956" spans="1:5" x14ac:dyDescent="0.15">
      <c r="A956" t="s">
        <v>988</v>
      </c>
      <c r="B956">
        <v>-0.32600000000000001</v>
      </c>
      <c r="C956">
        <v>1.9719</v>
      </c>
      <c r="D956">
        <v>-1.1000000000000001E-3</v>
      </c>
      <c r="E956">
        <v>6.3E-3</v>
      </c>
    </row>
    <row r="957" spans="1:5" x14ac:dyDescent="0.15">
      <c r="A957" t="s">
        <v>989</v>
      </c>
      <c r="B957">
        <v>-0.32690000000000002</v>
      </c>
      <c r="C957">
        <v>1.9791000000000001</v>
      </c>
      <c r="D957">
        <v>-1.4E-3</v>
      </c>
      <c r="E957">
        <v>2.3999999999999998E-3</v>
      </c>
    </row>
    <row r="958" spans="1:5" x14ac:dyDescent="0.15">
      <c r="A958" t="s">
        <v>990</v>
      </c>
      <c r="B958">
        <v>-0.33779999999999999</v>
      </c>
      <c r="C958">
        <v>1.9314</v>
      </c>
      <c r="D958">
        <v>-1.61E-2</v>
      </c>
      <c r="E958">
        <v>-1.6E-2</v>
      </c>
    </row>
    <row r="959" spans="1:5" x14ac:dyDescent="0.15">
      <c r="A959" t="s">
        <v>991</v>
      </c>
      <c r="B959">
        <v>-0.34100000000000003</v>
      </c>
      <c r="C959">
        <v>1.9222999999999999</v>
      </c>
      <c r="D959">
        <v>-4.8999999999999998E-3</v>
      </c>
      <c r="E959">
        <v>-3.0999999999999999E-3</v>
      </c>
    </row>
    <row r="960" spans="1:5" x14ac:dyDescent="0.15">
      <c r="A960" t="s">
        <v>992</v>
      </c>
      <c r="B960">
        <v>-0.34079999999999999</v>
      </c>
      <c r="C960">
        <v>1.9268000000000001</v>
      </c>
      <c r="D960">
        <v>4.0000000000000002E-4</v>
      </c>
      <c r="E960">
        <v>1.5E-3</v>
      </c>
    </row>
    <row r="961" spans="1:5" x14ac:dyDescent="0.15">
      <c r="A961" t="s">
        <v>993</v>
      </c>
      <c r="B961">
        <v>-0.34770000000000001</v>
      </c>
      <c r="C961">
        <v>1.9068000000000001</v>
      </c>
      <c r="D961">
        <v>-1.0500000000000001E-2</v>
      </c>
      <c r="E961">
        <v>-6.7999999999999996E-3</v>
      </c>
    </row>
    <row r="962" spans="1:5" x14ac:dyDescent="0.15">
      <c r="A962" t="s">
        <v>994</v>
      </c>
      <c r="B962">
        <v>-0.3629</v>
      </c>
      <c r="C962">
        <v>1.8783000000000001</v>
      </c>
      <c r="D962">
        <v>-2.3300000000000001E-2</v>
      </c>
      <c r="E962">
        <v>-9.7999999999999997E-3</v>
      </c>
    </row>
    <row r="963" spans="1:5" x14ac:dyDescent="0.15">
      <c r="A963" t="s">
        <v>995</v>
      </c>
      <c r="B963">
        <v>-0.36109999999999998</v>
      </c>
      <c r="C963">
        <v>1.8589</v>
      </c>
      <c r="D963">
        <v>2.8E-3</v>
      </c>
      <c r="E963">
        <v>-6.7999999999999996E-3</v>
      </c>
    </row>
    <row r="964" spans="1:5" x14ac:dyDescent="0.15">
      <c r="A964" t="s">
        <v>996</v>
      </c>
      <c r="B964">
        <v>-0.36009999999999998</v>
      </c>
      <c r="C964">
        <v>1.8806</v>
      </c>
      <c r="D964">
        <v>1.6000000000000001E-3</v>
      </c>
      <c r="E964">
        <v>7.6E-3</v>
      </c>
    </row>
    <row r="965" spans="1:5" x14ac:dyDescent="0.15">
      <c r="A965" t="s">
        <v>997</v>
      </c>
      <c r="B965">
        <v>-0.3553</v>
      </c>
      <c r="C965">
        <v>1.9117</v>
      </c>
      <c r="D965">
        <v>7.4000000000000003E-3</v>
      </c>
      <c r="E965">
        <v>1.0800000000000001E-2</v>
      </c>
    </row>
    <row r="966" spans="1:5" x14ac:dyDescent="0.15">
      <c r="A966" t="s">
        <v>998</v>
      </c>
      <c r="B966">
        <v>-0.36649999999999999</v>
      </c>
      <c r="C966">
        <v>1.8841000000000001</v>
      </c>
      <c r="D966">
        <v>-1.7299999999999999E-2</v>
      </c>
      <c r="E966">
        <v>-9.4999999999999998E-3</v>
      </c>
    </row>
    <row r="967" spans="1:5" x14ac:dyDescent="0.15">
      <c r="A967" t="s">
        <v>999</v>
      </c>
      <c r="B967">
        <v>-0.35580000000000001</v>
      </c>
      <c r="C967">
        <v>1.9328000000000001</v>
      </c>
      <c r="D967">
        <v>1.6799999999999999E-2</v>
      </c>
      <c r="E967">
        <v>1.6899999999999998E-2</v>
      </c>
    </row>
    <row r="968" spans="1:5" x14ac:dyDescent="0.15">
      <c r="A968" t="s">
        <v>1000</v>
      </c>
      <c r="B968">
        <v>-0.3569</v>
      </c>
      <c r="C968">
        <v>1.9350000000000001</v>
      </c>
      <c r="D968">
        <v>-1.6999999999999999E-3</v>
      </c>
      <c r="E968">
        <v>8.0000000000000004E-4</v>
      </c>
    </row>
    <row r="969" spans="1:5" x14ac:dyDescent="0.15">
      <c r="A969" t="s">
        <v>1001</v>
      </c>
      <c r="B969">
        <v>-0.34839999999999999</v>
      </c>
      <c r="C969">
        <v>1.9089</v>
      </c>
      <c r="D969">
        <v>1.3299999999999999E-2</v>
      </c>
      <c r="E969">
        <v>-8.8999999999999999E-3</v>
      </c>
    </row>
    <row r="970" spans="1:5" x14ac:dyDescent="0.15">
      <c r="A970" t="s">
        <v>1002</v>
      </c>
      <c r="B970">
        <v>-0.35060000000000002</v>
      </c>
      <c r="C970">
        <v>1.9500999999999999</v>
      </c>
      <c r="D970">
        <v>-3.5000000000000001E-3</v>
      </c>
      <c r="E970">
        <v>1.4200000000000001E-2</v>
      </c>
    </row>
    <row r="971" spans="1:5" x14ac:dyDescent="0.15">
      <c r="A971" t="s">
        <v>1003</v>
      </c>
      <c r="B971">
        <v>-0.35930000000000001</v>
      </c>
      <c r="C971">
        <v>1.9706999999999999</v>
      </c>
      <c r="D971">
        <v>-1.34E-2</v>
      </c>
      <c r="E971">
        <v>7.0000000000000001E-3</v>
      </c>
    </row>
    <row r="972" spans="1:5" x14ac:dyDescent="0.15">
      <c r="A972" t="s">
        <v>1004</v>
      </c>
      <c r="B972">
        <v>-0.37390000000000001</v>
      </c>
      <c r="C972">
        <v>1.9261999999999999</v>
      </c>
      <c r="D972">
        <v>-2.2800000000000001E-2</v>
      </c>
      <c r="E972">
        <v>-1.4999999999999999E-2</v>
      </c>
    </row>
    <row r="973" spans="1:5" x14ac:dyDescent="0.15">
      <c r="A973" t="s">
        <v>1005</v>
      </c>
      <c r="B973">
        <v>-0.37409999999999999</v>
      </c>
      <c r="C973">
        <v>1.9369000000000001</v>
      </c>
      <c r="D973">
        <v>-2.9999999999999997E-4</v>
      </c>
      <c r="E973">
        <v>3.7000000000000002E-3</v>
      </c>
    </row>
    <row r="974" spans="1:5" x14ac:dyDescent="0.15">
      <c r="A974" t="s">
        <v>1006</v>
      </c>
      <c r="B974">
        <v>-0.373</v>
      </c>
      <c r="C974">
        <v>1.9545999999999999</v>
      </c>
      <c r="D974">
        <v>1.6999999999999999E-3</v>
      </c>
      <c r="E974">
        <v>6.0000000000000001E-3</v>
      </c>
    </row>
    <row r="975" spans="1:5" x14ac:dyDescent="0.15">
      <c r="A975" t="s">
        <v>1007</v>
      </c>
      <c r="B975">
        <v>-0.3785</v>
      </c>
      <c r="C975">
        <v>1.9044000000000001</v>
      </c>
      <c r="D975">
        <v>-8.8000000000000005E-3</v>
      </c>
      <c r="E975">
        <v>-1.7000000000000001E-2</v>
      </c>
    </row>
    <row r="976" spans="1:5" x14ac:dyDescent="0.15">
      <c r="A976" t="s">
        <v>1008</v>
      </c>
      <c r="B976">
        <v>-0.38340000000000002</v>
      </c>
      <c r="C976">
        <v>1.8605</v>
      </c>
      <c r="D976">
        <v>-7.7999999999999996E-3</v>
      </c>
      <c r="E976">
        <v>-1.5100000000000001E-2</v>
      </c>
    </row>
    <row r="977" spans="1:5" x14ac:dyDescent="0.15">
      <c r="A977" t="s">
        <v>1009</v>
      </c>
      <c r="B977">
        <v>-0.38650000000000001</v>
      </c>
      <c r="C977">
        <v>1.8647</v>
      </c>
      <c r="D977">
        <v>-5.1000000000000004E-3</v>
      </c>
      <c r="E977">
        <v>1.5E-3</v>
      </c>
    </row>
    <row r="978" spans="1:5" x14ac:dyDescent="0.15">
      <c r="A978" t="s">
        <v>1010</v>
      </c>
      <c r="B978">
        <v>-0.38109999999999999</v>
      </c>
      <c r="C978">
        <v>1.9711000000000001</v>
      </c>
      <c r="D978">
        <v>8.6999999999999994E-3</v>
      </c>
      <c r="E978">
        <v>3.7100000000000001E-2</v>
      </c>
    </row>
    <row r="979" spans="1:5" x14ac:dyDescent="0.15">
      <c r="A979" t="s">
        <v>1011</v>
      </c>
      <c r="B979">
        <v>-0.38219999999999998</v>
      </c>
      <c r="C979">
        <v>2.0371000000000001</v>
      </c>
      <c r="D979">
        <v>-1.8E-3</v>
      </c>
      <c r="E979">
        <v>2.2200000000000001E-2</v>
      </c>
    </row>
    <row r="980" spans="1:5" x14ac:dyDescent="0.15">
      <c r="A980" t="s">
        <v>1012</v>
      </c>
      <c r="B980">
        <v>-0.38140000000000002</v>
      </c>
      <c r="C980">
        <v>2.0118999999999998</v>
      </c>
      <c r="D980">
        <v>1.2999999999999999E-3</v>
      </c>
      <c r="E980">
        <v>-8.3000000000000001E-3</v>
      </c>
    </row>
    <row r="981" spans="1:5" x14ac:dyDescent="0.15">
      <c r="A981" t="s">
        <v>1013</v>
      </c>
      <c r="B981">
        <v>-0.39069999999999999</v>
      </c>
      <c r="C981">
        <v>2.0305</v>
      </c>
      <c r="D981">
        <v>-1.5100000000000001E-2</v>
      </c>
      <c r="E981">
        <v>6.1999999999999998E-3</v>
      </c>
    </row>
    <row r="982" spans="1:5" x14ac:dyDescent="0.15">
      <c r="A982" t="s">
        <v>1014</v>
      </c>
      <c r="B982">
        <v>-0.39419999999999999</v>
      </c>
      <c r="C982">
        <v>2.0030999999999999</v>
      </c>
      <c r="D982">
        <v>-5.7000000000000002E-3</v>
      </c>
      <c r="E982">
        <v>-9.1000000000000004E-3</v>
      </c>
    </row>
    <row r="983" spans="1:5" x14ac:dyDescent="0.15">
      <c r="A983" t="s">
        <v>1015</v>
      </c>
      <c r="B983">
        <v>-0.38829999999999998</v>
      </c>
      <c r="C983">
        <v>2.0638999999999998</v>
      </c>
      <c r="D983">
        <v>9.9000000000000008E-3</v>
      </c>
      <c r="E983">
        <v>2.0299999999999999E-2</v>
      </c>
    </row>
    <row r="984" spans="1:5" x14ac:dyDescent="0.15">
      <c r="A984" t="s">
        <v>1016</v>
      </c>
      <c r="B984">
        <v>-0.3725</v>
      </c>
      <c r="C984">
        <v>2.0848</v>
      </c>
      <c r="D984">
        <v>2.58E-2</v>
      </c>
      <c r="E984">
        <v>6.7999999999999996E-3</v>
      </c>
    </row>
    <row r="985" spans="1:5" x14ac:dyDescent="0.15">
      <c r="A985" t="s">
        <v>1017</v>
      </c>
      <c r="B985">
        <v>-0.37580000000000002</v>
      </c>
      <c r="C985">
        <v>2.1150000000000002</v>
      </c>
      <c r="D985">
        <v>-5.3E-3</v>
      </c>
      <c r="E985">
        <v>9.7999999999999997E-3</v>
      </c>
    </row>
    <row r="986" spans="1:5" x14ac:dyDescent="0.15">
      <c r="A986" t="s">
        <v>1018</v>
      </c>
      <c r="B986">
        <v>-0.372</v>
      </c>
      <c r="C986">
        <v>2.0815999999999999</v>
      </c>
      <c r="D986">
        <v>6.1999999999999998E-3</v>
      </c>
      <c r="E986">
        <v>-1.0699999999999999E-2</v>
      </c>
    </row>
    <row r="987" spans="1:5" x14ac:dyDescent="0.15">
      <c r="A987" t="s">
        <v>1019</v>
      </c>
      <c r="B987">
        <v>-0.38030000000000003</v>
      </c>
      <c r="C987">
        <v>2.0871</v>
      </c>
      <c r="D987">
        <v>-1.3299999999999999E-2</v>
      </c>
      <c r="E987">
        <v>1.8E-3</v>
      </c>
    </row>
    <row r="988" spans="1:5" x14ac:dyDescent="0.15">
      <c r="A988" t="s">
        <v>1020</v>
      </c>
      <c r="B988">
        <v>-0.37919999999999998</v>
      </c>
      <c r="C988">
        <v>2.0817000000000001</v>
      </c>
      <c r="D988">
        <v>1.8E-3</v>
      </c>
      <c r="E988">
        <v>-1.8E-3</v>
      </c>
    </row>
    <row r="989" spans="1:5" x14ac:dyDescent="0.15">
      <c r="A989" t="s">
        <v>1021</v>
      </c>
      <c r="B989">
        <v>-0.377</v>
      </c>
      <c r="C989">
        <v>2.0968</v>
      </c>
      <c r="D989">
        <v>3.5999999999999999E-3</v>
      </c>
      <c r="E989">
        <v>4.8999999999999998E-3</v>
      </c>
    </row>
    <row r="990" spans="1:5" x14ac:dyDescent="0.15">
      <c r="A990" t="s">
        <v>1022</v>
      </c>
      <c r="B990">
        <v>-0.38400000000000001</v>
      </c>
      <c r="C990">
        <v>2.0908000000000002</v>
      </c>
      <c r="D990">
        <v>-1.14E-2</v>
      </c>
      <c r="E990">
        <v>-1.9E-3</v>
      </c>
    </row>
    <row r="991" spans="1:5" x14ac:dyDescent="0.15">
      <c r="A991" t="s">
        <v>1023</v>
      </c>
      <c r="B991">
        <v>-0.38119999999999998</v>
      </c>
      <c r="C991">
        <v>2.1501000000000001</v>
      </c>
      <c r="D991">
        <v>4.5999999999999999E-3</v>
      </c>
      <c r="E991">
        <v>1.9199999999999998E-2</v>
      </c>
    </row>
    <row r="992" spans="1:5" x14ac:dyDescent="0.15">
      <c r="A992" t="s">
        <v>1024</v>
      </c>
      <c r="B992">
        <v>-0.36580000000000001</v>
      </c>
      <c r="C992">
        <v>2.2113999999999998</v>
      </c>
      <c r="D992">
        <v>2.4899999999999999E-2</v>
      </c>
      <c r="E992">
        <v>1.95E-2</v>
      </c>
    </row>
    <row r="993" spans="1:5" x14ac:dyDescent="0.15">
      <c r="A993" t="s">
        <v>1025</v>
      </c>
      <c r="B993">
        <v>-0.36080000000000001</v>
      </c>
      <c r="C993">
        <v>2.2372000000000001</v>
      </c>
      <c r="D993">
        <v>8.0000000000000002E-3</v>
      </c>
      <c r="E993">
        <v>8.0000000000000002E-3</v>
      </c>
    </row>
    <row r="994" spans="1:5" x14ac:dyDescent="0.15">
      <c r="A994" t="s">
        <v>1026</v>
      </c>
      <c r="B994">
        <v>-0.35920000000000002</v>
      </c>
      <c r="C994">
        <v>2.3254999999999999</v>
      </c>
      <c r="D994">
        <v>2.5000000000000001E-3</v>
      </c>
      <c r="E994">
        <v>2.7300000000000001E-2</v>
      </c>
    </row>
    <row r="995" spans="1:5" x14ac:dyDescent="0.15">
      <c r="A995" t="s">
        <v>1027</v>
      </c>
      <c r="B995">
        <v>-0.36249999999999999</v>
      </c>
      <c r="C995">
        <v>2.3169</v>
      </c>
      <c r="D995">
        <v>-5.1000000000000004E-3</v>
      </c>
      <c r="E995">
        <v>-2.5999999999999999E-3</v>
      </c>
    </row>
    <row r="996" spans="1:5" x14ac:dyDescent="0.15">
      <c r="A996" t="s">
        <v>1028</v>
      </c>
      <c r="B996">
        <v>-0.35799999999999998</v>
      </c>
      <c r="C996">
        <v>2.3999000000000001</v>
      </c>
      <c r="D996">
        <v>7.0000000000000001E-3</v>
      </c>
      <c r="E996">
        <v>2.5000000000000001E-2</v>
      </c>
    </row>
    <row r="997" spans="1:5" x14ac:dyDescent="0.15">
      <c r="A997" t="s">
        <v>1029</v>
      </c>
      <c r="B997">
        <v>-0.35349999999999998</v>
      </c>
      <c r="C997">
        <v>2.5026000000000002</v>
      </c>
      <c r="D997">
        <v>7.0000000000000001E-3</v>
      </c>
      <c r="E997">
        <v>3.0200000000000001E-2</v>
      </c>
    </row>
    <row r="998" spans="1:5" x14ac:dyDescent="0.15">
      <c r="A998" t="s">
        <v>1030</v>
      </c>
      <c r="B998">
        <v>-0.36170000000000002</v>
      </c>
      <c r="C998">
        <v>2.5962999999999998</v>
      </c>
      <c r="D998">
        <v>-1.26E-2</v>
      </c>
      <c r="E998">
        <v>2.6800000000000001E-2</v>
      </c>
    </row>
    <row r="999" spans="1:5" x14ac:dyDescent="0.15">
      <c r="A999" t="s">
        <v>1031</v>
      </c>
      <c r="B999">
        <v>-0.3543</v>
      </c>
      <c r="C999">
        <v>2.5709</v>
      </c>
      <c r="D999">
        <v>1.15E-2</v>
      </c>
      <c r="E999">
        <v>-7.1000000000000004E-3</v>
      </c>
    </row>
    <row r="1000" spans="1:5" x14ac:dyDescent="0.15">
      <c r="A1000" t="s">
        <v>1032</v>
      </c>
      <c r="B1000">
        <v>-0.36030000000000001</v>
      </c>
      <c r="C1000">
        <v>2.5737000000000001</v>
      </c>
      <c r="D1000">
        <v>-9.1999999999999998E-3</v>
      </c>
      <c r="E1000">
        <v>8.0000000000000004E-4</v>
      </c>
    </row>
    <row r="1001" spans="1:5" x14ac:dyDescent="0.15">
      <c r="A1001" t="s">
        <v>1033</v>
      </c>
      <c r="B1001">
        <v>-0.36680000000000001</v>
      </c>
      <c r="C1001">
        <v>2.5341999999999998</v>
      </c>
      <c r="D1001">
        <v>-1.01E-2</v>
      </c>
      <c r="E1001">
        <v>-1.11E-2</v>
      </c>
    </row>
    <row r="1002" spans="1:5" x14ac:dyDescent="0.15">
      <c r="A1002" t="s">
        <v>1034</v>
      </c>
      <c r="B1002">
        <v>-0.38069999999999998</v>
      </c>
      <c r="C1002">
        <v>2.6219999999999999</v>
      </c>
      <c r="D1002">
        <v>-2.1999999999999999E-2</v>
      </c>
      <c r="E1002">
        <v>2.4899999999999999E-2</v>
      </c>
    </row>
    <row r="1003" spans="1:5" x14ac:dyDescent="0.15">
      <c r="A1003" t="s">
        <v>1035</v>
      </c>
      <c r="B1003">
        <v>-0.39650000000000002</v>
      </c>
      <c r="C1003">
        <v>2.4592999999999998</v>
      </c>
      <c r="D1003">
        <v>-2.5600000000000001E-2</v>
      </c>
      <c r="E1003">
        <v>-4.4900000000000002E-2</v>
      </c>
    </row>
    <row r="1004" spans="1:5" x14ac:dyDescent="0.15">
      <c r="A1004" t="s">
        <v>1036</v>
      </c>
      <c r="B1004">
        <v>-0.39500000000000002</v>
      </c>
      <c r="C1004">
        <v>2.5183</v>
      </c>
      <c r="D1004">
        <v>2.5000000000000001E-3</v>
      </c>
      <c r="E1004">
        <v>1.7000000000000001E-2</v>
      </c>
    </row>
    <row r="1005" spans="1:5" x14ac:dyDescent="0.15">
      <c r="A1005" t="s">
        <v>1037</v>
      </c>
      <c r="B1005">
        <v>-0.39760000000000001</v>
      </c>
      <c r="C1005">
        <v>2.4567999999999999</v>
      </c>
      <c r="D1005">
        <v>-4.3E-3</v>
      </c>
      <c r="E1005">
        <v>-1.7500000000000002E-2</v>
      </c>
    </row>
    <row r="1006" spans="1:5" x14ac:dyDescent="0.15">
      <c r="A1006" t="s">
        <v>1038</v>
      </c>
      <c r="B1006">
        <v>-0.3906</v>
      </c>
      <c r="C1006">
        <v>2.4601000000000002</v>
      </c>
      <c r="D1006">
        <v>1.15E-2</v>
      </c>
      <c r="E1006">
        <v>1E-3</v>
      </c>
    </row>
    <row r="1007" spans="1:5" x14ac:dyDescent="0.15">
      <c r="A1007" t="s">
        <v>1039</v>
      </c>
      <c r="B1007">
        <v>-0.38740000000000002</v>
      </c>
      <c r="C1007">
        <v>2.5238999999999998</v>
      </c>
      <c r="D1007">
        <v>5.1999999999999998E-3</v>
      </c>
      <c r="E1007">
        <v>1.84E-2</v>
      </c>
    </row>
    <row r="1008" spans="1:5" x14ac:dyDescent="0.15">
      <c r="A1008" t="s">
        <v>1040</v>
      </c>
      <c r="B1008">
        <v>-0.3891</v>
      </c>
      <c r="C1008">
        <v>2.6036999999999999</v>
      </c>
      <c r="D1008">
        <v>-2.8E-3</v>
      </c>
      <c r="E1008">
        <v>2.2599999999999999E-2</v>
      </c>
    </row>
    <row r="1009" spans="1:5" x14ac:dyDescent="0.15">
      <c r="A1009" t="s">
        <v>1041</v>
      </c>
      <c r="B1009">
        <v>-0.39479999999999998</v>
      </c>
      <c r="C1009">
        <v>2.6278999999999999</v>
      </c>
      <c r="D1009">
        <v>-9.2999999999999992E-3</v>
      </c>
      <c r="E1009">
        <v>6.7000000000000002E-3</v>
      </c>
    </row>
    <row r="1010" spans="1:5" x14ac:dyDescent="0.15">
      <c r="A1010" t="s">
        <v>1042</v>
      </c>
      <c r="B1010">
        <v>-0.3921</v>
      </c>
      <c r="C1010">
        <v>2.6526000000000001</v>
      </c>
      <c r="D1010">
        <v>4.4999999999999997E-3</v>
      </c>
      <c r="E1010">
        <v>6.7999999999999996E-3</v>
      </c>
    </row>
    <row r="1011" spans="1:5" x14ac:dyDescent="0.15">
      <c r="A1011" t="s">
        <v>1043</v>
      </c>
      <c r="B1011">
        <v>-0.39360000000000001</v>
      </c>
      <c r="C1011">
        <v>2.6482000000000001</v>
      </c>
      <c r="D1011">
        <v>-2.3999999999999998E-3</v>
      </c>
      <c r="E1011">
        <v>-1.1999999999999999E-3</v>
      </c>
    </row>
    <row r="1012" spans="1:5" x14ac:dyDescent="0.15">
      <c r="A1012" t="s">
        <v>1044</v>
      </c>
      <c r="B1012">
        <v>-0.4133</v>
      </c>
      <c r="C1012">
        <v>2.5508000000000002</v>
      </c>
      <c r="D1012">
        <v>-3.2500000000000001E-2</v>
      </c>
      <c r="E1012">
        <v>-2.6700000000000002E-2</v>
      </c>
    </row>
    <row r="1013" spans="1:5" x14ac:dyDescent="0.15">
      <c r="A1013" t="s">
        <v>1045</v>
      </c>
      <c r="B1013">
        <v>-0.4103</v>
      </c>
      <c r="C1013">
        <v>2.5520999999999998</v>
      </c>
      <c r="D1013">
        <v>5.1999999999999998E-3</v>
      </c>
      <c r="E1013">
        <v>2.9999999999999997E-4</v>
      </c>
    </row>
    <row r="1014" spans="1:5" x14ac:dyDescent="0.15">
      <c r="A1014" t="s">
        <v>1046</v>
      </c>
      <c r="B1014">
        <v>-0.40870000000000001</v>
      </c>
      <c r="C1014">
        <v>2.5424000000000002</v>
      </c>
      <c r="D1014">
        <v>2.5999999999999999E-3</v>
      </c>
      <c r="E1014">
        <v>-2.7000000000000001E-3</v>
      </c>
    </row>
    <row r="1015" spans="1:5" x14ac:dyDescent="0.15">
      <c r="A1015" t="s">
        <v>1047</v>
      </c>
      <c r="B1015">
        <v>-0.40139999999999998</v>
      </c>
      <c r="C1015">
        <v>2.5676000000000001</v>
      </c>
      <c r="D1015">
        <v>1.24E-2</v>
      </c>
      <c r="E1015">
        <v>7.1000000000000004E-3</v>
      </c>
    </row>
    <row r="1016" spans="1:5" x14ac:dyDescent="0.15">
      <c r="A1016" t="s">
        <v>1048</v>
      </c>
      <c r="B1016">
        <v>-0.40629999999999999</v>
      </c>
      <c r="C1016">
        <v>2.5918999999999999</v>
      </c>
      <c r="D1016">
        <v>-8.2000000000000007E-3</v>
      </c>
      <c r="E1016">
        <v>6.7999999999999996E-3</v>
      </c>
    </row>
    <row r="1017" spans="1:5" x14ac:dyDescent="0.15">
      <c r="A1017" t="s">
        <v>1049</v>
      </c>
      <c r="B1017">
        <v>-0.4007</v>
      </c>
      <c r="C1017">
        <v>2.6509</v>
      </c>
      <c r="D1017">
        <v>9.4999999999999998E-3</v>
      </c>
      <c r="E1017">
        <v>1.6400000000000001E-2</v>
      </c>
    </row>
    <row r="1018" spans="1:5" x14ac:dyDescent="0.15">
      <c r="A1018" t="s">
        <v>1050</v>
      </c>
      <c r="B1018">
        <v>-0.40200000000000002</v>
      </c>
      <c r="C1018">
        <v>2.6320999999999999</v>
      </c>
      <c r="D1018">
        <v>-2.3E-3</v>
      </c>
      <c r="E1018">
        <v>-5.1999999999999998E-3</v>
      </c>
    </row>
    <row r="1019" spans="1:5" x14ac:dyDescent="0.15">
      <c r="A1019" t="s">
        <v>1051</v>
      </c>
      <c r="B1019">
        <v>-0.40689999999999998</v>
      </c>
      <c r="C1019">
        <v>2.6570999999999998</v>
      </c>
      <c r="D1019">
        <v>-8.0999999999999996E-3</v>
      </c>
      <c r="E1019">
        <v>6.8999999999999999E-3</v>
      </c>
    </row>
    <row r="1020" spans="1:5" x14ac:dyDescent="0.15">
      <c r="A1020" t="s">
        <v>1052</v>
      </c>
      <c r="B1020">
        <v>-0.4163</v>
      </c>
      <c r="C1020">
        <v>2.5908000000000002</v>
      </c>
      <c r="D1020">
        <v>-1.6E-2</v>
      </c>
      <c r="E1020">
        <v>-1.8100000000000002E-2</v>
      </c>
    </row>
    <row r="1021" spans="1:5" x14ac:dyDescent="0.15">
      <c r="A1021" t="s">
        <v>1053</v>
      </c>
      <c r="B1021">
        <v>-0.39629999999999999</v>
      </c>
      <c r="C1021">
        <v>2.6520000000000001</v>
      </c>
      <c r="D1021">
        <v>3.44E-2</v>
      </c>
      <c r="E1021">
        <v>1.7000000000000001E-2</v>
      </c>
    </row>
    <row r="1022" spans="1:5" x14ac:dyDescent="0.15">
      <c r="A1022" t="s">
        <v>1054</v>
      </c>
      <c r="B1022">
        <v>-0.39129999999999998</v>
      </c>
      <c r="C1022">
        <v>2.6850000000000001</v>
      </c>
      <c r="D1022">
        <v>8.2000000000000007E-3</v>
      </c>
      <c r="E1022">
        <v>9.1000000000000004E-3</v>
      </c>
    </row>
    <row r="1023" spans="1:5" x14ac:dyDescent="0.15">
      <c r="A1023" t="s">
        <v>1055</v>
      </c>
      <c r="B1023">
        <v>-0.39190000000000003</v>
      </c>
      <c r="C1023">
        <v>2.6764000000000001</v>
      </c>
      <c r="D1023">
        <v>-1E-3</v>
      </c>
      <c r="E1023">
        <v>-2.3E-3</v>
      </c>
    </row>
    <row r="1024" spans="1:5" x14ac:dyDescent="0.15">
      <c r="A1024" t="s">
        <v>1056</v>
      </c>
      <c r="B1024">
        <v>-0.39279999999999998</v>
      </c>
      <c r="C1024">
        <v>2.6911999999999998</v>
      </c>
      <c r="D1024">
        <v>-1.6000000000000001E-3</v>
      </c>
      <c r="E1024">
        <v>4.0000000000000001E-3</v>
      </c>
    </row>
    <row r="1025" spans="1:5" x14ac:dyDescent="0.15">
      <c r="A1025" t="s">
        <v>1057</v>
      </c>
      <c r="B1025">
        <v>-0.39710000000000001</v>
      </c>
      <c r="C1025">
        <v>2.7075999999999998</v>
      </c>
      <c r="D1025">
        <v>-7.1000000000000004E-3</v>
      </c>
      <c r="E1025">
        <v>4.4000000000000003E-3</v>
      </c>
    </row>
    <row r="1026" spans="1:5" x14ac:dyDescent="0.15">
      <c r="A1026" t="s">
        <v>1058</v>
      </c>
      <c r="B1026">
        <v>-0.3982</v>
      </c>
      <c r="C1026">
        <v>2.6238000000000001</v>
      </c>
      <c r="D1026">
        <v>-1.6999999999999999E-3</v>
      </c>
      <c r="E1026">
        <v>-2.2599999999999999E-2</v>
      </c>
    </row>
    <row r="1027" spans="1:5" x14ac:dyDescent="0.15">
      <c r="A1027" t="s">
        <v>1059</v>
      </c>
      <c r="B1027">
        <v>-0.3997</v>
      </c>
      <c r="C1027">
        <v>2.5493999999999999</v>
      </c>
      <c r="D1027">
        <v>-2.5999999999999999E-3</v>
      </c>
      <c r="E1027">
        <v>-2.0500000000000001E-2</v>
      </c>
    </row>
    <row r="1028" spans="1:5" x14ac:dyDescent="0.15">
      <c r="A1028" t="s">
        <v>1060</v>
      </c>
      <c r="B1028">
        <v>-0.39500000000000002</v>
      </c>
      <c r="C1028">
        <v>2.6545999999999998</v>
      </c>
      <c r="D1028">
        <v>7.7999999999999996E-3</v>
      </c>
      <c r="E1028">
        <v>2.9600000000000001E-2</v>
      </c>
    </row>
    <row r="1029" spans="1:5" x14ac:dyDescent="0.15">
      <c r="A1029" t="s">
        <v>1061</v>
      </c>
      <c r="B1029">
        <v>-0.3901</v>
      </c>
      <c r="C1029">
        <v>2.6875</v>
      </c>
      <c r="D1029">
        <v>8.0999999999999996E-3</v>
      </c>
      <c r="E1029">
        <v>8.9999999999999993E-3</v>
      </c>
    </row>
    <row r="1030" spans="1:5" x14ac:dyDescent="0.15">
      <c r="A1030" t="s">
        <v>1062</v>
      </c>
      <c r="B1030">
        <v>-0.39450000000000002</v>
      </c>
      <c r="C1030">
        <v>2.6911999999999998</v>
      </c>
      <c r="D1030">
        <v>-7.1999999999999998E-3</v>
      </c>
      <c r="E1030">
        <v>1E-3</v>
      </c>
    </row>
    <row r="1031" spans="1:5" x14ac:dyDescent="0.15">
      <c r="A1031" t="s">
        <v>1063</v>
      </c>
      <c r="B1031">
        <v>-0.38879999999999998</v>
      </c>
      <c r="C1031">
        <v>2.7547000000000001</v>
      </c>
      <c r="D1031">
        <v>9.4999999999999998E-3</v>
      </c>
      <c r="E1031">
        <v>1.72E-2</v>
      </c>
    </row>
    <row r="1032" spans="1:5" x14ac:dyDescent="0.15">
      <c r="A1032" t="s">
        <v>1064</v>
      </c>
      <c r="B1032">
        <v>-0.37430000000000002</v>
      </c>
      <c r="C1032">
        <v>2.7989999999999999</v>
      </c>
      <c r="D1032">
        <v>2.3699999999999999E-2</v>
      </c>
      <c r="E1032">
        <v>1.18E-2</v>
      </c>
    </row>
    <row r="1033" spans="1:5" x14ac:dyDescent="0.15">
      <c r="A1033" t="s">
        <v>1065</v>
      </c>
      <c r="B1033">
        <v>-0.37390000000000001</v>
      </c>
      <c r="C1033">
        <v>2.8431000000000002</v>
      </c>
      <c r="D1033">
        <v>5.9999999999999995E-4</v>
      </c>
      <c r="E1033">
        <v>1.1599999999999999E-2</v>
      </c>
    </row>
    <row r="1034" spans="1:5" x14ac:dyDescent="0.15">
      <c r="A1034" t="s">
        <v>1066</v>
      </c>
      <c r="B1034">
        <v>-0.36409999999999998</v>
      </c>
      <c r="C1034">
        <v>2.8218000000000001</v>
      </c>
      <c r="D1034">
        <v>1.5699999999999999E-2</v>
      </c>
      <c r="E1034">
        <v>-5.5999999999999999E-3</v>
      </c>
    </row>
    <row r="1035" spans="1:5" x14ac:dyDescent="0.15">
      <c r="A1035" t="s">
        <v>1067</v>
      </c>
      <c r="B1035">
        <v>-0.36499999999999999</v>
      </c>
      <c r="C1035">
        <v>2.8399000000000001</v>
      </c>
      <c r="D1035">
        <v>-1.4E-3</v>
      </c>
      <c r="E1035">
        <v>4.7999999999999996E-3</v>
      </c>
    </row>
    <row r="1036" spans="1:5" x14ac:dyDescent="0.15">
      <c r="A1036" t="s">
        <v>1068</v>
      </c>
      <c r="B1036">
        <v>-0.36549999999999999</v>
      </c>
      <c r="C1036">
        <v>2.8976000000000002</v>
      </c>
      <c r="D1036">
        <v>-8.9999999999999998E-4</v>
      </c>
      <c r="E1036">
        <v>1.4999999999999999E-2</v>
      </c>
    </row>
    <row r="1037" spans="1:5" x14ac:dyDescent="0.15">
      <c r="A1037" t="s">
        <v>1069</v>
      </c>
      <c r="B1037">
        <v>-0.3765</v>
      </c>
      <c r="C1037">
        <v>2.8692000000000002</v>
      </c>
      <c r="D1037">
        <v>-1.7299999999999999E-2</v>
      </c>
      <c r="E1037">
        <v>-7.3000000000000001E-3</v>
      </c>
    </row>
    <row r="1038" spans="1:5" x14ac:dyDescent="0.15">
      <c r="A1038" t="s">
        <v>1070</v>
      </c>
      <c r="B1038">
        <v>-0.37559999999999999</v>
      </c>
      <c r="C1038">
        <v>2.8733</v>
      </c>
      <c r="D1038">
        <v>1.4E-3</v>
      </c>
      <c r="E1038">
        <v>1E-3</v>
      </c>
    </row>
    <row r="1039" spans="1:5" x14ac:dyDescent="0.15">
      <c r="A1039" t="s">
        <v>1071</v>
      </c>
      <c r="B1039">
        <v>-0.37780000000000002</v>
      </c>
      <c r="C1039">
        <v>2.9016000000000002</v>
      </c>
      <c r="D1039">
        <v>-3.5000000000000001E-3</v>
      </c>
      <c r="E1039">
        <v>7.3000000000000001E-3</v>
      </c>
    </row>
    <row r="1040" spans="1:5" x14ac:dyDescent="0.15">
      <c r="A1040" t="s">
        <v>1072</v>
      </c>
      <c r="B1040">
        <v>-0.37790000000000001</v>
      </c>
      <c r="C1040">
        <v>2.8803000000000001</v>
      </c>
      <c r="D1040">
        <v>-1E-4</v>
      </c>
      <c r="E1040">
        <v>-5.4999999999999997E-3</v>
      </c>
    </row>
    <row r="1041" spans="1:5" x14ac:dyDescent="0.15">
      <c r="A1041" t="s">
        <v>1073</v>
      </c>
      <c r="B1041">
        <v>-0.38829999999999998</v>
      </c>
      <c r="C1041">
        <v>2.8328000000000002</v>
      </c>
      <c r="D1041">
        <v>-1.67E-2</v>
      </c>
      <c r="E1041">
        <v>-1.2200000000000001E-2</v>
      </c>
    </row>
    <row r="1042" spans="1:5" x14ac:dyDescent="0.15">
      <c r="A1042" t="s">
        <v>1074</v>
      </c>
      <c r="B1042">
        <v>-0.3856</v>
      </c>
      <c r="C1042">
        <v>2.8169</v>
      </c>
      <c r="D1042">
        <v>4.4000000000000003E-3</v>
      </c>
      <c r="E1042">
        <v>-4.1000000000000003E-3</v>
      </c>
    </row>
    <row r="1043" spans="1:5" x14ac:dyDescent="0.15">
      <c r="A1043" t="s">
        <v>1075</v>
      </c>
      <c r="B1043">
        <v>-0.38619999999999999</v>
      </c>
      <c r="C1043">
        <v>2.8060999999999998</v>
      </c>
      <c r="D1043">
        <v>-1E-3</v>
      </c>
      <c r="E1043">
        <v>-2.8E-3</v>
      </c>
    </row>
    <row r="1044" spans="1:5" x14ac:dyDescent="0.15">
      <c r="A1044" t="s">
        <v>1076</v>
      </c>
      <c r="B1044">
        <v>-0.38740000000000002</v>
      </c>
      <c r="C1044">
        <v>2.7927</v>
      </c>
      <c r="D1044">
        <v>-1.9E-3</v>
      </c>
      <c r="E1044">
        <v>-3.5000000000000001E-3</v>
      </c>
    </row>
    <row r="1045" spans="1:5" x14ac:dyDescent="0.15">
      <c r="A1045" t="s">
        <v>1077</v>
      </c>
      <c r="B1045">
        <v>-0.39369999999999999</v>
      </c>
      <c r="C1045">
        <v>2.7576999999999998</v>
      </c>
      <c r="D1045">
        <v>-1.03E-2</v>
      </c>
      <c r="E1045">
        <v>-9.1999999999999998E-3</v>
      </c>
    </row>
    <row r="1046" spans="1:5" x14ac:dyDescent="0.15">
      <c r="A1046" t="s">
        <v>1078</v>
      </c>
      <c r="B1046">
        <v>-0.40289999999999998</v>
      </c>
      <c r="C1046">
        <v>2.6781999999999999</v>
      </c>
      <c r="D1046">
        <v>-1.52E-2</v>
      </c>
      <c r="E1046">
        <v>-2.1100000000000001E-2</v>
      </c>
    </row>
    <row r="1047" spans="1:5" x14ac:dyDescent="0.15">
      <c r="A1047" t="s">
        <v>1079</v>
      </c>
      <c r="B1047">
        <v>-0.39629999999999999</v>
      </c>
      <c r="C1047">
        <v>2.7614000000000001</v>
      </c>
      <c r="D1047">
        <v>1.0999999999999999E-2</v>
      </c>
      <c r="E1047">
        <v>2.2599999999999999E-2</v>
      </c>
    </row>
    <row r="1048" spans="1:5" x14ac:dyDescent="0.15">
      <c r="A1048" t="s">
        <v>1080</v>
      </c>
      <c r="B1048">
        <v>-0.39629999999999999</v>
      </c>
      <c r="C1048">
        <v>2.7864</v>
      </c>
      <c r="D1048">
        <v>1E-4</v>
      </c>
      <c r="E1048">
        <v>6.7000000000000002E-3</v>
      </c>
    </row>
    <row r="1049" spans="1:5" x14ac:dyDescent="0.15">
      <c r="A1049" t="s">
        <v>1081</v>
      </c>
      <c r="B1049">
        <v>-0.39689999999999998</v>
      </c>
      <c r="C1049">
        <v>2.8424999999999998</v>
      </c>
      <c r="D1049">
        <v>-1E-3</v>
      </c>
      <c r="E1049">
        <v>1.4800000000000001E-2</v>
      </c>
    </row>
    <row r="1050" spans="1:5" x14ac:dyDescent="0.15">
      <c r="A1050" t="s">
        <v>1082</v>
      </c>
      <c r="B1050">
        <v>-0.3967</v>
      </c>
      <c r="C1050">
        <v>2.8386999999999998</v>
      </c>
      <c r="D1050">
        <v>4.0000000000000002E-4</v>
      </c>
      <c r="E1050">
        <v>-1E-3</v>
      </c>
    </row>
    <row r="1051" spans="1:5" x14ac:dyDescent="0.15">
      <c r="A1051" t="s">
        <v>1083</v>
      </c>
      <c r="B1051">
        <v>-0.40229999999999999</v>
      </c>
      <c r="C1051">
        <v>2.8151000000000002</v>
      </c>
      <c r="D1051">
        <v>-9.2999999999999992E-3</v>
      </c>
      <c r="E1051">
        <v>-6.1000000000000004E-3</v>
      </c>
    </row>
    <row r="1052" spans="1:5" x14ac:dyDescent="0.15">
      <c r="A1052" t="s">
        <v>1084</v>
      </c>
      <c r="B1052">
        <v>-0.40279999999999999</v>
      </c>
      <c r="C1052">
        <v>2.8089</v>
      </c>
      <c r="D1052">
        <v>-8.9999999999999998E-4</v>
      </c>
      <c r="E1052">
        <v>-1.6000000000000001E-3</v>
      </c>
    </row>
    <row r="1053" spans="1:5" x14ac:dyDescent="0.15">
      <c r="A1053" t="s">
        <v>1085</v>
      </c>
      <c r="B1053">
        <v>-0.4032</v>
      </c>
      <c r="C1053">
        <v>2.8062</v>
      </c>
      <c r="D1053">
        <v>-6.9999999999999999E-4</v>
      </c>
      <c r="E1053">
        <v>-6.9999999999999999E-4</v>
      </c>
    </row>
    <row r="1054" spans="1:5" x14ac:dyDescent="0.15">
      <c r="A1054" t="s">
        <v>1086</v>
      </c>
      <c r="B1054">
        <v>-0.39029999999999998</v>
      </c>
      <c r="C1054">
        <v>2.8491</v>
      </c>
      <c r="D1054">
        <v>2.1600000000000001E-2</v>
      </c>
      <c r="E1054">
        <v>1.1299999999999999E-2</v>
      </c>
    </row>
    <row r="1055" spans="1:5" x14ac:dyDescent="0.15">
      <c r="A1055" t="s">
        <v>1087</v>
      </c>
      <c r="B1055">
        <v>-0.39179999999999998</v>
      </c>
      <c r="C1055">
        <v>2.8384</v>
      </c>
      <c r="D1055">
        <v>-2.3999999999999998E-3</v>
      </c>
      <c r="E1055">
        <v>-2.8E-3</v>
      </c>
    </row>
    <row r="1056" spans="1:5" x14ac:dyDescent="0.15">
      <c r="A1056" t="s">
        <v>1088</v>
      </c>
      <c r="B1056">
        <v>-0.39250000000000002</v>
      </c>
      <c r="C1056">
        <v>2.8681000000000001</v>
      </c>
      <c r="D1056">
        <v>-1.1000000000000001E-3</v>
      </c>
      <c r="E1056">
        <v>7.7000000000000002E-3</v>
      </c>
    </row>
    <row r="1057" spans="1:5" x14ac:dyDescent="0.15">
      <c r="A1057" t="s">
        <v>1089</v>
      </c>
      <c r="B1057">
        <v>-0.40039999999999998</v>
      </c>
      <c r="C1057">
        <v>2.8412999999999999</v>
      </c>
      <c r="D1057">
        <v>-1.2999999999999999E-2</v>
      </c>
      <c r="E1057">
        <v>-6.8999999999999999E-3</v>
      </c>
    </row>
    <row r="1058" spans="1:5" x14ac:dyDescent="0.15">
      <c r="A1058" t="s">
        <v>1090</v>
      </c>
      <c r="B1058">
        <v>-0.39979999999999999</v>
      </c>
      <c r="C1058">
        <v>2.8334999999999999</v>
      </c>
      <c r="D1058">
        <v>8.9999999999999998E-4</v>
      </c>
      <c r="E1058">
        <v>-2E-3</v>
      </c>
    </row>
    <row r="1059" spans="1:5" x14ac:dyDescent="0.15">
      <c r="A1059" t="s">
        <v>1091</v>
      </c>
      <c r="B1059">
        <v>-0.40849999999999997</v>
      </c>
      <c r="C1059">
        <v>2.8241999999999998</v>
      </c>
      <c r="D1059">
        <v>-1.44E-2</v>
      </c>
      <c r="E1059">
        <v>-2.3999999999999998E-3</v>
      </c>
    </row>
    <row r="1060" spans="1:5" x14ac:dyDescent="0.15">
      <c r="A1060" t="s">
        <v>1092</v>
      </c>
      <c r="B1060">
        <v>-0.4083</v>
      </c>
      <c r="C1060">
        <v>2.8464</v>
      </c>
      <c r="D1060">
        <v>2.9999999999999997E-4</v>
      </c>
      <c r="E1060">
        <v>5.7999999999999996E-3</v>
      </c>
    </row>
    <row r="1061" spans="1:5" x14ac:dyDescent="0.15">
      <c r="A1061" t="s">
        <v>1093</v>
      </c>
      <c r="B1061">
        <v>-0.4027</v>
      </c>
      <c r="C1061">
        <v>2.8788</v>
      </c>
      <c r="D1061">
        <v>9.4999999999999998E-3</v>
      </c>
      <c r="E1061">
        <v>8.3999999999999995E-3</v>
      </c>
    </row>
    <row r="1062" spans="1:5" x14ac:dyDescent="0.15">
      <c r="A1062" t="s">
        <v>1094</v>
      </c>
      <c r="B1062">
        <v>-0.40410000000000001</v>
      </c>
      <c r="C1062">
        <v>2.8698000000000001</v>
      </c>
      <c r="D1062">
        <v>-2.3999999999999998E-3</v>
      </c>
      <c r="E1062">
        <v>-2.3E-3</v>
      </c>
    </row>
    <row r="1063" spans="1:5" x14ac:dyDescent="0.15">
      <c r="A1063" t="s">
        <v>1095</v>
      </c>
      <c r="B1063">
        <v>-0.3992</v>
      </c>
      <c r="C1063">
        <v>2.9047000000000001</v>
      </c>
      <c r="D1063">
        <v>8.2000000000000007E-3</v>
      </c>
      <c r="E1063">
        <v>8.9999999999999993E-3</v>
      </c>
    </row>
    <row r="1064" spans="1:5" x14ac:dyDescent="0.15">
      <c r="A1064" t="s">
        <v>1096</v>
      </c>
      <c r="B1064">
        <v>-0.39700000000000002</v>
      </c>
      <c r="C1064">
        <v>2.9424000000000001</v>
      </c>
      <c r="D1064">
        <v>3.5000000000000001E-3</v>
      </c>
      <c r="E1064">
        <v>9.7000000000000003E-3</v>
      </c>
    </row>
    <row r="1065" spans="1:5" x14ac:dyDescent="0.15">
      <c r="A1065" t="s">
        <v>1097</v>
      </c>
      <c r="B1065">
        <v>-0.39950000000000002</v>
      </c>
      <c r="C1065">
        <v>2.931</v>
      </c>
      <c r="D1065">
        <v>-4.0000000000000001E-3</v>
      </c>
      <c r="E1065">
        <v>-2.8999999999999998E-3</v>
      </c>
    </row>
    <row r="1066" spans="1:5" x14ac:dyDescent="0.15">
      <c r="A1066" t="s">
        <v>1098</v>
      </c>
      <c r="B1066">
        <v>-0.39329999999999998</v>
      </c>
      <c r="C1066">
        <v>2.9527000000000001</v>
      </c>
      <c r="D1066">
        <v>1.03E-2</v>
      </c>
      <c r="E1066">
        <v>5.4999999999999997E-3</v>
      </c>
    </row>
    <row r="1067" spans="1:5" x14ac:dyDescent="0.15">
      <c r="A1067" t="s">
        <v>1099</v>
      </c>
      <c r="B1067">
        <v>-0.39729999999999999</v>
      </c>
      <c r="C1067">
        <v>2.9178999999999999</v>
      </c>
      <c r="D1067">
        <v>-6.4999999999999997E-3</v>
      </c>
      <c r="E1067">
        <v>-8.8000000000000005E-3</v>
      </c>
    </row>
    <row r="1068" spans="1:5" x14ac:dyDescent="0.15">
      <c r="A1068" t="s">
        <v>1100</v>
      </c>
      <c r="B1068">
        <v>-0.39689999999999998</v>
      </c>
      <c r="C1068">
        <v>2.9746999999999999</v>
      </c>
      <c r="D1068">
        <v>5.9999999999999995E-4</v>
      </c>
      <c r="E1068">
        <v>1.4500000000000001E-2</v>
      </c>
    </row>
    <row r="1069" spans="1:5" x14ac:dyDescent="0.15">
      <c r="A1069" t="s">
        <v>1101</v>
      </c>
      <c r="B1069">
        <v>-0.3987</v>
      </c>
      <c r="C1069">
        <v>2.9809999999999999</v>
      </c>
      <c r="D1069">
        <v>-3.0000000000000001E-3</v>
      </c>
      <c r="E1069">
        <v>1.6000000000000001E-3</v>
      </c>
    </row>
    <row r="1070" spans="1:5" x14ac:dyDescent="0.15">
      <c r="A1070" t="s">
        <v>1102</v>
      </c>
      <c r="B1070">
        <v>-0.40479999999999999</v>
      </c>
      <c r="C1070">
        <v>2.9519000000000002</v>
      </c>
      <c r="D1070">
        <v>-1.01E-2</v>
      </c>
      <c r="E1070">
        <v>-7.3000000000000001E-3</v>
      </c>
    </row>
    <row r="1071" spans="1:5" x14ac:dyDescent="0.15">
      <c r="A1071" t="s">
        <v>1103</v>
      </c>
      <c r="B1071">
        <v>-0.39850000000000002</v>
      </c>
      <c r="C1071">
        <v>2.9836</v>
      </c>
      <c r="D1071">
        <v>1.0500000000000001E-2</v>
      </c>
      <c r="E1071">
        <v>8.0000000000000002E-3</v>
      </c>
    </row>
    <row r="1072" spans="1:5" x14ac:dyDescent="0.15">
      <c r="A1072" t="s">
        <v>1104</v>
      </c>
      <c r="B1072">
        <v>-0.40300000000000002</v>
      </c>
      <c r="C1072">
        <v>2.9933999999999998</v>
      </c>
      <c r="D1072">
        <v>-7.4000000000000003E-3</v>
      </c>
      <c r="E1072">
        <v>2.5000000000000001E-3</v>
      </c>
    </row>
    <row r="1073" spans="1:5" x14ac:dyDescent="0.15">
      <c r="A1073" t="s">
        <v>1105</v>
      </c>
      <c r="B1073">
        <v>-0.40310000000000001</v>
      </c>
      <c r="C1073">
        <v>2.9773999999999998</v>
      </c>
      <c r="D1073">
        <v>-2.0000000000000001E-4</v>
      </c>
      <c r="E1073">
        <v>-4.0000000000000001E-3</v>
      </c>
    </row>
    <row r="1074" spans="1:5" x14ac:dyDescent="0.15">
      <c r="A1074" t="s">
        <v>1106</v>
      </c>
      <c r="B1074">
        <v>-0.39560000000000001</v>
      </c>
      <c r="C1074">
        <v>3.0087999999999999</v>
      </c>
      <c r="D1074">
        <v>1.26E-2</v>
      </c>
      <c r="E1074">
        <v>7.9000000000000008E-3</v>
      </c>
    </row>
    <row r="1075" spans="1:5" x14ac:dyDescent="0.15">
      <c r="A1075" t="s">
        <v>1107</v>
      </c>
      <c r="B1075">
        <v>-0.3957</v>
      </c>
      <c r="C1075">
        <v>3.0131999999999999</v>
      </c>
      <c r="D1075">
        <v>-2.0000000000000001E-4</v>
      </c>
      <c r="E1075">
        <v>1.1000000000000001E-3</v>
      </c>
    </row>
    <row r="1076" spans="1:5" x14ac:dyDescent="0.15">
      <c r="A1076" t="s">
        <v>1108</v>
      </c>
      <c r="B1076">
        <v>-0.39779999999999999</v>
      </c>
      <c r="C1076">
        <v>3.0474999999999999</v>
      </c>
      <c r="D1076">
        <v>-3.3999999999999998E-3</v>
      </c>
      <c r="E1076">
        <v>8.5000000000000006E-3</v>
      </c>
    </row>
    <row r="1077" spans="1:5" x14ac:dyDescent="0.15">
      <c r="A1077" t="s">
        <v>1109</v>
      </c>
      <c r="B1077">
        <v>-0.39140000000000003</v>
      </c>
      <c r="C1077">
        <v>3.1107999999999998</v>
      </c>
      <c r="D1077">
        <v>1.06E-2</v>
      </c>
      <c r="E1077">
        <v>1.5599999999999999E-2</v>
      </c>
    </row>
    <row r="1078" spans="1:5" x14ac:dyDescent="0.15">
      <c r="A1078" t="s">
        <v>1110</v>
      </c>
      <c r="B1078">
        <v>-0.38700000000000001</v>
      </c>
      <c r="C1078">
        <v>3.1772999999999998</v>
      </c>
      <c r="D1078">
        <v>7.1999999999999998E-3</v>
      </c>
      <c r="E1078">
        <v>1.6199999999999999E-2</v>
      </c>
    </row>
    <row r="1079" spans="1:5" x14ac:dyDescent="0.15">
      <c r="A1079" t="s">
        <v>1111</v>
      </c>
      <c r="B1079">
        <v>-0.39319999999999999</v>
      </c>
      <c r="C1079">
        <v>3.1749999999999998</v>
      </c>
      <c r="D1079">
        <v>-1.01E-2</v>
      </c>
      <c r="E1079">
        <v>-5.9999999999999995E-4</v>
      </c>
    </row>
    <row r="1080" spans="1:5" x14ac:dyDescent="0.15">
      <c r="A1080" t="s">
        <v>1112</v>
      </c>
      <c r="B1080">
        <v>-0.39589999999999997</v>
      </c>
      <c r="C1080">
        <v>3.1364999999999998</v>
      </c>
      <c r="D1080">
        <v>-4.3E-3</v>
      </c>
      <c r="E1080">
        <v>-9.1999999999999998E-3</v>
      </c>
    </row>
    <row r="1081" spans="1:5" x14ac:dyDescent="0.15">
      <c r="A1081" t="s">
        <v>1113</v>
      </c>
      <c r="B1081">
        <v>-0.4052</v>
      </c>
      <c r="C1081">
        <v>3.0156000000000001</v>
      </c>
      <c r="D1081">
        <v>-1.54E-2</v>
      </c>
      <c r="E1081">
        <v>-2.92E-2</v>
      </c>
    </row>
    <row r="1082" spans="1:5" x14ac:dyDescent="0.15">
      <c r="A1082" t="s">
        <v>1114</v>
      </c>
      <c r="B1082">
        <v>-0.40239999999999998</v>
      </c>
      <c r="C1082">
        <v>3.0644</v>
      </c>
      <c r="D1082">
        <v>4.5999999999999999E-3</v>
      </c>
      <c r="E1082">
        <v>1.2200000000000001E-2</v>
      </c>
    </row>
    <row r="1083" spans="1:5" x14ac:dyDescent="0.15">
      <c r="A1083" t="s">
        <v>1115</v>
      </c>
      <c r="B1083">
        <v>-0.4032</v>
      </c>
      <c r="C1083">
        <v>3.1442000000000001</v>
      </c>
      <c r="D1083">
        <v>-1.1999999999999999E-3</v>
      </c>
      <c r="E1083">
        <v>1.9599999999999999E-2</v>
      </c>
    </row>
    <row r="1084" spans="1:5" x14ac:dyDescent="0.15">
      <c r="A1084" t="s">
        <v>1116</v>
      </c>
      <c r="B1084">
        <v>-0.4002</v>
      </c>
      <c r="C1084">
        <v>3.2164000000000001</v>
      </c>
      <c r="D1084">
        <v>5.0000000000000001E-3</v>
      </c>
      <c r="E1084">
        <v>1.7399999999999999E-2</v>
      </c>
    </row>
    <row r="1085" spans="1:5" x14ac:dyDescent="0.15">
      <c r="A1085" t="s">
        <v>1117</v>
      </c>
      <c r="B1085">
        <v>-0.40339999999999998</v>
      </c>
      <c r="C1085">
        <v>3.2761</v>
      </c>
      <c r="D1085">
        <v>-5.3E-3</v>
      </c>
      <c r="E1085">
        <v>1.41E-2</v>
      </c>
    </row>
    <row r="1086" spans="1:5" x14ac:dyDescent="0.15">
      <c r="A1086" t="s">
        <v>1118</v>
      </c>
      <c r="B1086">
        <v>-0.39900000000000002</v>
      </c>
      <c r="C1086">
        <v>3.3988</v>
      </c>
      <c r="D1086">
        <v>7.4000000000000003E-3</v>
      </c>
      <c r="E1086">
        <v>2.87E-2</v>
      </c>
    </row>
    <row r="1087" spans="1:5" x14ac:dyDescent="0.15">
      <c r="A1087" t="s">
        <v>1119</v>
      </c>
      <c r="B1087">
        <v>-0.39860000000000001</v>
      </c>
      <c r="C1087">
        <v>3.5476000000000001</v>
      </c>
      <c r="D1087">
        <v>5.9999999999999995E-4</v>
      </c>
      <c r="E1087">
        <v>3.3799999999999997E-2</v>
      </c>
    </row>
    <row r="1088" spans="1:5" x14ac:dyDescent="0.15">
      <c r="A1088" t="s">
        <v>1120</v>
      </c>
      <c r="B1088">
        <v>-0.39450000000000002</v>
      </c>
      <c r="C1088">
        <v>3.5951</v>
      </c>
      <c r="D1088">
        <v>6.8999999999999999E-3</v>
      </c>
      <c r="E1088">
        <v>1.04E-2</v>
      </c>
    </row>
    <row r="1089" spans="1:5" x14ac:dyDescent="0.15">
      <c r="A1089" t="s">
        <v>1121</v>
      </c>
      <c r="B1089">
        <v>-0.39460000000000001</v>
      </c>
      <c r="C1089">
        <v>3.6549999999999998</v>
      </c>
      <c r="D1089">
        <v>-2.9999999999999997E-4</v>
      </c>
      <c r="E1089">
        <v>1.2999999999999999E-2</v>
      </c>
    </row>
    <row r="1090" spans="1:5" x14ac:dyDescent="0.15">
      <c r="A1090" t="s">
        <v>1122</v>
      </c>
      <c r="B1090">
        <v>-0.39290000000000003</v>
      </c>
      <c r="C1090">
        <v>3.7582</v>
      </c>
      <c r="D1090">
        <v>2.8999999999999998E-3</v>
      </c>
      <c r="E1090">
        <v>2.2200000000000001E-2</v>
      </c>
    </row>
    <row r="1091" spans="1:5" x14ac:dyDescent="0.15">
      <c r="A1091" t="s">
        <v>1123</v>
      </c>
      <c r="B1091">
        <v>-0.39029999999999998</v>
      </c>
      <c r="C1091">
        <v>3.8774999999999999</v>
      </c>
      <c r="D1091">
        <v>4.3E-3</v>
      </c>
      <c r="E1091">
        <v>2.5100000000000001E-2</v>
      </c>
    </row>
    <row r="1092" spans="1:5" x14ac:dyDescent="0.15">
      <c r="A1092" t="s">
        <v>1124</v>
      </c>
      <c r="B1092">
        <v>-0.39069999999999999</v>
      </c>
      <c r="C1092">
        <v>3.8719999999999999</v>
      </c>
      <c r="D1092">
        <v>-6.9999999999999999E-4</v>
      </c>
      <c r="E1092">
        <v>-1.1000000000000001E-3</v>
      </c>
    </row>
    <row r="1093" spans="1:5" x14ac:dyDescent="0.15">
      <c r="A1093" t="s">
        <v>1125</v>
      </c>
      <c r="B1093">
        <v>-0.39140000000000003</v>
      </c>
      <c r="C1093">
        <v>3.8418999999999999</v>
      </c>
      <c r="D1093">
        <v>-1.1000000000000001E-3</v>
      </c>
      <c r="E1093">
        <v>-6.1999999999999998E-3</v>
      </c>
    </row>
    <row r="1094" spans="1:5" x14ac:dyDescent="0.15">
      <c r="A1094" t="s">
        <v>1126</v>
      </c>
      <c r="B1094">
        <v>-0.39019999999999999</v>
      </c>
      <c r="C1094">
        <v>3.8567999999999998</v>
      </c>
      <c r="D1094">
        <v>1.9E-3</v>
      </c>
      <c r="E1094">
        <v>3.0999999999999999E-3</v>
      </c>
    </row>
    <row r="1095" spans="1:5" x14ac:dyDescent="0.15">
      <c r="A1095" t="s">
        <v>1127</v>
      </c>
      <c r="B1095">
        <v>-0.39910000000000001</v>
      </c>
      <c r="C1095">
        <v>3.8893</v>
      </c>
      <c r="D1095">
        <v>-1.46E-2</v>
      </c>
      <c r="E1095">
        <v>6.7000000000000002E-3</v>
      </c>
    </row>
    <row r="1096" spans="1:5" x14ac:dyDescent="0.15">
      <c r="A1096" t="s">
        <v>1128</v>
      </c>
      <c r="B1096">
        <v>-0.4007</v>
      </c>
      <c r="C1096">
        <v>3.9872000000000001</v>
      </c>
      <c r="D1096">
        <v>-2.7000000000000001E-3</v>
      </c>
      <c r="E1096">
        <v>0.02</v>
      </c>
    </row>
    <row r="1097" spans="1:5" x14ac:dyDescent="0.15">
      <c r="A1097" t="s">
        <v>1129</v>
      </c>
      <c r="B1097">
        <v>-0.39929999999999999</v>
      </c>
      <c r="C1097">
        <v>4.0658000000000003</v>
      </c>
      <c r="D1097">
        <v>2.3999999999999998E-3</v>
      </c>
      <c r="E1097">
        <v>1.5800000000000002E-2</v>
      </c>
    </row>
    <row r="1098" spans="1:5" x14ac:dyDescent="0.15">
      <c r="A1098" t="s">
        <v>1130</v>
      </c>
      <c r="B1098">
        <v>-0.3926</v>
      </c>
      <c r="C1098">
        <v>4.0679999999999996</v>
      </c>
      <c r="D1098">
        <v>1.11E-2</v>
      </c>
      <c r="E1098">
        <v>4.0000000000000002E-4</v>
      </c>
    </row>
    <row r="1099" spans="1:5" x14ac:dyDescent="0.15">
      <c r="A1099" t="s">
        <v>1131</v>
      </c>
      <c r="B1099">
        <v>-0.39169999999999999</v>
      </c>
      <c r="C1099">
        <v>4.0515999999999996</v>
      </c>
      <c r="D1099">
        <v>1.5E-3</v>
      </c>
      <c r="E1099">
        <v>-3.2000000000000002E-3</v>
      </c>
    </row>
    <row r="1100" spans="1:5" x14ac:dyDescent="0.15">
      <c r="A1100" t="s">
        <v>1132</v>
      </c>
      <c r="B1100">
        <v>-0.39290000000000003</v>
      </c>
      <c r="C1100">
        <v>3.9384000000000001</v>
      </c>
      <c r="D1100">
        <v>-1.9E-3</v>
      </c>
      <c r="E1100">
        <v>-2.24E-2</v>
      </c>
    </row>
    <row r="1101" spans="1:5" x14ac:dyDescent="0.15">
      <c r="A1101" t="s">
        <v>1133</v>
      </c>
      <c r="B1101">
        <v>-0.3967</v>
      </c>
      <c r="C1101">
        <v>3.9508999999999999</v>
      </c>
      <c r="D1101">
        <v>-6.4000000000000003E-3</v>
      </c>
      <c r="E1101">
        <v>2.5000000000000001E-3</v>
      </c>
    </row>
    <row r="1102" spans="1:5" x14ac:dyDescent="0.15">
      <c r="A1102" t="s">
        <v>1134</v>
      </c>
      <c r="B1102">
        <v>-0.39479999999999998</v>
      </c>
      <c r="C1102">
        <v>3.9089</v>
      </c>
      <c r="D1102">
        <v>3.3E-3</v>
      </c>
      <c r="E1102">
        <v>-8.5000000000000006E-3</v>
      </c>
    </row>
    <row r="1103" spans="1:5" x14ac:dyDescent="0.15">
      <c r="A1103" t="s">
        <v>1135</v>
      </c>
      <c r="B1103">
        <v>-0.39419999999999999</v>
      </c>
      <c r="C1103">
        <v>3.9697</v>
      </c>
      <c r="D1103">
        <v>1E-3</v>
      </c>
      <c r="E1103">
        <v>1.24E-2</v>
      </c>
    </row>
    <row r="1104" spans="1:5" x14ac:dyDescent="0.15">
      <c r="A1104" t="s">
        <v>1136</v>
      </c>
      <c r="B1104">
        <v>-0.38679999999999998</v>
      </c>
      <c r="C1104">
        <v>4.0496999999999996</v>
      </c>
      <c r="D1104">
        <v>1.2200000000000001E-2</v>
      </c>
      <c r="E1104">
        <v>1.61E-2</v>
      </c>
    </row>
    <row r="1105" spans="1:5" x14ac:dyDescent="0.15">
      <c r="A1105" t="s">
        <v>1137</v>
      </c>
      <c r="B1105">
        <v>-0.38529999999999998</v>
      </c>
      <c r="C1105">
        <v>3.9590000000000001</v>
      </c>
      <c r="D1105">
        <v>2.3E-3</v>
      </c>
      <c r="E1105">
        <v>-1.7999999999999999E-2</v>
      </c>
    </row>
    <row r="1106" spans="1:5" x14ac:dyDescent="0.15">
      <c r="A1106" t="s">
        <v>1138</v>
      </c>
      <c r="B1106">
        <v>-0.37440000000000001</v>
      </c>
      <c r="C1106">
        <v>3.8786</v>
      </c>
      <c r="D1106">
        <v>1.78E-2</v>
      </c>
      <c r="E1106">
        <v>-1.6199999999999999E-2</v>
      </c>
    </row>
    <row r="1107" spans="1:5" x14ac:dyDescent="0.15">
      <c r="A1107" t="s">
        <v>1139</v>
      </c>
      <c r="B1107">
        <v>-0.36780000000000002</v>
      </c>
      <c r="C1107">
        <v>3.9371</v>
      </c>
      <c r="D1107">
        <v>1.0500000000000001E-2</v>
      </c>
      <c r="E1107">
        <v>1.2E-2</v>
      </c>
    </row>
    <row r="1108" spans="1:5" x14ac:dyDescent="0.15">
      <c r="A1108" t="s">
        <v>1140</v>
      </c>
      <c r="B1108">
        <v>-0.35010000000000002</v>
      </c>
      <c r="C1108">
        <v>4.0281000000000002</v>
      </c>
      <c r="D1108">
        <v>2.81E-2</v>
      </c>
      <c r="E1108">
        <v>1.84E-2</v>
      </c>
    </row>
    <row r="1109" spans="1:5" x14ac:dyDescent="0.15">
      <c r="A1109" t="s">
        <v>1141</v>
      </c>
      <c r="B1109">
        <v>-0.34799999999999998</v>
      </c>
      <c r="C1109">
        <v>4.0620000000000003</v>
      </c>
      <c r="D1109">
        <v>3.2000000000000002E-3</v>
      </c>
      <c r="E1109">
        <v>6.7999999999999996E-3</v>
      </c>
    </row>
    <row r="1110" spans="1:5" x14ac:dyDescent="0.15">
      <c r="A1110" t="s">
        <v>1142</v>
      </c>
      <c r="B1110">
        <v>-0.35060000000000002</v>
      </c>
      <c r="C1110">
        <v>4.1238999999999999</v>
      </c>
      <c r="D1110">
        <v>-4.0000000000000001E-3</v>
      </c>
      <c r="E1110">
        <v>1.2200000000000001E-2</v>
      </c>
    </row>
    <row r="1111" spans="1:5" x14ac:dyDescent="0.15">
      <c r="A1111" t="s">
        <v>1143</v>
      </c>
      <c r="B1111">
        <v>-0.3427</v>
      </c>
      <c r="C1111">
        <v>4.1338999999999997</v>
      </c>
      <c r="D1111">
        <v>1.2200000000000001E-2</v>
      </c>
      <c r="E1111">
        <v>2E-3</v>
      </c>
    </row>
    <row r="1112" spans="1:5" x14ac:dyDescent="0.15">
      <c r="A1112" t="s">
        <v>1144</v>
      </c>
      <c r="B1112">
        <v>-0.34849999999999998</v>
      </c>
      <c r="C1112">
        <v>4.0422000000000002</v>
      </c>
      <c r="D1112">
        <v>-8.8999999999999999E-3</v>
      </c>
      <c r="E1112">
        <v>-1.7899999999999999E-2</v>
      </c>
    </row>
    <row r="1113" spans="1:5" x14ac:dyDescent="0.15">
      <c r="A1113" t="s">
        <v>1145</v>
      </c>
      <c r="B1113">
        <v>-0.33560000000000001</v>
      </c>
      <c r="C1113">
        <v>4.0796000000000001</v>
      </c>
      <c r="D1113">
        <v>1.9800000000000002E-2</v>
      </c>
      <c r="E1113">
        <v>7.4000000000000003E-3</v>
      </c>
    </row>
    <row r="1114" spans="1:5" x14ac:dyDescent="0.15">
      <c r="A1114" t="s">
        <v>1146</v>
      </c>
      <c r="B1114">
        <v>-0.33739999999999998</v>
      </c>
      <c r="C1114">
        <v>4.0919999999999996</v>
      </c>
      <c r="D1114">
        <v>-2.5999999999999999E-3</v>
      </c>
      <c r="E1114">
        <v>2.3999999999999998E-3</v>
      </c>
    </row>
    <row r="1115" spans="1:5" x14ac:dyDescent="0.15">
      <c r="A1115" t="s">
        <v>1147</v>
      </c>
      <c r="B1115">
        <v>-0.33910000000000001</v>
      </c>
      <c r="C1115">
        <v>4.1380999999999997</v>
      </c>
      <c r="D1115">
        <v>-2.5999999999999999E-3</v>
      </c>
      <c r="E1115">
        <v>8.9999999999999993E-3</v>
      </c>
    </row>
    <row r="1116" spans="1:5" x14ac:dyDescent="0.15">
      <c r="A1116" t="s">
        <v>1148</v>
      </c>
      <c r="B1116">
        <v>-0.34910000000000002</v>
      </c>
      <c r="C1116">
        <v>4.1014999999999997</v>
      </c>
      <c r="D1116">
        <v>-1.5100000000000001E-2</v>
      </c>
      <c r="E1116">
        <v>-7.1000000000000004E-3</v>
      </c>
    </row>
    <row r="1117" spans="1:5" x14ac:dyDescent="0.15">
      <c r="A1117" t="s">
        <v>1149</v>
      </c>
      <c r="B1117">
        <v>-0.34810000000000002</v>
      </c>
      <c r="C1117">
        <v>4.2110000000000003</v>
      </c>
      <c r="D1117">
        <v>1.6000000000000001E-3</v>
      </c>
      <c r="E1117">
        <v>2.1399999999999999E-2</v>
      </c>
    </row>
    <row r="1118" spans="1:5" x14ac:dyDescent="0.15">
      <c r="A1118" t="s">
        <v>1150</v>
      </c>
      <c r="B1118">
        <v>-0.33850000000000002</v>
      </c>
      <c r="C1118">
        <v>4.2767999999999997</v>
      </c>
      <c r="D1118">
        <v>1.47E-2</v>
      </c>
      <c r="E1118">
        <v>1.26E-2</v>
      </c>
    </row>
    <row r="1119" spans="1:5" x14ac:dyDescent="0.15">
      <c r="A1119" t="s">
        <v>1151</v>
      </c>
      <c r="B1119">
        <v>-0.34079999999999999</v>
      </c>
      <c r="C1119">
        <v>4.2948000000000004</v>
      </c>
      <c r="D1119">
        <v>-3.5000000000000001E-3</v>
      </c>
      <c r="E1119">
        <v>3.3999999999999998E-3</v>
      </c>
    </row>
    <row r="1120" spans="1:5" x14ac:dyDescent="0.15">
      <c r="A1120" t="s">
        <v>1152</v>
      </c>
      <c r="B1120">
        <v>-0.34029999999999999</v>
      </c>
      <c r="C1120">
        <v>4.3425000000000002</v>
      </c>
      <c r="D1120">
        <v>8.0000000000000004E-4</v>
      </c>
      <c r="E1120">
        <v>8.9999999999999993E-3</v>
      </c>
    </row>
    <row r="1121" spans="1:5" x14ac:dyDescent="0.15">
      <c r="A1121" t="s">
        <v>1153</v>
      </c>
      <c r="B1121">
        <v>-0.34670000000000001</v>
      </c>
      <c r="C1121">
        <v>4.3593000000000002</v>
      </c>
      <c r="D1121">
        <v>-9.7000000000000003E-3</v>
      </c>
      <c r="E1121">
        <v>3.2000000000000002E-3</v>
      </c>
    </row>
    <row r="1122" spans="1:5" x14ac:dyDescent="0.15">
      <c r="A1122" t="s">
        <v>1154</v>
      </c>
      <c r="B1122">
        <v>-0.33979999999999999</v>
      </c>
      <c r="C1122">
        <v>4.4442000000000004</v>
      </c>
      <c r="D1122">
        <v>1.06E-2</v>
      </c>
      <c r="E1122">
        <v>1.5800000000000002E-2</v>
      </c>
    </row>
    <row r="1123" spans="1:5" x14ac:dyDescent="0.15">
      <c r="A1123" t="s">
        <v>1155</v>
      </c>
      <c r="B1123">
        <v>-0.33589999999999998</v>
      </c>
      <c r="C1123">
        <v>4.5677000000000003</v>
      </c>
      <c r="D1123">
        <v>5.8999999999999999E-3</v>
      </c>
      <c r="E1123">
        <v>2.2700000000000001E-2</v>
      </c>
    </row>
    <row r="1124" spans="1:5" x14ac:dyDescent="0.15">
      <c r="A1124" t="s">
        <v>1156</v>
      </c>
      <c r="B1124">
        <v>-0.33589999999999998</v>
      </c>
      <c r="C1124">
        <v>4.5712999999999999</v>
      </c>
      <c r="D1124">
        <v>1E-4</v>
      </c>
      <c r="E1124">
        <v>6.9999999999999999E-4</v>
      </c>
    </row>
    <row r="1125" spans="1:5" x14ac:dyDescent="0.15">
      <c r="A1125" t="s">
        <v>1157</v>
      </c>
      <c r="B1125">
        <v>-0.33829999999999999</v>
      </c>
      <c r="C1125">
        <v>4.5921000000000003</v>
      </c>
      <c r="D1125">
        <v>-3.5999999999999999E-3</v>
      </c>
      <c r="E1125">
        <v>3.7000000000000002E-3</v>
      </c>
    </row>
    <row r="1126" spans="1:5" x14ac:dyDescent="0.15">
      <c r="A1126" t="s">
        <v>1158</v>
      </c>
      <c r="B1126">
        <v>-0.34160000000000001</v>
      </c>
      <c r="C1126">
        <v>4.7248999999999999</v>
      </c>
      <c r="D1126">
        <v>-5.0000000000000001E-3</v>
      </c>
      <c r="E1126">
        <v>2.3800000000000002E-2</v>
      </c>
    </row>
    <row r="1127" spans="1:5" x14ac:dyDescent="0.15">
      <c r="A1127" t="s">
        <v>1159</v>
      </c>
      <c r="B1127">
        <v>-0.33850000000000002</v>
      </c>
      <c r="C1127">
        <v>4.8327</v>
      </c>
      <c r="D1127">
        <v>4.7000000000000002E-3</v>
      </c>
      <c r="E1127">
        <v>1.8800000000000001E-2</v>
      </c>
    </row>
    <row r="1128" spans="1:5" x14ac:dyDescent="0.15">
      <c r="A1128" t="s">
        <v>1160</v>
      </c>
      <c r="B1128">
        <v>-0.3448</v>
      </c>
      <c r="C1128">
        <v>4.8533999999999997</v>
      </c>
      <c r="D1128">
        <v>-9.4999999999999998E-3</v>
      </c>
      <c r="E1128">
        <v>3.5000000000000001E-3</v>
      </c>
    </row>
    <row r="1129" spans="1:5" x14ac:dyDescent="0.15">
      <c r="A1129" t="s">
        <v>1161</v>
      </c>
      <c r="B1129">
        <v>-0.35</v>
      </c>
      <c r="C1129">
        <v>4.7792000000000003</v>
      </c>
      <c r="D1129">
        <v>-8.0000000000000002E-3</v>
      </c>
      <c r="E1129">
        <v>-1.2699999999999999E-2</v>
      </c>
    </row>
    <row r="1130" spans="1:5" x14ac:dyDescent="0.15">
      <c r="A1130" t="s">
        <v>1162</v>
      </c>
      <c r="B1130">
        <v>-0.34899999999999998</v>
      </c>
      <c r="C1130">
        <v>4.9635999999999996</v>
      </c>
      <c r="D1130">
        <v>1.5E-3</v>
      </c>
      <c r="E1130">
        <v>3.1899999999999998E-2</v>
      </c>
    </row>
    <row r="1131" spans="1:5" x14ac:dyDescent="0.15">
      <c r="A1131" t="s">
        <v>1163</v>
      </c>
      <c r="B1131">
        <v>-0.35360000000000003</v>
      </c>
      <c r="C1131">
        <v>4.9238</v>
      </c>
      <c r="D1131">
        <v>-7.0000000000000001E-3</v>
      </c>
      <c r="E1131">
        <v>-6.7000000000000002E-3</v>
      </c>
    </row>
    <row r="1132" spans="1:5" x14ac:dyDescent="0.15">
      <c r="A1132" t="s">
        <v>1164</v>
      </c>
      <c r="B1132">
        <v>-0.34610000000000002</v>
      </c>
      <c r="C1132">
        <v>4.9786999999999999</v>
      </c>
      <c r="D1132">
        <v>1.17E-2</v>
      </c>
      <c r="E1132">
        <v>9.2999999999999992E-3</v>
      </c>
    </row>
    <row r="1133" spans="1:5" x14ac:dyDescent="0.15">
      <c r="A1133" t="s">
        <v>1165</v>
      </c>
      <c r="B1133">
        <v>-0.34129999999999999</v>
      </c>
      <c r="C1133">
        <v>5.0781999999999998</v>
      </c>
      <c r="D1133">
        <v>7.3000000000000001E-3</v>
      </c>
      <c r="E1133">
        <v>1.66E-2</v>
      </c>
    </row>
    <row r="1134" spans="1:5" x14ac:dyDescent="0.15">
      <c r="A1134" t="s">
        <v>1166</v>
      </c>
      <c r="B1134">
        <v>-0.33260000000000001</v>
      </c>
      <c r="C1134">
        <v>5.1327999999999996</v>
      </c>
      <c r="D1134">
        <v>1.32E-2</v>
      </c>
      <c r="E1134">
        <v>8.9999999999999993E-3</v>
      </c>
    </row>
    <row r="1135" spans="1:5" x14ac:dyDescent="0.15">
      <c r="A1135" t="s">
        <v>1167</v>
      </c>
      <c r="B1135">
        <v>-0.32629999999999998</v>
      </c>
      <c r="C1135">
        <v>5.2145000000000001</v>
      </c>
      <c r="D1135">
        <v>9.4000000000000004E-3</v>
      </c>
      <c r="E1135">
        <v>1.3299999999999999E-2</v>
      </c>
    </row>
    <row r="1136" spans="1:5" x14ac:dyDescent="0.15">
      <c r="A1136" t="s">
        <v>1168</v>
      </c>
      <c r="B1136">
        <v>-0.32150000000000001</v>
      </c>
      <c r="C1136">
        <v>5.3177000000000003</v>
      </c>
      <c r="D1136">
        <v>7.1999999999999998E-3</v>
      </c>
      <c r="E1136">
        <v>1.66E-2</v>
      </c>
    </row>
    <row r="1137" spans="1:5" x14ac:dyDescent="0.15">
      <c r="A1137" t="s">
        <v>1169</v>
      </c>
      <c r="B1137">
        <v>-0.315</v>
      </c>
      <c r="C1137">
        <v>5.3215000000000003</v>
      </c>
      <c r="D1137">
        <v>9.4999999999999998E-3</v>
      </c>
      <c r="E1137">
        <v>5.9999999999999995E-4</v>
      </c>
    </row>
    <row r="1138" spans="1:5" x14ac:dyDescent="0.15">
      <c r="A1138" t="s">
        <v>1170</v>
      </c>
      <c r="B1138">
        <v>-0.31619999999999998</v>
      </c>
      <c r="C1138">
        <v>5.3971</v>
      </c>
      <c r="D1138">
        <v>-1.6000000000000001E-3</v>
      </c>
      <c r="E1138">
        <v>1.2E-2</v>
      </c>
    </row>
    <row r="1139" spans="1:5" x14ac:dyDescent="0.15">
      <c r="A1139" t="s">
        <v>1171</v>
      </c>
      <c r="B1139">
        <v>-0.31969999999999998</v>
      </c>
      <c r="C1139">
        <v>5.5282999999999998</v>
      </c>
      <c r="D1139">
        <v>-5.1999999999999998E-3</v>
      </c>
      <c r="E1139">
        <v>2.0500000000000001E-2</v>
      </c>
    </row>
    <row r="1140" spans="1:5" x14ac:dyDescent="0.15">
      <c r="A1140" t="s">
        <v>1172</v>
      </c>
      <c r="B1140">
        <v>-0.32219999999999999</v>
      </c>
      <c r="C1140">
        <v>5.6359000000000004</v>
      </c>
      <c r="D1140">
        <v>-3.7000000000000002E-3</v>
      </c>
      <c r="E1140">
        <v>1.6500000000000001E-2</v>
      </c>
    </row>
    <row r="1141" spans="1:5" x14ac:dyDescent="0.15">
      <c r="A1141" t="s">
        <v>1173</v>
      </c>
      <c r="B1141">
        <v>-0.31809999999999999</v>
      </c>
      <c r="C1141">
        <v>5.7668999999999997</v>
      </c>
      <c r="D1141">
        <v>6.1000000000000004E-3</v>
      </c>
      <c r="E1141">
        <v>1.9699999999999999E-2</v>
      </c>
    </row>
    <row r="1142" spans="1:5" x14ac:dyDescent="0.15">
      <c r="A1142" t="s">
        <v>1174</v>
      </c>
      <c r="B1142">
        <v>-0.31840000000000002</v>
      </c>
      <c r="C1142">
        <v>5.8601999999999999</v>
      </c>
      <c r="D1142">
        <v>-5.0000000000000001E-4</v>
      </c>
      <c r="E1142">
        <v>1.38E-2</v>
      </c>
    </row>
    <row r="1143" spans="1:5" x14ac:dyDescent="0.15">
      <c r="A1143" t="s">
        <v>1175</v>
      </c>
      <c r="B1143">
        <v>-0.33189999999999997</v>
      </c>
      <c r="C1143">
        <v>5.7304000000000004</v>
      </c>
      <c r="D1143">
        <v>-1.9900000000000001E-2</v>
      </c>
      <c r="E1143">
        <v>-1.89E-2</v>
      </c>
    </row>
    <row r="1144" spans="1:5" x14ac:dyDescent="0.15">
      <c r="A1144" t="s">
        <v>1176</v>
      </c>
      <c r="B1144">
        <v>-0.32840000000000003</v>
      </c>
      <c r="C1144">
        <v>5.8167</v>
      </c>
      <c r="D1144">
        <v>5.3E-3</v>
      </c>
      <c r="E1144">
        <v>1.2800000000000001E-2</v>
      </c>
    </row>
    <row r="1145" spans="1:5" x14ac:dyDescent="0.15">
      <c r="A1145" t="s">
        <v>1177</v>
      </c>
      <c r="B1145">
        <v>-0.32640000000000002</v>
      </c>
      <c r="C1145">
        <v>6.0045999999999999</v>
      </c>
      <c r="D1145">
        <v>3.0999999999999999E-3</v>
      </c>
      <c r="E1145">
        <v>2.76E-2</v>
      </c>
    </row>
    <row r="1146" spans="1:5" x14ac:dyDescent="0.15">
      <c r="A1146" t="s">
        <v>1178</v>
      </c>
      <c r="B1146">
        <v>-0.32169999999999999</v>
      </c>
      <c r="C1146">
        <v>6.1376999999999997</v>
      </c>
      <c r="D1146">
        <v>6.8999999999999999E-3</v>
      </c>
      <c r="E1146">
        <v>1.9E-2</v>
      </c>
    </row>
    <row r="1147" spans="1:5" x14ac:dyDescent="0.15">
      <c r="A1147" t="s">
        <v>1179</v>
      </c>
      <c r="B1147">
        <v>-0.3347</v>
      </c>
      <c r="C1147">
        <v>6.0849000000000002</v>
      </c>
      <c r="D1147">
        <v>-1.9099999999999999E-2</v>
      </c>
      <c r="E1147">
        <v>-7.4000000000000003E-3</v>
      </c>
    </row>
    <row r="1148" spans="1:5" x14ac:dyDescent="0.15">
      <c r="A1148" t="s">
        <v>1180</v>
      </c>
      <c r="B1148">
        <v>-0.32900000000000001</v>
      </c>
      <c r="C1148">
        <v>6.1033999999999997</v>
      </c>
      <c r="D1148">
        <v>8.6E-3</v>
      </c>
      <c r="E1148">
        <v>2.5999999999999999E-3</v>
      </c>
    </row>
    <row r="1149" spans="1:5" x14ac:dyDescent="0.15">
      <c r="A1149" t="s">
        <v>1181</v>
      </c>
      <c r="B1149">
        <v>-0.31709999999999999</v>
      </c>
      <c r="C1149">
        <v>6.0911</v>
      </c>
      <c r="D1149">
        <v>1.77E-2</v>
      </c>
      <c r="E1149">
        <v>-1.6999999999999999E-3</v>
      </c>
    </row>
    <row r="1150" spans="1:5" x14ac:dyDescent="0.15">
      <c r="A1150" t="s">
        <v>1182</v>
      </c>
      <c r="B1150">
        <v>-0.31850000000000001</v>
      </c>
      <c r="C1150">
        <v>6.0212000000000003</v>
      </c>
      <c r="D1150">
        <v>-2E-3</v>
      </c>
      <c r="E1150">
        <v>-9.9000000000000008E-3</v>
      </c>
    </row>
    <row r="1151" spans="1:5" x14ac:dyDescent="0.15">
      <c r="A1151" t="s">
        <v>1183</v>
      </c>
      <c r="B1151">
        <v>-0.31840000000000002</v>
      </c>
      <c r="C1151">
        <v>6.0556000000000001</v>
      </c>
      <c r="D1151">
        <v>1E-4</v>
      </c>
      <c r="E1151">
        <v>4.8999999999999998E-3</v>
      </c>
    </row>
    <row r="1152" spans="1:5" x14ac:dyDescent="0.15">
      <c r="A1152" t="s">
        <v>1184</v>
      </c>
      <c r="B1152">
        <v>-0.31540000000000001</v>
      </c>
      <c r="C1152">
        <v>6.1985999999999999</v>
      </c>
      <c r="D1152">
        <v>4.3E-3</v>
      </c>
      <c r="E1152">
        <v>2.0299999999999999E-2</v>
      </c>
    </row>
    <row r="1153" spans="1:5" x14ac:dyDescent="0.15">
      <c r="A1153" t="s">
        <v>1185</v>
      </c>
      <c r="B1153">
        <v>-0.3145</v>
      </c>
      <c r="C1153">
        <v>6.2314999999999996</v>
      </c>
      <c r="D1153">
        <v>1.2999999999999999E-3</v>
      </c>
      <c r="E1153">
        <v>4.5999999999999999E-3</v>
      </c>
    </row>
    <row r="1154" spans="1:5" x14ac:dyDescent="0.15">
      <c r="A1154" t="s">
        <v>1186</v>
      </c>
      <c r="B1154">
        <v>-0.30690000000000001</v>
      </c>
      <c r="C1154">
        <v>6.2727000000000004</v>
      </c>
      <c r="D1154">
        <v>1.12E-2</v>
      </c>
      <c r="E1154">
        <v>5.7000000000000002E-3</v>
      </c>
    </row>
    <row r="1155" spans="1:5" x14ac:dyDescent="0.15">
      <c r="A1155" t="s">
        <v>1187</v>
      </c>
      <c r="B1155">
        <v>-0.30590000000000001</v>
      </c>
      <c r="C1155">
        <v>6.2839999999999998</v>
      </c>
      <c r="D1155">
        <v>1.4E-3</v>
      </c>
      <c r="E1155">
        <v>1.6000000000000001E-3</v>
      </c>
    </row>
    <row r="1156" spans="1:5" x14ac:dyDescent="0.15">
      <c r="A1156" t="s">
        <v>1188</v>
      </c>
      <c r="B1156">
        <v>-0.31009999999999999</v>
      </c>
      <c r="C1156">
        <v>6.3041999999999998</v>
      </c>
      <c r="D1156">
        <v>-6.1000000000000004E-3</v>
      </c>
      <c r="E1156">
        <v>2.8E-3</v>
      </c>
    </row>
    <row r="1157" spans="1:5" x14ac:dyDescent="0.15">
      <c r="A1157" t="s">
        <v>1189</v>
      </c>
      <c r="B1157">
        <v>-0.31340000000000001</v>
      </c>
      <c r="C1157">
        <v>6.3563000000000001</v>
      </c>
      <c r="D1157">
        <v>-4.7999999999999996E-3</v>
      </c>
      <c r="E1157">
        <v>7.1000000000000004E-3</v>
      </c>
    </row>
    <row r="1158" spans="1:5" x14ac:dyDescent="0.15">
      <c r="A1158" t="s">
        <v>1190</v>
      </c>
      <c r="B1158">
        <v>-0.31580000000000003</v>
      </c>
      <c r="C1158">
        <v>6.4192999999999998</v>
      </c>
      <c r="D1158">
        <v>-3.3999999999999998E-3</v>
      </c>
      <c r="E1158">
        <v>8.6E-3</v>
      </c>
    </row>
    <row r="1159" spans="1:5" x14ac:dyDescent="0.15">
      <c r="A1159" t="s">
        <v>1191</v>
      </c>
      <c r="B1159">
        <v>-0.31090000000000001</v>
      </c>
      <c r="C1159">
        <v>6.4082999999999997</v>
      </c>
      <c r="D1159">
        <v>7.1000000000000004E-3</v>
      </c>
      <c r="E1159">
        <v>-1.5E-3</v>
      </c>
    </row>
    <row r="1160" spans="1:5" x14ac:dyDescent="0.15">
      <c r="A1160" t="s">
        <v>1192</v>
      </c>
      <c r="B1160">
        <v>-0.31640000000000001</v>
      </c>
      <c r="C1160">
        <v>6.2920999999999996</v>
      </c>
      <c r="D1160">
        <v>-7.9000000000000008E-3</v>
      </c>
      <c r="E1160">
        <v>-1.5699999999999999E-2</v>
      </c>
    </row>
    <row r="1161" spans="1:5" x14ac:dyDescent="0.15">
      <c r="A1161" t="s">
        <v>1193</v>
      </c>
      <c r="B1161">
        <v>-0.31709999999999999</v>
      </c>
      <c r="C1161">
        <v>6.0427999999999997</v>
      </c>
      <c r="D1161">
        <v>-1.1000000000000001E-3</v>
      </c>
      <c r="E1161">
        <v>-3.4200000000000001E-2</v>
      </c>
    </row>
    <row r="1162" spans="1:5" x14ac:dyDescent="0.15">
      <c r="A1162" t="s">
        <v>1194</v>
      </c>
      <c r="B1162">
        <v>-0.3135</v>
      </c>
      <c r="C1162">
        <v>6.1368</v>
      </c>
      <c r="D1162">
        <v>5.3E-3</v>
      </c>
      <c r="E1162">
        <v>1.3299999999999999E-2</v>
      </c>
    </row>
    <row r="1163" spans="1:5" x14ac:dyDescent="0.15">
      <c r="A1163" t="s">
        <v>1195</v>
      </c>
      <c r="B1163">
        <v>-0.31950000000000001</v>
      </c>
      <c r="C1163">
        <v>6.0795000000000003</v>
      </c>
      <c r="D1163">
        <v>-8.6999999999999994E-3</v>
      </c>
      <c r="E1163">
        <v>-8.0000000000000002E-3</v>
      </c>
    </row>
    <row r="1164" spans="1:5" x14ac:dyDescent="0.15">
      <c r="A1164" t="s">
        <v>1196</v>
      </c>
      <c r="B1164">
        <v>-0.3236</v>
      </c>
      <c r="C1164">
        <v>5.9728000000000003</v>
      </c>
      <c r="D1164">
        <v>-6.1000000000000004E-3</v>
      </c>
      <c r="E1164">
        <v>-1.5100000000000001E-2</v>
      </c>
    </row>
    <row r="1165" spans="1:5" x14ac:dyDescent="0.15">
      <c r="A1165" t="s">
        <v>1197</v>
      </c>
      <c r="B1165">
        <v>-0.32990000000000003</v>
      </c>
      <c r="C1165">
        <v>5.8278999999999996</v>
      </c>
      <c r="D1165">
        <v>-9.4000000000000004E-3</v>
      </c>
      <c r="E1165">
        <v>-2.0799999999999999E-2</v>
      </c>
    </row>
    <row r="1166" spans="1:5" x14ac:dyDescent="0.15">
      <c r="A1166" t="s">
        <v>1198</v>
      </c>
      <c r="B1166">
        <v>-0.33139999999999997</v>
      </c>
      <c r="C1166">
        <v>5.8807999999999998</v>
      </c>
      <c r="D1166">
        <v>-2.2000000000000001E-3</v>
      </c>
      <c r="E1166">
        <v>7.7999999999999996E-3</v>
      </c>
    </row>
    <row r="1167" spans="1:5" x14ac:dyDescent="0.15">
      <c r="A1167" t="s">
        <v>1199</v>
      </c>
      <c r="B1167">
        <v>-0.33750000000000002</v>
      </c>
      <c r="C1167">
        <v>6.0006000000000004</v>
      </c>
      <c r="D1167">
        <v>-9.1000000000000004E-3</v>
      </c>
      <c r="E1167">
        <v>1.7399999999999999E-2</v>
      </c>
    </row>
    <row r="1168" spans="1:5" x14ac:dyDescent="0.15">
      <c r="A1168" t="s">
        <v>1200</v>
      </c>
      <c r="B1168">
        <v>-0.3241</v>
      </c>
      <c r="C1168">
        <v>6.1319999999999997</v>
      </c>
      <c r="D1168">
        <v>2.0199999999999999E-2</v>
      </c>
      <c r="E1168">
        <v>1.8800000000000001E-2</v>
      </c>
    </row>
    <row r="1169" spans="1:5" x14ac:dyDescent="0.15">
      <c r="A1169" t="s">
        <v>1201</v>
      </c>
      <c r="B1169">
        <v>-0.31440000000000001</v>
      </c>
      <c r="C1169">
        <v>6.2782</v>
      </c>
      <c r="D1169">
        <v>1.44E-2</v>
      </c>
      <c r="E1169">
        <v>2.0500000000000001E-2</v>
      </c>
    </row>
    <row r="1170" spans="1:5" x14ac:dyDescent="0.15">
      <c r="A1170" t="s">
        <v>1202</v>
      </c>
      <c r="B1170">
        <v>-0.3095</v>
      </c>
      <c r="C1170">
        <v>6.2911999999999999</v>
      </c>
      <c r="D1170">
        <v>7.1999999999999998E-3</v>
      </c>
      <c r="E1170">
        <v>1.8E-3</v>
      </c>
    </row>
    <row r="1171" spans="1:5" x14ac:dyDescent="0.15">
      <c r="A1171" t="s">
        <v>1203</v>
      </c>
      <c r="B1171">
        <v>-0.29849999999999999</v>
      </c>
      <c r="C1171">
        <v>6.3315999999999999</v>
      </c>
      <c r="D1171">
        <v>1.6E-2</v>
      </c>
      <c r="E1171">
        <v>5.4999999999999997E-3</v>
      </c>
    </row>
    <row r="1172" spans="1:5" x14ac:dyDescent="0.15">
      <c r="A1172" t="s">
        <v>1204</v>
      </c>
      <c r="B1172">
        <v>-0.29730000000000001</v>
      </c>
      <c r="C1172">
        <v>6.3723999999999998</v>
      </c>
      <c r="D1172">
        <v>1.6999999999999999E-3</v>
      </c>
      <c r="E1172">
        <v>5.5999999999999999E-3</v>
      </c>
    </row>
    <row r="1173" spans="1:5" x14ac:dyDescent="0.15">
      <c r="A1173" t="s">
        <v>1205</v>
      </c>
      <c r="B1173">
        <v>-0.29709999999999998</v>
      </c>
      <c r="C1173">
        <v>6.3131000000000004</v>
      </c>
      <c r="D1173">
        <v>2.0000000000000001E-4</v>
      </c>
      <c r="E1173">
        <v>-8.0000000000000002E-3</v>
      </c>
    </row>
    <row r="1174" spans="1:5" x14ac:dyDescent="0.15">
      <c r="A1174" t="s">
        <v>1206</v>
      </c>
      <c r="B1174">
        <v>-0.2999</v>
      </c>
      <c r="C1174">
        <v>6.3121</v>
      </c>
      <c r="D1174">
        <v>-3.8999999999999998E-3</v>
      </c>
      <c r="E1174">
        <v>-1E-4</v>
      </c>
    </row>
    <row r="1175" spans="1:5" x14ac:dyDescent="0.15">
      <c r="A1175" t="s">
        <v>1207</v>
      </c>
      <c r="B1175">
        <v>-0.29909999999999998</v>
      </c>
      <c r="C1175">
        <v>6.3201999999999998</v>
      </c>
      <c r="D1175">
        <v>1E-3</v>
      </c>
      <c r="E1175">
        <v>1.1000000000000001E-3</v>
      </c>
    </row>
    <row r="1176" spans="1:5" x14ac:dyDescent="0.15">
      <c r="A1176" t="s">
        <v>1208</v>
      </c>
      <c r="B1176">
        <v>-0.30020000000000002</v>
      </c>
      <c r="C1176">
        <v>6.3392999999999997</v>
      </c>
      <c r="D1176">
        <v>-1.6000000000000001E-3</v>
      </c>
      <c r="E1176">
        <v>2.5999999999999999E-3</v>
      </c>
    </row>
    <row r="1177" spans="1:5" x14ac:dyDescent="0.15">
      <c r="A1177" t="s">
        <v>1209</v>
      </c>
      <c r="B1177">
        <v>-0.28249999999999997</v>
      </c>
      <c r="C1177">
        <v>6.4062000000000001</v>
      </c>
      <c r="D1177">
        <v>2.5399999999999999E-2</v>
      </c>
      <c r="E1177">
        <v>9.1000000000000004E-3</v>
      </c>
    </row>
    <row r="1178" spans="1:5" x14ac:dyDescent="0.15">
      <c r="A1178" t="s">
        <v>1210</v>
      </c>
      <c r="B1178">
        <v>-0.28439999999999999</v>
      </c>
      <c r="C1178">
        <v>6.1547000000000001</v>
      </c>
      <c r="D1178">
        <v>-2.8E-3</v>
      </c>
      <c r="E1178">
        <v>-3.4000000000000002E-2</v>
      </c>
    </row>
    <row r="1179" spans="1:5" x14ac:dyDescent="0.15">
      <c r="A1179" t="s">
        <v>1211</v>
      </c>
      <c r="B1179">
        <v>-0.27450000000000002</v>
      </c>
      <c r="C1179">
        <v>6.2202999999999999</v>
      </c>
      <c r="D1179">
        <v>1.4E-2</v>
      </c>
      <c r="E1179">
        <v>9.1999999999999998E-3</v>
      </c>
    </row>
    <row r="1180" spans="1:5" x14ac:dyDescent="0.15">
      <c r="A1180" t="s">
        <v>1212</v>
      </c>
      <c r="B1180">
        <v>-0.27850000000000003</v>
      </c>
      <c r="C1180">
        <v>6.0641999999999996</v>
      </c>
      <c r="D1180">
        <v>-5.5999999999999999E-3</v>
      </c>
      <c r="E1180">
        <v>-2.1600000000000001E-2</v>
      </c>
    </row>
    <row r="1181" spans="1:5" x14ac:dyDescent="0.15">
      <c r="A1181" t="s">
        <v>1213</v>
      </c>
      <c r="B1181">
        <v>-0.2782</v>
      </c>
      <c r="C1181">
        <v>6.0850999999999997</v>
      </c>
      <c r="D1181">
        <v>5.0000000000000001E-4</v>
      </c>
      <c r="E1181">
        <v>3.0000000000000001E-3</v>
      </c>
    </row>
    <row r="1182" spans="1:5" x14ac:dyDescent="0.15">
      <c r="A1182" t="s">
        <v>1214</v>
      </c>
      <c r="B1182">
        <v>-0.28210000000000002</v>
      </c>
      <c r="C1182">
        <v>6.1767000000000003</v>
      </c>
      <c r="D1182">
        <v>-5.4000000000000003E-3</v>
      </c>
      <c r="E1182">
        <v>1.29E-2</v>
      </c>
    </row>
    <row r="1183" spans="1:5" x14ac:dyDescent="0.15">
      <c r="A1183" t="s">
        <v>1215</v>
      </c>
      <c r="B1183">
        <v>-0.2893</v>
      </c>
      <c r="C1183">
        <v>6.2240000000000002</v>
      </c>
      <c r="D1183">
        <v>-0.01</v>
      </c>
      <c r="E1183">
        <v>6.6E-3</v>
      </c>
    </row>
    <row r="1184" spans="1:5" x14ac:dyDescent="0.15">
      <c r="A1184" t="s">
        <v>1216</v>
      </c>
      <c r="B1184">
        <v>-0.29039999999999999</v>
      </c>
      <c r="C1184">
        <v>6.2979000000000003</v>
      </c>
      <c r="D1184">
        <v>-1.6000000000000001E-3</v>
      </c>
      <c r="E1184">
        <v>1.0200000000000001E-2</v>
      </c>
    </row>
    <row r="1185" spans="1:5" x14ac:dyDescent="0.15">
      <c r="A1185" t="s">
        <v>1217</v>
      </c>
      <c r="B1185">
        <v>-0.29049999999999998</v>
      </c>
      <c r="C1185">
        <v>6.2891000000000004</v>
      </c>
      <c r="D1185">
        <v>0</v>
      </c>
      <c r="E1185">
        <v>-1.1999999999999999E-3</v>
      </c>
    </row>
    <row r="1186" spans="1:5" x14ac:dyDescent="0.15">
      <c r="A1186" t="s">
        <v>1218</v>
      </c>
      <c r="B1186">
        <v>-0.27750000000000002</v>
      </c>
      <c r="C1186">
        <v>6.3303000000000003</v>
      </c>
      <c r="D1186">
        <v>1.83E-2</v>
      </c>
      <c r="E1186">
        <v>5.7000000000000002E-3</v>
      </c>
    </row>
    <row r="1187" spans="1:5" x14ac:dyDescent="0.15">
      <c r="A1187" t="s">
        <v>1219</v>
      </c>
      <c r="B1187">
        <v>-0.2591</v>
      </c>
      <c r="C1187">
        <v>6.3526999999999996</v>
      </c>
      <c r="D1187">
        <v>2.5499999999999998E-2</v>
      </c>
      <c r="E1187">
        <v>3.0999999999999999E-3</v>
      </c>
    </row>
    <row r="1188" spans="1:5" x14ac:dyDescent="0.15">
      <c r="A1188" t="s">
        <v>1220</v>
      </c>
      <c r="B1188">
        <v>-0.24890000000000001</v>
      </c>
      <c r="C1188">
        <v>6.4157000000000002</v>
      </c>
      <c r="D1188">
        <v>1.37E-2</v>
      </c>
      <c r="E1188">
        <v>8.6E-3</v>
      </c>
    </row>
    <row r="1189" spans="1:5" x14ac:dyDescent="0.15">
      <c r="A1189" t="s">
        <v>1221</v>
      </c>
      <c r="B1189">
        <v>-0.23849999999999999</v>
      </c>
      <c r="C1189">
        <v>6.3975</v>
      </c>
      <c r="D1189">
        <v>1.3899999999999999E-2</v>
      </c>
      <c r="E1189">
        <v>-2.5000000000000001E-3</v>
      </c>
    </row>
    <row r="1190" spans="1:5" x14ac:dyDescent="0.15">
      <c r="A1190" t="s">
        <v>1222</v>
      </c>
      <c r="B1190">
        <v>-0.22969999999999999</v>
      </c>
      <c r="C1190">
        <v>6.4177999999999997</v>
      </c>
      <c r="D1190">
        <v>1.1599999999999999E-2</v>
      </c>
      <c r="E1190">
        <v>2.8E-3</v>
      </c>
    </row>
    <row r="1191" spans="1:5" x14ac:dyDescent="0.15">
      <c r="A1191" t="s">
        <v>1223</v>
      </c>
      <c r="B1191">
        <v>-0.2145</v>
      </c>
      <c r="C1191">
        <v>6.4546000000000001</v>
      </c>
      <c r="D1191">
        <v>1.9699999999999999E-2</v>
      </c>
      <c r="E1191">
        <v>5.0000000000000001E-3</v>
      </c>
    </row>
    <row r="1192" spans="1:5" x14ac:dyDescent="0.15">
      <c r="A1192" t="s">
        <v>1224</v>
      </c>
      <c r="B1192">
        <v>-0.2114</v>
      </c>
      <c r="C1192">
        <v>6.3975999999999997</v>
      </c>
      <c r="D1192">
        <v>3.8999999999999998E-3</v>
      </c>
      <c r="E1192">
        <v>-7.7000000000000002E-3</v>
      </c>
    </row>
    <row r="1193" spans="1:5" x14ac:dyDescent="0.15">
      <c r="A1193" t="s">
        <v>1225</v>
      </c>
      <c r="B1193">
        <v>-0.18229999999999999</v>
      </c>
      <c r="C1193">
        <v>6.4158999999999997</v>
      </c>
      <c r="D1193">
        <v>3.6900000000000002E-2</v>
      </c>
      <c r="E1193">
        <v>2.5000000000000001E-3</v>
      </c>
    </row>
    <row r="1194" spans="1:5" x14ac:dyDescent="0.15">
      <c r="A1194" t="s">
        <v>1226</v>
      </c>
      <c r="B1194">
        <v>-0.1701</v>
      </c>
      <c r="C1194">
        <v>6.3762999999999996</v>
      </c>
      <c r="D1194">
        <v>1.49E-2</v>
      </c>
      <c r="E1194">
        <v>-5.3E-3</v>
      </c>
    </row>
    <row r="1195" spans="1:5" x14ac:dyDescent="0.15">
      <c r="A1195" t="s">
        <v>1227</v>
      </c>
      <c r="B1195">
        <v>-0.1318</v>
      </c>
      <c r="C1195">
        <v>6.3794000000000004</v>
      </c>
      <c r="D1195">
        <v>4.6100000000000002E-2</v>
      </c>
      <c r="E1195">
        <v>4.0000000000000002E-4</v>
      </c>
    </row>
    <row r="1196" spans="1:5" x14ac:dyDescent="0.15">
      <c r="A1196" t="s">
        <v>1228</v>
      </c>
      <c r="B1196">
        <v>-0.12609999999999999</v>
      </c>
      <c r="C1196">
        <v>6.1784999999999997</v>
      </c>
      <c r="D1196">
        <v>6.6E-3</v>
      </c>
      <c r="E1196">
        <v>-2.7199999999999998E-2</v>
      </c>
    </row>
    <row r="1197" spans="1:5" x14ac:dyDescent="0.15">
      <c r="A1197" t="s">
        <v>1229</v>
      </c>
      <c r="B1197">
        <v>-9.0300000000000005E-2</v>
      </c>
      <c r="C1197">
        <v>6.1052</v>
      </c>
      <c r="D1197">
        <v>4.1000000000000002E-2</v>
      </c>
      <c r="E1197">
        <v>-1.0200000000000001E-2</v>
      </c>
    </row>
    <row r="1198" spans="1:5" x14ac:dyDescent="0.15">
      <c r="A1198" t="s">
        <v>1230</v>
      </c>
      <c r="B1198">
        <v>-0.13109999999999999</v>
      </c>
      <c r="C1198">
        <v>5.9781000000000004</v>
      </c>
      <c r="D1198">
        <v>-4.4900000000000002E-2</v>
      </c>
      <c r="E1198">
        <v>-1.7899999999999999E-2</v>
      </c>
    </row>
    <row r="1199" spans="1:5" x14ac:dyDescent="0.15">
      <c r="A1199" t="s">
        <v>1231</v>
      </c>
      <c r="B1199">
        <v>-9.9000000000000005E-2</v>
      </c>
      <c r="C1199">
        <v>6.0488999999999997</v>
      </c>
      <c r="D1199">
        <v>3.6900000000000002E-2</v>
      </c>
      <c r="E1199">
        <v>1.01E-2</v>
      </c>
    </row>
    <row r="1200" spans="1:5" x14ac:dyDescent="0.15">
      <c r="A1200" t="s">
        <v>1232</v>
      </c>
      <c r="B1200">
        <v>-0.10979999999999999</v>
      </c>
      <c r="C1200">
        <v>6.0766</v>
      </c>
      <c r="D1200">
        <v>-1.2E-2</v>
      </c>
      <c r="E1200">
        <v>3.8999999999999998E-3</v>
      </c>
    </row>
    <row r="1201" spans="1:5" x14ac:dyDescent="0.15">
      <c r="A1201" t="s">
        <v>1233</v>
      </c>
      <c r="B1201">
        <v>-0.107</v>
      </c>
      <c r="C1201">
        <v>6.1871</v>
      </c>
      <c r="D1201">
        <v>3.2000000000000002E-3</v>
      </c>
      <c r="E1201">
        <v>1.5599999999999999E-2</v>
      </c>
    </row>
    <row r="1202" spans="1:5" x14ac:dyDescent="0.15">
      <c r="A1202" t="s">
        <v>1234</v>
      </c>
      <c r="B1202">
        <v>-0.1002</v>
      </c>
      <c r="C1202">
        <v>6.2607999999999997</v>
      </c>
      <c r="D1202">
        <v>7.4999999999999997E-3</v>
      </c>
      <c r="E1202">
        <v>1.03E-2</v>
      </c>
    </row>
    <row r="1203" spans="1:5" x14ac:dyDescent="0.15">
      <c r="A1203" t="s">
        <v>1235</v>
      </c>
      <c r="B1203">
        <v>-7.6100000000000001E-2</v>
      </c>
      <c r="C1203">
        <v>6.2167000000000003</v>
      </c>
      <c r="D1203">
        <v>2.6800000000000001E-2</v>
      </c>
      <c r="E1203">
        <v>-6.1000000000000004E-3</v>
      </c>
    </row>
    <row r="1204" spans="1:5" x14ac:dyDescent="0.15">
      <c r="A1204" t="s">
        <v>1236</v>
      </c>
      <c r="B1204">
        <v>-6.0199999999999997E-2</v>
      </c>
      <c r="C1204">
        <v>6.0644999999999998</v>
      </c>
      <c r="D1204">
        <v>1.7299999999999999E-2</v>
      </c>
      <c r="E1204">
        <v>-2.1100000000000001E-2</v>
      </c>
    </row>
    <row r="1205" spans="1:5" x14ac:dyDescent="0.15">
      <c r="A1205" t="s">
        <v>1237</v>
      </c>
      <c r="B1205">
        <v>-6.4299999999999996E-2</v>
      </c>
      <c r="C1205">
        <v>6.0128000000000004</v>
      </c>
      <c r="D1205">
        <v>-4.4000000000000003E-3</v>
      </c>
      <c r="E1205">
        <v>-7.3000000000000001E-3</v>
      </c>
    </row>
    <row r="1206" spans="1:5" x14ac:dyDescent="0.15">
      <c r="A1206" t="s">
        <v>1238</v>
      </c>
      <c r="B1206">
        <v>-5.3800000000000001E-2</v>
      </c>
      <c r="C1206">
        <v>5.9268000000000001</v>
      </c>
      <c r="D1206">
        <v>1.11E-2</v>
      </c>
      <c r="E1206">
        <v>-1.23E-2</v>
      </c>
    </row>
    <row r="1207" spans="1:5" x14ac:dyDescent="0.15">
      <c r="A1207" t="s">
        <v>1239</v>
      </c>
      <c r="B1207">
        <v>-5.0700000000000002E-2</v>
      </c>
      <c r="C1207">
        <v>5.5164999999999997</v>
      </c>
      <c r="D1207">
        <v>3.3E-3</v>
      </c>
      <c r="E1207">
        <v>-5.9200000000000003E-2</v>
      </c>
    </row>
    <row r="1208" spans="1:5" x14ac:dyDescent="0.15">
      <c r="A1208" t="s">
        <v>1240</v>
      </c>
      <c r="B1208">
        <v>-7.0099999999999996E-2</v>
      </c>
      <c r="C1208">
        <v>5.4776999999999996</v>
      </c>
      <c r="D1208">
        <v>-2.0500000000000001E-2</v>
      </c>
      <c r="E1208">
        <v>-6.0000000000000001E-3</v>
      </c>
    </row>
    <row r="1209" spans="1:5" x14ac:dyDescent="0.15">
      <c r="A1209" t="s">
        <v>1241</v>
      </c>
      <c r="B1209">
        <v>-9.6600000000000005E-2</v>
      </c>
      <c r="C1209">
        <v>5.6997</v>
      </c>
      <c r="D1209">
        <v>-2.8400000000000002E-2</v>
      </c>
      <c r="E1209">
        <v>3.4299999999999997E-2</v>
      </c>
    </row>
    <row r="1210" spans="1:5" x14ac:dyDescent="0.15">
      <c r="A1210" t="s">
        <v>1242</v>
      </c>
      <c r="B1210">
        <v>-6.7199999999999996E-2</v>
      </c>
      <c r="C1210">
        <v>5.7286999999999999</v>
      </c>
      <c r="D1210">
        <v>3.2500000000000001E-2</v>
      </c>
      <c r="E1210">
        <v>4.3E-3</v>
      </c>
    </row>
    <row r="1211" spans="1:5" x14ac:dyDescent="0.15">
      <c r="A1211" t="s">
        <v>1243</v>
      </c>
      <c r="B1211">
        <v>-3.6299999999999999E-2</v>
      </c>
      <c r="C1211">
        <v>5.7000999999999999</v>
      </c>
      <c r="D1211">
        <v>3.3099999999999997E-2</v>
      </c>
      <c r="E1211">
        <v>-4.3E-3</v>
      </c>
    </row>
    <row r="1212" spans="1:5" x14ac:dyDescent="0.15">
      <c r="A1212" t="s">
        <v>1244</v>
      </c>
      <c r="B1212">
        <v>-3.3599999999999998E-2</v>
      </c>
      <c r="C1212">
        <v>5.6490999999999998</v>
      </c>
      <c r="D1212">
        <v>2.8E-3</v>
      </c>
      <c r="E1212">
        <v>-7.6E-3</v>
      </c>
    </row>
    <row r="1213" spans="1:5" x14ac:dyDescent="0.15">
      <c r="A1213" t="s">
        <v>1245</v>
      </c>
      <c r="B1213">
        <v>-3.3000000000000002E-2</v>
      </c>
      <c r="C1213">
        <v>5.6044</v>
      </c>
      <c r="D1213">
        <v>5.9999999999999995E-4</v>
      </c>
      <c r="E1213">
        <v>-6.7000000000000002E-3</v>
      </c>
    </row>
    <row r="1214" spans="1:5" x14ac:dyDescent="0.15">
      <c r="A1214" t="s">
        <v>1246</v>
      </c>
      <c r="B1214">
        <v>-1.17E-2</v>
      </c>
      <c r="C1214">
        <v>5.7351999999999999</v>
      </c>
      <c r="D1214">
        <v>2.1999999999999999E-2</v>
      </c>
      <c r="E1214">
        <v>1.9800000000000002E-2</v>
      </c>
    </row>
    <row r="1215" spans="1:5" x14ac:dyDescent="0.15">
      <c r="A1215" t="s">
        <v>1247</v>
      </c>
      <c r="B1215">
        <v>1.84E-2</v>
      </c>
      <c r="C1215">
        <v>5.7851999999999997</v>
      </c>
      <c r="D1215">
        <v>3.0499999999999999E-2</v>
      </c>
      <c r="E1215">
        <v>7.4000000000000003E-3</v>
      </c>
    </row>
    <row r="1216" spans="1:5" x14ac:dyDescent="0.15">
      <c r="A1216" t="s">
        <v>1248</v>
      </c>
      <c r="B1216">
        <v>1.83E-2</v>
      </c>
      <c r="C1216">
        <v>5.9584999999999999</v>
      </c>
      <c r="D1216">
        <v>-1E-4</v>
      </c>
      <c r="E1216">
        <v>2.5499999999999998E-2</v>
      </c>
    </row>
    <row r="1217" spans="1:5" x14ac:dyDescent="0.15">
      <c r="A1217" t="s">
        <v>1249</v>
      </c>
      <c r="B1217">
        <v>1.9E-2</v>
      </c>
      <c r="C1217">
        <v>6.0080999999999998</v>
      </c>
      <c r="D1217">
        <v>8.0000000000000004E-4</v>
      </c>
      <c r="E1217">
        <v>7.1000000000000004E-3</v>
      </c>
    </row>
    <row r="1218" spans="1:5" x14ac:dyDescent="0.15">
      <c r="A1218" t="s">
        <v>1250</v>
      </c>
      <c r="B1218">
        <v>-4.5999999999999999E-3</v>
      </c>
      <c r="C1218">
        <v>6.0026999999999999</v>
      </c>
      <c r="D1218">
        <v>-2.3199999999999998E-2</v>
      </c>
      <c r="E1218">
        <v>-8.0000000000000004E-4</v>
      </c>
    </row>
    <row r="1219" spans="1:5" x14ac:dyDescent="0.15">
      <c r="A1219" t="s">
        <v>1251</v>
      </c>
      <c r="B1219">
        <v>-8.0999999999999996E-3</v>
      </c>
      <c r="C1219">
        <v>5.8875999999999999</v>
      </c>
      <c r="D1219">
        <v>-3.5000000000000001E-3</v>
      </c>
      <c r="E1219">
        <v>-1.6400000000000001E-2</v>
      </c>
    </row>
    <row r="1220" spans="1:5" x14ac:dyDescent="0.15">
      <c r="A1220" t="s">
        <v>1252</v>
      </c>
      <c r="B1220">
        <v>-1.7399999999999999E-2</v>
      </c>
      <c r="C1220">
        <v>5.8884999999999996</v>
      </c>
      <c r="D1220">
        <v>-9.2999999999999992E-3</v>
      </c>
      <c r="E1220">
        <v>1E-4</v>
      </c>
    </row>
    <row r="1221" spans="1:5" x14ac:dyDescent="0.15">
      <c r="A1221" t="s">
        <v>1253</v>
      </c>
      <c r="B1221">
        <v>-1.72E-2</v>
      </c>
      <c r="C1221">
        <v>5.9875999999999996</v>
      </c>
      <c r="D1221">
        <v>1E-4</v>
      </c>
      <c r="E1221">
        <v>1.44E-2</v>
      </c>
    </row>
    <row r="1222" spans="1:5" x14ac:dyDescent="0.15">
      <c r="A1222" t="s">
        <v>1254</v>
      </c>
      <c r="B1222">
        <v>-2.0500000000000001E-2</v>
      </c>
      <c r="C1222">
        <v>5.9828000000000001</v>
      </c>
      <c r="D1222">
        <v>-3.3E-3</v>
      </c>
      <c r="E1222">
        <v>-6.9999999999999999E-4</v>
      </c>
    </row>
    <row r="1223" spans="1:5" x14ac:dyDescent="0.15">
      <c r="A1223" t="s">
        <v>1255</v>
      </c>
      <c r="B1223">
        <v>8.0000000000000002E-3</v>
      </c>
      <c r="C1223">
        <v>5.9903000000000004</v>
      </c>
      <c r="D1223">
        <v>2.9000000000000001E-2</v>
      </c>
      <c r="E1223">
        <v>1.1000000000000001E-3</v>
      </c>
    </row>
    <row r="1224" spans="1:5" x14ac:dyDescent="0.15">
      <c r="A1224" t="s">
        <v>1256</v>
      </c>
      <c r="B1224">
        <v>1.66E-2</v>
      </c>
      <c r="C1224">
        <v>6.0742000000000003</v>
      </c>
      <c r="D1224">
        <v>8.6E-3</v>
      </c>
      <c r="E1224">
        <v>1.2E-2</v>
      </c>
    </row>
    <row r="1225" spans="1:5" x14ac:dyDescent="0.15">
      <c r="A1225" t="s">
        <v>1257</v>
      </c>
      <c r="B1225">
        <v>-6.1699999999999998E-2</v>
      </c>
      <c r="C1225">
        <v>5.9490999999999996</v>
      </c>
      <c r="D1225">
        <v>-7.6999999999999999E-2</v>
      </c>
      <c r="E1225">
        <v>-1.77E-2</v>
      </c>
    </row>
    <row r="1226" spans="1:5" x14ac:dyDescent="0.15">
      <c r="A1226" t="s">
        <v>1258</v>
      </c>
      <c r="B1226">
        <v>-5.0200000000000002E-2</v>
      </c>
      <c r="C1226">
        <v>6.1414</v>
      </c>
      <c r="D1226">
        <v>1.2200000000000001E-2</v>
      </c>
      <c r="E1226">
        <v>2.7699999999999999E-2</v>
      </c>
    </row>
    <row r="1227" spans="1:5" x14ac:dyDescent="0.15">
      <c r="A1227" t="s">
        <v>1259</v>
      </c>
      <c r="B1227">
        <v>-7.4999999999999997E-3</v>
      </c>
      <c r="C1227">
        <v>6.3475999999999999</v>
      </c>
      <c r="D1227">
        <v>4.4999999999999998E-2</v>
      </c>
      <c r="E1227">
        <v>2.8899999999999999E-2</v>
      </c>
    </row>
    <row r="1228" spans="1:5" x14ac:dyDescent="0.15">
      <c r="A1228" t="s">
        <v>1260</v>
      </c>
      <c r="B1228">
        <v>-2.3E-3</v>
      </c>
      <c r="C1228">
        <v>6.6470000000000002</v>
      </c>
      <c r="D1228">
        <v>5.3E-3</v>
      </c>
      <c r="E1228">
        <v>4.07E-2</v>
      </c>
    </row>
    <row r="1229" spans="1:5" x14ac:dyDescent="0.15">
      <c r="A1229" t="s">
        <v>1261</v>
      </c>
      <c r="B1229">
        <v>-1.1000000000000001E-3</v>
      </c>
      <c r="C1229">
        <v>6.7728999999999999</v>
      </c>
      <c r="D1229">
        <v>1.1999999999999999E-3</v>
      </c>
      <c r="E1229">
        <v>1.6500000000000001E-2</v>
      </c>
    </row>
    <row r="1230" spans="1:5" x14ac:dyDescent="0.15">
      <c r="A1230" t="s">
        <v>1262</v>
      </c>
      <c r="B1230">
        <v>8.9999999999999993E-3</v>
      </c>
      <c r="C1230">
        <v>6.8696999999999999</v>
      </c>
      <c r="D1230">
        <v>1.0200000000000001E-2</v>
      </c>
      <c r="E1230">
        <v>1.2500000000000001E-2</v>
      </c>
    </row>
    <row r="1231" spans="1:5" x14ac:dyDescent="0.15">
      <c r="A1231" t="s">
        <v>1263</v>
      </c>
      <c r="B1231">
        <v>-2.0000000000000001E-4</v>
      </c>
      <c r="C1231">
        <v>6.8696999999999999</v>
      </c>
      <c r="D1231">
        <v>-9.1999999999999998E-3</v>
      </c>
      <c r="E1231">
        <v>0</v>
      </c>
    </row>
    <row r="1232" spans="1:5" x14ac:dyDescent="0.15">
      <c r="A1232" t="s">
        <v>1264</v>
      </c>
      <c r="B1232">
        <v>-1.41E-2</v>
      </c>
      <c r="C1232">
        <v>6.9508999999999999</v>
      </c>
      <c r="D1232">
        <v>-1.3899999999999999E-2</v>
      </c>
      <c r="E1232">
        <v>1.03E-2</v>
      </c>
    </row>
    <row r="1233" spans="1:5" x14ac:dyDescent="0.15">
      <c r="A1233" t="s">
        <v>1265</v>
      </c>
      <c r="B1233">
        <v>-2.63E-2</v>
      </c>
      <c r="C1233">
        <v>6.9303999999999997</v>
      </c>
      <c r="D1233">
        <v>-1.23E-2</v>
      </c>
      <c r="E1233">
        <v>-2.5999999999999999E-3</v>
      </c>
    </row>
    <row r="1234" spans="1:5" x14ac:dyDescent="0.15">
      <c r="A1234" t="s">
        <v>1266</v>
      </c>
      <c r="B1234">
        <v>-3.95E-2</v>
      </c>
      <c r="C1234">
        <v>6.8771000000000004</v>
      </c>
      <c r="D1234">
        <v>-1.3599999999999999E-2</v>
      </c>
      <c r="E1234">
        <v>-6.7000000000000002E-3</v>
      </c>
    </row>
    <row r="1235" spans="1:5" x14ac:dyDescent="0.15">
      <c r="A1235" t="s">
        <v>1267</v>
      </c>
      <c r="B1235">
        <v>-6.2E-2</v>
      </c>
      <c r="C1235">
        <v>6.7784000000000004</v>
      </c>
      <c r="D1235">
        <v>-2.3400000000000001E-2</v>
      </c>
      <c r="E1235">
        <v>-1.2500000000000001E-2</v>
      </c>
    </row>
    <row r="1236" spans="1:5" x14ac:dyDescent="0.15">
      <c r="A1236" t="s">
        <v>1268</v>
      </c>
      <c r="B1236">
        <v>-3.8699999999999998E-2</v>
      </c>
      <c r="C1236">
        <v>6.8838999999999997</v>
      </c>
      <c r="D1236">
        <v>2.4899999999999999E-2</v>
      </c>
      <c r="E1236">
        <v>1.3599999999999999E-2</v>
      </c>
    </row>
    <row r="1237" spans="1:5" x14ac:dyDescent="0.15">
      <c r="A1237" t="s">
        <v>1269</v>
      </c>
      <c r="B1237">
        <v>-4.8599999999999997E-2</v>
      </c>
      <c r="C1237">
        <v>6.9405999999999999</v>
      </c>
      <c r="D1237">
        <v>-1.04E-2</v>
      </c>
      <c r="E1237">
        <v>7.1999999999999998E-3</v>
      </c>
    </row>
    <row r="1238" spans="1:5" x14ac:dyDescent="0.15">
      <c r="A1238" t="s">
        <v>1270</v>
      </c>
      <c r="B1238">
        <v>-5.8400000000000001E-2</v>
      </c>
      <c r="C1238">
        <v>6.8456999999999999</v>
      </c>
      <c r="D1238">
        <v>-1.0200000000000001E-2</v>
      </c>
      <c r="E1238">
        <v>-1.2E-2</v>
      </c>
    </row>
    <row r="1239" spans="1:5" x14ac:dyDescent="0.15">
      <c r="A1239" t="s">
        <v>1271</v>
      </c>
      <c r="B1239">
        <v>-7.3599999999999999E-2</v>
      </c>
      <c r="C1239">
        <v>6.6943000000000001</v>
      </c>
      <c r="D1239">
        <v>-1.6199999999999999E-2</v>
      </c>
      <c r="E1239">
        <v>-1.9300000000000001E-2</v>
      </c>
    </row>
    <row r="1240" spans="1:5" x14ac:dyDescent="0.15">
      <c r="A1240" t="s">
        <v>1272</v>
      </c>
      <c r="B1240">
        <v>-6.4299999999999996E-2</v>
      </c>
      <c r="C1240">
        <v>6.6802000000000001</v>
      </c>
      <c r="D1240">
        <v>1.01E-2</v>
      </c>
      <c r="E1240">
        <v>-1.8E-3</v>
      </c>
    </row>
    <row r="1241" spans="1:5" x14ac:dyDescent="0.15">
      <c r="A1241" t="s">
        <v>1273</v>
      </c>
      <c r="B1241">
        <v>-4.7199999999999999E-2</v>
      </c>
      <c r="C1241">
        <v>6.6379999999999999</v>
      </c>
      <c r="D1241">
        <v>1.8200000000000001E-2</v>
      </c>
      <c r="E1241">
        <v>-5.4999999999999997E-3</v>
      </c>
    </row>
    <row r="1242" spans="1:5" x14ac:dyDescent="0.15">
      <c r="A1242" t="s">
        <v>1274</v>
      </c>
      <c r="B1242">
        <v>-3.9600000000000003E-2</v>
      </c>
      <c r="C1242">
        <v>6.7763</v>
      </c>
      <c r="D1242">
        <v>8.0000000000000002E-3</v>
      </c>
      <c r="E1242">
        <v>1.8100000000000002E-2</v>
      </c>
    </row>
    <row r="1243" spans="1:5" x14ac:dyDescent="0.15">
      <c r="A1243" t="s">
        <v>1275</v>
      </c>
      <c r="B1243">
        <v>-3.7100000000000001E-2</v>
      </c>
      <c r="C1243">
        <v>6.8636999999999997</v>
      </c>
      <c r="D1243">
        <v>2.5000000000000001E-3</v>
      </c>
      <c r="E1243">
        <v>1.12E-2</v>
      </c>
    </row>
    <row r="1244" spans="1:5" x14ac:dyDescent="0.15">
      <c r="A1244" t="s">
        <v>1276</v>
      </c>
      <c r="B1244">
        <v>-2.9600000000000001E-2</v>
      </c>
      <c r="C1244">
        <v>7.0469999999999997</v>
      </c>
      <c r="D1244">
        <v>7.7999999999999996E-3</v>
      </c>
      <c r="E1244">
        <v>2.3300000000000001E-2</v>
      </c>
    </row>
    <row r="1245" spans="1:5" x14ac:dyDescent="0.15">
      <c r="A1245" t="s">
        <v>1277</v>
      </c>
      <c r="B1245">
        <v>-2.1299999999999999E-2</v>
      </c>
      <c r="C1245">
        <v>7.1929999999999996</v>
      </c>
      <c r="D1245">
        <v>8.5000000000000006E-3</v>
      </c>
      <c r="E1245">
        <v>1.8200000000000001E-2</v>
      </c>
    </row>
    <row r="1246" spans="1:5" x14ac:dyDescent="0.15">
      <c r="A1246" t="s">
        <v>1278</v>
      </c>
      <c r="B1246">
        <v>-1.49E-2</v>
      </c>
      <c r="C1246">
        <v>7.2587999999999999</v>
      </c>
      <c r="D1246">
        <v>6.4999999999999997E-3</v>
      </c>
      <c r="E1246">
        <v>8.0000000000000002E-3</v>
      </c>
    </row>
    <row r="1247" spans="1:5" x14ac:dyDescent="0.15">
      <c r="A1247" t="s">
        <v>1279</v>
      </c>
      <c r="B1247">
        <v>-2.7099999999999999E-2</v>
      </c>
      <c r="C1247">
        <v>7.3747999999999996</v>
      </c>
      <c r="D1247">
        <v>-1.24E-2</v>
      </c>
      <c r="E1247">
        <v>1.4E-2</v>
      </c>
    </row>
    <row r="1248" spans="1:5" x14ac:dyDescent="0.15">
      <c r="A1248" t="s">
        <v>1280</v>
      </c>
      <c r="B1248">
        <v>-2.5999999999999999E-3</v>
      </c>
      <c r="C1248">
        <v>7.5111999999999997</v>
      </c>
      <c r="D1248">
        <v>2.52E-2</v>
      </c>
      <c r="E1248">
        <v>1.6299999999999999E-2</v>
      </c>
    </row>
    <row r="1249" spans="1:5" x14ac:dyDescent="0.15">
      <c r="A1249" t="s">
        <v>1281</v>
      </c>
      <c r="B1249">
        <v>-8.0000000000000004E-4</v>
      </c>
      <c r="C1249">
        <v>7.5547000000000004</v>
      </c>
      <c r="D1249">
        <v>1.8E-3</v>
      </c>
      <c r="E1249">
        <v>5.1000000000000004E-3</v>
      </c>
    </row>
    <row r="1250" spans="1:5" x14ac:dyDescent="0.15">
      <c r="A1250" t="s">
        <v>1282</v>
      </c>
      <c r="B1250">
        <v>7.1999999999999998E-3</v>
      </c>
      <c r="C1250">
        <v>7.6349999999999998</v>
      </c>
      <c r="D1250">
        <v>8.0000000000000002E-3</v>
      </c>
      <c r="E1250">
        <v>9.4000000000000004E-3</v>
      </c>
    </row>
    <row r="1251" spans="1:5" x14ac:dyDescent="0.15">
      <c r="A1251" t="s">
        <v>1283</v>
      </c>
      <c r="B1251">
        <v>-1.9E-2</v>
      </c>
      <c r="C1251">
        <v>7.7267999999999999</v>
      </c>
      <c r="D1251">
        <v>-2.5899999999999999E-2</v>
      </c>
      <c r="E1251">
        <v>1.06E-2</v>
      </c>
    </row>
    <row r="1252" spans="1:5" x14ac:dyDescent="0.15">
      <c r="A1252" t="s">
        <v>1284</v>
      </c>
      <c r="B1252">
        <v>-1.2500000000000001E-2</v>
      </c>
      <c r="C1252">
        <v>7.9377000000000004</v>
      </c>
      <c r="D1252">
        <v>6.4999999999999997E-3</v>
      </c>
      <c r="E1252">
        <v>2.4199999999999999E-2</v>
      </c>
    </row>
    <row r="1253" spans="1:5" x14ac:dyDescent="0.15">
      <c r="A1253" t="s">
        <v>1285</v>
      </c>
      <c r="B1253">
        <v>-2.2200000000000001E-2</v>
      </c>
      <c r="C1253">
        <v>7.9150999999999998</v>
      </c>
      <c r="D1253">
        <v>-9.7999999999999997E-3</v>
      </c>
      <c r="E1253">
        <v>-2.5000000000000001E-3</v>
      </c>
    </row>
    <row r="1254" spans="1:5" x14ac:dyDescent="0.15">
      <c r="A1254" t="s">
        <v>1286</v>
      </c>
      <c r="B1254">
        <v>-2.7199999999999998E-2</v>
      </c>
      <c r="C1254">
        <v>8.0332000000000008</v>
      </c>
      <c r="D1254">
        <v>-5.1000000000000004E-3</v>
      </c>
      <c r="E1254">
        <v>1.3299999999999999E-2</v>
      </c>
    </row>
    <row r="1255" spans="1:5" x14ac:dyDescent="0.15">
      <c r="A1255" t="s">
        <v>1287</v>
      </c>
      <c r="B1255">
        <v>-1.06E-2</v>
      </c>
      <c r="C1255">
        <v>8.2014999999999993</v>
      </c>
      <c r="D1255">
        <v>1.7000000000000001E-2</v>
      </c>
      <c r="E1255">
        <v>1.8599999999999998E-2</v>
      </c>
    </row>
    <row r="1256" spans="1:5" x14ac:dyDescent="0.15">
      <c r="A1256" t="s">
        <v>1288</v>
      </c>
      <c r="B1256">
        <v>-1.54E-2</v>
      </c>
      <c r="C1256">
        <v>8.2927</v>
      </c>
      <c r="D1256">
        <v>-4.7999999999999996E-3</v>
      </c>
      <c r="E1256">
        <v>9.9000000000000008E-3</v>
      </c>
    </row>
    <row r="1257" spans="1:5" x14ac:dyDescent="0.15">
      <c r="A1257" t="s">
        <v>1289</v>
      </c>
      <c r="B1257">
        <v>-1.43E-2</v>
      </c>
      <c r="C1257">
        <v>8.2315000000000005</v>
      </c>
      <c r="D1257">
        <v>1.1000000000000001E-3</v>
      </c>
      <c r="E1257">
        <v>-6.6E-3</v>
      </c>
    </row>
    <row r="1258" spans="1:5" x14ac:dyDescent="0.15">
      <c r="A1258" t="s">
        <v>1290</v>
      </c>
      <c r="B1258">
        <v>4.7999999999999996E-3</v>
      </c>
      <c r="C1258">
        <v>8.4172999999999991</v>
      </c>
      <c r="D1258">
        <v>1.9300000000000001E-2</v>
      </c>
      <c r="E1258">
        <v>2.01E-2</v>
      </c>
    </row>
    <row r="1259" spans="1:5" x14ac:dyDescent="0.15">
      <c r="A1259" t="s">
        <v>1291</v>
      </c>
      <c r="B1259">
        <v>1.17E-2</v>
      </c>
      <c r="C1259">
        <v>8.5131999999999994</v>
      </c>
      <c r="D1259">
        <v>6.8999999999999999E-3</v>
      </c>
      <c r="E1259">
        <v>1.0200000000000001E-2</v>
      </c>
    </row>
    <row r="1260" spans="1:5" x14ac:dyDescent="0.15">
      <c r="A1260" t="s">
        <v>1292</v>
      </c>
      <c r="B1260">
        <v>3.6400000000000002E-2</v>
      </c>
      <c r="C1260">
        <v>8.8461999999999996</v>
      </c>
      <c r="D1260">
        <v>2.4299999999999999E-2</v>
      </c>
      <c r="E1260">
        <v>3.5000000000000003E-2</v>
      </c>
    </row>
    <row r="1261" spans="1:5" x14ac:dyDescent="0.15">
      <c r="A1261" t="s">
        <v>1293</v>
      </c>
      <c r="B1261">
        <v>5.0700000000000002E-2</v>
      </c>
      <c r="C1261">
        <v>9.0585000000000004</v>
      </c>
      <c r="D1261">
        <v>1.3899999999999999E-2</v>
      </c>
      <c r="E1261">
        <v>2.1600000000000001E-2</v>
      </c>
    </row>
    <row r="1262" spans="1:5" x14ac:dyDescent="0.15">
      <c r="A1262" t="s">
        <v>1294</v>
      </c>
      <c r="B1262">
        <v>7.5600000000000001E-2</v>
      </c>
      <c r="C1262">
        <v>9.0570000000000004</v>
      </c>
      <c r="D1262">
        <v>2.3699999999999999E-2</v>
      </c>
      <c r="E1262">
        <v>-2.0000000000000001E-4</v>
      </c>
    </row>
    <row r="1263" spans="1:5" x14ac:dyDescent="0.15">
      <c r="A1263" t="s">
        <v>1295</v>
      </c>
      <c r="B1263">
        <v>7.3800000000000004E-2</v>
      </c>
      <c r="C1263">
        <v>9.2670999999999992</v>
      </c>
      <c r="D1263">
        <v>-1.6000000000000001E-3</v>
      </c>
      <c r="E1263">
        <v>2.0899999999999998E-2</v>
      </c>
    </row>
    <row r="1264" spans="1:5" x14ac:dyDescent="0.15">
      <c r="A1264" t="s">
        <v>1296</v>
      </c>
      <c r="B1264">
        <v>8.8599999999999998E-2</v>
      </c>
      <c r="C1264">
        <v>9.2819000000000003</v>
      </c>
      <c r="D1264">
        <v>1.38E-2</v>
      </c>
      <c r="E1264">
        <v>1.4E-3</v>
      </c>
    </row>
    <row r="1265" spans="1:5" x14ac:dyDescent="0.15">
      <c r="A1265" t="s">
        <v>1297</v>
      </c>
      <c r="B1265">
        <v>0.1109</v>
      </c>
      <c r="C1265">
        <v>9.4466999999999999</v>
      </c>
      <c r="D1265">
        <v>2.0400000000000001E-2</v>
      </c>
      <c r="E1265">
        <v>1.6E-2</v>
      </c>
    </row>
    <row r="1266" spans="1:5" x14ac:dyDescent="0.15">
      <c r="A1266" t="s">
        <v>1298</v>
      </c>
      <c r="B1266">
        <v>0.1111</v>
      </c>
      <c r="C1266">
        <v>9.2850999999999999</v>
      </c>
      <c r="D1266">
        <v>2.0000000000000001E-4</v>
      </c>
      <c r="E1266">
        <v>-1.55E-2</v>
      </c>
    </row>
    <row r="1267" spans="1:5" x14ac:dyDescent="0.15">
      <c r="A1267" t="s">
        <v>1299</v>
      </c>
      <c r="B1267">
        <v>0.10199999999999999</v>
      </c>
      <c r="C1267">
        <v>9.6826000000000008</v>
      </c>
      <c r="D1267">
        <v>-8.2000000000000007E-3</v>
      </c>
      <c r="E1267">
        <v>3.8699999999999998E-2</v>
      </c>
    </row>
    <row r="1268" spans="1:5" x14ac:dyDescent="0.15">
      <c r="A1268" t="s">
        <v>1300</v>
      </c>
      <c r="B1268">
        <v>0.1047</v>
      </c>
      <c r="C1268">
        <v>9.5556999999999999</v>
      </c>
      <c r="D1268">
        <v>2.3999999999999998E-3</v>
      </c>
      <c r="E1268">
        <v>-1.1900000000000001E-2</v>
      </c>
    </row>
    <row r="1269" spans="1:5" x14ac:dyDescent="0.15">
      <c r="A1269" t="s">
        <v>1301</v>
      </c>
      <c r="B1269">
        <v>0.1108</v>
      </c>
      <c r="C1269">
        <v>9.8432999999999993</v>
      </c>
      <c r="D1269">
        <v>5.4999999999999997E-3</v>
      </c>
      <c r="E1269">
        <v>2.7199999999999998E-2</v>
      </c>
    </row>
    <row r="1270" spans="1:5" x14ac:dyDescent="0.15">
      <c r="A1270" t="s">
        <v>1302</v>
      </c>
      <c r="B1270">
        <v>0.14330000000000001</v>
      </c>
      <c r="C1270">
        <v>9.8683999999999994</v>
      </c>
      <c r="D1270">
        <v>2.93E-2</v>
      </c>
      <c r="E1270">
        <v>2.3E-3</v>
      </c>
    </row>
    <row r="1271" spans="1:5" x14ac:dyDescent="0.15">
      <c r="A1271" t="s">
        <v>1303</v>
      </c>
      <c r="B1271">
        <v>0.13300000000000001</v>
      </c>
      <c r="C1271">
        <v>9.9433000000000007</v>
      </c>
      <c r="D1271">
        <v>-8.9999999999999993E-3</v>
      </c>
      <c r="E1271">
        <v>6.8999999999999999E-3</v>
      </c>
    </row>
    <row r="1272" spans="1:5" x14ac:dyDescent="0.15">
      <c r="A1272" t="s">
        <v>1304</v>
      </c>
      <c r="B1272">
        <v>0.15329999999999999</v>
      </c>
      <c r="C1272">
        <v>10.138299999999999</v>
      </c>
      <c r="D1272">
        <v>1.7899999999999999E-2</v>
      </c>
      <c r="E1272">
        <v>1.78E-2</v>
      </c>
    </row>
    <row r="1273" spans="1:5" x14ac:dyDescent="0.15">
      <c r="A1273" t="s">
        <v>1305</v>
      </c>
      <c r="B1273">
        <v>0.15359999999999999</v>
      </c>
      <c r="C1273">
        <v>10.3134</v>
      </c>
      <c r="D1273">
        <v>2.0000000000000001E-4</v>
      </c>
      <c r="E1273">
        <v>1.5699999999999999E-2</v>
      </c>
    </row>
    <row r="1274" spans="1:5" x14ac:dyDescent="0.15">
      <c r="A1274" t="s">
        <v>1306</v>
      </c>
      <c r="B1274">
        <v>0.16639999999999999</v>
      </c>
      <c r="C1274">
        <v>10.6297</v>
      </c>
      <c r="D1274">
        <v>1.11E-2</v>
      </c>
      <c r="E1274">
        <v>2.8000000000000001E-2</v>
      </c>
    </row>
    <row r="1275" spans="1:5" x14ac:dyDescent="0.15">
      <c r="A1275" t="s">
        <v>1307</v>
      </c>
      <c r="B1275">
        <v>0.19139999999999999</v>
      </c>
      <c r="C1275">
        <v>10.9079</v>
      </c>
      <c r="D1275">
        <v>2.1499999999999998E-2</v>
      </c>
      <c r="E1275">
        <v>2.3900000000000001E-2</v>
      </c>
    </row>
    <row r="1276" spans="1:5" x14ac:dyDescent="0.15">
      <c r="A1276" t="s">
        <v>1308</v>
      </c>
      <c r="B1276">
        <v>0.2014</v>
      </c>
      <c r="C1276">
        <v>10.9824</v>
      </c>
      <c r="D1276">
        <v>8.3999999999999995E-3</v>
      </c>
      <c r="E1276">
        <v>6.3E-3</v>
      </c>
    </row>
    <row r="1277" spans="1:5" x14ac:dyDescent="0.15">
      <c r="A1277" t="s">
        <v>1309</v>
      </c>
      <c r="B1277">
        <v>0.192</v>
      </c>
      <c r="C1277">
        <v>11.1595</v>
      </c>
      <c r="D1277">
        <v>-7.7999999999999996E-3</v>
      </c>
      <c r="E1277">
        <v>1.4800000000000001E-2</v>
      </c>
    </row>
    <row r="1278" spans="1:5" x14ac:dyDescent="0.15">
      <c r="A1278" t="s">
        <v>1310</v>
      </c>
      <c r="B1278">
        <v>0.215</v>
      </c>
      <c r="C1278">
        <v>11.3835</v>
      </c>
      <c r="D1278">
        <v>1.9300000000000001E-2</v>
      </c>
      <c r="E1278">
        <v>1.84E-2</v>
      </c>
    </row>
    <row r="1279" spans="1:5" x14ac:dyDescent="0.15">
      <c r="A1279" t="s">
        <v>1311</v>
      </c>
      <c r="B1279">
        <v>0.2364</v>
      </c>
      <c r="C1279">
        <v>11.7744</v>
      </c>
      <c r="D1279">
        <v>1.7600000000000001E-2</v>
      </c>
      <c r="E1279">
        <v>3.1600000000000003E-2</v>
      </c>
    </row>
    <row r="1280" spans="1:5" x14ac:dyDescent="0.15">
      <c r="A1280" t="s">
        <v>1312</v>
      </c>
      <c r="B1280">
        <v>0.2412</v>
      </c>
      <c r="C1280">
        <v>11.998699999999999</v>
      </c>
      <c r="D1280">
        <v>3.8999999999999998E-3</v>
      </c>
      <c r="E1280">
        <v>1.7600000000000001E-2</v>
      </c>
    </row>
    <row r="1281" spans="1:5" x14ac:dyDescent="0.15">
      <c r="A1281" t="s">
        <v>1313</v>
      </c>
      <c r="B1281">
        <v>0.22509999999999999</v>
      </c>
      <c r="C1281">
        <v>11.4628</v>
      </c>
      <c r="D1281">
        <v>-1.2999999999999999E-2</v>
      </c>
      <c r="E1281">
        <v>-4.1200000000000001E-2</v>
      </c>
    </row>
    <row r="1282" spans="1:5" x14ac:dyDescent="0.15">
      <c r="A1282" t="s">
        <v>1314</v>
      </c>
      <c r="B1282">
        <v>0.26229999999999998</v>
      </c>
      <c r="C1282">
        <v>11.562099999999999</v>
      </c>
      <c r="D1282">
        <v>3.04E-2</v>
      </c>
      <c r="E1282">
        <v>8.0000000000000002E-3</v>
      </c>
    </row>
    <row r="1283" spans="1:5" x14ac:dyDescent="0.15">
      <c r="A1283" t="s">
        <v>1315</v>
      </c>
      <c r="B1283">
        <v>0.28539999999999999</v>
      </c>
      <c r="C1283">
        <v>11.4513</v>
      </c>
      <c r="D1283">
        <v>1.83E-2</v>
      </c>
      <c r="E1283">
        <v>-8.8000000000000005E-3</v>
      </c>
    </row>
    <row r="1284" spans="1:5" x14ac:dyDescent="0.15">
      <c r="A1284" t="s">
        <v>1316</v>
      </c>
      <c r="B1284">
        <v>0.2646</v>
      </c>
      <c r="C1284">
        <v>11.0487</v>
      </c>
      <c r="D1284">
        <v>-1.61E-2</v>
      </c>
      <c r="E1284">
        <v>-3.2300000000000002E-2</v>
      </c>
    </row>
    <row r="1285" spans="1:5" x14ac:dyDescent="0.15">
      <c r="A1285" t="s">
        <v>1317</v>
      </c>
      <c r="B1285">
        <v>0.2918</v>
      </c>
      <c r="C1285">
        <v>11.3003</v>
      </c>
      <c r="D1285">
        <v>2.1499999999999998E-2</v>
      </c>
      <c r="E1285">
        <v>2.0899999999999998E-2</v>
      </c>
    </row>
    <row r="1286" spans="1:5" x14ac:dyDescent="0.15">
      <c r="A1286" t="s">
        <v>1318</v>
      </c>
      <c r="B1286">
        <v>0.3256</v>
      </c>
      <c r="C1286">
        <v>11.637499999999999</v>
      </c>
      <c r="D1286">
        <v>2.6100000000000002E-2</v>
      </c>
      <c r="E1286">
        <v>2.7400000000000001E-2</v>
      </c>
    </row>
    <row r="1287" spans="1:5" x14ac:dyDescent="0.15">
      <c r="A1287" t="s">
        <v>1319</v>
      </c>
      <c r="B1287">
        <v>0.32590000000000002</v>
      </c>
      <c r="C1287">
        <v>11.821899999999999</v>
      </c>
      <c r="D1287">
        <v>2.0000000000000001E-4</v>
      </c>
      <c r="E1287">
        <v>1.46E-2</v>
      </c>
    </row>
    <row r="1288" spans="1:5" x14ac:dyDescent="0.15">
      <c r="A1288" t="s">
        <v>1320</v>
      </c>
      <c r="B1288">
        <v>0.31519999999999998</v>
      </c>
      <c r="C1288">
        <v>11.8085</v>
      </c>
      <c r="D1288">
        <v>-8.0999999999999996E-3</v>
      </c>
      <c r="E1288">
        <v>-1E-3</v>
      </c>
    </row>
    <row r="1289" spans="1:5" x14ac:dyDescent="0.15">
      <c r="A1289" t="s">
        <v>1321</v>
      </c>
      <c r="B1289">
        <v>0.34449999999999997</v>
      </c>
      <c r="C1289">
        <v>11.8812</v>
      </c>
      <c r="D1289">
        <v>2.23E-2</v>
      </c>
      <c r="E1289">
        <v>5.7000000000000002E-3</v>
      </c>
    </row>
    <row r="1290" spans="1:5" x14ac:dyDescent="0.15">
      <c r="A1290" t="s">
        <v>1322</v>
      </c>
      <c r="B1290">
        <v>0.3261</v>
      </c>
      <c r="C1290">
        <v>11.2615</v>
      </c>
      <c r="D1290">
        <v>-1.37E-2</v>
      </c>
      <c r="E1290">
        <v>-4.8099999999999997E-2</v>
      </c>
    </row>
    <row r="1291" spans="1:5" x14ac:dyDescent="0.15">
      <c r="A1291" t="s">
        <v>1323</v>
      </c>
      <c r="B1291">
        <v>0.3352</v>
      </c>
      <c r="C1291">
        <v>11.5878</v>
      </c>
      <c r="D1291">
        <v>6.7999999999999996E-3</v>
      </c>
      <c r="E1291">
        <v>2.6599999999999999E-2</v>
      </c>
    </row>
    <row r="1292" spans="1:5" x14ac:dyDescent="0.15">
      <c r="A1292" t="s">
        <v>1324</v>
      </c>
      <c r="B1292">
        <v>0.32840000000000003</v>
      </c>
      <c r="C1292">
        <v>11.687099999999999</v>
      </c>
      <c r="D1292">
        <v>-5.1000000000000004E-3</v>
      </c>
      <c r="E1292">
        <v>7.9000000000000008E-3</v>
      </c>
    </row>
    <row r="1293" spans="1:5" x14ac:dyDescent="0.15">
      <c r="A1293" t="s">
        <v>1325</v>
      </c>
      <c r="B1293">
        <v>0.33900000000000002</v>
      </c>
      <c r="C1293">
        <v>11.941599999999999</v>
      </c>
      <c r="D1293">
        <v>8.0000000000000002E-3</v>
      </c>
      <c r="E1293">
        <v>2.01E-2</v>
      </c>
    </row>
    <row r="1294" spans="1:5" x14ac:dyDescent="0.15">
      <c r="A1294" t="s">
        <v>1326</v>
      </c>
      <c r="B1294">
        <v>0.28560000000000002</v>
      </c>
      <c r="C1294">
        <v>11.6874</v>
      </c>
      <c r="D1294">
        <v>-3.9899999999999998E-2</v>
      </c>
      <c r="E1294">
        <v>-1.9599999999999999E-2</v>
      </c>
    </row>
    <row r="1295" spans="1:5" x14ac:dyDescent="0.15">
      <c r="A1295" t="s">
        <v>1327</v>
      </c>
      <c r="B1295">
        <v>0.27339999999999998</v>
      </c>
      <c r="C1295">
        <v>11.699299999999999</v>
      </c>
      <c r="D1295">
        <v>-9.4999999999999998E-3</v>
      </c>
      <c r="E1295">
        <v>8.9999999999999998E-4</v>
      </c>
    </row>
    <row r="1296" spans="1:5" x14ac:dyDescent="0.15">
      <c r="A1296" t="s">
        <v>1328</v>
      </c>
      <c r="B1296">
        <v>0.25009999999999999</v>
      </c>
      <c r="C1296">
        <v>11.6631</v>
      </c>
      <c r="D1296">
        <v>-1.83E-2</v>
      </c>
      <c r="E1296">
        <v>-2.8E-3</v>
      </c>
    </row>
    <row r="1297" spans="1:5" x14ac:dyDescent="0.15">
      <c r="A1297" t="s">
        <v>1329</v>
      </c>
      <c r="B1297">
        <v>0.27479999999999999</v>
      </c>
      <c r="C1297">
        <v>12.135999999999999</v>
      </c>
      <c r="D1297">
        <v>1.9800000000000002E-2</v>
      </c>
      <c r="E1297">
        <v>3.73E-2</v>
      </c>
    </row>
    <row r="1298" spans="1:5" x14ac:dyDescent="0.15">
      <c r="A1298" t="s">
        <v>1330</v>
      </c>
      <c r="B1298">
        <v>0.31180000000000002</v>
      </c>
      <c r="C1298">
        <v>12.6441</v>
      </c>
      <c r="D1298">
        <v>2.9000000000000001E-2</v>
      </c>
      <c r="E1298">
        <v>3.8699999999999998E-2</v>
      </c>
    </row>
    <row r="1299" spans="1:5" x14ac:dyDescent="0.15">
      <c r="A1299" t="s">
        <v>1331</v>
      </c>
      <c r="B1299">
        <v>0.32769999999999999</v>
      </c>
      <c r="C1299">
        <v>13.2049</v>
      </c>
      <c r="D1299">
        <v>1.21E-2</v>
      </c>
      <c r="E1299">
        <v>4.1099999999999998E-2</v>
      </c>
    </row>
    <row r="1300" spans="1:5" x14ac:dyDescent="0.15">
      <c r="A1300" t="s">
        <v>1332</v>
      </c>
      <c r="B1300">
        <v>0.3196</v>
      </c>
      <c r="C1300">
        <v>13.516500000000001</v>
      </c>
      <c r="D1300">
        <v>-6.1000000000000004E-3</v>
      </c>
      <c r="E1300">
        <v>2.1899999999999999E-2</v>
      </c>
    </row>
    <row r="1301" spans="1:5" x14ac:dyDescent="0.15">
      <c r="A1301" t="s">
        <v>1333</v>
      </c>
      <c r="B1301">
        <v>0.31469999999999998</v>
      </c>
      <c r="C1301">
        <v>13.9262</v>
      </c>
      <c r="D1301">
        <v>-3.7000000000000002E-3</v>
      </c>
      <c r="E1301">
        <v>2.8199999999999999E-2</v>
      </c>
    </row>
    <row r="1302" spans="1:5" x14ac:dyDescent="0.15">
      <c r="A1302" t="s">
        <v>1334</v>
      </c>
      <c r="B1302">
        <v>0.29139999999999999</v>
      </c>
      <c r="C1302">
        <v>13.837899999999999</v>
      </c>
      <c r="D1302">
        <v>-1.77E-2</v>
      </c>
      <c r="E1302">
        <v>-5.8999999999999999E-3</v>
      </c>
    </row>
    <row r="1303" spans="1:5" x14ac:dyDescent="0.15">
      <c r="A1303" t="s">
        <v>1335</v>
      </c>
      <c r="B1303">
        <v>0.27950000000000003</v>
      </c>
      <c r="C1303">
        <v>14.324199999999999</v>
      </c>
      <c r="D1303">
        <v>-9.1999999999999998E-3</v>
      </c>
      <c r="E1303">
        <v>3.2800000000000003E-2</v>
      </c>
    </row>
    <row r="1304" spans="1:5" x14ac:dyDescent="0.15">
      <c r="A1304" t="s">
        <v>1336</v>
      </c>
      <c r="B1304">
        <v>0.32319999999999999</v>
      </c>
      <c r="C1304">
        <v>14.9421</v>
      </c>
      <c r="D1304">
        <v>3.4099999999999998E-2</v>
      </c>
      <c r="E1304">
        <v>4.0300000000000002E-2</v>
      </c>
    </row>
    <row r="1305" spans="1:5" x14ac:dyDescent="0.15">
      <c r="A1305" t="s">
        <v>1337</v>
      </c>
      <c r="B1305">
        <v>0.32979999999999998</v>
      </c>
      <c r="C1305">
        <v>15.3797</v>
      </c>
      <c r="D1305">
        <v>5.0000000000000001E-3</v>
      </c>
      <c r="E1305">
        <v>2.75E-2</v>
      </c>
    </row>
    <row r="1306" spans="1:5" x14ac:dyDescent="0.15">
      <c r="A1306" t="s">
        <v>1338</v>
      </c>
      <c r="B1306">
        <v>0.35389999999999999</v>
      </c>
      <c r="C1306">
        <v>15.8704</v>
      </c>
      <c r="D1306">
        <v>1.8100000000000002E-2</v>
      </c>
      <c r="E1306">
        <v>0.03</v>
      </c>
    </row>
    <row r="1307" spans="1:5" x14ac:dyDescent="0.15">
      <c r="A1307" t="s">
        <v>1339</v>
      </c>
      <c r="B1307">
        <v>0.38469999999999999</v>
      </c>
      <c r="C1307">
        <v>16.222300000000001</v>
      </c>
      <c r="D1307">
        <v>2.2800000000000001E-2</v>
      </c>
      <c r="E1307">
        <v>2.0899999999999998E-2</v>
      </c>
    </row>
    <row r="1308" spans="1:5" x14ac:dyDescent="0.15">
      <c r="A1308" t="s">
        <v>1340</v>
      </c>
      <c r="B1308">
        <v>0.42620000000000002</v>
      </c>
      <c r="C1308">
        <v>16.7256</v>
      </c>
      <c r="D1308">
        <v>2.9899999999999999E-2</v>
      </c>
      <c r="E1308">
        <v>2.92E-2</v>
      </c>
    </row>
    <row r="1309" spans="1:5" x14ac:dyDescent="0.15">
      <c r="A1309" t="s">
        <v>1341</v>
      </c>
      <c r="B1309">
        <v>0.45400000000000001</v>
      </c>
      <c r="C1309">
        <v>17.7943</v>
      </c>
      <c r="D1309">
        <v>1.95E-2</v>
      </c>
      <c r="E1309">
        <v>6.0299999999999999E-2</v>
      </c>
    </row>
    <row r="1310" spans="1:5" x14ac:dyDescent="0.15">
      <c r="A1310" t="s">
        <v>1342</v>
      </c>
      <c r="B1310">
        <v>0.4491</v>
      </c>
      <c r="C1310">
        <v>18.163599999999999</v>
      </c>
      <c r="D1310">
        <v>-3.3999999999999998E-3</v>
      </c>
      <c r="E1310">
        <v>1.9599999999999999E-2</v>
      </c>
    </row>
    <row r="1311" spans="1:5" x14ac:dyDescent="0.15">
      <c r="A1311" t="s">
        <v>1343</v>
      </c>
      <c r="B1311">
        <v>0.35189999999999999</v>
      </c>
      <c r="C1311">
        <v>17.1389</v>
      </c>
      <c r="D1311">
        <v>-6.7100000000000007E-2</v>
      </c>
      <c r="E1311">
        <v>-5.3499999999999999E-2</v>
      </c>
    </row>
    <row r="1312" spans="1:5" x14ac:dyDescent="0.15">
      <c r="A1312" t="s">
        <v>1344</v>
      </c>
      <c r="B1312">
        <v>0.3538</v>
      </c>
      <c r="C1312">
        <v>17.205400000000001</v>
      </c>
      <c r="D1312">
        <v>1.4E-3</v>
      </c>
      <c r="E1312">
        <v>3.7000000000000002E-3</v>
      </c>
    </row>
    <row r="1313" spans="1:5" x14ac:dyDescent="0.15">
      <c r="A1313" t="s">
        <v>1345</v>
      </c>
      <c r="B1313">
        <v>0.41959999999999997</v>
      </c>
      <c r="C1313">
        <v>18.631699999999999</v>
      </c>
      <c r="D1313">
        <v>4.8599999999999997E-2</v>
      </c>
      <c r="E1313">
        <v>7.8299999999999995E-2</v>
      </c>
    </row>
    <row r="1314" spans="1:5" x14ac:dyDescent="0.15">
      <c r="A1314" t="s">
        <v>1346</v>
      </c>
      <c r="B1314">
        <v>0.44359999999999999</v>
      </c>
      <c r="C1314">
        <v>19.834900000000001</v>
      </c>
      <c r="D1314">
        <v>1.6899999999999998E-2</v>
      </c>
      <c r="E1314">
        <v>6.13E-2</v>
      </c>
    </row>
    <row r="1315" spans="1:5" x14ac:dyDescent="0.15">
      <c r="A1315" t="s">
        <v>1347</v>
      </c>
      <c r="B1315">
        <v>0.4385</v>
      </c>
      <c r="C1315">
        <v>20.1069</v>
      </c>
      <c r="D1315">
        <v>-3.5000000000000001E-3</v>
      </c>
      <c r="E1315">
        <v>1.3100000000000001E-2</v>
      </c>
    </row>
    <row r="1316" spans="1:5" x14ac:dyDescent="0.15">
      <c r="A1316" t="s">
        <v>1348</v>
      </c>
      <c r="B1316">
        <v>0.4491</v>
      </c>
      <c r="C1316">
        <v>19.412700000000001</v>
      </c>
      <c r="D1316">
        <v>7.4000000000000003E-3</v>
      </c>
      <c r="E1316">
        <v>-3.2899999999999999E-2</v>
      </c>
    </row>
    <row r="1317" spans="1:5" x14ac:dyDescent="0.15">
      <c r="A1317" t="s">
        <v>1349</v>
      </c>
      <c r="B1317">
        <v>0.46279999999999999</v>
      </c>
      <c r="C1317">
        <v>20.131699999999999</v>
      </c>
      <c r="D1317">
        <v>9.4999999999999998E-3</v>
      </c>
      <c r="E1317">
        <v>3.5200000000000002E-2</v>
      </c>
    </row>
    <row r="1318" spans="1:5" x14ac:dyDescent="0.15">
      <c r="A1318" t="s">
        <v>1350</v>
      </c>
      <c r="B1318">
        <v>0.49730000000000002</v>
      </c>
      <c r="C1318">
        <v>20.071999999999999</v>
      </c>
      <c r="D1318">
        <v>2.3599999999999999E-2</v>
      </c>
      <c r="E1318">
        <v>-2.8E-3</v>
      </c>
    </row>
    <row r="1319" spans="1:5" x14ac:dyDescent="0.15">
      <c r="A1319" t="s">
        <v>1351</v>
      </c>
      <c r="B1319">
        <v>0.48709999999999998</v>
      </c>
      <c r="C1319">
        <v>19.963799999999999</v>
      </c>
      <c r="D1319">
        <v>-6.7999999999999996E-3</v>
      </c>
      <c r="E1319">
        <v>-5.1000000000000004E-3</v>
      </c>
    </row>
    <row r="1320" spans="1:5" x14ac:dyDescent="0.15">
      <c r="A1320" t="s">
        <v>1352</v>
      </c>
      <c r="B1320">
        <v>0.48480000000000001</v>
      </c>
      <c r="C1320">
        <v>20.263999999999999</v>
      </c>
      <c r="D1320">
        <v>-1.6000000000000001E-3</v>
      </c>
      <c r="E1320">
        <v>1.43E-2</v>
      </c>
    </row>
    <row r="1321" spans="1:5" x14ac:dyDescent="0.15">
      <c r="A1321" t="s">
        <v>1353</v>
      </c>
      <c r="B1321">
        <v>0.48409999999999997</v>
      </c>
      <c r="C1321">
        <v>21.2593</v>
      </c>
      <c r="D1321">
        <v>-5.0000000000000001E-4</v>
      </c>
      <c r="E1321">
        <v>4.6800000000000001E-2</v>
      </c>
    </row>
    <row r="1322" spans="1:5" x14ac:dyDescent="0.15">
      <c r="A1322" t="s">
        <v>1354</v>
      </c>
      <c r="B1322">
        <v>0.49209999999999998</v>
      </c>
      <c r="C1322">
        <v>22.592400000000001</v>
      </c>
      <c r="D1322">
        <v>5.4000000000000003E-3</v>
      </c>
      <c r="E1322">
        <v>5.9900000000000002E-2</v>
      </c>
    </row>
    <row r="1323" spans="1:5" x14ac:dyDescent="0.15">
      <c r="A1323" t="s">
        <v>1355</v>
      </c>
      <c r="B1323">
        <v>0.4602</v>
      </c>
      <c r="C1323">
        <v>22.3765</v>
      </c>
      <c r="D1323">
        <v>-2.1399999999999999E-2</v>
      </c>
      <c r="E1323">
        <v>-9.1999999999999998E-3</v>
      </c>
    </row>
    <row r="1324" spans="1:5" x14ac:dyDescent="0.15">
      <c r="A1324" t="s">
        <v>1356</v>
      </c>
      <c r="B1324">
        <v>0.41649999999999998</v>
      </c>
      <c r="C1324">
        <v>21.174900000000001</v>
      </c>
      <c r="D1324">
        <v>-2.9899999999999999E-2</v>
      </c>
      <c r="E1324">
        <v>-5.1400000000000001E-2</v>
      </c>
    </row>
    <row r="1325" spans="1:5" x14ac:dyDescent="0.15">
      <c r="A1325" t="s">
        <v>1357</v>
      </c>
      <c r="B1325">
        <v>0.43719999999999998</v>
      </c>
      <c r="C1325">
        <v>21.731999999999999</v>
      </c>
      <c r="D1325">
        <v>1.46E-2</v>
      </c>
      <c r="E1325">
        <v>2.5100000000000001E-2</v>
      </c>
    </row>
    <row r="1326" spans="1:5" x14ac:dyDescent="0.15">
      <c r="A1326" t="s">
        <v>1358</v>
      </c>
      <c r="B1326">
        <v>0.37890000000000001</v>
      </c>
      <c r="C1326">
        <v>21.073699999999999</v>
      </c>
      <c r="D1326">
        <v>-4.0500000000000001E-2</v>
      </c>
      <c r="E1326">
        <v>-2.9000000000000001E-2</v>
      </c>
    </row>
    <row r="1327" spans="1:5" x14ac:dyDescent="0.15">
      <c r="A1327" t="s">
        <v>1359</v>
      </c>
      <c r="B1327">
        <v>0.29680000000000001</v>
      </c>
      <c r="C1327">
        <v>19.313400000000001</v>
      </c>
      <c r="D1327">
        <v>-5.9499999999999997E-2</v>
      </c>
      <c r="E1327">
        <v>-7.9699999999999993E-2</v>
      </c>
    </row>
    <row r="1328" spans="1:5" x14ac:dyDescent="0.15">
      <c r="A1328" t="s">
        <v>1360</v>
      </c>
      <c r="B1328">
        <v>0.33850000000000002</v>
      </c>
      <c r="C1328">
        <v>19.188500000000001</v>
      </c>
      <c r="D1328">
        <v>3.2099999999999997E-2</v>
      </c>
      <c r="E1328">
        <v>-6.1999999999999998E-3</v>
      </c>
    </row>
    <row r="1329" spans="1:5" x14ac:dyDescent="0.15">
      <c r="A1329" t="s">
        <v>1361</v>
      </c>
      <c r="B1329">
        <v>0.36480000000000001</v>
      </c>
      <c r="C1329">
        <v>19.6966</v>
      </c>
      <c r="D1329">
        <v>1.9599999999999999E-2</v>
      </c>
      <c r="E1329">
        <v>2.52E-2</v>
      </c>
    </row>
    <row r="1330" spans="1:5" x14ac:dyDescent="0.15">
      <c r="A1330" t="s">
        <v>1362</v>
      </c>
      <c r="B1330">
        <v>0.31630000000000003</v>
      </c>
      <c r="C1330">
        <v>18.811699999999998</v>
      </c>
      <c r="D1330">
        <v>-3.56E-2</v>
      </c>
      <c r="E1330">
        <v>-4.2799999999999998E-2</v>
      </c>
    </row>
    <row r="1331" spans="1:5" x14ac:dyDescent="0.15">
      <c r="A1331" t="s">
        <v>1363</v>
      </c>
      <c r="B1331">
        <v>0.2127</v>
      </c>
      <c r="C1331">
        <v>16.8384</v>
      </c>
      <c r="D1331">
        <v>-7.8700000000000006E-2</v>
      </c>
      <c r="E1331">
        <v>-9.9599999999999994E-2</v>
      </c>
    </row>
    <row r="1332" spans="1:5" x14ac:dyDescent="0.15">
      <c r="A1332" t="s">
        <v>1364</v>
      </c>
      <c r="B1332">
        <v>0.17219999999999999</v>
      </c>
      <c r="C1332">
        <v>15.604100000000001</v>
      </c>
      <c r="D1332">
        <v>-3.3399999999999999E-2</v>
      </c>
      <c r="E1332">
        <v>-6.9199999999999998E-2</v>
      </c>
    </row>
    <row r="1333" spans="1:5" x14ac:dyDescent="0.15">
      <c r="A1333" t="s">
        <v>1365</v>
      </c>
      <c r="B1333">
        <v>0.25090000000000001</v>
      </c>
      <c r="C1333">
        <v>16.336200000000002</v>
      </c>
      <c r="D1333">
        <v>6.7100000000000007E-2</v>
      </c>
      <c r="E1333">
        <v>4.41E-2</v>
      </c>
    </row>
    <row r="1334" spans="1:5" x14ac:dyDescent="0.15">
      <c r="A1334" t="s">
        <v>1366</v>
      </c>
      <c r="B1334">
        <v>0.18940000000000001</v>
      </c>
      <c r="C1334">
        <v>15.176500000000001</v>
      </c>
      <c r="D1334">
        <v>-4.9200000000000001E-2</v>
      </c>
      <c r="E1334">
        <v>-6.6900000000000001E-2</v>
      </c>
    </row>
    <row r="1335" spans="1:5" x14ac:dyDescent="0.15">
      <c r="A1335" t="s">
        <v>1367</v>
      </c>
      <c r="B1335">
        <v>0.1489</v>
      </c>
      <c r="C1335">
        <v>14.1661</v>
      </c>
      <c r="D1335">
        <v>-3.4099999999999998E-2</v>
      </c>
      <c r="E1335">
        <v>-6.25E-2</v>
      </c>
    </row>
    <row r="1336" spans="1:5" x14ac:dyDescent="0.15">
      <c r="A1336" t="s">
        <v>1368</v>
      </c>
      <c r="B1336">
        <v>8.6800000000000002E-2</v>
      </c>
      <c r="C1336">
        <v>13.2735</v>
      </c>
      <c r="D1336">
        <v>-5.4100000000000002E-2</v>
      </c>
      <c r="E1336">
        <v>-5.8900000000000001E-2</v>
      </c>
    </row>
    <row r="1337" spans="1:5" x14ac:dyDescent="0.15">
      <c r="A1337" t="s">
        <v>1369</v>
      </c>
      <c r="B1337">
        <v>0.1183</v>
      </c>
      <c r="C1337">
        <v>12.3347</v>
      </c>
      <c r="D1337">
        <v>2.9000000000000001E-2</v>
      </c>
      <c r="E1337">
        <v>-6.5799999999999997E-2</v>
      </c>
    </row>
    <row r="1338" spans="1:5" x14ac:dyDescent="0.15">
      <c r="A1338" t="s">
        <v>1370</v>
      </c>
      <c r="B1338">
        <v>9.8500000000000004E-2</v>
      </c>
      <c r="C1338">
        <v>11.186999999999999</v>
      </c>
      <c r="D1338">
        <v>-1.7600000000000001E-2</v>
      </c>
      <c r="E1338">
        <v>-8.6099999999999996E-2</v>
      </c>
    </row>
    <row r="1339" spans="1:5" x14ac:dyDescent="0.15">
      <c r="A1339" t="s">
        <v>1371</v>
      </c>
      <c r="B1339">
        <v>2.4400000000000002E-2</v>
      </c>
      <c r="C1339">
        <v>10.3065</v>
      </c>
      <c r="D1339">
        <v>-6.7500000000000004E-2</v>
      </c>
      <c r="E1339">
        <v>-7.2300000000000003E-2</v>
      </c>
    </row>
    <row r="1340" spans="1:5" x14ac:dyDescent="0.15">
      <c r="A1340" t="s">
        <v>1372</v>
      </c>
      <c r="B1340">
        <v>0.09</v>
      </c>
      <c r="C1340">
        <v>11.3157</v>
      </c>
      <c r="D1340">
        <v>6.4000000000000001E-2</v>
      </c>
      <c r="E1340">
        <v>8.9300000000000004E-2</v>
      </c>
    </row>
    <row r="1341" spans="1:5" x14ac:dyDescent="0.15">
      <c r="A1341" t="s">
        <v>1373</v>
      </c>
      <c r="B1341">
        <v>0.14849999999999999</v>
      </c>
      <c r="C1341">
        <v>12.204499999999999</v>
      </c>
      <c r="D1341">
        <v>5.3600000000000002E-2</v>
      </c>
      <c r="E1341">
        <v>7.22E-2</v>
      </c>
    </row>
    <row r="1342" spans="1:5" x14ac:dyDescent="0.15">
      <c r="A1342" t="s">
        <v>1374</v>
      </c>
      <c r="B1342">
        <v>0.1779</v>
      </c>
      <c r="C1342">
        <v>13.077299999999999</v>
      </c>
      <c r="D1342">
        <v>2.5600000000000001E-2</v>
      </c>
      <c r="E1342">
        <v>6.6100000000000006E-2</v>
      </c>
    </row>
    <row r="1343" spans="1:5" x14ac:dyDescent="0.15">
      <c r="A1343" t="s">
        <v>1375</v>
      </c>
      <c r="B1343">
        <v>0.15</v>
      </c>
      <c r="C1343">
        <v>13.7021</v>
      </c>
      <c r="D1343">
        <v>-2.3699999999999999E-2</v>
      </c>
      <c r="E1343">
        <v>4.4400000000000002E-2</v>
      </c>
    </row>
    <row r="1344" spans="1:5" x14ac:dyDescent="0.15">
      <c r="A1344" t="s">
        <v>1376</v>
      </c>
      <c r="B1344">
        <v>0.1094</v>
      </c>
      <c r="C1344">
        <v>12.748900000000001</v>
      </c>
      <c r="D1344">
        <v>-3.5400000000000001E-2</v>
      </c>
      <c r="E1344">
        <v>-6.4799999999999996E-2</v>
      </c>
    </row>
    <row r="1345" spans="1:5" x14ac:dyDescent="0.15">
      <c r="A1345" t="s">
        <v>1377</v>
      </c>
      <c r="B1345">
        <v>0.1179</v>
      </c>
      <c r="C1345">
        <v>12.8931</v>
      </c>
      <c r="D1345">
        <v>7.7000000000000002E-3</v>
      </c>
      <c r="E1345">
        <v>1.0500000000000001E-2</v>
      </c>
    </row>
    <row r="1346" spans="1:5" x14ac:dyDescent="0.15">
      <c r="A1346" t="s">
        <v>1378</v>
      </c>
      <c r="B1346">
        <v>0.161</v>
      </c>
      <c r="C1346">
        <v>13.678900000000001</v>
      </c>
      <c r="D1346">
        <v>3.8600000000000002E-2</v>
      </c>
      <c r="E1346">
        <v>5.6599999999999998E-2</v>
      </c>
    </row>
    <row r="1347" spans="1:5" x14ac:dyDescent="0.15">
      <c r="A1347" t="s">
        <v>1379</v>
      </c>
      <c r="B1347">
        <v>0.1636</v>
      </c>
      <c r="C1347">
        <v>14.0382</v>
      </c>
      <c r="D1347">
        <v>2.2000000000000001E-3</v>
      </c>
      <c r="E1347">
        <v>2.4500000000000001E-2</v>
      </c>
    </row>
    <row r="1348" spans="1:5" x14ac:dyDescent="0.15">
      <c r="A1348" t="s">
        <v>1380</v>
      </c>
      <c r="B1348">
        <v>0.1651</v>
      </c>
      <c r="C1348">
        <v>14.588200000000001</v>
      </c>
      <c r="D1348">
        <v>1.2999999999999999E-3</v>
      </c>
      <c r="E1348">
        <v>3.6600000000000001E-2</v>
      </c>
    </row>
    <row r="1349" spans="1:5" x14ac:dyDescent="0.15">
      <c r="A1349" t="s">
        <v>1381</v>
      </c>
      <c r="B1349">
        <v>0.16259999999999999</v>
      </c>
      <c r="C1349">
        <v>15.259399999999999</v>
      </c>
      <c r="D1349">
        <v>-2.0999999999999999E-3</v>
      </c>
      <c r="E1349">
        <v>4.3099999999999999E-2</v>
      </c>
    </row>
    <row r="1350" spans="1:5" x14ac:dyDescent="0.15">
      <c r="A1350" t="s">
        <v>1382</v>
      </c>
      <c r="B1350">
        <v>0.1888</v>
      </c>
      <c r="C1350">
        <v>15.969099999999999</v>
      </c>
      <c r="D1350">
        <v>2.2499999999999999E-2</v>
      </c>
      <c r="E1350">
        <v>4.36E-2</v>
      </c>
    </row>
    <row r="1351" spans="1:5" x14ac:dyDescent="0.15">
      <c r="A1351" t="s">
        <v>1383</v>
      </c>
      <c r="B1351">
        <v>0.16800000000000001</v>
      </c>
      <c r="C1351">
        <v>15.6249</v>
      </c>
      <c r="D1351">
        <v>-1.7500000000000002E-2</v>
      </c>
      <c r="E1351">
        <v>-2.0299999999999999E-2</v>
      </c>
    </row>
    <row r="1352" spans="1:5" x14ac:dyDescent="0.15">
      <c r="A1352" t="s">
        <v>1384</v>
      </c>
      <c r="B1352">
        <v>6.8000000000000005E-2</v>
      </c>
      <c r="C1352">
        <v>14.471399999999999</v>
      </c>
      <c r="D1352">
        <v>-8.5599999999999996E-2</v>
      </c>
      <c r="E1352">
        <v>-6.9400000000000003E-2</v>
      </c>
    </row>
    <row r="1353" spans="1:5" x14ac:dyDescent="0.15">
      <c r="A1353" t="s">
        <v>1385</v>
      </c>
      <c r="B1353">
        <v>6.5799999999999997E-2</v>
      </c>
      <c r="C1353">
        <v>13.962400000000001</v>
      </c>
      <c r="D1353">
        <v>-2E-3</v>
      </c>
      <c r="E1353">
        <v>-3.2899999999999999E-2</v>
      </c>
    </row>
    <row r="1354" spans="1:5" x14ac:dyDescent="0.15">
      <c r="A1354" t="s">
        <v>1386</v>
      </c>
      <c r="B1354">
        <v>9.9199999999999997E-2</v>
      </c>
      <c r="C1354">
        <v>14.646599999999999</v>
      </c>
      <c r="D1354">
        <v>3.1300000000000001E-2</v>
      </c>
      <c r="E1354">
        <v>4.5699999999999998E-2</v>
      </c>
    </row>
    <row r="1355" spans="1:5" x14ac:dyDescent="0.15">
      <c r="A1355" t="s">
        <v>1387</v>
      </c>
      <c r="B1355">
        <v>6.7000000000000004E-2</v>
      </c>
      <c r="C1355">
        <v>14.420999999999999</v>
      </c>
      <c r="D1355">
        <v>-2.93E-2</v>
      </c>
      <c r="E1355">
        <v>-1.44E-2</v>
      </c>
    </row>
    <row r="1356" spans="1:5" x14ac:dyDescent="0.15">
      <c r="A1356" t="s">
        <v>1388</v>
      </c>
      <c r="B1356">
        <v>6.7400000000000002E-2</v>
      </c>
      <c r="C1356">
        <v>14.573499999999999</v>
      </c>
      <c r="D1356">
        <v>2.9999999999999997E-4</v>
      </c>
      <c r="E1356">
        <v>9.9000000000000008E-3</v>
      </c>
    </row>
    <row r="1357" spans="1:5" x14ac:dyDescent="0.15">
      <c r="A1357" t="s">
        <v>1389</v>
      </c>
      <c r="B1357">
        <v>7.0900000000000005E-2</v>
      </c>
      <c r="C1357">
        <v>14.003</v>
      </c>
      <c r="D1357">
        <v>3.3E-3</v>
      </c>
      <c r="E1357">
        <v>-3.6600000000000001E-2</v>
      </c>
    </row>
    <row r="1358" spans="1:5" x14ac:dyDescent="0.15">
      <c r="A1358" t="s">
        <v>1390</v>
      </c>
      <c r="B1358">
        <v>0.1042</v>
      </c>
      <c r="C1358">
        <v>14.9109</v>
      </c>
      <c r="D1358">
        <v>3.1099999999999999E-2</v>
      </c>
      <c r="E1358">
        <v>6.0499999999999998E-2</v>
      </c>
    </row>
    <row r="1359" spans="1:5" x14ac:dyDescent="0.15">
      <c r="A1359" t="s">
        <v>1391</v>
      </c>
      <c r="B1359">
        <v>8.14E-2</v>
      </c>
      <c r="C1359">
        <v>14.7911</v>
      </c>
      <c r="D1359">
        <v>-2.06E-2</v>
      </c>
      <c r="E1359">
        <v>-7.4999999999999997E-3</v>
      </c>
    </row>
    <row r="1360" spans="1:5" x14ac:dyDescent="0.15">
      <c r="A1360" t="s">
        <v>1392</v>
      </c>
      <c r="B1360">
        <v>7.1599999999999997E-2</v>
      </c>
      <c r="C1360">
        <v>14.7012</v>
      </c>
      <c r="D1360">
        <v>-9.1000000000000004E-3</v>
      </c>
      <c r="E1360">
        <v>-5.7000000000000002E-3</v>
      </c>
    </row>
    <row r="1361" spans="1:5" x14ac:dyDescent="0.15">
      <c r="A1361" t="s">
        <v>1393</v>
      </c>
      <c r="B1361">
        <v>9.2600000000000002E-2</v>
      </c>
      <c r="C1361">
        <v>15.2302</v>
      </c>
      <c r="D1361">
        <v>1.9599999999999999E-2</v>
      </c>
      <c r="E1361">
        <v>3.3700000000000001E-2</v>
      </c>
    </row>
    <row r="1362" spans="1:5" x14ac:dyDescent="0.15">
      <c r="A1362" t="s">
        <v>1394</v>
      </c>
      <c r="B1362">
        <v>0.14230000000000001</v>
      </c>
      <c r="C1362">
        <v>15.8735</v>
      </c>
      <c r="D1362">
        <v>4.5400000000000003E-2</v>
      </c>
      <c r="E1362">
        <v>3.9600000000000003E-2</v>
      </c>
    </row>
    <row r="1363" spans="1:5" x14ac:dyDescent="0.15">
      <c r="A1363" t="s">
        <v>1395</v>
      </c>
      <c r="B1363">
        <v>0.13730000000000001</v>
      </c>
      <c r="C1363">
        <v>16.16</v>
      </c>
      <c r="D1363">
        <v>-4.3E-3</v>
      </c>
      <c r="E1363">
        <v>1.7000000000000001E-2</v>
      </c>
    </row>
    <row r="1364" spans="1:5" x14ac:dyDescent="0.15">
      <c r="A1364" t="s">
        <v>1396</v>
      </c>
      <c r="B1364">
        <v>0.1232</v>
      </c>
      <c r="C1364">
        <v>15.631399999999999</v>
      </c>
      <c r="D1364">
        <v>-1.24E-2</v>
      </c>
      <c r="E1364">
        <v>-3.0800000000000001E-2</v>
      </c>
    </row>
    <row r="1365" spans="1:5" x14ac:dyDescent="0.15">
      <c r="A1365" t="s">
        <v>1397</v>
      </c>
      <c r="B1365">
        <v>0.13980000000000001</v>
      </c>
      <c r="C1365">
        <v>16.155000000000001</v>
      </c>
      <c r="D1365">
        <v>1.4800000000000001E-2</v>
      </c>
      <c r="E1365">
        <v>3.15E-2</v>
      </c>
    </row>
    <row r="1366" spans="1:5" x14ac:dyDescent="0.15">
      <c r="A1366" t="s">
        <v>1398</v>
      </c>
      <c r="B1366">
        <v>0.13919999999999999</v>
      </c>
      <c r="C1366">
        <v>16.531700000000001</v>
      </c>
      <c r="D1366">
        <v>-5.0000000000000001E-4</v>
      </c>
      <c r="E1366">
        <v>2.1999999999999999E-2</v>
      </c>
    </row>
    <row r="1367" spans="1:5" x14ac:dyDescent="0.15">
      <c r="A1367" t="s">
        <v>1399</v>
      </c>
      <c r="B1367">
        <v>0.1404</v>
      </c>
      <c r="C1367">
        <v>17.417100000000001</v>
      </c>
      <c r="D1367">
        <v>1.1000000000000001E-3</v>
      </c>
      <c r="E1367">
        <v>5.0500000000000003E-2</v>
      </c>
    </row>
    <row r="1368" spans="1:5" x14ac:dyDescent="0.15">
      <c r="A1368" t="s">
        <v>1400</v>
      </c>
      <c r="B1368">
        <v>6.9800000000000001E-2</v>
      </c>
      <c r="C1368">
        <v>15.8527</v>
      </c>
      <c r="D1368">
        <v>-6.1899999999999997E-2</v>
      </c>
      <c r="E1368">
        <v>-8.4900000000000003E-2</v>
      </c>
    </row>
    <row r="1369" spans="1:5" x14ac:dyDescent="0.15">
      <c r="A1369" t="s">
        <v>1401</v>
      </c>
      <c r="B1369">
        <v>8.6800000000000002E-2</v>
      </c>
      <c r="C1369">
        <v>16.395199999999999</v>
      </c>
      <c r="D1369">
        <v>1.5900000000000001E-2</v>
      </c>
      <c r="E1369">
        <v>3.2199999999999999E-2</v>
      </c>
    </row>
    <row r="1370" spans="1:5" x14ac:dyDescent="0.15">
      <c r="A1370" t="s">
        <v>1402</v>
      </c>
      <c r="B1370">
        <v>5.1999999999999998E-2</v>
      </c>
      <c r="C1370">
        <v>16.152799999999999</v>
      </c>
      <c r="D1370">
        <v>-3.2099999999999997E-2</v>
      </c>
      <c r="E1370">
        <v>-1.3899999999999999E-2</v>
      </c>
    </row>
    <row r="1371" spans="1:5" x14ac:dyDescent="0.15">
      <c r="A1371" t="s">
        <v>1403</v>
      </c>
      <c r="B1371">
        <v>3.8999999999999998E-3</v>
      </c>
      <c r="C1371">
        <v>15.014699999999999</v>
      </c>
      <c r="D1371">
        <v>-4.5699999999999998E-2</v>
      </c>
      <c r="E1371">
        <v>-6.6299999999999998E-2</v>
      </c>
    </row>
    <row r="1372" spans="1:5" x14ac:dyDescent="0.15">
      <c r="A1372" t="s">
        <v>1404</v>
      </c>
      <c r="B1372">
        <v>-8.3900000000000002E-2</v>
      </c>
      <c r="C1372">
        <v>13.8439</v>
      </c>
      <c r="D1372">
        <v>-8.7499999999999994E-2</v>
      </c>
      <c r="E1372">
        <v>-7.3099999999999998E-2</v>
      </c>
    </row>
    <row r="1373" spans="1:5" x14ac:dyDescent="0.15">
      <c r="A1373" t="s">
        <v>1405</v>
      </c>
      <c r="B1373">
        <v>-0.14899999999999999</v>
      </c>
      <c r="C1373">
        <v>12.6364</v>
      </c>
      <c r="D1373">
        <v>-7.0999999999999994E-2</v>
      </c>
      <c r="E1373">
        <v>-8.14E-2</v>
      </c>
    </row>
    <row r="1374" spans="1:5" x14ac:dyDescent="0.15">
      <c r="A1374" t="s">
        <v>1406</v>
      </c>
      <c r="B1374">
        <v>-0.15379999999999999</v>
      </c>
      <c r="C1374">
        <v>12.0312</v>
      </c>
      <c r="D1374">
        <v>-5.7000000000000002E-3</v>
      </c>
      <c r="E1374">
        <v>-4.4400000000000002E-2</v>
      </c>
    </row>
    <row r="1375" spans="1:5" x14ac:dyDescent="0.15">
      <c r="A1375" t="s">
        <v>1407</v>
      </c>
      <c r="B1375">
        <v>-0.10349999999999999</v>
      </c>
      <c r="C1375">
        <v>12.3307</v>
      </c>
      <c r="D1375">
        <v>5.9499999999999997E-2</v>
      </c>
      <c r="E1375">
        <v>2.3E-2</v>
      </c>
    </row>
    <row r="1376" spans="1:5" x14ac:dyDescent="0.15">
      <c r="A1376" t="s">
        <v>1408</v>
      </c>
      <c r="B1376">
        <v>-6.5299999999999997E-2</v>
      </c>
      <c r="C1376">
        <v>13.104799999999999</v>
      </c>
      <c r="D1376">
        <v>4.2599999999999999E-2</v>
      </c>
      <c r="E1376">
        <v>5.8099999999999999E-2</v>
      </c>
    </row>
    <row r="1377" spans="1:5" x14ac:dyDescent="0.15">
      <c r="A1377" t="s">
        <v>1409</v>
      </c>
      <c r="B1377">
        <v>-5.8500000000000003E-2</v>
      </c>
      <c r="C1377">
        <v>12.7652</v>
      </c>
      <c r="D1377">
        <v>7.3000000000000001E-3</v>
      </c>
      <c r="E1377">
        <v>-2.41E-2</v>
      </c>
    </row>
    <row r="1378" spans="1:5" x14ac:dyDescent="0.15">
      <c r="A1378" t="s">
        <v>1410</v>
      </c>
      <c r="B1378">
        <v>-5.9700000000000003E-2</v>
      </c>
      <c r="C1378">
        <v>11.828799999999999</v>
      </c>
      <c r="D1378">
        <v>-1.2999999999999999E-3</v>
      </c>
      <c r="E1378">
        <v>-6.8000000000000005E-2</v>
      </c>
    </row>
    <row r="1379" spans="1:5" x14ac:dyDescent="0.15">
      <c r="A1379" t="s">
        <v>1411</v>
      </c>
      <c r="B1379">
        <v>-5.8700000000000002E-2</v>
      </c>
      <c r="C1379">
        <v>11.5974</v>
      </c>
      <c r="D1379">
        <v>1.1000000000000001E-3</v>
      </c>
      <c r="E1379">
        <v>-1.7999999999999999E-2</v>
      </c>
    </row>
    <row r="1380" spans="1:5" x14ac:dyDescent="0.15">
      <c r="A1380" t="s">
        <v>1412</v>
      </c>
      <c r="B1380">
        <v>-9.0899999999999995E-2</v>
      </c>
      <c r="C1380">
        <v>11.721399999999999</v>
      </c>
      <c r="D1380">
        <v>-3.4299999999999997E-2</v>
      </c>
      <c r="E1380">
        <v>9.7999999999999997E-3</v>
      </c>
    </row>
    <row r="1381" spans="1:5" x14ac:dyDescent="0.15">
      <c r="A1381" t="s">
        <v>1413</v>
      </c>
      <c r="B1381">
        <v>-6.7599999999999993E-2</v>
      </c>
      <c r="C1381">
        <v>12.4017</v>
      </c>
      <c r="D1381">
        <v>2.5700000000000001E-2</v>
      </c>
      <c r="E1381">
        <v>5.3499999999999999E-2</v>
      </c>
    </row>
    <row r="1382" spans="1:5" x14ac:dyDescent="0.15">
      <c r="A1382" t="s">
        <v>1414</v>
      </c>
      <c r="B1382">
        <v>-4.9299999999999997E-2</v>
      </c>
      <c r="C1382">
        <v>12.920999999999999</v>
      </c>
      <c r="D1382">
        <v>1.9599999999999999E-2</v>
      </c>
      <c r="E1382">
        <v>3.8699999999999998E-2</v>
      </c>
    </row>
    <row r="1383" spans="1:5" x14ac:dyDescent="0.15">
      <c r="A1383" t="s">
        <v>1415</v>
      </c>
      <c r="B1383">
        <v>-6.0999999999999999E-2</v>
      </c>
      <c r="C1383">
        <v>12.885400000000001</v>
      </c>
      <c r="D1383">
        <v>-1.23E-2</v>
      </c>
      <c r="E1383">
        <v>-2.5999999999999999E-3</v>
      </c>
    </row>
    <row r="1384" spans="1:5" x14ac:dyDescent="0.15">
      <c r="A1384" t="s">
        <v>1416</v>
      </c>
      <c r="B1384">
        <v>-6.3899999999999998E-2</v>
      </c>
      <c r="C1384">
        <v>12.9115</v>
      </c>
      <c r="D1384">
        <v>-3.0999999999999999E-3</v>
      </c>
      <c r="E1384">
        <v>1.9E-3</v>
      </c>
    </row>
    <row r="1385" spans="1:5" x14ac:dyDescent="0.15">
      <c r="A1385" t="s">
        <v>1417</v>
      </c>
      <c r="B1385">
        <v>-8.2400000000000001E-2</v>
      </c>
      <c r="C1385">
        <v>11.826499999999999</v>
      </c>
      <c r="D1385">
        <v>-1.9699999999999999E-2</v>
      </c>
      <c r="E1385">
        <v>-7.8E-2</v>
      </c>
    </row>
    <row r="1386" spans="1:5" x14ac:dyDescent="0.15">
      <c r="A1386" t="s">
        <v>1418</v>
      </c>
      <c r="B1386">
        <v>-0.11840000000000001</v>
      </c>
      <c r="C1386">
        <v>11.267799999999999</v>
      </c>
      <c r="D1386">
        <v>-3.9300000000000002E-2</v>
      </c>
      <c r="E1386">
        <v>-4.36E-2</v>
      </c>
    </row>
    <row r="1387" spans="1:5" x14ac:dyDescent="0.15">
      <c r="A1387" t="s">
        <v>1419</v>
      </c>
      <c r="B1387">
        <v>-7.4499999999999997E-2</v>
      </c>
      <c r="C1387">
        <v>12.173</v>
      </c>
      <c r="D1387">
        <v>4.9799999999999997E-2</v>
      </c>
      <c r="E1387">
        <v>7.3800000000000004E-2</v>
      </c>
    </row>
    <row r="1388" spans="1:5" x14ac:dyDescent="0.15">
      <c r="A1388" t="s">
        <v>1420</v>
      </c>
      <c r="B1388">
        <v>-9.4700000000000006E-2</v>
      </c>
      <c r="C1388">
        <v>11.7087</v>
      </c>
      <c r="D1388">
        <v>-2.18E-2</v>
      </c>
      <c r="E1388">
        <v>-3.5200000000000002E-2</v>
      </c>
    </row>
    <row r="1389" spans="1:5" x14ac:dyDescent="0.15">
      <c r="A1389" t="s">
        <v>1421</v>
      </c>
      <c r="B1389">
        <v>-9.0700000000000003E-2</v>
      </c>
      <c r="C1389">
        <v>11.9664</v>
      </c>
      <c r="D1389">
        <v>4.4000000000000003E-3</v>
      </c>
      <c r="E1389">
        <v>2.0299999999999999E-2</v>
      </c>
    </row>
    <row r="1390" spans="1:5" x14ac:dyDescent="0.15">
      <c r="A1390" t="s">
        <v>1422</v>
      </c>
      <c r="B1390">
        <v>-7.4800000000000005E-2</v>
      </c>
      <c r="C1390">
        <v>12.4842</v>
      </c>
      <c r="D1390">
        <v>1.7500000000000002E-2</v>
      </c>
      <c r="E1390">
        <v>3.9899999999999998E-2</v>
      </c>
    </row>
    <row r="1391" spans="1:5" x14ac:dyDescent="0.15">
      <c r="A1391" t="s">
        <v>1423</v>
      </c>
      <c r="B1391">
        <v>-6.6199999999999995E-2</v>
      </c>
      <c r="C1391">
        <v>12.5284</v>
      </c>
      <c r="D1391">
        <v>9.2999999999999992E-3</v>
      </c>
      <c r="E1391">
        <v>3.3E-3</v>
      </c>
    </row>
    <row r="1392" spans="1:5" x14ac:dyDescent="0.15">
      <c r="A1392" t="s">
        <v>1424</v>
      </c>
      <c r="B1392">
        <v>-8.7400000000000005E-2</v>
      </c>
      <c r="C1392">
        <v>12.638199999999999</v>
      </c>
      <c r="D1392">
        <v>-2.2800000000000001E-2</v>
      </c>
      <c r="E1392">
        <v>8.0999999999999996E-3</v>
      </c>
    </row>
    <row r="1393" spans="1:5" x14ac:dyDescent="0.15">
      <c r="A1393" t="s">
        <v>1425</v>
      </c>
      <c r="B1393">
        <v>-8.1299999999999997E-2</v>
      </c>
      <c r="C1393">
        <v>12.922000000000001</v>
      </c>
      <c r="D1393">
        <v>6.7000000000000002E-3</v>
      </c>
      <c r="E1393">
        <v>2.0799999999999999E-2</v>
      </c>
    </row>
    <row r="1394" spans="1:5" x14ac:dyDescent="0.15">
      <c r="A1394" t="s">
        <v>1426</v>
      </c>
      <c r="B1394">
        <v>-9.6100000000000005E-2</v>
      </c>
      <c r="C1394">
        <v>12.427300000000001</v>
      </c>
      <c r="D1394">
        <v>-1.61E-2</v>
      </c>
      <c r="E1394">
        <v>-3.5499999999999997E-2</v>
      </c>
    </row>
    <row r="1395" spans="1:5" x14ac:dyDescent="0.15">
      <c r="A1395" t="s">
        <v>1427</v>
      </c>
      <c r="B1395">
        <v>-9.3100000000000002E-2</v>
      </c>
      <c r="C1395">
        <v>12.8491</v>
      </c>
      <c r="D1395">
        <v>3.3E-3</v>
      </c>
      <c r="E1395">
        <v>3.1399999999999997E-2</v>
      </c>
    </row>
    <row r="1396" spans="1:5" x14ac:dyDescent="0.15">
      <c r="A1396" t="s">
        <v>1428</v>
      </c>
      <c r="B1396">
        <v>-0.111</v>
      </c>
      <c r="C1396">
        <v>12.844200000000001</v>
      </c>
      <c r="D1396">
        <v>-1.9699999999999999E-2</v>
      </c>
      <c r="E1396">
        <v>-4.0000000000000002E-4</v>
      </c>
    </row>
    <row r="1397" spans="1:5" x14ac:dyDescent="0.15">
      <c r="A1397" t="s">
        <v>1429</v>
      </c>
      <c r="B1397">
        <v>-0.1042</v>
      </c>
      <c r="C1397">
        <v>13.0779</v>
      </c>
      <c r="D1397">
        <v>7.6E-3</v>
      </c>
      <c r="E1397">
        <v>1.6899999999999998E-2</v>
      </c>
    </row>
    <row r="1398" spans="1:5" x14ac:dyDescent="0.15">
      <c r="A1398" t="s">
        <v>1430</v>
      </c>
      <c r="B1398">
        <v>-7.8100000000000003E-2</v>
      </c>
      <c r="C1398">
        <v>13.752599999999999</v>
      </c>
      <c r="D1398">
        <v>2.92E-2</v>
      </c>
      <c r="E1398">
        <v>4.7899999999999998E-2</v>
      </c>
    </row>
    <row r="1399" spans="1:5" x14ac:dyDescent="0.15">
      <c r="A1399" t="s">
        <v>1431</v>
      </c>
      <c r="B1399">
        <v>-6.59E-2</v>
      </c>
      <c r="C1399">
        <v>14.122400000000001</v>
      </c>
      <c r="D1399">
        <v>1.32E-2</v>
      </c>
      <c r="E1399">
        <v>2.5100000000000001E-2</v>
      </c>
    </row>
    <row r="1400" spans="1:5" x14ac:dyDescent="0.15">
      <c r="A1400" t="s">
        <v>1432</v>
      </c>
      <c r="B1400">
        <v>-3.5799999999999998E-2</v>
      </c>
      <c r="C1400">
        <v>14.8866</v>
      </c>
      <c r="D1400">
        <v>3.2199999999999999E-2</v>
      </c>
      <c r="E1400">
        <v>5.0500000000000003E-2</v>
      </c>
    </row>
    <row r="1401" spans="1:5" x14ac:dyDescent="0.15">
      <c r="A1401" t="s">
        <v>1433</v>
      </c>
      <c r="B1401">
        <v>-3.6499999999999998E-2</v>
      </c>
      <c r="C1401">
        <v>15.314299999999999</v>
      </c>
      <c r="D1401">
        <v>-8.0000000000000004E-4</v>
      </c>
      <c r="E1401">
        <v>2.69E-2</v>
      </c>
    </row>
    <row r="1402" spans="1:5" x14ac:dyDescent="0.15">
      <c r="A1402" t="s">
        <v>1434</v>
      </c>
      <c r="B1402">
        <v>-4.7399999999999998E-2</v>
      </c>
      <c r="C1402">
        <v>15.2271</v>
      </c>
      <c r="D1402">
        <v>-1.1299999999999999E-2</v>
      </c>
      <c r="E1402">
        <v>-5.3E-3</v>
      </c>
    </row>
    <row r="1403" spans="1:5" x14ac:dyDescent="0.15">
      <c r="A1403" t="s">
        <v>1435</v>
      </c>
      <c r="B1403">
        <v>-2.4899999999999999E-2</v>
      </c>
      <c r="C1403">
        <v>15.7805</v>
      </c>
      <c r="D1403">
        <v>2.3699999999999999E-2</v>
      </c>
      <c r="E1403">
        <v>3.4099999999999998E-2</v>
      </c>
    </row>
    <row r="1404" spans="1:5" x14ac:dyDescent="0.15">
      <c r="A1404" t="s">
        <v>1436</v>
      </c>
      <c r="B1404">
        <v>-1.1599999999999999E-2</v>
      </c>
      <c r="C1404">
        <v>16.305700000000002</v>
      </c>
      <c r="D1404">
        <v>1.3599999999999999E-2</v>
      </c>
      <c r="E1404">
        <v>3.1300000000000001E-2</v>
      </c>
    </row>
    <row r="1405" spans="1:5" x14ac:dyDescent="0.15">
      <c r="A1405" t="s">
        <v>1437</v>
      </c>
      <c r="B1405">
        <v>-1.1599999999999999E-2</v>
      </c>
      <c r="C1405">
        <v>16.340900000000001</v>
      </c>
      <c r="D1405">
        <v>0</v>
      </c>
      <c r="E1405">
        <v>2E-3</v>
      </c>
    </row>
    <row r="1406" spans="1:5" x14ac:dyDescent="0.15">
      <c r="A1406" t="s">
        <v>1438</v>
      </c>
      <c r="B1406">
        <v>5.9999999999999995E-4</v>
      </c>
      <c r="C1406">
        <v>16.652200000000001</v>
      </c>
      <c r="D1406">
        <v>1.23E-2</v>
      </c>
      <c r="E1406">
        <v>1.7899999999999999E-2</v>
      </c>
    </row>
    <row r="1407" spans="1:5" x14ac:dyDescent="0.15">
      <c r="A1407" t="s">
        <v>1439</v>
      </c>
      <c r="B1407">
        <v>-2.86E-2</v>
      </c>
      <c r="C1407">
        <v>15.377800000000001</v>
      </c>
      <c r="D1407">
        <v>-2.92E-2</v>
      </c>
      <c r="E1407">
        <v>-7.22E-2</v>
      </c>
    </row>
    <row r="1408" spans="1:5" x14ac:dyDescent="0.15">
      <c r="A1408" t="s">
        <v>1440</v>
      </c>
      <c r="B1408">
        <v>-1.43E-2</v>
      </c>
      <c r="C1408">
        <v>16.225899999999999</v>
      </c>
      <c r="D1408">
        <v>1.4800000000000001E-2</v>
      </c>
      <c r="E1408">
        <v>5.1799999999999999E-2</v>
      </c>
    </row>
    <row r="1409" spans="1:5" x14ac:dyDescent="0.15">
      <c r="A1409" t="s">
        <v>1441</v>
      </c>
      <c r="B1409">
        <v>-1.1999999999999999E-3</v>
      </c>
      <c r="C1409">
        <v>16.871300000000002</v>
      </c>
      <c r="D1409">
        <v>1.3299999999999999E-2</v>
      </c>
      <c r="E1409">
        <v>3.7499999999999999E-2</v>
      </c>
    </row>
    <row r="1410" spans="1:5" x14ac:dyDescent="0.15">
      <c r="A1410" t="s">
        <v>1442</v>
      </c>
      <c r="B1410">
        <v>3.8E-3</v>
      </c>
      <c r="C1410">
        <v>17.334599999999998</v>
      </c>
      <c r="D1410">
        <v>5.0000000000000001E-3</v>
      </c>
      <c r="E1410">
        <v>2.5899999999999999E-2</v>
      </c>
    </row>
    <row r="1411" spans="1:5" x14ac:dyDescent="0.15">
      <c r="A1411" t="s">
        <v>1443</v>
      </c>
      <c r="B1411">
        <v>4.7999999999999996E-3</v>
      </c>
      <c r="C1411">
        <v>17.703099999999999</v>
      </c>
      <c r="D1411">
        <v>1E-3</v>
      </c>
      <c r="E1411">
        <v>2.01E-2</v>
      </c>
    </row>
    <row r="1412" spans="1:5" x14ac:dyDescent="0.15">
      <c r="A1412" t="s">
        <v>1444</v>
      </c>
      <c r="B1412">
        <v>-1.4200000000000001E-2</v>
      </c>
      <c r="C1412">
        <v>17.3216</v>
      </c>
      <c r="D1412">
        <v>-1.89E-2</v>
      </c>
      <c r="E1412">
        <v>-2.0400000000000001E-2</v>
      </c>
    </row>
    <row r="1413" spans="1:5" x14ac:dyDescent="0.15">
      <c r="A1413" t="s">
        <v>1445</v>
      </c>
      <c r="B1413">
        <v>-1.1900000000000001E-2</v>
      </c>
      <c r="C1413">
        <v>17.770900000000001</v>
      </c>
      <c r="D1413">
        <v>2.3999999999999998E-3</v>
      </c>
      <c r="E1413">
        <v>2.4500000000000001E-2</v>
      </c>
    </row>
    <row r="1414" spans="1:5" x14ac:dyDescent="0.15">
      <c r="A1414" t="s">
        <v>1446</v>
      </c>
      <c r="B1414">
        <v>-1.1599999999999999E-2</v>
      </c>
      <c r="C1414">
        <v>17.6753</v>
      </c>
      <c r="D1414">
        <v>2.0000000000000001E-4</v>
      </c>
      <c r="E1414">
        <v>-5.1000000000000004E-3</v>
      </c>
    </row>
    <row r="1415" spans="1:5" x14ac:dyDescent="0.15">
      <c r="A1415" t="s">
        <v>1447</v>
      </c>
      <c r="B1415">
        <v>-2.7900000000000001E-2</v>
      </c>
      <c r="C1415">
        <v>17.4297</v>
      </c>
      <c r="D1415">
        <v>-1.6400000000000001E-2</v>
      </c>
      <c r="E1415">
        <v>-1.32E-2</v>
      </c>
    </row>
    <row r="1416" spans="1:5" x14ac:dyDescent="0.15">
      <c r="A1416" t="s">
        <v>1448</v>
      </c>
      <c r="B1416">
        <v>-3.0800000000000001E-2</v>
      </c>
      <c r="C1416">
        <v>17.538799999999998</v>
      </c>
      <c r="D1416">
        <v>-3.0000000000000001E-3</v>
      </c>
      <c r="E1416">
        <v>5.8999999999999999E-3</v>
      </c>
    </row>
    <row r="1417" spans="1:5" x14ac:dyDescent="0.15">
      <c r="A1417" t="s">
        <v>1449</v>
      </c>
      <c r="B1417">
        <v>1.4800000000000001E-2</v>
      </c>
      <c r="C1417">
        <v>18.575099999999999</v>
      </c>
      <c r="D1417">
        <v>4.7E-2</v>
      </c>
      <c r="E1417">
        <v>5.5899999999999998E-2</v>
      </c>
    </row>
    <row r="1418" spans="1:5" x14ac:dyDescent="0.15">
      <c r="A1418" t="s">
        <v>1450</v>
      </c>
      <c r="B1418">
        <v>3.6400000000000002E-2</v>
      </c>
      <c r="C1418">
        <v>18.469100000000001</v>
      </c>
      <c r="D1418">
        <v>2.1299999999999999E-2</v>
      </c>
      <c r="E1418">
        <v>-5.4000000000000003E-3</v>
      </c>
    </row>
    <row r="1419" spans="1:5" x14ac:dyDescent="0.15">
      <c r="A1419" t="s">
        <v>1451</v>
      </c>
      <c r="B1419">
        <v>6.0900000000000003E-2</v>
      </c>
      <c r="C1419">
        <v>19.2257</v>
      </c>
      <c r="D1419">
        <v>2.3599999999999999E-2</v>
      </c>
      <c r="E1419">
        <v>3.8899999999999997E-2</v>
      </c>
    </row>
    <row r="1420" spans="1:5" x14ac:dyDescent="0.15">
      <c r="A1420" t="s">
        <v>1452</v>
      </c>
      <c r="B1420">
        <v>7.3999999999999996E-2</v>
      </c>
      <c r="C1420">
        <v>19.422699999999999</v>
      </c>
      <c r="D1420">
        <v>1.24E-2</v>
      </c>
      <c r="E1420">
        <v>9.7000000000000003E-3</v>
      </c>
    </row>
    <row r="1421" spans="1:5" x14ac:dyDescent="0.15">
      <c r="A1421" t="s">
        <v>1453</v>
      </c>
      <c r="B1421">
        <v>7.1999999999999995E-2</v>
      </c>
      <c r="C1421">
        <v>19.781199999999998</v>
      </c>
      <c r="D1421">
        <v>-1.9E-3</v>
      </c>
      <c r="E1421">
        <v>1.7600000000000001E-2</v>
      </c>
    </row>
    <row r="1422" spans="1:5" x14ac:dyDescent="0.15">
      <c r="A1422" t="s">
        <v>1454</v>
      </c>
      <c r="B1422">
        <v>7.2099999999999997E-2</v>
      </c>
      <c r="C1422">
        <v>20.642099999999999</v>
      </c>
      <c r="D1422">
        <v>1E-4</v>
      </c>
      <c r="E1422">
        <v>4.1399999999999999E-2</v>
      </c>
    </row>
    <row r="1423" spans="1:5" x14ac:dyDescent="0.15">
      <c r="A1423" t="s">
        <v>1455</v>
      </c>
      <c r="B1423">
        <v>6.1400000000000003E-2</v>
      </c>
      <c r="C1423">
        <v>20.948699999999999</v>
      </c>
      <c r="D1423">
        <v>-0.01</v>
      </c>
      <c r="E1423">
        <v>1.4200000000000001E-2</v>
      </c>
    </row>
    <row r="1424" spans="1:5" x14ac:dyDescent="0.15">
      <c r="A1424" t="s">
        <v>1456</v>
      </c>
      <c r="B1424">
        <v>4.7699999999999999E-2</v>
      </c>
      <c r="C1424">
        <v>20.3062</v>
      </c>
      <c r="D1424">
        <v>-1.29E-2</v>
      </c>
      <c r="E1424">
        <v>-2.93E-2</v>
      </c>
    </row>
    <row r="1425" spans="1:5" x14ac:dyDescent="0.15">
      <c r="A1425" t="s">
        <v>1457</v>
      </c>
      <c r="B1425">
        <v>5.2699999999999997E-2</v>
      </c>
      <c r="C1425">
        <v>21.45</v>
      </c>
      <c r="D1425">
        <v>4.7999999999999996E-3</v>
      </c>
      <c r="E1425">
        <v>5.3699999999999998E-2</v>
      </c>
    </row>
    <row r="1426" spans="1:5" x14ac:dyDescent="0.15">
      <c r="A1426" t="s">
        <v>1458</v>
      </c>
      <c r="B1426">
        <v>5.11E-2</v>
      </c>
      <c r="C1426">
        <v>21.552700000000002</v>
      </c>
      <c r="D1426">
        <v>-1.5E-3</v>
      </c>
      <c r="E1426">
        <v>4.5999999999999999E-3</v>
      </c>
    </row>
    <row r="1427" spans="1:5" x14ac:dyDescent="0.15">
      <c r="A1427" t="s">
        <v>1459</v>
      </c>
      <c r="B1427">
        <v>3.9100000000000003E-2</v>
      </c>
      <c r="C1427">
        <v>21.233599999999999</v>
      </c>
      <c r="D1427">
        <v>-1.14E-2</v>
      </c>
      <c r="E1427">
        <v>-1.41E-2</v>
      </c>
    </row>
    <row r="1428" spans="1:5" x14ac:dyDescent="0.15">
      <c r="A1428" t="s">
        <v>1460</v>
      </c>
      <c r="B1428">
        <v>5.57E-2</v>
      </c>
      <c r="C1428">
        <v>22.151</v>
      </c>
      <c r="D1428">
        <v>1.6E-2</v>
      </c>
      <c r="E1428">
        <v>4.1300000000000003E-2</v>
      </c>
    </row>
    <row r="1429" spans="1:5" x14ac:dyDescent="0.15">
      <c r="A1429" t="s">
        <v>1461</v>
      </c>
      <c r="B1429">
        <v>5.5599999999999997E-2</v>
      </c>
      <c r="C1429">
        <v>22.864999999999998</v>
      </c>
      <c r="D1429">
        <v>-2.0000000000000001E-4</v>
      </c>
      <c r="E1429">
        <v>3.0800000000000001E-2</v>
      </c>
    </row>
    <row r="1430" spans="1:5" x14ac:dyDescent="0.15">
      <c r="A1430" t="s">
        <v>1462</v>
      </c>
      <c r="B1430">
        <v>4.9700000000000001E-2</v>
      </c>
      <c r="C1430">
        <v>22.596699999999998</v>
      </c>
      <c r="D1430">
        <v>-5.5999999999999999E-3</v>
      </c>
      <c r="E1430">
        <v>-1.12E-2</v>
      </c>
    </row>
    <row r="1431" spans="1:5" x14ac:dyDescent="0.15">
      <c r="A1431" t="s">
        <v>1463</v>
      </c>
      <c r="B1431">
        <v>4.9799999999999997E-2</v>
      </c>
      <c r="C1431">
        <v>23.345199999999998</v>
      </c>
      <c r="D1431">
        <v>1E-4</v>
      </c>
      <c r="E1431">
        <v>3.1699999999999999E-2</v>
      </c>
    </row>
    <row r="1432" spans="1:5" x14ac:dyDescent="0.15">
      <c r="A1432" t="s">
        <v>1464</v>
      </c>
      <c r="B1432">
        <v>5.7599999999999998E-2</v>
      </c>
      <c r="C1432">
        <v>24.168399999999998</v>
      </c>
      <c r="D1432">
        <v>7.4000000000000003E-3</v>
      </c>
      <c r="E1432">
        <v>3.3799999999999997E-2</v>
      </c>
    </row>
    <row r="1433" spans="1:5" x14ac:dyDescent="0.15">
      <c r="A1433" t="s">
        <v>1465</v>
      </c>
      <c r="B1433">
        <v>5.1400000000000001E-2</v>
      </c>
      <c r="C1433">
        <v>24.351800000000001</v>
      </c>
      <c r="D1433">
        <v>-5.8999999999999999E-3</v>
      </c>
      <c r="E1433">
        <v>7.3000000000000001E-3</v>
      </c>
    </row>
    <row r="1434" spans="1:5" x14ac:dyDescent="0.15">
      <c r="A1434" t="s">
        <v>1466</v>
      </c>
      <c r="B1434">
        <v>-5.1999999999999998E-3</v>
      </c>
      <c r="C1434">
        <v>22.475300000000001</v>
      </c>
      <c r="D1434">
        <v>-5.3800000000000001E-2</v>
      </c>
      <c r="E1434">
        <v>-7.3999999999999996E-2</v>
      </c>
    </row>
    <row r="1435" spans="1:5" x14ac:dyDescent="0.15">
      <c r="A1435" t="s">
        <v>1467</v>
      </c>
      <c r="B1435">
        <v>-2.5999999999999999E-3</v>
      </c>
      <c r="C1435">
        <v>22.651700000000002</v>
      </c>
      <c r="D1435">
        <v>2.5999999999999999E-3</v>
      </c>
      <c r="E1435">
        <v>7.4999999999999997E-3</v>
      </c>
    </row>
    <row r="1436" spans="1:5" x14ac:dyDescent="0.15">
      <c r="A1436" t="s">
        <v>1468</v>
      </c>
      <c r="B1436">
        <v>4.4999999999999997E-3</v>
      </c>
      <c r="C1436">
        <v>22.950099999999999</v>
      </c>
      <c r="D1436">
        <v>7.1000000000000004E-3</v>
      </c>
      <c r="E1436">
        <v>1.26E-2</v>
      </c>
    </row>
    <row r="1437" spans="1:5" x14ac:dyDescent="0.15">
      <c r="A1437" t="s">
        <v>1469</v>
      </c>
      <c r="B1437">
        <v>4.0899999999999999E-2</v>
      </c>
      <c r="C1437">
        <v>22.355499999999999</v>
      </c>
      <c r="D1437">
        <v>3.6299999999999999E-2</v>
      </c>
      <c r="E1437">
        <v>-2.4799999999999999E-2</v>
      </c>
    </row>
    <row r="1438" spans="1:5" x14ac:dyDescent="0.15">
      <c r="A1438" t="s">
        <v>1470</v>
      </c>
      <c r="B1438">
        <v>4.8599999999999997E-2</v>
      </c>
      <c r="C1438">
        <v>23.630700000000001</v>
      </c>
      <c r="D1438">
        <v>7.3000000000000001E-3</v>
      </c>
      <c r="E1438">
        <v>5.4600000000000003E-2</v>
      </c>
    </row>
    <row r="1439" spans="1:5" x14ac:dyDescent="0.15">
      <c r="A1439" t="s">
        <v>1471</v>
      </c>
      <c r="B1439">
        <v>2.8500000000000001E-2</v>
      </c>
      <c r="C1439">
        <v>24.017900000000001</v>
      </c>
      <c r="D1439">
        <v>-1.9099999999999999E-2</v>
      </c>
      <c r="E1439">
        <v>1.5699999999999999E-2</v>
      </c>
    </row>
    <row r="1440" spans="1:5" x14ac:dyDescent="0.15">
      <c r="A1440" t="s">
        <v>1472</v>
      </c>
      <c r="B1440">
        <v>3.1300000000000001E-2</v>
      </c>
      <c r="C1440">
        <v>24.668600000000001</v>
      </c>
      <c r="D1440">
        <v>2.7000000000000001E-3</v>
      </c>
      <c r="E1440">
        <v>2.5999999999999999E-2</v>
      </c>
    </row>
    <row r="1441" spans="1:5" x14ac:dyDescent="0.15">
      <c r="A1441" t="s">
        <v>1473</v>
      </c>
      <c r="B1441">
        <v>1.32E-2</v>
      </c>
      <c r="C1441">
        <v>24.000599999999999</v>
      </c>
      <c r="D1441">
        <v>-1.7500000000000002E-2</v>
      </c>
      <c r="E1441">
        <v>-2.5999999999999999E-2</v>
      </c>
    </row>
    <row r="1442" spans="1:5" x14ac:dyDescent="0.15">
      <c r="A1442" t="s">
        <v>1474</v>
      </c>
      <c r="B1442">
        <v>1.6899999999999998E-2</v>
      </c>
      <c r="C1442">
        <v>23.9986</v>
      </c>
      <c r="D1442">
        <v>3.5999999999999999E-3</v>
      </c>
      <c r="E1442">
        <v>-1E-4</v>
      </c>
    </row>
    <row r="1443" spans="1:5" x14ac:dyDescent="0.15">
      <c r="A1443" t="s">
        <v>1475</v>
      </c>
      <c r="B1443">
        <v>1.3299999999999999E-2</v>
      </c>
      <c r="C1443">
        <v>23.416499999999999</v>
      </c>
      <c r="D1443">
        <v>-3.5000000000000001E-3</v>
      </c>
      <c r="E1443">
        <v>-2.3300000000000001E-2</v>
      </c>
    </row>
    <row r="1444" spans="1:5" x14ac:dyDescent="0.15">
      <c r="A1444" t="s">
        <v>1476</v>
      </c>
      <c r="B1444">
        <v>9.1000000000000004E-3</v>
      </c>
      <c r="C1444">
        <v>23.3523</v>
      </c>
      <c r="D1444">
        <v>-4.1000000000000003E-3</v>
      </c>
      <c r="E1444">
        <v>-2.5999999999999999E-3</v>
      </c>
    </row>
    <row r="1445" spans="1:5" x14ac:dyDescent="0.15">
      <c r="A1445" t="s">
        <v>1477</v>
      </c>
      <c r="B1445">
        <v>3.7900000000000003E-2</v>
      </c>
      <c r="C1445">
        <v>23.724699999999999</v>
      </c>
      <c r="D1445">
        <v>2.86E-2</v>
      </c>
      <c r="E1445">
        <v>1.5299999999999999E-2</v>
      </c>
    </row>
    <row r="1446" spans="1:5" x14ac:dyDescent="0.15">
      <c r="A1446" t="s">
        <v>1478</v>
      </c>
      <c r="B1446">
        <v>3.32E-2</v>
      </c>
      <c r="C1446">
        <v>24.2178</v>
      </c>
      <c r="D1446">
        <v>-4.5999999999999999E-3</v>
      </c>
      <c r="E1446">
        <v>1.9900000000000001E-2</v>
      </c>
    </row>
    <row r="1447" spans="1:5" x14ac:dyDescent="0.15">
      <c r="A1447" t="s">
        <v>1479</v>
      </c>
      <c r="B1447">
        <v>3.0700000000000002E-2</v>
      </c>
      <c r="C1447">
        <v>24.8553</v>
      </c>
      <c r="D1447">
        <v>-2.3999999999999998E-3</v>
      </c>
      <c r="E1447">
        <v>2.53E-2</v>
      </c>
    </row>
    <row r="1448" spans="1:5" x14ac:dyDescent="0.15">
      <c r="A1448" t="s">
        <v>1480</v>
      </c>
      <c r="B1448">
        <v>5.04E-2</v>
      </c>
      <c r="C1448">
        <v>25.9206</v>
      </c>
      <c r="D1448">
        <v>1.9099999999999999E-2</v>
      </c>
      <c r="E1448">
        <v>4.1200000000000001E-2</v>
      </c>
    </row>
    <row r="1449" spans="1:5" x14ac:dyDescent="0.15">
      <c r="A1449" t="s">
        <v>1481</v>
      </c>
      <c r="B1449">
        <v>5.3800000000000001E-2</v>
      </c>
      <c r="C1449">
        <v>25.829599999999999</v>
      </c>
      <c r="D1449">
        <v>3.2000000000000002E-3</v>
      </c>
      <c r="E1449">
        <v>-3.3999999999999998E-3</v>
      </c>
    </row>
    <row r="1450" spans="1:5" x14ac:dyDescent="0.15">
      <c r="A1450" t="s">
        <v>1482</v>
      </c>
      <c r="B1450">
        <v>8.1199999999999994E-2</v>
      </c>
      <c r="C1450">
        <v>26.474699999999999</v>
      </c>
      <c r="D1450">
        <v>2.5999999999999999E-2</v>
      </c>
      <c r="E1450">
        <v>2.4E-2</v>
      </c>
    </row>
    <row r="1451" spans="1:5" x14ac:dyDescent="0.15">
      <c r="A1451" t="s">
        <v>1483</v>
      </c>
      <c r="B1451">
        <v>8.4199999999999997E-2</v>
      </c>
      <c r="C1451">
        <v>26.633299999999998</v>
      </c>
      <c r="D1451">
        <v>2.8E-3</v>
      </c>
      <c r="E1451">
        <v>5.7999999999999996E-3</v>
      </c>
    </row>
    <row r="1452" spans="1:5" x14ac:dyDescent="0.15">
      <c r="A1452" t="s">
        <v>1484</v>
      </c>
      <c r="B1452">
        <v>8.1299999999999997E-2</v>
      </c>
      <c r="C1452">
        <v>26.361499999999999</v>
      </c>
      <c r="D1452">
        <v>-2.7000000000000001E-3</v>
      </c>
      <c r="E1452">
        <v>-9.7999999999999997E-3</v>
      </c>
    </row>
    <row r="1453" spans="1:5" x14ac:dyDescent="0.15">
      <c r="A1453" t="s">
        <v>1485</v>
      </c>
      <c r="B1453">
        <v>7.0999999999999994E-2</v>
      </c>
      <c r="C1453">
        <v>26.3827</v>
      </c>
      <c r="D1453">
        <v>-9.5999999999999992E-3</v>
      </c>
      <c r="E1453">
        <v>8.0000000000000004E-4</v>
      </c>
    </row>
    <row r="1454" spans="1:5" x14ac:dyDescent="0.15">
      <c r="A1454" t="s">
        <v>1486</v>
      </c>
      <c r="B1454">
        <v>7.3400000000000007E-2</v>
      </c>
      <c r="C1454">
        <v>27.192699999999999</v>
      </c>
      <c r="D1454">
        <v>2.3E-3</v>
      </c>
      <c r="E1454">
        <v>2.9600000000000001E-2</v>
      </c>
    </row>
    <row r="1455" spans="1:5" x14ac:dyDescent="0.15">
      <c r="A1455" t="s">
        <v>1487</v>
      </c>
      <c r="B1455">
        <v>4.2500000000000003E-2</v>
      </c>
      <c r="C1455">
        <v>26.7729</v>
      </c>
      <c r="D1455">
        <v>-2.8799999999999999E-2</v>
      </c>
      <c r="E1455">
        <v>-1.49E-2</v>
      </c>
    </row>
    <row r="1456" spans="1:5" x14ac:dyDescent="0.15">
      <c r="A1456" t="s">
        <v>1488</v>
      </c>
      <c r="B1456">
        <v>5.21E-2</v>
      </c>
      <c r="C1456">
        <v>27.240500000000001</v>
      </c>
      <c r="D1456">
        <v>9.1999999999999998E-3</v>
      </c>
      <c r="E1456">
        <v>1.6799999999999999E-2</v>
      </c>
    </row>
    <row r="1457" spans="1:5" x14ac:dyDescent="0.15">
      <c r="A1457" t="s">
        <v>1489</v>
      </c>
      <c r="B1457">
        <v>5.2999999999999999E-2</v>
      </c>
      <c r="C1457">
        <v>27.642399999999999</v>
      </c>
      <c r="D1457">
        <v>8.9999999999999998E-4</v>
      </c>
      <c r="E1457">
        <v>1.4200000000000001E-2</v>
      </c>
    </row>
    <row r="1458" spans="1:5" x14ac:dyDescent="0.15">
      <c r="A1458" t="s">
        <v>1490</v>
      </c>
      <c r="B1458">
        <v>4.3400000000000001E-2</v>
      </c>
      <c r="C1458">
        <v>26.7135</v>
      </c>
      <c r="D1458">
        <v>-9.1000000000000004E-3</v>
      </c>
      <c r="E1458">
        <v>-3.2399999999999998E-2</v>
      </c>
    </row>
    <row r="1459" spans="1:5" x14ac:dyDescent="0.15">
      <c r="A1459" t="s">
        <v>1491</v>
      </c>
      <c r="B1459">
        <v>-2.98E-2</v>
      </c>
      <c r="C1459">
        <v>23.948799999999999</v>
      </c>
      <c r="D1459">
        <v>-7.0199999999999999E-2</v>
      </c>
      <c r="E1459">
        <v>-9.98E-2</v>
      </c>
    </row>
    <row r="1460" spans="1:5" x14ac:dyDescent="0.15">
      <c r="A1460" t="s">
        <v>1492</v>
      </c>
      <c r="B1460">
        <v>-2.7099999999999999E-2</v>
      </c>
      <c r="C1460">
        <v>23.183199999999999</v>
      </c>
      <c r="D1460">
        <v>2.8E-3</v>
      </c>
      <c r="E1460">
        <v>-3.0700000000000002E-2</v>
      </c>
    </row>
    <row r="1461" spans="1:5" x14ac:dyDescent="0.15">
      <c r="A1461" t="s">
        <v>1493</v>
      </c>
      <c r="B1461">
        <v>-0.01</v>
      </c>
      <c r="C1461">
        <v>24.0947</v>
      </c>
      <c r="D1461">
        <v>1.7500000000000002E-2</v>
      </c>
      <c r="E1461">
        <v>3.7699999999999997E-2</v>
      </c>
    </row>
    <row r="1462" spans="1:5" x14ac:dyDescent="0.15">
      <c r="A1462" t="s">
        <v>1494</v>
      </c>
      <c r="B1462">
        <v>-7.8700000000000006E-2</v>
      </c>
      <c r="C1462">
        <v>21.661899999999999</v>
      </c>
      <c r="D1462">
        <v>-6.93E-2</v>
      </c>
      <c r="E1462">
        <v>-9.69E-2</v>
      </c>
    </row>
    <row r="1463" spans="1:5" x14ac:dyDescent="0.15">
      <c r="A1463" t="s">
        <v>1495</v>
      </c>
      <c r="B1463">
        <v>-5.9900000000000002E-2</v>
      </c>
      <c r="C1463">
        <v>21.523700000000002</v>
      </c>
      <c r="D1463">
        <v>2.0400000000000001E-2</v>
      </c>
      <c r="E1463">
        <v>-6.1000000000000004E-3</v>
      </c>
    </row>
    <row r="1464" spans="1:5" x14ac:dyDescent="0.15">
      <c r="A1464" t="s">
        <v>1496</v>
      </c>
      <c r="B1464">
        <v>-0.1072</v>
      </c>
      <c r="C1464">
        <v>19.3827</v>
      </c>
      <c r="D1464">
        <v>-5.0299999999999997E-2</v>
      </c>
      <c r="E1464">
        <v>-9.5100000000000004E-2</v>
      </c>
    </row>
    <row r="1465" spans="1:5" x14ac:dyDescent="0.15">
      <c r="A1465" t="s">
        <v>1497</v>
      </c>
      <c r="B1465">
        <v>-0.1007</v>
      </c>
      <c r="C1465">
        <v>19.125699999999998</v>
      </c>
      <c r="D1465">
        <v>7.3000000000000001E-3</v>
      </c>
      <c r="E1465">
        <v>-1.26E-2</v>
      </c>
    </row>
    <row r="1466" spans="1:5" x14ac:dyDescent="0.15">
      <c r="A1466" t="s">
        <v>1498</v>
      </c>
      <c r="B1466">
        <v>-0.1174</v>
      </c>
      <c r="C1466">
        <v>18.169</v>
      </c>
      <c r="D1466">
        <v>-1.8599999999999998E-2</v>
      </c>
      <c r="E1466">
        <v>-4.7500000000000001E-2</v>
      </c>
    </row>
    <row r="1467" spans="1:5" x14ac:dyDescent="0.15">
      <c r="A1467" t="s">
        <v>1499</v>
      </c>
      <c r="B1467">
        <v>-9.9000000000000005E-2</v>
      </c>
      <c r="C1467">
        <v>19.0928</v>
      </c>
      <c r="D1467">
        <v>2.0799999999999999E-2</v>
      </c>
      <c r="E1467">
        <v>4.82E-2</v>
      </c>
    </row>
    <row r="1468" spans="1:5" x14ac:dyDescent="0.15">
      <c r="A1468" t="s">
        <v>1500</v>
      </c>
      <c r="B1468">
        <v>-0.1278</v>
      </c>
      <c r="C1468">
        <v>18.378799999999998</v>
      </c>
      <c r="D1468">
        <v>-3.1899999999999998E-2</v>
      </c>
      <c r="E1468">
        <v>-3.5499999999999997E-2</v>
      </c>
    </row>
    <row r="1469" spans="1:5" x14ac:dyDescent="0.15">
      <c r="A1469" t="s">
        <v>1501</v>
      </c>
      <c r="B1469">
        <v>-0.1244</v>
      </c>
      <c r="C1469">
        <v>18.891400000000001</v>
      </c>
      <c r="D1469">
        <v>3.8E-3</v>
      </c>
      <c r="E1469">
        <v>2.64E-2</v>
      </c>
    </row>
    <row r="1470" spans="1:5" x14ac:dyDescent="0.15">
      <c r="A1470" t="s">
        <v>1502</v>
      </c>
      <c r="B1470">
        <v>-9.8599999999999993E-2</v>
      </c>
      <c r="C1470">
        <v>19.617100000000001</v>
      </c>
      <c r="D1470">
        <v>2.9499999999999998E-2</v>
      </c>
      <c r="E1470">
        <v>3.6499999999999998E-2</v>
      </c>
    </row>
    <row r="1471" spans="1:5" x14ac:dyDescent="0.15">
      <c r="A1471" t="s">
        <v>1503</v>
      </c>
      <c r="B1471">
        <v>-0.11219999999999999</v>
      </c>
      <c r="C1471">
        <v>19.651900000000001</v>
      </c>
      <c r="D1471">
        <v>-1.5100000000000001E-2</v>
      </c>
      <c r="E1471">
        <v>1.6999999999999999E-3</v>
      </c>
    </row>
    <row r="1472" spans="1:5" x14ac:dyDescent="0.15">
      <c r="A1472" t="s">
        <v>1504</v>
      </c>
      <c r="B1472">
        <v>-0.13830000000000001</v>
      </c>
      <c r="C1472">
        <v>18.7806</v>
      </c>
      <c r="D1472">
        <v>-2.93E-2</v>
      </c>
      <c r="E1472">
        <v>-4.2200000000000001E-2</v>
      </c>
    </row>
    <row r="1473" spans="1:5" x14ac:dyDescent="0.15">
      <c r="A1473" t="s">
        <v>1505</v>
      </c>
      <c r="B1473">
        <v>-0.1293</v>
      </c>
      <c r="C1473">
        <v>19.076699999999999</v>
      </c>
      <c r="D1473">
        <v>1.04E-2</v>
      </c>
      <c r="E1473">
        <v>1.4999999999999999E-2</v>
      </c>
    </row>
    <row r="1474" spans="1:5" x14ac:dyDescent="0.15">
      <c r="A1474" t="s">
        <v>1506</v>
      </c>
      <c r="B1474">
        <v>-0.125</v>
      </c>
      <c r="C1474">
        <v>19.825399999999998</v>
      </c>
      <c r="D1474">
        <v>5.0000000000000001E-3</v>
      </c>
      <c r="E1474">
        <v>3.73E-2</v>
      </c>
    </row>
    <row r="1475" spans="1:5" x14ac:dyDescent="0.15">
      <c r="A1475" t="s">
        <v>1507</v>
      </c>
      <c r="B1475">
        <v>-0.17760000000000001</v>
      </c>
      <c r="C1475">
        <v>17.9312</v>
      </c>
      <c r="D1475">
        <v>-6.0199999999999997E-2</v>
      </c>
      <c r="E1475">
        <v>-9.0999999999999998E-2</v>
      </c>
    </row>
    <row r="1476" spans="1:5" x14ac:dyDescent="0.15">
      <c r="A1476" t="s">
        <v>1508</v>
      </c>
      <c r="B1476">
        <v>-0.18049999999999999</v>
      </c>
      <c r="C1476">
        <v>17.197700000000001</v>
      </c>
      <c r="D1476">
        <v>-3.5000000000000001E-3</v>
      </c>
      <c r="E1476">
        <v>-3.8699999999999998E-2</v>
      </c>
    </row>
    <row r="1477" spans="1:5" x14ac:dyDescent="0.15">
      <c r="A1477" t="s">
        <v>1509</v>
      </c>
      <c r="B1477">
        <v>-0.2019</v>
      </c>
      <c r="C1477">
        <v>16.221</v>
      </c>
      <c r="D1477">
        <v>-2.6100000000000002E-2</v>
      </c>
      <c r="E1477">
        <v>-5.3699999999999998E-2</v>
      </c>
    </row>
    <row r="1478" spans="1:5" x14ac:dyDescent="0.15">
      <c r="A1478" t="s">
        <v>1510</v>
      </c>
      <c r="B1478">
        <v>-0.17610000000000001</v>
      </c>
      <c r="C1478">
        <v>16.912600000000001</v>
      </c>
      <c r="D1478">
        <v>3.2399999999999998E-2</v>
      </c>
      <c r="E1478">
        <v>4.02E-2</v>
      </c>
    </row>
    <row r="1479" spans="1:5" x14ac:dyDescent="0.15">
      <c r="A1479" t="s">
        <v>1511</v>
      </c>
      <c r="B1479">
        <v>-0.18870000000000001</v>
      </c>
      <c r="C1479">
        <v>16.8642</v>
      </c>
      <c r="D1479">
        <v>-1.5299999999999999E-2</v>
      </c>
      <c r="E1479">
        <v>-2.7000000000000001E-3</v>
      </c>
    </row>
    <row r="1480" spans="1:5" x14ac:dyDescent="0.15">
      <c r="A1480" t="s">
        <v>1512</v>
      </c>
      <c r="B1480">
        <v>-0.17180000000000001</v>
      </c>
      <c r="C1480">
        <v>17.403300000000002</v>
      </c>
      <c r="D1480">
        <v>2.0799999999999999E-2</v>
      </c>
      <c r="E1480">
        <v>3.0200000000000001E-2</v>
      </c>
    </row>
    <row r="1481" spans="1:5" x14ac:dyDescent="0.15">
      <c r="A1481" t="s">
        <v>1513</v>
      </c>
      <c r="B1481">
        <v>-0.1754</v>
      </c>
      <c r="C1481">
        <v>17.5854</v>
      </c>
      <c r="D1481">
        <v>-4.3E-3</v>
      </c>
      <c r="E1481">
        <v>9.9000000000000008E-3</v>
      </c>
    </row>
    <row r="1482" spans="1:5" x14ac:dyDescent="0.15">
      <c r="A1482" t="s">
        <v>1514</v>
      </c>
      <c r="B1482">
        <v>-0.1653</v>
      </c>
      <c r="C1482">
        <v>18.1127</v>
      </c>
      <c r="D1482">
        <v>1.23E-2</v>
      </c>
      <c r="E1482">
        <v>2.8400000000000002E-2</v>
      </c>
    </row>
    <row r="1483" spans="1:5" x14ac:dyDescent="0.15">
      <c r="A1483" t="s">
        <v>1515</v>
      </c>
      <c r="B1483">
        <v>-0.1711</v>
      </c>
      <c r="C1483">
        <v>18.104700000000001</v>
      </c>
      <c r="D1483">
        <v>-7.0000000000000001E-3</v>
      </c>
      <c r="E1483">
        <v>-4.0000000000000002E-4</v>
      </c>
    </row>
    <row r="1484" spans="1:5" x14ac:dyDescent="0.15">
      <c r="A1484" t="s">
        <v>1516</v>
      </c>
      <c r="B1484">
        <v>-0.1759</v>
      </c>
      <c r="C1484">
        <v>18.360700000000001</v>
      </c>
      <c r="D1484">
        <v>-5.7999999999999996E-3</v>
      </c>
      <c r="E1484">
        <v>1.34E-2</v>
      </c>
    </row>
    <row r="1485" spans="1:5" x14ac:dyDescent="0.15">
      <c r="A1485" t="s">
        <v>1517</v>
      </c>
      <c r="B1485">
        <v>-0.15060000000000001</v>
      </c>
      <c r="C1485">
        <v>19.037299999999998</v>
      </c>
      <c r="D1485">
        <v>3.0700000000000002E-2</v>
      </c>
      <c r="E1485">
        <v>3.49E-2</v>
      </c>
    </row>
    <row r="1486" spans="1:5" x14ac:dyDescent="0.15">
      <c r="A1486" t="s">
        <v>1518</v>
      </c>
      <c r="B1486">
        <v>-0.14330000000000001</v>
      </c>
      <c r="C1486">
        <v>19.150200000000002</v>
      </c>
      <c r="D1486">
        <v>8.6999999999999994E-3</v>
      </c>
      <c r="E1486">
        <v>5.5999999999999999E-3</v>
      </c>
    </row>
    <row r="1487" spans="1:5" x14ac:dyDescent="0.15">
      <c r="A1487" t="s">
        <v>1519</v>
      </c>
      <c r="B1487">
        <v>-0.14599999999999999</v>
      </c>
      <c r="C1487">
        <v>19.2959</v>
      </c>
      <c r="D1487">
        <v>-3.0999999999999999E-3</v>
      </c>
      <c r="E1487">
        <v>7.1999999999999998E-3</v>
      </c>
    </row>
    <row r="1488" spans="1:5" x14ac:dyDescent="0.15">
      <c r="A1488" t="s">
        <v>1520</v>
      </c>
      <c r="B1488">
        <v>-0.14660000000000001</v>
      </c>
      <c r="C1488">
        <v>19.536799999999999</v>
      </c>
      <c r="D1488">
        <v>-6.9999999999999999E-4</v>
      </c>
      <c r="E1488">
        <v>1.1900000000000001E-2</v>
      </c>
    </row>
    <row r="1489" spans="1:5" x14ac:dyDescent="0.15">
      <c r="A1489" t="s">
        <v>1521</v>
      </c>
      <c r="B1489">
        <v>-0.1278</v>
      </c>
      <c r="C1489">
        <v>20.2669</v>
      </c>
      <c r="D1489">
        <v>2.1999999999999999E-2</v>
      </c>
      <c r="E1489">
        <v>3.56E-2</v>
      </c>
    </row>
    <row r="1490" spans="1:5" x14ac:dyDescent="0.15">
      <c r="A1490" t="s">
        <v>1522</v>
      </c>
      <c r="B1490">
        <v>-0.13600000000000001</v>
      </c>
      <c r="C1490">
        <v>20.095400000000001</v>
      </c>
      <c r="D1490">
        <v>-9.4999999999999998E-3</v>
      </c>
      <c r="E1490">
        <v>-8.0999999999999996E-3</v>
      </c>
    </row>
    <row r="1491" spans="1:5" x14ac:dyDescent="0.15">
      <c r="A1491" t="s">
        <v>1523</v>
      </c>
      <c r="B1491">
        <v>-0.13039999999999999</v>
      </c>
      <c r="C1491">
        <v>20.178699999999999</v>
      </c>
      <c r="D1491">
        <v>6.4999999999999997E-3</v>
      </c>
      <c r="E1491">
        <v>4.0000000000000001E-3</v>
      </c>
    </row>
    <row r="1492" spans="1:5" x14ac:dyDescent="0.15">
      <c r="A1492" t="s">
        <v>1524</v>
      </c>
      <c r="B1492">
        <v>-0.1837</v>
      </c>
      <c r="C1492">
        <v>18.386299999999999</v>
      </c>
      <c r="D1492">
        <v>-6.1400000000000003E-2</v>
      </c>
      <c r="E1492">
        <v>-8.4599999999999995E-2</v>
      </c>
    </row>
    <row r="1493" spans="1:5" x14ac:dyDescent="0.15">
      <c r="A1493" t="s">
        <v>1525</v>
      </c>
      <c r="B1493">
        <v>-0.17549999999999999</v>
      </c>
      <c r="C1493">
        <v>18.4267</v>
      </c>
      <c r="D1493">
        <v>0.01</v>
      </c>
      <c r="E1493">
        <v>2.0999999999999999E-3</v>
      </c>
    </row>
    <row r="1494" spans="1:5" x14ac:dyDescent="0.15">
      <c r="A1494" t="s">
        <v>1526</v>
      </c>
      <c r="B1494">
        <v>-0.1953</v>
      </c>
      <c r="C1494">
        <v>17.0321</v>
      </c>
      <c r="D1494">
        <v>-2.3900000000000001E-2</v>
      </c>
      <c r="E1494">
        <v>-7.1800000000000003E-2</v>
      </c>
    </row>
    <row r="1495" spans="1:5" x14ac:dyDescent="0.15">
      <c r="A1495" t="s">
        <v>1527</v>
      </c>
      <c r="B1495">
        <v>-0.1804</v>
      </c>
      <c r="C1495">
        <v>17.3706</v>
      </c>
      <c r="D1495">
        <v>1.8499999999999999E-2</v>
      </c>
      <c r="E1495">
        <v>1.8800000000000001E-2</v>
      </c>
    </row>
    <row r="1496" spans="1:5" x14ac:dyDescent="0.15">
      <c r="A1496" t="s">
        <v>1528</v>
      </c>
      <c r="B1496">
        <v>-0.14660000000000001</v>
      </c>
      <c r="C1496">
        <v>18.2668</v>
      </c>
      <c r="D1496">
        <v>4.1200000000000001E-2</v>
      </c>
      <c r="E1496">
        <v>4.8800000000000003E-2</v>
      </c>
    </row>
    <row r="1497" spans="1:5" x14ac:dyDescent="0.15">
      <c r="A1497" t="s">
        <v>1529</v>
      </c>
      <c r="B1497">
        <v>-0.1447</v>
      </c>
      <c r="C1497">
        <v>18.201899999999998</v>
      </c>
      <c r="D1497">
        <v>2.3E-3</v>
      </c>
      <c r="E1497">
        <v>-3.3999999999999998E-3</v>
      </c>
    </row>
    <row r="1498" spans="1:5" x14ac:dyDescent="0.15">
      <c r="A1498" t="s">
        <v>1530</v>
      </c>
      <c r="B1498">
        <v>-0.13469999999999999</v>
      </c>
      <c r="C1498">
        <v>17.573399999999999</v>
      </c>
      <c r="D1498">
        <v>1.1599999999999999E-2</v>
      </c>
      <c r="E1498">
        <v>-3.27E-2</v>
      </c>
    </row>
    <row r="1499" spans="1:5" x14ac:dyDescent="0.15">
      <c r="A1499" t="s">
        <v>1531</v>
      </c>
      <c r="B1499">
        <v>-0.13170000000000001</v>
      </c>
      <c r="C1499">
        <v>18.157599999999999</v>
      </c>
      <c r="D1499">
        <v>3.5000000000000001E-3</v>
      </c>
      <c r="E1499">
        <v>3.15E-2</v>
      </c>
    </row>
    <row r="1500" spans="1:5" x14ac:dyDescent="0.15">
      <c r="A1500" t="s">
        <v>1532</v>
      </c>
      <c r="B1500">
        <v>-0.13089999999999999</v>
      </c>
      <c r="C1500">
        <v>18.359000000000002</v>
      </c>
      <c r="D1500">
        <v>8.9999999999999998E-4</v>
      </c>
      <c r="E1500">
        <v>1.0500000000000001E-2</v>
      </c>
    </row>
    <row r="1501" spans="1:5" x14ac:dyDescent="0.15">
      <c r="A1501" t="s">
        <v>1533</v>
      </c>
      <c r="B1501">
        <v>-0.1409</v>
      </c>
      <c r="C1501">
        <v>17.9209</v>
      </c>
      <c r="D1501">
        <v>-1.15E-2</v>
      </c>
      <c r="E1501">
        <v>-2.2599999999999999E-2</v>
      </c>
    </row>
    <row r="1502" spans="1:5" x14ac:dyDescent="0.15">
      <c r="A1502" t="s">
        <v>1534</v>
      </c>
      <c r="B1502">
        <v>-0.1573</v>
      </c>
      <c r="C1502">
        <v>17.533300000000001</v>
      </c>
      <c r="D1502">
        <v>-1.9099999999999999E-2</v>
      </c>
      <c r="E1502">
        <v>-2.0500000000000001E-2</v>
      </c>
    </row>
    <row r="1503" spans="1:5" x14ac:dyDescent="0.15">
      <c r="A1503" t="s">
        <v>1535</v>
      </c>
      <c r="B1503">
        <v>-0.15590000000000001</v>
      </c>
      <c r="C1503">
        <v>17.801200000000001</v>
      </c>
      <c r="D1503">
        <v>1.6999999999999999E-3</v>
      </c>
      <c r="E1503">
        <v>1.4500000000000001E-2</v>
      </c>
    </row>
    <row r="1504" spans="1:5" x14ac:dyDescent="0.15">
      <c r="A1504" t="s">
        <v>1536</v>
      </c>
      <c r="B1504">
        <v>-0.1426</v>
      </c>
      <c r="C1504">
        <v>18.5806</v>
      </c>
      <c r="D1504">
        <v>1.5699999999999999E-2</v>
      </c>
      <c r="E1504">
        <v>4.1500000000000002E-2</v>
      </c>
    </row>
    <row r="1505" spans="1:5" x14ac:dyDescent="0.15">
      <c r="A1505" t="s">
        <v>1537</v>
      </c>
      <c r="B1505">
        <v>-0.1401</v>
      </c>
      <c r="C1505">
        <v>18.7624</v>
      </c>
      <c r="D1505">
        <v>3.0000000000000001E-3</v>
      </c>
      <c r="E1505">
        <v>9.2999999999999992E-3</v>
      </c>
    </row>
    <row r="1506" spans="1:5" x14ac:dyDescent="0.15">
      <c r="A1506" t="s">
        <v>1538</v>
      </c>
      <c r="B1506">
        <v>-0.1358</v>
      </c>
      <c r="C1506">
        <v>18.854900000000001</v>
      </c>
      <c r="D1506">
        <v>5.0000000000000001E-3</v>
      </c>
      <c r="E1506">
        <v>4.7000000000000002E-3</v>
      </c>
    </row>
    <row r="1507" spans="1:5" x14ac:dyDescent="0.15">
      <c r="A1507" t="s">
        <v>1539</v>
      </c>
      <c r="B1507">
        <v>-0.1263</v>
      </c>
      <c r="C1507">
        <v>19.5185</v>
      </c>
      <c r="D1507">
        <v>1.11E-2</v>
      </c>
      <c r="E1507">
        <v>3.3399999999999999E-2</v>
      </c>
    </row>
    <row r="1508" spans="1:5" x14ac:dyDescent="0.15">
      <c r="A1508" t="s">
        <v>1540</v>
      </c>
      <c r="B1508">
        <v>-0.1129</v>
      </c>
      <c r="C1508">
        <v>20.297000000000001</v>
      </c>
      <c r="D1508">
        <v>1.5299999999999999E-2</v>
      </c>
      <c r="E1508">
        <v>3.7900000000000003E-2</v>
      </c>
    </row>
    <row r="1509" spans="1:5" x14ac:dyDescent="0.15">
      <c r="A1509" t="s">
        <v>1541</v>
      </c>
      <c r="B1509">
        <v>-9.1200000000000003E-2</v>
      </c>
      <c r="C1509">
        <v>21.261299999999999</v>
      </c>
      <c r="D1509">
        <v>2.4400000000000002E-2</v>
      </c>
      <c r="E1509">
        <v>4.53E-2</v>
      </c>
    </row>
    <row r="1510" spans="1:5" x14ac:dyDescent="0.15">
      <c r="A1510" t="s">
        <v>1542</v>
      </c>
      <c r="B1510">
        <v>-9.7900000000000001E-2</v>
      </c>
      <c r="C1510">
        <v>21.3262</v>
      </c>
      <c r="D1510">
        <v>-7.3000000000000001E-3</v>
      </c>
      <c r="E1510">
        <v>2.8999999999999998E-3</v>
      </c>
    </row>
    <row r="1511" spans="1:5" x14ac:dyDescent="0.15">
      <c r="A1511" t="s">
        <v>1543</v>
      </c>
      <c r="B1511">
        <v>-9.5000000000000001E-2</v>
      </c>
      <c r="C1511">
        <v>21.363099999999999</v>
      </c>
      <c r="D1511">
        <v>3.2000000000000002E-3</v>
      </c>
      <c r="E1511">
        <v>1.6999999999999999E-3</v>
      </c>
    </row>
    <row r="1512" spans="1:5" x14ac:dyDescent="0.15">
      <c r="A1512" t="s">
        <v>1544</v>
      </c>
      <c r="B1512">
        <v>-0.1101</v>
      </c>
      <c r="C1512">
        <v>20.746200000000002</v>
      </c>
      <c r="D1512">
        <v>-1.6799999999999999E-2</v>
      </c>
      <c r="E1512">
        <v>-2.76E-2</v>
      </c>
    </row>
    <row r="1513" spans="1:5" x14ac:dyDescent="0.15">
      <c r="A1513" t="s">
        <v>1545</v>
      </c>
      <c r="B1513">
        <v>-0.1057</v>
      </c>
      <c r="C1513">
        <v>21.055399999999999</v>
      </c>
      <c r="D1513">
        <v>5.0000000000000001E-3</v>
      </c>
      <c r="E1513">
        <v>1.4200000000000001E-2</v>
      </c>
    </row>
    <row r="1514" spans="1:5" x14ac:dyDescent="0.15">
      <c r="A1514" t="s">
        <v>1546</v>
      </c>
      <c r="B1514">
        <v>-0.1135</v>
      </c>
      <c r="C1514">
        <v>20.810199999999998</v>
      </c>
      <c r="D1514">
        <v>-8.8000000000000005E-3</v>
      </c>
      <c r="E1514">
        <v>-1.11E-2</v>
      </c>
    </row>
    <row r="1515" spans="1:5" x14ac:dyDescent="0.15">
      <c r="A1515" t="s">
        <v>1547</v>
      </c>
      <c r="B1515">
        <v>-0.1231</v>
      </c>
      <c r="C1515">
        <v>20.2622</v>
      </c>
      <c r="D1515">
        <v>-1.0800000000000001E-2</v>
      </c>
      <c r="E1515">
        <v>-2.5100000000000001E-2</v>
      </c>
    </row>
    <row r="1516" spans="1:5" x14ac:dyDescent="0.15">
      <c r="A1516" t="s">
        <v>1548</v>
      </c>
      <c r="B1516">
        <v>-0.10050000000000001</v>
      </c>
      <c r="C1516">
        <v>21.049600000000002</v>
      </c>
      <c r="D1516">
        <v>2.58E-2</v>
      </c>
      <c r="E1516">
        <v>3.6999999999999998E-2</v>
      </c>
    </row>
    <row r="1517" spans="1:5" x14ac:dyDescent="0.15">
      <c r="A1517" t="s">
        <v>1549</v>
      </c>
      <c r="B1517">
        <v>-0.1</v>
      </c>
      <c r="C1517">
        <v>21.448</v>
      </c>
      <c r="D1517">
        <v>5.9999999999999995E-4</v>
      </c>
      <c r="E1517">
        <v>1.8100000000000002E-2</v>
      </c>
    </row>
    <row r="1518" spans="1:5" x14ac:dyDescent="0.15">
      <c r="A1518" t="s">
        <v>1550</v>
      </c>
      <c r="B1518">
        <v>-9.8900000000000002E-2</v>
      </c>
      <c r="C1518">
        <v>21.630600000000001</v>
      </c>
      <c r="D1518">
        <v>1.1999999999999999E-3</v>
      </c>
      <c r="E1518">
        <v>8.0999999999999996E-3</v>
      </c>
    </row>
    <row r="1519" spans="1:5" x14ac:dyDescent="0.15">
      <c r="A1519" t="s">
        <v>1551</v>
      </c>
      <c r="B1519">
        <v>-8.6999999999999994E-2</v>
      </c>
      <c r="C1519">
        <v>22.529</v>
      </c>
      <c r="D1519">
        <v>1.32E-2</v>
      </c>
      <c r="E1519">
        <v>3.9699999999999999E-2</v>
      </c>
    </row>
    <row r="1520" spans="1:5" x14ac:dyDescent="0.15">
      <c r="A1520" t="s">
        <v>1552</v>
      </c>
      <c r="B1520">
        <v>-8.8999999999999996E-2</v>
      </c>
      <c r="C1520">
        <v>22.704599999999999</v>
      </c>
      <c r="D1520">
        <v>-2.0999999999999999E-3</v>
      </c>
      <c r="E1520">
        <v>7.4999999999999997E-3</v>
      </c>
    </row>
    <row r="1521" spans="1:5" x14ac:dyDescent="0.15">
      <c r="A1521" t="s">
        <v>1553</v>
      </c>
      <c r="B1521">
        <v>-0.10249999999999999</v>
      </c>
      <c r="C1521">
        <v>22.520700000000001</v>
      </c>
      <c r="D1521">
        <v>-1.4800000000000001E-2</v>
      </c>
      <c r="E1521">
        <v>-7.7999999999999996E-3</v>
      </c>
    </row>
    <row r="1522" spans="1:5" x14ac:dyDescent="0.15">
      <c r="A1522" t="s">
        <v>1554</v>
      </c>
      <c r="B1522">
        <v>-0.1091</v>
      </c>
      <c r="C1522">
        <v>22.343900000000001</v>
      </c>
      <c r="D1522">
        <v>-7.3000000000000001E-3</v>
      </c>
      <c r="E1522">
        <v>-7.4999999999999997E-3</v>
      </c>
    </row>
    <row r="1523" spans="1:5" x14ac:dyDescent="0.15">
      <c r="A1523" t="s">
        <v>1555</v>
      </c>
      <c r="B1523">
        <v>-9.6600000000000005E-2</v>
      </c>
      <c r="C1523">
        <v>22.909500000000001</v>
      </c>
      <c r="D1523">
        <v>1.3899999999999999E-2</v>
      </c>
      <c r="E1523">
        <v>2.4199999999999999E-2</v>
      </c>
    </row>
    <row r="1524" spans="1:5" x14ac:dyDescent="0.15">
      <c r="A1524" t="s">
        <v>1556</v>
      </c>
      <c r="B1524">
        <v>-9.9900000000000003E-2</v>
      </c>
      <c r="C1524">
        <v>22.7971</v>
      </c>
      <c r="D1524">
        <v>-3.5999999999999999E-3</v>
      </c>
      <c r="E1524">
        <v>-4.7000000000000002E-3</v>
      </c>
    </row>
    <row r="1525" spans="1:5" x14ac:dyDescent="0.15">
      <c r="A1525" t="s">
        <v>1557</v>
      </c>
      <c r="B1525">
        <v>-8.7900000000000006E-2</v>
      </c>
      <c r="C1525">
        <v>23.0853</v>
      </c>
      <c r="D1525">
        <v>1.3299999999999999E-2</v>
      </c>
      <c r="E1525">
        <v>1.21E-2</v>
      </c>
    </row>
    <row r="1526" spans="1:5" x14ac:dyDescent="0.15">
      <c r="A1526" t="s">
        <v>1558</v>
      </c>
      <c r="B1526">
        <v>-8.3900000000000002E-2</v>
      </c>
      <c r="C1526">
        <v>23.6798</v>
      </c>
      <c r="D1526">
        <v>4.4000000000000003E-3</v>
      </c>
      <c r="E1526">
        <v>2.47E-2</v>
      </c>
    </row>
    <row r="1527" spans="1:5" x14ac:dyDescent="0.15">
      <c r="A1527" t="s">
        <v>1559</v>
      </c>
      <c r="B1527">
        <v>-8.4900000000000003E-2</v>
      </c>
      <c r="C1527">
        <v>24.323</v>
      </c>
      <c r="D1527">
        <v>-1.1000000000000001E-3</v>
      </c>
      <c r="E1527">
        <v>2.6100000000000002E-2</v>
      </c>
    </row>
    <row r="1528" spans="1:5" x14ac:dyDescent="0.15">
      <c r="A1528" t="s">
        <v>1560</v>
      </c>
      <c r="B1528">
        <v>-9.7100000000000006E-2</v>
      </c>
      <c r="C1528">
        <v>24.228000000000002</v>
      </c>
      <c r="D1528">
        <v>-1.34E-2</v>
      </c>
      <c r="E1528">
        <v>-3.8E-3</v>
      </c>
    </row>
    <row r="1529" spans="1:5" x14ac:dyDescent="0.15">
      <c r="A1529" t="s">
        <v>1561</v>
      </c>
      <c r="B1529">
        <v>-9.4399999999999998E-2</v>
      </c>
      <c r="C1529">
        <v>24.322900000000001</v>
      </c>
      <c r="D1529">
        <v>3.0999999999999999E-3</v>
      </c>
      <c r="E1529">
        <v>3.8E-3</v>
      </c>
    </row>
    <row r="1530" spans="1:5" x14ac:dyDescent="0.15">
      <c r="A1530" t="s">
        <v>1562</v>
      </c>
      <c r="B1530">
        <v>-0.1104</v>
      </c>
      <c r="C1530">
        <v>22.802600000000002</v>
      </c>
      <c r="D1530">
        <v>-1.77E-2</v>
      </c>
      <c r="E1530">
        <v>-0.06</v>
      </c>
    </row>
    <row r="1531" spans="1:5" x14ac:dyDescent="0.15">
      <c r="A1531" t="s">
        <v>1563</v>
      </c>
      <c r="B1531">
        <v>-0.11609999999999999</v>
      </c>
      <c r="C1531">
        <v>22.395600000000002</v>
      </c>
      <c r="D1531">
        <v>-6.4000000000000003E-3</v>
      </c>
      <c r="E1531">
        <v>-1.7100000000000001E-2</v>
      </c>
    </row>
    <row r="1532" spans="1:5" x14ac:dyDescent="0.15">
      <c r="A1532" t="s">
        <v>1564</v>
      </c>
      <c r="B1532">
        <v>-0.11210000000000001</v>
      </c>
      <c r="C1532">
        <v>22.929500000000001</v>
      </c>
      <c r="D1532">
        <v>4.4999999999999997E-3</v>
      </c>
      <c r="E1532">
        <v>2.2800000000000001E-2</v>
      </c>
    </row>
    <row r="1533" spans="1:5" x14ac:dyDescent="0.15">
      <c r="A1533" t="s">
        <v>1565</v>
      </c>
      <c r="B1533">
        <v>-0.1157</v>
      </c>
      <c r="C1533">
        <v>23.0654</v>
      </c>
      <c r="D1533">
        <v>-4.1000000000000003E-3</v>
      </c>
      <c r="E1533">
        <v>5.7000000000000002E-3</v>
      </c>
    </row>
    <row r="1534" spans="1:5" x14ac:dyDescent="0.15">
      <c r="A1534" t="s">
        <v>1566</v>
      </c>
      <c r="B1534">
        <v>-0.1109</v>
      </c>
      <c r="C1534">
        <v>24.115400000000001</v>
      </c>
      <c r="D1534">
        <v>5.4000000000000003E-3</v>
      </c>
      <c r="E1534">
        <v>4.36E-2</v>
      </c>
    </row>
    <row r="1535" spans="1:5" x14ac:dyDescent="0.15">
      <c r="A1535" t="s">
        <v>1567</v>
      </c>
      <c r="B1535">
        <v>-0.11459999999999999</v>
      </c>
      <c r="C1535">
        <v>24.3353</v>
      </c>
      <c r="D1535">
        <v>-4.1999999999999997E-3</v>
      </c>
      <c r="E1535">
        <v>8.8000000000000005E-3</v>
      </c>
    </row>
    <row r="1536" spans="1:5" x14ac:dyDescent="0.15">
      <c r="A1536" t="s">
        <v>1568</v>
      </c>
      <c r="B1536">
        <v>-0.11609999999999999</v>
      </c>
      <c r="C1536">
        <v>24.171299999999999</v>
      </c>
      <c r="D1536">
        <v>-1.6999999999999999E-3</v>
      </c>
      <c r="E1536">
        <v>-6.4999999999999997E-3</v>
      </c>
    </row>
    <row r="1537" spans="1:5" x14ac:dyDescent="0.15">
      <c r="A1537" t="s">
        <v>1569</v>
      </c>
      <c r="B1537">
        <v>-0.1172</v>
      </c>
      <c r="C1537">
        <v>24.475000000000001</v>
      </c>
      <c r="D1537">
        <v>-1.1999999999999999E-3</v>
      </c>
      <c r="E1537">
        <v>1.21E-2</v>
      </c>
    </row>
    <row r="1538" spans="1:5" x14ac:dyDescent="0.15">
      <c r="A1538" t="s">
        <v>1570</v>
      </c>
      <c r="B1538">
        <v>-0.1013</v>
      </c>
      <c r="C1538">
        <v>25.3902</v>
      </c>
      <c r="D1538">
        <v>1.7999999999999999E-2</v>
      </c>
      <c r="E1538">
        <v>3.5900000000000001E-2</v>
      </c>
    </row>
    <row r="1539" spans="1:5" x14ac:dyDescent="0.15">
      <c r="A1539" t="s">
        <v>1571</v>
      </c>
      <c r="B1539">
        <v>-0.1024</v>
      </c>
      <c r="C1539">
        <v>25.084900000000001</v>
      </c>
      <c r="D1539">
        <v>-1.2999999999999999E-3</v>
      </c>
      <c r="E1539">
        <v>-1.1599999999999999E-2</v>
      </c>
    </row>
    <row r="1540" spans="1:5" x14ac:dyDescent="0.15">
      <c r="A1540" t="s">
        <v>1572</v>
      </c>
      <c r="B1540">
        <v>-0.1012</v>
      </c>
      <c r="C1540">
        <v>25.525400000000001</v>
      </c>
      <c r="D1540">
        <v>1.4E-3</v>
      </c>
      <c r="E1540">
        <v>1.6899999999999998E-2</v>
      </c>
    </row>
    <row r="1541" spans="1:5" x14ac:dyDescent="0.15">
      <c r="A1541" t="s">
        <v>1573</v>
      </c>
      <c r="B1541">
        <v>-0.1245</v>
      </c>
      <c r="C1541">
        <v>23.9009</v>
      </c>
      <c r="D1541">
        <v>-2.5999999999999999E-2</v>
      </c>
      <c r="E1541">
        <v>-6.1199999999999997E-2</v>
      </c>
    </row>
    <row r="1542" spans="1:5" x14ac:dyDescent="0.15">
      <c r="A1542" t="s">
        <v>1574</v>
      </c>
      <c r="B1542">
        <v>-0.1426</v>
      </c>
      <c r="C1542">
        <v>22.206900000000001</v>
      </c>
      <c r="D1542">
        <v>-2.07E-2</v>
      </c>
      <c r="E1542">
        <v>-6.8000000000000005E-2</v>
      </c>
    </row>
    <row r="1543" spans="1:5" x14ac:dyDescent="0.15">
      <c r="A1543" t="s">
        <v>1575</v>
      </c>
      <c r="B1543">
        <v>-0.14169999999999999</v>
      </c>
      <c r="C1543">
        <v>22.161799999999999</v>
      </c>
      <c r="D1543">
        <v>1.1000000000000001E-3</v>
      </c>
      <c r="E1543">
        <v>-1.9E-3</v>
      </c>
    </row>
    <row r="1544" spans="1:5" x14ac:dyDescent="0.15">
      <c r="A1544" t="s">
        <v>1576</v>
      </c>
      <c r="B1544">
        <v>-0.13780000000000001</v>
      </c>
      <c r="C1544">
        <v>21.654599999999999</v>
      </c>
      <c r="D1544">
        <v>4.4999999999999997E-3</v>
      </c>
      <c r="E1544">
        <v>-2.1899999999999999E-2</v>
      </c>
    </row>
    <row r="1545" spans="1:5" x14ac:dyDescent="0.15">
      <c r="A1545" t="s">
        <v>1577</v>
      </c>
      <c r="B1545">
        <v>-0.1358</v>
      </c>
      <c r="C1545">
        <v>21.604299999999999</v>
      </c>
      <c r="D1545">
        <v>2.3999999999999998E-3</v>
      </c>
      <c r="E1545">
        <v>-2.2000000000000001E-3</v>
      </c>
    </row>
    <row r="1546" spans="1:5" x14ac:dyDescent="0.15">
      <c r="A1546" t="s">
        <v>1578</v>
      </c>
      <c r="B1546">
        <v>-0.14000000000000001</v>
      </c>
      <c r="C1546">
        <v>21.545100000000001</v>
      </c>
      <c r="D1546">
        <v>-4.8999999999999998E-3</v>
      </c>
      <c r="E1546">
        <v>-2.5999999999999999E-3</v>
      </c>
    </row>
    <row r="1547" spans="1:5" x14ac:dyDescent="0.15">
      <c r="A1547" t="s">
        <v>1579</v>
      </c>
      <c r="B1547">
        <v>-0.1343</v>
      </c>
      <c r="C1547">
        <v>22.2073</v>
      </c>
      <c r="D1547">
        <v>6.6E-3</v>
      </c>
      <c r="E1547">
        <v>2.9399999999999999E-2</v>
      </c>
    </row>
    <row r="1548" spans="1:5" x14ac:dyDescent="0.15">
      <c r="A1548" t="s">
        <v>1580</v>
      </c>
      <c r="B1548">
        <v>-0.13689999999999999</v>
      </c>
      <c r="C1548">
        <v>22.257100000000001</v>
      </c>
      <c r="D1548">
        <v>-3.0000000000000001E-3</v>
      </c>
      <c r="E1548">
        <v>2.0999999999999999E-3</v>
      </c>
    </row>
    <row r="1549" spans="1:5" x14ac:dyDescent="0.15">
      <c r="A1549" t="s">
        <v>1581</v>
      </c>
      <c r="B1549">
        <v>-0.14199999999999999</v>
      </c>
      <c r="C1549">
        <v>21.2517</v>
      </c>
      <c r="D1549">
        <v>-5.7999999999999996E-3</v>
      </c>
      <c r="E1549">
        <v>-4.3200000000000002E-2</v>
      </c>
    </row>
    <row r="1550" spans="1:5" x14ac:dyDescent="0.15">
      <c r="A1550" t="s">
        <v>1582</v>
      </c>
      <c r="B1550">
        <v>-0.14349999999999999</v>
      </c>
      <c r="C1550">
        <v>21.9252</v>
      </c>
      <c r="D1550">
        <v>-1.8E-3</v>
      </c>
      <c r="E1550">
        <v>3.0300000000000001E-2</v>
      </c>
    </row>
    <row r="1551" spans="1:5" x14ac:dyDescent="0.15">
      <c r="A1551" t="s">
        <v>1583</v>
      </c>
      <c r="B1551">
        <v>-0.1391</v>
      </c>
      <c r="C1551">
        <v>22.749099999999999</v>
      </c>
      <c r="D1551">
        <v>5.1000000000000004E-3</v>
      </c>
      <c r="E1551">
        <v>3.5900000000000001E-2</v>
      </c>
    </row>
    <row r="1552" spans="1:5" x14ac:dyDescent="0.15">
      <c r="A1552" t="s">
        <v>1584</v>
      </c>
      <c r="B1552">
        <v>-0.1366</v>
      </c>
      <c r="C1552">
        <v>23.3263</v>
      </c>
      <c r="D1552">
        <v>2.8999999999999998E-3</v>
      </c>
      <c r="E1552">
        <v>2.4299999999999999E-2</v>
      </c>
    </row>
    <row r="1553" spans="1:5" x14ac:dyDescent="0.15">
      <c r="A1553" t="s">
        <v>1585</v>
      </c>
      <c r="B1553">
        <v>-0.14319999999999999</v>
      </c>
      <c r="C1553">
        <v>23.319700000000001</v>
      </c>
      <c r="D1553">
        <v>-7.7000000000000002E-3</v>
      </c>
      <c r="E1553">
        <v>-2.9999999999999997E-4</v>
      </c>
    </row>
    <row r="1554" spans="1:5" x14ac:dyDescent="0.15">
      <c r="A1554" t="s">
        <v>1586</v>
      </c>
      <c r="B1554">
        <v>-0.1444</v>
      </c>
      <c r="C1554">
        <v>23.134799999999998</v>
      </c>
      <c r="D1554">
        <v>-1.4E-3</v>
      </c>
      <c r="E1554">
        <v>-7.6E-3</v>
      </c>
    </row>
    <row r="1555" spans="1:5" x14ac:dyDescent="0.15">
      <c r="A1555" t="s">
        <v>1587</v>
      </c>
      <c r="B1555">
        <v>-0.14299999999999999</v>
      </c>
      <c r="C1555">
        <v>23.478000000000002</v>
      </c>
      <c r="D1555">
        <v>1.6000000000000001E-3</v>
      </c>
      <c r="E1555">
        <v>1.4200000000000001E-2</v>
      </c>
    </row>
    <row r="1556" spans="1:5" x14ac:dyDescent="0.15">
      <c r="A1556" t="s">
        <v>1588</v>
      </c>
      <c r="B1556">
        <v>-0.14349999999999999</v>
      </c>
      <c r="C1556">
        <v>23.128299999999999</v>
      </c>
      <c r="D1556">
        <v>-5.9999999999999995E-4</v>
      </c>
      <c r="E1556">
        <v>-1.43E-2</v>
      </c>
    </row>
    <row r="1557" spans="1:5" x14ac:dyDescent="0.15">
      <c r="A1557" t="s">
        <v>1589</v>
      </c>
      <c r="B1557">
        <v>-0.14230000000000001</v>
      </c>
      <c r="C1557">
        <v>22.9695</v>
      </c>
      <c r="D1557">
        <v>1.4E-3</v>
      </c>
      <c r="E1557">
        <v>-6.6E-3</v>
      </c>
    </row>
    <row r="1558" spans="1:5" x14ac:dyDescent="0.15">
      <c r="A1558" t="s">
        <v>1590</v>
      </c>
      <c r="B1558">
        <v>-0.11360000000000001</v>
      </c>
      <c r="C1558">
        <v>24.197299999999998</v>
      </c>
      <c r="D1558">
        <v>3.3500000000000002E-2</v>
      </c>
      <c r="E1558">
        <v>5.1200000000000002E-2</v>
      </c>
    </row>
    <row r="1559" spans="1:5" x14ac:dyDescent="0.15">
      <c r="A1559" t="s">
        <v>1591</v>
      </c>
      <c r="B1559">
        <v>-0.11609999999999999</v>
      </c>
      <c r="C1559">
        <v>24.483599999999999</v>
      </c>
      <c r="D1559">
        <v>-2.8E-3</v>
      </c>
      <c r="E1559">
        <v>1.14E-2</v>
      </c>
    </row>
    <row r="1560" spans="1:5" x14ac:dyDescent="0.15">
      <c r="A1560" t="s">
        <v>1592</v>
      </c>
      <c r="B1560">
        <v>-0.1143</v>
      </c>
      <c r="C1560">
        <v>24.758199999999999</v>
      </c>
      <c r="D1560">
        <v>2.0999999999999999E-3</v>
      </c>
      <c r="E1560">
        <v>1.0800000000000001E-2</v>
      </c>
    </row>
    <row r="1561" spans="1:5" x14ac:dyDescent="0.15">
      <c r="A1561" t="s">
        <v>1593</v>
      </c>
      <c r="B1561">
        <v>-0.1081</v>
      </c>
      <c r="C1561">
        <v>24.825099999999999</v>
      </c>
      <c r="D1561">
        <v>7.0000000000000001E-3</v>
      </c>
      <c r="E1561">
        <v>2.5999999999999999E-3</v>
      </c>
    </row>
    <row r="1562" spans="1:5" x14ac:dyDescent="0.15">
      <c r="A1562" t="s">
        <v>1594</v>
      </c>
      <c r="B1562">
        <v>-0.111</v>
      </c>
      <c r="C1562">
        <v>25.0227</v>
      </c>
      <c r="D1562">
        <v>-3.3E-3</v>
      </c>
      <c r="E1562">
        <v>7.7000000000000002E-3</v>
      </c>
    </row>
    <row r="1563" spans="1:5" x14ac:dyDescent="0.15">
      <c r="A1563" t="s">
        <v>1595</v>
      </c>
      <c r="B1563">
        <v>-0.1115</v>
      </c>
      <c r="C1563">
        <v>24.933700000000002</v>
      </c>
      <c r="D1563">
        <v>-5.0000000000000001E-4</v>
      </c>
      <c r="E1563">
        <v>-3.3999999999999998E-3</v>
      </c>
    </row>
    <row r="1564" spans="1:5" x14ac:dyDescent="0.15">
      <c r="A1564" t="s">
        <v>1596</v>
      </c>
      <c r="B1564">
        <v>-0.11509999999999999</v>
      </c>
      <c r="C1564">
        <v>25.395399999999999</v>
      </c>
      <c r="D1564">
        <v>-4.1000000000000003E-3</v>
      </c>
      <c r="E1564">
        <v>1.78E-2</v>
      </c>
    </row>
    <row r="1565" spans="1:5" x14ac:dyDescent="0.15">
      <c r="A1565" t="s">
        <v>1597</v>
      </c>
      <c r="B1565">
        <v>-0.1424</v>
      </c>
      <c r="C1565">
        <v>23.768000000000001</v>
      </c>
      <c r="D1565">
        <v>-3.09E-2</v>
      </c>
      <c r="E1565">
        <v>-6.1699999999999998E-2</v>
      </c>
    </row>
    <row r="1566" spans="1:5" x14ac:dyDescent="0.15">
      <c r="A1566" t="s">
        <v>1598</v>
      </c>
      <c r="B1566">
        <v>-0.13969999999999999</v>
      </c>
      <c r="C1566">
        <v>24.250499999999999</v>
      </c>
      <c r="D1566">
        <v>3.0999999999999999E-3</v>
      </c>
      <c r="E1566">
        <v>1.95E-2</v>
      </c>
    </row>
    <row r="1567" spans="1:5" x14ac:dyDescent="0.15">
      <c r="A1567" t="s">
        <v>1599</v>
      </c>
      <c r="B1567">
        <v>-0.1285</v>
      </c>
      <c r="C1567">
        <v>25.3005</v>
      </c>
      <c r="D1567">
        <v>1.3100000000000001E-2</v>
      </c>
      <c r="E1567">
        <v>4.1599999999999998E-2</v>
      </c>
    </row>
    <row r="1568" spans="1:5" x14ac:dyDescent="0.15">
      <c r="A1568" t="s">
        <v>1600</v>
      </c>
      <c r="B1568">
        <v>-0.13450000000000001</v>
      </c>
      <c r="C1568">
        <v>25.6601</v>
      </c>
      <c r="D1568">
        <v>-7.0000000000000001E-3</v>
      </c>
      <c r="E1568">
        <v>1.37E-2</v>
      </c>
    </row>
    <row r="1569" spans="1:5" x14ac:dyDescent="0.15">
      <c r="A1569" t="s">
        <v>1601</v>
      </c>
      <c r="B1569">
        <v>-0.13009999999999999</v>
      </c>
      <c r="C1569">
        <v>25.946100000000001</v>
      </c>
      <c r="D1569">
        <v>5.1000000000000004E-3</v>
      </c>
      <c r="E1569">
        <v>1.0699999999999999E-2</v>
      </c>
    </row>
    <row r="1570" spans="1:5" x14ac:dyDescent="0.15">
      <c r="A1570" t="s">
        <v>1602</v>
      </c>
      <c r="B1570">
        <v>-0.1295</v>
      </c>
      <c r="C1570">
        <v>25.769200000000001</v>
      </c>
      <c r="D1570">
        <v>6.9999999999999999E-4</v>
      </c>
      <c r="E1570">
        <v>-6.6E-3</v>
      </c>
    </row>
    <row r="1571" spans="1:5" x14ac:dyDescent="0.15">
      <c r="A1571" t="s">
        <v>1603</v>
      </c>
      <c r="B1571">
        <v>-0.1313</v>
      </c>
      <c r="C1571">
        <v>25.587599999999998</v>
      </c>
      <c r="D1571">
        <v>-2E-3</v>
      </c>
      <c r="E1571">
        <v>-6.7999999999999996E-3</v>
      </c>
    </row>
    <row r="1572" spans="1:5" x14ac:dyDescent="0.15">
      <c r="A1572" t="s">
        <v>1604</v>
      </c>
      <c r="B1572">
        <v>-0.1235</v>
      </c>
      <c r="C1572">
        <v>26.212599999999998</v>
      </c>
      <c r="D1572">
        <v>8.8999999999999999E-3</v>
      </c>
      <c r="E1572">
        <v>2.35E-2</v>
      </c>
    </row>
    <row r="1573" spans="1:5" x14ac:dyDescent="0.15">
      <c r="A1573" t="s">
        <v>1605</v>
      </c>
      <c r="B1573">
        <v>-0.12820000000000001</v>
      </c>
      <c r="C1573">
        <v>25.7821</v>
      </c>
      <c r="D1573">
        <v>-5.3E-3</v>
      </c>
      <c r="E1573">
        <v>-1.5800000000000002E-2</v>
      </c>
    </row>
    <row r="1574" spans="1:5" x14ac:dyDescent="0.15">
      <c r="A1574" t="s">
        <v>1606</v>
      </c>
      <c r="B1574">
        <v>-0.1394</v>
      </c>
      <c r="C1574">
        <v>25.513400000000001</v>
      </c>
      <c r="D1574">
        <v>-1.29E-2</v>
      </c>
      <c r="E1574">
        <v>-0.01</v>
      </c>
    </row>
    <row r="1575" spans="1:5" x14ac:dyDescent="0.15">
      <c r="A1575" t="s">
        <v>1607</v>
      </c>
      <c r="B1575">
        <v>-0.1273</v>
      </c>
      <c r="C1575">
        <v>26.219100000000001</v>
      </c>
      <c r="D1575">
        <v>1.41E-2</v>
      </c>
      <c r="E1575">
        <v>2.6599999999999999E-2</v>
      </c>
    </row>
    <row r="1576" spans="1:5" x14ac:dyDescent="0.15">
      <c r="A1576" t="s">
        <v>1608</v>
      </c>
      <c r="B1576">
        <v>-0.1229</v>
      </c>
      <c r="C1576">
        <v>26.4954</v>
      </c>
      <c r="D1576">
        <v>5.1000000000000004E-3</v>
      </c>
      <c r="E1576">
        <v>1.0200000000000001E-2</v>
      </c>
    </row>
    <row r="1577" spans="1:5" x14ac:dyDescent="0.15">
      <c r="A1577" t="s">
        <v>1609</v>
      </c>
      <c r="B1577">
        <v>-0.1187</v>
      </c>
      <c r="C1577">
        <v>26.480599999999999</v>
      </c>
      <c r="D1577">
        <v>4.7999999999999996E-3</v>
      </c>
      <c r="E1577">
        <v>-5.0000000000000001E-4</v>
      </c>
    </row>
    <row r="1578" spans="1:5" x14ac:dyDescent="0.15">
      <c r="A1578" t="s">
        <v>1610</v>
      </c>
      <c r="B1578">
        <v>-0.11799999999999999</v>
      </c>
      <c r="C1578">
        <v>26.8203</v>
      </c>
      <c r="D1578">
        <v>8.0000000000000004E-4</v>
      </c>
      <c r="E1578">
        <v>1.24E-2</v>
      </c>
    </row>
    <row r="1579" spans="1:5" x14ac:dyDescent="0.15">
      <c r="A1579" t="s">
        <v>1611</v>
      </c>
      <c r="B1579">
        <v>-0.1179</v>
      </c>
      <c r="C1579">
        <v>26.576899999999998</v>
      </c>
      <c r="D1579">
        <v>1E-4</v>
      </c>
      <c r="E1579">
        <v>-8.6999999999999994E-3</v>
      </c>
    </row>
    <row r="1580" spans="1:5" x14ac:dyDescent="0.15">
      <c r="A1580" t="s">
        <v>1612</v>
      </c>
      <c r="B1580">
        <v>-0.1038</v>
      </c>
      <c r="C1580">
        <v>27.143799999999999</v>
      </c>
      <c r="D1580">
        <v>1.6E-2</v>
      </c>
      <c r="E1580">
        <v>2.06E-2</v>
      </c>
    </row>
    <row r="1581" spans="1:5" x14ac:dyDescent="0.15">
      <c r="A1581" t="s">
        <v>1613</v>
      </c>
      <c r="B1581">
        <v>-0.10299999999999999</v>
      </c>
      <c r="C1581">
        <v>27.374099999999999</v>
      </c>
      <c r="D1581">
        <v>8.0000000000000004E-4</v>
      </c>
      <c r="E1581">
        <v>8.2000000000000007E-3</v>
      </c>
    </row>
    <row r="1582" spans="1:5" x14ac:dyDescent="0.15">
      <c r="A1582" t="s">
        <v>1614</v>
      </c>
      <c r="B1582">
        <v>-0.1004</v>
      </c>
      <c r="C1582">
        <v>27.626000000000001</v>
      </c>
      <c r="D1582">
        <v>2.8999999999999998E-3</v>
      </c>
      <c r="E1582">
        <v>8.8999999999999999E-3</v>
      </c>
    </row>
    <row r="1583" spans="1:5" x14ac:dyDescent="0.15">
      <c r="A1583" t="s">
        <v>1615</v>
      </c>
      <c r="B1583">
        <v>-0.1023</v>
      </c>
      <c r="C1583">
        <v>27.6235</v>
      </c>
      <c r="D1583">
        <v>-2.0999999999999999E-3</v>
      </c>
      <c r="E1583">
        <v>-1E-4</v>
      </c>
    </row>
    <row r="1584" spans="1:5" x14ac:dyDescent="0.15">
      <c r="A1584" t="s">
        <v>1616</v>
      </c>
      <c r="B1584">
        <v>-0.1072</v>
      </c>
      <c r="C1584">
        <v>27.967199999999998</v>
      </c>
      <c r="D1584">
        <v>-5.4999999999999997E-3</v>
      </c>
      <c r="E1584">
        <v>1.2E-2</v>
      </c>
    </row>
    <row r="1585" spans="1:5" x14ac:dyDescent="0.15">
      <c r="A1585" t="s">
        <v>1617</v>
      </c>
      <c r="B1585">
        <v>-0.1041</v>
      </c>
      <c r="C1585">
        <v>27.583400000000001</v>
      </c>
      <c r="D1585">
        <v>3.5000000000000001E-3</v>
      </c>
      <c r="E1585">
        <v>-1.32E-2</v>
      </c>
    </row>
    <row r="1586" spans="1:5" x14ac:dyDescent="0.15">
      <c r="A1586" t="s">
        <v>1618</v>
      </c>
      <c r="B1586">
        <v>-8.4599999999999995E-2</v>
      </c>
      <c r="C1586">
        <v>27.803899999999999</v>
      </c>
      <c r="D1586">
        <v>2.18E-2</v>
      </c>
      <c r="E1586">
        <v>7.7000000000000002E-3</v>
      </c>
    </row>
    <row r="1587" spans="1:5" x14ac:dyDescent="0.15">
      <c r="A1587" t="s">
        <v>1619</v>
      </c>
      <c r="B1587">
        <v>-8.1900000000000001E-2</v>
      </c>
      <c r="C1587">
        <v>28.425699999999999</v>
      </c>
      <c r="D1587">
        <v>3.0000000000000001E-3</v>
      </c>
      <c r="E1587">
        <v>2.1600000000000001E-2</v>
      </c>
    </row>
    <row r="1588" spans="1:5" x14ac:dyDescent="0.15">
      <c r="A1588" t="s">
        <v>1620</v>
      </c>
      <c r="B1588">
        <v>-8.3599999999999994E-2</v>
      </c>
      <c r="C1588">
        <v>28.1508</v>
      </c>
      <c r="D1588">
        <v>-1.9E-3</v>
      </c>
      <c r="E1588">
        <v>-9.2999999999999992E-3</v>
      </c>
    </row>
    <row r="1589" spans="1:5" x14ac:dyDescent="0.15">
      <c r="A1589" t="s">
        <v>1621</v>
      </c>
      <c r="B1589">
        <v>-8.3699999999999997E-2</v>
      </c>
      <c r="C1589">
        <v>27.9938</v>
      </c>
      <c r="D1589">
        <v>-1E-4</v>
      </c>
      <c r="E1589">
        <v>-5.4000000000000003E-3</v>
      </c>
    </row>
    <row r="1590" spans="1:5" x14ac:dyDescent="0.15">
      <c r="A1590" t="s">
        <v>1622</v>
      </c>
      <c r="B1590">
        <v>-8.77E-2</v>
      </c>
      <c r="C1590">
        <v>27.588100000000001</v>
      </c>
      <c r="D1590">
        <v>-4.4000000000000003E-3</v>
      </c>
      <c r="E1590">
        <v>-1.4E-2</v>
      </c>
    </row>
    <row r="1591" spans="1:5" x14ac:dyDescent="0.15">
      <c r="A1591" t="s">
        <v>1623</v>
      </c>
      <c r="B1591">
        <v>-9.1600000000000001E-2</v>
      </c>
      <c r="C1591">
        <v>28.09</v>
      </c>
      <c r="D1591">
        <v>-4.1999999999999997E-3</v>
      </c>
      <c r="E1591">
        <v>1.7600000000000001E-2</v>
      </c>
    </row>
    <row r="1592" spans="1:5" x14ac:dyDescent="0.15">
      <c r="A1592" t="s">
        <v>1624</v>
      </c>
      <c r="B1592">
        <v>-9.4500000000000001E-2</v>
      </c>
      <c r="C1592">
        <v>28.4939</v>
      </c>
      <c r="D1592">
        <v>-3.3E-3</v>
      </c>
      <c r="E1592">
        <v>1.3899999999999999E-2</v>
      </c>
    </row>
    <row r="1593" spans="1:5" x14ac:dyDescent="0.15">
      <c r="A1593" t="s">
        <v>1625</v>
      </c>
      <c r="B1593">
        <v>-9.0399999999999994E-2</v>
      </c>
      <c r="C1593">
        <v>28.331</v>
      </c>
      <c r="D1593">
        <v>4.5999999999999999E-3</v>
      </c>
      <c r="E1593">
        <v>-5.4999999999999997E-3</v>
      </c>
    </row>
    <row r="1594" spans="1:5" x14ac:dyDescent="0.15">
      <c r="A1594" t="s">
        <v>1626</v>
      </c>
      <c r="B1594">
        <v>-9.8000000000000004E-2</v>
      </c>
      <c r="C1594">
        <v>28.253399999999999</v>
      </c>
      <c r="D1594">
        <v>-8.3999999999999995E-3</v>
      </c>
      <c r="E1594">
        <v>-2.5999999999999999E-3</v>
      </c>
    </row>
    <row r="1595" spans="1:5" x14ac:dyDescent="0.15">
      <c r="A1595" t="s">
        <v>1627</v>
      </c>
      <c r="B1595">
        <v>-9.64E-2</v>
      </c>
      <c r="C1595">
        <v>28.6387</v>
      </c>
      <c r="D1595">
        <v>1.8E-3</v>
      </c>
      <c r="E1595">
        <v>1.32E-2</v>
      </c>
    </row>
    <row r="1596" spans="1:5" x14ac:dyDescent="0.15">
      <c r="A1596" t="s">
        <v>1628</v>
      </c>
      <c r="B1596">
        <v>-8.5599999999999996E-2</v>
      </c>
      <c r="C1596">
        <v>29.3627</v>
      </c>
      <c r="D1596">
        <v>1.2E-2</v>
      </c>
      <c r="E1596">
        <v>2.4400000000000002E-2</v>
      </c>
    </row>
    <row r="1597" spans="1:5" x14ac:dyDescent="0.15">
      <c r="A1597" t="s">
        <v>1629</v>
      </c>
      <c r="B1597">
        <v>-0.1</v>
      </c>
      <c r="C1597">
        <v>27.878399999999999</v>
      </c>
      <c r="D1597">
        <v>-1.5699999999999999E-2</v>
      </c>
      <c r="E1597">
        <v>-4.8899999999999999E-2</v>
      </c>
    </row>
    <row r="1598" spans="1:5" x14ac:dyDescent="0.15">
      <c r="A1598" t="s">
        <v>1630</v>
      </c>
      <c r="B1598">
        <v>-9.9199999999999997E-2</v>
      </c>
      <c r="C1598">
        <v>27.699100000000001</v>
      </c>
      <c r="D1598">
        <v>8.9999999999999998E-4</v>
      </c>
      <c r="E1598">
        <v>-6.1999999999999998E-3</v>
      </c>
    </row>
    <row r="1599" spans="1:5" x14ac:dyDescent="0.15">
      <c r="A1599" t="s">
        <v>1631</v>
      </c>
      <c r="B1599">
        <v>-0.104</v>
      </c>
      <c r="C1599">
        <v>27.3416</v>
      </c>
      <c r="D1599">
        <v>-5.3E-3</v>
      </c>
      <c r="E1599">
        <v>-1.2500000000000001E-2</v>
      </c>
    </row>
    <row r="1600" spans="1:5" x14ac:dyDescent="0.15">
      <c r="A1600" t="s">
        <v>1632</v>
      </c>
      <c r="B1600">
        <v>-0.1116</v>
      </c>
      <c r="C1600">
        <v>27.0078</v>
      </c>
      <c r="D1600">
        <v>-8.5000000000000006E-3</v>
      </c>
      <c r="E1600">
        <v>-1.18E-2</v>
      </c>
    </row>
    <row r="1601" spans="1:5" x14ac:dyDescent="0.15">
      <c r="A1601" t="s">
        <v>1633</v>
      </c>
      <c r="B1601">
        <v>-0.1081</v>
      </c>
      <c r="C1601">
        <v>27.189800000000002</v>
      </c>
      <c r="D1601">
        <v>3.8999999999999998E-3</v>
      </c>
      <c r="E1601">
        <v>6.4999999999999997E-3</v>
      </c>
    </row>
    <row r="1602" spans="1:5" x14ac:dyDescent="0.15">
      <c r="A1602" t="s">
        <v>1634</v>
      </c>
      <c r="B1602">
        <v>-0.1069</v>
      </c>
      <c r="C1602">
        <v>27.462</v>
      </c>
      <c r="D1602">
        <v>1.4E-3</v>
      </c>
      <c r="E1602">
        <v>9.7000000000000003E-3</v>
      </c>
    </row>
    <row r="1603" spans="1:5" x14ac:dyDescent="0.15">
      <c r="A1603" t="s">
        <v>1635</v>
      </c>
      <c r="B1603">
        <v>-0.1047</v>
      </c>
      <c r="C1603">
        <v>27.845800000000001</v>
      </c>
      <c r="D1603">
        <v>2.3999999999999998E-3</v>
      </c>
      <c r="E1603">
        <v>1.35E-2</v>
      </c>
    </row>
    <row r="1604" spans="1:5" x14ac:dyDescent="0.15">
      <c r="A1604" t="s">
        <v>1636</v>
      </c>
      <c r="B1604">
        <v>-0.1036</v>
      </c>
      <c r="C1604">
        <v>27.770499999999998</v>
      </c>
      <c r="D1604">
        <v>1.1999999999999999E-3</v>
      </c>
      <c r="E1604">
        <v>-2.5999999999999999E-3</v>
      </c>
    </row>
    <row r="1605" spans="1:5" x14ac:dyDescent="0.15">
      <c r="A1605" t="s">
        <v>1637</v>
      </c>
      <c r="B1605">
        <v>-9.5500000000000002E-2</v>
      </c>
      <c r="C1605">
        <v>28.210599999999999</v>
      </c>
      <c r="D1605">
        <v>9.1000000000000004E-3</v>
      </c>
      <c r="E1605">
        <v>1.5299999999999999E-2</v>
      </c>
    </row>
    <row r="1606" spans="1:5" x14ac:dyDescent="0.15">
      <c r="A1606" t="s">
        <v>1638</v>
      </c>
      <c r="B1606">
        <v>-8.9099999999999999E-2</v>
      </c>
      <c r="C1606">
        <v>28.7681</v>
      </c>
      <c r="D1606">
        <v>7.0000000000000001E-3</v>
      </c>
      <c r="E1606">
        <v>1.9099999999999999E-2</v>
      </c>
    </row>
    <row r="1607" spans="1:5" x14ac:dyDescent="0.15">
      <c r="A1607" t="s">
        <v>1639</v>
      </c>
      <c r="B1607">
        <v>-9.2899999999999996E-2</v>
      </c>
      <c r="C1607">
        <v>28.773299999999999</v>
      </c>
      <c r="D1607">
        <v>-4.1999999999999997E-3</v>
      </c>
      <c r="E1607">
        <v>2.0000000000000001E-4</v>
      </c>
    </row>
    <row r="1608" spans="1:5" x14ac:dyDescent="0.15">
      <c r="A1608" t="s">
        <v>1640</v>
      </c>
      <c r="B1608">
        <v>-9.5699999999999993E-2</v>
      </c>
      <c r="C1608">
        <v>28.373899999999999</v>
      </c>
      <c r="D1608">
        <v>-3.0999999999999999E-3</v>
      </c>
      <c r="E1608">
        <v>-1.34E-2</v>
      </c>
    </row>
    <row r="1609" spans="1:5" x14ac:dyDescent="0.15">
      <c r="A1609" t="s">
        <v>1641</v>
      </c>
      <c r="B1609">
        <v>-7.8700000000000006E-2</v>
      </c>
      <c r="C1609">
        <v>28.572399999999998</v>
      </c>
      <c r="D1609">
        <v>1.8800000000000001E-2</v>
      </c>
      <c r="E1609">
        <v>6.7999999999999996E-3</v>
      </c>
    </row>
    <row r="1610" spans="1:5" x14ac:dyDescent="0.15">
      <c r="A1610" t="s">
        <v>1642</v>
      </c>
      <c r="B1610">
        <v>-5.0999999999999997E-2</v>
      </c>
      <c r="C1610">
        <v>29.197399999999998</v>
      </c>
      <c r="D1610">
        <v>3.0099999999999998E-2</v>
      </c>
      <c r="E1610">
        <v>2.1100000000000001E-2</v>
      </c>
    </row>
    <row r="1611" spans="1:5" x14ac:dyDescent="0.15">
      <c r="A1611" t="s">
        <v>1643</v>
      </c>
      <c r="B1611">
        <v>-5.5199999999999999E-2</v>
      </c>
      <c r="C1611">
        <v>29.541899999999998</v>
      </c>
      <c r="D1611">
        <v>-4.4999999999999997E-3</v>
      </c>
      <c r="E1611">
        <v>1.14E-2</v>
      </c>
    </row>
    <row r="1612" spans="1:5" x14ac:dyDescent="0.15">
      <c r="A1612" t="s">
        <v>1644</v>
      </c>
      <c r="B1612">
        <v>-5.67E-2</v>
      </c>
      <c r="C1612">
        <v>29.621400000000001</v>
      </c>
      <c r="D1612">
        <v>-1.5E-3</v>
      </c>
      <c r="E1612">
        <v>2.5999999999999999E-3</v>
      </c>
    </row>
    <row r="1613" spans="1:5" x14ac:dyDescent="0.15">
      <c r="A1613" t="s">
        <v>1645</v>
      </c>
      <c r="B1613">
        <v>-5.91E-2</v>
      </c>
      <c r="C1613">
        <v>29.808599999999998</v>
      </c>
      <c r="D1613">
        <v>-2.5000000000000001E-3</v>
      </c>
      <c r="E1613">
        <v>6.1000000000000004E-3</v>
      </c>
    </row>
    <row r="1614" spans="1:5" x14ac:dyDescent="0.15">
      <c r="A1614" t="s">
        <v>1646</v>
      </c>
      <c r="B1614">
        <v>-5.8900000000000001E-2</v>
      </c>
      <c r="C1614">
        <v>29.706800000000001</v>
      </c>
      <c r="D1614">
        <v>2.0000000000000001E-4</v>
      </c>
      <c r="E1614">
        <v>-3.3E-3</v>
      </c>
    </row>
    <row r="1615" spans="1:5" x14ac:dyDescent="0.15">
      <c r="A1615" t="s">
        <v>1647</v>
      </c>
      <c r="B1615">
        <v>-6.6799999999999998E-2</v>
      </c>
      <c r="C1615">
        <v>29.145900000000001</v>
      </c>
      <c r="D1615">
        <v>-8.3999999999999995E-3</v>
      </c>
      <c r="E1615">
        <v>-1.83E-2</v>
      </c>
    </row>
    <row r="1616" spans="1:5" x14ac:dyDescent="0.15">
      <c r="A1616" t="s">
        <v>1648</v>
      </c>
      <c r="B1616">
        <v>-6.54E-2</v>
      </c>
      <c r="C1616">
        <v>29.329499999999999</v>
      </c>
      <c r="D1616">
        <v>1.5E-3</v>
      </c>
      <c r="E1616">
        <v>6.1000000000000004E-3</v>
      </c>
    </row>
    <row r="1617" spans="1:5" x14ac:dyDescent="0.15">
      <c r="A1617" t="s">
        <v>1649</v>
      </c>
      <c r="B1617">
        <v>-6.8699999999999997E-2</v>
      </c>
      <c r="C1617">
        <v>29.492999999999999</v>
      </c>
      <c r="D1617">
        <v>-3.5999999999999999E-3</v>
      </c>
      <c r="E1617">
        <v>5.4000000000000003E-3</v>
      </c>
    </row>
    <row r="1618" spans="1:5" x14ac:dyDescent="0.15">
      <c r="A1618" t="s">
        <v>1650</v>
      </c>
      <c r="B1618">
        <v>-7.46E-2</v>
      </c>
      <c r="C1618">
        <v>29.289200000000001</v>
      </c>
      <c r="D1618">
        <v>-6.3E-3</v>
      </c>
      <c r="E1618">
        <v>-6.7000000000000002E-3</v>
      </c>
    </row>
    <row r="1619" spans="1:5" x14ac:dyDescent="0.15">
      <c r="A1619" t="s">
        <v>1651</v>
      </c>
      <c r="B1619">
        <v>-7.51E-2</v>
      </c>
      <c r="C1619">
        <v>29.6875</v>
      </c>
      <c r="D1619">
        <v>-5.9999999999999995E-4</v>
      </c>
      <c r="E1619">
        <v>1.3100000000000001E-2</v>
      </c>
    </row>
    <row r="1620" spans="1:5" x14ac:dyDescent="0.15">
      <c r="A1620" t="s">
        <v>1652</v>
      </c>
      <c r="B1620">
        <v>-7.4899999999999994E-2</v>
      </c>
      <c r="C1620">
        <v>30.194900000000001</v>
      </c>
      <c r="D1620">
        <v>2.0000000000000001E-4</v>
      </c>
      <c r="E1620">
        <v>1.6500000000000001E-2</v>
      </c>
    </row>
    <row r="1621" spans="1:5" x14ac:dyDescent="0.15">
      <c r="A1621" t="s">
        <v>1653</v>
      </c>
      <c r="B1621">
        <v>-7.3700000000000002E-2</v>
      </c>
      <c r="C1621">
        <v>30.377700000000001</v>
      </c>
      <c r="D1621">
        <v>1.2999999999999999E-3</v>
      </c>
      <c r="E1621">
        <v>5.8999999999999999E-3</v>
      </c>
    </row>
    <row r="1622" spans="1:5" x14ac:dyDescent="0.15">
      <c r="A1622" t="s">
        <v>1654</v>
      </c>
      <c r="B1622">
        <v>-6.93E-2</v>
      </c>
      <c r="C1622">
        <v>30.527799999999999</v>
      </c>
      <c r="D1622">
        <v>4.7999999999999996E-3</v>
      </c>
      <c r="E1622">
        <v>4.7999999999999996E-3</v>
      </c>
    </row>
    <row r="1623" spans="1:5" x14ac:dyDescent="0.15">
      <c r="A1623" t="s">
        <v>1655</v>
      </c>
      <c r="B1623">
        <v>-7.6700000000000004E-2</v>
      </c>
      <c r="C1623">
        <v>30.609500000000001</v>
      </c>
      <c r="D1623">
        <v>-7.9000000000000008E-3</v>
      </c>
      <c r="E1623">
        <v>2.5999999999999999E-3</v>
      </c>
    </row>
    <row r="1624" spans="1:5" x14ac:dyDescent="0.15">
      <c r="A1624" t="s">
        <v>1656</v>
      </c>
      <c r="B1624">
        <v>-7.3200000000000001E-2</v>
      </c>
      <c r="C1624">
        <v>30.683599999999998</v>
      </c>
      <c r="D1624">
        <v>3.8E-3</v>
      </c>
      <c r="E1624">
        <v>2.3E-3</v>
      </c>
    </row>
    <row r="1625" spans="1:5" x14ac:dyDescent="0.15">
      <c r="A1625" t="s">
        <v>1657</v>
      </c>
      <c r="B1625">
        <v>-7.1599999999999997E-2</v>
      </c>
      <c r="C1625">
        <v>30.8384</v>
      </c>
      <c r="D1625">
        <v>1.6999999999999999E-3</v>
      </c>
      <c r="E1625">
        <v>4.8999999999999998E-3</v>
      </c>
    </row>
    <row r="1626" spans="1:5" x14ac:dyDescent="0.15">
      <c r="A1626" t="s">
        <v>1658</v>
      </c>
      <c r="B1626">
        <v>-6.5199999999999994E-2</v>
      </c>
      <c r="C1626">
        <v>31.471699999999998</v>
      </c>
      <c r="D1626">
        <v>6.8999999999999999E-3</v>
      </c>
      <c r="E1626">
        <v>1.9900000000000001E-2</v>
      </c>
    </row>
    <row r="1627" spans="1:5" x14ac:dyDescent="0.15">
      <c r="A1627" t="s">
        <v>1659</v>
      </c>
      <c r="B1627">
        <v>-6.5699999999999995E-2</v>
      </c>
      <c r="C1627">
        <v>31.456199999999999</v>
      </c>
      <c r="D1627">
        <v>-5.0000000000000001E-4</v>
      </c>
      <c r="E1627">
        <v>-5.0000000000000001E-4</v>
      </c>
    </row>
    <row r="1628" spans="1:5" x14ac:dyDescent="0.15">
      <c r="A1628" t="s">
        <v>1660</v>
      </c>
      <c r="B1628">
        <v>-6.6000000000000003E-2</v>
      </c>
      <c r="C1628">
        <v>31.825500000000002</v>
      </c>
      <c r="D1628">
        <v>-4.0000000000000002E-4</v>
      </c>
      <c r="E1628">
        <v>1.14E-2</v>
      </c>
    </row>
    <row r="1629" spans="1:5" x14ac:dyDescent="0.15">
      <c r="A1629" t="s">
        <v>1661</v>
      </c>
      <c r="B1629">
        <v>-7.2099999999999997E-2</v>
      </c>
      <c r="C1629">
        <v>31.853999999999999</v>
      </c>
      <c r="D1629">
        <v>-6.4000000000000003E-3</v>
      </c>
      <c r="E1629">
        <v>8.9999999999999998E-4</v>
      </c>
    </row>
    <row r="1630" spans="1:5" x14ac:dyDescent="0.15">
      <c r="A1630" t="s">
        <v>1662</v>
      </c>
      <c r="B1630">
        <v>-8.7599999999999997E-2</v>
      </c>
      <c r="C1630">
        <v>30.3108</v>
      </c>
      <c r="D1630">
        <v>-1.67E-2</v>
      </c>
      <c r="E1630">
        <v>-4.7E-2</v>
      </c>
    </row>
    <row r="1631" spans="1:5" x14ac:dyDescent="0.15">
      <c r="A1631" t="s">
        <v>1663</v>
      </c>
      <c r="B1631">
        <v>-8.8200000000000001E-2</v>
      </c>
      <c r="C1631">
        <v>31.203399999999998</v>
      </c>
      <c r="D1631">
        <v>-6.9999999999999999E-4</v>
      </c>
      <c r="E1631">
        <v>2.8500000000000001E-2</v>
      </c>
    </row>
    <row r="1632" spans="1:5" x14ac:dyDescent="0.15">
      <c r="A1632" t="s">
        <v>1664</v>
      </c>
      <c r="B1632">
        <v>-9.4200000000000006E-2</v>
      </c>
      <c r="C1632">
        <v>31.447399999999998</v>
      </c>
      <c r="D1632">
        <v>-6.6E-3</v>
      </c>
      <c r="E1632">
        <v>7.6E-3</v>
      </c>
    </row>
    <row r="1633" spans="1:5" x14ac:dyDescent="0.15">
      <c r="A1633" t="s">
        <v>1665</v>
      </c>
      <c r="B1633">
        <v>-8.7400000000000005E-2</v>
      </c>
      <c r="C1633">
        <v>32.188000000000002</v>
      </c>
      <c r="D1633">
        <v>7.4999999999999997E-3</v>
      </c>
      <c r="E1633">
        <v>2.2800000000000001E-2</v>
      </c>
    </row>
    <row r="1634" spans="1:5" x14ac:dyDescent="0.15">
      <c r="A1634" t="s">
        <v>1666</v>
      </c>
      <c r="B1634">
        <v>-8.8999999999999996E-2</v>
      </c>
      <c r="C1634">
        <v>32.924999999999997</v>
      </c>
      <c r="D1634">
        <v>-1.8E-3</v>
      </c>
      <c r="E1634">
        <v>2.2200000000000001E-2</v>
      </c>
    </row>
    <row r="1635" spans="1:5" x14ac:dyDescent="0.15">
      <c r="A1635" t="s">
        <v>1667</v>
      </c>
      <c r="B1635">
        <v>-8.6400000000000005E-2</v>
      </c>
      <c r="C1635">
        <v>32.845799999999997</v>
      </c>
      <c r="D1635">
        <v>2.8E-3</v>
      </c>
      <c r="E1635">
        <v>-2.3E-3</v>
      </c>
    </row>
    <row r="1636" spans="1:5" x14ac:dyDescent="0.15">
      <c r="A1636" t="s">
        <v>1668</v>
      </c>
      <c r="B1636">
        <v>-7.9600000000000004E-2</v>
      </c>
      <c r="C1636">
        <v>33.156199999999998</v>
      </c>
      <c r="D1636">
        <v>7.4999999999999997E-3</v>
      </c>
      <c r="E1636">
        <v>9.1999999999999998E-3</v>
      </c>
    </row>
    <row r="1637" spans="1:5" x14ac:dyDescent="0.15">
      <c r="A1637" t="s">
        <v>1669</v>
      </c>
      <c r="B1637">
        <v>-8.3900000000000002E-2</v>
      </c>
      <c r="C1637">
        <v>33.671500000000002</v>
      </c>
      <c r="D1637">
        <v>-4.7000000000000002E-3</v>
      </c>
      <c r="E1637">
        <v>1.5100000000000001E-2</v>
      </c>
    </row>
    <row r="1638" spans="1:5" x14ac:dyDescent="0.15">
      <c r="A1638" t="s">
        <v>1670</v>
      </c>
      <c r="B1638">
        <v>-9.9400000000000002E-2</v>
      </c>
      <c r="C1638">
        <v>32.089100000000002</v>
      </c>
      <c r="D1638">
        <v>-1.6899999999999998E-2</v>
      </c>
      <c r="E1638">
        <v>-4.5600000000000002E-2</v>
      </c>
    </row>
    <row r="1639" spans="1:5" x14ac:dyDescent="0.15">
      <c r="A1639" t="s">
        <v>1671</v>
      </c>
      <c r="B1639">
        <v>-9.3700000000000006E-2</v>
      </c>
      <c r="C1639">
        <v>32.271700000000003</v>
      </c>
      <c r="D1639">
        <v>6.4000000000000003E-3</v>
      </c>
      <c r="E1639">
        <v>5.4999999999999997E-3</v>
      </c>
    </row>
    <row r="1640" spans="1:5" x14ac:dyDescent="0.15">
      <c r="A1640" t="s">
        <v>1672</v>
      </c>
      <c r="B1640">
        <v>-9.64E-2</v>
      </c>
      <c r="C1640">
        <v>32.362499999999997</v>
      </c>
      <c r="D1640">
        <v>-3.0000000000000001E-3</v>
      </c>
      <c r="E1640">
        <v>2.7000000000000001E-3</v>
      </c>
    </row>
    <row r="1641" spans="1:5" x14ac:dyDescent="0.15">
      <c r="A1641" t="s">
        <v>1673</v>
      </c>
      <c r="B1641">
        <v>-9.2700000000000005E-2</v>
      </c>
      <c r="C1641">
        <v>32.628700000000002</v>
      </c>
      <c r="D1641">
        <v>4.1999999999999997E-3</v>
      </c>
      <c r="E1641">
        <v>8.0000000000000002E-3</v>
      </c>
    </row>
    <row r="1642" spans="1:5" x14ac:dyDescent="0.15">
      <c r="A1642" t="s">
        <v>1674</v>
      </c>
      <c r="B1642">
        <v>-9.0200000000000002E-2</v>
      </c>
      <c r="C1642">
        <v>32.648499999999999</v>
      </c>
      <c r="D1642">
        <v>2.7000000000000001E-3</v>
      </c>
      <c r="E1642">
        <v>5.9999999999999995E-4</v>
      </c>
    </row>
    <row r="1643" spans="1:5" x14ac:dyDescent="0.15">
      <c r="A1643" t="s">
        <v>1675</v>
      </c>
      <c r="B1643">
        <v>-7.8799999999999995E-2</v>
      </c>
      <c r="C1643">
        <v>33.320099999999996</v>
      </c>
      <c r="D1643">
        <v>1.2500000000000001E-2</v>
      </c>
      <c r="E1643">
        <v>0.02</v>
      </c>
    </row>
    <row r="1644" spans="1:5" x14ac:dyDescent="0.15">
      <c r="A1644" t="s">
        <v>1676</v>
      </c>
      <c r="B1644">
        <v>-7.5300000000000006E-2</v>
      </c>
      <c r="C1644">
        <v>34.405200000000001</v>
      </c>
      <c r="D1644">
        <v>3.8999999999999998E-3</v>
      </c>
      <c r="E1644">
        <v>3.1600000000000003E-2</v>
      </c>
    </row>
    <row r="1645" spans="1:5" x14ac:dyDescent="0.15">
      <c r="A1645" t="s">
        <v>1677</v>
      </c>
      <c r="B1645">
        <v>-7.7100000000000002E-2</v>
      </c>
      <c r="C1645">
        <v>34.248199999999997</v>
      </c>
      <c r="D1645">
        <v>-2E-3</v>
      </c>
      <c r="E1645">
        <v>-4.4000000000000003E-3</v>
      </c>
    </row>
    <row r="1646" spans="1:5" x14ac:dyDescent="0.15">
      <c r="A1646" t="s">
        <v>1678</v>
      </c>
      <c r="B1646">
        <v>-7.6399999999999996E-2</v>
      </c>
      <c r="C1646">
        <v>34.756700000000002</v>
      </c>
      <c r="D1646">
        <v>8.0000000000000004E-4</v>
      </c>
      <c r="E1646">
        <v>1.44E-2</v>
      </c>
    </row>
    <row r="1647" spans="1:5" x14ac:dyDescent="0.15">
      <c r="A1647" t="s">
        <v>1679</v>
      </c>
      <c r="B1647">
        <v>-7.5499999999999998E-2</v>
      </c>
      <c r="C1647">
        <v>34.824800000000003</v>
      </c>
      <c r="D1647">
        <v>1E-3</v>
      </c>
      <c r="E1647">
        <v>1.9E-3</v>
      </c>
    </row>
    <row r="1648" spans="1:5" x14ac:dyDescent="0.15">
      <c r="A1648" t="s">
        <v>1680</v>
      </c>
      <c r="B1648">
        <v>-8.3299999999999999E-2</v>
      </c>
      <c r="C1648">
        <v>34.335500000000003</v>
      </c>
      <c r="D1648">
        <v>-8.5000000000000006E-3</v>
      </c>
      <c r="E1648">
        <v>-1.37E-2</v>
      </c>
    </row>
    <row r="1649" spans="1:5" x14ac:dyDescent="0.15">
      <c r="A1649" t="s">
        <v>1681</v>
      </c>
      <c r="B1649">
        <v>-7.1099999999999997E-2</v>
      </c>
      <c r="C1649">
        <v>34.823700000000002</v>
      </c>
      <c r="D1649">
        <v>1.3299999999999999E-2</v>
      </c>
      <c r="E1649">
        <v>1.38E-2</v>
      </c>
    </row>
    <row r="1650" spans="1:5" x14ac:dyDescent="0.15">
      <c r="A1650" t="s">
        <v>1682</v>
      </c>
      <c r="B1650">
        <v>-7.2599999999999998E-2</v>
      </c>
      <c r="C1650">
        <v>34.907699999999998</v>
      </c>
      <c r="D1650">
        <v>-1.5E-3</v>
      </c>
      <c r="E1650">
        <v>2.3E-3</v>
      </c>
    </row>
    <row r="1651" spans="1:5" x14ac:dyDescent="0.15">
      <c r="A1651" t="s">
        <v>1683</v>
      </c>
      <c r="B1651">
        <v>-7.1900000000000006E-2</v>
      </c>
      <c r="C1651">
        <v>35.067500000000003</v>
      </c>
      <c r="D1651">
        <v>6.9999999999999999E-4</v>
      </c>
      <c r="E1651">
        <v>4.4000000000000003E-3</v>
      </c>
    </row>
    <row r="1652" spans="1:5" x14ac:dyDescent="0.15">
      <c r="A1652" t="s">
        <v>1684</v>
      </c>
      <c r="B1652">
        <v>-6.93E-2</v>
      </c>
      <c r="C1652">
        <v>34.915799999999997</v>
      </c>
      <c r="D1652">
        <v>2.8E-3</v>
      </c>
      <c r="E1652">
        <v>-4.1999999999999997E-3</v>
      </c>
    </row>
    <row r="1653" spans="1:5" x14ac:dyDescent="0.15">
      <c r="A1653" t="s">
        <v>1685</v>
      </c>
      <c r="B1653">
        <v>-5.8200000000000002E-2</v>
      </c>
      <c r="C1653">
        <v>34.854300000000002</v>
      </c>
      <c r="D1653">
        <v>1.2E-2</v>
      </c>
      <c r="E1653">
        <v>-1.6999999999999999E-3</v>
      </c>
    </row>
    <row r="1654" spans="1:5" x14ac:dyDescent="0.15">
      <c r="A1654" t="s">
        <v>1686</v>
      </c>
      <c r="B1654">
        <v>-5.8200000000000002E-2</v>
      </c>
      <c r="C1654">
        <v>34.813099999999999</v>
      </c>
      <c r="D1654">
        <v>0</v>
      </c>
      <c r="E1654">
        <v>-1.1999999999999999E-3</v>
      </c>
    </row>
    <row r="1655" spans="1:5" x14ac:dyDescent="0.15">
      <c r="A1655" t="s">
        <v>1687</v>
      </c>
      <c r="B1655">
        <v>-6.1800000000000001E-2</v>
      </c>
      <c r="C1655">
        <v>34.7667</v>
      </c>
      <c r="D1655">
        <v>-3.8E-3</v>
      </c>
      <c r="E1655">
        <v>-1.2999999999999999E-3</v>
      </c>
    </row>
    <row r="1656" spans="1:5" x14ac:dyDescent="0.15">
      <c r="A1656" t="s">
        <v>1688</v>
      </c>
      <c r="B1656">
        <v>-6.4299999999999996E-2</v>
      </c>
      <c r="C1656">
        <v>34.963500000000003</v>
      </c>
      <c r="D1656">
        <v>-2.7000000000000001E-3</v>
      </c>
      <c r="E1656">
        <v>5.4999999999999997E-3</v>
      </c>
    </row>
    <row r="1657" spans="1:5" x14ac:dyDescent="0.15">
      <c r="A1657" t="s">
        <v>1689</v>
      </c>
      <c r="B1657">
        <v>-6.59E-2</v>
      </c>
      <c r="C1657">
        <v>34.078699999999998</v>
      </c>
      <c r="D1657">
        <v>-1.6999999999999999E-3</v>
      </c>
      <c r="E1657">
        <v>-2.46E-2</v>
      </c>
    </row>
    <row r="1658" spans="1:5" x14ac:dyDescent="0.15">
      <c r="A1658" t="s">
        <v>1690</v>
      </c>
      <c r="B1658">
        <v>-6.7000000000000004E-2</v>
      </c>
      <c r="C1658">
        <v>34.133800000000001</v>
      </c>
      <c r="D1658">
        <v>-1.1999999999999999E-3</v>
      </c>
      <c r="E1658">
        <v>1.6000000000000001E-3</v>
      </c>
    </row>
    <row r="1659" spans="1:5" x14ac:dyDescent="0.15">
      <c r="A1659" t="s">
        <v>1691</v>
      </c>
      <c r="B1659">
        <v>-6.0600000000000001E-2</v>
      </c>
      <c r="C1659">
        <v>35.095700000000001</v>
      </c>
      <c r="D1659">
        <v>6.7999999999999996E-3</v>
      </c>
      <c r="E1659">
        <v>2.7400000000000001E-2</v>
      </c>
    </row>
    <row r="1660" spans="1:5" x14ac:dyDescent="0.15">
      <c r="A1660" t="s">
        <v>1692</v>
      </c>
      <c r="B1660">
        <v>-6.7799999999999999E-2</v>
      </c>
      <c r="C1660">
        <v>35.017299999999999</v>
      </c>
      <c r="D1660">
        <v>-7.7000000000000002E-3</v>
      </c>
      <c r="E1660">
        <v>-2.2000000000000001E-3</v>
      </c>
    </row>
    <row r="1661" spans="1:5" x14ac:dyDescent="0.15">
      <c r="A1661" t="s">
        <v>1693</v>
      </c>
      <c r="B1661">
        <v>-5.8900000000000001E-2</v>
      </c>
      <c r="C1661">
        <v>35.474200000000003</v>
      </c>
      <c r="D1661">
        <v>9.4999999999999998E-3</v>
      </c>
      <c r="E1661">
        <v>1.2699999999999999E-2</v>
      </c>
    </row>
    <row r="1662" spans="1:5" x14ac:dyDescent="0.15">
      <c r="A1662" t="s">
        <v>1694</v>
      </c>
      <c r="B1662">
        <v>-6.1899999999999997E-2</v>
      </c>
      <c r="C1662">
        <v>35.514699999999998</v>
      </c>
      <c r="D1662">
        <v>-3.2000000000000002E-3</v>
      </c>
      <c r="E1662">
        <v>1.1000000000000001E-3</v>
      </c>
    </row>
    <row r="1663" spans="1:5" x14ac:dyDescent="0.15">
      <c r="A1663" t="s">
        <v>1695</v>
      </c>
      <c r="B1663">
        <v>-6.13E-2</v>
      </c>
      <c r="C1663">
        <v>35.979700000000001</v>
      </c>
      <c r="D1663">
        <v>6.9999999999999999E-4</v>
      </c>
      <c r="E1663">
        <v>1.2699999999999999E-2</v>
      </c>
    </row>
    <row r="1664" spans="1:5" x14ac:dyDescent="0.15">
      <c r="A1664" t="s">
        <v>1696</v>
      </c>
      <c r="B1664">
        <v>-5.7200000000000001E-2</v>
      </c>
      <c r="C1664">
        <v>36.513500000000001</v>
      </c>
      <c r="D1664">
        <v>4.3E-3</v>
      </c>
      <c r="E1664">
        <v>1.44E-2</v>
      </c>
    </row>
    <row r="1665" spans="1:5" x14ac:dyDescent="0.15">
      <c r="A1665" t="s">
        <v>1697</v>
      </c>
      <c r="B1665">
        <v>-6.2300000000000001E-2</v>
      </c>
      <c r="C1665">
        <v>36.3523</v>
      </c>
      <c r="D1665">
        <v>-5.4000000000000003E-3</v>
      </c>
      <c r="E1665">
        <v>-4.3E-3</v>
      </c>
    </row>
    <row r="1666" spans="1:5" x14ac:dyDescent="0.15">
      <c r="A1666" t="s">
        <v>1698</v>
      </c>
      <c r="B1666">
        <v>-5.1799999999999999E-2</v>
      </c>
      <c r="C1666">
        <v>36.9086</v>
      </c>
      <c r="D1666">
        <v>1.12E-2</v>
      </c>
      <c r="E1666">
        <v>1.49E-2</v>
      </c>
    </row>
    <row r="1667" spans="1:5" x14ac:dyDescent="0.15">
      <c r="A1667" t="s">
        <v>1699</v>
      </c>
      <c r="B1667">
        <v>-4.4299999999999999E-2</v>
      </c>
      <c r="C1667">
        <v>37.232100000000003</v>
      </c>
      <c r="D1667">
        <v>7.7999999999999996E-3</v>
      </c>
      <c r="E1667">
        <v>8.5000000000000006E-3</v>
      </c>
    </row>
    <row r="1668" spans="1:5" x14ac:dyDescent="0.15">
      <c r="A1668" t="s">
        <v>1700</v>
      </c>
      <c r="B1668">
        <v>-4.07E-2</v>
      </c>
      <c r="C1668">
        <v>37.545200000000001</v>
      </c>
      <c r="D1668">
        <v>3.8E-3</v>
      </c>
      <c r="E1668">
        <v>8.2000000000000007E-3</v>
      </c>
    </row>
    <row r="1669" spans="1:5" x14ac:dyDescent="0.15">
      <c r="A1669" t="s">
        <v>1701</v>
      </c>
      <c r="B1669">
        <v>-4.0800000000000003E-2</v>
      </c>
      <c r="C1669">
        <v>37.905799999999999</v>
      </c>
      <c r="D1669">
        <v>-1E-4</v>
      </c>
      <c r="E1669">
        <v>9.4000000000000004E-3</v>
      </c>
    </row>
    <row r="1670" spans="1:5" x14ac:dyDescent="0.15">
      <c r="A1670" t="s">
        <v>1702</v>
      </c>
      <c r="B1670">
        <v>-4.0899999999999999E-2</v>
      </c>
      <c r="C1670">
        <v>38.109099999999998</v>
      </c>
      <c r="D1670">
        <v>-1E-4</v>
      </c>
      <c r="E1670">
        <v>5.1999999999999998E-3</v>
      </c>
    </row>
    <row r="1671" spans="1:5" x14ac:dyDescent="0.15">
      <c r="A1671" t="s">
        <v>1703</v>
      </c>
      <c r="B1671">
        <v>-3.8899999999999997E-2</v>
      </c>
      <c r="C1671">
        <v>37.873800000000003</v>
      </c>
      <c r="D1671">
        <v>2E-3</v>
      </c>
      <c r="E1671">
        <v>-6.0000000000000001E-3</v>
      </c>
    </row>
    <row r="1672" spans="1:5" x14ac:dyDescent="0.15">
      <c r="A1672" t="s">
        <v>1704</v>
      </c>
      <c r="B1672">
        <v>-4.4299999999999999E-2</v>
      </c>
      <c r="C1672">
        <v>37.486499999999999</v>
      </c>
      <c r="D1672">
        <v>-5.5999999999999999E-3</v>
      </c>
      <c r="E1672">
        <v>-0.01</v>
      </c>
    </row>
    <row r="1673" spans="1:5" x14ac:dyDescent="0.15">
      <c r="A1673" t="s">
        <v>1705</v>
      </c>
      <c r="B1673">
        <v>-3.7600000000000001E-2</v>
      </c>
      <c r="C1673">
        <v>37.933599999999998</v>
      </c>
      <c r="D1673">
        <v>6.8999999999999999E-3</v>
      </c>
      <c r="E1673">
        <v>1.1599999999999999E-2</v>
      </c>
    </row>
    <row r="1674" spans="1:5" x14ac:dyDescent="0.15">
      <c r="A1674" t="s">
        <v>1706</v>
      </c>
      <c r="B1674">
        <v>-0.03</v>
      </c>
      <c r="C1674">
        <v>38.292499999999997</v>
      </c>
      <c r="D1674">
        <v>7.9000000000000008E-3</v>
      </c>
      <c r="E1674">
        <v>9.1999999999999998E-3</v>
      </c>
    </row>
    <row r="1675" spans="1:5" x14ac:dyDescent="0.15">
      <c r="A1675" t="s">
        <v>1707</v>
      </c>
      <c r="B1675">
        <v>-2.8199999999999999E-2</v>
      </c>
      <c r="C1675">
        <v>38.4846</v>
      </c>
      <c r="D1675">
        <v>1.8E-3</v>
      </c>
      <c r="E1675">
        <v>4.8999999999999998E-3</v>
      </c>
    </row>
    <row r="1676" spans="1:5" x14ac:dyDescent="0.15">
      <c r="A1676" t="s">
        <v>1708</v>
      </c>
      <c r="B1676">
        <v>-2.4299999999999999E-2</v>
      </c>
      <c r="C1676">
        <v>38.273299999999999</v>
      </c>
      <c r="D1676">
        <v>4.0000000000000001E-3</v>
      </c>
      <c r="E1676">
        <v>-5.4000000000000003E-3</v>
      </c>
    </row>
  </sheetData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workbookViewId="0"/>
  </sheetViews>
  <sheetFormatPr defaultColWidth="11" defaultRowHeight="13.5" x14ac:dyDescent="0.15"/>
  <sheetData>
    <row r="1" spans="1:3" ht="15" x14ac:dyDescent="0.15">
      <c r="A1" s="1" t="s">
        <v>1709</v>
      </c>
      <c r="B1" s="1" t="s">
        <v>9</v>
      </c>
      <c r="C1" s="1" t="s">
        <v>1710</v>
      </c>
    </row>
    <row r="2" spans="1:3" x14ac:dyDescent="0.15">
      <c r="A2" t="s">
        <v>1711</v>
      </c>
      <c r="B2">
        <v>0</v>
      </c>
      <c r="C2">
        <v>0</v>
      </c>
    </row>
    <row r="3" spans="1:3" x14ac:dyDescent="0.15">
      <c r="A3" t="s">
        <v>1712</v>
      </c>
      <c r="B3">
        <v>-0.10390000000000001</v>
      </c>
      <c r="C3">
        <v>1.9300000000000001E-2</v>
      </c>
    </row>
    <row r="4" spans="1:3" x14ac:dyDescent="0.15">
      <c r="A4" t="s">
        <v>1713</v>
      </c>
      <c r="B4">
        <v>2.4199999999999999E-2</v>
      </c>
      <c r="C4">
        <v>8.9899999999999994E-2</v>
      </c>
    </row>
    <row r="5" spans="1:3" x14ac:dyDescent="0.15">
      <c r="A5" t="s">
        <v>1714</v>
      </c>
      <c r="B5">
        <v>1.95E-2</v>
      </c>
      <c r="C5">
        <v>0.13830000000000001</v>
      </c>
    </row>
    <row r="6" spans="1:3" x14ac:dyDescent="0.15">
      <c r="A6" t="s">
        <v>1715</v>
      </c>
      <c r="B6">
        <v>-8.3199999999999996E-2</v>
      </c>
      <c r="C6">
        <v>-7.9699999999999993E-2</v>
      </c>
    </row>
    <row r="7" spans="1:3" x14ac:dyDescent="0.15">
      <c r="A7" t="s">
        <v>1716</v>
      </c>
      <c r="B7">
        <v>-9.5899999999999999E-2</v>
      </c>
      <c r="C7">
        <v>-9.1800000000000007E-2</v>
      </c>
    </row>
    <row r="8" spans="1:3" x14ac:dyDescent="0.15">
      <c r="A8" t="s">
        <v>1717</v>
      </c>
      <c r="B8">
        <v>-7.5800000000000006E-2</v>
      </c>
      <c r="C8">
        <v>-8.6499999999999994E-2</v>
      </c>
    </row>
    <row r="9" spans="1:3" x14ac:dyDescent="0.15">
      <c r="A9" t="s">
        <v>1718</v>
      </c>
      <c r="B9">
        <v>0.1193</v>
      </c>
      <c r="C9">
        <v>0.21279999999999999</v>
      </c>
    </row>
    <row r="10" spans="1:3" x14ac:dyDescent="0.15">
      <c r="A10" t="s">
        <v>1719</v>
      </c>
      <c r="B10">
        <v>1.2E-2</v>
      </c>
      <c r="C10">
        <v>0.1293</v>
      </c>
    </row>
    <row r="11" spans="1:3" x14ac:dyDescent="0.15">
      <c r="A11" t="s">
        <v>1720</v>
      </c>
      <c r="B11">
        <v>1.12E-2</v>
      </c>
      <c r="C11">
        <v>1.49E-2</v>
      </c>
    </row>
    <row r="12" spans="1:3" x14ac:dyDescent="0.15">
      <c r="A12" t="s">
        <v>1721</v>
      </c>
      <c r="B12">
        <v>0.15140000000000001</v>
      </c>
      <c r="C12">
        <v>5.3499999999999999E-2</v>
      </c>
    </row>
    <row r="13" spans="1:3" x14ac:dyDescent="0.15">
      <c r="A13" t="s">
        <v>1722</v>
      </c>
      <c r="B13">
        <v>-7.1900000000000006E-2</v>
      </c>
      <c r="C13">
        <v>1.66E-2</v>
      </c>
    </row>
    <row r="14" spans="1:3" x14ac:dyDescent="0.15">
      <c r="A14" t="s">
        <v>1723</v>
      </c>
      <c r="B14">
        <v>-2.8E-3</v>
      </c>
      <c r="C14">
        <v>5.8700000000000002E-2</v>
      </c>
    </row>
    <row r="15" spans="1:3" x14ac:dyDescent="0.15">
      <c r="A15" t="s">
        <v>1724</v>
      </c>
      <c r="B15">
        <v>-1.6500000000000001E-2</v>
      </c>
      <c r="C15">
        <v>-6.0499999999999998E-2</v>
      </c>
    </row>
    <row r="16" spans="1:3" x14ac:dyDescent="0.15">
      <c r="A16" t="s">
        <v>1725</v>
      </c>
      <c r="B16">
        <v>5.2999999999999999E-2</v>
      </c>
      <c r="C16">
        <v>0.1628</v>
      </c>
    </row>
    <row r="17" spans="1:3" x14ac:dyDescent="0.15">
      <c r="A17" t="s">
        <v>1726</v>
      </c>
      <c r="B17">
        <v>-5.0000000000000001E-3</v>
      </c>
      <c r="C17">
        <v>9.8199999999999996E-2</v>
      </c>
    </row>
    <row r="18" spans="1:3" x14ac:dyDescent="0.15">
      <c r="A18" t="s">
        <v>1727</v>
      </c>
      <c r="B18">
        <v>-9.4999999999999998E-3</v>
      </c>
      <c r="C18">
        <v>-3.2000000000000002E-3</v>
      </c>
    </row>
    <row r="19" spans="1:3" x14ac:dyDescent="0.15">
      <c r="A19" t="s">
        <v>1728</v>
      </c>
      <c r="B19">
        <v>-5.9900000000000002E-2</v>
      </c>
      <c r="C19">
        <v>-7.0900000000000005E-2</v>
      </c>
    </row>
    <row r="20" spans="1:3" x14ac:dyDescent="0.15">
      <c r="A20" t="s">
        <v>1729</v>
      </c>
      <c r="B20">
        <v>1.4200000000000001E-2</v>
      </c>
      <c r="C20">
        <v>4.0099999999999997E-2</v>
      </c>
    </row>
    <row r="21" spans="1:3" x14ac:dyDescent="0.15">
      <c r="A21" t="s">
        <v>1730</v>
      </c>
      <c r="B21">
        <v>-2.3699999999999999E-2</v>
      </c>
      <c r="C21">
        <v>9.5600000000000004E-2</v>
      </c>
    </row>
    <row r="22" spans="1:3" x14ac:dyDescent="0.15">
      <c r="A22" t="s">
        <v>1731</v>
      </c>
      <c r="B22">
        <v>-4.2200000000000001E-2</v>
      </c>
      <c r="C22">
        <v>6.7100000000000007E-2</v>
      </c>
    </row>
    <row r="23" spans="1:3" x14ac:dyDescent="0.15">
      <c r="A23" t="s">
        <v>1732</v>
      </c>
      <c r="B23">
        <v>-9.3200000000000005E-2</v>
      </c>
      <c r="C23">
        <v>-0.15</v>
      </c>
    </row>
    <row r="24" spans="1:3" x14ac:dyDescent="0.15">
      <c r="A24" t="s">
        <v>1733</v>
      </c>
      <c r="B24">
        <v>4.41E-2</v>
      </c>
      <c r="C24">
        <v>3.3799999999999997E-2</v>
      </c>
    </row>
    <row r="25" spans="1:3" x14ac:dyDescent="0.15">
      <c r="A25" t="s">
        <v>1734</v>
      </c>
      <c r="B25">
        <v>-6.4500000000000002E-2</v>
      </c>
      <c r="C25">
        <v>-2.5399999999999999E-2</v>
      </c>
    </row>
    <row r="26" spans="1:3" x14ac:dyDescent="0.15">
      <c r="A26" t="s">
        <v>1735</v>
      </c>
      <c r="B26">
        <v>-6.9699999999999998E-2</v>
      </c>
      <c r="C26">
        <v>-0.1066</v>
      </c>
    </row>
    <row r="27" spans="1:3" x14ac:dyDescent="0.15">
      <c r="A27" t="s">
        <v>1736</v>
      </c>
      <c r="B27">
        <v>5.0500000000000003E-2</v>
      </c>
      <c r="C27">
        <v>-4.24E-2</v>
      </c>
    </row>
    <row r="28" spans="1:3" x14ac:dyDescent="0.15">
      <c r="A28" t="s">
        <v>1737</v>
      </c>
      <c r="B28">
        <v>6.8900000000000003E-2</v>
      </c>
      <c r="C28">
        <v>0.1416</v>
      </c>
    </row>
    <row r="29" spans="1:3" x14ac:dyDescent="0.15">
      <c r="A29" t="s">
        <v>1738</v>
      </c>
      <c r="B29">
        <v>-6.8000000000000005E-2</v>
      </c>
      <c r="C29">
        <v>-7.6899999999999996E-2</v>
      </c>
    </row>
    <row r="30" spans="1:3" x14ac:dyDescent="0.15">
      <c r="A30" t="s">
        <v>1739</v>
      </c>
      <c r="B30">
        <v>6.9800000000000001E-2</v>
      </c>
      <c r="C30">
        <v>8.6099999999999996E-2</v>
      </c>
    </row>
    <row r="31" spans="1:3" x14ac:dyDescent="0.15">
      <c r="A31" t="s">
        <v>1740</v>
      </c>
      <c r="B31">
        <v>2.2000000000000001E-3</v>
      </c>
      <c r="C31">
        <v>5.8900000000000001E-2</v>
      </c>
    </row>
    <row r="32" spans="1:3" x14ac:dyDescent="0.15">
      <c r="A32" t="s">
        <v>1741</v>
      </c>
      <c r="B32">
        <v>-6.4799999999999996E-2</v>
      </c>
      <c r="C32">
        <v>-3.7600000000000001E-2</v>
      </c>
    </row>
    <row r="33" spans="1:3" x14ac:dyDescent="0.15">
      <c r="A33" t="s">
        <v>1742</v>
      </c>
      <c r="B33">
        <v>-5.2299999999999999E-2</v>
      </c>
      <c r="C33">
        <v>-0.1042</v>
      </c>
    </row>
    <row r="34" spans="1:3" x14ac:dyDescent="0.15">
      <c r="A34" t="s">
        <v>1743</v>
      </c>
      <c r="B34">
        <v>-5.4899999999999997E-2</v>
      </c>
      <c r="C34">
        <v>3.5999999999999997E-2</v>
      </c>
    </row>
    <row r="35" spans="1:3" x14ac:dyDescent="0.15">
      <c r="A35" t="s">
        <v>1744</v>
      </c>
      <c r="B35">
        <v>0.04</v>
      </c>
      <c r="C35">
        <v>7.8700000000000006E-2</v>
      </c>
    </row>
    <row r="36" spans="1:3" x14ac:dyDescent="0.15">
      <c r="A36" t="s">
        <v>1745</v>
      </c>
      <c r="B36">
        <v>-1.67E-2</v>
      </c>
      <c r="C36">
        <v>1.9599999999999999E-2</v>
      </c>
    </row>
    <row r="37" spans="1:3" x14ac:dyDescent="0.15">
      <c r="A37" t="s">
        <v>1746</v>
      </c>
      <c r="B37">
        <v>-5.11E-2</v>
      </c>
      <c r="C37">
        <v>-0.14249999999999999</v>
      </c>
    </row>
    <row r="38" spans="1:3" x14ac:dyDescent="0.15">
      <c r="A38" t="s">
        <v>1747</v>
      </c>
      <c r="B38">
        <v>0.17910000000000001</v>
      </c>
      <c r="C38">
        <v>0.17030000000000001</v>
      </c>
    </row>
    <row r="39" spans="1:3" x14ac:dyDescent="0.15">
      <c r="A39" t="s">
        <v>1748</v>
      </c>
      <c r="B39">
        <v>6.5000000000000002E-2</v>
      </c>
      <c r="C39">
        <v>8.0399999999999999E-2</v>
      </c>
    </row>
    <row r="40" spans="1:3" x14ac:dyDescent="0.15">
      <c r="A40" t="s">
        <v>1749</v>
      </c>
      <c r="B40">
        <v>-5.0000000000000001E-3</v>
      </c>
      <c r="C40">
        <v>3.4500000000000003E-2</v>
      </c>
    </row>
    <row r="41" spans="1:3" x14ac:dyDescent="0.15">
      <c r="A41" t="s">
        <v>1750</v>
      </c>
      <c r="B41">
        <v>-6.6699999999999995E-2</v>
      </c>
      <c r="C41">
        <v>-6.5799999999999997E-2</v>
      </c>
    </row>
    <row r="42" spans="1:3" x14ac:dyDescent="0.15">
      <c r="A42" t="s">
        <v>1751</v>
      </c>
      <c r="B42">
        <v>-1.9099999999999999E-2</v>
      </c>
      <c r="C42">
        <v>-1.54E-2</v>
      </c>
    </row>
    <row r="43" spans="1:3" x14ac:dyDescent="0.15">
      <c r="A43" t="s">
        <v>1752</v>
      </c>
      <c r="B43">
        <v>6.5000000000000002E-2</v>
      </c>
      <c r="C43">
        <v>0.2301</v>
      </c>
    </row>
    <row r="44" spans="1:3" x14ac:dyDescent="0.15">
      <c r="A44" t="s">
        <v>1753</v>
      </c>
      <c r="B44">
        <v>-0.15570000000000001</v>
      </c>
      <c r="C44">
        <v>-0.13339999999999999</v>
      </c>
    </row>
    <row r="45" spans="1:3" x14ac:dyDescent="0.15">
      <c r="A45" t="s">
        <v>1754</v>
      </c>
      <c r="B45">
        <v>-3.5000000000000001E-3</v>
      </c>
      <c r="C45">
        <v>0.13339999999999999</v>
      </c>
    </row>
    <row r="46" spans="1:3" x14ac:dyDescent="0.15">
      <c r="A46" t="s">
        <v>1755</v>
      </c>
      <c r="B46">
        <v>5.5100000000000003E-2</v>
      </c>
      <c r="C46">
        <v>0.10050000000000001</v>
      </c>
    </row>
    <row r="47" spans="1:3" x14ac:dyDescent="0.15">
      <c r="A47" t="s">
        <v>1756</v>
      </c>
      <c r="B47">
        <v>4.1099999999999998E-2</v>
      </c>
      <c r="C47">
        <v>0.13139999999999999</v>
      </c>
    </row>
    <row r="48" spans="1:3" x14ac:dyDescent="0.15">
      <c r="A48" t="s">
        <v>1757</v>
      </c>
      <c r="B48">
        <v>-1.47E-2</v>
      </c>
      <c r="C48">
        <v>1.8599999999999998E-2</v>
      </c>
    </row>
    <row r="49" spans="1:3" x14ac:dyDescent="0.15">
      <c r="A49" t="s">
        <v>1758</v>
      </c>
      <c r="B49">
        <v>2.75E-2</v>
      </c>
      <c r="C49">
        <v>0.115</v>
      </c>
    </row>
    <row r="50" spans="1:3" x14ac:dyDescent="0.15">
      <c r="A50" t="s">
        <v>1759</v>
      </c>
      <c r="B50">
        <v>-4.4699999999999997E-2</v>
      </c>
      <c r="C50">
        <v>-7.9799999999999996E-2</v>
      </c>
    </row>
    <row r="51" spans="1:3" x14ac:dyDescent="0.15">
      <c r="A51" t="s">
        <v>1760</v>
      </c>
      <c r="B51">
        <v>-5.4800000000000001E-2</v>
      </c>
      <c r="C51">
        <v>6.25E-2</v>
      </c>
    </row>
    <row r="52" spans="1:3" x14ac:dyDescent="0.15">
      <c r="A52" t="s">
        <v>1761</v>
      </c>
      <c r="B52">
        <v>-1.0699999999999999E-2</v>
      </c>
      <c r="C52">
        <v>0.1195</v>
      </c>
    </row>
    <row r="53" spans="1:3" x14ac:dyDescent="0.15">
      <c r="A53" t="s">
        <v>1762</v>
      </c>
      <c r="B53">
        <v>-1.4999999999999999E-2</v>
      </c>
      <c r="C53">
        <v>2.58E-2</v>
      </c>
    </row>
    <row r="54" spans="1:3" x14ac:dyDescent="0.15">
      <c r="A54" t="s">
        <v>1763</v>
      </c>
      <c r="B54">
        <v>5.7999999999999996E-3</v>
      </c>
      <c r="C54">
        <v>6.6799999999999998E-2</v>
      </c>
    </row>
    <row r="55" spans="1:3" x14ac:dyDescent="0.15">
      <c r="A55" t="s">
        <v>1764</v>
      </c>
      <c r="B55">
        <v>-1E-3</v>
      </c>
      <c r="C55">
        <v>4.9700000000000001E-2</v>
      </c>
    </row>
    <row r="56" spans="1:3" x14ac:dyDescent="0.15">
      <c r="A56" t="s">
        <v>1765</v>
      </c>
      <c r="B56">
        <v>4.0000000000000001E-3</v>
      </c>
      <c r="C56">
        <v>0.15609999999999999</v>
      </c>
    </row>
    <row r="57" spans="1:3" x14ac:dyDescent="0.15">
      <c r="A57" t="s">
        <v>1766</v>
      </c>
      <c r="B57">
        <v>8.5500000000000007E-2</v>
      </c>
      <c r="C57">
        <v>0.1173</v>
      </c>
    </row>
    <row r="58" spans="1:3" x14ac:dyDescent="0.15">
      <c r="A58" t="s">
        <v>1767</v>
      </c>
      <c r="B58">
        <v>-5.1000000000000004E-3</v>
      </c>
      <c r="C58">
        <v>0.16450000000000001</v>
      </c>
    </row>
    <row r="59" spans="1:3" x14ac:dyDescent="0.15">
      <c r="A59" t="s">
        <v>1768</v>
      </c>
      <c r="B59">
        <v>4.82E-2</v>
      </c>
      <c r="C59">
        <v>0.20949999999999999</v>
      </c>
    </row>
    <row r="60" spans="1:3" x14ac:dyDescent="0.15">
      <c r="A60" t="s">
        <v>1769</v>
      </c>
      <c r="B60">
        <v>2.3400000000000001E-2</v>
      </c>
      <c r="C60">
        <v>1.38E-2</v>
      </c>
    </row>
    <row r="61" spans="1:3" x14ac:dyDescent="0.15">
      <c r="A61" t="s">
        <v>1770</v>
      </c>
      <c r="B61">
        <v>0.1198</v>
      </c>
      <c r="C61">
        <v>1.6799999999999999E-2</v>
      </c>
    </row>
    <row r="62" spans="1:3" x14ac:dyDescent="0.15">
      <c r="A62" t="s">
        <v>1771</v>
      </c>
      <c r="B62">
        <v>0.2581</v>
      </c>
      <c r="C62">
        <v>-9.6500000000000002E-2</v>
      </c>
    </row>
    <row r="63" spans="1:3" x14ac:dyDescent="0.15">
      <c r="A63" t="s">
        <v>1772</v>
      </c>
      <c r="B63">
        <v>-2.81E-2</v>
      </c>
      <c r="C63">
        <v>0.16950000000000001</v>
      </c>
    </row>
    <row r="64" spans="1:3" x14ac:dyDescent="0.15">
      <c r="A64" t="s">
        <v>1773</v>
      </c>
      <c r="B64">
        <v>4.0300000000000002E-2</v>
      </c>
      <c r="C64">
        <v>8.5999999999999993E-2</v>
      </c>
    </row>
    <row r="65" spans="1:3" x14ac:dyDescent="0.15">
      <c r="A65" t="s">
        <v>1774</v>
      </c>
      <c r="B65">
        <v>0.13389999999999999</v>
      </c>
      <c r="C65">
        <v>0.2792</v>
      </c>
    </row>
    <row r="66" spans="1:3" x14ac:dyDescent="0.15">
      <c r="A66" t="s">
        <v>1775</v>
      </c>
      <c r="B66">
        <v>0.17249999999999999</v>
      </c>
      <c r="C66">
        <v>0.1593</v>
      </c>
    </row>
    <row r="67" spans="1:3" x14ac:dyDescent="0.15">
      <c r="A67" t="s">
        <v>1776</v>
      </c>
      <c r="B67">
        <v>1.9099999999999999E-2</v>
      </c>
      <c r="C67">
        <v>0.435</v>
      </c>
    </row>
    <row r="68" spans="1:3" x14ac:dyDescent="0.15">
      <c r="A68" t="s">
        <v>1777</v>
      </c>
      <c r="B68">
        <v>-7.5999999999999998E-2</v>
      </c>
      <c r="C68">
        <v>-4.7699999999999999E-2</v>
      </c>
    </row>
    <row r="69" spans="1:3" x14ac:dyDescent="0.15">
      <c r="A69" t="s">
        <v>1778</v>
      </c>
      <c r="B69">
        <v>-0.1467</v>
      </c>
      <c r="C69">
        <v>-0.1017</v>
      </c>
    </row>
    <row r="70" spans="1:3" x14ac:dyDescent="0.15">
      <c r="A70" t="s">
        <v>1779</v>
      </c>
      <c r="B70">
        <v>-0.1179</v>
      </c>
      <c r="C70">
        <v>-0.11609999999999999</v>
      </c>
    </row>
    <row r="71" spans="1:3" x14ac:dyDescent="0.15">
      <c r="A71" t="s">
        <v>1780</v>
      </c>
      <c r="B71">
        <v>-4.8599999999999997E-2</v>
      </c>
      <c r="C71">
        <v>2.2700000000000001E-2</v>
      </c>
    </row>
    <row r="72" spans="1:3" x14ac:dyDescent="0.15">
      <c r="A72" t="s">
        <v>1781</v>
      </c>
      <c r="B72">
        <v>0.10340000000000001</v>
      </c>
      <c r="C72">
        <v>0.3266</v>
      </c>
    </row>
    <row r="73" spans="1:3" x14ac:dyDescent="0.15">
      <c r="A73" t="s">
        <v>1782</v>
      </c>
      <c r="B73">
        <v>9.1000000000000004E-3</v>
      </c>
      <c r="C73">
        <v>0.26650000000000001</v>
      </c>
    </row>
    <row r="74" spans="1:3" x14ac:dyDescent="0.15">
      <c r="A74" t="s">
        <v>1783</v>
      </c>
      <c r="B74">
        <v>4.6199999999999998E-2</v>
      </c>
      <c r="C74">
        <v>0.17169999999999999</v>
      </c>
    </row>
    <row r="75" spans="1:3" x14ac:dyDescent="0.15">
      <c r="A75" t="s">
        <v>1784</v>
      </c>
      <c r="B75">
        <v>-0.2104</v>
      </c>
      <c r="C75">
        <v>-0.35370000000000001</v>
      </c>
    </row>
    <row r="76" spans="1:3" x14ac:dyDescent="0.15">
      <c r="A76" t="s">
        <v>1785</v>
      </c>
      <c r="B76">
        <v>-2.3300000000000001E-2</v>
      </c>
      <c r="C76">
        <v>6.7000000000000002E-3</v>
      </c>
    </row>
    <row r="77" spans="1:3" x14ac:dyDescent="0.15">
      <c r="A77" t="s">
        <v>1786</v>
      </c>
      <c r="B77">
        <v>0.11840000000000001</v>
      </c>
      <c r="C77">
        <v>0.24490000000000001</v>
      </c>
    </row>
    <row r="78" spans="1:3" x14ac:dyDescent="0.15">
      <c r="A78" t="s">
        <v>1787</v>
      </c>
      <c r="B78">
        <v>-1.9099999999999999E-2</v>
      </c>
      <c r="C78">
        <v>0.1348</v>
      </c>
    </row>
    <row r="79" spans="1:3" x14ac:dyDescent="0.15">
      <c r="A79" t="s">
        <v>1788</v>
      </c>
      <c r="B79">
        <v>4.1000000000000003E-3</v>
      </c>
      <c r="C79">
        <v>-1.09E-2</v>
      </c>
    </row>
    <row r="80" spans="1:3" x14ac:dyDescent="0.15">
      <c r="A80" t="s">
        <v>1789</v>
      </c>
      <c r="B80">
        <v>-4.8999999999999998E-3</v>
      </c>
      <c r="C80">
        <v>0.1041</v>
      </c>
    </row>
    <row r="81" spans="1:3" x14ac:dyDescent="0.15">
      <c r="A81" t="s">
        <v>1790</v>
      </c>
      <c r="B81">
        <v>1.5900000000000001E-2</v>
      </c>
      <c r="C81">
        <v>1.8700000000000001E-2</v>
      </c>
    </row>
    <row r="82" spans="1:3" x14ac:dyDescent="0.15">
      <c r="A82" t="s">
        <v>1791</v>
      </c>
      <c r="B82">
        <v>3.8699999999999998E-2</v>
      </c>
      <c r="C82">
        <v>0.1124</v>
      </c>
    </row>
    <row r="83" spans="1:3" x14ac:dyDescent="0.15">
      <c r="A83" t="s">
        <v>1792</v>
      </c>
      <c r="B83">
        <v>-2.24E-2</v>
      </c>
      <c r="C83">
        <v>6.7299999999999999E-2</v>
      </c>
    </row>
    <row r="84" spans="1:3" x14ac:dyDescent="0.15">
      <c r="A84" t="s">
        <v>1793</v>
      </c>
      <c r="B84">
        <v>2.5499999999999998E-2</v>
      </c>
      <c r="C84">
        <v>4.41E-2</v>
      </c>
    </row>
    <row r="85" spans="1:3" x14ac:dyDescent="0.15">
      <c r="A85" t="s">
        <v>1794</v>
      </c>
      <c r="B85">
        <v>4.5699999999999998E-2</v>
      </c>
      <c r="C85">
        <v>0.1178</v>
      </c>
    </row>
  </sheetData>
  <phoneticPr fontId="3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workbookViewId="0">
      <selection activeCell="G3" sqref="G3"/>
    </sheetView>
  </sheetViews>
  <sheetFormatPr defaultColWidth="11" defaultRowHeight="13.5" x14ac:dyDescent="0.15"/>
  <sheetData>
    <row r="1" spans="1:11" ht="15" x14ac:dyDescent="0.15">
      <c r="A1" s="1" t="s">
        <v>1795</v>
      </c>
      <c r="B1" s="1" t="s">
        <v>1796</v>
      </c>
      <c r="C1" s="1" t="s">
        <v>1797</v>
      </c>
      <c r="D1" s="1" t="s">
        <v>1798</v>
      </c>
      <c r="E1" s="1" t="s">
        <v>1799</v>
      </c>
      <c r="F1" s="1" t="s">
        <v>1800</v>
      </c>
      <c r="G1" s="1" t="s">
        <v>1801</v>
      </c>
      <c r="H1" s="1" t="s">
        <v>1802</v>
      </c>
      <c r="I1" s="1" t="s">
        <v>1803</v>
      </c>
      <c r="J1" s="1" t="s">
        <v>1804</v>
      </c>
      <c r="K1" s="1" t="s">
        <v>1805</v>
      </c>
    </row>
    <row r="2" spans="1:11" x14ac:dyDescent="0.15">
      <c r="A2">
        <v>1</v>
      </c>
      <c r="B2" t="s">
        <v>34</v>
      </c>
      <c r="C2" t="s">
        <v>55</v>
      </c>
      <c r="D2">
        <v>10</v>
      </c>
      <c r="E2">
        <v>10</v>
      </c>
      <c r="F2">
        <v>0</v>
      </c>
      <c r="G2">
        <v>0</v>
      </c>
      <c r="H2">
        <v>2.7400000000000001E-2</v>
      </c>
      <c r="I2">
        <v>-0.1183</v>
      </c>
      <c r="J2">
        <v>0.1457</v>
      </c>
      <c r="K2">
        <v>1027.43</v>
      </c>
    </row>
    <row r="3" spans="1:11" x14ac:dyDescent="0.15">
      <c r="A3">
        <v>2</v>
      </c>
      <c r="B3" t="s">
        <v>55</v>
      </c>
      <c r="C3" t="s">
        <v>76</v>
      </c>
      <c r="D3">
        <v>10</v>
      </c>
      <c r="E3">
        <v>4</v>
      </c>
      <c r="F3">
        <v>4</v>
      </c>
      <c r="G3">
        <v>0.4</v>
      </c>
      <c r="H3">
        <v>0.1338</v>
      </c>
      <c r="I3">
        <v>4.8599999999999997E-2</v>
      </c>
      <c r="J3">
        <v>8.5199999999999998E-2</v>
      </c>
      <c r="K3">
        <v>1164.8599999999999</v>
      </c>
    </row>
    <row r="4" spans="1:11" x14ac:dyDescent="0.15">
      <c r="A4">
        <v>3</v>
      </c>
      <c r="B4" t="s">
        <v>76</v>
      </c>
      <c r="C4" t="s">
        <v>97</v>
      </c>
      <c r="D4">
        <v>10</v>
      </c>
      <c r="E4">
        <v>4</v>
      </c>
      <c r="F4">
        <v>4</v>
      </c>
      <c r="G4">
        <v>0.4</v>
      </c>
      <c r="H4">
        <v>9.6799999999999997E-2</v>
      </c>
      <c r="I4">
        <v>1.24E-2</v>
      </c>
      <c r="J4">
        <v>8.4400000000000003E-2</v>
      </c>
      <c r="K4">
        <v>1277.6400000000001</v>
      </c>
    </row>
    <row r="5" spans="1:11" x14ac:dyDescent="0.15">
      <c r="A5">
        <v>4</v>
      </c>
      <c r="B5" t="s">
        <v>97</v>
      </c>
      <c r="C5" t="s">
        <v>118</v>
      </c>
      <c r="D5">
        <v>10</v>
      </c>
      <c r="E5">
        <v>3</v>
      </c>
      <c r="F5">
        <v>3</v>
      </c>
      <c r="G5">
        <v>0.3</v>
      </c>
      <c r="H5">
        <v>-0.11509999999999999</v>
      </c>
      <c r="I5">
        <v>-0.14599999999999999</v>
      </c>
      <c r="J5">
        <v>3.09E-2</v>
      </c>
      <c r="K5">
        <v>1130.5999999999999</v>
      </c>
    </row>
    <row r="6" spans="1:11" x14ac:dyDescent="0.15">
      <c r="A6">
        <v>5</v>
      </c>
      <c r="B6" t="s">
        <v>118</v>
      </c>
      <c r="C6" t="s">
        <v>139</v>
      </c>
      <c r="D6">
        <v>10</v>
      </c>
      <c r="E6">
        <v>5</v>
      </c>
      <c r="F6">
        <v>5</v>
      </c>
      <c r="G6">
        <v>0.5</v>
      </c>
      <c r="H6">
        <v>-6.54E-2</v>
      </c>
      <c r="I6">
        <v>-5.5599999999999997E-2</v>
      </c>
      <c r="J6">
        <v>-9.7999999999999997E-3</v>
      </c>
      <c r="K6">
        <v>1056.71</v>
      </c>
    </row>
    <row r="7" spans="1:11" x14ac:dyDescent="0.15">
      <c r="A7">
        <v>6</v>
      </c>
      <c r="B7" t="s">
        <v>139</v>
      </c>
      <c r="C7" t="s">
        <v>160</v>
      </c>
      <c r="D7">
        <v>10</v>
      </c>
      <c r="E7">
        <v>4</v>
      </c>
      <c r="F7">
        <v>4</v>
      </c>
      <c r="G7">
        <v>0.4</v>
      </c>
      <c r="H7">
        <v>-8.0000000000000002E-3</v>
      </c>
      <c r="I7">
        <v>-8.6E-3</v>
      </c>
      <c r="J7">
        <v>5.9999999999999995E-4</v>
      </c>
      <c r="K7">
        <v>1048.25</v>
      </c>
    </row>
    <row r="8" spans="1:11" x14ac:dyDescent="0.15">
      <c r="A8">
        <v>7</v>
      </c>
      <c r="B8" t="s">
        <v>160</v>
      </c>
      <c r="C8" t="s">
        <v>181</v>
      </c>
      <c r="D8">
        <v>10</v>
      </c>
      <c r="E8">
        <v>5</v>
      </c>
      <c r="F8">
        <v>5</v>
      </c>
      <c r="G8">
        <v>0.5</v>
      </c>
      <c r="H8">
        <v>0.13439999999999999</v>
      </c>
      <c r="I8">
        <v>5.8400000000000001E-2</v>
      </c>
      <c r="J8">
        <v>7.5999999999999998E-2</v>
      </c>
      <c r="K8">
        <v>1189.18</v>
      </c>
    </row>
    <row r="9" spans="1:11" x14ac:dyDescent="0.15">
      <c r="A9">
        <v>8</v>
      </c>
      <c r="B9" t="s">
        <v>181</v>
      </c>
      <c r="C9" t="s">
        <v>202</v>
      </c>
      <c r="D9">
        <v>10</v>
      </c>
      <c r="E9">
        <v>2</v>
      </c>
      <c r="F9">
        <v>2</v>
      </c>
      <c r="G9">
        <v>0.2</v>
      </c>
      <c r="H9">
        <v>0.15060000000000001</v>
      </c>
      <c r="I9">
        <v>5.2400000000000002E-2</v>
      </c>
      <c r="J9">
        <v>9.8199999999999996E-2</v>
      </c>
      <c r="K9">
        <v>1368.27</v>
      </c>
    </row>
    <row r="10" spans="1:11" x14ac:dyDescent="0.15">
      <c r="A10">
        <v>9</v>
      </c>
      <c r="B10" t="s">
        <v>202</v>
      </c>
      <c r="C10" t="s">
        <v>223</v>
      </c>
      <c r="D10">
        <v>10</v>
      </c>
      <c r="E10">
        <v>1</v>
      </c>
      <c r="F10">
        <v>1</v>
      </c>
      <c r="G10">
        <v>0.1</v>
      </c>
      <c r="H10">
        <v>-4.07E-2</v>
      </c>
      <c r="I10">
        <v>0.13239999999999999</v>
      </c>
      <c r="J10">
        <v>-0.1731</v>
      </c>
      <c r="K10">
        <v>1312.59</v>
      </c>
    </row>
    <row r="11" spans="1:11" x14ac:dyDescent="0.15">
      <c r="A11">
        <v>10</v>
      </c>
      <c r="B11" t="s">
        <v>223</v>
      </c>
      <c r="C11" t="s">
        <v>244</v>
      </c>
      <c r="D11">
        <v>10</v>
      </c>
      <c r="E11">
        <v>2</v>
      </c>
      <c r="F11">
        <v>2</v>
      </c>
      <c r="G11">
        <v>0.2</v>
      </c>
      <c r="H11">
        <v>4.9700000000000001E-2</v>
      </c>
      <c r="I11">
        <v>-8.0500000000000002E-2</v>
      </c>
      <c r="J11">
        <v>0.13020000000000001</v>
      </c>
      <c r="K11">
        <v>1377.86</v>
      </c>
    </row>
    <row r="12" spans="1:11" x14ac:dyDescent="0.15">
      <c r="A12">
        <v>11</v>
      </c>
      <c r="B12" t="s">
        <v>244</v>
      </c>
      <c r="C12" t="s">
        <v>265</v>
      </c>
      <c r="D12">
        <v>10</v>
      </c>
      <c r="E12">
        <v>2</v>
      </c>
      <c r="F12">
        <v>2</v>
      </c>
      <c r="G12">
        <v>0.2</v>
      </c>
      <c r="H12">
        <v>0.1004</v>
      </c>
      <c r="I12">
        <v>4.0800000000000003E-2</v>
      </c>
      <c r="J12">
        <v>5.9499999999999997E-2</v>
      </c>
      <c r="K12">
        <v>1516.16</v>
      </c>
    </row>
    <row r="13" spans="1:11" x14ac:dyDescent="0.15">
      <c r="A13">
        <v>12</v>
      </c>
      <c r="B13" t="s">
        <v>265</v>
      </c>
      <c r="C13" t="s">
        <v>286</v>
      </c>
      <c r="D13">
        <v>10</v>
      </c>
      <c r="E13">
        <v>1</v>
      </c>
      <c r="F13">
        <v>1</v>
      </c>
      <c r="G13">
        <v>0.1</v>
      </c>
      <c r="H13">
        <v>-3.2800000000000003E-2</v>
      </c>
      <c r="I13">
        <v>-7.9299999999999995E-2</v>
      </c>
      <c r="J13">
        <v>4.65E-2</v>
      </c>
      <c r="K13">
        <v>1466.44</v>
      </c>
    </row>
    <row r="14" spans="1:11" x14ac:dyDescent="0.15">
      <c r="A14">
        <v>13</v>
      </c>
      <c r="B14" t="s">
        <v>286</v>
      </c>
      <c r="C14" t="s">
        <v>307</v>
      </c>
      <c r="D14">
        <v>10</v>
      </c>
      <c r="E14">
        <v>3</v>
      </c>
      <c r="F14">
        <v>3</v>
      </c>
      <c r="G14">
        <v>0.3</v>
      </c>
      <c r="H14">
        <v>5.0599999999999999E-2</v>
      </c>
      <c r="I14">
        <v>6.3600000000000004E-2</v>
      </c>
      <c r="J14">
        <v>-1.2999999999999999E-2</v>
      </c>
      <c r="K14">
        <v>1540.7</v>
      </c>
    </row>
    <row r="15" spans="1:11" x14ac:dyDescent="0.15">
      <c r="A15">
        <v>14</v>
      </c>
      <c r="B15" t="s">
        <v>307</v>
      </c>
      <c r="C15" t="s">
        <v>328</v>
      </c>
      <c r="D15">
        <v>10</v>
      </c>
      <c r="E15">
        <v>3</v>
      </c>
      <c r="F15">
        <v>3</v>
      </c>
      <c r="G15">
        <v>0.3</v>
      </c>
      <c r="H15">
        <v>0.19420000000000001</v>
      </c>
      <c r="I15">
        <v>3.2000000000000001E-2</v>
      </c>
      <c r="J15">
        <v>0.16209999999999999</v>
      </c>
      <c r="K15">
        <v>1839.84</v>
      </c>
    </row>
    <row r="16" spans="1:11" x14ac:dyDescent="0.15">
      <c r="A16">
        <v>15</v>
      </c>
      <c r="B16" t="s">
        <v>328</v>
      </c>
      <c r="C16" t="s">
        <v>349</v>
      </c>
      <c r="D16">
        <v>10</v>
      </c>
      <c r="E16">
        <v>4</v>
      </c>
      <c r="F16">
        <v>4</v>
      </c>
      <c r="G16">
        <v>0.4</v>
      </c>
      <c r="H16">
        <v>5.5599999999999997E-2</v>
      </c>
      <c r="I16">
        <v>-4.7000000000000002E-3</v>
      </c>
      <c r="J16">
        <v>6.0299999999999999E-2</v>
      </c>
      <c r="K16">
        <v>1942.13</v>
      </c>
    </row>
    <row r="17" spans="1:11" x14ac:dyDescent="0.15">
      <c r="A17">
        <v>16</v>
      </c>
      <c r="B17" t="s">
        <v>349</v>
      </c>
      <c r="C17" t="s">
        <v>370</v>
      </c>
      <c r="D17">
        <v>10</v>
      </c>
      <c r="E17">
        <v>1</v>
      </c>
      <c r="F17">
        <v>1</v>
      </c>
      <c r="G17">
        <v>0.1</v>
      </c>
      <c r="H17">
        <v>-9.6100000000000005E-2</v>
      </c>
      <c r="I17">
        <v>-7.9799999999999996E-2</v>
      </c>
      <c r="J17">
        <v>-1.6400000000000001E-2</v>
      </c>
      <c r="K17">
        <v>1755.4</v>
      </c>
    </row>
    <row r="18" spans="1:11" x14ac:dyDescent="0.15">
      <c r="A18">
        <v>17</v>
      </c>
      <c r="B18" t="s">
        <v>370</v>
      </c>
      <c r="C18" t="s">
        <v>391</v>
      </c>
      <c r="D18">
        <v>10</v>
      </c>
      <c r="E18">
        <v>3</v>
      </c>
      <c r="F18">
        <v>3</v>
      </c>
      <c r="G18">
        <v>0.3</v>
      </c>
      <c r="H18">
        <v>-3.8E-3</v>
      </c>
      <c r="I18">
        <v>1.24E-2</v>
      </c>
      <c r="J18">
        <v>-1.6199999999999999E-2</v>
      </c>
      <c r="K18">
        <v>1748.75</v>
      </c>
    </row>
    <row r="19" spans="1:11" x14ac:dyDescent="0.15">
      <c r="A19">
        <v>18</v>
      </c>
      <c r="B19" t="s">
        <v>391</v>
      </c>
      <c r="C19" t="s">
        <v>412</v>
      </c>
      <c r="D19">
        <v>10</v>
      </c>
      <c r="E19">
        <v>6</v>
      </c>
      <c r="F19">
        <v>6</v>
      </c>
      <c r="G19">
        <v>0.6</v>
      </c>
      <c r="H19">
        <v>6.6000000000000003E-2</v>
      </c>
      <c r="I19">
        <v>-1.95E-2</v>
      </c>
      <c r="J19">
        <v>8.5599999999999996E-2</v>
      </c>
      <c r="K19">
        <v>1864.2</v>
      </c>
    </row>
    <row r="20" spans="1:11" x14ac:dyDescent="0.15">
      <c r="A20">
        <v>19</v>
      </c>
      <c r="B20" t="s">
        <v>412</v>
      </c>
      <c r="C20" t="s">
        <v>433</v>
      </c>
      <c r="D20">
        <v>10</v>
      </c>
      <c r="E20">
        <v>2</v>
      </c>
      <c r="F20">
        <v>2</v>
      </c>
      <c r="G20">
        <v>0.2</v>
      </c>
      <c r="H20">
        <v>6.8500000000000005E-2</v>
      </c>
      <c r="I20">
        <v>-4.9599999999999998E-2</v>
      </c>
      <c r="J20">
        <v>0.1181</v>
      </c>
      <c r="K20">
        <v>1991.83</v>
      </c>
    </row>
    <row r="21" spans="1:11" x14ac:dyDescent="0.15">
      <c r="A21">
        <v>20</v>
      </c>
      <c r="B21" t="s">
        <v>433</v>
      </c>
      <c r="C21" t="s">
        <v>454</v>
      </c>
      <c r="D21">
        <v>10</v>
      </c>
      <c r="E21">
        <v>7</v>
      </c>
      <c r="F21">
        <v>7</v>
      </c>
      <c r="G21">
        <v>0.7</v>
      </c>
      <c r="H21">
        <v>-5.9499999999999997E-2</v>
      </c>
      <c r="I21">
        <v>-4.8000000000000001E-2</v>
      </c>
      <c r="J21">
        <v>-1.15E-2</v>
      </c>
      <c r="K21">
        <v>1873.4</v>
      </c>
    </row>
    <row r="22" spans="1:11" x14ac:dyDescent="0.15">
      <c r="A22">
        <v>21</v>
      </c>
      <c r="B22" t="s">
        <v>454</v>
      </c>
      <c r="C22" t="s">
        <v>475</v>
      </c>
      <c r="D22">
        <v>10</v>
      </c>
      <c r="E22">
        <v>5</v>
      </c>
      <c r="F22">
        <v>5</v>
      </c>
      <c r="G22">
        <v>0.5</v>
      </c>
      <c r="H22">
        <v>-4.2299999999999997E-2</v>
      </c>
      <c r="I22">
        <v>8.6999999999999994E-3</v>
      </c>
      <c r="J22">
        <v>-5.0999999999999997E-2</v>
      </c>
      <c r="K22">
        <v>1794.22</v>
      </c>
    </row>
    <row r="23" spans="1:11" x14ac:dyDescent="0.15">
      <c r="A23">
        <v>22</v>
      </c>
      <c r="B23" t="s">
        <v>475</v>
      </c>
      <c r="C23" t="s">
        <v>496</v>
      </c>
      <c r="D23">
        <v>10</v>
      </c>
      <c r="E23">
        <v>7</v>
      </c>
      <c r="F23">
        <v>7</v>
      </c>
      <c r="G23">
        <v>0.7</v>
      </c>
      <c r="H23">
        <v>2.6200000000000001E-2</v>
      </c>
      <c r="I23">
        <v>-5.0099999999999999E-2</v>
      </c>
      <c r="J23">
        <v>7.6300000000000007E-2</v>
      </c>
      <c r="K23">
        <v>1841.31</v>
      </c>
    </row>
    <row r="24" spans="1:11" x14ac:dyDescent="0.15">
      <c r="A24">
        <v>23</v>
      </c>
      <c r="B24" t="s">
        <v>496</v>
      </c>
      <c r="C24" t="s">
        <v>517</v>
      </c>
      <c r="D24">
        <v>10</v>
      </c>
      <c r="E24">
        <v>5</v>
      </c>
      <c r="F24">
        <v>5</v>
      </c>
      <c r="G24">
        <v>0.5</v>
      </c>
      <c r="H24">
        <v>-0.1555</v>
      </c>
      <c r="I24">
        <v>-0.1043</v>
      </c>
      <c r="J24">
        <v>-5.1200000000000002E-2</v>
      </c>
      <c r="K24">
        <v>1555.03</v>
      </c>
    </row>
    <row r="25" spans="1:11" x14ac:dyDescent="0.15">
      <c r="A25">
        <v>24</v>
      </c>
      <c r="B25" t="s">
        <v>517</v>
      </c>
      <c r="C25" t="s">
        <v>538</v>
      </c>
      <c r="D25">
        <v>10</v>
      </c>
      <c r="E25">
        <v>6</v>
      </c>
      <c r="F25">
        <v>6</v>
      </c>
      <c r="G25">
        <v>0.6</v>
      </c>
      <c r="H25">
        <v>6.7999999999999996E-3</v>
      </c>
      <c r="I25">
        <v>8.72E-2</v>
      </c>
      <c r="J25">
        <v>-8.0399999999999999E-2</v>
      </c>
      <c r="K25">
        <v>1565.66</v>
      </c>
    </row>
    <row r="26" spans="1:11" x14ac:dyDescent="0.15">
      <c r="A26">
        <v>25</v>
      </c>
      <c r="B26" t="s">
        <v>538</v>
      </c>
      <c r="C26" t="s">
        <v>559</v>
      </c>
      <c r="D26">
        <v>10</v>
      </c>
      <c r="E26">
        <v>8</v>
      </c>
      <c r="F26">
        <v>8</v>
      </c>
      <c r="G26">
        <v>0.8</v>
      </c>
      <c r="H26">
        <v>0.1389</v>
      </c>
      <c r="I26">
        <v>6.25E-2</v>
      </c>
      <c r="J26">
        <v>7.6399999999999996E-2</v>
      </c>
      <c r="K26">
        <v>1783.08</v>
      </c>
    </row>
    <row r="27" spans="1:11" x14ac:dyDescent="0.15">
      <c r="A27">
        <v>26</v>
      </c>
      <c r="B27" t="s">
        <v>559</v>
      </c>
      <c r="C27" t="s">
        <v>580</v>
      </c>
      <c r="D27">
        <v>10</v>
      </c>
      <c r="E27">
        <v>6</v>
      </c>
      <c r="F27">
        <v>6</v>
      </c>
      <c r="G27">
        <v>0.6</v>
      </c>
      <c r="H27">
        <v>-6.3299999999999995E-2</v>
      </c>
      <c r="I27">
        <v>-5.3699999999999998E-2</v>
      </c>
      <c r="J27">
        <v>-9.5999999999999992E-3</v>
      </c>
      <c r="K27">
        <v>1670.29</v>
      </c>
    </row>
    <row r="28" spans="1:11" x14ac:dyDescent="0.15">
      <c r="A28">
        <v>27</v>
      </c>
      <c r="B28" t="s">
        <v>580</v>
      </c>
      <c r="C28" t="s">
        <v>601</v>
      </c>
      <c r="D28">
        <v>10</v>
      </c>
      <c r="E28">
        <v>8</v>
      </c>
      <c r="F28">
        <v>8</v>
      </c>
      <c r="G28">
        <v>0.8</v>
      </c>
      <c r="H28">
        <v>5.3600000000000002E-2</v>
      </c>
      <c r="I28">
        <v>5.4600000000000003E-2</v>
      </c>
      <c r="J28">
        <v>-1E-3</v>
      </c>
      <c r="K28">
        <v>1759.87</v>
      </c>
    </row>
    <row r="29" spans="1:11" x14ac:dyDescent="0.15">
      <c r="A29">
        <v>28</v>
      </c>
      <c r="B29" t="s">
        <v>601</v>
      </c>
      <c r="C29" t="s">
        <v>622</v>
      </c>
      <c r="D29">
        <v>10</v>
      </c>
      <c r="E29">
        <v>8</v>
      </c>
      <c r="F29">
        <v>8</v>
      </c>
      <c r="G29">
        <v>0.8</v>
      </c>
      <c r="H29">
        <v>-1.77E-2</v>
      </c>
      <c r="I29">
        <v>-4.3400000000000001E-2</v>
      </c>
      <c r="J29">
        <v>2.5700000000000001E-2</v>
      </c>
      <c r="K29">
        <v>1728.78</v>
      </c>
    </row>
    <row r="30" spans="1:11" x14ac:dyDescent="0.15">
      <c r="A30">
        <v>29</v>
      </c>
      <c r="B30" t="s">
        <v>622</v>
      </c>
      <c r="C30" t="s">
        <v>643</v>
      </c>
      <c r="D30">
        <v>10</v>
      </c>
      <c r="E30">
        <v>8</v>
      </c>
      <c r="F30">
        <v>8</v>
      </c>
      <c r="G30">
        <v>0.8</v>
      </c>
      <c r="H30">
        <v>3.2399999999999998E-2</v>
      </c>
      <c r="I30">
        <v>-4.9599999999999998E-2</v>
      </c>
      <c r="J30">
        <v>8.2000000000000003E-2</v>
      </c>
      <c r="K30">
        <v>1784.73</v>
      </c>
    </row>
    <row r="31" spans="1:11" x14ac:dyDescent="0.15">
      <c r="A31">
        <v>30</v>
      </c>
      <c r="B31" t="s">
        <v>643</v>
      </c>
      <c r="C31" t="s">
        <v>664</v>
      </c>
      <c r="D31">
        <v>10</v>
      </c>
      <c r="E31">
        <v>6</v>
      </c>
      <c r="F31">
        <v>6</v>
      </c>
      <c r="G31">
        <v>0.6</v>
      </c>
      <c r="H31">
        <v>-8.2199999999999995E-2</v>
      </c>
      <c r="I31">
        <v>-1.12E-2</v>
      </c>
      <c r="J31">
        <v>-7.0900000000000005E-2</v>
      </c>
      <c r="K31">
        <v>1638.08</v>
      </c>
    </row>
    <row r="32" spans="1:11" x14ac:dyDescent="0.15">
      <c r="A32">
        <v>31</v>
      </c>
      <c r="B32" t="s">
        <v>664</v>
      </c>
      <c r="C32" t="s">
        <v>685</v>
      </c>
      <c r="D32">
        <v>10</v>
      </c>
      <c r="E32">
        <v>6</v>
      </c>
      <c r="F32">
        <v>6</v>
      </c>
      <c r="G32">
        <v>0.6</v>
      </c>
      <c r="H32">
        <v>6.0999999999999999E-2</v>
      </c>
      <c r="I32">
        <v>-7.9100000000000004E-2</v>
      </c>
      <c r="J32">
        <v>0.1401</v>
      </c>
      <c r="K32">
        <v>1738.02</v>
      </c>
    </row>
    <row r="33" spans="1:11" x14ac:dyDescent="0.15">
      <c r="A33">
        <v>32</v>
      </c>
      <c r="B33" t="s">
        <v>685</v>
      </c>
      <c r="C33" t="s">
        <v>706</v>
      </c>
      <c r="D33">
        <v>10</v>
      </c>
      <c r="E33">
        <v>6</v>
      </c>
      <c r="F33">
        <v>6</v>
      </c>
      <c r="G33">
        <v>0.6</v>
      </c>
      <c r="H33">
        <v>6.5600000000000006E-2</v>
      </c>
      <c r="I33">
        <v>4.6699999999999998E-2</v>
      </c>
      <c r="J33">
        <v>1.89E-2</v>
      </c>
      <c r="K33">
        <v>1851.97</v>
      </c>
    </row>
    <row r="34" spans="1:11" x14ac:dyDescent="0.15">
      <c r="A34">
        <v>33</v>
      </c>
      <c r="B34" t="s">
        <v>706</v>
      </c>
      <c r="C34" t="s">
        <v>727</v>
      </c>
      <c r="D34">
        <v>10</v>
      </c>
      <c r="E34">
        <v>6</v>
      </c>
      <c r="F34">
        <v>6</v>
      </c>
      <c r="G34">
        <v>0.6</v>
      </c>
      <c r="H34">
        <v>-4.6199999999999998E-2</v>
      </c>
      <c r="I34">
        <v>-2.6800000000000001E-2</v>
      </c>
      <c r="J34">
        <v>-1.9400000000000001E-2</v>
      </c>
      <c r="K34">
        <v>1766.4</v>
      </c>
    </row>
    <row r="35" spans="1:11" x14ac:dyDescent="0.15">
      <c r="A35">
        <v>34</v>
      </c>
      <c r="B35" t="s">
        <v>727</v>
      </c>
      <c r="C35" t="s">
        <v>748</v>
      </c>
      <c r="D35">
        <v>10</v>
      </c>
      <c r="E35">
        <v>6</v>
      </c>
      <c r="F35">
        <v>6</v>
      </c>
      <c r="G35">
        <v>0.6</v>
      </c>
      <c r="H35">
        <v>-7.5800000000000006E-2</v>
      </c>
      <c r="I35">
        <v>1.34E-2</v>
      </c>
      <c r="J35">
        <v>-8.9200000000000002E-2</v>
      </c>
      <c r="K35">
        <v>1632.5</v>
      </c>
    </row>
    <row r="36" spans="1:11" x14ac:dyDescent="0.15">
      <c r="A36">
        <v>35</v>
      </c>
      <c r="B36" t="s">
        <v>748</v>
      </c>
      <c r="C36" t="s">
        <v>769</v>
      </c>
      <c r="D36">
        <v>10</v>
      </c>
      <c r="E36">
        <v>6</v>
      </c>
      <c r="F36">
        <v>6</v>
      </c>
      <c r="G36">
        <v>0.6</v>
      </c>
      <c r="H36">
        <v>0.1648</v>
      </c>
      <c r="I36">
        <v>9.3399999999999997E-2</v>
      </c>
      <c r="J36">
        <v>7.1400000000000005E-2</v>
      </c>
      <c r="K36">
        <v>1901.56</v>
      </c>
    </row>
    <row r="37" spans="1:11" x14ac:dyDescent="0.15">
      <c r="A37">
        <v>36</v>
      </c>
      <c r="B37" t="s">
        <v>769</v>
      </c>
      <c r="C37" t="s">
        <v>790</v>
      </c>
      <c r="D37">
        <v>10</v>
      </c>
      <c r="E37">
        <v>8</v>
      </c>
      <c r="F37">
        <v>8</v>
      </c>
      <c r="G37">
        <v>0.8</v>
      </c>
      <c r="H37">
        <v>5.0099999999999999E-2</v>
      </c>
      <c r="I37">
        <v>0.1024</v>
      </c>
      <c r="J37">
        <v>-5.2299999999999999E-2</v>
      </c>
      <c r="K37">
        <v>1996.86</v>
      </c>
    </row>
    <row r="38" spans="1:11" x14ac:dyDescent="0.15">
      <c r="A38">
        <v>37</v>
      </c>
      <c r="B38" t="s">
        <v>790</v>
      </c>
      <c r="C38" t="s">
        <v>811</v>
      </c>
      <c r="D38">
        <v>10</v>
      </c>
      <c r="E38">
        <v>6</v>
      </c>
      <c r="F38">
        <v>6</v>
      </c>
      <c r="G38">
        <v>0.6</v>
      </c>
      <c r="H38">
        <v>-3.8399999999999997E-2</v>
      </c>
      <c r="I38">
        <v>-7.7600000000000002E-2</v>
      </c>
      <c r="J38">
        <v>3.9199999999999999E-2</v>
      </c>
      <c r="K38">
        <v>1920.14</v>
      </c>
    </row>
    <row r="39" spans="1:11" x14ac:dyDescent="0.15">
      <c r="A39">
        <v>38</v>
      </c>
      <c r="B39" t="s">
        <v>811</v>
      </c>
      <c r="C39" t="s">
        <v>832</v>
      </c>
      <c r="D39">
        <v>10</v>
      </c>
      <c r="E39">
        <v>7</v>
      </c>
      <c r="F39">
        <v>7</v>
      </c>
      <c r="G39">
        <v>0.7</v>
      </c>
      <c r="H39">
        <v>-2.5999999999999999E-2</v>
      </c>
      <c r="I39">
        <v>3.5000000000000001E-3</v>
      </c>
      <c r="J39">
        <v>-2.9499999999999998E-2</v>
      </c>
      <c r="K39">
        <v>1870.22</v>
      </c>
    </row>
    <row r="40" spans="1:11" x14ac:dyDescent="0.15">
      <c r="A40">
        <v>39</v>
      </c>
      <c r="B40" t="s">
        <v>832</v>
      </c>
      <c r="C40" t="s">
        <v>853</v>
      </c>
      <c r="D40">
        <v>10</v>
      </c>
      <c r="E40">
        <v>4</v>
      </c>
      <c r="F40">
        <v>4</v>
      </c>
      <c r="G40">
        <v>0.4</v>
      </c>
      <c r="H40">
        <v>0.1699</v>
      </c>
      <c r="I40">
        <v>1.9300000000000001E-2</v>
      </c>
      <c r="J40">
        <v>0.15049999999999999</v>
      </c>
      <c r="K40">
        <v>2187.9299999999998</v>
      </c>
    </row>
    <row r="41" spans="1:11" x14ac:dyDescent="0.15">
      <c r="A41">
        <v>40</v>
      </c>
      <c r="B41" t="s">
        <v>853</v>
      </c>
      <c r="C41" t="s">
        <v>874</v>
      </c>
      <c r="D41">
        <v>10</v>
      </c>
      <c r="E41">
        <v>6</v>
      </c>
      <c r="F41">
        <v>6</v>
      </c>
      <c r="G41">
        <v>0.6</v>
      </c>
      <c r="H41">
        <v>-7.9299999999999995E-2</v>
      </c>
      <c r="I41">
        <v>-0.1605</v>
      </c>
      <c r="J41">
        <v>8.1199999999999994E-2</v>
      </c>
      <c r="K41">
        <v>2014.5</v>
      </c>
    </row>
    <row r="42" spans="1:11" x14ac:dyDescent="0.15">
      <c r="A42">
        <v>41</v>
      </c>
      <c r="B42" t="s">
        <v>874</v>
      </c>
      <c r="C42" t="s">
        <v>895</v>
      </c>
      <c r="D42">
        <v>10</v>
      </c>
      <c r="E42">
        <v>4</v>
      </c>
      <c r="F42">
        <v>4</v>
      </c>
      <c r="G42">
        <v>0.4</v>
      </c>
      <c r="H42">
        <v>9.7299999999999998E-2</v>
      </c>
      <c r="I42">
        <v>3.2000000000000001E-2</v>
      </c>
      <c r="J42">
        <v>6.5299999999999997E-2</v>
      </c>
      <c r="K42">
        <v>2210.5700000000002</v>
      </c>
    </row>
    <row r="43" spans="1:11" x14ac:dyDescent="0.15">
      <c r="A43">
        <v>42</v>
      </c>
      <c r="B43" t="s">
        <v>895</v>
      </c>
      <c r="C43" t="s">
        <v>916</v>
      </c>
      <c r="D43">
        <v>10</v>
      </c>
      <c r="E43">
        <v>4</v>
      </c>
      <c r="F43">
        <v>4</v>
      </c>
      <c r="G43">
        <v>0.4</v>
      </c>
      <c r="H43">
        <v>6.7699999999999996E-2</v>
      </c>
      <c r="I43">
        <v>2.1999999999999999E-2</v>
      </c>
      <c r="J43">
        <v>4.5699999999999998E-2</v>
      </c>
      <c r="K43">
        <v>2360.27</v>
      </c>
    </row>
    <row r="44" spans="1:11" x14ac:dyDescent="0.15">
      <c r="A44">
        <v>43</v>
      </c>
      <c r="B44" t="s">
        <v>916</v>
      </c>
      <c r="C44" t="s">
        <v>937</v>
      </c>
      <c r="D44">
        <v>10</v>
      </c>
      <c r="E44">
        <v>2</v>
      </c>
      <c r="F44">
        <v>2</v>
      </c>
      <c r="G44">
        <v>0.2</v>
      </c>
      <c r="H44">
        <v>0.17599999999999999</v>
      </c>
      <c r="I44">
        <v>6.2100000000000002E-2</v>
      </c>
      <c r="J44">
        <v>0.1139</v>
      </c>
      <c r="K44">
        <v>2775.7</v>
      </c>
    </row>
    <row r="45" spans="1:11" x14ac:dyDescent="0.15">
      <c r="A45">
        <v>44</v>
      </c>
      <c r="B45" t="s">
        <v>937</v>
      </c>
      <c r="C45" t="s">
        <v>958</v>
      </c>
      <c r="D45">
        <v>10</v>
      </c>
      <c r="E45">
        <v>3</v>
      </c>
      <c r="F45">
        <v>3</v>
      </c>
      <c r="G45">
        <v>0.3</v>
      </c>
      <c r="H45">
        <v>2.1399999999999999E-2</v>
      </c>
      <c r="I45">
        <v>-2.2800000000000001E-2</v>
      </c>
      <c r="J45">
        <v>4.4200000000000003E-2</v>
      </c>
      <c r="K45">
        <v>2835.11</v>
      </c>
    </row>
    <row r="46" spans="1:11" x14ac:dyDescent="0.15">
      <c r="A46">
        <v>45</v>
      </c>
      <c r="B46" t="s">
        <v>958</v>
      </c>
      <c r="C46" t="s">
        <v>979</v>
      </c>
      <c r="D46">
        <v>10</v>
      </c>
      <c r="E46">
        <v>8</v>
      </c>
      <c r="F46">
        <v>8</v>
      </c>
      <c r="G46">
        <v>0.8</v>
      </c>
      <c r="H46">
        <v>0.115</v>
      </c>
      <c r="I46">
        <v>2.75E-2</v>
      </c>
      <c r="J46">
        <v>8.7499999999999994E-2</v>
      </c>
      <c r="K46">
        <v>3161.1</v>
      </c>
    </row>
    <row r="47" spans="1:11" x14ac:dyDescent="0.15">
      <c r="A47">
        <v>46</v>
      </c>
      <c r="B47" t="s">
        <v>979</v>
      </c>
      <c r="C47" t="s">
        <v>1000</v>
      </c>
      <c r="D47">
        <v>10</v>
      </c>
      <c r="E47">
        <v>6</v>
      </c>
      <c r="F47">
        <v>6</v>
      </c>
      <c r="G47">
        <v>0.6</v>
      </c>
      <c r="H47">
        <v>-7.1499999999999994E-2</v>
      </c>
      <c r="I47">
        <v>-5.7200000000000001E-2</v>
      </c>
      <c r="J47">
        <v>-1.43E-2</v>
      </c>
      <c r="K47">
        <v>2935.03</v>
      </c>
    </row>
    <row r="48" spans="1:11" x14ac:dyDescent="0.15">
      <c r="A48">
        <v>47</v>
      </c>
      <c r="B48" t="s">
        <v>1000</v>
      </c>
      <c r="C48" t="s">
        <v>1021</v>
      </c>
      <c r="D48">
        <v>10</v>
      </c>
      <c r="E48">
        <v>5</v>
      </c>
      <c r="F48">
        <v>5</v>
      </c>
      <c r="G48">
        <v>0.5</v>
      </c>
      <c r="H48">
        <v>5.5100000000000003E-2</v>
      </c>
      <c r="I48">
        <v>-3.1199999999999999E-2</v>
      </c>
      <c r="J48">
        <v>8.6300000000000002E-2</v>
      </c>
      <c r="K48">
        <v>3096.77</v>
      </c>
    </row>
    <row r="49" spans="1:11" x14ac:dyDescent="0.15">
      <c r="A49">
        <v>48</v>
      </c>
      <c r="B49" t="s">
        <v>1021</v>
      </c>
      <c r="C49" t="s">
        <v>1042</v>
      </c>
      <c r="D49">
        <v>10</v>
      </c>
      <c r="E49">
        <v>4</v>
      </c>
      <c r="F49">
        <v>4</v>
      </c>
      <c r="G49">
        <v>0.4</v>
      </c>
      <c r="H49">
        <v>0.17949999999999999</v>
      </c>
      <c r="I49">
        <v>-2.4299999999999999E-2</v>
      </c>
      <c r="J49">
        <v>0.20380000000000001</v>
      </c>
      <c r="K49">
        <v>3652.65</v>
      </c>
    </row>
    <row r="50" spans="1:11" x14ac:dyDescent="0.15">
      <c r="A50">
        <v>49</v>
      </c>
      <c r="B50" t="s">
        <v>1042</v>
      </c>
      <c r="C50" t="s">
        <v>1063</v>
      </c>
      <c r="D50">
        <v>10</v>
      </c>
      <c r="E50">
        <v>5</v>
      </c>
      <c r="F50">
        <v>5</v>
      </c>
      <c r="G50">
        <v>0.5</v>
      </c>
      <c r="H50">
        <v>2.7900000000000001E-2</v>
      </c>
      <c r="I50">
        <v>5.4000000000000003E-3</v>
      </c>
      <c r="J50">
        <v>2.2499999999999999E-2</v>
      </c>
      <c r="K50">
        <v>3754.68</v>
      </c>
    </row>
    <row r="51" spans="1:11" x14ac:dyDescent="0.15">
      <c r="A51">
        <v>50</v>
      </c>
      <c r="B51" t="s">
        <v>1063</v>
      </c>
      <c r="C51" t="s">
        <v>1084</v>
      </c>
      <c r="D51">
        <v>10</v>
      </c>
      <c r="E51">
        <v>4</v>
      </c>
      <c r="F51">
        <v>4</v>
      </c>
      <c r="G51">
        <v>0.4</v>
      </c>
      <c r="H51">
        <v>1.44E-2</v>
      </c>
      <c r="I51">
        <v>-2.29E-2</v>
      </c>
      <c r="J51">
        <v>3.73E-2</v>
      </c>
      <c r="K51">
        <v>3808.87</v>
      </c>
    </row>
    <row r="52" spans="1:11" x14ac:dyDescent="0.15">
      <c r="A52">
        <v>51</v>
      </c>
      <c r="B52" t="s">
        <v>1084</v>
      </c>
      <c r="C52" t="s">
        <v>1105</v>
      </c>
      <c r="D52">
        <v>10</v>
      </c>
      <c r="E52">
        <v>3</v>
      </c>
      <c r="F52">
        <v>3</v>
      </c>
      <c r="G52">
        <v>0.3</v>
      </c>
      <c r="H52">
        <v>4.4200000000000003E-2</v>
      </c>
      <c r="I52">
        <v>-5.9999999999999995E-4</v>
      </c>
      <c r="J52">
        <v>4.48E-2</v>
      </c>
      <c r="K52">
        <v>3977.39</v>
      </c>
    </row>
    <row r="53" spans="1:11" x14ac:dyDescent="0.15">
      <c r="A53">
        <v>52</v>
      </c>
      <c r="B53" t="s">
        <v>1105</v>
      </c>
      <c r="C53" t="s">
        <v>1126</v>
      </c>
      <c r="D53">
        <v>10</v>
      </c>
      <c r="E53">
        <v>2</v>
      </c>
      <c r="F53">
        <v>2</v>
      </c>
      <c r="G53">
        <v>0.2</v>
      </c>
      <c r="H53">
        <v>0.22109999999999999</v>
      </c>
      <c r="I53">
        <v>2.1600000000000001E-2</v>
      </c>
      <c r="J53">
        <v>0.19950000000000001</v>
      </c>
      <c r="K53">
        <v>4856.79</v>
      </c>
    </row>
    <row r="54" spans="1:11" x14ac:dyDescent="0.15">
      <c r="A54">
        <v>53</v>
      </c>
      <c r="B54" t="s">
        <v>1126</v>
      </c>
      <c r="C54" t="s">
        <v>1147</v>
      </c>
      <c r="D54">
        <v>10</v>
      </c>
      <c r="E54">
        <v>4</v>
      </c>
      <c r="F54">
        <v>4</v>
      </c>
      <c r="G54">
        <v>0.4</v>
      </c>
      <c r="H54">
        <v>5.79E-2</v>
      </c>
      <c r="I54">
        <v>8.3799999999999999E-2</v>
      </c>
      <c r="J54">
        <v>-2.5899999999999999E-2</v>
      </c>
      <c r="K54">
        <v>5138.07</v>
      </c>
    </row>
    <row r="55" spans="1:11" x14ac:dyDescent="0.15">
      <c r="A55">
        <v>54</v>
      </c>
      <c r="B55" t="s">
        <v>1147</v>
      </c>
      <c r="C55" t="s">
        <v>1168</v>
      </c>
      <c r="D55">
        <v>10</v>
      </c>
      <c r="E55">
        <v>3</v>
      </c>
      <c r="F55">
        <v>3</v>
      </c>
      <c r="G55">
        <v>0.3</v>
      </c>
      <c r="H55">
        <v>0.2296</v>
      </c>
      <c r="I55">
        <v>2.6700000000000002E-2</v>
      </c>
      <c r="J55">
        <v>0.2029</v>
      </c>
      <c r="K55">
        <v>6317.74</v>
      </c>
    </row>
    <row r="56" spans="1:11" x14ac:dyDescent="0.15">
      <c r="A56">
        <v>55</v>
      </c>
      <c r="B56" t="s">
        <v>1168</v>
      </c>
      <c r="C56" t="s">
        <v>1189</v>
      </c>
      <c r="D56">
        <v>10</v>
      </c>
      <c r="E56">
        <v>3</v>
      </c>
      <c r="F56">
        <v>3</v>
      </c>
      <c r="G56">
        <v>0.3</v>
      </c>
      <c r="H56">
        <v>0.16439999999999999</v>
      </c>
      <c r="I56">
        <v>1.18E-2</v>
      </c>
      <c r="J56">
        <v>0.1525</v>
      </c>
      <c r="K56">
        <v>7356.29</v>
      </c>
    </row>
    <row r="57" spans="1:11" x14ac:dyDescent="0.15">
      <c r="A57">
        <v>56</v>
      </c>
      <c r="B57" t="s">
        <v>1189</v>
      </c>
      <c r="C57" t="s">
        <v>1210</v>
      </c>
      <c r="D57">
        <v>10</v>
      </c>
      <c r="E57">
        <v>4</v>
      </c>
      <c r="F57">
        <v>4</v>
      </c>
      <c r="G57">
        <v>0.4</v>
      </c>
      <c r="H57">
        <v>-2.7400000000000001E-2</v>
      </c>
      <c r="I57">
        <v>4.2200000000000001E-2</v>
      </c>
      <c r="J57">
        <v>-6.9599999999999995E-2</v>
      </c>
      <c r="K57">
        <v>7154.69</v>
      </c>
    </row>
    <row r="58" spans="1:11" x14ac:dyDescent="0.15">
      <c r="A58">
        <v>57</v>
      </c>
      <c r="B58" t="s">
        <v>1210</v>
      </c>
      <c r="C58" t="s">
        <v>1231</v>
      </c>
      <c r="D58">
        <v>10</v>
      </c>
      <c r="E58">
        <v>3</v>
      </c>
      <c r="F58">
        <v>3</v>
      </c>
      <c r="G58">
        <v>0.3</v>
      </c>
      <c r="H58">
        <v>-1.4800000000000001E-2</v>
      </c>
      <c r="I58">
        <v>0.2591</v>
      </c>
      <c r="J58">
        <v>-0.27389999999999998</v>
      </c>
      <c r="K58">
        <v>7048.9</v>
      </c>
    </row>
    <row r="59" spans="1:11" x14ac:dyDescent="0.15">
      <c r="A59">
        <v>58</v>
      </c>
      <c r="B59" t="s">
        <v>1231</v>
      </c>
      <c r="C59" t="s">
        <v>1252</v>
      </c>
      <c r="D59">
        <v>10</v>
      </c>
      <c r="E59">
        <v>3</v>
      </c>
      <c r="F59">
        <v>3</v>
      </c>
      <c r="G59">
        <v>0.3</v>
      </c>
      <c r="H59">
        <v>-2.2800000000000001E-2</v>
      </c>
      <c r="I59">
        <v>9.06E-2</v>
      </c>
      <c r="J59">
        <v>-0.1134</v>
      </c>
      <c r="K59">
        <v>6888.53</v>
      </c>
    </row>
    <row r="60" spans="1:11" x14ac:dyDescent="0.15">
      <c r="A60">
        <v>59</v>
      </c>
      <c r="B60" t="s">
        <v>1252</v>
      </c>
      <c r="C60" t="s">
        <v>1273</v>
      </c>
      <c r="D60">
        <v>10</v>
      </c>
      <c r="E60">
        <v>3</v>
      </c>
      <c r="F60">
        <v>3</v>
      </c>
      <c r="G60">
        <v>0.3</v>
      </c>
      <c r="H60">
        <v>0.10879999999999999</v>
      </c>
      <c r="I60">
        <v>-3.0300000000000001E-2</v>
      </c>
      <c r="J60">
        <v>0.1391</v>
      </c>
      <c r="K60">
        <v>7637.99</v>
      </c>
    </row>
    <row r="61" spans="1:11" x14ac:dyDescent="0.15">
      <c r="A61">
        <v>60</v>
      </c>
      <c r="B61" t="s">
        <v>1273</v>
      </c>
      <c r="C61" t="s">
        <v>1294</v>
      </c>
      <c r="D61">
        <v>10</v>
      </c>
      <c r="E61">
        <v>4</v>
      </c>
      <c r="F61">
        <v>4</v>
      </c>
      <c r="G61">
        <v>0.4</v>
      </c>
      <c r="H61">
        <v>0.31669999999999998</v>
      </c>
      <c r="I61">
        <v>0.12889999999999999</v>
      </c>
      <c r="J61">
        <v>0.18779999999999999</v>
      </c>
      <c r="K61">
        <v>10056.98</v>
      </c>
    </row>
    <row r="62" spans="1:11" x14ac:dyDescent="0.15">
      <c r="A62">
        <v>61</v>
      </c>
      <c r="B62" t="s">
        <v>1294</v>
      </c>
      <c r="C62" t="s">
        <v>1315</v>
      </c>
      <c r="D62">
        <v>10</v>
      </c>
      <c r="E62">
        <v>5</v>
      </c>
      <c r="F62">
        <v>5</v>
      </c>
      <c r="G62">
        <v>0.5</v>
      </c>
      <c r="H62">
        <v>0.23810000000000001</v>
      </c>
      <c r="I62">
        <v>0.19500000000000001</v>
      </c>
      <c r="J62">
        <v>4.3099999999999999E-2</v>
      </c>
      <c r="K62">
        <v>12451.34</v>
      </c>
    </row>
    <row r="63" spans="1:11" x14ac:dyDescent="0.15">
      <c r="A63">
        <v>62</v>
      </c>
      <c r="B63" t="s">
        <v>1315</v>
      </c>
      <c r="C63" t="s">
        <v>1336</v>
      </c>
      <c r="D63">
        <v>10</v>
      </c>
      <c r="E63">
        <v>4</v>
      </c>
      <c r="F63">
        <v>4</v>
      </c>
      <c r="G63">
        <v>0.4</v>
      </c>
      <c r="H63">
        <v>0.28039999999999998</v>
      </c>
      <c r="I63">
        <v>2.9399999999999999E-2</v>
      </c>
      <c r="J63">
        <v>0.251</v>
      </c>
      <c r="K63">
        <v>15942.1</v>
      </c>
    </row>
    <row r="64" spans="1:11" x14ac:dyDescent="0.15">
      <c r="A64">
        <v>63</v>
      </c>
      <c r="B64" t="s">
        <v>1336</v>
      </c>
      <c r="C64" t="s">
        <v>1357</v>
      </c>
      <c r="D64">
        <v>10</v>
      </c>
      <c r="E64">
        <v>4</v>
      </c>
      <c r="F64">
        <v>4</v>
      </c>
      <c r="G64">
        <v>0.4</v>
      </c>
      <c r="H64">
        <v>0.4259</v>
      </c>
      <c r="I64">
        <v>8.6199999999999999E-2</v>
      </c>
      <c r="J64">
        <v>0.33979999999999999</v>
      </c>
      <c r="K64">
        <v>22732.02</v>
      </c>
    </row>
    <row r="65" spans="1:11" x14ac:dyDescent="0.15">
      <c r="A65">
        <v>64</v>
      </c>
      <c r="B65" t="s">
        <v>1357</v>
      </c>
      <c r="C65" t="s">
        <v>1378</v>
      </c>
      <c r="D65">
        <v>10</v>
      </c>
      <c r="E65">
        <v>5</v>
      </c>
      <c r="F65">
        <v>5</v>
      </c>
      <c r="G65">
        <v>0.5</v>
      </c>
      <c r="H65">
        <v>-0.3543</v>
      </c>
      <c r="I65">
        <v>-0.19209999999999999</v>
      </c>
      <c r="J65">
        <v>-0.16209999999999999</v>
      </c>
      <c r="K65">
        <v>14678.86</v>
      </c>
    </row>
    <row r="66" spans="1:11" x14ac:dyDescent="0.15">
      <c r="A66">
        <v>65</v>
      </c>
      <c r="B66" t="s">
        <v>1378</v>
      </c>
      <c r="C66" t="s">
        <v>1399</v>
      </c>
      <c r="D66">
        <v>10</v>
      </c>
      <c r="E66">
        <v>6</v>
      </c>
      <c r="F66">
        <v>6</v>
      </c>
      <c r="G66">
        <v>0.6</v>
      </c>
      <c r="H66">
        <v>0.25469999999999998</v>
      </c>
      <c r="I66">
        <v>-1.77E-2</v>
      </c>
      <c r="J66">
        <v>0.27239999999999998</v>
      </c>
      <c r="K66">
        <v>18417.13</v>
      </c>
    </row>
    <row r="67" spans="1:11" x14ac:dyDescent="0.15">
      <c r="A67">
        <v>66</v>
      </c>
      <c r="B67" t="s">
        <v>1399</v>
      </c>
      <c r="C67" t="s">
        <v>1420</v>
      </c>
      <c r="D67">
        <v>10</v>
      </c>
      <c r="E67">
        <v>4</v>
      </c>
      <c r="F67">
        <v>4</v>
      </c>
      <c r="G67">
        <v>0.4</v>
      </c>
      <c r="H67">
        <v>-0.31</v>
      </c>
      <c r="I67">
        <v>-0.20619999999999999</v>
      </c>
      <c r="J67">
        <v>-0.1037</v>
      </c>
      <c r="K67">
        <v>12708.68</v>
      </c>
    </row>
    <row r="68" spans="1:11" x14ac:dyDescent="0.15">
      <c r="A68">
        <v>67</v>
      </c>
      <c r="B68" t="s">
        <v>1420</v>
      </c>
      <c r="C68" t="s">
        <v>1441</v>
      </c>
      <c r="D68">
        <v>10</v>
      </c>
      <c r="E68">
        <v>4</v>
      </c>
      <c r="F68">
        <v>4</v>
      </c>
      <c r="G68">
        <v>0.4</v>
      </c>
      <c r="H68">
        <v>0.40620000000000001</v>
      </c>
      <c r="I68">
        <v>0.1033</v>
      </c>
      <c r="J68">
        <v>0.30299999999999999</v>
      </c>
      <c r="K68">
        <v>17871.330000000002</v>
      </c>
    </row>
    <row r="69" spans="1:11" x14ac:dyDescent="0.15">
      <c r="A69">
        <v>68</v>
      </c>
      <c r="B69" t="s">
        <v>1441</v>
      </c>
      <c r="C69" t="s">
        <v>1462</v>
      </c>
      <c r="D69">
        <v>10</v>
      </c>
      <c r="E69">
        <v>4</v>
      </c>
      <c r="F69">
        <v>4</v>
      </c>
      <c r="G69">
        <v>0.4</v>
      </c>
      <c r="H69">
        <v>0.32040000000000002</v>
      </c>
      <c r="I69">
        <v>5.0999999999999997E-2</v>
      </c>
      <c r="J69">
        <v>0.26939999999999997</v>
      </c>
      <c r="K69">
        <v>23596.67</v>
      </c>
    </row>
    <row r="70" spans="1:11" x14ac:dyDescent="0.15">
      <c r="A70">
        <v>69</v>
      </c>
      <c r="B70" t="s">
        <v>1462</v>
      </c>
      <c r="C70" t="s">
        <v>1483</v>
      </c>
      <c r="D70">
        <v>10</v>
      </c>
      <c r="E70">
        <v>4</v>
      </c>
      <c r="F70">
        <v>4</v>
      </c>
      <c r="G70">
        <v>0.4</v>
      </c>
      <c r="H70">
        <v>0.1711</v>
      </c>
      <c r="I70">
        <v>3.2899999999999999E-2</v>
      </c>
      <c r="J70">
        <v>0.13819999999999999</v>
      </c>
      <c r="K70">
        <v>27633.34</v>
      </c>
    </row>
    <row r="71" spans="1:11" x14ac:dyDescent="0.15">
      <c r="A71">
        <v>70</v>
      </c>
      <c r="B71" t="s">
        <v>1483</v>
      </c>
      <c r="C71" t="s">
        <v>1504</v>
      </c>
      <c r="D71">
        <v>10</v>
      </c>
      <c r="E71">
        <v>5</v>
      </c>
      <c r="F71">
        <v>5</v>
      </c>
      <c r="G71">
        <v>0.5</v>
      </c>
      <c r="H71">
        <v>-0.28420000000000001</v>
      </c>
      <c r="I71">
        <v>-0.20519999999999999</v>
      </c>
      <c r="J71">
        <v>-7.9000000000000001E-2</v>
      </c>
      <c r="K71">
        <v>19780.560000000001</v>
      </c>
    </row>
    <row r="72" spans="1:11" x14ac:dyDescent="0.15">
      <c r="A72">
        <v>71</v>
      </c>
      <c r="B72" t="s">
        <v>1504</v>
      </c>
      <c r="C72" t="s">
        <v>1525</v>
      </c>
      <c r="D72">
        <v>10</v>
      </c>
      <c r="E72">
        <v>5</v>
      </c>
      <c r="F72">
        <v>5</v>
      </c>
      <c r="G72">
        <v>0.5</v>
      </c>
      <c r="H72">
        <v>-1.7899999999999999E-2</v>
      </c>
      <c r="I72">
        <v>-4.3299999999999998E-2</v>
      </c>
      <c r="J72">
        <v>2.5399999999999999E-2</v>
      </c>
      <c r="K72">
        <v>19426.669999999998</v>
      </c>
    </row>
    <row r="73" spans="1:11" x14ac:dyDescent="0.15">
      <c r="A73">
        <v>72</v>
      </c>
      <c r="B73" t="s">
        <v>1525</v>
      </c>
      <c r="C73" t="s">
        <v>1546</v>
      </c>
      <c r="D73">
        <v>10</v>
      </c>
      <c r="E73">
        <v>4</v>
      </c>
      <c r="F73">
        <v>4</v>
      </c>
      <c r="G73">
        <v>0.4</v>
      </c>
      <c r="H73">
        <v>0.1227</v>
      </c>
      <c r="I73">
        <v>7.5200000000000003E-2</v>
      </c>
      <c r="J73">
        <v>4.7500000000000001E-2</v>
      </c>
      <c r="K73">
        <v>21810.15</v>
      </c>
    </row>
    <row r="74" spans="1:11" x14ac:dyDescent="0.15">
      <c r="A74">
        <v>73</v>
      </c>
      <c r="B74" t="s">
        <v>1546</v>
      </c>
      <c r="C74" t="s">
        <v>1567</v>
      </c>
      <c r="D74">
        <v>10</v>
      </c>
      <c r="E74">
        <v>3</v>
      </c>
      <c r="F74">
        <v>3</v>
      </c>
      <c r="G74">
        <v>0.3</v>
      </c>
      <c r="H74">
        <v>0.16159999999999999</v>
      </c>
      <c r="I74">
        <v>-1.1999999999999999E-3</v>
      </c>
      <c r="J74">
        <v>0.1628</v>
      </c>
      <c r="K74">
        <v>25335.33</v>
      </c>
    </row>
    <row r="75" spans="1:11" x14ac:dyDescent="0.15">
      <c r="A75">
        <v>74</v>
      </c>
      <c r="B75" t="s">
        <v>1567</v>
      </c>
      <c r="C75" t="s">
        <v>1588</v>
      </c>
      <c r="D75">
        <v>10</v>
      </c>
      <c r="E75">
        <v>4</v>
      </c>
      <c r="F75">
        <v>4</v>
      </c>
      <c r="G75">
        <v>0.4</v>
      </c>
      <c r="H75">
        <v>-4.7600000000000003E-2</v>
      </c>
      <c r="I75">
        <v>-3.27E-2</v>
      </c>
      <c r="J75">
        <v>-1.4999999999999999E-2</v>
      </c>
      <c r="K75">
        <v>24128.34</v>
      </c>
    </row>
    <row r="76" spans="1:11" x14ac:dyDescent="0.15">
      <c r="A76">
        <v>75</v>
      </c>
      <c r="B76" t="s">
        <v>1588</v>
      </c>
      <c r="C76" t="s">
        <v>1609</v>
      </c>
      <c r="D76">
        <v>10</v>
      </c>
      <c r="E76">
        <v>5</v>
      </c>
      <c r="F76">
        <v>5</v>
      </c>
      <c r="G76">
        <v>0.5</v>
      </c>
      <c r="H76">
        <v>0.1389</v>
      </c>
      <c r="I76">
        <v>2.9000000000000001E-2</v>
      </c>
      <c r="J76">
        <v>0.1099</v>
      </c>
      <c r="K76">
        <v>27480.55</v>
      </c>
    </row>
    <row r="77" spans="1:11" x14ac:dyDescent="0.15">
      <c r="A77">
        <v>76</v>
      </c>
      <c r="B77" t="s">
        <v>1609</v>
      </c>
      <c r="C77" t="s">
        <v>1630</v>
      </c>
      <c r="D77">
        <v>10</v>
      </c>
      <c r="E77">
        <v>4</v>
      </c>
      <c r="F77">
        <v>4</v>
      </c>
      <c r="G77">
        <v>0.4</v>
      </c>
      <c r="H77">
        <v>4.4299999999999999E-2</v>
      </c>
      <c r="I77">
        <v>2.2100000000000002E-2</v>
      </c>
      <c r="J77">
        <v>2.2200000000000001E-2</v>
      </c>
      <c r="K77">
        <v>28699.08</v>
      </c>
    </row>
    <row r="78" spans="1:11" x14ac:dyDescent="0.15">
      <c r="A78">
        <v>77</v>
      </c>
      <c r="B78" t="s">
        <v>1630</v>
      </c>
      <c r="C78" t="s">
        <v>1651</v>
      </c>
      <c r="D78">
        <v>10</v>
      </c>
      <c r="E78">
        <v>4</v>
      </c>
      <c r="F78">
        <v>4</v>
      </c>
      <c r="G78">
        <v>0.4</v>
      </c>
      <c r="H78">
        <v>6.93E-2</v>
      </c>
      <c r="I78">
        <v>2.6700000000000002E-2</v>
      </c>
      <c r="J78">
        <v>4.2599999999999999E-2</v>
      </c>
      <c r="K78">
        <v>30687.51</v>
      </c>
    </row>
    <row r="79" spans="1:11" x14ac:dyDescent="0.15">
      <c r="A79">
        <v>78</v>
      </c>
      <c r="B79" t="s">
        <v>1651</v>
      </c>
      <c r="C79" t="s">
        <v>1672</v>
      </c>
      <c r="D79">
        <v>10</v>
      </c>
      <c r="E79">
        <v>2</v>
      </c>
      <c r="F79">
        <v>2</v>
      </c>
      <c r="G79">
        <v>0.2</v>
      </c>
      <c r="H79">
        <v>8.72E-2</v>
      </c>
      <c r="I79">
        <v>-2.3E-2</v>
      </c>
      <c r="J79">
        <v>0.11020000000000001</v>
      </c>
      <c r="K79">
        <v>33362.47</v>
      </c>
    </row>
    <row r="80" spans="1:11" x14ac:dyDescent="0.15">
      <c r="A80">
        <v>79</v>
      </c>
      <c r="B80" t="s">
        <v>1672</v>
      </c>
      <c r="C80" t="s">
        <v>1693</v>
      </c>
      <c r="D80">
        <v>10</v>
      </c>
      <c r="E80">
        <v>3</v>
      </c>
      <c r="F80">
        <v>3</v>
      </c>
      <c r="G80">
        <v>0.3</v>
      </c>
      <c r="H80">
        <v>9.3299999999999994E-2</v>
      </c>
      <c r="I80">
        <v>4.1500000000000002E-2</v>
      </c>
      <c r="J80">
        <v>5.1700000000000003E-2</v>
      </c>
      <c r="K80">
        <v>36474.18</v>
      </c>
    </row>
    <row r="81" spans="1:11" x14ac:dyDescent="0.15">
      <c r="A81">
        <v>80</v>
      </c>
      <c r="B81" t="s">
        <v>1693</v>
      </c>
      <c r="C81" t="s">
        <v>1708</v>
      </c>
      <c r="D81">
        <v>10</v>
      </c>
      <c r="E81">
        <v>4</v>
      </c>
      <c r="F81">
        <v>4</v>
      </c>
      <c r="G81">
        <v>0.4</v>
      </c>
      <c r="H81">
        <v>7.6700000000000004E-2</v>
      </c>
      <c r="I81">
        <v>3.6700000000000003E-2</v>
      </c>
      <c r="J81">
        <v>0.04</v>
      </c>
      <c r="K81">
        <v>39273.339999999997</v>
      </c>
    </row>
  </sheetData>
  <phoneticPr fontId="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1"/>
  <sheetViews>
    <sheetView workbookViewId="0"/>
  </sheetViews>
  <sheetFormatPr defaultColWidth="11" defaultRowHeight="13.5" x14ac:dyDescent="0.15"/>
  <sheetData>
    <row r="1" spans="1:13" ht="15" x14ac:dyDescent="0.15">
      <c r="A1" s="1" t="s">
        <v>1806</v>
      </c>
      <c r="B1" s="1" t="s">
        <v>1796</v>
      </c>
      <c r="C1" s="1" t="s">
        <v>1797</v>
      </c>
      <c r="D1" s="1" t="s">
        <v>1807</v>
      </c>
      <c r="E1" s="1" t="s">
        <v>1808</v>
      </c>
      <c r="F1" s="1" t="s">
        <v>1809</v>
      </c>
      <c r="G1" s="1" t="s">
        <v>1810</v>
      </c>
      <c r="H1" s="1" t="s">
        <v>1811</v>
      </c>
      <c r="I1" s="1" t="s">
        <v>1812</v>
      </c>
      <c r="J1" s="1" t="s">
        <v>1813</v>
      </c>
      <c r="K1" s="1" t="s">
        <v>1814</v>
      </c>
      <c r="L1" s="1" t="s">
        <v>1815</v>
      </c>
      <c r="M1" s="1" t="s">
        <v>1816</v>
      </c>
    </row>
    <row r="2" spans="1:13" x14ac:dyDescent="0.15">
      <c r="A2">
        <v>1</v>
      </c>
      <c r="B2" t="s">
        <v>34</v>
      </c>
      <c r="C2" t="s">
        <v>55</v>
      </c>
      <c r="D2" t="s">
        <v>1817</v>
      </c>
      <c r="E2" t="s">
        <v>1818</v>
      </c>
      <c r="F2" t="s">
        <v>1819</v>
      </c>
      <c r="G2">
        <v>6.52</v>
      </c>
      <c r="H2">
        <v>8.3699999999999992</v>
      </c>
      <c r="I2">
        <v>0.2843</v>
      </c>
      <c r="J2">
        <v>0.1</v>
      </c>
      <c r="K2">
        <v>0.25</v>
      </c>
      <c r="L2">
        <v>9.23</v>
      </c>
    </row>
    <row r="3" spans="1:13" x14ac:dyDescent="0.15">
      <c r="A3">
        <v>1</v>
      </c>
      <c r="B3" t="s">
        <v>34</v>
      </c>
      <c r="C3" t="s">
        <v>55</v>
      </c>
      <c r="D3" t="s">
        <v>1820</v>
      </c>
      <c r="E3" t="s">
        <v>1821</v>
      </c>
      <c r="F3" t="s">
        <v>1822</v>
      </c>
      <c r="G3">
        <v>6.68</v>
      </c>
      <c r="H3">
        <v>6.34</v>
      </c>
      <c r="I3">
        <v>-4.9700000000000001E-2</v>
      </c>
      <c r="J3">
        <v>0.1</v>
      </c>
      <c r="K3">
        <v>0.32</v>
      </c>
      <c r="L3">
        <v>9.86</v>
      </c>
    </row>
    <row r="4" spans="1:13" x14ac:dyDescent="0.15">
      <c r="A4">
        <v>1</v>
      </c>
      <c r="B4" t="s">
        <v>34</v>
      </c>
      <c r="C4" t="s">
        <v>55</v>
      </c>
      <c r="D4" t="s">
        <v>1823</v>
      </c>
      <c r="E4" t="s">
        <v>1824</v>
      </c>
      <c r="F4" t="s">
        <v>1825</v>
      </c>
      <c r="G4">
        <v>7.85</v>
      </c>
      <c r="H4">
        <v>8.69</v>
      </c>
      <c r="I4">
        <v>0.107</v>
      </c>
      <c r="J4">
        <v>0.1</v>
      </c>
      <c r="K4">
        <v>0.14000000000000001</v>
      </c>
      <c r="L4">
        <v>9.94</v>
      </c>
    </row>
    <row r="5" spans="1:13" x14ac:dyDescent="0.15">
      <c r="A5">
        <v>1</v>
      </c>
      <c r="B5" t="s">
        <v>34</v>
      </c>
      <c r="C5" t="s">
        <v>55</v>
      </c>
      <c r="D5" t="s">
        <v>1826</v>
      </c>
      <c r="E5" t="s">
        <v>1827</v>
      </c>
      <c r="F5" t="s">
        <v>1828</v>
      </c>
      <c r="G5">
        <v>15.66</v>
      </c>
      <c r="H5">
        <v>18.04</v>
      </c>
      <c r="I5">
        <v>0.152</v>
      </c>
      <c r="J5">
        <v>0.1</v>
      </c>
      <c r="K5">
        <v>0.56000000000000005</v>
      </c>
      <c r="L5">
        <v>9.9700000000000006</v>
      </c>
    </row>
    <row r="6" spans="1:13" x14ac:dyDescent="0.15">
      <c r="A6">
        <v>1</v>
      </c>
      <c r="B6" t="s">
        <v>34</v>
      </c>
      <c r="C6" t="s">
        <v>55</v>
      </c>
      <c r="D6" t="s">
        <v>1829</v>
      </c>
      <c r="E6" t="s">
        <v>1830</v>
      </c>
      <c r="F6" t="s">
        <v>1831</v>
      </c>
      <c r="G6">
        <v>5.74</v>
      </c>
      <c r="H6">
        <v>5.44</v>
      </c>
      <c r="I6">
        <v>-5.28E-2</v>
      </c>
      <c r="J6">
        <v>0.1</v>
      </c>
      <c r="K6">
        <v>0.63</v>
      </c>
      <c r="L6">
        <v>9.9700000000000006</v>
      </c>
    </row>
    <row r="7" spans="1:13" x14ac:dyDescent="0.15">
      <c r="A7">
        <v>1</v>
      </c>
      <c r="B7" t="s">
        <v>34</v>
      </c>
      <c r="C7" t="s">
        <v>55</v>
      </c>
      <c r="D7" t="s">
        <v>1832</v>
      </c>
      <c r="E7" t="s">
        <v>1833</v>
      </c>
      <c r="F7" t="s">
        <v>1825</v>
      </c>
      <c r="G7">
        <v>7.2</v>
      </c>
      <c r="H7">
        <v>7.19</v>
      </c>
      <c r="I7">
        <v>-5.0000000000000001E-4</v>
      </c>
      <c r="J7">
        <v>0.1</v>
      </c>
      <c r="K7">
        <v>0.23</v>
      </c>
      <c r="L7">
        <v>10.15</v>
      </c>
    </row>
    <row r="8" spans="1:13" x14ac:dyDescent="0.15">
      <c r="A8">
        <v>1</v>
      </c>
      <c r="B8" t="s">
        <v>34</v>
      </c>
      <c r="C8" t="s">
        <v>55</v>
      </c>
      <c r="D8" t="s">
        <v>1834</v>
      </c>
      <c r="E8" t="s">
        <v>1835</v>
      </c>
      <c r="F8" t="s">
        <v>1836</v>
      </c>
      <c r="G8">
        <v>11.9</v>
      </c>
      <c r="H8">
        <v>10.73</v>
      </c>
      <c r="I8">
        <v>-9.8400000000000001E-2</v>
      </c>
      <c r="J8">
        <v>0.1</v>
      </c>
      <c r="K8">
        <v>0.25</v>
      </c>
      <c r="L8">
        <v>10.59</v>
      </c>
    </row>
    <row r="9" spans="1:13" x14ac:dyDescent="0.15">
      <c r="A9">
        <v>1</v>
      </c>
      <c r="B9" t="s">
        <v>34</v>
      </c>
      <c r="C9" t="s">
        <v>55</v>
      </c>
      <c r="D9" t="s">
        <v>1837</v>
      </c>
      <c r="E9" t="s">
        <v>1838</v>
      </c>
      <c r="F9" t="s">
        <v>1839</v>
      </c>
      <c r="G9">
        <v>8.1</v>
      </c>
      <c r="H9">
        <v>7.02</v>
      </c>
      <c r="I9">
        <v>-0.1328</v>
      </c>
      <c r="J9">
        <v>0.1</v>
      </c>
      <c r="K9">
        <v>0.61</v>
      </c>
      <c r="L9">
        <v>10.6</v>
      </c>
    </row>
    <row r="10" spans="1:13" x14ac:dyDescent="0.15">
      <c r="A10">
        <v>1</v>
      </c>
      <c r="B10" t="s">
        <v>34</v>
      </c>
      <c r="C10" t="s">
        <v>55</v>
      </c>
      <c r="D10" t="s">
        <v>1840</v>
      </c>
      <c r="E10" t="s">
        <v>1841</v>
      </c>
      <c r="F10" t="s">
        <v>1842</v>
      </c>
      <c r="G10">
        <v>2.29</v>
      </c>
      <c r="H10">
        <v>2.59</v>
      </c>
      <c r="I10">
        <v>0.13089999999999999</v>
      </c>
      <c r="J10">
        <v>0.1</v>
      </c>
      <c r="K10">
        <v>0.14000000000000001</v>
      </c>
      <c r="L10">
        <v>10.81</v>
      </c>
    </row>
    <row r="11" spans="1:13" x14ac:dyDescent="0.15">
      <c r="A11">
        <v>1</v>
      </c>
      <c r="B11" t="s">
        <v>34</v>
      </c>
      <c r="C11" t="s">
        <v>55</v>
      </c>
      <c r="D11" t="s">
        <v>1843</v>
      </c>
      <c r="E11" t="s">
        <v>1844</v>
      </c>
      <c r="F11" t="s">
        <v>1822</v>
      </c>
      <c r="G11">
        <v>7.58</v>
      </c>
      <c r="H11">
        <v>7.31</v>
      </c>
      <c r="I11">
        <v>-3.6799999999999999E-2</v>
      </c>
      <c r="J11">
        <v>0.1</v>
      </c>
      <c r="K11">
        <v>0.33</v>
      </c>
      <c r="L11">
        <v>10.84</v>
      </c>
    </row>
    <row r="12" spans="1:13" x14ac:dyDescent="0.15">
      <c r="A12">
        <v>2</v>
      </c>
      <c r="B12" t="s">
        <v>55</v>
      </c>
      <c r="C12" t="s">
        <v>76</v>
      </c>
      <c r="D12" t="s">
        <v>1829</v>
      </c>
      <c r="E12" t="s">
        <v>1830</v>
      </c>
      <c r="F12" t="s">
        <v>1831</v>
      </c>
      <c r="G12">
        <v>5.44</v>
      </c>
      <c r="H12">
        <v>6.02</v>
      </c>
      <c r="I12">
        <v>0.1069</v>
      </c>
      <c r="J12">
        <v>9.9199999999999997E-2</v>
      </c>
      <c r="K12">
        <v>0.1</v>
      </c>
      <c r="L12">
        <v>9.16</v>
      </c>
    </row>
    <row r="13" spans="1:13" x14ac:dyDescent="0.15">
      <c r="A13">
        <v>2</v>
      </c>
      <c r="B13" t="s">
        <v>55</v>
      </c>
      <c r="C13" t="s">
        <v>76</v>
      </c>
      <c r="D13" t="s">
        <v>1845</v>
      </c>
      <c r="E13" t="s">
        <v>1846</v>
      </c>
      <c r="F13" t="s">
        <v>1839</v>
      </c>
      <c r="G13">
        <v>5.94</v>
      </c>
      <c r="H13">
        <v>6.8</v>
      </c>
      <c r="I13">
        <v>0.1457</v>
      </c>
      <c r="J13">
        <v>9.9199999999999997E-2</v>
      </c>
      <c r="K13">
        <v>0.12</v>
      </c>
      <c r="L13">
        <v>9.56</v>
      </c>
    </row>
    <row r="14" spans="1:13" x14ac:dyDescent="0.15">
      <c r="A14">
        <v>2</v>
      </c>
      <c r="B14" t="s">
        <v>55</v>
      </c>
      <c r="C14" t="s">
        <v>76</v>
      </c>
      <c r="D14" t="s">
        <v>1820</v>
      </c>
      <c r="E14" t="s">
        <v>1821</v>
      </c>
      <c r="F14" t="s">
        <v>1822</v>
      </c>
      <c r="G14">
        <v>6.34</v>
      </c>
      <c r="H14">
        <v>6.66</v>
      </c>
      <c r="I14">
        <v>4.9599999999999998E-2</v>
      </c>
      <c r="J14">
        <v>9.9199999999999997E-2</v>
      </c>
      <c r="K14">
        <v>0.13</v>
      </c>
      <c r="L14">
        <v>9.56</v>
      </c>
    </row>
    <row r="15" spans="1:13" x14ac:dyDescent="0.15">
      <c r="A15">
        <v>2</v>
      </c>
      <c r="B15" t="s">
        <v>55</v>
      </c>
      <c r="C15" t="s">
        <v>76</v>
      </c>
      <c r="D15" t="s">
        <v>1832</v>
      </c>
      <c r="E15" t="s">
        <v>1833</v>
      </c>
      <c r="F15" t="s">
        <v>1825</v>
      </c>
      <c r="G15">
        <v>7.19</v>
      </c>
      <c r="H15">
        <v>7.93</v>
      </c>
      <c r="I15">
        <v>0.1023</v>
      </c>
      <c r="J15">
        <v>9.9199999999999997E-2</v>
      </c>
      <c r="K15">
        <v>0.37</v>
      </c>
      <c r="L15">
        <v>9.99</v>
      </c>
    </row>
    <row r="16" spans="1:13" x14ac:dyDescent="0.15">
      <c r="A16">
        <v>2</v>
      </c>
      <c r="B16" t="s">
        <v>55</v>
      </c>
      <c r="C16" t="s">
        <v>76</v>
      </c>
      <c r="D16" t="s">
        <v>1823</v>
      </c>
      <c r="E16" t="s">
        <v>1824</v>
      </c>
      <c r="F16" t="s">
        <v>1825</v>
      </c>
      <c r="G16">
        <v>8.69</v>
      </c>
      <c r="H16">
        <v>10.8</v>
      </c>
      <c r="I16">
        <v>0.24279999999999999</v>
      </c>
      <c r="J16">
        <v>0.1074</v>
      </c>
      <c r="K16">
        <v>0.25</v>
      </c>
      <c r="L16">
        <v>10.09</v>
      </c>
    </row>
    <row r="17" spans="1:12" x14ac:dyDescent="0.15">
      <c r="A17">
        <v>2</v>
      </c>
      <c r="B17" t="s">
        <v>55</v>
      </c>
      <c r="C17" t="s">
        <v>76</v>
      </c>
      <c r="D17" t="s">
        <v>1834</v>
      </c>
      <c r="E17" t="s">
        <v>1835</v>
      </c>
      <c r="F17" t="s">
        <v>1836</v>
      </c>
      <c r="G17">
        <v>10.73</v>
      </c>
      <c r="H17">
        <v>11.98</v>
      </c>
      <c r="I17">
        <v>0.1159</v>
      </c>
      <c r="J17">
        <v>9.9199999999999997E-2</v>
      </c>
      <c r="K17">
        <v>0.1</v>
      </c>
      <c r="L17">
        <v>10.220000000000001</v>
      </c>
    </row>
    <row r="18" spans="1:12" x14ac:dyDescent="0.15">
      <c r="A18">
        <v>2</v>
      </c>
      <c r="B18" t="s">
        <v>55</v>
      </c>
      <c r="C18" t="s">
        <v>76</v>
      </c>
      <c r="D18" t="s">
        <v>1847</v>
      </c>
      <c r="E18" t="s">
        <v>1848</v>
      </c>
      <c r="F18" t="s">
        <v>1819</v>
      </c>
      <c r="G18">
        <v>2.4700000000000002</v>
      </c>
      <c r="H18">
        <v>2.88</v>
      </c>
      <c r="I18">
        <v>0.1676</v>
      </c>
      <c r="J18">
        <v>9.9199999999999997E-2</v>
      </c>
      <c r="K18">
        <v>0.15</v>
      </c>
      <c r="L18">
        <v>10.3</v>
      </c>
    </row>
    <row r="19" spans="1:12" x14ac:dyDescent="0.15">
      <c r="A19">
        <v>2</v>
      </c>
      <c r="B19" t="s">
        <v>55</v>
      </c>
      <c r="C19" t="s">
        <v>76</v>
      </c>
      <c r="D19" t="s">
        <v>1849</v>
      </c>
      <c r="E19" t="s">
        <v>1850</v>
      </c>
      <c r="F19" t="s">
        <v>1839</v>
      </c>
      <c r="G19">
        <v>8.1</v>
      </c>
      <c r="H19">
        <v>9.6</v>
      </c>
      <c r="I19">
        <v>0.1852</v>
      </c>
      <c r="J19">
        <v>9.9199999999999997E-2</v>
      </c>
      <c r="K19">
        <v>0.19</v>
      </c>
      <c r="L19">
        <v>10.57</v>
      </c>
    </row>
    <row r="20" spans="1:12" x14ac:dyDescent="0.15">
      <c r="A20">
        <v>2</v>
      </c>
      <c r="B20" t="s">
        <v>55</v>
      </c>
      <c r="C20" t="s">
        <v>76</v>
      </c>
      <c r="D20" t="s">
        <v>1843</v>
      </c>
      <c r="E20" t="s">
        <v>1844</v>
      </c>
      <c r="F20" t="s">
        <v>1822</v>
      </c>
      <c r="G20">
        <v>7.31</v>
      </c>
      <c r="H20">
        <v>8.35</v>
      </c>
      <c r="I20">
        <v>0.1426</v>
      </c>
      <c r="J20">
        <v>9.9199999999999997E-2</v>
      </c>
      <c r="K20">
        <v>0.24</v>
      </c>
      <c r="L20">
        <v>10.69</v>
      </c>
    </row>
    <row r="21" spans="1:12" x14ac:dyDescent="0.15">
      <c r="A21">
        <v>2</v>
      </c>
      <c r="B21" t="s">
        <v>55</v>
      </c>
      <c r="C21" t="s">
        <v>76</v>
      </c>
      <c r="D21" t="s">
        <v>1851</v>
      </c>
      <c r="E21" t="s">
        <v>1852</v>
      </c>
      <c r="F21" t="s">
        <v>1842</v>
      </c>
      <c r="G21">
        <v>6.64</v>
      </c>
      <c r="H21">
        <v>7.23</v>
      </c>
      <c r="I21">
        <v>8.8200000000000001E-2</v>
      </c>
      <c r="J21">
        <v>9.9199999999999997E-2</v>
      </c>
      <c r="K21">
        <v>0.14000000000000001</v>
      </c>
      <c r="L21">
        <v>10.8</v>
      </c>
    </row>
    <row r="22" spans="1:12" x14ac:dyDescent="0.15">
      <c r="A22">
        <v>3</v>
      </c>
      <c r="B22" t="s">
        <v>76</v>
      </c>
      <c r="C22" t="s">
        <v>97</v>
      </c>
      <c r="D22" t="s">
        <v>1820</v>
      </c>
      <c r="E22" t="s">
        <v>1821</v>
      </c>
      <c r="F22" t="s">
        <v>1822</v>
      </c>
      <c r="G22">
        <v>6.66</v>
      </c>
      <c r="H22">
        <v>7.24</v>
      </c>
      <c r="I22">
        <v>8.6900000000000005E-2</v>
      </c>
      <c r="J22">
        <v>0.1</v>
      </c>
      <c r="K22">
        <v>0.3</v>
      </c>
      <c r="L22">
        <v>9.8800000000000008</v>
      </c>
    </row>
    <row r="23" spans="1:12" x14ac:dyDescent="0.15">
      <c r="A23">
        <v>3</v>
      </c>
      <c r="B23" t="s">
        <v>76</v>
      </c>
      <c r="C23" t="s">
        <v>97</v>
      </c>
      <c r="D23" t="s">
        <v>1829</v>
      </c>
      <c r="E23" t="s">
        <v>1830</v>
      </c>
      <c r="F23" t="s">
        <v>1831</v>
      </c>
      <c r="G23">
        <v>6.02</v>
      </c>
      <c r="H23">
        <v>6.51</v>
      </c>
      <c r="I23">
        <v>8.09E-2</v>
      </c>
      <c r="J23">
        <v>0.1</v>
      </c>
      <c r="K23">
        <v>0.13</v>
      </c>
      <c r="L23">
        <v>9.94</v>
      </c>
    </row>
    <row r="24" spans="1:12" x14ac:dyDescent="0.15">
      <c r="A24">
        <v>3</v>
      </c>
      <c r="B24" t="s">
        <v>76</v>
      </c>
      <c r="C24" t="s">
        <v>97</v>
      </c>
      <c r="D24" t="s">
        <v>1834</v>
      </c>
      <c r="E24" t="s">
        <v>1835</v>
      </c>
      <c r="F24" t="s">
        <v>1836</v>
      </c>
      <c r="G24">
        <v>11.98</v>
      </c>
      <c r="H24">
        <v>12.71</v>
      </c>
      <c r="I24">
        <v>6.1699999999999998E-2</v>
      </c>
      <c r="J24">
        <v>0.1</v>
      </c>
      <c r="K24">
        <v>0.47</v>
      </c>
      <c r="L24">
        <v>10.86</v>
      </c>
    </row>
    <row r="25" spans="1:12" x14ac:dyDescent="0.15">
      <c r="A25">
        <v>3</v>
      </c>
      <c r="B25" t="s">
        <v>76</v>
      </c>
      <c r="C25" t="s">
        <v>97</v>
      </c>
      <c r="D25" t="s">
        <v>1845</v>
      </c>
      <c r="E25" t="s">
        <v>1846</v>
      </c>
      <c r="F25" t="s">
        <v>1839</v>
      </c>
      <c r="G25">
        <v>6.8</v>
      </c>
      <c r="H25">
        <v>6.91</v>
      </c>
      <c r="I25">
        <v>1.5699999999999999E-2</v>
      </c>
      <c r="J25">
        <v>0.1</v>
      </c>
      <c r="K25">
        <v>0.64</v>
      </c>
      <c r="L25">
        <v>11.06</v>
      </c>
    </row>
    <row r="26" spans="1:12" x14ac:dyDescent="0.15">
      <c r="A26">
        <v>3</v>
      </c>
      <c r="B26" t="s">
        <v>76</v>
      </c>
      <c r="C26" t="s">
        <v>97</v>
      </c>
      <c r="D26" t="s">
        <v>1832</v>
      </c>
      <c r="E26" t="s">
        <v>1833</v>
      </c>
      <c r="F26" t="s">
        <v>1825</v>
      </c>
      <c r="G26">
        <v>7.93</v>
      </c>
      <c r="H26">
        <v>9.02</v>
      </c>
      <c r="I26">
        <v>0.13730000000000001</v>
      </c>
      <c r="J26">
        <v>0.1</v>
      </c>
      <c r="K26">
        <v>0.22</v>
      </c>
      <c r="L26">
        <v>11.37</v>
      </c>
    </row>
    <row r="27" spans="1:12" x14ac:dyDescent="0.15">
      <c r="A27">
        <v>3</v>
      </c>
      <c r="B27" t="s">
        <v>76</v>
      </c>
      <c r="C27" t="s">
        <v>97</v>
      </c>
      <c r="D27" t="s">
        <v>1853</v>
      </c>
      <c r="E27" t="s">
        <v>1854</v>
      </c>
      <c r="F27" t="s">
        <v>1839</v>
      </c>
      <c r="G27">
        <v>5.61</v>
      </c>
      <c r="H27">
        <v>6.39</v>
      </c>
      <c r="I27">
        <v>0.13900000000000001</v>
      </c>
      <c r="J27">
        <v>0.1</v>
      </c>
      <c r="K27">
        <v>0.12</v>
      </c>
      <c r="L27">
        <v>11.41</v>
      </c>
    </row>
    <row r="28" spans="1:12" x14ac:dyDescent="0.15">
      <c r="A28">
        <v>3</v>
      </c>
      <c r="B28" t="s">
        <v>76</v>
      </c>
      <c r="C28" t="s">
        <v>97</v>
      </c>
      <c r="D28" t="s">
        <v>1826</v>
      </c>
      <c r="E28" t="s">
        <v>1827</v>
      </c>
      <c r="F28" t="s">
        <v>1828</v>
      </c>
      <c r="G28">
        <v>18.829999999999998</v>
      </c>
      <c r="H28">
        <v>22.12</v>
      </c>
      <c r="I28">
        <v>0.17469999999999999</v>
      </c>
      <c r="J28">
        <v>0.1</v>
      </c>
      <c r="K28">
        <v>0.19</v>
      </c>
      <c r="L28">
        <v>11.6</v>
      </c>
    </row>
    <row r="29" spans="1:12" x14ac:dyDescent="0.15">
      <c r="A29">
        <v>3</v>
      </c>
      <c r="B29" t="s">
        <v>76</v>
      </c>
      <c r="C29" t="s">
        <v>97</v>
      </c>
      <c r="D29" t="s">
        <v>1837</v>
      </c>
      <c r="E29" t="s">
        <v>1838</v>
      </c>
      <c r="F29" t="s">
        <v>1839</v>
      </c>
      <c r="G29">
        <v>8.8699999999999992</v>
      </c>
      <c r="H29">
        <v>9.43</v>
      </c>
      <c r="I29">
        <v>6.2799999999999995E-2</v>
      </c>
      <c r="J29">
        <v>0.1</v>
      </c>
      <c r="K29">
        <v>0.59</v>
      </c>
      <c r="L29">
        <v>11.74</v>
      </c>
    </row>
    <row r="30" spans="1:12" x14ac:dyDescent="0.15">
      <c r="A30">
        <v>3</v>
      </c>
      <c r="B30" t="s">
        <v>76</v>
      </c>
      <c r="C30" t="s">
        <v>97</v>
      </c>
      <c r="D30" t="s">
        <v>1855</v>
      </c>
      <c r="E30" t="s">
        <v>1856</v>
      </c>
      <c r="F30" t="s">
        <v>1822</v>
      </c>
      <c r="G30">
        <v>3.31</v>
      </c>
      <c r="H30">
        <v>3.77</v>
      </c>
      <c r="I30">
        <v>0.14000000000000001</v>
      </c>
      <c r="J30">
        <v>0.1</v>
      </c>
      <c r="K30">
        <v>0.27</v>
      </c>
      <c r="L30">
        <v>11.8</v>
      </c>
    </row>
    <row r="31" spans="1:12" x14ac:dyDescent="0.15">
      <c r="A31">
        <v>3</v>
      </c>
      <c r="B31" t="s">
        <v>76</v>
      </c>
      <c r="C31" t="s">
        <v>97</v>
      </c>
      <c r="D31" t="s">
        <v>1843</v>
      </c>
      <c r="E31" t="s">
        <v>1844</v>
      </c>
      <c r="F31" t="s">
        <v>1822</v>
      </c>
      <c r="G31">
        <v>8.35</v>
      </c>
      <c r="H31">
        <v>9.0500000000000007</v>
      </c>
      <c r="I31">
        <v>8.4400000000000003E-2</v>
      </c>
      <c r="J31">
        <v>0.1</v>
      </c>
      <c r="K31">
        <v>0.34</v>
      </c>
      <c r="L31">
        <v>12.29</v>
      </c>
    </row>
    <row r="32" spans="1:12" x14ac:dyDescent="0.15">
      <c r="A32">
        <v>4</v>
      </c>
      <c r="B32" t="s">
        <v>97</v>
      </c>
      <c r="C32" t="s">
        <v>118</v>
      </c>
      <c r="D32" t="s">
        <v>1820</v>
      </c>
      <c r="E32" t="s">
        <v>1821</v>
      </c>
      <c r="F32" t="s">
        <v>1822</v>
      </c>
      <c r="G32">
        <v>7.24</v>
      </c>
      <c r="H32">
        <v>5.9</v>
      </c>
      <c r="I32">
        <v>-0.1852</v>
      </c>
      <c r="J32">
        <v>0.1</v>
      </c>
      <c r="K32">
        <v>0.37</v>
      </c>
      <c r="L32">
        <v>10.79</v>
      </c>
    </row>
    <row r="33" spans="1:12" x14ac:dyDescent="0.15">
      <c r="A33">
        <v>4</v>
      </c>
      <c r="B33" t="s">
        <v>97</v>
      </c>
      <c r="C33" t="s">
        <v>118</v>
      </c>
      <c r="D33" t="s">
        <v>1829</v>
      </c>
      <c r="E33" t="s">
        <v>1830</v>
      </c>
      <c r="F33" t="s">
        <v>1831</v>
      </c>
      <c r="G33">
        <v>6.51</v>
      </c>
      <c r="H33">
        <v>5.55</v>
      </c>
      <c r="I33">
        <v>-0.1467</v>
      </c>
      <c r="J33">
        <v>0.1</v>
      </c>
      <c r="K33">
        <v>0.32</v>
      </c>
      <c r="L33">
        <v>11.19</v>
      </c>
    </row>
    <row r="34" spans="1:12" x14ac:dyDescent="0.15">
      <c r="A34">
        <v>4</v>
      </c>
      <c r="B34" t="s">
        <v>97</v>
      </c>
      <c r="C34" t="s">
        <v>118</v>
      </c>
      <c r="D34" t="s">
        <v>1845</v>
      </c>
      <c r="E34" t="s">
        <v>1846</v>
      </c>
      <c r="F34" t="s">
        <v>1839</v>
      </c>
      <c r="G34">
        <v>6.91</v>
      </c>
      <c r="H34">
        <v>6.99</v>
      </c>
      <c r="I34">
        <v>1.1599999999999999E-2</v>
      </c>
      <c r="J34">
        <v>0.1</v>
      </c>
      <c r="K34">
        <v>0.28000000000000003</v>
      </c>
      <c r="L34">
        <v>11.26</v>
      </c>
    </row>
    <row r="35" spans="1:12" x14ac:dyDescent="0.15">
      <c r="A35">
        <v>4</v>
      </c>
      <c r="B35" t="s">
        <v>97</v>
      </c>
      <c r="C35" t="s">
        <v>118</v>
      </c>
      <c r="D35" t="s">
        <v>1834</v>
      </c>
      <c r="E35" t="s">
        <v>1835</v>
      </c>
      <c r="F35" t="s">
        <v>1836</v>
      </c>
      <c r="G35">
        <v>12.71</v>
      </c>
      <c r="H35">
        <v>10.63</v>
      </c>
      <c r="I35">
        <v>-0.16370000000000001</v>
      </c>
      <c r="J35">
        <v>0.1</v>
      </c>
      <c r="K35">
        <v>0.15</v>
      </c>
      <c r="L35">
        <v>11.7</v>
      </c>
    </row>
    <row r="36" spans="1:12" x14ac:dyDescent="0.15">
      <c r="A36">
        <v>4</v>
      </c>
      <c r="B36" t="s">
        <v>97</v>
      </c>
      <c r="C36" t="s">
        <v>118</v>
      </c>
      <c r="D36" t="s">
        <v>1851</v>
      </c>
      <c r="E36" t="s">
        <v>1852</v>
      </c>
      <c r="F36" t="s">
        <v>1842</v>
      </c>
      <c r="G36">
        <v>7.64</v>
      </c>
      <c r="H36">
        <v>6.5</v>
      </c>
      <c r="I36">
        <v>-0.14879999999999999</v>
      </c>
      <c r="J36">
        <v>0.1</v>
      </c>
      <c r="K36">
        <v>0.2</v>
      </c>
      <c r="L36">
        <v>12</v>
      </c>
    </row>
    <row r="37" spans="1:12" x14ac:dyDescent="0.15">
      <c r="A37">
        <v>4</v>
      </c>
      <c r="B37" t="s">
        <v>97</v>
      </c>
      <c r="C37" t="s">
        <v>118</v>
      </c>
      <c r="D37" t="s">
        <v>1837</v>
      </c>
      <c r="E37" t="s">
        <v>1838</v>
      </c>
      <c r="F37" t="s">
        <v>1839</v>
      </c>
      <c r="G37">
        <v>9.43</v>
      </c>
      <c r="H37">
        <v>6.51</v>
      </c>
      <c r="I37">
        <v>-0.30959999999999999</v>
      </c>
      <c r="J37">
        <v>0.1</v>
      </c>
      <c r="K37">
        <v>0.38</v>
      </c>
      <c r="L37">
        <v>12.39</v>
      </c>
    </row>
    <row r="38" spans="1:12" x14ac:dyDescent="0.15">
      <c r="A38">
        <v>4</v>
      </c>
      <c r="B38" t="s">
        <v>97</v>
      </c>
      <c r="C38" t="s">
        <v>118</v>
      </c>
      <c r="D38" t="s">
        <v>1832</v>
      </c>
      <c r="E38" t="s">
        <v>1833</v>
      </c>
      <c r="F38" t="s">
        <v>1825</v>
      </c>
      <c r="G38">
        <v>9.02</v>
      </c>
      <c r="H38">
        <v>7.93</v>
      </c>
      <c r="I38">
        <v>-0.1203</v>
      </c>
      <c r="J38">
        <v>0.1</v>
      </c>
      <c r="K38">
        <v>0.23</v>
      </c>
      <c r="L38">
        <v>12.76</v>
      </c>
    </row>
    <row r="39" spans="1:12" x14ac:dyDescent="0.15">
      <c r="A39">
        <v>4</v>
      </c>
      <c r="B39" t="s">
        <v>97</v>
      </c>
      <c r="C39" t="s">
        <v>118</v>
      </c>
      <c r="D39" t="s">
        <v>1843</v>
      </c>
      <c r="E39" t="s">
        <v>1844</v>
      </c>
      <c r="F39" t="s">
        <v>1822</v>
      </c>
      <c r="G39">
        <v>9.0500000000000007</v>
      </c>
      <c r="H39">
        <v>8.09</v>
      </c>
      <c r="I39">
        <v>-0.1062</v>
      </c>
      <c r="J39">
        <v>0.1</v>
      </c>
      <c r="K39">
        <v>0.37</v>
      </c>
      <c r="L39">
        <v>13.03</v>
      </c>
    </row>
    <row r="40" spans="1:12" x14ac:dyDescent="0.15">
      <c r="A40">
        <v>4</v>
      </c>
      <c r="B40" t="s">
        <v>97</v>
      </c>
      <c r="C40" t="s">
        <v>118</v>
      </c>
      <c r="D40" t="s">
        <v>1857</v>
      </c>
      <c r="E40" t="s">
        <v>1858</v>
      </c>
      <c r="F40" t="s">
        <v>1839</v>
      </c>
      <c r="G40">
        <v>3.54</v>
      </c>
      <c r="H40">
        <v>3.22</v>
      </c>
      <c r="I40">
        <v>-9.0499999999999997E-2</v>
      </c>
      <c r="J40">
        <v>0.1</v>
      </c>
      <c r="K40">
        <v>0.4</v>
      </c>
      <c r="L40">
        <v>13.06</v>
      </c>
    </row>
    <row r="41" spans="1:12" x14ac:dyDescent="0.15">
      <c r="A41">
        <v>4</v>
      </c>
      <c r="B41" t="s">
        <v>97</v>
      </c>
      <c r="C41" t="s">
        <v>118</v>
      </c>
      <c r="D41" t="s">
        <v>1847</v>
      </c>
      <c r="E41" t="s">
        <v>1848</v>
      </c>
      <c r="F41" t="s">
        <v>1819</v>
      </c>
      <c r="G41">
        <v>3.21</v>
      </c>
      <c r="H41">
        <v>3.61</v>
      </c>
      <c r="I41">
        <v>0.12280000000000001</v>
      </c>
      <c r="J41">
        <v>0.1</v>
      </c>
      <c r="K41">
        <v>0.44</v>
      </c>
      <c r="L41">
        <v>13.18</v>
      </c>
    </row>
    <row r="42" spans="1:12" x14ac:dyDescent="0.15">
      <c r="A42">
        <v>5</v>
      </c>
      <c r="B42" t="s">
        <v>118</v>
      </c>
      <c r="C42" t="s">
        <v>139</v>
      </c>
      <c r="D42" t="s">
        <v>1820</v>
      </c>
      <c r="E42" t="s">
        <v>1821</v>
      </c>
      <c r="F42" t="s">
        <v>1822</v>
      </c>
      <c r="G42">
        <v>5.9</v>
      </c>
      <c r="H42">
        <v>6.13</v>
      </c>
      <c r="I42">
        <v>3.9899999999999998E-2</v>
      </c>
      <c r="J42">
        <v>0.1</v>
      </c>
      <c r="K42">
        <v>0.14000000000000001</v>
      </c>
      <c r="L42">
        <v>8.61</v>
      </c>
    </row>
    <row r="43" spans="1:12" x14ac:dyDescent="0.15">
      <c r="A43">
        <v>5</v>
      </c>
      <c r="B43" t="s">
        <v>118</v>
      </c>
      <c r="C43" t="s">
        <v>139</v>
      </c>
      <c r="D43" t="s">
        <v>1829</v>
      </c>
      <c r="E43" t="s">
        <v>1830</v>
      </c>
      <c r="F43" t="s">
        <v>1831</v>
      </c>
      <c r="G43">
        <v>5.55</v>
      </c>
      <c r="H43">
        <v>5.39</v>
      </c>
      <c r="I43">
        <v>-2.9499999999999998E-2</v>
      </c>
      <c r="J43">
        <v>0.1</v>
      </c>
      <c r="K43">
        <v>0.15</v>
      </c>
      <c r="L43">
        <v>9.5500000000000007</v>
      </c>
    </row>
    <row r="44" spans="1:12" x14ac:dyDescent="0.15">
      <c r="A44">
        <v>5</v>
      </c>
      <c r="B44" t="s">
        <v>118</v>
      </c>
      <c r="C44" t="s">
        <v>139</v>
      </c>
      <c r="D44" t="s">
        <v>1853</v>
      </c>
      <c r="E44" t="s">
        <v>1854</v>
      </c>
      <c r="F44" t="s">
        <v>1839</v>
      </c>
      <c r="G44">
        <v>4.92</v>
      </c>
      <c r="H44">
        <v>4.16</v>
      </c>
      <c r="I44">
        <v>-0.1545</v>
      </c>
      <c r="J44">
        <v>0.1</v>
      </c>
      <c r="K44">
        <v>0.16</v>
      </c>
      <c r="L44">
        <v>10.44</v>
      </c>
    </row>
    <row r="45" spans="1:12" x14ac:dyDescent="0.15">
      <c r="A45">
        <v>5</v>
      </c>
      <c r="B45" t="s">
        <v>118</v>
      </c>
      <c r="C45" t="s">
        <v>139</v>
      </c>
      <c r="D45" t="s">
        <v>1859</v>
      </c>
      <c r="E45" t="s">
        <v>1860</v>
      </c>
      <c r="F45" t="s">
        <v>1861</v>
      </c>
      <c r="G45">
        <v>7.73</v>
      </c>
      <c r="H45">
        <v>7.53</v>
      </c>
      <c r="I45">
        <v>-2.6599999999999999E-2</v>
      </c>
      <c r="J45">
        <v>0.1</v>
      </c>
      <c r="K45">
        <v>0.17</v>
      </c>
      <c r="L45">
        <v>10.74</v>
      </c>
    </row>
    <row r="46" spans="1:12" x14ac:dyDescent="0.15">
      <c r="A46">
        <v>5</v>
      </c>
      <c r="B46" t="s">
        <v>118</v>
      </c>
      <c r="C46" t="s">
        <v>139</v>
      </c>
      <c r="D46" t="s">
        <v>1845</v>
      </c>
      <c r="E46" t="s">
        <v>1846</v>
      </c>
      <c r="F46" t="s">
        <v>1839</v>
      </c>
      <c r="G46">
        <v>6.99</v>
      </c>
      <c r="H46">
        <v>5.33</v>
      </c>
      <c r="I46">
        <v>-0.23810000000000001</v>
      </c>
      <c r="J46">
        <v>0.1</v>
      </c>
      <c r="K46">
        <v>0.42</v>
      </c>
      <c r="L46">
        <v>10.81</v>
      </c>
    </row>
    <row r="47" spans="1:12" x14ac:dyDescent="0.15">
      <c r="A47">
        <v>5</v>
      </c>
      <c r="B47" t="s">
        <v>118</v>
      </c>
      <c r="C47" t="s">
        <v>139</v>
      </c>
      <c r="D47" t="s">
        <v>1862</v>
      </c>
      <c r="E47" t="s">
        <v>1863</v>
      </c>
      <c r="F47" t="s">
        <v>1836</v>
      </c>
      <c r="G47">
        <v>2.76</v>
      </c>
      <c r="H47">
        <v>2.6</v>
      </c>
      <c r="I47">
        <v>-5.8799999999999998E-2</v>
      </c>
      <c r="J47">
        <v>0.1</v>
      </c>
      <c r="K47">
        <v>0.14000000000000001</v>
      </c>
      <c r="L47">
        <v>11.37</v>
      </c>
    </row>
    <row r="48" spans="1:12" x14ac:dyDescent="0.15">
      <c r="A48">
        <v>5</v>
      </c>
      <c r="B48" t="s">
        <v>118</v>
      </c>
      <c r="C48" t="s">
        <v>139</v>
      </c>
      <c r="D48" t="s">
        <v>1832</v>
      </c>
      <c r="E48" t="s">
        <v>1833</v>
      </c>
      <c r="F48" t="s">
        <v>1825</v>
      </c>
      <c r="G48">
        <v>7.93</v>
      </c>
      <c r="H48">
        <v>8.1199999999999992</v>
      </c>
      <c r="I48">
        <v>2.3E-2</v>
      </c>
      <c r="J48">
        <v>0.1</v>
      </c>
      <c r="K48">
        <v>0.28000000000000003</v>
      </c>
      <c r="L48">
        <v>11.56</v>
      </c>
    </row>
    <row r="49" spans="1:12" x14ac:dyDescent="0.15">
      <c r="A49">
        <v>5</v>
      </c>
      <c r="B49" t="s">
        <v>118</v>
      </c>
      <c r="C49" t="s">
        <v>139</v>
      </c>
      <c r="D49" t="s">
        <v>1855</v>
      </c>
      <c r="E49" t="s">
        <v>1856</v>
      </c>
      <c r="F49" t="s">
        <v>1822</v>
      </c>
      <c r="G49">
        <v>3.11</v>
      </c>
      <c r="H49">
        <v>3.33</v>
      </c>
      <c r="I49">
        <v>6.8400000000000002E-2</v>
      </c>
      <c r="J49">
        <v>0.1</v>
      </c>
      <c r="K49">
        <v>0.17</v>
      </c>
      <c r="L49">
        <v>11.61</v>
      </c>
    </row>
    <row r="50" spans="1:12" x14ac:dyDescent="0.15">
      <c r="A50">
        <v>5</v>
      </c>
      <c r="B50" t="s">
        <v>118</v>
      </c>
      <c r="C50" t="s">
        <v>139</v>
      </c>
      <c r="D50" t="s">
        <v>1857</v>
      </c>
      <c r="E50" t="s">
        <v>1858</v>
      </c>
      <c r="F50" t="s">
        <v>1839</v>
      </c>
      <c r="G50">
        <v>3.22</v>
      </c>
      <c r="H50">
        <v>2.66</v>
      </c>
      <c r="I50">
        <v>-0.17430000000000001</v>
      </c>
      <c r="J50">
        <v>0.1</v>
      </c>
      <c r="K50">
        <v>0.27</v>
      </c>
      <c r="L50">
        <v>11.66</v>
      </c>
    </row>
    <row r="51" spans="1:12" x14ac:dyDescent="0.15">
      <c r="A51">
        <v>5</v>
      </c>
      <c r="B51" t="s">
        <v>118</v>
      </c>
      <c r="C51" t="s">
        <v>139</v>
      </c>
      <c r="D51" t="s">
        <v>1823</v>
      </c>
      <c r="E51" t="s">
        <v>1824</v>
      </c>
      <c r="F51" t="s">
        <v>1825</v>
      </c>
      <c r="G51">
        <v>9.17</v>
      </c>
      <c r="H51">
        <v>8.3800000000000008</v>
      </c>
      <c r="I51">
        <v>-8.6199999999999999E-2</v>
      </c>
      <c r="J51">
        <v>0.1</v>
      </c>
      <c r="K51">
        <v>0.11</v>
      </c>
      <c r="L51">
        <v>11.69</v>
      </c>
    </row>
    <row r="52" spans="1:12" x14ac:dyDescent="0.15">
      <c r="A52">
        <v>6</v>
      </c>
      <c r="B52" t="s">
        <v>139</v>
      </c>
      <c r="C52" t="s">
        <v>160</v>
      </c>
      <c r="D52" t="s">
        <v>1853</v>
      </c>
      <c r="E52" t="s">
        <v>1854</v>
      </c>
      <c r="F52" t="s">
        <v>1839</v>
      </c>
      <c r="G52">
        <v>4.16</v>
      </c>
      <c r="H52">
        <v>4.3600000000000003</v>
      </c>
      <c r="I52">
        <v>4.8099999999999997E-2</v>
      </c>
      <c r="J52">
        <v>0.1</v>
      </c>
      <c r="K52">
        <v>0.1</v>
      </c>
      <c r="L52">
        <v>8.4700000000000006</v>
      </c>
    </row>
    <row r="53" spans="1:12" x14ac:dyDescent="0.15">
      <c r="A53">
        <v>6</v>
      </c>
      <c r="B53" t="s">
        <v>139</v>
      </c>
      <c r="C53" t="s">
        <v>160</v>
      </c>
      <c r="D53" t="s">
        <v>1845</v>
      </c>
      <c r="E53" t="s">
        <v>1846</v>
      </c>
      <c r="F53" t="s">
        <v>1839</v>
      </c>
      <c r="G53">
        <v>5.33</v>
      </c>
      <c r="H53">
        <v>5.56</v>
      </c>
      <c r="I53">
        <v>4.3799999999999999E-2</v>
      </c>
      <c r="J53">
        <v>0.1</v>
      </c>
      <c r="K53">
        <v>0.13</v>
      </c>
      <c r="L53">
        <v>8.4700000000000006</v>
      </c>
    </row>
    <row r="54" spans="1:12" x14ac:dyDescent="0.15">
      <c r="A54">
        <v>6</v>
      </c>
      <c r="B54" t="s">
        <v>139</v>
      </c>
      <c r="C54" t="s">
        <v>160</v>
      </c>
      <c r="D54" t="s">
        <v>1820</v>
      </c>
      <c r="E54" t="s">
        <v>1821</v>
      </c>
      <c r="F54" t="s">
        <v>1822</v>
      </c>
      <c r="G54">
        <v>6.13</v>
      </c>
      <c r="H54">
        <v>6.02</v>
      </c>
      <c r="I54">
        <v>-1.8800000000000001E-2</v>
      </c>
      <c r="J54">
        <v>0.1</v>
      </c>
      <c r="K54">
        <v>0.24</v>
      </c>
      <c r="L54">
        <v>8.83</v>
      </c>
    </row>
    <row r="55" spans="1:12" x14ac:dyDescent="0.15">
      <c r="A55">
        <v>6</v>
      </c>
      <c r="B55" t="s">
        <v>139</v>
      </c>
      <c r="C55" t="s">
        <v>160</v>
      </c>
      <c r="D55" t="s">
        <v>1829</v>
      </c>
      <c r="E55" t="s">
        <v>1830</v>
      </c>
      <c r="F55" t="s">
        <v>1831</v>
      </c>
      <c r="G55">
        <v>5.39</v>
      </c>
      <c r="H55">
        <v>4.9800000000000004</v>
      </c>
      <c r="I55">
        <v>-7.6899999999999996E-2</v>
      </c>
      <c r="J55">
        <v>0.1</v>
      </c>
      <c r="K55">
        <v>0.11</v>
      </c>
      <c r="L55">
        <v>8.93</v>
      </c>
    </row>
    <row r="56" spans="1:12" x14ac:dyDescent="0.15">
      <c r="A56">
        <v>6</v>
      </c>
      <c r="B56" t="s">
        <v>139</v>
      </c>
      <c r="C56" t="s">
        <v>160</v>
      </c>
      <c r="D56" t="s">
        <v>1857</v>
      </c>
      <c r="E56" t="s">
        <v>1858</v>
      </c>
      <c r="F56" t="s">
        <v>1839</v>
      </c>
      <c r="G56">
        <v>2.66</v>
      </c>
      <c r="H56">
        <v>2.58</v>
      </c>
      <c r="I56">
        <v>-2.98E-2</v>
      </c>
      <c r="J56">
        <v>0.1</v>
      </c>
      <c r="K56">
        <v>0.14000000000000001</v>
      </c>
      <c r="L56">
        <v>9.64</v>
      </c>
    </row>
    <row r="57" spans="1:12" x14ac:dyDescent="0.15">
      <c r="A57">
        <v>6</v>
      </c>
      <c r="B57" t="s">
        <v>139</v>
      </c>
      <c r="C57" t="s">
        <v>160</v>
      </c>
      <c r="D57" t="s">
        <v>1864</v>
      </c>
      <c r="E57" t="s">
        <v>1865</v>
      </c>
      <c r="F57" t="s">
        <v>1842</v>
      </c>
      <c r="G57">
        <v>6.96</v>
      </c>
      <c r="H57">
        <v>6.93</v>
      </c>
      <c r="I57">
        <v>-4.3E-3</v>
      </c>
      <c r="J57">
        <v>0.1</v>
      </c>
      <c r="K57">
        <v>0.14000000000000001</v>
      </c>
      <c r="L57">
        <v>10.6</v>
      </c>
    </row>
    <row r="58" spans="1:12" x14ac:dyDescent="0.15">
      <c r="A58">
        <v>6</v>
      </c>
      <c r="B58" t="s">
        <v>139</v>
      </c>
      <c r="C58" t="s">
        <v>160</v>
      </c>
      <c r="D58" t="s">
        <v>1866</v>
      </c>
      <c r="E58" t="s">
        <v>1867</v>
      </c>
      <c r="F58" t="s">
        <v>1868</v>
      </c>
      <c r="G58">
        <v>11.29</v>
      </c>
      <c r="H58">
        <v>12.4</v>
      </c>
      <c r="I58">
        <v>9.8100000000000007E-2</v>
      </c>
      <c r="J58">
        <v>0.1</v>
      </c>
      <c r="K58">
        <v>0.22</v>
      </c>
      <c r="L58">
        <v>10.67</v>
      </c>
    </row>
    <row r="59" spans="1:12" x14ac:dyDescent="0.15">
      <c r="A59">
        <v>6</v>
      </c>
      <c r="B59" t="s">
        <v>139</v>
      </c>
      <c r="C59" t="s">
        <v>160</v>
      </c>
      <c r="D59" t="s">
        <v>1869</v>
      </c>
      <c r="E59" t="s">
        <v>1870</v>
      </c>
      <c r="F59" t="s">
        <v>1842</v>
      </c>
      <c r="G59">
        <v>5.65</v>
      </c>
      <c r="H59">
        <v>5.28</v>
      </c>
      <c r="I59">
        <v>-6.4799999999999996E-2</v>
      </c>
      <c r="J59">
        <v>0.1</v>
      </c>
      <c r="K59">
        <v>0.14000000000000001</v>
      </c>
      <c r="L59">
        <v>10.74</v>
      </c>
    </row>
    <row r="60" spans="1:12" x14ac:dyDescent="0.15">
      <c r="A60">
        <v>6</v>
      </c>
      <c r="B60" t="s">
        <v>139</v>
      </c>
      <c r="C60" t="s">
        <v>160</v>
      </c>
      <c r="D60" t="s">
        <v>1843</v>
      </c>
      <c r="E60" t="s">
        <v>1844</v>
      </c>
      <c r="F60" t="s">
        <v>1822</v>
      </c>
      <c r="G60">
        <v>7.7</v>
      </c>
      <c r="H60">
        <v>6.97</v>
      </c>
      <c r="I60">
        <v>-9.5399999999999999E-2</v>
      </c>
      <c r="J60">
        <v>0.1</v>
      </c>
      <c r="K60">
        <v>0.18</v>
      </c>
      <c r="L60">
        <v>11</v>
      </c>
    </row>
    <row r="61" spans="1:12" x14ac:dyDescent="0.15">
      <c r="A61">
        <v>6</v>
      </c>
      <c r="B61" t="s">
        <v>139</v>
      </c>
      <c r="C61" t="s">
        <v>160</v>
      </c>
      <c r="D61" t="s">
        <v>1832</v>
      </c>
      <c r="E61" t="s">
        <v>1833</v>
      </c>
      <c r="F61" t="s">
        <v>1825</v>
      </c>
      <c r="G61">
        <v>8.1199999999999992</v>
      </c>
      <c r="H61">
        <v>8.42</v>
      </c>
      <c r="I61">
        <v>3.7900000000000003E-2</v>
      </c>
      <c r="J61">
        <v>0.1</v>
      </c>
      <c r="K61">
        <v>0.14000000000000001</v>
      </c>
      <c r="L61">
        <v>11.17</v>
      </c>
    </row>
    <row r="62" spans="1:12" x14ac:dyDescent="0.15">
      <c r="A62">
        <v>7</v>
      </c>
      <c r="B62" t="s">
        <v>160</v>
      </c>
      <c r="C62" t="s">
        <v>181</v>
      </c>
      <c r="D62" t="s">
        <v>1834</v>
      </c>
      <c r="E62" t="s">
        <v>1835</v>
      </c>
      <c r="F62" t="s">
        <v>1836</v>
      </c>
      <c r="G62">
        <v>9.61</v>
      </c>
      <c r="H62">
        <v>10.67</v>
      </c>
      <c r="I62">
        <v>0.11070000000000001</v>
      </c>
      <c r="J62">
        <v>0.1</v>
      </c>
      <c r="K62">
        <v>0.12</v>
      </c>
      <c r="L62">
        <v>8.41</v>
      </c>
    </row>
    <row r="63" spans="1:12" x14ac:dyDescent="0.15">
      <c r="A63">
        <v>7</v>
      </c>
      <c r="B63" t="s">
        <v>160</v>
      </c>
      <c r="C63" t="s">
        <v>181</v>
      </c>
      <c r="D63" t="s">
        <v>1853</v>
      </c>
      <c r="E63" t="s">
        <v>1854</v>
      </c>
      <c r="F63" t="s">
        <v>1839</v>
      </c>
      <c r="G63">
        <v>4.3600000000000003</v>
      </c>
      <c r="H63">
        <v>4.91</v>
      </c>
      <c r="I63">
        <v>0.1273</v>
      </c>
      <c r="J63">
        <v>0.1</v>
      </c>
      <c r="K63">
        <v>0.24</v>
      </c>
      <c r="L63">
        <v>8.6</v>
      </c>
    </row>
    <row r="64" spans="1:12" x14ac:dyDescent="0.15">
      <c r="A64">
        <v>7</v>
      </c>
      <c r="B64" t="s">
        <v>160</v>
      </c>
      <c r="C64" t="s">
        <v>181</v>
      </c>
      <c r="D64" t="s">
        <v>1849</v>
      </c>
      <c r="E64" t="s">
        <v>1850</v>
      </c>
      <c r="F64" t="s">
        <v>1839</v>
      </c>
      <c r="G64">
        <v>6.91</v>
      </c>
      <c r="H64">
        <v>7.96</v>
      </c>
      <c r="I64">
        <v>0.152</v>
      </c>
      <c r="J64">
        <v>0.1</v>
      </c>
      <c r="K64">
        <v>0.14000000000000001</v>
      </c>
      <c r="L64">
        <v>8.6300000000000008</v>
      </c>
    </row>
    <row r="65" spans="1:12" x14ac:dyDescent="0.15">
      <c r="A65">
        <v>7</v>
      </c>
      <c r="B65" t="s">
        <v>160</v>
      </c>
      <c r="C65" t="s">
        <v>181</v>
      </c>
      <c r="D65" t="s">
        <v>1845</v>
      </c>
      <c r="E65" t="s">
        <v>1846</v>
      </c>
      <c r="F65" t="s">
        <v>1839</v>
      </c>
      <c r="G65">
        <v>5.56</v>
      </c>
      <c r="H65">
        <v>6.88</v>
      </c>
      <c r="I65">
        <v>0.23830000000000001</v>
      </c>
      <c r="J65">
        <v>0.1</v>
      </c>
      <c r="K65">
        <v>0.14000000000000001</v>
      </c>
      <c r="L65">
        <v>8.7899999999999991</v>
      </c>
    </row>
    <row r="66" spans="1:12" x14ac:dyDescent="0.15">
      <c r="A66">
        <v>7</v>
      </c>
      <c r="B66" t="s">
        <v>160</v>
      </c>
      <c r="C66" t="s">
        <v>181</v>
      </c>
      <c r="D66" t="s">
        <v>1820</v>
      </c>
      <c r="E66" t="s">
        <v>1821</v>
      </c>
      <c r="F66" t="s">
        <v>1822</v>
      </c>
      <c r="G66">
        <v>6.02</v>
      </c>
      <c r="H66">
        <v>6.58</v>
      </c>
      <c r="I66">
        <v>9.3700000000000006E-2</v>
      </c>
      <c r="J66">
        <v>0.1</v>
      </c>
      <c r="K66">
        <v>0.22</v>
      </c>
      <c r="L66">
        <v>8.83</v>
      </c>
    </row>
    <row r="67" spans="1:12" x14ac:dyDescent="0.15">
      <c r="A67">
        <v>7</v>
      </c>
      <c r="B67" t="s">
        <v>160</v>
      </c>
      <c r="C67" t="s">
        <v>181</v>
      </c>
      <c r="D67" t="s">
        <v>1857</v>
      </c>
      <c r="E67" t="s">
        <v>1858</v>
      </c>
      <c r="F67" t="s">
        <v>1839</v>
      </c>
      <c r="G67">
        <v>2.58</v>
      </c>
      <c r="H67">
        <v>2.83</v>
      </c>
      <c r="I67">
        <v>9.7500000000000003E-2</v>
      </c>
      <c r="J67">
        <v>0.1</v>
      </c>
      <c r="K67">
        <v>0.1</v>
      </c>
      <c r="L67">
        <v>9.39</v>
      </c>
    </row>
    <row r="68" spans="1:12" x14ac:dyDescent="0.15">
      <c r="A68">
        <v>7</v>
      </c>
      <c r="B68" t="s">
        <v>160</v>
      </c>
      <c r="C68" t="s">
        <v>181</v>
      </c>
      <c r="D68" t="s">
        <v>1871</v>
      </c>
      <c r="E68" t="s">
        <v>1872</v>
      </c>
      <c r="F68" t="s">
        <v>1873</v>
      </c>
      <c r="G68">
        <v>5.4</v>
      </c>
      <c r="H68">
        <v>5.92</v>
      </c>
      <c r="I68">
        <v>9.6100000000000005E-2</v>
      </c>
      <c r="J68">
        <v>0.1</v>
      </c>
      <c r="K68">
        <v>0.48</v>
      </c>
      <c r="L68">
        <v>9.5</v>
      </c>
    </row>
    <row r="69" spans="1:12" x14ac:dyDescent="0.15">
      <c r="A69">
        <v>7</v>
      </c>
      <c r="B69" t="s">
        <v>160</v>
      </c>
      <c r="C69" t="s">
        <v>181</v>
      </c>
      <c r="D69" t="s">
        <v>1823</v>
      </c>
      <c r="E69" t="s">
        <v>1824</v>
      </c>
      <c r="F69" t="s">
        <v>1839</v>
      </c>
      <c r="G69">
        <v>7.64</v>
      </c>
      <c r="H69">
        <v>8.42</v>
      </c>
      <c r="I69">
        <v>0.1021</v>
      </c>
      <c r="J69">
        <v>0.1</v>
      </c>
      <c r="K69">
        <v>0.11</v>
      </c>
      <c r="L69">
        <v>9.67</v>
      </c>
    </row>
    <row r="70" spans="1:12" x14ac:dyDescent="0.15">
      <c r="A70">
        <v>7</v>
      </c>
      <c r="B70" t="s">
        <v>160</v>
      </c>
      <c r="C70" t="s">
        <v>181</v>
      </c>
      <c r="D70" t="s">
        <v>1843</v>
      </c>
      <c r="E70" t="s">
        <v>1844</v>
      </c>
      <c r="F70" t="s">
        <v>1822</v>
      </c>
      <c r="G70">
        <v>6.97</v>
      </c>
      <c r="H70">
        <v>7.82</v>
      </c>
      <c r="I70">
        <v>0.12189999999999999</v>
      </c>
      <c r="J70">
        <v>0.1</v>
      </c>
      <c r="K70">
        <v>0.16</v>
      </c>
      <c r="L70">
        <v>9.94</v>
      </c>
    </row>
    <row r="71" spans="1:12" x14ac:dyDescent="0.15">
      <c r="A71">
        <v>7</v>
      </c>
      <c r="B71" t="s">
        <v>160</v>
      </c>
      <c r="C71" t="s">
        <v>181</v>
      </c>
      <c r="D71" t="s">
        <v>1859</v>
      </c>
      <c r="E71" t="s">
        <v>1860</v>
      </c>
      <c r="F71" t="s">
        <v>1861</v>
      </c>
      <c r="G71">
        <v>7.1</v>
      </c>
      <c r="H71">
        <v>8.67</v>
      </c>
      <c r="I71">
        <v>0.2208</v>
      </c>
      <c r="J71">
        <v>0.1</v>
      </c>
      <c r="K71">
        <v>0.11</v>
      </c>
      <c r="L71">
        <v>9.9600000000000009</v>
      </c>
    </row>
    <row r="72" spans="1:12" x14ac:dyDescent="0.15">
      <c r="A72">
        <v>8</v>
      </c>
      <c r="B72" t="s">
        <v>181</v>
      </c>
      <c r="C72" t="s">
        <v>202</v>
      </c>
      <c r="D72" t="s">
        <v>1834</v>
      </c>
      <c r="E72" t="s">
        <v>1835</v>
      </c>
      <c r="F72" t="s">
        <v>1836</v>
      </c>
      <c r="G72">
        <v>10.67</v>
      </c>
      <c r="H72">
        <v>12.11</v>
      </c>
      <c r="I72">
        <v>0.1351</v>
      </c>
      <c r="J72">
        <v>0.1</v>
      </c>
      <c r="K72">
        <v>0.19</v>
      </c>
      <c r="L72">
        <v>9.85</v>
      </c>
    </row>
    <row r="73" spans="1:12" x14ac:dyDescent="0.15">
      <c r="A73">
        <v>8</v>
      </c>
      <c r="B73" t="s">
        <v>181</v>
      </c>
      <c r="C73" t="s">
        <v>202</v>
      </c>
      <c r="D73" t="s">
        <v>1820</v>
      </c>
      <c r="E73" t="s">
        <v>1821</v>
      </c>
      <c r="F73" t="s">
        <v>1822</v>
      </c>
      <c r="G73">
        <v>6.58</v>
      </c>
      <c r="H73">
        <v>7.41</v>
      </c>
      <c r="I73">
        <v>0.126</v>
      </c>
      <c r="J73">
        <v>0.1</v>
      </c>
      <c r="K73">
        <v>0.24</v>
      </c>
      <c r="L73">
        <v>9.99</v>
      </c>
    </row>
    <row r="74" spans="1:12" x14ac:dyDescent="0.15">
      <c r="A74">
        <v>8</v>
      </c>
      <c r="B74" t="s">
        <v>181</v>
      </c>
      <c r="C74" t="s">
        <v>202</v>
      </c>
      <c r="D74" t="s">
        <v>1849</v>
      </c>
      <c r="E74" t="s">
        <v>1850</v>
      </c>
      <c r="F74" t="s">
        <v>1839</v>
      </c>
      <c r="G74">
        <v>7.96</v>
      </c>
      <c r="H74">
        <v>8.49</v>
      </c>
      <c r="I74">
        <v>6.6600000000000006E-2</v>
      </c>
      <c r="J74">
        <v>0.1</v>
      </c>
      <c r="K74">
        <v>0.25</v>
      </c>
      <c r="L74">
        <v>10.34</v>
      </c>
    </row>
    <row r="75" spans="1:12" x14ac:dyDescent="0.15">
      <c r="A75">
        <v>8</v>
      </c>
      <c r="B75" t="s">
        <v>181</v>
      </c>
      <c r="C75" t="s">
        <v>202</v>
      </c>
      <c r="D75" t="s">
        <v>1853</v>
      </c>
      <c r="E75" t="s">
        <v>1854</v>
      </c>
      <c r="F75" t="s">
        <v>1839</v>
      </c>
      <c r="G75">
        <v>4.91</v>
      </c>
      <c r="H75">
        <v>5.45</v>
      </c>
      <c r="I75">
        <v>0.1089</v>
      </c>
      <c r="J75">
        <v>0.1</v>
      </c>
      <c r="K75">
        <v>0.88</v>
      </c>
      <c r="L75">
        <v>10.54</v>
      </c>
    </row>
    <row r="76" spans="1:12" x14ac:dyDescent="0.15">
      <c r="A76">
        <v>8</v>
      </c>
      <c r="B76" t="s">
        <v>181</v>
      </c>
      <c r="C76" t="s">
        <v>202</v>
      </c>
      <c r="D76" t="s">
        <v>1829</v>
      </c>
      <c r="E76" t="s">
        <v>1830</v>
      </c>
      <c r="F76" t="s">
        <v>1831</v>
      </c>
      <c r="G76">
        <v>6.03</v>
      </c>
      <c r="H76">
        <v>8.9</v>
      </c>
      <c r="I76">
        <v>0.47520000000000001</v>
      </c>
      <c r="J76">
        <v>0.1</v>
      </c>
      <c r="K76">
        <v>0.45</v>
      </c>
      <c r="L76">
        <v>10.76</v>
      </c>
    </row>
    <row r="77" spans="1:12" x14ac:dyDescent="0.15">
      <c r="A77">
        <v>8</v>
      </c>
      <c r="B77" t="s">
        <v>181</v>
      </c>
      <c r="C77" t="s">
        <v>202</v>
      </c>
      <c r="D77" t="s">
        <v>1857</v>
      </c>
      <c r="E77" t="s">
        <v>1858</v>
      </c>
      <c r="F77" t="s">
        <v>1839</v>
      </c>
      <c r="G77">
        <v>2.83</v>
      </c>
      <c r="H77">
        <v>3.51</v>
      </c>
      <c r="I77">
        <v>0.2384</v>
      </c>
      <c r="J77">
        <v>0.1</v>
      </c>
      <c r="K77">
        <v>0.25</v>
      </c>
      <c r="L77">
        <v>10.8</v>
      </c>
    </row>
    <row r="78" spans="1:12" x14ac:dyDescent="0.15">
      <c r="A78">
        <v>8</v>
      </c>
      <c r="B78" t="s">
        <v>181</v>
      </c>
      <c r="C78" t="s">
        <v>202</v>
      </c>
      <c r="D78" t="s">
        <v>1874</v>
      </c>
      <c r="E78" t="s">
        <v>1875</v>
      </c>
      <c r="F78" t="s">
        <v>1831</v>
      </c>
      <c r="G78">
        <v>7.95</v>
      </c>
      <c r="H78">
        <v>9.15</v>
      </c>
      <c r="I78">
        <v>0.15090000000000001</v>
      </c>
      <c r="J78">
        <v>0.1</v>
      </c>
      <c r="K78">
        <v>0.32</v>
      </c>
      <c r="L78">
        <v>11.07</v>
      </c>
    </row>
    <row r="79" spans="1:12" x14ac:dyDescent="0.15">
      <c r="A79">
        <v>8</v>
      </c>
      <c r="B79" t="s">
        <v>181</v>
      </c>
      <c r="C79" t="s">
        <v>202</v>
      </c>
      <c r="D79" t="s">
        <v>1871</v>
      </c>
      <c r="E79" t="s">
        <v>1872</v>
      </c>
      <c r="F79" t="s">
        <v>1873</v>
      </c>
      <c r="G79">
        <v>5.92</v>
      </c>
      <c r="H79">
        <v>6.7</v>
      </c>
      <c r="I79">
        <v>0.13300000000000001</v>
      </c>
      <c r="J79">
        <v>0.1</v>
      </c>
      <c r="K79">
        <v>0.33</v>
      </c>
      <c r="L79">
        <v>11.2</v>
      </c>
    </row>
    <row r="80" spans="1:12" x14ac:dyDescent="0.15">
      <c r="A80">
        <v>8</v>
      </c>
      <c r="B80" t="s">
        <v>181</v>
      </c>
      <c r="C80" t="s">
        <v>202</v>
      </c>
      <c r="D80" t="s">
        <v>1823</v>
      </c>
      <c r="E80" t="s">
        <v>1824</v>
      </c>
      <c r="F80" t="s">
        <v>1839</v>
      </c>
      <c r="G80">
        <v>8.42</v>
      </c>
      <c r="H80">
        <v>9.14</v>
      </c>
      <c r="I80">
        <v>8.5500000000000007E-2</v>
      </c>
      <c r="J80">
        <v>0.1</v>
      </c>
      <c r="K80">
        <v>0.34</v>
      </c>
      <c r="L80">
        <v>11.29</v>
      </c>
    </row>
    <row r="81" spans="1:12" x14ac:dyDescent="0.15">
      <c r="A81">
        <v>8</v>
      </c>
      <c r="B81" t="s">
        <v>181</v>
      </c>
      <c r="C81" t="s">
        <v>202</v>
      </c>
      <c r="D81" t="s">
        <v>1845</v>
      </c>
      <c r="E81" t="s">
        <v>1846</v>
      </c>
      <c r="F81" t="s">
        <v>1839</v>
      </c>
      <c r="G81">
        <v>6.88</v>
      </c>
      <c r="H81">
        <v>6.84</v>
      </c>
      <c r="I81">
        <v>-6.7999999999999996E-3</v>
      </c>
      <c r="J81">
        <v>0.1</v>
      </c>
      <c r="K81">
        <v>0.19</v>
      </c>
      <c r="L81">
        <v>11.32</v>
      </c>
    </row>
    <row r="82" spans="1:12" x14ac:dyDescent="0.15">
      <c r="A82">
        <v>9</v>
      </c>
      <c r="B82" t="s">
        <v>202</v>
      </c>
      <c r="C82" t="s">
        <v>223</v>
      </c>
      <c r="D82" t="s">
        <v>1820</v>
      </c>
      <c r="E82" t="s">
        <v>1821</v>
      </c>
      <c r="F82" t="s">
        <v>1822</v>
      </c>
      <c r="G82">
        <v>7.41</v>
      </c>
      <c r="H82">
        <v>6.88</v>
      </c>
      <c r="I82">
        <v>-7.2099999999999997E-2</v>
      </c>
      <c r="J82">
        <v>0.1</v>
      </c>
      <c r="K82">
        <v>0.17</v>
      </c>
      <c r="L82">
        <v>10.48</v>
      </c>
    </row>
    <row r="83" spans="1:12" x14ac:dyDescent="0.15">
      <c r="A83">
        <v>9</v>
      </c>
      <c r="B83" t="s">
        <v>202</v>
      </c>
      <c r="C83" t="s">
        <v>223</v>
      </c>
      <c r="D83" t="s">
        <v>1834</v>
      </c>
      <c r="E83" t="s">
        <v>1835</v>
      </c>
      <c r="F83" t="s">
        <v>1836</v>
      </c>
      <c r="G83">
        <v>12.11</v>
      </c>
      <c r="H83">
        <v>11.05</v>
      </c>
      <c r="I83">
        <v>-8.7800000000000003E-2</v>
      </c>
      <c r="J83">
        <v>0.1</v>
      </c>
      <c r="K83">
        <v>0.28000000000000003</v>
      </c>
      <c r="L83">
        <v>10.89</v>
      </c>
    </row>
    <row r="84" spans="1:12" x14ac:dyDescent="0.15">
      <c r="A84">
        <v>9</v>
      </c>
      <c r="B84" t="s">
        <v>202</v>
      </c>
      <c r="C84" t="s">
        <v>223</v>
      </c>
      <c r="D84" t="s">
        <v>1845</v>
      </c>
      <c r="E84" t="s">
        <v>1846</v>
      </c>
      <c r="F84" t="s">
        <v>1839</v>
      </c>
      <c r="G84">
        <v>6.84</v>
      </c>
      <c r="H84">
        <v>7.12</v>
      </c>
      <c r="I84">
        <v>4.0899999999999999E-2</v>
      </c>
      <c r="J84">
        <v>0.1</v>
      </c>
      <c r="K84">
        <v>0.15</v>
      </c>
      <c r="L84">
        <v>11.06</v>
      </c>
    </row>
    <row r="85" spans="1:12" x14ac:dyDescent="0.15">
      <c r="A85">
        <v>9</v>
      </c>
      <c r="B85" t="s">
        <v>202</v>
      </c>
      <c r="C85" t="s">
        <v>223</v>
      </c>
      <c r="D85" t="s">
        <v>1849</v>
      </c>
      <c r="E85" t="s">
        <v>1850</v>
      </c>
      <c r="F85" t="s">
        <v>1839</v>
      </c>
      <c r="G85">
        <v>8.49</v>
      </c>
      <c r="H85">
        <v>7.91</v>
      </c>
      <c r="I85">
        <v>-6.83E-2</v>
      </c>
      <c r="J85">
        <v>0.1</v>
      </c>
      <c r="K85">
        <v>0.73</v>
      </c>
      <c r="L85">
        <v>11.07</v>
      </c>
    </row>
    <row r="86" spans="1:12" x14ac:dyDescent="0.15">
      <c r="A86">
        <v>9</v>
      </c>
      <c r="B86" t="s">
        <v>202</v>
      </c>
      <c r="C86" t="s">
        <v>223</v>
      </c>
      <c r="D86" t="s">
        <v>1853</v>
      </c>
      <c r="E86" t="s">
        <v>1854</v>
      </c>
      <c r="F86" t="s">
        <v>1839</v>
      </c>
      <c r="G86">
        <v>5.45</v>
      </c>
      <c r="H86">
        <v>5.32</v>
      </c>
      <c r="I86">
        <v>-2.3900000000000001E-2</v>
      </c>
      <c r="J86">
        <v>0.1</v>
      </c>
      <c r="K86">
        <v>0.43</v>
      </c>
      <c r="L86">
        <v>11.42</v>
      </c>
    </row>
    <row r="87" spans="1:12" x14ac:dyDescent="0.15">
      <c r="A87">
        <v>9</v>
      </c>
      <c r="B87" t="s">
        <v>202</v>
      </c>
      <c r="C87" t="s">
        <v>223</v>
      </c>
      <c r="D87" t="s">
        <v>1823</v>
      </c>
      <c r="E87" t="s">
        <v>1824</v>
      </c>
      <c r="F87" t="s">
        <v>1839</v>
      </c>
      <c r="G87">
        <v>9.14</v>
      </c>
      <c r="H87">
        <v>8.2200000000000006</v>
      </c>
      <c r="I87">
        <v>-0.1007</v>
      </c>
      <c r="J87">
        <v>0.1</v>
      </c>
      <c r="K87">
        <v>1.79</v>
      </c>
      <c r="L87">
        <v>11.88</v>
      </c>
    </row>
    <row r="88" spans="1:12" x14ac:dyDescent="0.15">
      <c r="A88">
        <v>9</v>
      </c>
      <c r="B88" t="s">
        <v>202</v>
      </c>
      <c r="C88" t="s">
        <v>223</v>
      </c>
      <c r="D88" t="s">
        <v>1871</v>
      </c>
      <c r="E88" t="s">
        <v>1872</v>
      </c>
      <c r="F88" t="s">
        <v>1873</v>
      </c>
      <c r="G88">
        <v>6.7</v>
      </c>
      <c r="H88">
        <v>6.82</v>
      </c>
      <c r="I88">
        <v>1.7399999999999999E-2</v>
      </c>
      <c r="J88">
        <v>0.1</v>
      </c>
      <c r="K88">
        <v>0.18</v>
      </c>
      <c r="L88">
        <v>11.91</v>
      </c>
    </row>
    <row r="89" spans="1:12" x14ac:dyDescent="0.15">
      <c r="A89">
        <v>9</v>
      </c>
      <c r="B89" t="s">
        <v>202</v>
      </c>
      <c r="C89" t="s">
        <v>223</v>
      </c>
      <c r="D89" t="s">
        <v>1874</v>
      </c>
      <c r="E89" t="s">
        <v>1875</v>
      </c>
      <c r="F89" t="s">
        <v>1831</v>
      </c>
      <c r="G89">
        <v>9.15</v>
      </c>
      <c r="H89">
        <v>9.44</v>
      </c>
      <c r="I89">
        <v>3.1699999999999999E-2</v>
      </c>
      <c r="J89">
        <v>0.1</v>
      </c>
      <c r="K89">
        <v>0.23</v>
      </c>
      <c r="L89">
        <v>12</v>
      </c>
    </row>
    <row r="90" spans="1:12" x14ac:dyDescent="0.15">
      <c r="A90">
        <v>9</v>
      </c>
      <c r="B90" t="s">
        <v>202</v>
      </c>
      <c r="C90" t="s">
        <v>223</v>
      </c>
      <c r="D90" t="s">
        <v>1857</v>
      </c>
      <c r="E90" t="s">
        <v>1858</v>
      </c>
      <c r="F90" t="s">
        <v>1839</v>
      </c>
      <c r="G90">
        <v>3.51</v>
      </c>
      <c r="H90">
        <v>3.4</v>
      </c>
      <c r="I90">
        <v>-3.2399999999999998E-2</v>
      </c>
      <c r="J90">
        <v>0.1</v>
      </c>
      <c r="K90">
        <v>0.31</v>
      </c>
      <c r="L90">
        <v>12.6</v>
      </c>
    </row>
    <row r="91" spans="1:12" x14ac:dyDescent="0.15">
      <c r="A91">
        <v>9</v>
      </c>
      <c r="B91" t="s">
        <v>202</v>
      </c>
      <c r="C91" t="s">
        <v>223</v>
      </c>
      <c r="D91" t="s">
        <v>1859</v>
      </c>
      <c r="E91" t="s">
        <v>1860</v>
      </c>
      <c r="F91" t="s">
        <v>1861</v>
      </c>
      <c r="G91">
        <v>9</v>
      </c>
      <c r="H91">
        <v>8.0399999999999991</v>
      </c>
      <c r="I91">
        <v>-0.106</v>
      </c>
      <c r="J91">
        <v>0.1</v>
      </c>
      <c r="K91">
        <v>0.19</v>
      </c>
      <c r="L91">
        <v>12.65</v>
      </c>
    </row>
    <row r="92" spans="1:12" x14ac:dyDescent="0.15">
      <c r="A92">
        <v>10</v>
      </c>
      <c r="B92" t="s">
        <v>223</v>
      </c>
      <c r="C92" t="s">
        <v>244</v>
      </c>
      <c r="D92" t="s">
        <v>1834</v>
      </c>
      <c r="E92" t="s">
        <v>1835</v>
      </c>
      <c r="F92" t="s">
        <v>1836</v>
      </c>
      <c r="G92">
        <v>11.05</v>
      </c>
      <c r="H92">
        <v>11.16</v>
      </c>
      <c r="I92">
        <v>9.7999999999999997E-3</v>
      </c>
      <c r="J92">
        <v>9.98E-2</v>
      </c>
      <c r="K92">
        <v>0.16</v>
      </c>
      <c r="L92">
        <v>9.43</v>
      </c>
    </row>
    <row r="93" spans="1:12" x14ac:dyDescent="0.15">
      <c r="A93">
        <v>10</v>
      </c>
      <c r="B93" t="s">
        <v>223</v>
      </c>
      <c r="C93" t="s">
        <v>244</v>
      </c>
      <c r="D93" t="s">
        <v>1849</v>
      </c>
      <c r="E93" t="s">
        <v>1850</v>
      </c>
      <c r="F93" t="s">
        <v>1839</v>
      </c>
      <c r="G93">
        <v>7.91</v>
      </c>
      <c r="H93">
        <v>7.89</v>
      </c>
      <c r="I93">
        <v>-2.5000000000000001E-3</v>
      </c>
      <c r="J93">
        <v>9.98E-2</v>
      </c>
      <c r="K93">
        <v>0.62</v>
      </c>
      <c r="L93">
        <v>9.48</v>
      </c>
    </row>
    <row r="94" spans="1:12" x14ac:dyDescent="0.15">
      <c r="A94">
        <v>10</v>
      </c>
      <c r="B94" t="s">
        <v>223</v>
      </c>
      <c r="C94" t="s">
        <v>244</v>
      </c>
      <c r="D94" t="s">
        <v>1820</v>
      </c>
      <c r="E94" t="s">
        <v>1821</v>
      </c>
      <c r="F94" t="s">
        <v>1822</v>
      </c>
      <c r="G94">
        <v>6.88</v>
      </c>
      <c r="H94">
        <v>7.21</v>
      </c>
      <c r="I94">
        <v>4.8500000000000001E-2</v>
      </c>
      <c r="J94">
        <v>9.98E-2</v>
      </c>
      <c r="K94">
        <v>0.22</v>
      </c>
      <c r="L94">
        <v>9.6</v>
      </c>
    </row>
    <row r="95" spans="1:12" x14ac:dyDescent="0.15">
      <c r="A95">
        <v>10</v>
      </c>
      <c r="B95" t="s">
        <v>223</v>
      </c>
      <c r="C95" t="s">
        <v>244</v>
      </c>
      <c r="D95" t="s">
        <v>1876</v>
      </c>
      <c r="E95" t="s">
        <v>1877</v>
      </c>
      <c r="F95" t="s">
        <v>1878</v>
      </c>
      <c r="G95">
        <v>10.83</v>
      </c>
      <c r="H95">
        <v>11.08</v>
      </c>
      <c r="I95">
        <v>2.3099999999999999E-2</v>
      </c>
      <c r="J95">
        <v>9.98E-2</v>
      </c>
      <c r="K95">
        <v>0.35</v>
      </c>
      <c r="L95">
        <v>10</v>
      </c>
    </row>
    <row r="96" spans="1:12" x14ac:dyDescent="0.15">
      <c r="A96">
        <v>10</v>
      </c>
      <c r="B96" t="s">
        <v>223</v>
      </c>
      <c r="C96" t="s">
        <v>244</v>
      </c>
      <c r="D96" t="s">
        <v>1853</v>
      </c>
      <c r="E96" t="s">
        <v>1854</v>
      </c>
      <c r="F96" t="s">
        <v>1839</v>
      </c>
      <c r="G96">
        <v>5.32</v>
      </c>
      <c r="H96">
        <v>5.13</v>
      </c>
      <c r="I96">
        <v>-3.4799999999999998E-2</v>
      </c>
      <c r="J96">
        <v>0.1017</v>
      </c>
      <c r="K96">
        <v>0.24</v>
      </c>
      <c r="L96">
        <v>10.1</v>
      </c>
    </row>
    <row r="97" spans="1:12" x14ac:dyDescent="0.15">
      <c r="A97">
        <v>10</v>
      </c>
      <c r="B97" t="s">
        <v>223</v>
      </c>
      <c r="C97" t="s">
        <v>244</v>
      </c>
      <c r="D97" t="s">
        <v>1823</v>
      </c>
      <c r="E97" t="s">
        <v>1824</v>
      </c>
      <c r="F97" t="s">
        <v>1839</v>
      </c>
      <c r="G97">
        <v>8.2200000000000006</v>
      </c>
      <c r="H97">
        <v>8.02</v>
      </c>
      <c r="I97">
        <v>-2.4299999999999999E-2</v>
      </c>
      <c r="J97">
        <v>9.98E-2</v>
      </c>
      <c r="K97">
        <v>0.2</v>
      </c>
      <c r="L97">
        <v>10.220000000000001</v>
      </c>
    </row>
    <row r="98" spans="1:12" x14ac:dyDescent="0.15">
      <c r="A98">
        <v>10</v>
      </c>
      <c r="B98" t="s">
        <v>223</v>
      </c>
      <c r="C98" t="s">
        <v>244</v>
      </c>
      <c r="D98" t="s">
        <v>1845</v>
      </c>
      <c r="E98" t="s">
        <v>1846</v>
      </c>
      <c r="F98" t="s">
        <v>1839</v>
      </c>
      <c r="G98">
        <v>7.12</v>
      </c>
      <c r="H98">
        <v>8.27</v>
      </c>
      <c r="I98">
        <v>0.1618</v>
      </c>
      <c r="J98">
        <v>9.98E-2</v>
      </c>
      <c r="K98">
        <v>0.28999999999999998</v>
      </c>
      <c r="L98">
        <v>10.9</v>
      </c>
    </row>
    <row r="99" spans="1:12" x14ac:dyDescent="0.15">
      <c r="A99">
        <v>10</v>
      </c>
      <c r="B99" t="s">
        <v>223</v>
      </c>
      <c r="C99" t="s">
        <v>244</v>
      </c>
      <c r="D99" t="s">
        <v>1859</v>
      </c>
      <c r="E99" t="s">
        <v>1860</v>
      </c>
      <c r="F99" t="s">
        <v>1861</v>
      </c>
      <c r="G99">
        <v>8.0399999999999991</v>
      </c>
      <c r="H99">
        <v>7.87</v>
      </c>
      <c r="I99">
        <v>-2.1999999999999999E-2</v>
      </c>
      <c r="J99">
        <v>9.98E-2</v>
      </c>
      <c r="K99">
        <v>0.27</v>
      </c>
      <c r="L99">
        <v>10.96</v>
      </c>
    </row>
    <row r="100" spans="1:12" x14ac:dyDescent="0.15">
      <c r="A100">
        <v>10</v>
      </c>
      <c r="B100" t="s">
        <v>223</v>
      </c>
      <c r="C100" t="s">
        <v>244</v>
      </c>
      <c r="D100" t="s">
        <v>1871</v>
      </c>
      <c r="E100" t="s">
        <v>1872</v>
      </c>
      <c r="F100" t="s">
        <v>1873</v>
      </c>
      <c r="G100">
        <v>6.82</v>
      </c>
      <c r="H100">
        <v>9.1199999999999992</v>
      </c>
      <c r="I100">
        <v>0.33760000000000001</v>
      </c>
      <c r="J100">
        <v>9.98E-2</v>
      </c>
      <c r="K100">
        <v>0.21</v>
      </c>
      <c r="L100">
        <v>11.9</v>
      </c>
    </row>
    <row r="101" spans="1:12" x14ac:dyDescent="0.15">
      <c r="A101">
        <v>10</v>
      </c>
      <c r="B101" t="s">
        <v>223</v>
      </c>
      <c r="C101" t="s">
        <v>244</v>
      </c>
      <c r="D101" t="s">
        <v>1851</v>
      </c>
      <c r="E101" t="s">
        <v>1852</v>
      </c>
      <c r="F101" t="s">
        <v>1842</v>
      </c>
      <c r="G101">
        <v>7.83</v>
      </c>
      <c r="H101">
        <v>7.91</v>
      </c>
      <c r="I101">
        <v>1.01E-2</v>
      </c>
      <c r="J101">
        <v>9.98E-2</v>
      </c>
      <c r="K101">
        <v>0.31</v>
      </c>
      <c r="L101">
        <v>11.98</v>
      </c>
    </row>
    <row r="102" spans="1:12" x14ac:dyDescent="0.15">
      <c r="A102">
        <v>11</v>
      </c>
      <c r="B102" t="s">
        <v>244</v>
      </c>
      <c r="C102" t="s">
        <v>265</v>
      </c>
      <c r="D102" t="s">
        <v>1834</v>
      </c>
      <c r="E102" t="s">
        <v>1835</v>
      </c>
      <c r="F102" t="s">
        <v>1836</v>
      </c>
      <c r="G102">
        <v>11.16</v>
      </c>
      <c r="H102">
        <v>12.19</v>
      </c>
      <c r="I102">
        <v>9.2899999999999996E-2</v>
      </c>
      <c r="J102">
        <v>0.1</v>
      </c>
      <c r="K102">
        <v>0.15</v>
      </c>
      <c r="L102">
        <v>10.14</v>
      </c>
    </row>
    <row r="103" spans="1:12" x14ac:dyDescent="0.15">
      <c r="A103">
        <v>11</v>
      </c>
      <c r="B103" t="s">
        <v>244</v>
      </c>
      <c r="C103" t="s">
        <v>265</v>
      </c>
      <c r="D103" t="s">
        <v>1849</v>
      </c>
      <c r="E103" t="s">
        <v>1850</v>
      </c>
      <c r="F103" t="s">
        <v>1839</v>
      </c>
      <c r="G103">
        <v>7.89</v>
      </c>
      <c r="H103">
        <v>8.9</v>
      </c>
      <c r="I103">
        <v>0.128</v>
      </c>
      <c r="J103">
        <v>0.1</v>
      </c>
      <c r="K103">
        <v>0.25</v>
      </c>
      <c r="L103">
        <v>10.210000000000001</v>
      </c>
    </row>
    <row r="104" spans="1:12" x14ac:dyDescent="0.15">
      <c r="A104">
        <v>11</v>
      </c>
      <c r="B104" t="s">
        <v>244</v>
      </c>
      <c r="C104" t="s">
        <v>265</v>
      </c>
      <c r="D104" t="s">
        <v>1823</v>
      </c>
      <c r="E104" t="s">
        <v>1824</v>
      </c>
      <c r="F104" t="s">
        <v>1839</v>
      </c>
      <c r="G104">
        <v>8.02</v>
      </c>
      <c r="H104">
        <v>9.1</v>
      </c>
      <c r="I104">
        <v>0.13469999999999999</v>
      </c>
      <c r="J104">
        <v>0.1</v>
      </c>
      <c r="K104">
        <v>0.4</v>
      </c>
      <c r="L104">
        <v>10.56</v>
      </c>
    </row>
    <row r="105" spans="1:12" x14ac:dyDescent="0.15">
      <c r="A105">
        <v>11</v>
      </c>
      <c r="B105" t="s">
        <v>244</v>
      </c>
      <c r="C105" t="s">
        <v>265</v>
      </c>
      <c r="D105" t="s">
        <v>1820</v>
      </c>
      <c r="E105" t="s">
        <v>1821</v>
      </c>
      <c r="F105" t="s">
        <v>1822</v>
      </c>
      <c r="G105">
        <v>7.21</v>
      </c>
      <c r="H105">
        <v>8.0500000000000007</v>
      </c>
      <c r="I105">
        <v>0.1174</v>
      </c>
      <c r="J105">
        <v>0.1</v>
      </c>
      <c r="K105">
        <v>0.25</v>
      </c>
      <c r="L105">
        <v>10.62</v>
      </c>
    </row>
    <row r="106" spans="1:12" x14ac:dyDescent="0.15">
      <c r="A106">
        <v>11</v>
      </c>
      <c r="B106" t="s">
        <v>244</v>
      </c>
      <c r="C106" t="s">
        <v>265</v>
      </c>
      <c r="D106" t="s">
        <v>1876</v>
      </c>
      <c r="E106" t="s">
        <v>1877</v>
      </c>
      <c r="F106" t="s">
        <v>1878</v>
      </c>
      <c r="G106">
        <v>11.08</v>
      </c>
      <c r="H106">
        <v>12.09</v>
      </c>
      <c r="I106">
        <v>9.1200000000000003E-2</v>
      </c>
      <c r="J106">
        <v>0.1</v>
      </c>
      <c r="K106">
        <v>0.37</v>
      </c>
      <c r="L106">
        <v>10.98</v>
      </c>
    </row>
    <row r="107" spans="1:12" x14ac:dyDescent="0.15">
      <c r="A107">
        <v>11</v>
      </c>
      <c r="B107" t="s">
        <v>244</v>
      </c>
      <c r="C107" t="s">
        <v>265</v>
      </c>
      <c r="D107" t="s">
        <v>1859</v>
      </c>
      <c r="E107" t="s">
        <v>1860</v>
      </c>
      <c r="F107" t="s">
        <v>1861</v>
      </c>
      <c r="G107">
        <v>7.87</v>
      </c>
      <c r="H107">
        <v>8.4499999999999993</v>
      </c>
      <c r="I107">
        <v>7.3800000000000004E-2</v>
      </c>
      <c r="J107">
        <v>0.1</v>
      </c>
      <c r="K107">
        <v>0.18</v>
      </c>
      <c r="L107">
        <v>11.23</v>
      </c>
    </row>
    <row r="108" spans="1:12" x14ac:dyDescent="0.15">
      <c r="A108">
        <v>11</v>
      </c>
      <c r="B108" t="s">
        <v>244</v>
      </c>
      <c r="C108" t="s">
        <v>265</v>
      </c>
      <c r="D108" t="s">
        <v>1853</v>
      </c>
      <c r="E108" t="s">
        <v>1854</v>
      </c>
      <c r="F108" t="s">
        <v>1839</v>
      </c>
      <c r="G108">
        <v>5.13</v>
      </c>
      <c r="H108">
        <v>5.73</v>
      </c>
      <c r="I108">
        <v>0.1168</v>
      </c>
      <c r="J108">
        <v>0.1</v>
      </c>
      <c r="K108">
        <v>0.85</v>
      </c>
      <c r="L108">
        <v>11.9</v>
      </c>
    </row>
    <row r="109" spans="1:12" x14ac:dyDescent="0.15">
      <c r="A109">
        <v>11</v>
      </c>
      <c r="B109" t="s">
        <v>244</v>
      </c>
      <c r="C109" t="s">
        <v>265</v>
      </c>
      <c r="D109" t="s">
        <v>1857</v>
      </c>
      <c r="E109" t="s">
        <v>1858</v>
      </c>
      <c r="F109" t="s">
        <v>1839</v>
      </c>
      <c r="G109">
        <v>3.2</v>
      </c>
      <c r="H109">
        <v>3.71</v>
      </c>
      <c r="I109">
        <v>0.1595</v>
      </c>
      <c r="J109">
        <v>0.1</v>
      </c>
      <c r="K109">
        <v>0.52</v>
      </c>
      <c r="L109">
        <v>12.18</v>
      </c>
    </row>
    <row r="110" spans="1:12" x14ac:dyDescent="0.15">
      <c r="A110">
        <v>11</v>
      </c>
      <c r="B110" t="s">
        <v>244</v>
      </c>
      <c r="C110" t="s">
        <v>265</v>
      </c>
      <c r="D110" t="s">
        <v>1845</v>
      </c>
      <c r="E110" t="s">
        <v>1846</v>
      </c>
      <c r="F110" t="s">
        <v>1839</v>
      </c>
      <c r="G110">
        <v>8.27</v>
      </c>
      <c r="H110">
        <v>8.32</v>
      </c>
      <c r="I110">
        <v>6.4000000000000003E-3</v>
      </c>
      <c r="J110">
        <v>0.1</v>
      </c>
      <c r="K110">
        <v>0.39</v>
      </c>
      <c r="L110">
        <v>12.91</v>
      </c>
    </row>
    <row r="111" spans="1:12" x14ac:dyDescent="0.15">
      <c r="A111">
        <v>11</v>
      </c>
      <c r="B111" t="s">
        <v>244</v>
      </c>
      <c r="C111" t="s">
        <v>265</v>
      </c>
      <c r="D111" t="s">
        <v>1879</v>
      </c>
      <c r="E111" t="s">
        <v>1880</v>
      </c>
      <c r="F111" t="s">
        <v>1839</v>
      </c>
      <c r="G111">
        <v>5.7</v>
      </c>
      <c r="H111">
        <v>6.21</v>
      </c>
      <c r="I111">
        <v>8.9700000000000002E-2</v>
      </c>
      <c r="J111">
        <v>0.1</v>
      </c>
      <c r="K111">
        <v>0.16</v>
      </c>
      <c r="L111">
        <v>13.01</v>
      </c>
    </row>
    <row r="112" spans="1:12" x14ac:dyDescent="0.15">
      <c r="A112">
        <v>12</v>
      </c>
      <c r="B112" t="s">
        <v>265</v>
      </c>
      <c r="C112" t="s">
        <v>286</v>
      </c>
      <c r="D112" t="s">
        <v>1834</v>
      </c>
      <c r="E112" t="s">
        <v>1835</v>
      </c>
      <c r="F112" t="s">
        <v>1836</v>
      </c>
      <c r="G112">
        <v>12.19</v>
      </c>
      <c r="H112">
        <v>11.01</v>
      </c>
      <c r="I112">
        <v>-9.6799999999999997E-2</v>
      </c>
      <c r="J112">
        <v>0.1003</v>
      </c>
      <c r="K112">
        <v>0.15</v>
      </c>
      <c r="L112">
        <v>10.87</v>
      </c>
    </row>
    <row r="113" spans="1:13" x14ac:dyDescent="0.15">
      <c r="A113">
        <v>12</v>
      </c>
      <c r="B113" t="s">
        <v>265</v>
      </c>
      <c r="C113" t="s">
        <v>286</v>
      </c>
      <c r="D113" t="s">
        <v>1876</v>
      </c>
      <c r="E113" t="s">
        <v>1877</v>
      </c>
      <c r="F113" t="s">
        <v>1878</v>
      </c>
      <c r="G113">
        <v>12.09</v>
      </c>
      <c r="H113">
        <v>11.26</v>
      </c>
      <c r="I113">
        <v>-6.8699999999999997E-2</v>
      </c>
      <c r="J113">
        <v>0.1003</v>
      </c>
      <c r="K113">
        <v>0.41</v>
      </c>
      <c r="L113">
        <v>11.42</v>
      </c>
    </row>
    <row r="114" spans="1:13" x14ac:dyDescent="0.15">
      <c r="A114">
        <v>12</v>
      </c>
      <c r="B114" t="s">
        <v>265</v>
      </c>
      <c r="C114" t="s">
        <v>286</v>
      </c>
      <c r="D114" t="s">
        <v>1820</v>
      </c>
      <c r="E114" t="s">
        <v>1821</v>
      </c>
      <c r="F114" t="s">
        <v>1822</v>
      </c>
      <c r="G114">
        <v>8.0500000000000007</v>
      </c>
      <c r="H114">
        <v>7.25</v>
      </c>
      <c r="I114">
        <v>-9.9699999999999997E-2</v>
      </c>
      <c r="J114">
        <v>0.1003</v>
      </c>
      <c r="K114">
        <v>0.26</v>
      </c>
      <c r="L114">
        <v>11.56</v>
      </c>
    </row>
    <row r="115" spans="1:13" x14ac:dyDescent="0.15">
      <c r="A115">
        <v>12</v>
      </c>
      <c r="B115" t="s">
        <v>265</v>
      </c>
      <c r="C115" t="s">
        <v>286</v>
      </c>
      <c r="D115" t="s">
        <v>1823</v>
      </c>
      <c r="E115" t="s">
        <v>1824</v>
      </c>
      <c r="F115" t="s">
        <v>1839</v>
      </c>
      <c r="G115">
        <v>9.1</v>
      </c>
      <c r="H115">
        <v>10.15</v>
      </c>
      <c r="I115">
        <v>0.1154</v>
      </c>
      <c r="J115">
        <v>0.1003</v>
      </c>
      <c r="K115">
        <v>0.35</v>
      </c>
      <c r="L115">
        <v>11.57</v>
      </c>
    </row>
    <row r="116" spans="1:13" x14ac:dyDescent="0.15">
      <c r="A116">
        <v>12</v>
      </c>
      <c r="B116" t="s">
        <v>265</v>
      </c>
      <c r="C116" t="s">
        <v>286</v>
      </c>
      <c r="D116" t="s">
        <v>1849</v>
      </c>
      <c r="E116" t="s">
        <v>1850</v>
      </c>
      <c r="F116" t="s">
        <v>1839</v>
      </c>
      <c r="G116">
        <v>8.9</v>
      </c>
      <c r="H116">
        <v>8.86</v>
      </c>
      <c r="I116">
        <v>-4.4999999999999997E-3</v>
      </c>
      <c r="J116">
        <v>0.1003</v>
      </c>
      <c r="K116">
        <v>0.37</v>
      </c>
      <c r="L116">
        <v>11.75</v>
      </c>
    </row>
    <row r="117" spans="1:13" x14ac:dyDescent="0.15">
      <c r="A117">
        <v>12</v>
      </c>
      <c r="B117" t="s">
        <v>265</v>
      </c>
      <c r="C117" t="s">
        <v>286</v>
      </c>
      <c r="D117" t="s">
        <v>1859</v>
      </c>
      <c r="E117" t="s">
        <v>1860</v>
      </c>
      <c r="F117" t="s">
        <v>1861</v>
      </c>
      <c r="G117">
        <v>8.4499999999999993</v>
      </c>
      <c r="H117">
        <v>8.1300000000000008</v>
      </c>
      <c r="I117">
        <v>-3.73E-2</v>
      </c>
      <c r="J117">
        <v>9.7500000000000003E-2</v>
      </c>
      <c r="K117">
        <v>0.45</v>
      </c>
      <c r="L117">
        <v>11.92</v>
      </c>
      <c r="M117" t="s">
        <v>1881</v>
      </c>
    </row>
    <row r="118" spans="1:13" x14ac:dyDescent="0.15">
      <c r="A118">
        <v>12</v>
      </c>
      <c r="B118" t="s">
        <v>265</v>
      </c>
      <c r="C118" t="s">
        <v>286</v>
      </c>
      <c r="D118" t="s">
        <v>1853</v>
      </c>
      <c r="E118" t="s">
        <v>1854</v>
      </c>
      <c r="F118" t="s">
        <v>1839</v>
      </c>
      <c r="G118">
        <v>5.73</v>
      </c>
      <c r="H118">
        <v>5.73</v>
      </c>
      <c r="I118">
        <v>0</v>
      </c>
      <c r="J118">
        <v>0.1003</v>
      </c>
      <c r="K118">
        <v>0.6</v>
      </c>
      <c r="L118">
        <v>12.28</v>
      </c>
    </row>
    <row r="119" spans="1:13" x14ac:dyDescent="0.15">
      <c r="A119">
        <v>12</v>
      </c>
      <c r="B119" t="s">
        <v>265</v>
      </c>
      <c r="C119" t="s">
        <v>286</v>
      </c>
      <c r="D119" t="s">
        <v>1874</v>
      </c>
      <c r="E119" t="s">
        <v>1875</v>
      </c>
      <c r="F119" t="s">
        <v>1831</v>
      </c>
      <c r="G119">
        <v>10.11</v>
      </c>
      <c r="H119">
        <v>8.3000000000000007</v>
      </c>
      <c r="I119">
        <v>-0.17899999999999999</v>
      </c>
      <c r="J119">
        <v>0.1003</v>
      </c>
      <c r="K119">
        <v>0.22</v>
      </c>
      <c r="L119">
        <v>13.09</v>
      </c>
    </row>
    <row r="120" spans="1:13" x14ac:dyDescent="0.15">
      <c r="A120">
        <v>12</v>
      </c>
      <c r="B120" t="s">
        <v>265</v>
      </c>
      <c r="C120" t="s">
        <v>286</v>
      </c>
      <c r="D120" t="s">
        <v>1857</v>
      </c>
      <c r="E120" t="s">
        <v>1858</v>
      </c>
      <c r="F120" t="s">
        <v>1839</v>
      </c>
      <c r="G120">
        <v>3.71</v>
      </c>
      <c r="H120">
        <v>3.6</v>
      </c>
      <c r="I120">
        <v>-2.9700000000000001E-2</v>
      </c>
      <c r="J120">
        <v>0.1003</v>
      </c>
      <c r="K120">
        <v>0.21</v>
      </c>
      <c r="L120">
        <v>13.12</v>
      </c>
    </row>
    <row r="121" spans="1:13" x14ac:dyDescent="0.15">
      <c r="A121">
        <v>12</v>
      </c>
      <c r="B121" t="s">
        <v>265</v>
      </c>
      <c r="C121" t="s">
        <v>286</v>
      </c>
      <c r="D121" t="s">
        <v>1845</v>
      </c>
      <c r="E121" t="s">
        <v>1846</v>
      </c>
      <c r="F121" t="s">
        <v>1839</v>
      </c>
      <c r="G121">
        <v>8.32</v>
      </c>
      <c r="H121">
        <v>8.99</v>
      </c>
      <c r="I121">
        <v>0.08</v>
      </c>
      <c r="J121">
        <v>0.1003</v>
      </c>
      <c r="K121">
        <v>0.25</v>
      </c>
      <c r="L121">
        <v>13.61</v>
      </c>
    </row>
    <row r="122" spans="1:13" x14ac:dyDescent="0.15">
      <c r="A122">
        <v>13</v>
      </c>
      <c r="B122" t="s">
        <v>286</v>
      </c>
      <c r="C122" t="s">
        <v>307</v>
      </c>
      <c r="D122" t="s">
        <v>1834</v>
      </c>
      <c r="E122" t="s">
        <v>1835</v>
      </c>
      <c r="F122" t="s">
        <v>1836</v>
      </c>
      <c r="G122">
        <v>11.01</v>
      </c>
      <c r="H122">
        <v>11.52</v>
      </c>
      <c r="I122">
        <v>4.58E-2</v>
      </c>
      <c r="J122">
        <v>0.1</v>
      </c>
      <c r="K122">
        <v>0.18</v>
      </c>
      <c r="L122">
        <v>10.52</v>
      </c>
    </row>
    <row r="123" spans="1:13" x14ac:dyDescent="0.15">
      <c r="A123">
        <v>13</v>
      </c>
      <c r="B123" t="s">
        <v>286</v>
      </c>
      <c r="C123" t="s">
        <v>307</v>
      </c>
      <c r="D123" t="s">
        <v>1849</v>
      </c>
      <c r="E123" t="s">
        <v>1850</v>
      </c>
      <c r="F123" t="s">
        <v>1839</v>
      </c>
      <c r="G123">
        <v>8.86</v>
      </c>
      <c r="H123">
        <v>7.96</v>
      </c>
      <c r="I123">
        <v>-0.1016</v>
      </c>
      <c r="J123">
        <v>0.1</v>
      </c>
      <c r="K123">
        <v>0.27</v>
      </c>
      <c r="L123">
        <v>10.96</v>
      </c>
    </row>
    <row r="124" spans="1:13" x14ac:dyDescent="0.15">
      <c r="A124">
        <v>13</v>
      </c>
      <c r="B124" t="s">
        <v>286</v>
      </c>
      <c r="C124" t="s">
        <v>307</v>
      </c>
      <c r="D124" t="s">
        <v>1820</v>
      </c>
      <c r="E124" t="s">
        <v>1821</v>
      </c>
      <c r="F124" t="s">
        <v>1822</v>
      </c>
      <c r="G124">
        <v>7.25</v>
      </c>
      <c r="H124">
        <v>7.44</v>
      </c>
      <c r="I124">
        <v>2.53E-2</v>
      </c>
      <c r="J124">
        <v>0.1</v>
      </c>
      <c r="K124">
        <v>0.35</v>
      </c>
      <c r="L124">
        <v>11.15</v>
      </c>
    </row>
    <row r="125" spans="1:13" x14ac:dyDescent="0.15">
      <c r="A125">
        <v>13</v>
      </c>
      <c r="B125" t="s">
        <v>286</v>
      </c>
      <c r="C125" t="s">
        <v>307</v>
      </c>
      <c r="D125" t="s">
        <v>1876</v>
      </c>
      <c r="E125" t="s">
        <v>1877</v>
      </c>
      <c r="F125" t="s">
        <v>1878</v>
      </c>
      <c r="G125">
        <v>11.26</v>
      </c>
      <c r="H125">
        <v>12.05</v>
      </c>
      <c r="I125">
        <v>7.0199999999999999E-2</v>
      </c>
      <c r="J125">
        <v>0.1</v>
      </c>
      <c r="K125">
        <v>0.28999999999999998</v>
      </c>
      <c r="L125">
        <v>11.55</v>
      </c>
    </row>
    <row r="126" spans="1:13" x14ac:dyDescent="0.15">
      <c r="A126">
        <v>13</v>
      </c>
      <c r="B126" t="s">
        <v>286</v>
      </c>
      <c r="C126" t="s">
        <v>307</v>
      </c>
      <c r="D126" t="s">
        <v>1859</v>
      </c>
      <c r="E126" t="s">
        <v>1860</v>
      </c>
      <c r="F126" t="s">
        <v>1861</v>
      </c>
      <c r="G126">
        <v>8.1300000000000008</v>
      </c>
      <c r="H126">
        <v>8.39</v>
      </c>
      <c r="I126">
        <v>3.1399999999999997E-2</v>
      </c>
      <c r="J126">
        <v>0.1</v>
      </c>
      <c r="K126">
        <v>0.14000000000000001</v>
      </c>
      <c r="L126">
        <v>11.91</v>
      </c>
    </row>
    <row r="127" spans="1:13" x14ac:dyDescent="0.15">
      <c r="A127">
        <v>13</v>
      </c>
      <c r="B127" t="s">
        <v>286</v>
      </c>
      <c r="C127" t="s">
        <v>307</v>
      </c>
      <c r="D127" t="s">
        <v>1823</v>
      </c>
      <c r="E127" t="s">
        <v>1824</v>
      </c>
      <c r="F127" t="s">
        <v>1839</v>
      </c>
      <c r="G127">
        <v>10.15</v>
      </c>
      <c r="H127">
        <v>10.050000000000001</v>
      </c>
      <c r="I127">
        <v>-9.9000000000000008E-3</v>
      </c>
      <c r="J127">
        <v>0.1</v>
      </c>
      <c r="K127">
        <v>0.5</v>
      </c>
      <c r="L127">
        <v>12.22</v>
      </c>
    </row>
    <row r="128" spans="1:13" x14ac:dyDescent="0.15">
      <c r="A128">
        <v>13</v>
      </c>
      <c r="B128" t="s">
        <v>286</v>
      </c>
      <c r="C128" t="s">
        <v>307</v>
      </c>
      <c r="D128" t="s">
        <v>1855</v>
      </c>
      <c r="E128" t="s">
        <v>1856</v>
      </c>
      <c r="F128" t="s">
        <v>1822</v>
      </c>
      <c r="G128">
        <v>3.2</v>
      </c>
      <c r="H128">
        <v>3.43</v>
      </c>
      <c r="I128">
        <v>7.1400000000000005E-2</v>
      </c>
      <c r="J128">
        <v>0.1</v>
      </c>
      <c r="K128">
        <v>0.12</v>
      </c>
      <c r="L128">
        <v>12.3</v>
      </c>
    </row>
    <row r="129" spans="1:12" x14ac:dyDescent="0.15">
      <c r="A129">
        <v>13</v>
      </c>
      <c r="B129" t="s">
        <v>286</v>
      </c>
      <c r="C129" t="s">
        <v>307</v>
      </c>
      <c r="D129" t="s">
        <v>1853</v>
      </c>
      <c r="E129" t="s">
        <v>1854</v>
      </c>
      <c r="F129" t="s">
        <v>1839</v>
      </c>
      <c r="G129">
        <v>5.73</v>
      </c>
      <c r="H129">
        <v>7.05</v>
      </c>
      <c r="I129">
        <v>0.2293</v>
      </c>
      <c r="J129">
        <v>0.1</v>
      </c>
      <c r="K129">
        <v>0.73</v>
      </c>
      <c r="L129">
        <v>12.35</v>
      </c>
    </row>
    <row r="130" spans="1:12" x14ac:dyDescent="0.15">
      <c r="A130">
        <v>13</v>
      </c>
      <c r="B130" t="s">
        <v>286</v>
      </c>
      <c r="C130" t="s">
        <v>307</v>
      </c>
      <c r="D130" t="s">
        <v>1882</v>
      </c>
      <c r="E130" t="s">
        <v>1883</v>
      </c>
      <c r="F130" t="s">
        <v>1873</v>
      </c>
      <c r="G130">
        <v>3.46</v>
      </c>
      <c r="H130">
        <v>3.88</v>
      </c>
      <c r="I130">
        <v>0.12189999999999999</v>
      </c>
      <c r="J130">
        <v>0.1</v>
      </c>
      <c r="K130">
        <v>0.18</v>
      </c>
      <c r="L130">
        <v>12.57</v>
      </c>
    </row>
    <row r="131" spans="1:12" x14ac:dyDescent="0.15">
      <c r="A131">
        <v>13</v>
      </c>
      <c r="B131" t="s">
        <v>286</v>
      </c>
      <c r="C131" t="s">
        <v>307</v>
      </c>
      <c r="D131" t="s">
        <v>1851</v>
      </c>
      <c r="E131" t="s">
        <v>1852</v>
      </c>
      <c r="F131" t="s">
        <v>1842</v>
      </c>
      <c r="G131">
        <v>7.63</v>
      </c>
      <c r="H131">
        <v>7.9</v>
      </c>
      <c r="I131">
        <v>3.5099999999999999E-2</v>
      </c>
      <c r="J131">
        <v>0.1</v>
      </c>
      <c r="K131">
        <v>0.22</v>
      </c>
      <c r="L131">
        <v>12.72</v>
      </c>
    </row>
    <row r="132" spans="1:12" x14ac:dyDescent="0.15">
      <c r="A132">
        <v>14</v>
      </c>
      <c r="B132" t="s">
        <v>307</v>
      </c>
      <c r="C132" t="s">
        <v>328</v>
      </c>
      <c r="D132" t="s">
        <v>1834</v>
      </c>
      <c r="E132" t="s">
        <v>1835</v>
      </c>
      <c r="F132" t="s">
        <v>1836</v>
      </c>
      <c r="G132">
        <v>11.52</v>
      </c>
      <c r="H132">
        <v>12.52</v>
      </c>
      <c r="I132">
        <v>8.6900000000000005E-2</v>
      </c>
      <c r="J132">
        <v>0.1</v>
      </c>
      <c r="K132">
        <v>0.17</v>
      </c>
      <c r="L132">
        <v>10.63</v>
      </c>
    </row>
    <row r="133" spans="1:12" x14ac:dyDescent="0.15">
      <c r="A133">
        <v>14</v>
      </c>
      <c r="B133" t="s">
        <v>307</v>
      </c>
      <c r="C133" t="s">
        <v>328</v>
      </c>
      <c r="D133" t="s">
        <v>1849</v>
      </c>
      <c r="E133" t="s">
        <v>1850</v>
      </c>
      <c r="F133" t="s">
        <v>1839</v>
      </c>
      <c r="G133">
        <v>7.96</v>
      </c>
      <c r="H133">
        <v>9.15</v>
      </c>
      <c r="I133">
        <v>0.14949999999999999</v>
      </c>
      <c r="J133">
        <v>0.1</v>
      </c>
      <c r="K133">
        <v>0.26</v>
      </c>
      <c r="L133">
        <v>10.69</v>
      </c>
    </row>
    <row r="134" spans="1:12" x14ac:dyDescent="0.15">
      <c r="A134">
        <v>14</v>
      </c>
      <c r="B134" t="s">
        <v>307</v>
      </c>
      <c r="C134" t="s">
        <v>328</v>
      </c>
      <c r="D134" t="s">
        <v>1820</v>
      </c>
      <c r="E134" t="s">
        <v>1821</v>
      </c>
      <c r="F134" t="s">
        <v>1822</v>
      </c>
      <c r="G134">
        <v>7.44</v>
      </c>
      <c r="H134">
        <v>10.71</v>
      </c>
      <c r="I134">
        <v>0.44019999999999998</v>
      </c>
      <c r="J134">
        <v>0.1</v>
      </c>
      <c r="K134">
        <v>0.18</v>
      </c>
      <c r="L134">
        <v>11.25</v>
      </c>
    </row>
    <row r="135" spans="1:12" x14ac:dyDescent="0.15">
      <c r="A135">
        <v>14</v>
      </c>
      <c r="B135" t="s">
        <v>307</v>
      </c>
      <c r="C135" t="s">
        <v>328</v>
      </c>
      <c r="D135" t="s">
        <v>1876</v>
      </c>
      <c r="E135" t="s">
        <v>1877</v>
      </c>
      <c r="F135" t="s">
        <v>1878</v>
      </c>
      <c r="G135">
        <v>12.05</v>
      </c>
      <c r="H135">
        <v>12.87</v>
      </c>
      <c r="I135">
        <v>6.8000000000000005E-2</v>
      </c>
      <c r="J135">
        <v>0.1</v>
      </c>
      <c r="K135">
        <v>0.13</v>
      </c>
      <c r="L135">
        <v>11.61</v>
      </c>
    </row>
    <row r="136" spans="1:12" x14ac:dyDescent="0.15">
      <c r="A136">
        <v>14</v>
      </c>
      <c r="B136" t="s">
        <v>307</v>
      </c>
      <c r="C136" t="s">
        <v>328</v>
      </c>
      <c r="D136" t="s">
        <v>1859</v>
      </c>
      <c r="E136" t="s">
        <v>1860</v>
      </c>
      <c r="F136" t="s">
        <v>1861</v>
      </c>
      <c r="G136">
        <v>8.39</v>
      </c>
      <c r="H136">
        <v>9.23</v>
      </c>
      <c r="I136">
        <v>0.1008</v>
      </c>
      <c r="J136">
        <v>0.1</v>
      </c>
      <c r="K136">
        <v>0.21</v>
      </c>
      <c r="L136">
        <v>12.13</v>
      </c>
    </row>
    <row r="137" spans="1:12" x14ac:dyDescent="0.15">
      <c r="A137">
        <v>14</v>
      </c>
      <c r="B137" t="s">
        <v>307</v>
      </c>
      <c r="C137" t="s">
        <v>328</v>
      </c>
      <c r="D137" t="s">
        <v>1874</v>
      </c>
      <c r="E137" t="s">
        <v>1875</v>
      </c>
      <c r="F137" t="s">
        <v>1831</v>
      </c>
      <c r="G137">
        <v>9.18</v>
      </c>
      <c r="H137">
        <v>10.15</v>
      </c>
      <c r="I137">
        <v>0.1057</v>
      </c>
      <c r="J137">
        <v>0.1</v>
      </c>
      <c r="K137">
        <v>0.14000000000000001</v>
      </c>
      <c r="L137">
        <v>12.48</v>
      </c>
    </row>
    <row r="138" spans="1:12" x14ac:dyDescent="0.15">
      <c r="A138">
        <v>14</v>
      </c>
      <c r="B138" t="s">
        <v>307</v>
      </c>
      <c r="C138" t="s">
        <v>328</v>
      </c>
      <c r="D138" t="s">
        <v>1851</v>
      </c>
      <c r="E138" t="s">
        <v>1852</v>
      </c>
      <c r="F138" t="s">
        <v>1842</v>
      </c>
      <c r="G138">
        <v>7.9</v>
      </c>
      <c r="H138">
        <v>13.1</v>
      </c>
      <c r="I138">
        <v>0.6583</v>
      </c>
      <c r="J138">
        <v>0.1</v>
      </c>
      <c r="K138">
        <v>0.11</v>
      </c>
      <c r="L138">
        <v>12.71</v>
      </c>
    </row>
    <row r="139" spans="1:12" x14ac:dyDescent="0.15">
      <c r="A139">
        <v>14</v>
      </c>
      <c r="B139" t="s">
        <v>307</v>
      </c>
      <c r="C139" t="s">
        <v>328</v>
      </c>
      <c r="D139" t="s">
        <v>1855</v>
      </c>
      <c r="E139" t="s">
        <v>1856</v>
      </c>
      <c r="F139" t="s">
        <v>1822</v>
      </c>
      <c r="G139">
        <v>3.43</v>
      </c>
      <c r="H139">
        <v>3.76</v>
      </c>
      <c r="I139">
        <v>9.69E-2</v>
      </c>
      <c r="J139">
        <v>0.1</v>
      </c>
      <c r="K139">
        <v>0.33</v>
      </c>
      <c r="L139">
        <v>12.98</v>
      </c>
    </row>
    <row r="140" spans="1:12" x14ac:dyDescent="0.15">
      <c r="A140">
        <v>14</v>
      </c>
      <c r="B140" t="s">
        <v>307</v>
      </c>
      <c r="C140" t="s">
        <v>328</v>
      </c>
      <c r="D140" t="s">
        <v>1884</v>
      </c>
      <c r="E140" t="s">
        <v>1885</v>
      </c>
      <c r="F140" t="s">
        <v>1839</v>
      </c>
      <c r="G140">
        <v>4.0999999999999996</v>
      </c>
      <c r="H140">
        <v>4.66</v>
      </c>
      <c r="I140">
        <v>0.1366</v>
      </c>
      <c r="J140">
        <v>0.1</v>
      </c>
      <c r="K140">
        <v>0.15</v>
      </c>
      <c r="L140">
        <v>12.99</v>
      </c>
    </row>
    <row r="141" spans="1:12" x14ac:dyDescent="0.15">
      <c r="A141">
        <v>14</v>
      </c>
      <c r="B141" t="s">
        <v>307</v>
      </c>
      <c r="C141" t="s">
        <v>328</v>
      </c>
      <c r="D141" t="s">
        <v>1886</v>
      </c>
      <c r="E141" t="s">
        <v>1887</v>
      </c>
      <c r="F141" t="s">
        <v>1839</v>
      </c>
      <c r="G141">
        <v>8.32</v>
      </c>
      <c r="H141">
        <v>9.2799999999999994</v>
      </c>
      <c r="I141">
        <v>0.1154</v>
      </c>
      <c r="J141">
        <v>0.1</v>
      </c>
      <c r="K141">
        <v>0.23</v>
      </c>
      <c r="L141">
        <v>13.03</v>
      </c>
    </row>
    <row r="142" spans="1:12" x14ac:dyDescent="0.15">
      <c r="A142">
        <v>15</v>
      </c>
      <c r="B142" t="s">
        <v>328</v>
      </c>
      <c r="C142" t="s">
        <v>349</v>
      </c>
      <c r="D142" t="s">
        <v>1849</v>
      </c>
      <c r="E142" t="s">
        <v>1850</v>
      </c>
      <c r="F142" t="s">
        <v>1839</v>
      </c>
      <c r="G142">
        <v>9.15</v>
      </c>
      <c r="H142">
        <v>9.89</v>
      </c>
      <c r="I142">
        <v>8.09E-2</v>
      </c>
      <c r="J142">
        <v>0.1</v>
      </c>
      <c r="K142">
        <v>0.56000000000000005</v>
      </c>
      <c r="L142">
        <v>11.69</v>
      </c>
    </row>
    <row r="143" spans="1:12" x14ac:dyDescent="0.15">
      <c r="A143">
        <v>15</v>
      </c>
      <c r="B143" t="s">
        <v>328</v>
      </c>
      <c r="C143" t="s">
        <v>349</v>
      </c>
      <c r="D143" t="s">
        <v>1876</v>
      </c>
      <c r="E143" t="s">
        <v>1877</v>
      </c>
      <c r="F143" t="s">
        <v>1878</v>
      </c>
      <c r="G143">
        <v>12.87</v>
      </c>
      <c r="H143">
        <v>14.23</v>
      </c>
      <c r="I143">
        <v>0.1057</v>
      </c>
      <c r="J143">
        <v>0.1</v>
      </c>
      <c r="K143">
        <v>0.12</v>
      </c>
      <c r="L143">
        <v>12.26</v>
      </c>
    </row>
    <row r="144" spans="1:12" x14ac:dyDescent="0.15">
      <c r="A144">
        <v>15</v>
      </c>
      <c r="B144" t="s">
        <v>328</v>
      </c>
      <c r="C144" t="s">
        <v>349</v>
      </c>
      <c r="D144" t="s">
        <v>1859</v>
      </c>
      <c r="E144" t="s">
        <v>1860</v>
      </c>
      <c r="F144" t="s">
        <v>1861</v>
      </c>
      <c r="G144">
        <v>9.23</v>
      </c>
      <c r="H144">
        <v>9.15</v>
      </c>
      <c r="I144">
        <v>-9.5999999999999992E-3</v>
      </c>
      <c r="J144">
        <v>0.1</v>
      </c>
      <c r="K144">
        <v>0.18</v>
      </c>
      <c r="L144">
        <v>12.86</v>
      </c>
    </row>
    <row r="145" spans="1:13" x14ac:dyDescent="0.15">
      <c r="A145">
        <v>15</v>
      </c>
      <c r="B145" t="s">
        <v>328</v>
      </c>
      <c r="C145" t="s">
        <v>349</v>
      </c>
      <c r="D145" t="s">
        <v>1874</v>
      </c>
      <c r="E145" t="s">
        <v>1875</v>
      </c>
      <c r="F145" t="s">
        <v>1831</v>
      </c>
      <c r="G145">
        <v>10.15</v>
      </c>
      <c r="H145">
        <v>15.37</v>
      </c>
      <c r="I145">
        <v>0.51429999999999998</v>
      </c>
      <c r="J145">
        <v>0.1</v>
      </c>
      <c r="K145">
        <v>0.21</v>
      </c>
      <c r="L145">
        <v>13.25</v>
      </c>
    </row>
    <row r="146" spans="1:13" x14ac:dyDescent="0.15">
      <c r="A146">
        <v>15</v>
      </c>
      <c r="B146" t="s">
        <v>328</v>
      </c>
      <c r="C146" t="s">
        <v>349</v>
      </c>
      <c r="D146" t="s">
        <v>1888</v>
      </c>
      <c r="E146" t="s">
        <v>1889</v>
      </c>
      <c r="F146" t="s">
        <v>1878</v>
      </c>
      <c r="G146">
        <v>5.4</v>
      </c>
      <c r="H146">
        <v>4.92</v>
      </c>
      <c r="I146">
        <v>-8.77E-2</v>
      </c>
      <c r="J146">
        <v>0.1</v>
      </c>
      <c r="K146">
        <v>0.13</v>
      </c>
      <c r="L146">
        <v>13.51</v>
      </c>
    </row>
    <row r="147" spans="1:13" x14ac:dyDescent="0.15">
      <c r="A147">
        <v>15</v>
      </c>
      <c r="B147" t="s">
        <v>328</v>
      </c>
      <c r="C147" t="s">
        <v>349</v>
      </c>
      <c r="D147" t="s">
        <v>1855</v>
      </c>
      <c r="E147" t="s">
        <v>1856</v>
      </c>
      <c r="F147" t="s">
        <v>1822</v>
      </c>
      <c r="G147">
        <v>3.76</v>
      </c>
      <c r="H147">
        <v>3.61</v>
      </c>
      <c r="I147">
        <v>-4.1399999999999999E-2</v>
      </c>
      <c r="J147">
        <v>0.1</v>
      </c>
      <c r="K147">
        <v>0.28999999999999998</v>
      </c>
      <c r="L147">
        <v>13.54</v>
      </c>
    </row>
    <row r="148" spans="1:13" x14ac:dyDescent="0.15">
      <c r="A148">
        <v>15</v>
      </c>
      <c r="B148" t="s">
        <v>328</v>
      </c>
      <c r="C148" t="s">
        <v>349</v>
      </c>
      <c r="D148" t="s">
        <v>1823</v>
      </c>
      <c r="E148" t="s">
        <v>1824</v>
      </c>
      <c r="F148" t="s">
        <v>1839</v>
      </c>
      <c r="G148">
        <v>10.71</v>
      </c>
      <c r="H148">
        <v>11</v>
      </c>
      <c r="I148">
        <v>2.7099999999999999E-2</v>
      </c>
      <c r="J148">
        <v>0.1</v>
      </c>
      <c r="K148">
        <v>0.33</v>
      </c>
      <c r="L148">
        <v>13.73</v>
      </c>
    </row>
    <row r="149" spans="1:13" x14ac:dyDescent="0.15">
      <c r="A149">
        <v>15</v>
      </c>
      <c r="B149" t="s">
        <v>328</v>
      </c>
      <c r="C149" t="s">
        <v>349</v>
      </c>
      <c r="D149" t="s">
        <v>1886</v>
      </c>
      <c r="E149" t="s">
        <v>1887</v>
      </c>
      <c r="F149" t="s">
        <v>1839</v>
      </c>
      <c r="G149">
        <v>9.2799999999999994</v>
      </c>
      <c r="H149">
        <v>9.3000000000000007</v>
      </c>
      <c r="I149">
        <v>2.2000000000000001E-3</v>
      </c>
      <c r="J149">
        <v>0.1</v>
      </c>
      <c r="K149">
        <v>0.69</v>
      </c>
      <c r="L149">
        <v>13.82</v>
      </c>
    </row>
    <row r="150" spans="1:13" x14ac:dyDescent="0.15">
      <c r="A150">
        <v>15</v>
      </c>
      <c r="B150" t="s">
        <v>328</v>
      </c>
      <c r="C150" t="s">
        <v>349</v>
      </c>
      <c r="D150" t="s">
        <v>1882</v>
      </c>
      <c r="E150" t="s">
        <v>1883</v>
      </c>
      <c r="F150" t="s">
        <v>1873</v>
      </c>
      <c r="G150">
        <v>4.13</v>
      </c>
      <c r="H150">
        <v>4.29</v>
      </c>
      <c r="I150">
        <v>3.8800000000000001E-2</v>
      </c>
      <c r="J150">
        <v>0.1</v>
      </c>
      <c r="K150">
        <v>0.12</v>
      </c>
      <c r="L150">
        <v>13.94</v>
      </c>
    </row>
    <row r="151" spans="1:13" x14ac:dyDescent="0.15">
      <c r="A151">
        <v>15</v>
      </c>
      <c r="B151" t="s">
        <v>328</v>
      </c>
      <c r="C151" t="s">
        <v>349</v>
      </c>
      <c r="D151" t="s">
        <v>1853</v>
      </c>
      <c r="E151" t="s">
        <v>1854</v>
      </c>
      <c r="F151" t="s">
        <v>1839</v>
      </c>
      <c r="G151">
        <v>6.75</v>
      </c>
      <c r="H151">
        <v>6.32</v>
      </c>
      <c r="I151">
        <v>-6.3700000000000007E-2</v>
      </c>
      <c r="J151">
        <v>0.1</v>
      </c>
      <c r="K151">
        <v>0.37</v>
      </c>
      <c r="L151">
        <v>13.96</v>
      </c>
    </row>
    <row r="152" spans="1:13" x14ac:dyDescent="0.15">
      <c r="A152">
        <v>16</v>
      </c>
      <c r="B152" t="s">
        <v>349</v>
      </c>
      <c r="C152" t="s">
        <v>370</v>
      </c>
      <c r="D152" t="s">
        <v>1888</v>
      </c>
      <c r="E152" t="s">
        <v>1889</v>
      </c>
      <c r="F152" t="s">
        <v>1878</v>
      </c>
      <c r="G152">
        <v>4.92</v>
      </c>
      <c r="H152">
        <v>4.5</v>
      </c>
      <c r="I152">
        <v>-8.6699999999999999E-2</v>
      </c>
      <c r="J152">
        <v>8.6300000000000002E-2</v>
      </c>
      <c r="M152" t="s">
        <v>1890</v>
      </c>
    </row>
    <row r="153" spans="1:13" x14ac:dyDescent="0.15">
      <c r="A153">
        <v>16</v>
      </c>
      <c r="B153" t="s">
        <v>349</v>
      </c>
      <c r="C153" t="s">
        <v>370</v>
      </c>
      <c r="D153" t="s">
        <v>1874</v>
      </c>
      <c r="E153" t="s">
        <v>1875</v>
      </c>
      <c r="F153" t="s">
        <v>1831</v>
      </c>
      <c r="G153">
        <v>15.37</v>
      </c>
      <c r="H153">
        <v>13.18</v>
      </c>
      <c r="I153">
        <v>-0.14249999999999999</v>
      </c>
      <c r="J153">
        <v>0.14330000000000001</v>
      </c>
      <c r="M153" t="s">
        <v>1890</v>
      </c>
    </row>
    <row r="154" spans="1:13" x14ac:dyDescent="0.15">
      <c r="A154">
        <v>16</v>
      </c>
      <c r="B154" t="s">
        <v>349</v>
      </c>
      <c r="C154" t="s">
        <v>370</v>
      </c>
      <c r="D154" t="s">
        <v>1876</v>
      </c>
      <c r="E154" t="s">
        <v>1877</v>
      </c>
      <c r="F154" t="s">
        <v>1878</v>
      </c>
      <c r="G154">
        <v>14.23</v>
      </c>
      <c r="H154">
        <v>11.93</v>
      </c>
      <c r="I154">
        <v>-0.16159999999999999</v>
      </c>
      <c r="J154">
        <v>9.6299999999999997E-2</v>
      </c>
      <c r="K154">
        <v>0.28000000000000003</v>
      </c>
      <c r="L154">
        <v>13.11</v>
      </c>
    </row>
    <row r="155" spans="1:13" x14ac:dyDescent="0.15">
      <c r="A155">
        <v>16</v>
      </c>
      <c r="B155" t="s">
        <v>349</v>
      </c>
      <c r="C155" t="s">
        <v>370</v>
      </c>
      <c r="D155" t="s">
        <v>1859</v>
      </c>
      <c r="E155" t="s">
        <v>1860</v>
      </c>
      <c r="F155" t="s">
        <v>1861</v>
      </c>
      <c r="G155">
        <v>9.15</v>
      </c>
      <c r="H155">
        <v>8.44</v>
      </c>
      <c r="I155">
        <v>-7.7399999999999997E-2</v>
      </c>
      <c r="J155">
        <v>9.6299999999999997E-2</v>
      </c>
      <c r="K155">
        <v>0.22</v>
      </c>
      <c r="L155">
        <v>13.27</v>
      </c>
    </row>
    <row r="156" spans="1:13" x14ac:dyDescent="0.15">
      <c r="A156">
        <v>16</v>
      </c>
      <c r="B156" t="s">
        <v>349</v>
      </c>
      <c r="C156" t="s">
        <v>370</v>
      </c>
      <c r="D156" t="s">
        <v>1855</v>
      </c>
      <c r="E156" t="s">
        <v>1856</v>
      </c>
      <c r="F156" t="s">
        <v>1822</v>
      </c>
      <c r="G156">
        <v>3.61</v>
      </c>
      <c r="H156">
        <v>3.21</v>
      </c>
      <c r="I156">
        <v>-0.10979999999999999</v>
      </c>
      <c r="J156">
        <v>9.6299999999999997E-2</v>
      </c>
      <c r="K156">
        <v>0.45</v>
      </c>
      <c r="L156">
        <v>13.55</v>
      </c>
    </row>
    <row r="157" spans="1:13" x14ac:dyDescent="0.15">
      <c r="A157">
        <v>16</v>
      </c>
      <c r="B157" t="s">
        <v>349</v>
      </c>
      <c r="C157" t="s">
        <v>370</v>
      </c>
      <c r="D157" t="s">
        <v>1853</v>
      </c>
      <c r="E157" t="s">
        <v>1854</v>
      </c>
      <c r="F157" t="s">
        <v>1839</v>
      </c>
      <c r="G157">
        <v>6.32</v>
      </c>
      <c r="H157">
        <v>5.25</v>
      </c>
      <c r="I157">
        <v>-0.17</v>
      </c>
      <c r="J157">
        <v>9.6299999999999997E-2</v>
      </c>
      <c r="K157">
        <v>0.25</v>
      </c>
      <c r="L157">
        <v>13.63</v>
      </c>
    </row>
    <row r="158" spans="1:13" x14ac:dyDescent="0.15">
      <c r="A158">
        <v>16</v>
      </c>
      <c r="B158" t="s">
        <v>349</v>
      </c>
      <c r="C158" t="s">
        <v>370</v>
      </c>
      <c r="D158" t="s">
        <v>1849</v>
      </c>
      <c r="E158" t="s">
        <v>1850</v>
      </c>
      <c r="F158" t="s">
        <v>1839</v>
      </c>
      <c r="G158">
        <v>9.89</v>
      </c>
      <c r="H158">
        <v>8.5</v>
      </c>
      <c r="I158">
        <v>-0.14050000000000001</v>
      </c>
      <c r="J158">
        <v>9.6299999999999997E-2</v>
      </c>
      <c r="K158">
        <v>0.75</v>
      </c>
      <c r="L158">
        <v>13.73</v>
      </c>
    </row>
    <row r="159" spans="1:13" x14ac:dyDescent="0.15">
      <c r="A159">
        <v>16</v>
      </c>
      <c r="B159" t="s">
        <v>349</v>
      </c>
      <c r="C159" t="s">
        <v>370</v>
      </c>
      <c r="D159" t="s">
        <v>1884</v>
      </c>
      <c r="E159" t="s">
        <v>1885</v>
      </c>
      <c r="F159" t="s">
        <v>1839</v>
      </c>
      <c r="G159">
        <v>4.4800000000000004</v>
      </c>
      <c r="H159">
        <v>4.3600000000000003</v>
      </c>
      <c r="I159">
        <v>-2.7900000000000001E-2</v>
      </c>
      <c r="J159">
        <v>9.6299999999999997E-2</v>
      </c>
      <c r="K159">
        <v>0.15</v>
      </c>
      <c r="L159">
        <v>14.25</v>
      </c>
    </row>
    <row r="160" spans="1:13" x14ac:dyDescent="0.15">
      <c r="A160">
        <v>16</v>
      </c>
      <c r="B160" t="s">
        <v>349</v>
      </c>
      <c r="C160" t="s">
        <v>370</v>
      </c>
      <c r="D160" t="s">
        <v>1886</v>
      </c>
      <c r="E160" t="s">
        <v>1887</v>
      </c>
      <c r="F160" t="s">
        <v>1839</v>
      </c>
      <c r="G160">
        <v>9.3000000000000007</v>
      </c>
      <c r="H160">
        <v>8.57</v>
      </c>
      <c r="I160">
        <v>-7.85E-2</v>
      </c>
      <c r="J160">
        <v>9.6299999999999997E-2</v>
      </c>
      <c r="K160">
        <v>0.35</v>
      </c>
      <c r="L160">
        <v>14.62</v>
      </c>
    </row>
    <row r="161" spans="1:13" x14ac:dyDescent="0.15">
      <c r="A161">
        <v>16</v>
      </c>
      <c r="B161" t="s">
        <v>349</v>
      </c>
      <c r="C161" t="s">
        <v>370</v>
      </c>
      <c r="D161" t="s">
        <v>1882</v>
      </c>
      <c r="E161" t="s">
        <v>1883</v>
      </c>
      <c r="F161" t="s">
        <v>1873</v>
      </c>
      <c r="G161">
        <v>4.29</v>
      </c>
      <c r="H161">
        <v>4.57</v>
      </c>
      <c r="I161">
        <v>6.4600000000000005E-2</v>
      </c>
      <c r="J161">
        <v>9.6299999999999997E-2</v>
      </c>
      <c r="K161">
        <v>0.28999999999999998</v>
      </c>
      <c r="L161">
        <v>14.92</v>
      </c>
    </row>
    <row r="162" spans="1:13" x14ac:dyDescent="0.15">
      <c r="A162">
        <v>17</v>
      </c>
      <c r="B162" t="s">
        <v>370</v>
      </c>
      <c r="C162" t="s">
        <v>391</v>
      </c>
      <c r="D162" t="s">
        <v>1884</v>
      </c>
      <c r="E162" t="s">
        <v>1885</v>
      </c>
      <c r="F162" t="s">
        <v>1839</v>
      </c>
      <c r="G162">
        <v>4.3600000000000003</v>
      </c>
      <c r="H162">
        <v>4.55</v>
      </c>
      <c r="I162">
        <v>4.36E-2</v>
      </c>
      <c r="J162">
        <v>0.10349999999999999</v>
      </c>
      <c r="M162" t="s">
        <v>1890</v>
      </c>
    </row>
    <row r="163" spans="1:13" x14ac:dyDescent="0.15">
      <c r="A163">
        <v>17</v>
      </c>
      <c r="B163" t="s">
        <v>370</v>
      </c>
      <c r="C163" t="s">
        <v>391</v>
      </c>
      <c r="D163" t="s">
        <v>1853</v>
      </c>
      <c r="E163" t="s">
        <v>1854</v>
      </c>
      <c r="F163" t="s">
        <v>1839</v>
      </c>
      <c r="G163">
        <v>5.25</v>
      </c>
      <c r="H163">
        <v>5.32</v>
      </c>
      <c r="I163">
        <v>1.3299999999999999E-2</v>
      </c>
      <c r="J163">
        <v>9.9599999999999994E-2</v>
      </c>
      <c r="K163">
        <v>0.11</v>
      </c>
      <c r="L163">
        <v>11.01</v>
      </c>
    </row>
    <row r="164" spans="1:13" x14ac:dyDescent="0.15">
      <c r="A164">
        <v>17</v>
      </c>
      <c r="B164" t="s">
        <v>370</v>
      </c>
      <c r="C164" t="s">
        <v>391</v>
      </c>
      <c r="D164" t="s">
        <v>1849</v>
      </c>
      <c r="E164" t="s">
        <v>1850</v>
      </c>
      <c r="F164" t="s">
        <v>1839</v>
      </c>
      <c r="G164">
        <v>8.5</v>
      </c>
      <c r="H164">
        <v>8.73</v>
      </c>
      <c r="I164">
        <v>2.7099999999999999E-2</v>
      </c>
      <c r="J164">
        <v>9.9599999999999994E-2</v>
      </c>
      <c r="K164">
        <v>0.27</v>
      </c>
      <c r="L164">
        <v>11.2</v>
      </c>
    </row>
    <row r="165" spans="1:13" x14ac:dyDescent="0.15">
      <c r="A165">
        <v>17</v>
      </c>
      <c r="B165" t="s">
        <v>370</v>
      </c>
      <c r="C165" t="s">
        <v>391</v>
      </c>
      <c r="D165" t="s">
        <v>1876</v>
      </c>
      <c r="E165" t="s">
        <v>1877</v>
      </c>
      <c r="F165" t="s">
        <v>1878</v>
      </c>
      <c r="G165">
        <v>11.93</v>
      </c>
      <c r="H165">
        <v>11.84</v>
      </c>
      <c r="I165">
        <v>-7.4999999999999997E-3</v>
      </c>
      <c r="J165">
        <v>9.9599999999999994E-2</v>
      </c>
      <c r="K165">
        <v>0.12</v>
      </c>
      <c r="L165">
        <v>11.53</v>
      </c>
    </row>
    <row r="166" spans="1:13" x14ac:dyDescent="0.15">
      <c r="A166">
        <v>17</v>
      </c>
      <c r="B166" t="s">
        <v>370</v>
      </c>
      <c r="C166" t="s">
        <v>391</v>
      </c>
      <c r="D166" t="s">
        <v>1855</v>
      </c>
      <c r="E166" t="s">
        <v>1856</v>
      </c>
      <c r="F166" t="s">
        <v>1822</v>
      </c>
      <c r="G166">
        <v>3.21</v>
      </c>
      <c r="H166">
        <v>3.12</v>
      </c>
      <c r="I166">
        <v>-2.86E-2</v>
      </c>
      <c r="J166">
        <v>9.9599999999999994E-2</v>
      </c>
      <c r="K166">
        <v>0.12</v>
      </c>
      <c r="L166">
        <v>11.72</v>
      </c>
    </row>
    <row r="167" spans="1:13" x14ac:dyDescent="0.15">
      <c r="A167">
        <v>17</v>
      </c>
      <c r="B167" t="s">
        <v>370</v>
      </c>
      <c r="C167" t="s">
        <v>391</v>
      </c>
      <c r="D167" t="s">
        <v>1859</v>
      </c>
      <c r="E167" t="s">
        <v>1860</v>
      </c>
      <c r="F167" t="s">
        <v>1861</v>
      </c>
      <c r="G167">
        <v>8.44</v>
      </c>
      <c r="H167">
        <v>8.36</v>
      </c>
      <c r="I167">
        <v>-9.2999999999999992E-3</v>
      </c>
      <c r="J167">
        <v>9.9599999999999994E-2</v>
      </c>
      <c r="K167">
        <v>0.12</v>
      </c>
      <c r="L167">
        <v>12.11</v>
      </c>
    </row>
    <row r="168" spans="1:13" x14ac:dyDescent="0.15">
      <c r="A168">
        <v>17</v>
      </c>
      <c r="B168" t="s">
        <v>370</v>
      </c>
      <c r="C168" t="s">
        <v>391</v>
      </c>
      <c r="D168" t="s">
        <v>1891</v>
      </c>
      <c r="E168" t="s">
        <v>1892</v>
      </c>
      <c r="F168" t="s">
        <v>1822</v>
      </c>
      <c r="G168">
        <v>3.31</v>
      </c>
      <c r="H168">
        <v>3.22</v>
      </c>
      <c r="I168">
        <v>-2.8500000000000001E-2</v>
      </c>
      <c r="J168">
        <v>9.9599999999999994E-2</v>
      </c>
      <c r="K168">
        <v>0.22</v>
      </c>
      <c r="L168">
        <v>12.17</v>
      </c>
    </row>
    <row r="169" spans="1:13" x14ac:dyDescent="0.15">
      <c r="A169">
        <v>17</v>
      </c>
      <c r="B169" t="s">
        <v>370</v>
      </c>
      <c r="C169" t="s">
        <v>391</v>
      </c>
      <c r="D169" t="s">
        <v>1886</v>
      </c>
      <c r="E169" t="s">
        <v>1887</v>
      </c>
      <c r="F169" t="s">
        <v>1839</v>
      </c>
      <c r="G169">
        <v>8.57</v>
      </c>
      <c r="H169">
        <v>7.59</v>
      </c>
      <c r="I169">
        <v>-0.1144</v>
      </c>
      <c r="J169">
        <v>9.9599999999999994E-2</v>
      </c>
      <c r="K169">
        <v>0.28999999999999998</v>
      </c>
      <c r="L169">
        <v>12.7</v>
      </c>
    </row>
    <row r="170" spans="1:13" x14ac:dyDescent="0.15">
      <c r="A170">
        <v>17</v>
      </c>
      <c r="B170" t="s">
        <v>370</v>
      </c>
      <c r="C170" t="s">
        <v>391</v>
      </c>
      <c r="D170" t="s">
        <v>1832</v>
      </c>
      <c r="E170" t="s">
        <v>1833</v>
      </c>
      <c r="F170" t="s">
        <v>1825</v>
      </c>
      <c r="G170">
        <v>9.15</v>
      </c>
      <c r="H170">
        <v>9.73</v>
      </c>
      <c r="I170">
        <v>6.3200000000000006E-2</v>
      </c>
      <c r="J170">
        <v>9.9599999999999994E-2</v>
      </c>
      <c r="K170">
        <v>0.15</v>
      </c>
      <c r="L170">
        <v>12.91</v>
      </c>
    </row>
    <row r="171" spans="1:13" x14ac:dyDescent="0.15">
      <c r="A171">
        <v>17</v>
      </c>
      <c r="B171" t="s">
        <v>370</v>
      </c>
      <c r="C171" t="s">
        <v>391</v>
      </c>
      <c r="D171" t="s">
        <v>1820</v>
      </c>
      <c r="E171" t="s">
        <v>1821</v>
      </c>
      <c r="F171" t="s">
        <v>1822</v>
      </c>
      <c r="G171">
        <v>8.8000000000000007</v>
      </c>
      <c r="H171">
        <v>8.9700000000000006</v>
      </c>
      <c r="I171">
        <v>1.95E-2</v>
      </c>
      <c r="J171">
        <v>9.9599999999999994E-2</v>
      </c>
      <c r="K171">
        <v>0.27</v>
      </c>
      <c r="L171">
        <v>13.01</v>
      </c>
    </row>
    <row r="172" spans="1:13" x14ac:dyDescent="0.15">
      <c r="A172">
        <v>18</v>
      </c>
      <c r="B172" t="s">
        <v>391</v>
      </c>
      <c r="C172" t="s">
        <v>412</v>
      </c>
      <c r="D172" t="s">
        <v>1893</v>
      </c>
      <c r="E172" t="s">
        <v>1894</v>
      </c>
      <c r="F172" t="s">
        <v>1895</v>
      </c>
      <c r="G172">
        <v>7.92</v>
      </c>
      <c r="H172">
        <v>8.9499999999999993</v>
      </c>
      <c r="I172">
        <v>0.1298</v>
      </c>
      <c r="J172">
        <v>0.1</v>
      </c>
      <c r="K172">
        <v>0.23</v>
      </c>
      <c r="L172">
        <v>9.66</v>
      </c>
    </row>
    <row r="173" spans="1:13" x14ac:dyDescent="0.15">
      <c r="A173">
        <v>18</v>
      </c>
      <c r="B173" t="s">
        <v>391</v>
      </c>
      <c r="C173" t="s">
        <v>412</v>
      </c>
      <c r="D173" t="s">
        <v>1896</v>
      </c>
      <c r="E173" t="s">
        <v>1897</v>
      </c>
      <c r="F173" t="s">
        <v>1828</v>
      </c>
      <c r="G173">
        <v>3.14</v>
      </c>
      <c r="H173">
        <v>3.36</v>
      </c>
      <c r="I173">
        <v>7.2599999999999998E-2</v>
      </c>
      <c r="J173">
        <v>0.1</v>
      </c>
      <c r="K173">
        <v>0.41</v>
      </c>
      <c r="L173">
        <v>9.7100000000000009</v>
      </c>
    </row>
    <row r="174" spans="1:13" x14ac:dyDescent="0.15">
      <c r="A174">
        <v>18</v>
      </c>
      <c r="B174" t="s">
        <v>391</v>
      </c>
      <c r="C174" t="s">
        <v>412</v>
      </c>
      <c r="D174" t="s">
        <v>1898</v>
      </c>
      <c r="E174" t="s">
        <v>1899</v>
      </c>
      <c r="F174" t="s">
        <v>1900</v>
      </c>
      <c r="G174">
        <v>6.56</v>
      </c>
      <c r="H174">
        <v>7.37</v>
      </c>
      <c r="I174">
        <v>0.12330000000000001</v>
      </c>
      <c r="J174">
        <v>0.1</v>
      </c>
      <c r="K174">
        <v>0.28000000000000003</v>
      </c>
      <c r="L174">
        <v>9.94</v>
      </c>
    </row>
    <row r="175" spans="1:13" x14ac:dyDescent="0.15">
      <c r="A175">
        <v>18</v>
      </c>
      <c r="B175" t="s">
        <v>391</v>
      </c>
      <c r="C175" t="s">
        <v>412</v>
      </c>
      <c r="D175" t="s">
        <v>1901</v>
      </c>
      <c r="E175" t="s">
        <v>1902</v>
      </c>
      <c r="F175" t="s">
        <v>1819</v>
      </c>
      <c r="G175">
        <v>12.01</v>
      </c>
      <c r="H175">
        <v>13.65</v>
      </c>
      <c r="I175">
        <v>0.1366</v>
      </c>
      <c r="J175">
        <v>0.1</v>
      </c>
      <c r="K175">
        <v>0.56000000000000005</v>
      </c>
      <c r="L175">
        <v>9.98</v>
      </c>
    </row>
    <row r="176" spans="1:13" x14ac:dyDescent="0.15">
      <c r="A176">
        <v>18</v>
      </c>
      <c r="B176" t="s">
        <v>391</v>
      </c>
      <c r="C176" t="s">
        <v>412</v>
      </c>
      <c r="D176" t="s">
        <v>1903</v>
      </c>
      <c r="E176" t="s">
        <v>1904</v>
      </c>
      <c r="F176" t="s">
        <v>1895</v>
      </c>
      <c r="G176">
        <v>7.85</v>
      </c>
      <c r="H176">
        <v>8.67</v>
      </c>
      <c r="I176">
        <v>0.1048</v>
      </c>
      <c r="J176">
        <v>0.1</v>
      </c>
      <c r="K176">
        <v>0.28999999999999998</v>
      </c>
      <c r="L176">
        <v>10.41</v>
      </c>
    </row>
    <row r="177" spans="1:12" x14ac:dyDescent="0.15">
      <c r="A177">
        <v>18</v>
      </c>
      <c r="B177" t="s">
        <v>391</v>
      </c>
      <c r="C177" t="s">
        <v>412</v>
      </c>
      <c r="D177" t="s">
        <v>1849</v>
      </c>
      <c r="E177" t="s">
        <v>1850</v>
      </c>
      <c r="F177" t="s">
        <v>1839</v>
      </c>
      <c r="G177">
        <v>8.73</v>
      </c>
      <c r="H177">
        <v>9.2799999999999994</v>
      </c>
      <c r="I177">
        <v>6.3E-2</v>
      </c>
      <c r="J177">
        <v>0.1</v>
      </c>
      <c r="K177">
        <v>0.2</v>
      </c>
      <c r="L177">
        <v>11.01</v>
      </c>
    </row>
    <row r="178" spans="1:12" x14ac:dyDescent="0.15">
      <c r="A178">
        <v>18</v>
      </c>
      <c r="B178" t="s">
        <v>391</v>
      </c>
      <c r="C178" t="s">
        <v>412</v>
      </c>
      <c r="D178" t="s">
        <v>1886</v>
      </c>
      <c r="E178" t="s">
        <v>1887</v>
      </c>
      <c r="F178" t="s">
        <v>1839</v>
      </c>
      <c r="G178">
        <v>7.59</v>
      </c>
      <c r="H178">
        <v>7.27</v>
      </c>
      <c r="I178">
        <v>-4.2200000000000001E-2</v>
      </c>
      <c r="J178">
        <v>0.1</v>
      </c>
      <c r="K178">
        <v>0.11</v>
      </c>
      <c r="L178">
        <v>11.04</v>
      </c>
    </row>
    <row r="179" spans="1:12" x14ac:dyDescent="0.15">
      <c r="A179">
        <v>18</v>
      </c>
      <c r="B179" t="s">
        <v>391</v>
      </c>
      <c r="C179" t="s">
        <v>412</v>
      </c>
      <c r="D179" t="s">
        <v>1876</v>
      </c>
      <c r="E179" t="s">
        <v>1877</v>
      </c>
      <c r="F179" t="s">
        <v>1878</v>
      </c>
      <c r="G179">
        <v>11.84</v>
      </c>
      <c r="H179">
        <v>12.56</v>
      </c>
      <c r="I179">
        <v>6.08E-2</v>
      </c>
      <c r="J179">
        <v>0.1</v>
      </c>
      <c r="K179">
        <v>0.34</v>
      </c>
      <c r="L179">
        <v>11.23</v>
      </c>
    </row>
    <row r="180" spans="1:12" x14ac:dyDescent="0.15">
      <c r="A180">
        <v>18</v>
      </c>
      <c r="B180" t="s">
        <v>391</v>
      </c>
      <c r="C180" t="s">
        <v>412</v>
      </c>
      <c r="D180" t="s">
        <v>1859</v>
      </c>
      <c r="E180" t="s">
        <v>1860</v>
      </c>
      <c r="F180" t="s">
        <v>1861</v>
      </c>
      <c r="G180">
        <v>8.36</v>
      </c>
      <c r="H180">
        <v>8.3000000000000007</v>
      </c>
      <c r="I180">
        <v>-7.1000000000000004E-3</v>
      </c>
      <c r="J180">
        <v>0.1</v>
      </c>
      <c r="K180">
        <v>0.27</v>
      </c>
      <c r="L180">
        <v>11.64</v>
      </c>
    </row>
    <row r="181" spans="1:12" x14ac:dyDescent="0.15">
      <c r="A181">
        <v>18</v>
      </c>
      <c r="B181" t="s">
        <v>391</v>
      </c>
      <c r="C181" t="s">
        <v>412</v>
      </c>
      <c r="D181" t="s">
        <v>1905</v>
      </c>
      <c r="E181" t="s">
        <v>1906</v>
      </c>
      <c r="F181" t="s">
        <v>1842</v>
      </c>
      <c r="G181">
        <v>4.93</v>
      </c>
      <c r="H181">
        <v>5.1100000000000003</v>
      </c>
      <c r="I181">
        <v>3.56E-2</v>
      </c>
      <c r="J181">
        <v>0.1</v>
      </c>
      <c r="K181">
        <v>0.24</v>
      </c>
      <c r="L181">
        <v>12.05</v>
      </c>
    </row>
    <row r="182" spans="1:12" x14ac:dyDescent="0.15">
      <c r="A182">
        <v>19</v>
      </c>
      <c r="B182" t="s">
        <v>412</v>
      </c>
      <c r="C182" t="s">
        <v>433</v>
      </c>
      <c r="D182" t="s">
        <v>1901</v>
      </c>
      <c r="E182" t="s">
        <v>1902</v>
      </c>
      <c r="F182" t="s">
        <v>1819</v>
      </c>
      <c r="G182">
        <v>13.65</v>
      </c>
      <c r="H182">
        <v>12.04</v>
      </c>
      <c r="I182">
        <v>-0.1179</v>
      </c>
      <c r="J182">
        <v>0.1</v>
      </c>
      <c r="K182">
        <v>1.54</v>
      </c>
      <c r="L182">
        <v>11.34</v>
      </c>
    </row>
    <row r="183" spans="1:12" x14ac:dyDescent="0.15">
      <c r="A183">
        <v>19</v>
      </c>
      <c r="B183" t="s">
        <v>412</v>
      </c>
      <c r="C183" t="s">
        <v>433</v>
      </c>
      <c r="D183" t="s">
        <v>1886</v>
      </c>
      <c r="E183" t="s">
        <v>1887</v>
      </c>
      <c r="F183" t="s">
        <v>1839</v>
      </c>
      <c r="G183">
        <v>7.27</v>
      </c>
      <c r="H183">
        <v>7</v>
      </c>
      <c r="I183">
        <v>-3.7100000000000001E-2</v>
      </c>
      <c r="J183">
        <v>0.1</v>
      </c>
      <c r="K183">
        <v>0.12</v>
      </c>
      <c r="L183">
        <v>11.63</v>
      </c>
    </row>
    <row r="184" spans="1:12" x14ac:dyDescent="0.15">
      <c r="A184">
        <v>19</v>
      </c>
      <c r="B184" t="s">
        <v>412</v>
      </c>
      <c r="C184" t="s">
        <v>433</v>
      </c>
      <c r="D184" t="s">
        <v>1896</v>
      </c>
      <c r="E184" t="s">
        <v>1897</v>
      </c>
      <c r="F184" t="s">
        <v>1828</v>
      </c>
      <c r="G184">
        <v>3.36</v>
      </c>
      <c r="H184">
        <v>4.74</v>
      </c>
      <c r="I184">
        <v>0.4103</v>
      </c>
      <c r="J184">
        <v>0.1</v>
      </c>
      <c r="K184">
        <v>0.3</v>
      </c>
      <c r="L184">
        <v>11.92</v>
      </c>
    </row>
    <row r="185" spans="1:12" x14ac:dyDescent="0.15">
      <c r="A185">
        <v>19</v>
      </c>
      <c r="B185" t="s">
        <v>412</v>
      </c>
      <c r="C185" t="s">
        <v>433</v>
      </c>
      <c r="D185" t="s">
        <v>1855</v>
      </c>
      <c r="E185" t="s">
        <v>1856</v>
      </c>
      <c r="F185" t="s">
        <v>1822</v>
      </c>
      <c r="G185">
        <v>3.11</v>
      </c>
      <c r="H185">
        <v>3.06</v>
      </c>
      <c r="I185">
        <v>-1.67E-2</v>
      </c>
      <c r="J185">
        <v>0.1</v>
      </c>
      <c r="K185">
        <v>0.11</v>
      </c>
      <c r="L185">
        <v>11.96</v>
      </c>
    </row>
    <row r="186" spans="1:12" x14ac:dyDescent="0.15">
      <c r="A186">
        <v>19</v>
      </c>
      <c r="B186" t="s">
        <v>412</v>
      </c>
      <c r="C186" t="s">
        <v>433</v>
      </c>
      <c r="D186" t="s">
        <v>1898</v>
      </c>
      <c r="E186" t="s">
        <v>1899</v>
      </c>
      <c r="F186" t="s">
        <v>1900</v>
      </c>
      <c r="G186">
        <v>7.37</v>
      </c>
      <c r="H186">
        <v>9</v>
      </c>
      <c r="I186">
        <v>0.2208</v>
      </c>
      <c r="J186">
        <v>0.1</v>
      </c>
      <c r="K186">
        <v>0.23</v>
      </c>
      <c r="L186">
        <v>12.05</v>
      </c>
    </row>
    <row r="187" spans="1:12" x14ac:dyDescent="0.15">
      <c r="A187">
        <v>19</v>
      </c>
      <c r="B187" t="s">
        <v>412</v>
      </c>
      <c r="C187" t="s">
        <v>433</v>
      </c>
      <c r="D187" t="s">
        <v>1891</v>
      </c>
      <c r="E187" t="s">
        <v>1892</v>
      </c>
      <c r="F187" t="s">
        <v>1822</v>
      </c>
      <c r="G187">
        <v>3.33</v>
      </c>
      <c r="H187">
        <v>3.84</v>
      </c>
      <c r="I187">
        <v>0.15210000000000001</v>
      </c>
      <c r="J187">
        <v>0.1</v>
      </c>
      <c r="K187">
        <v>0.11</v>
      </c>
      <c r="L187">
        <v>12.14</v>
      </c>
    </row>
    <row r="188" spans="1:12" x14ac:dyDescent="0.15">
      <c r="A188">
        <v>19</v>
      </c>
      <c r="B188" t="s">
        <v>412</v>
      </c>
      <c r="C188" t="s">
        <v>433</v>
      </c>
      <c r="D188" t="s">
        <v>1893</v>
      </c>
      <c r="E188" t="s">
        <v>1894</v>
      </c>
      <c r="F188" t="s">
        <v>1895</v>
      </c>
      <c r="G188">
        <v>8.9499999999999993</v>
      </c>
      <c r="H188">
        <v>9.48</v>
      </c>
      <c r="I188">
        <v>5.9299999999999999E-2</v>
      </c>
      <c r="J188">
        <v>0.1</v>
      </c>
      <c r="K188">
        <v>0.25</v>
      </c>
      <c r="L188">
        <v>12.18</v>
      </c>
    </row>
    <row r="189" spans="1:12" x14ac:dyDescent="0.15">
      <c r="A189">
        <v>19</v>
      </c>
      <c r="B189" t="s">
        <v>412</v>
      </c>
      <c r="C189" t="s">
        <v>433</v>
      </c>
      <c r="D189" t="s">
        <v>1859</v>
      </c>
      <c r="E189" t="s">
        <v>1860</v>
      </c>
      <c r="F189" t="s">
        <v>1861</v>
      </c>
      <c r="G189">
        <v>8.3000000000000007</v>
      </c>
      <c r="H189">
        <v>7.83</v>
      </c>
      <c r="I189">
        <v>-5.6899999999999999E-2</v>
      </c>
      <c r="J189">
        <v>0.1</v>
      </c>
      <c r="K189">
        <v>0.11</v>
      </c>
      <c r="L189">
        <v>12.32</v>
      </c>
    </row>
    <row r="190" spans="1:12" x14ac:dyDescent="0.15">
      <c r="A190">
        <v>19</v>
      </c>
      <c r="B190" t="s">
        <v>412</v>
      </c>
      <c r="C190" t="s">
        <v>433</v>
      </c>
      <c r="D190" t="s">
        <v>1903</v>
      </c>
      <c r="E190" t="s">
        <v>1904</v>
      </c>
      <c r="F190" t="s">
        <v>1895</v>
      </c>
      <c r="G190">
        <v>8.67</v>
      </c>
      <c r="H190">
        <v>9.34</v>
      </c>
      <c r="I190">
        <v>7.7299999999999994E-2</v>
      </c>
      <c r="J190">
        <v>0.1</v>
      </c>
      <c r="K190">
        <v>0.25</v>
      </c>
      <c r="L190">
        <v>12.33</v>
      </c>
    </row>
    <row r="191" spans="1:12" x14ac:dyDescent="0.15">
      <c r="A191">
        <v>19</v>
      </c>
      <c r="B191" t="s">
        <v>412</v>
      </c>
      <c r="C191" t="s">
        <v>433</v>
      </c>
      <c r="D191" t="s">
        <v>1876</v>
      </c>
      <c r="E191" t="s">
        <v>1877</v>
      </c>
      <c r="F191" t="s">
        <v>1878</v>
      </c>
      <c r="G191">
        <v>12.56</v>
      </c>
      <c r="H191">
        <v>12.72</v>
      </c>
      <c r="I191">
        <v>1.2699999999999999E-2</v>
      </c>
      <c r="J191">
        <v>0.1</v>
      </c>
      <c r="K191">
        <v>0.11</v>
      </c>
      <c r="L191">
        <v>12.41</v>
      </c>
    </row>
    <row r="192" spans="1:12" x14ac:dyDescent="0.15">
      <c r="A192">
        <v>20</v>
      </c>
      <c r="B192" t="s">
        <v>433</v>
      </c>
      <c r="C192" t="s">
        <v>454</v>
      </c>
      <c r="D192" t="s">
        <v>1853</v>
      </c>
      <c r="E192" t="s">
        <v>1854</v>
      </c>
      <c r="F192" t="s">
        <v>1839</v>
      </c>
      <c r="G192">
        <v>4.93</v>
      </c>
      <c r="H192">
        <v>4.62</v>
      </c>
      <c r="I192">
        <v>-6.1899999999999997E-2</v>
      </c>
      <c r="J192">
        <v>0.1</v>
      </c>
      <c r="K192">
        <v>0.13</v>
      </c>
      <c r="L192">
        <v>9.51</v>
      </c>
    </row>
    <row r="193" spans="1:12" x14ac:dyDescent="0.15">
      <c r="A193">
        <v>20</v>
      </c>
      <c r="B193" t="s">
        <v>433</v>
      </c>
      <c r="C193" t="s">
        <v>454</v>
      </c>
      <c r="D193" t="s">
        <v>1901</v>
      </c>
      <c r="E193" t="s">
        <v>1902</v>
      </c>
      <c r="F193" t="s">
        <v>1819</v>
      </c>
      <c r="G193">
        <v>12.04</v>
      </c>
      <c r="H193">
        <v>11.73</v>
      </c>
      <c r="I193">
        <v>-2.5700000000000001E-2</v>
      </c>
      <c r="J193">
        <v>0.1</v>
      </c>
      <c r="K193">
        <v>0.11</v>
      </c>
      <c r="L193">
        <v>9.83</v>
      </c>
    </row>
    <row r="194" spans="1:12" x14ac:dyDescent="0.15">
      <c r="A194">
        <v>20</v>
      </c>
      <c r="B194" t="s">
        <v>433</v>
      </c>
      <c r="C194" t="s">
        <v>454</v>
      </c>
      <c r="D194" t="s">
        <v>1907</v>
      </c>
      <c r="E194" t="s">
        <v>1908</v>
      </c>
      <c r="F194" t="s">
        <v>1909</v>
      </c>
      <c r="G194">
        <v>5.95</v>
      </c>
      <c r="H194">
        <v>5.24</v>
      </c>
      <c r="I194">
        <v>-0.1197</v>
      </c>
      <c r="J194">
        <v>0.1</v>
      </c>
      <c r="K194">
        <v>0.5</v>
      </c>
      <c r="L194">
        <v>10.7</v>
      </c>
    </row>
    <row r="195" spans="1:12" x14ac:dyDescent="0.15">
      <c r="A195">
        <v>20</v>
      </c>
      <c r="B195" t="s">
        <v>433</v>
      </c>
      <c r="C195" t="s">
        <v>454</v>
      </c>
      <c r="D195" t="s">
        <v>1910</v>
      </c>
      <c r="E195" t="s">
        <v>1911</v>
      </c>
      <c r="F195" t="s">
        <v>1878</v>
      </c>
      <c r="G195">
        <v>4.4400000000000004</v>
      </c>
      <c r="H195">
        <v>4.08</v>
      </c>
      <c r="I195">
        <v>-8.1600000000000006E-2</v>
      </c>
      <c r="J195">
        <v>0.1</v>
      </c>
      <c r="K195">
        <v>0.17</v>
      </c>
      <c r="L195">
        <v>10.93</v>
      </c>
    </row>
    <row r="196" spans="1:12" x14ac:dyDescent="0.15">
      <c r="A196">
        <v>20</v>
      </c>
      <c r="B196" t="s">
        <v>433</v>
      </c>
      <c r="C196" t="s">
        <v>454</v>
      </c>
      <c r="D196" t="s">
        <v>1893</v>
      </c>
      <c r="E196" t="s">
        <v>1894</v>
      </c>
      <c r="F196" t="s">
        <v>1895</v>
      </c>
      <c r="G196">
        <v>9.48</v>
      </c>
      <c r="H196">
        <v>8.82</v>
      </c>
      <c r="I196">
        <v>-6.9699999999999998E-2</v>
      </c>
      <c r="J196">
        <v>0.1</v>
      </c>
      <c r="K196">
        <v>0.12</v>
      </c>
      <c r="L196">
        <v>10.94</v>
      </c>
    </row>
    <row r="197" spans="1:12" x14ac:dyDescent="0.15">
      <c r="A197">
        <v>20</v>
      </c>
      <c r="B197" t="s">
        <v>433</v>
      </c>
      <c r="C197" t="s">
        <v>454</v>
      </c>
      <c r="D197" t="s">
        <v>1849</v>
      </c>
      <c r="E197" t="s">
        <v>1850</v>
      </c>
      <c r="F197" t="s">
        <v>1839</v>
      </c>
      <c r="G197">
        <v>8.7799999999999994</v>
      </c>
      <c r="H197">
        <v>9.11</v>
      </c>
      <c r="I197">
        <v>3.7600000000000001E-2</v>
      </c>
      <c r="J197">
        <v>0.1</v>
      </c>
      <c r="K197">
        <v>0.22</v>
      </c>
      <c r="L197">
        <v>10.96</v>
      </c>
    </row>
    <row r="198" spans="1:12" x14ac:dyDescent="0.15">
      <c r="A198">
        <v>20</v>
      </c>
      <c r="B198" t="s">
        <v>433</v>
      </c>
      <c r="C198" t="s">
        <v>454</v>
      </c>
      <c r="D198" t="s">
        <v>1912</v>
      </c>
      <c r="E198" t="s">
        <v>1913</v>
      </c>
      <c r="F198" t="s">
        <v>1828</v>
      </c>
      <c r="G198">
        <v>4.37</v>
      </c>
      <c r="H198">
        <v>3.97</v>
      </c>
      <c r="I198">
        <v>-9.1499999999999998E-2</v>
      </c>
      <c r="J198">
        <v>0.1</v>
      </c>
      <c r="K198">
        <v>0.32</v>
      </c>
      <c r="L198">
        <v>11.76</v>
      </c>
    </row>
    <row r="199" spans="1:12" x14ac:dyDescent="0.15">
      <c r="A199">
        <v>20</v>
      </c>
      <c r="B199" t="s">
        <v>433</v>
      </c>
      <c r="C199" t="s">
        <v>454</v>
      </c>
      <c r="D199" t="s">
        <v>1914</v>
      </c>
      <c r="E199" t="s">
        <v>1915</v>
      </c>
      <c r="F199" t="s">
        <v>1822</v>
      </c>
      <c r="G199">
        <v>5.37</v>
      </c>
      <c r="H199">
        <v>5.26</v>
      </c>
      <c r="I199">
        <v>-2.0799999999999999E-2</v>
      </c>
      <c r="J199">
        <v>0.1</v>
      </c>
      <c r="K199">
        <v>0.15</v>
      </c>
      <c r="L199">
        <v>11.87</v>
      </c>
    </row>
    <row r="200" spans="1:12" x14ac:dyDescent="0.15">
      <c r="A200">
        <v>20</v>
      </c>
      <c r="B200" t="s">
        <v>433</v>
      </c>
      <c r="C200" t="s">
        <v>454</v>
      </c>
      <c r="D200" t="s">
        <v>1903</v>
      </c>
      <c r="E200" t="s">
        <v>1904</v>
      </c>
      <c r="F200" t="s">
        <v>1895</v>
      </c>
      <c r="G200">
        <v>9.34</v>
      </c>
      <c r="H200">
        <v>8.9</v>
      </c>
      <c r="I200">
        <v>-4.7500000000000001E-2</v>
      </c>
      <c r="J200">
        <v>0.1</v>
      </c>
      <c r="K200">
        <v>0.26</v>
      </c>
      <c r="L200">
        <v>12.1</v>
      </c>
    </row>
    <row r="201" spans="1:12" x14ac:dyDescent="0.15">
      <c r="A201">
        <v>20</v>
      </c>
      <c r="B201" t="s">
        <v>433</v>
      </c>
      <c r="C201" t="s">
        <v>454</v>
      </c>
      <c r="D201" t="s">
        <v>1916</v>
      </c>
      <c r="E201" t="s">
        <v>1917</v>
      </c>
      <c r="F201" t="s">
        <v>1918</v>
      </c>
      <c r="G201">
        <v>3.71</v>
      </c>
      <c r="H201">
        <v>3.38</v>
      </c>
      <c r="I201">
        <v>-9.1200000000000003E-2</v>
      </c>
      <c r="J201">
        <v>0.1</v>
      </c>
      <c r="K201">
        <v>0.11</v>
      </c>
      <c r="L201">
        <v>12.15</v>
      </c>
    </row>
    <row r="202" spans="1:12" x14ac:dyDescent="0.15">
      <c r="A202">
        <v>21</v>
      </c>
      <c r="B202" t="s">
        <v>454</v>
      </c>
      <c r="C202" t="s">
        <v>475</v>
      </c>
      <c r="D202" t="s">
        <v>1853</v>
      </c>
      <c r="E202" t="s">
        <v>1854</v>
      </c>
      <c r="F202" t="s">
        <v>1839</v>
      </c>
      <c r="G202">
        <v>4.62</v>
      </c>
      <c r="H202">
        <v>4.8600000000000003</v>
      </c>
      <c r="I202">
        <v>5.1900000000000002E-2</v>
      </c>
      <c r="J202">
        <v>0.1</v>
      </c>
      <c r="K202">
        <v>0.12</v>
      </c>
      <c r="L202">
        <v>10</v>
      </c>
    </row>
    <row r="203" spans="1:12" x14ac:dyDescent="0.15">
      <c r="A203">
        <v>21</v>
      </c>
      <c r="B203" t="s">
        <v>454</v>
      </c>
      <c r="C203" t="s">
        <v>475</v>
      </c>
      <c r="D203" t="s">
        <v>1901</v>
      </c>
      <c r="E203" t="s">
        <v>1902</v>
      </c>
      <c r="F203" t="s">
        <v>1819</v>
      </c>
      <c r="G203">
        <v>11.73</v>
      </c>
      <c r="H203">
        <v>10.55</v>
      </c>
      <c r="I203">
        <v>-0.10059999999999999</v>
      </c>
      <c r="J203">
        <v>0.1</v>
      </c>
      <c r="K203">
        <v>0.2</v>
      </c>
      <c r="L203">
        <v>10.14</v>
      </c>
    </row>
    <row r="204" spans="1:12" x14ac:dyDescent="0.15">
      <c r="A204">
        <v>21</v>
      </c>
      <c r="B204" t="s">
        <v>454</v>
      </c>
      <c r="C204" t="s">
        <v>475</v>
      </c>
      <c r="D204" t="s">
        <v>1912</v>
      </c>
      <c r="E204" t="s">
        <v>1913</v>
      </c>
      <c r="F204" t="s">
        <v>1828</v>
      </c>
      <c r="G204">
        <v>3.97</v>
      </c>
      <c r="H204">
        <v>3.93</v>
      </c>
      <c r="I204">
        <v>-0.01</v>
      </c>
      <c r="J204">
        <v>0.1</v>
      </c>
      <c r="K204">
        <v>0.16</v>
      </c>
      <c r="L204">
        <v>11.34</v>
      </c>
    </row>
    <row r="205" spans="1:12" x14ac:dyDescent="0.15">
      <c r="A205">
        <v>21</v>
      </c>
      <c r="B205" t="s">
        <v>454</v>
      </c>
      <c r="C205" t="s">
        <v>475</v>
      </c>
      <c r="D205" t="s">
        <v>1893</v>
      </c>
      <c r="E205" t="s">
        <v>1894</v>
      </c>
      <c r="F205" t="s">
        <v>1895</v>
      </c>
      <c r="G205">
        <v>8.82</v>
      </c>
      <c r="H205">
        <v>8</v>
      </c>
      <c r="I205">
        <v>-9.3100000000000002E-2</v>
      </c>
      <c r="J205">
        <v>0.1</v>
      </c>
      <c r="K205">
        <v>0.11</v>
      </c>
      <c r="L205">
        <v>11.6</v>
      </c>
    </row>
    <row r="206" spans="1:12" x14ac:dyDescent="0.15">
      <c r="A206">
        <v>21</v>
      </c>
      <c r="B206" t="s">
        <v>454</v>
      </c>
      <c r="C206" t="s">
        <v>475</v>
      </c>
      <c r="D206" t="s">
        <v>1820</v>
      </c>
      <c r="E206" t="s">
        <v>1821</v>
      </c>
      <c r="F206" t="s">
        <v>1822</v>
      </c>
      <c r="G206">
        <v>7.8</v>
      </c>
      <c r="H206">
        <v>7.62</v>
      </c>
      <c r="I206">
        <v>-2.3099999999999999E-2</v>
      </c>
      <c r="J206">
        <v>0.1</v>
      </c>
      <c r="K206">
        <v>0.12</v>
      </c>
      <c r="L206">
        <v>11.7</v>
      </c>
    </row>
    <row r="207" spans="1:12" x14ac:dyDescent="0.15">
      <c r="A207">
        <v>21</v>
      </c>
      <c r="B207" t="s">
        <v>454</v>
      </c>
      <c r="C207" t="s">
        <v>475</v>
      </c>
      <c r="D207" t="s">
        <v>1898</v>
      </c>
      <c r="E207" t="s">
        <v>1899</v>
      </c>
      <c r="F207" t="s">
        <v>1900</v>
      </c>
      <c r="G207">
        <v>7.19</v>
      </c>
      <c r="H207">
        <v>7.21</v>
      </c>
      <c r="I207">
        <v>3.2000000000000002E-3</v>
      </c>
      <c r="J207">
        <v>0.1</v>
      </c>
      <c r="K207">
        <v>0.11</v>
      </c>
      <c r="L207">
        <v>11.85</v>
      </c>
    </row>
    <row r="208" spans="1:12" x14ac:dyDescent="0.15">
      <c r="A208">
        <v>21</v>
      </c>
      <c r="B208" t="s">
        <v>454</v>
      </c>
      <c r="C208" t="s">
        <v>475</v>
      </c>
      <c r="D208" t="s">
        <v>1919</v>
      </c>
      <c r="E208" t="s">
        <v>1920</v>
      </c>
      <c r="F208" t="s">
        <v>1822</v>
      </c>
      <c r="G208">
        <v>5.72</v>
      </c>
      <c r="H208">
        <v>5.27</v>
      </c>
      <c r="I208">
        <v>-7.9299999999999995E-2</v>
      </c>
      <c r="J208">
        <v>0.1</v>
      </c>
      <c r="K208">
        <v>0.13</v>
      </c>
      <c r="L208">
        <v>11.93</v>
      </c>
    </row>
    <row r="209" spans="1:12" x14ac:dyDescent="0.15">
      <c r="A209">
        <v>21</v>
      </c>
      <c r="B209" t="s">
        <v>454</v>
      </c>
      <c r="C209" t="s">
        <v>475</v>
      </c>
      <c r="D209" t="s">
        <v>1823</v>
      </c>
      <c r="E209" t="s">
        <v>1824</v>
      </c>
      <c r="F209" t="s">
        <v>1839</v>
      </c>
      <c r="G209">
        <v>9.2899999999999991</v>
      </c>
      <c r="H209">
        <v>7.94</v>
      </c>
      <c r="I209">
        <v>-0.14530000000000001</v>
      </c>
      <c r="J209">
        <v>0.1</v>
      </c>
      <c r="K209">
        <v>0.14000000000000001</v>
      </c>
      <c r="L209">
        <v>11.98</v>
      </c>
    </row>
    <row r="210" spans="1:12" x14ac:dyDescent="0.15">
      <c r="A210">
        <v>21</v>
      </c>
      <c r="B210" t="s">
        <v>454</v>
      </c>
      <c r="C210" t="s">
        <v>475</v>
      </c>
      <c r="D210" t="s">
        <v>1888</v>
      </c>
      <c r="E210" t="s">
        <v>1889</v>
      </c>
      <c r="F210" t="s">
        <v>1878</v>
      </c>
      <c r="G210">
        <v>4.88</v>
      </c>
      <c r="H210">
        <v>4.58</v>
      </c>
      <c r="I210">
        <v>-6.2600000000000003E-2</v>
      </c>
      <c r="J210">
        <v>0.1</v>
      </c>
      <c r="K210">
        <v>0.27</v>
      </c>
      <c r="L210">
        <v>12.23</v>
      </c>
    </row>
    <row r="211" spans="1:12" x14ac:dyDescent="0.15">
      <c r="A211">
        <v>21</v>
      </c>
      <c r="B211" t="s">
        <v>454</v>
      </c>
      <c r="C211" t="s">
        <v>475</v>
      </c>
      <c r="D211" t="s">
        <v>1849</v>
      </c>
      <c r="E211" t="s">
        <v>1850</v>
      </c>
      <c r="F211" t="s">
        <v>1839</v>
      </c>
      <c r="G211">
        <v>9.11</v>
      </c>
      <c r="H211">
        <v>9.65</v>
      </c>
      <c r="I211">
        <v>5.9299999999999999E-2</v>
      </c>
      <c r="J211">
        <v>0.1</v>
      </c>
      <c r="K211">
        <v>0.45</v>
      </c>
      <c r="L211">
        <v>12.26</v>
      </c>
    </row>
    <row r="212" spans="1:12" x14ac:dyDescent="0.15">
      <c r="A212">
        <v>22</v>
      </c>
      <c r="B212" t="s">
        <v>475</v>
      </c>
      <c r="C212" t="s">
        <v>496</v>
      </c>
      <c r="D212" t="s">
        <v>1876</v>
      </c>
      <c r="E212" t="s">
        <v>1877</v>
      </c>
      <c r="F212" t="s">
        <v>1878</v>
      </c>
      <c r="G212">
        <v>9.16</v>
      </c>
      <c r="H212">
        <v>9.9</v>
      </c>
      <c r="I212">
        <v>8.0799999999999997E-2</v>
      </c>
      <c r="J212">
        <v>0.1</v>
      </c>
      <c r="K212">
        <v>0.12</v>
      </c>
      <c r="L212">
        <v>8.5299999999999994</v>
      </c>
    </row>
    <row r="213" spans="1:12" x14ac:dyDescent="0.15">
      <c r="A213">
        <v>22</v>
      </c>
      <c r="B213" t="s">
        <v>475</v>
      </c>
      <c r="C213" t="s">
        <v>496</v>
      </c>
      <c r="D213" t="s">
        <v>1893</v>
      </c>
      <c r="E213" t="s">
        <v>1894</v>
      </c>
      <c r="F213" t="s">
        <v>1895</v>
      </c>
      <c r="G213">
        <v>8</v>
      </c>
      <c r="H213">
        <v>8.74</v>
      </c>
      <c r="I213">
        <v>9.2999999999999999E-2</v>
      </c>
      <c r="J213">
        <v>0.1</v>
      </c>
      <c r="K213">
        <v>0.1</v>
      </c>
      <c r="L213">
        <v>9.83</v>
      </c>
    </row>
    <row r="214" spans="1:12" x14ac:dyDescent="0.15">
      <c r="A214">
        <v>22</v>
      </c>
      <c r="B214" t="s">
        <v>475</v>
      </c>
      <c r="C214" t="s">
        <v>496</v>
      </c>
      <c r="D214" t="s">
        <v>1853</v>
      </c>
      <c r="E214" t="s">
        <v>1854</v>
      </c>
      <c r="F214" t="s">
        <v>1839</v>
      </c>
      <c r="G214">
        <v>4.8600000000000003</v>
      </c>
      <c r="H214">
        <v>4.42</v>
      </c>
      <c r="I214">
        <v>-9.0399999999999994E-2</v>
      </c>
      <c r="J214">
        <v>0.1</v>
      </c>
      <c r="K214">
        <v>0.27</v>
      </c>
      <c r="L214">
        <v>10.029999999999999</v>
      </c>
    </row>
    <row r="215" spans="1:12" x14ac:dyDescent="0.15">
      <c r="A215">
        <v>22</v>
      </c>
      <c r="B215" t="s">
        <v>475</v>
      </c>
      <c r="C215" t="s">
        <v>496</v>
      </c>
      <c r="D215" t="s">
        <v>1907</v>
      </c>
      <c r="E215" t="s">
        <v>1908</v>
      </c>
      <c r="F215" t="s">
        <v>1909</v>
      </c>
      <c r="G215">
        <v>5.64</v>
      </c>
      <c r="H215">
        <v>5.38</v>
      </c>
      <c r="I215">
        <v>-4.6800000000000001E-2</v>
      </c>
      <c r="J215">
        <v>0.1</v>
      </c>
      <c r="K215">
        <v>0.46</v>
      </c>
      <c r="L215">
        <v>10.119999999999999</v>
      </c>
    </row>
    <row r="216" spans="1:12" x14ac:dyDescent="0.15">
      <c r="A216">
        <v>22</v>
      </c>
      <c r="B216" t="s">
        <v>475</v>
      </c>
      <c r="C216" t="s">
        <v>496</v>
      </c>
      <c r="D216" t="s">
        <v>1921</v>
      </c>
      <c r="E216" t="s">
        <v>1922</v>
      </c>
      <c r="F216" t="s">
        <v>1822</v>
      </c>
      <c r="G216">
        <v>2.75</v>
      </c>
      <c r="H216">
        <v>2.74</v>
      </c>
      <c r="I216">
        <v>-2.8E-3</v>
      </c>
      <c r="J216">
        <v>0.1</v>
      </c>
      <c r="K216">
        <v>0.16</v>
      </c>
      <c r="L216">
        <v>10.17</v>
      </c>
    </row>
    <row r="217" spans="1:12" x14ac:dyDescent="0.15">
      <c r="A217">
        <v>22</v>
      </c>
      <c r="B217" t="s">
        <v>475</v>
      </c>
      <c r="C217" t="s">
        <v>496</v>
      </c>
      <c r="D217" t="s">
        <v>1923</v>
      </c>
      <c r="E217" t="s">
        <v>1924</v>
      </c>
      <c r="F217" t="s">
        <v>1918</v>
      </c>
      <c r="G217">
        <v>3.5</v>
      </c>
      <c r="H217">
        <v>3.98</v>
      </c>
      <c r="I217">
        <v>0.13919999999999999</v>
      </c>
      <c r="J217">
        <v>0.1</v>
      </c>
      <c r="K217">
        <v>0.13</v>
      </c>
      <c r="L217">
        <v>10.54</v>
      </c>
    </row>
    <row r="218" spans="1:12" x14ac:dyDescent="0.15">
      <c r="A218">
        <v>22</v>
      </c>
      <c r="B218" t="s">
        <v>475</v>
      </c>
      <c r="C218" t="s">
        <v>496</v>
      </c>
      <c r="D218" t="s">
        <v>1832</v>
      </c>
      <c r="E218" t="s">
        <v>1833</v>
      </c>
      <c r="F218" t="s">
        <v>1839</v>
      </c>
      <c r="G218">
        <v>7.65</v>
      </c>
      <c r="H218">
        <v>7.5</v>
      </c>
      <c r="I218">
        <v>-1.9900000000000001E-2</v>
      </c>
      <c r="J218">
        <v>0.1</v>
      </c>
      <c r="K218">
        <v>0.12</v>
      </c>
      <c r="L218">
        <v>10.56</v>
      </c>
    </row>
    <row r="219" spans="1:12" x14ac:dyDescent="0.15">
      <c r="A219">
        <v>22</v>
      </c>
      <c r="B219" t="s">
        <v>475</v>
      </c>
      <c r="C219" t="s">
        <v>496</v>
      </c>
      <c r="D219" t="s">
        <v>1896</v>
      </c>
      <c r="E219" t="s">
        <v>1897</v>
      </c>
      <c r="F219" t="s">
        <v>1828</v>
      </c>
      <c r="G219">
        <v>3.31</v>
      </c>
      <c r="H219">
        <v>3.59</v>
      </c>
      <c r="I219">
        <v>8.5000000000000006E-2</v>
      </c>
      <c r="J219">
        <v>0.1</v>
      </c>
      <c r="K219">
        <v>0.16</v>
      </c>
      <c r="L219">
        <v>10.68</v>
      </c>
    </row>
    <row r="220" spans="1:12" x14ac:dyDescent="0.15">
      <c r="A220">
        <v>22</v>
      </c>
      <c r="B220" t="s">
        <v>475</v>
      </c>
      <c r="C220" t="s">
        <v>496</v>
      </c>
      <c r="D220" t="s">
        <v>1912</v>
      </c>
      <c r="E220" t="s">
        <v>1913</v>
      </c>
      <c r="F220" t="s">
        <v>1828</v>
      </c>
      <c r="G220">
        <v>3.93</v>
      </c>
      <c r="H220">
        <v>4.09</v>
      </c>
      <c r="I220">
        <v>4.0500000000000001E-2</v>
      </c>
      <c r="J220">
        <v>0.1</v>
      </c>
      <c r="K220">
        <v>0.27</v>
      </c>
      <c r="L220">
        <v>10.68</v>
      </c>
    </row>
    <row r="221" spans="1:12" x14ac:dyDescent="0.15">
      <c r="A221">
        <v>22</v>
      </c>
      <c r="B221" t="s">
        <v>475</v>
      </c>
      <c r="C221" t="s">
        <v>496</v>
      </c>
      <c r="D221" t="s">
        <v>1903</v>
      </c>
      <c r="E221" t="s">
        <v>1904</v>
      </c>
      <c r="F221" t="s">
        <v>1895</v>
      </c>
      <c r="G221">
        <v>8.4700000000000006</v>
      </c>
      <c r="H221">
        <v>8.5399999999999991</v>
      </c>
      <c r="I221">
        <v>8.6999999999999994E-3</v>
      </c>
      <c r="J221">
        <v>0.1</v>
      </c>
      <c r="K221">
        <v>0.1</v>
      </c>
      <c r="L221">
        <v>11.18</v>
      </c>
    </row>
    <row r="222" spans="1:12" x14ac:dyDescent="0.15">
      <c r="A222">
        <v>23</v>
      </c>
      <c r="B222" t="s">
        <v>496</v>
      </c>
      <c r="C222" t="s">
        <v>517</v>
      </c>
      <c r="D222" t="s">
        <v>1876</v>
      </c>
      <c r="E222" t="s">
        <v>1877</v>
      </c>
      <c r="F222" t="s">
        <v>1878</v>
      </c>
      <c r="G222">
        <v>9.9</v>
      </c>
      <c r="H222">
        <v>6.58</v>
      </c>
      <c r="I222">
        <v>-0.33539999999999998</v>
      </c>
      <c r="J222">
        <v>0.1</v>
      </c>
      <c r="K222">
        <v>0.23</v>
      </c>
      <c r="L222">
        <v>9.17</v>
      </c>
    </row>
    <row r="223" spans="1:12" x14ac:dyDescent="0.15">
      <c r="A223">
        <v>23</v>
      </c>
      <c r="B223" t="s">
        <v>496</v>
      </c>
      <c r="C223" t="s">
        <v>517</v>
      </c>
      <c r="D223" t="s">
        <v>1921</v>
      </c>
      <c r="E223" t="s">
        <v>1922</v>
      </c>
      <c r="F223" t="s">
        <v>1822</v>
      </c>
      <c r="G223">
        <v>2.74</v>
      </c>
      <c r="H223">
        <v>2.29</v>
      </c>
      <c r="I223">
        <v>-0.16209999999999999</v>
      </c>
      <c r="J223">
        <v>0.1</v>
      </c>
      <c r="K223">
        <v>0.11</v>
      </c>
      <c r="L223">
        <v>10.6</v>
      </c>
    </row>
    <row r="224" spans="1:12" x14ac:dyDescent="0.15">
      <c r="A224">
        <v>23</v>
      </c>
      <c r="B224" t="s">
        <v>496</v>
      </c>
      <c r="C224" t="s">
        <v>517</v>
      </c>
      <c r="D224" t="s">
        <v>1849</v>
      </c>
      <c r="E224" t="s">
        <v>1850</v>
      </c>
      <c r="F224" t="s">
        <v>1839</v>
      </c>
      <c r="G224">
        <v>8.32</v>
      </c>
      <c r="H224">
        <v>5.69</v>
      </c>
      <c r="I224">
        <v>-0.31609999999999999</v>
      </c>
      <c r="J224">
        <v>0.1</v>
      </c>
      <c r="K224">
        <v>0.12</v>
      </c>
      <c r="L224">
        <v>10.85</v>
      </c>
    </row>
    <row r="225" spans="1:13" x14ac:dyDescent="0.15">
      <c r="A225">
        <v>23</v>
      </c>
      <c r="B225" t="s">
        <v>496</v>
      </c>
      <c r="C225" t="s">
        <v>517</v>
      </c>
      <c r="D225" t="s">
        <v>1912</v>
      </c>
      <c r="E225" t="s">
        <v>1913</v>
      </c>
      <c r="F225" t="s">
        <v>1828</v>
      </c>
      <c r="G225">
        <v>4.09</v>
      </c>
      <c r="H225">
        <v>3.35</v>
      </c>
      <c r="I225">
        <v>-0.17979999999999999</v>
      </c>
      <c r="J225">
        <v>0.1</v>
      </c>
      <c r="K225">
        <v>0.16</v>
      </c>
      <c r="L225">
        <v>11.23</v>
      </c>
    </row>
    <row r="226" spans="1:13" x14ac:dyDescent="0.15">
      <c r="A226">
        <v>23</v>
      </c>
      <c r="B226" t="s">
        <v>496</v>
      </c>
      <c r="C226" t="s">
        <v>517</v>
      </c>
      <c r="D226" t="s">
        <v>1893</v>
      </c>
      <c r="E226" t="s">
        <v>1894</v>
      </c>
      <c r="F226" t="s">
        <v>1895</v>
      </c>
      <c r="G226">
        <v>8.74</v>
      </c>
      <c r="H226">
        <v>7.05</v>
      </c>
      <c r="I226">
        <v>-0.19350000000000001</v>
      </c>
      <c r="J226">
        <v>0.1</v>
      </c>
      <c r="K226">
        <v>0.68</v>
      </c>
      <c r="L226">
        <v>11.26</v>
      </c>
    </row>
    <row r="227" spans="1:13" x14ac:dyDescent="0.15">
      <c r="A227">
        <v>23</v>
      </c>
      <c r="B227" t="s">
        <v>496</v>
      </c>
      <c r="C227" t="s">
        <v>517</v>
      </c>
      <c r="D227" t="s">
        <v>1888</v>
      </c>
      <c r="E227" t="s">
        <v>1889</v>
      </c>
      <c r="F227" t="s">
        <v>1878</v>
      </c>
      <c r="G227">
        <v>4.5199999999999996</v>
      </c>
      <c r="H227">
        <v>3.57</v>
      </c>
      <c r="I227">
        <v>-0.20880000000000001</v>
      </c>
      <c r="J227">
        <v>0.1</v>
      </c>
      <c r="K227">
        <v>0.18</v>
      </c>
      <c r="L227">
        <v>11.35</v>
      </c>
    </row>
    <row r="228" spans="1:13" x14ac:dyDescent="0.15">
      <c r="A228">
        <v>23</v>
      </c>
      <c r="B228" t="s">
        <v>496</v>
      </c>
      <c r="C228" t="s">
        <v>517</v>
      </c>
      <c r="D228" t="s">
        <v>1916</v>
      </c>
      <c r="E228" t="s">
        <v>1917</v>
      </c>
      <c r="F228" t="s">
        <v>1918</v>
      </c>
      <c r="G228">
        <v>3.36</v>
      </c>
      <c r="H228">
        <v>4.72</v>
      </c>
      <c r="I228">
        <v>0.40629999999999999</v>
      </c>
      <c r="J228">
        <v>0.1</v>
      </c>
      <c r="K228">
        <v>0.14000000000000001</v>
      </c>
      <c r="L228">
        <v>11.37</v>
      </c>
    </row>
    <row r="229" spans="1:13" x14ac:dyDescent="0.15">
      <c r="A229">
        <v>23</v>
      </c>
      <c r="B229" t="s">
        <v>496</v>
      </c>
      <c r="C229" t="s">
        <v>517</v>
      </c>
      <c r="D229" t="s">
        <v>1925</v>
      </c>
      <c r="E229" t="s">
        <v>1926</v>
      </c>
      <c r="F229" t="s">
        <v>1822</v>
      </c>
      <c r="G229">
        <v>9.52</v>
      </c>
      <c r="H229">
        <v>7.39</v>
      </c>
      <c r="I229">
        <v>-0.22309999999999999</v>
      </c>
      <c r="J229">
        <v>0.1</v>
      </c>
      <c r="K229">
        <v>0.23</v>
      </c>
      <c r="L229">
        <v>11.39</v>
      </c>
    </row>
    <row r="230" spans="1:13" x14ac:dyDescent="0.15">
      <c r="A230">
        <v>23</v>
      </c>
      <c r="B230" t="s">
        <v>496</v>
      </c>
      <c r="C230" t="s">
        <v>517</v>
      </c>
      <c r="D230" t="s">
        <v>1820</v>
      </c>
      <c r="E230" t="s">
        <v>1821</v>
      </c>
      <c r="F230" t="s">
        <v>1822</v>
      </c>
      <c r="G230">
        <v>7.98</v>
      </c>
      <c r="H230">
        <v>6.09</v>
      </c>
      <c r="I230">
        <v>-0.23630000000000001</v>
      </c>
      <c r="J230">
        <v>0.1</v>
      </c>
      <c r="K230">
        <v>0.12</v>
      </c>
      <c r="L230">
        <v>11.86</v>
      </c>
    </row>
    <row r="231" spans="1:13" x14ac:dyDescent="0.15">
      <c r="A231">
        <v>23</v>
      </c>
      <c r="B231" t="s">
        <v>496</v>
      </c>
      <c r="C231" t="s">
        <v>517</v>
      </c>
      <c r="D231" t="s">
        <v>1903</v>
      </c>
      <c r="E231" t="s">
        <v>1904</v>
      </c>
      <c r="F231" t="s">
        <v>1895</v>
      </c>
      <c r="G231">
        <v>8.5399999999999991</v>
      </c>
      <c r="H231">
        <v>7.8</v>
      </c>
      <c r="I231">
        <v>-8.7099999999999997E-2</v>
      </c>
      <c r="J231">
        <v>0.1</v>
      </c>
      <c r="K231">
        <v>0.38</v>
      </c>
      <c r="L231">
        <v>11.99</v>
      </c>
    </row>
    <row r="232" spans="1:13" x14ac:dyDescent="0.15">
      <c r="A232">
        <v>24</v>
      </c>
      <c r="B232" t="s">
        <v>517</v>
      </c>
      <c r="C232" t="s">
        <v>538</v>
      </c>
      <c r="D232" t="s">
        <v>1916</v>
      </c>
      <c r="E232" t="s">
        <v>1917</v>
      </c>
      <c r="F232" t="s">
        <v>1918</v>
      </c>
      <c r="G232">
        <v>4.72</v>
      </c>
      <c r="H232">
        <v>3.98</v>
      </c>
      <c r="I232">
        <v>-0.15720000000000001</v>
      </c>
      <c r="J232">
        <v>0.1661</v>
      </c>
      <c r="M232" t="s">
        <v>1890</v>
      </c>
    </row>
    <row r="233" spans="1:13" x14ac:dyDescent="0.15">
      <c r="A233">
        <v>24</v>
      </c>
      <c r="B233" t="s">
        <v>517</v>
      </c>
      <c r="C233" t="s">
        <v>538</v>
      </c>
      <c r="D233" t="s">
        <v>1853</v>
      </c>
      <c r="E233" t="s">
        <v>1854</v>
      </c>
      <c r="F233" t="s">
        <v>1839</v>
      </c>
      <c r="G233">
        <v>3.69</v>
      </c>
      <c r="H233">
        <v>3.78</v>
      </c>
      <c r="I233">
        <v>2.5700000000000001E-2</v>
      </c>
      <c r="J233">
        <v>9.2700000000000005E-2</v>
      </c>
      <c r="K233">
        <v>0.25</v>
      </c>
      <c r="L233">
        <v>8.1</v>
      </c>
    </row>
    <row r="234" spans="1:13" x14ac:dyDescent="0.15">
      <c r="A234">
        <v>24</v>
      </c>
      <c r="B234" t="s">
        <v>517</v>
      </c>
      <c r="C234" t="s">
        <v>538</v>
      </c>
      <c r="D234" t="s">
        <v>1893</v>
      </c>
      <c r="E234" t="s">
        <v>1894</v>
      </c>
      <c r="F234" t="s">
        <v>1895</v>
      </c>
      <c r="G234">
        <v>7.05</v>
      </c>
      <c r="H234">
        <v>6.33</v>
      </c>
      <c r="I234">
        <v>-0.1024</v>
      </c>
      <c r="J234">
        <v>9.2700000000000005E-2</v>
      </c>
      <c r="K234">
        <v>0.1</v>
      </c>
      <c r="L234">
        <v>9.3800000000000008</v>
      </c>
    </row>
    <row r="235" spans="1:13" x14ac:dyDescent="0.15">
      <c r="A235">
        <v>24</v>
      </c>
      <c r="B235" t="s">
        <v>517</v>
      </c>
      <c r="C235" t="s">
        <v>538</v>
      </c>
      <c r="D235" t="s">
        <v>1888</v>
      </c>
      <c r="E235" t="s">
        <v>1889</v>
      </c>
      <c r="F235" t="s">
        <v>1878</v>
      </c>
      <c r="G235">
        <v>3.57</v>
      </c>
      <c r="H235">
        <v>3.92</v>
      </c>
      <c r="I235">
        <v>9.6699999999999994E-2</v>
      </c>
      <c r="J235">
        <v>9.2700000000000005E-2</v>
      </c>
      <c r="K235">
        <v>0.26</v>
      </c>
      <c r="L235">
        <v>9.8699999999999992</v>
      </c>
    </row>
    <row r="236" spans="1:13" x14ac:dyDescent="0.15">
      <c r="A236">
        <v>24</v>
      </c>
      <c r="B236" t="s">
        <v>517</v>
      </c>
      <c r="C236" t="s">
        <v>538</v>
      </c>
      <c r="D236" t="s">
        <v>1874</v>
      </c>
      <c r="E236" t="s">
        <v>1875</v>
      </c>
      <c r="F236" t="s">
        <v>1831</v>
      </c>
      <c r="G236">
        <v>7.21</v>
      </c>
      <c r="H236">
        <v>8.06</v>
      </c>
      <c r="I236">
        <v>0.1179</v>
      </c>
      <c r="J236">
        <v>9.2700000000000005E-2</v>
      </c>
      <c r="K236">
        <v>0.41</v>
      </c>
      <c r="L236">
        <v>10.16</v>
      </c>
    </row>
    <row r="237" spans="1:13" x14ac:dyDescent="0.15">
      <c r="A237">
        <v>24</v>
      </c>
      <c r="B237" t="s">
        <v>517</v>
      </c>
      <c r="C237" t="s">
        <v>538</v>
      </c>
      <c r="D237" t="s">
        <v>1927</v>
      </c>
      <c r="E237" t="s">
        <v>1928</v>
      </c>
      <c r="F237" t="s">
        <v>1839</v>
      </c>
      <c r="G237">
        <v>1.52</v>
      </c>
      <c r="H237">
        <v>1.66</v>
      </c>
      <c r="I237">
        <v>9.2899999999999996E-2</v>
      </c>
      <c r="J237">
        <v>9.2700000000000005E-2</v>
      </c>
      <c r="K237">
        <v>0.11</v>
      </c>
      <c r="L237">
        <v>10.210000000000001</v>
      </c>
    </row>
    <row r="238" spans="1:13" x14ac:dyDescent="0.15">
      <c r="A238">
        <v>24</v>
      </c>
      <c r="B238" t="s">
        <v>517</v>
      </c>
      <c r="C238" t="s">
        <v>538</v>
      </c>
      <c r="D238" t="s">
        <v>1912</v>
      </c>
      <c r="E238" t="s">
        <v>1913</v>
      </c>
      <c r="F238" t="s">
        <v>1828</v>
      </c>
      <c r="G238">
        <v>3.35</v>
      </c>
      <c r="H238">
        <v>3.38</v>
      </c>
      <c r="I238">
        <v>8.8999999999999999E-3</v>
      </c>
      <c r="J238">
        <v>9.2700000000000005E-2</v>
      </c>
      <c r="K238">
        <v>0.24</v>
      </c>
      <c r="L238">
        <v>10.27</v>
      </c>
    </row>
    <row r="239" spans="1:13" x14ac:dyDescent="0.15">
      <c r="A239">
        <v>24</v>
      </c>
      <c r="B239" t="s">
        <v>517</v>
      </c>
      <c r="C239" t="s">
        <v>538</v>
      </c>
      <c r="D239" t="s">
        <v>1929</v>
      </c>
      <c r="E239" t="s">
        <v>1930</v>
      </c>
      <c r="F239" t="s">
        <v>1918</v>
      </c>
      <c r="G239">
        <v>5.7</v>
      </c>
      <c r="H239">
        <v>5.51</v>
      </c>
      <c r="I239">
        <v>-3.3300000000000003E-2</v>
      </c>
      <c r="J239">
        <v>9.2700000000000005E-2</v>
      </c>
      <c r="K239">
        <v>0.31</v>
      </c>
      <c r="L239">
        <v>10.35</v>
      </c>
    </row>
    <row r="240" spans="1:13" x14ac:dyDescent="0.15">
      <c r="A240">
        <v>24</v>
      </c>
      <c r="B240" t="s">
        <v>517</v>
      </c>
      <c r="C240" t="s">
        <v>538</v>
      </c>
      <c r="D240" t="s">
        <v>1931</v>
      </c>
      <c r="E240" t="s">
        <v>1932</v>
      </c>
      <c r="F240" t="s">
        <v>1895</v>
      </c>
      <c r="G240">
        <v>1.56</v>
      </c>
      <c r="H240">
        <v>1.73</v>
      </c>
      <c r="I240">
        <v>0.1067</v>
      </c>
      <c r="J240">
        <v>9.2700000000000005E-2</v>
      </c>
      <c r="K240">
        <v>0.16</v>
      </c>
      <c r="L240">
        <v>10.66</v>
      </c>
    </row>
    <row r="241" spans="1:12" x14ac:dyDescent="0.15">
      <c r="A241">
        <v>24</v>
      </c>
      <c r="B241" t="s">
        <v>517</v>
      </c>
      <c r="C241" t="s">
        <v>538</v>
      </c>
      <c r="D241" t="s">
        <v>1933</v>
      </c>
      <c r="E241" t="s">
        <v>1934</v>
      </c>
      <c r="F241" t="s">
        <v>1839</v>
      </c>
      <c r="G241">
        <v>3.94</v>
      </c>
      <c r="H241">
        <v>4.2300000000000004</v>
      </c>
      <c r="I241">
        <v>7.3200000000000001E-2</v>
      </c>
      <c r="J241">
        <v>9.2700000000000005E-2</v>
      </c>
      <c r="K241">
        <v>0.13</v>
      </c>
      <c r="L241">
        <v>11.17</v>
      </c>
    </row>
    <row r="242" spans="1:12" x14ac:dyDescent="0.15">
      <c r="A242">
        <v>25</v>
      </c>
      <c r="B242" t="s">
        <v>538</v>
      </c>
      <c r="C242" t="s">
        <v>559</v>
      </c>
      <c r="D242" t="s">
        <v>1901</v>
      </c>
      <c r="E242" t="s">
        <v>1902</v>
      </c>
      <c r="F242" t="s">
        <v>1819</v>
      </c>
      <c r="G242">
        <v>8.75</v>
      </c>
      <c r="H242">
        <v>9.82</v>
      </c>
      <c r="I242">
        <v>0.12230000000000001</v>
      </c>
      <c r="J242">
        <v>0.1</v>
      </c>
      <c r="K242">
        <v>0.37</v>
      </c>
      <c r="L242">
        <v>7.26</v>
      </c>
    </row>
    <row r="243" spans="1:12" x14ac:dyDescent="0.15">
      <c r="A243">
        <v>25</v>
      </c>
      <c r="B243" t="s">
        <v>538</v>
      </c>
      <c r="C243" t="s">
        <v>559</v>
      </c>
      <c r="D243" t="s">
        <v>1849</v>
      </c>
      <c r="E243" t="s">
        <v>1850</v>
      </c>
      <c r="F243" t="s">
        <v>1839</v>
      </c>
      <c r="G243">
        <v>6.1</v>
      </c>
      <c r="H243">
        <v>6.4</v>
      </c>
      <c r="I243">
        <v>4.9200000000000001E-2</v>
      </c>
      <c r="J243">
        <v>0.1</v>
      </c>
      <c r="K243">
        <v>0.53</v>
      </c>
      <c r="L243">
        <v>7.85</v>
      </c>
    </row>
    <row r="244" spans="1:12" x14ac:dyDescent="0.15">
      <c r="A244">
        <v>25</v>
      </c>
      <c r="B244" t="s">
        <v>538</v>
      </c>
      <c r="C244" t="s">
        <v>559</v>
      </c>
      <c r="D244" t="s">
        <v>1853</v>
      </c>
      <c r="E244" t="s">
        <v>1854</v>
      </c>
      <c r="F244" t="s">
        <v>1839</v>
      </c>
      <c r="G244">
        <v>3.78</v>
      </c>
      <c r="H244">
        <v>4.29</v>
      </c>
      <c r="I244">
        <v>0.13469999999999999</v>
      </c>
      <c r="J244">
        <v>0.1</v>
      </c>
      <c r="K244">
        <v>0.14000000000000001</v>
      </c>
      <c r="L244">
        <v>7.85</v>
      </c>
    </row>
    <row r="245" spans="1:12" x14ac:dyDescent="0.15">
      <c r="A245">
        <v>25</v>
      </c>
      <c r="B245" t="s">
        <v>538</v>
      </c>
      <c r="C245" t="s">
        <v>559</v>
      </c>
      <c r="D245" t="s">
        <v>1935</v>
      </c>
      <c r="E245" t="s">
        <v>1936</v>
      </c>
      <c r="F245" t="s">
        <v>1895</v>
      </c>
      <c r="G245">
        <v>6.3</v>
      </c>
      <c r="H245">
        <v>8.15</v>
      </c>
      <c r="I245">
        <v>0.29360000000000003</v>
      </c>
      <c r="J245">
        <v>0.1</v>
      </c>
      <c r="K245">
        <v>0.22</v>
      </c>
      <c r="L245">
        <v>8.3800000000000008</v>
      </c>
    </row>
    <row r="246" spans="1:12" x14ac:dyDescent="0.15">
      <c r="A246">
        <v>25</v>
      </c>
      <c r="B246" t="s">
        <v>538</v>
      </c>
      <c r="C246" t="s">
        <v>559</v>
      </c>
      <c r="D246" t="s">
        <v>1914</v>
      </c>
      <c r="E246" t="s">
        <v>1915</v>
      </c>
      <c r="F246" t="s">
        <v>1822</v>
      </c>
      <c r="G246">
        <v>4.04</v>
      </c>
      <c r="H246">
        <v>4.51</v>
      </c>
      <c r="I246">
        <v>0.1157</v>
      </c>
      <c r="J246">
        <v>0.1</v>
      </c>
      <c r="K246">
        <v>0.13</v>
      </c>
      <c r="L246">
        <v>9</v>
      </c>
    </row>
    <row r="247" spans="1:12" x14ac:dyDescent="0.15">
      <c r="A247">
        <v>25</v>
      </c>
      <c r="B247" t="s">
        <v>538</v>
      </c>
      <c r="C247" t="s">
        <v>559</v>
      </c>
      <c r="D247" t="s">
        <v>1937</v>
      </c>
      <c r="E247" t="s">
        <v>1938</v>
      </c>
      <c r="F247" t="s">
        <v>1895</v>
      </c>
      <c r="G247">
        <v>7.49</v>
      </c>
      <c r="H247">
        <v>8.8800000000000008</v>
      </c>
      <c r="I247">
        <v>0.1842</v>
      </c>
      <c r="J247">
        <v>0.1</v>
      </c>
      <c r="K247">
        <v>0.23</v>
      </c>
      <c r="L247">
        <v>9.02</v>
      </c>
    </row>
    <row r="248" spans="1:12" x14ac:dyDescent="0.15">
      <c r="A248">
        <v>25</v>
      </c>
      <c r="B248" t="s">
        <v>538</v>
      </c>
      <c r="C248" t="s">
        <v>559</v>
      </c>
      <c r="D248" t="s">
        <v>1939</v>
      </c>
      <c r="E248" t="s">
        <v>1940</v>
      </c>
      <c r="F248" t="s">
        <v>1941</v>
      </c>
      <c r="G248">
        <v>3.42</v>
      </c>
      <c r="H248">
        <v>3.9</v>
      </c>
      <c r="I248">
        <v>0.1414</v>
      </c>
      <c r="J248">
        <v>0.1</v>
      </c>
      <c r="K248">
        <v>0.1</v>
      </c>
      <c r="L248">
        <v>9.14</v>
      </c>
    </row>
    <row r="249" spans="1:12" x14ac:dyDescent="0.15">
      <c r="A249">
        <v>25</v>
      </c>
      <c r="B249" t="s">
        <v>538</v>
      </c>
      <c r="C249" t="s">
        <v>559</v>
      </c>
      <c r="D249" t="s">
        <v>1888</v>
      </c>
      <c r="E249" t="s">
        <v>1889</v>
      </c>
      <c r="F249" t="s">
        <v>1878</v>
      </c>
      <c r="G249">
        <v>3.92</v>
      </c>
      <c r="H249">
        <v>4.25</v>
      </c>
      <c r="I249">
        <v>8.3900000000000002E-2</v>
      </c>
      <c r="J249">
        <v>0.1</v>
      </c>
      <c r="K249">
        <v>0.46</v>
      </c>
      <c r="L249">
        <v>9.7899999999999991</v>
      </c>
    </row>
    <row r="250" spans="1:12" x14ac:dyDescent="0.15">
      <c r="A250">
        <v>25</v>
      </c>
      <c r="B250" t="s">
        <v>538</v>
      </c>
      <c r="C250" t="s">
        <v>559</v>
      </c>
      <c r="D250" t="s">
        <v>1942</v>
      </c>
      <c r="E250" t="s">
        <v>1943</v>
      </c>
      <c r="F250" t="s">
        <v>1819</v>
      </c>
      <c r="G250">
        <v>6.99</v>
      </c>
      <c r="H250">
        <v>7.95</v>
      </c>
      <c r="I250">
        <v>0.1366</v>
      </c>
      <c r="J250">
        <v>0.1</v>
      </c>
      <c r="K250">
        <v>0.13</v>
      </c>
      <c r="L250">
        <v>10.19</v>
      </c>
    </row>
    <row r="251" spans="1:12" x14ac:dyDescent="0.15">
      <c r="A251">
        <v>25</v>
      </c>
      <c r="B251" t="s">
        <v>538</v>
      </c>
      <c r="C251" t="s">
        <v>559</v>
      </c>
      <c r="D251" t="s">
        <v>1944</v>
      </c>
      <c r="E251" t="s">
        <v>1945</v>
      </c>
      <c r="F251" t="s">
        <v>1946</v>
      </c>
      <c r="G251">
        <v>3.47</v>
      </c>
      <c r="H251">
        <v>4.0199999999999996</v>
      </c>
      <c r="I251">
        <v>0.159</v>
      </c>
      <c r="J251">
        <v>0.1</v>
      </c>
      <c r="K251">
        <v>0.16</v>
      </c>
      <c r="L251">
        <v>10.19</v>
      </c>
    </row>
    <row r="252" spans="1:12" x14ac:dyDescent="0.15">
      <c r="A252">
        <v>26</v>
      </c>
      <c r="B252" t="s">
        <v>559</v>
      </c>
      <c r="C252" t="s">
        <v>580</v>
      </c>
      <c r="D252" t="s">
        <v>1876</v>
      </c>
      <c r="E252" t="s">
        <v>1877</v>
      </c>
      <c r="F252" t="s">
        <v>1878</v>
      </c>
      <c r="G252">
        <v>8.4700000000000006</v>
      </c>
      <c r="H252">
        <v>8.8000000000000007</v>
      </c>
      <c r="I252">
        <v>3.9E-2</v>
      </c>
      <c r="J252">
        <v>0.1</v>
      </c>
      <c r="K252">
        <v>0.18</v>
      </c>
      <c r="L252">
        <v>8</v>
      </c>
    </row>
    <row r="253" spans="1:12" x14ac:dyDescent="0.15">
      <c r="A253">
        <v>26</v>
      </c>
      <c r="B253" t="s">
        <v>559</v>
      </c>
      <c r="C253" t="s">
        <v>580</v>
      </c>
      <c r="D253" t="s">
        <v>1849</v>
      </c>
      <c r="E253" t="s">
        <v>1850</v>
      </c>
      <c r="F253" t="s">
        <v>1839</v>
      </c>
      <c r="G253">
        <v>6.4</v>
      </c>
      <c r="H253">
        <v>6.14</v>
      </c>
      <c r="I253">
        <v>-4.0599999999999997E-2</v>
      </c>
      <c r="J253">
        <v>0.1</v>
      </c>
      <c r="K253">
        <v>0.34</v>
      </c>
      <c r="L253">
        <v>8.17</v>
      </c>
    </row>
    <row r="254" spans="1:12" x14ac:dyDescent="0.15">
      <c r="A254">
        <v>26</v>
      </c>
      <c r="B254" t="s">
        <v>559</v>
      </c>
      <c r="C254" t="s">
        <v>580</v>
      </c>
      <c r="D254" t="s">
        <v>1901</v>
      </c>
      <c r="E254" t="s">
        <v>1902</v>
      </c>
      <c r="F254" t="s">
        <v>1819</v>
      </c>
      <c r="G254">
        <v>9.82</v>
      </c>
      <c r="H254">
        <v>8.65</v>
      </c>
      <c r="I254">
        <v>-0.1191</v>
      </c>
      <c r="J254">
        <v>0.1</v>
      </c>
      <c r="K254">
        <v>0.24</v>
      </c>
      <c r="L254">
        <v>8.34</v>
      </c>
    </row>
    <row r="255" spans="1:12" x14ac:dyDescent="0.15">
      <c r="A255">
        <v>26</v>
      </c>
      <c r="B255" t="s">
        <v>559</v>
      </c>
      <c r="C255" t="s">
        <v>580</v>
      </c>
      <c r="D255" t="s">
        <v>1853</v>
      </c>
      <c r="E255" t="s">
        <v>1854</v>
      </c>
      <c r="F255" t="s">
        <v>1839</v>
      </c>
      <c r="G255">
        <v>4.29</v>
      </c>
      <c r="H255">
        <v>4.45</v>
      </c>
      <c r="I255">
        <v>3.61E-2</v>
      </c>
      <c r="J255">
        <v>0.1</v>
      </c>
      <c r="K255">
        <v>0.11</v>
      </c>
      <c r="L255">
        <v>8.9499999999999993</v>
      </c>
    </row>
    <row r="256" spans="1:12" x14ac:dyDescent="0.15">
      <c r="A256">
        <v>26</v>
      </c>
      <c r="B256" t="s">
        <v>559</v>
      </c>
      <c r="C256" t="s">
        <v>580</v>
      </c>
      <c r="D256" t="s">
        <v>1947</v>
      </c>
      <c r="E256" t="s">
        <v>1948</v>
      </c>
      <c r="F256" t="s">
        <v>1949</v>
      </c>
      <c r="G256">
        <v>7.38</v>
      </c>
      <c r="H256">
        <v>6.69</v>
      </c>
      <c r="I256">
        <v>-9.35E-2</v>
      </c>
      <c r="J256">
        <v>0.1</v>
      </c>
      <c r="K256">
        <v>0.14000000000000001</v>
      </c>
      <c r="L256">
        <v>9.58</v>
      </c>
    </row>
    <row r="257" spans="1:13" x14ac:dyDescent="0.15">
      <c r="A257">
        <v>26</v>
      </c>
      <c r="B257" t="s">
        <v>559</v>
      </c>
      <c r="C257" t="s">
        <v>580</v>
      </c>
      <c r="D257" t="s">
        <v>1950</v>
      </c>
      <c r="E257" t="s">
        <v>1951</v>
      </c>
      <c r="F257" t="s">
        <v>1900</v>
      </c>
      <c r="G257">
        <v>5.95</v>
      </c>
      <c r="H257">
        <v>6.3</v>
      </c>
      <c r="I257">
        <v>5.9400000000000001E-2</v>
      </c>
      <c r="J257">
        <v>0.1</v>
      </c>
      <c r="K257">
        <v>0.12</v>
      </c>
      <c r="L257">
        <v>9.64</v>
      </c>
    </row>
    <row r="258" spans="1:13" x14ac:dyDescent="0.15">
      <c r="A258">
        <v>26</v>
      </c>
      <c r="B258" t="s">
        <v>559</v>
      </c>
      <c r="C258" t="s">
        <v>580</v>
      </c>
      <c r="D258" t="s">
        <v>1855</v>
      </c>
      <c r="E258" t="s">
        <v>1856</v>
      </c>
      <c r="F258" t="s">
        <v>1822</v>
      </c>
      <c r="G258">
        <v>2.71</v>
      </c>
      <c r="H258">
        <v>2.5099999999999998</v>
      </c>
      <c r="I258">
        <v>-7.5700000000000003E-2</v>
      </c>
      <c r="J258">
        <v>0.1</v>
      </c>
      <c r="K258">
        <v>0.14000000000000001</v>
      </c>
      <c r="L258">
        <v>9.76</v>
      </c>
    </row>
    <row r="259" spans="1:13" x14ac:dyDescent="0.15">
      <c r="A259">
        <v>26</v>
      </c>
      <c r="B259" t="s">
        <v>559</v>
      </c>
      <c r="C259" t="s">
        <v>580</v>
      </c>
      <c r="D259" t="s">
        <v>1921</v>
      </c>
      <c r="E259" t="s">
        <v>1922</v>
      </c>
      <c r="F259" t="s">
        <v>1822</v>
      </c>
      <c r="G259">
        <v>2.5499999999999998</v>
      </c>
      <c r="H259">
        <v>2.08</v>
      </c>
      <c r="I259">
        <v>-0.1842</v>
      </c>
      <c r="J259">
        <v>0.1</v>
      </c>
      <c r="K259">
        <v>0.46</v>
      </c>
      <c r="L259">
        <v>9.86</v>
      </c>
    </row>
    <row r="260" spans="1:13" x14ac:dyDescent="0.15">
      <c r="A260">
        <v>26</v>
      </c>
      <c r="B260" t="s">
        <v>559</v>
      </c>
      <c r="C260" t="s">
        <v>580</v>
      </c>
      <c r="D260" t="s">
        <v>1914</v>
      </c>
      <c r="E260" t="s">
        <v>1915</v>
      </c>
      <c r="F260" t="s">
        <v>1822</v>
      </c>
      <c r="G260">
        <v>4.51</v>
      </c>
      <c r="H260">
        <v>4.04</v>
      </c>
      <c r="I260">
        <v>-0.1046</v>
      </c>
      <c r="J260">
        <v>0.1</v>
      </c>
      <c r="K260">
        <v>0.12</v>
      </c>
      <c r="L260">
        <v>10.199999999999999</v>
      </c>
    </row>
    <row r="261" spans="1:13" x14ac:dyDescent="0.15">
      <c r="A261">
        <v>26</v>
      </c>
      <c r="B261" t="s">
        <v>559</v>
      </c>
      <c r="C261" t="s">
        <v>580</v>
      </c>
      <c r="D261" t="s">
        <v>1952</v>
      </c>
      <c r="E261" t="s">
        <v>1953</v>
      </c>
      <c r="F261" t="s">
        <v>1842</v>
      </c>
      <c r="G261">
        <v>2.4300000000000002</v>
      </c>
      <c r="H261">
        <v>2.13</v>
      </c>
      <c r="I261">
        <v>-0.123</v>
      </c>
      <c r="J261">
        <v>0.1</v>
      </c>
      <c r="K261">
        <v>0.14000000000000001</v>
      </c>
      <c r="L261">
        <v>10.41</v>
      </c>
    </row>
    <row r="262" spans="1:13" x14ac:dyDescent="0.15">
      <c r="A262">
        <v>27</v>
      </c>
      <c r="B262" t="s">
        <v>580</v>
      </c>
      <c r="C262" t="s">
        <v>601</v>
      </c>
      <c r="D262" t="s">
        <v>1947</v>
      </c>
      <c r="E262" t="s">
        <v>1948</v>
      </c>
      <c r="F262" t="s">
        <v>1949</v>
      </c>
      <c r="G262">
        <v>6.69</v>
      </c>
      <c r="H262">
        <v>7.33</v>
      </c>
      <c r="I262">
        <v>9.5699999999999993E-2</v>
      </c>
      <c r="J262">
        <v>9.6500000000000002E-2</v>
      </c>
      <c r="M262" t="s">
        <v>1890</v>
      </c>
    </row>
    <row r="263" spans="1:13" x14ac:dyDescent="0.15">
      <c r="A263">
        <v>27</v>
      </c>
      <c r="B263" t="s">
        <v>580</v>
      </c>
      <c r="C263" t="s">
        <v>601</v>
      </c>
      <c r="D263" t="s">
        <v>1907</v>
      </c>
      <c r="E263" t="s">
        <v>1908</v>
      </c>
      <c r="F263" t="s">
        <v>1909</v>
      </c>
      <c r="G263">
        <v>4.92</v>
      </c>
      <c r="H263">
        <v>5.27</v>
      </c>
      <c r="I263">
        <v>7.0900000000000005E-2</v>
      </c>
      <c r="J263">
        <v>0.1004</v>
      </c>
      <c r="K263">
        <v>0.11</v>
      </c>
      <c r="L263">
        <v>8.68</v>
      </c>
    </row>
    <row r="264" spans="1:13" x14ac:dyDescent="0.15">
      <c r="A264">
        <v>27</v>
      </c>
      <c r="B264" t="s">
        <v>580</v>
      </c>
      <c r="C264" t="s">
        <v>601</v>
      </c>
      <c r="D264" t="s">
        <v>1935</v>
      </c>
      <c r="E264" t="s">
        <v>1936</v>
      </c>
      <c r="F264" t="s">
        <v>1895</v>
      </c>
      <c r="G264">
        <v>6.38</v>
      </c>
      <c r="H264">
        <v>5.89</v>
      </c>
      <c r="I264">
        <v>-7.7600000000000002E-2</v>
      </c>
      <c r="J264">
        <v>0.1004</v>
      </c>
      <c r="K264">
        <v>0.24</v>
      </c>
      <c r="L264">
        <v>8.81</v>
      </c>
    </row>
    <row r="265" spans="1:13" x14ac:dyDescent="0.15">
      <c r="A265">
        <v>27</v>
      </c>
      <c r="B265" t="s">
        <v>580</v>
      </c>
      <c r="C265" t="s">
        <v>601</v>
      </c>
      <c r="D265" t="s">
        <v>1853</v>
      </c>
      <c r="E265" t="s">
        <v>1854</v>
      </c>
      <c r="F265" t="s">
        <v>1839</v>
      </c>
      <c r="G265">
        <v>4.45</v>
      </c>
      <c r="H265">
        <v>4.51</v>
      </c>
      <c r="I265">
        <v>1.35E-2</v>
      </c>
      <c r="J265">
        <v>0.1004</v>
      </c>
      <c r="K265">
        <v>0.1</v>
      </c>
      <c r="L265">
        <v>9.19</v>
      </c>
    </row>
    <row r="266" spans="1:13" x14ac:dyDescent="0.15">
      <c r="A266">
        <v>27</v>
      </c>
      <c r="B266" t="s">
        <v>580</v>
      </c>
      <c r="C266" t="s">
        <v>601</v>
      </c>
      <c r="D266" t="s">
        <v>1912</v>
      </c>
      <c r="E266" t="s">
        <v>1913</v>
      </c>
      <c r="F266" t="s">
        <v>1828</v>
      </c>
      <c r="G266">
        <v>3.54</v>
      </c>
      <c r="H266">
        <v>3.29</v>
      </c>
      <c r="I266">
        <v>-7.0099999999999996E-2</v>
      </c>
      <c r="J266">
        <v>0.1004</v>
      </c>
      <c r="K266">
        <v>0.21</v>
      </c>
      <c r="L266">
        <v>9.1999999999999993</v>
      </c>
    </row>
    <row r="267" spans="1:13" x14ac:dyDescent="0.15">
      <c r="A267">
        <v>27</v>
      </c>
      <c r="B267" t="s">
        <v>580</v>
      </c>
      <c r="C267" t="s">
        <v>601</v>
      </c>
      <c r="D267" t="s">
        <v>1937</v>
      </c>
      <c r="E267" t="s">
        <v>1938</v>
      </c>
      <c r="F267" t="s">
        <v>1895</v>
      </c>
      <c r="G267">
        <v>7.62</v>
      </c>
      <c r="H267">
        <v>8.6300000000000008</v>
      </c>
      <c r="I267">
        <v>0.13320000000000001</v>
      </c>
      <c r="J267">
        <v>0.1004</v>
      </c>
      <c r="K267">
        <v>0.11</v>
      </c>
      <c r="L267">
        <v>9.24</v>
      </c>
    </row>
    <row r="268" spans="1:13" x14ac:dyDescent="0.15">
      <c r="A268">
        <v>27</v>
      </c>
      <c r="B268" t="s">
        <v>580</v>
      </c>
      <c r="C268" t="s">
        <v>601</v>
      </c>
      <c r="D268" t="s">
        <v>1832</v>
      </c>
      <c r="E268" t="s">
        <v>1833</v>
      </c>
      <c r="F268" t="s">
        <v>1839</v>
      </c>
      <c r="G268">
        <v>6.92</v>
      </c>
      <c r="H268">
        <v>8.35</v>
      </c>
      <c r="I268">
        <v>0.20660000000000001</v>
      </c>
      <c r="J268">
        <v>0.1004</v>
      </c>
      <c r="K268">
        <v>0.12</v>
      </c>
      <c r="L268">
        <v>9.57</v>
      </c>
    </row>
    <row r="269" spans="1:13" x14ac:dyDescent="0.15">
      <c r="A269">
        <v>27</v>
      </c>
      <c r="B269" t="s">
        <v>580</v>
      </c>
      <c r="C269" t="s">
        <v>601</v>
      </c>
      <c r="D269" t="s">
        <v>1954</v>
      </c>
      <c r="E269" t="s">
        <v>1955</v>
      </c>
      <c r="F269" t="s">
        <v>1842</v>
      </c>
      <c r="G269">
        <v>4.78</v>
      </c>
      <c r="H269">
        <v>5.17</v>
      </c>
      <c r="I269">
        <v>8.14E-2</v>
      </c>
      <c r="J269">
        <v>0.1004</v>
      </c>
      <c r="K269">
        <v>0.13</v>
      </c>
      <c r="L269">
        <v>9.92</v>
      </c>
    </row>
    <row r="270" spans="1:13" x14ac:dyDescent="0.15">
      <c r="A270">
        <v>27</v>
      </c>
      <c r="B270" t="s">
        <v>580</v>
      </c>
      <c r="C270" t="s">
        <v>601</v>
      </c>
      <c r="D270" t="s">
        <v>1956</v>
      </c>
      <c r="E270" t="s">
        <v>1957</v>
      </c>
      <c r="F270" t="s">
        <v>1842</v>
      </c>
      <c r="G270">
        <v>3.71</v>
      </c>
      <c r="H270">
        <v>4.37</v>
      </c>
      <c r="I270">
        <v>0.17730000000000001</v>
      </c>
      <c r="J270">
        <v>0.1004</v>
      </c>
      <c r="K270">
        <v>0.14000000000000001</v>
      </c>
      <c r="L270">
        <v>10.08</v>
      </c>
    </row>
    <row r="271" spans="1:13" x14ac:dyDescent="0.15">
      <c r="A271">
        <v>27</v>
      </c>
      <c r="B271" t="s">
        <v>580</v>
      </c>
      <c r="C271" t="s">
        <v>601</v>
      </c>
      <c r="D271" t="s">
        <v>1823</v>
      </c>
      <c r="E271" t="s">
        <v>1824</v>
      </c>
      <c r="F271" t="s">
        <v>1839</v>
      </c>
      <c r="G271">
        <v>7.78</v>
      </c>
      <c r="H271">
        <v>7.32</v>
      </c>
      <c r="I271">
        <v>-5.91E-2</v>
      </c>
      <c r="J271">
        <v>0.1004</v>
      </c>
      <c r="K271">
        <v>0.51</v>
      </c>
      <c r="L271">
        <v>10.17</v>
      </c>
    </row>
    <row r="272" spans="1:13" x14ac:dyDescent="0.15">
      <c r="A272">
        <v>28</v>
      </c>
      <c r="B272" t="s">
        <v>601</v>
      </c>
      <c r="C272" t="s">
        <v>622</v>
      </c>
      <c r="D272" t="s">
        <v>1849</v>
      </c>
      <c r="E272" t="s">
        <v>1850</v>
      </c>
      <c r="F272" t="s">
        <v>1839</v>
      </c>
      <c r="G272">
        <v>6.23</v>
      </c>
      <c r="H272">
        <v>7.17</v>
      </c>
      <c r="I272">
        <v>0.15090000000000001</v>
      </c>
      <c r="J272">
        <v>0.1</v>
      </c>
      <c r="K272">
        <v>0.16</v>
      </c>
      <c r="L272">
        <v>8.14</v>
      </c>
    </row>
    <row r="273" spans="1:12" x14ac:dyDescent="0.15">
      <c r="A273">
        <v>28</v>
      </c>
      <c r="B273" t="s">
        <v>601</v>
      </c>
      <c r="C273" t="s">
        <v>622</v>
      </c>
      <c r="D273" t="s">
        <v>1914</v>
      </c>
      <c r="E273" t="s">
        <v>1915</v>
      </c>
      <c r="F273" t="s">
        <v>1822</v>
      </c>
      <c r="G273">
        <v>3.83</v>
      </c>
      <c r="H273">
        <v>3.67</v>
      </c>
      <c r="I273">
        <v>-4.2799999999999998E-2</v>
      </c>
      <c r="J273">
        <v>0.1</v>
      </c>
      <c r="K273">
        <v>0.16</v>
      </c>
      <c r="L273">
        <v>8.93</v>
      </c>
    </row>
    <row r="274" spans="1:12" x14ac:dyDescent="0.15">
      <c r="A274">
        <v>28</v>
      </c>
      <c r="B274" t="s">
        <v>601</v>
      </c>
      <c r="C274" t="s">
        <v>622</v>
      </c>
      <c r="D274" t="s">
        <v>1958</v>
      </c>
      <c r="E274" t="s">
        <v>1959</v>
      </c>
      <c r="F274" t="s">
        <v>1842</v>
      </c>
      <c r="G274">
        <v>2.56</v>
      </c>
      <c r="H274">
        <v>2.46</v>
      </c>
      <c r="I274">
        <v>-3.9800000000000002E-2</v>
      </c>
      <c r="J274">
        <v>0.1</v>
      </c>
      <c r="K274">
        <v>0.13</v>
      </c>
      <c r="L274">
        <v>9.49</v>
      </c>
    </row>
    <row r="275" spans="1:12" x14ac:dyDescent="0.15">
      <c r="A275">
        <v>28</v>
      </c>
      <c r="B275" t="s">
        <v>601</v>
      </c>
      <c r="C275" t="s">
        <v>622</v>
      </c>
      <c r="D275" t="s">
        <v>1859</v>
      </c>
      <c r="E275" t="s">
        <v>1860</v>
      </c>
      <c r="F275" t="s">
        <v>1861</v>
      </c>
      <c r="G275">
        <v>6.93</v>
      </c>
      <c r="H275">
        <v>6.5</v>
      </c>
      <c r="I275">
        <v>-6.2399999999999997E-2</v>
      </c>
      <c r="J275">
        <v>0.1</v>
      </c>
      <c r="K275">
        <v>0.17</v>
      </c>
      <c r="L275">
        <v>9.73</v>
      </c>
    </row>
    <row r="276" spans="1:12" x14ac:dyDescent="0.15">
      <c r="A276">
        <v>28</v>
      </c>
      <c r="B276" t="s">
        <v>601</v>
      </c>
      <c r="C276" t="s">
        <v>622</v>
      </c>
      <c r="D276" t="s">
        <v>1947</v>
      </c>
      <c r="E276" t="s">
        <v>1948</v>
      </c>
      <c r="F276" t="s">
        <v>1949</v>
      </c>
      <c r="G276">
        <v>7.33</v>
      </c>
      <c r="H276">
        <v>7.6</v>
      </c>
      <c r="I276">
        <v>3.6799999999999999E-2</v>
      </c>
      <c r="J276">
        <v>0.1</v>
      </c>
      <c r="K276">
        <v>0.21</v>
      </c>
      <c r="L276">
        <v>9.76</v>
      </c>
    </row>
    <row r="277" spans="1:12" x14ac:dyDescent="0.15">
      <c r="A277">
        <v>28</v>
      </c>
      <c r="B277" t="s">
        <v>601</v>
      </c>
      <c r="C277" t="s">
        <v>622</v>
      </c>
      <c r="D277" t="s">
        <v>1907</v>
      </c>
      <c r="E277" t="s">
        <v>1908</v>
      </c>
      <c r="F277" t="s">
        <v>1909</v>
      </c>
      <c r="G277">
        <v>5.27</v>
      </c>
      <c r="H277">
        <v>5.31</v>
      </c>
      <c r="I277">
        <v>7.6E-3</v>
      </c>
      <c r="J277">
        <v>0.1</v>
      </c>
      <c r="K277">
        <v>0.19</v>
      </c>
      <c r="L277">
        <v>9.81</v>
      </c>
    </row>
    <row r="278" spans="1:12" x14ac:dyDescent="0.15">
      <c r="A278">
        <v>28</v>
      </c>
      <c r="B278" t="s">
        <v>601</v>
      </c>
      <c r="C278" t="s">
        <v>622</v>
      </c>
      <c r="D278" t="s">
        <v>1820</v>
      </c>
      <c r="E278" t="s">
        <v>1821</v>
      </c>
      <c r="F278" t="s">
        <v>1822</v>
      </c>
      <c r="G278">
        <v>6.78</v>
      </c>
      <c r="H278">
        <v>6.11</v>
      </c>
      <c r="I278">
        <v>-9.9199999999999997E-2</v>
      </c>
      <c r="J278">
        <v>0.1</v>
      </c>
      <c r="K278">
        <v>0.14000000000000001</v>
      </c>
      <c r="L278">
        <v>10.050000000000001</v>
      </c>
    </row>
    <row r="279" spans="1:12" x14ac:dyDescent="0.15">
      <c r="A279">
        <v>28</v>
      </c>
      <c r="B279" t="s">
        <v>601</v>
      </c>
      <c r="C279" t="s">
        <v>622</v>
      </c>
      <c r="D279" t="s">
        <v>1939</v>
      </c>
      <c r="E279" t="s">
        <v>1940</v>
      </c>
      <c r="F279" t="s">
        <v>1941</v>
      </c>
      <c r="G279">
        <v>3.64</v>
      </c>
      <c r="H279">
        <v>3.63</v>
      </c>
      <c r="I279">
        <v>-1.6999999999999999E-3</v>
      </c>
      <c r="J279">
        <v>0.1</v>
      </c>
      <c r="K279">
        <v>0.16</v>
      </c>
      <c r="L279">
        <v>10.199999999999999</v>
      </c>
    </row>
    <row r="280" spans="1:12" x14ac:dyDescent="0.15">
      <c r="A280">
        <v>28</v>
      </c>
      <c r="B280" t="s">
        <v>601</v>
      </c>
      <c r="C280" t="s">
        <v>622</v>
      </c>
      <c r="D280" t="s">
        <v>1960</v>
      </c>
      <c r="E280" t="s">
        <v>1961</v>
      </c>
      <c r="F280" t="s">
        <v>1828</v>
      </c>
      <c r="G280">
        <v>3.51</v>
      </c>
      <c r="H280">
        <v>3.33</v>
      </c>
      <c r="I280">
        <v>-5.11E-2</v>
      </c>
      <c r="J280">
        <v>0.1</v>
      </c>
      <c r="K280">
        <v>0.12</v>
      </c>
      <c r="L280">
        <v>10.210000000000001</v>
      </c>
    </row>
    <row r="281" spans="1:12" x14ac:dyDescent="0.15">
      <c r="A281">
        <v>28</v>
      </c>
      <c r="B281" t="s">
        <v>601</v>
      </c>
      <c r="C281" t="s">
        <v>622</v>
      </c>
      <c r="D281" t="s">
        <v>1962</v>
      </c>
      <c r="E281" t="s">
        <v>1963</v>
      </c>
      <c r="F281" t="s">
        <v>1941</v>
      </c>
      <c r="G281">
        <v>1.95</v>
      </c>
      <c r="H281">
        <v>1.87</v>
      </c>
      <c r="I281">
        <v>-4.3400000000000001E-2</v>
      </c>
      <c r="J281">
        <v>0.1</v>
      </c>
      <c r="K281">
        <v>0.13</v>
      </c>
      <c r="L281">
        <v>10.24</v>
      </c>
    </row>
    <row r="282" spans="1:12" x14ac:dyDescent="0.15">
      <c r="A282">
        <v>29</v>
      </c>
      <c r="B282" t="s">
        <v>622</v>
      </c>
      <c r="C282" t="s">
        <v>643</v>
      </c>
      <c r="D282" t="s">
        <v>1901</v>
      </c>
      <c r="E282" t="s">
        <v>1902</v>
      </c>
      <c r="F282" t="s">
        <v>1819</v>
      </c>
      <c r="G282">
        <v>9.08</v>
      </c>
      <c r="H282">
        <v>10.16</v>
      </c>
      <c r="I282">
        <v>0.11890000000000001</v>
      </c>
      <c r="J282">
        <v>0.1</v>
      </c>
      <c r="K282">
        <v>0.17</v>
      </c>
      <c r="L282">
        <v>7.61</v>
      </c>
    </row>
    <row r="283" spans="1:12" x14ac:dyDescent="0.15">
      <c r="A283">
        <v>29</v>
      </c>
      <c r="B283" t="s">
        <v>622</v>
      </c>
      <c r="C283" t="s">
        <v>643</v>
      </c>
      <c r="D283" t="s">
        <v>1964</v>
      </c>
      <c r="E283" t="s">
        <v>1965</v>
      </c>
      <c r="F283" t="s">
        <v>1895</v>
      </c>
      <c r="G283">
        <v>5.9</v>
      </c>
      <c r="H283">
        <v>6.64</v>
      </c>
      <c r="I283">
        <v>0.124</v>
      </c>
      <c r="J283">
        <v>0.1</v>
      </c>
      <c r="K283">
        <v>0.11</v>
      </c>
      <c r="L283">
        <v>8.31</v>
      </c>
    </row>
    <row r="284" spans="1:12" x14ac:dyDescent="0.15">
      <c r="A284">
        <v>29</v>
      </c>
      <c r="B284" t="s">
        <v>622</v>
      </c>
      <c r="C284" t="s">
        <v>643</v>
      </c>
      <c r="D284" t="s">
        <v>1935</v>
      </c>
      <c r="E284" t="s">
        <v>1936</v>
      </c>
      <c r="F284" t="s">
        <v>1895</v>
      </c>
      <c r="G284">
        <v>6.28</v>
      </c>
      <c r="H284">
        <v>6.21</v>
      </c>
      <c r="I284">
        <v>-1.15E-2</v>
      </c>
      <c r="J284">
        <v>0.1</v>
      </c>
      <c r="K284">
        <v>0.3</v>
      </c>
      <c r="L284">
        <v>8.9</v>
      </c>
    </row>
    <row r="285" spans="1:12" x14ac:dyDescent="0.15">
      <c r="A285">
        <v>29</v>
      </c>
      <c r="B285" t="s">
        <v>622</v>
      </c>
      <c r="C285" t="s">
        <v>643</v>
      </c>
      <c r="D285" t="s">
        <v>1823</v>
      </c>
      <c r="E285" t="s">
        <v>1824</v>
      </c>
      <c r="F285" t="s">
        <v>1839</v>
      </c>
      <c r="G285">
        <v>7.01</v>
      </c>
      <c r="H285">
        <v>9.3800000000000008</v>
      </c>
      <c r="I285">
        <v>0.33810000000000001</v>
      </c>
      <c r="J285">
        <v>0.1</v>
      </c>
      <c r="K285">
        <v>0.12</v>
      </c>
      <c r="L285">
        <v>9.08</v>
      </c>
    </row>
    <row r="286" spans="1:12" x14ac:dyDescent="0.15">
      <c r="A286">
        <v>29</v>
      </c>
      <c r="B286" t="s">
        <v>622</v>
      </c>
      <c r="C286" t="s">
        <v>643</v>
      </c>
      <c r="D286" t="s">
        <v>1849</v>
      </c>
      <c r="E286" t="s">
        <v>1850</v>
      </c>
      <c r="F286" t="s">
        <v>1839</v>
      </c>
      <c r="G286">
        <v>7.17</v>
      </c>
      <c r="H286">
        <v>7.23</v>
      </c>
      <c r="I286">
        <v>8.3999999999999995E-3</v>
      </c>
      <c r="J286">
        <v>0.1</v>
      </c>
      <c r="K286">
        <v>0.46</v>
      </c>
      <c r="L286">
        <v>9.34</v>
      </c>
    </row>
    <row r="287" spans="1:12" x14ac:dyDescent="0.15">
      <c r="A287">
        <v>29</v>
      </c>
      <c r="B287" t="s">
        <v>622</v>
      </c>
      <c r="C287" t="s">
        <v>643</v>
      </c>
      <c r="D287" t="s">
        <v>1947</v>
      </c>
      <c r="E287" t="s">
        <v>1948</v>
      </c>
      <c r="F287" t="s">
        <v>1949</v>
      </c>
      <c r="G287">
        <v>7.6</v>
      </c>
      <c r="H287">
        <v>7.53</v>
      </c>
      <c r="I287">
        <v>-9.1999999999999998E-3</v>
      </c>
      <c r="J287">
        <v>0.1</v>
      </c>
      <c r="K287">
        <v>0.1</v>
      </c>
      <c r="L287">
        <v>9.8800000000000008</v>
      </c>
    </row>
    <row r="288" spans="1:12" x14ac:dyDescent="0.15">
      <c r="A288">
        <v>29</v>
      </c>
      <c r="B288" t="s">
        <v>622</v>
      </c>
      <c r="C288" t="s">
        <v>643</v>
      </c>
      <c r="D288" t="s">
        <v>1966</v>
      </c>
      <c r="E288" t="s">
        <v>1967</v>
      </c>
      <c r="F288" t="s">
        <v>1842</v>
      </c>
      <c r="G288">
        <v>10.92</v>
      </c>
      <c r="H288">
        <v>12.25</v>
      </c>
      <c r="I288">
        <v>0.121</v>
      </c>
      <c r="J288">
        <v>0.1</v>
      </c>
      <c r="K288">
        <v>0.15</v>
      </c>
      <c r="L288">
        <v>10.07</v>
      </c>
    </row>
    <row r="289" spans="1:12" x14ac:dyDescent="0.15">
      <c r="A289">
        <v>29</v>
      </c>
      <c r="B289" t="s">
        <v>622</v>
      </c>
      <c r="C289" t="s">
        <v>643</v>
      </c>
      <c r="D289" t="s">
        <v>1874</v>
      </c>
      <c r="E289" t="s">
        <v>1875</v>
      </c>
      <c r="F289" t="s">
        <v>1831</v>
      </c>
      <c r="G289">
        <v>7.86</v>
      </c>
      <c r="H289">
        <v>6.97</v>
      </c>
      <c r="I289">
        <v>-0.1132</v>
      </c>
      <c r="J289">
        <v>0.1</v>
      </c>
      <c r="K289">
        <v>0.12</v>
      </c>
      <c r="L289">
        <v>10.61</v>
      </c>
    </row>
    <row r="290" spans="1:12" x14ac:dyDescent="0.15">
      <c r="A290">
        <v>29</v>
      </c>
      <c r="B290" t="s">
        <v>622</v>
      </c>
      <c r="C290" t="s">
        <v>643</v>
      </c>
      <c r="D290" t="s">
        <v>1968</v>
      </c>
      <c r="E290" t="s">
        <v>1969</v>
      </c>
      <c r="F290" t="s">
        <v>1828</v>
      </c>
      <c r="G290">
        <v>1.76</v>
      </c>
      <c r="H290">
        <v>1.57</v>
      </c>
      <c r="I290">
        <v>-0.10680000000000001</v>
      </c>
      <c r="J290">
        <v>0.1</v>
      </c>
      <c r="K290">
        <v>0.38</v>
      </c>
      <c r="L290">
        <v>10.76</v>
      </c>
    </row>
    <row r="291" spans="1:12" x14ac:dyDescent="0.15">
      <c r="A291">
        <v>29</v>
      </c>
      <c r="B291" t="s">
        <v>622</v>
      </c>
      <c r="C291" t="s">
        <v>643</v>
      </c>
      <c r="D291" t="s">
        <v>1891</v>
      </c>
      <c r="E291" t="s">
        <v>1892</v>
      </c>
      <c r="F291" t="s">
        <v>1822</v>
      </c>
      <c r="G291">
        <v>3.09</v>
      </c>
      <c r="H291">
        <v>2.72</v>
      </c>
      <c r="I291">
        <v>-0.11700000000000001</v>
      </c>
      <c r="J291">
        <v>0.1</v>
      </c>
      <c r="K291">
        <v>0.11</v>
      </c>
      <c r="L291">
        <v>10.8</v>
      </c>
    </row>
    <row r="292" spans="1:12" x14ac:dyDescent="0.15">
      <c r="A292">
        <v>30</v>
      </c>
      <c r="B292" t="s">
        <v>643</v>
      </c>
      <c r="C292" t="s">
        <v>664</v>
      </c>
      <c r="D292" t="s">
        <v>1876</v>
      </c>
      <c r="E292" t="s">
        <v>1970</v>
      </c>
      <c r="F292" t="s">
        <v>1839</v>
      </c>
      <c r="G292">
        <v>8.58</v>
      </c>
      <c r="H292">
        <v>8.19</v>
      </c>
      <c r="I292">
        <v>-4.5499999999999999E-2</v>
      </c>
      <c r="J292">
        <v>0.1</v>
      </c>
      <c r="K292">
        <v>0.14000000000000001</v>
      </c>
      <c r="L292">
        <v>8.26</v>
      </c>
    </row>
    <row r="293" spans="1:12" x14ac:dyDescent="0.15">
      <c r="A293">
        <v>30</v>
      </c>
      <c r="B293" t="s">
        <v>643</v>
      </c>
      <c r="C293" t="s">
        <v>664</v>
      </c>
      <c r="D293" t="s">
        <v>1901</v>
      </c>
      <c r="E293" t="s">
        <v>1902</v>
      </c>
      <c r="F293" t="s">
        <v>1819</v>
      </c>
      <c r="G293">
        <v>10.16</v>
      </c>
      <c r="H293">
        <v>8.66</v>
      </c>
      <c r="I293">
        <v>-0.14760000000000001</v>
      </c>
      <c r="J293">
        <v>0.1</v>
      </c>
      <c r="K293">
        <v>1.36</v>
      </c>
      <c r="L293">
        <v>8.7200000000000006</v>
      </c>
    </row>
    <row r="294" spans="1:12" x14ac:dyDescent="0.15">
      <c r="A294">
        <v>30</v>
      </c>
      <c r="B294" t="s">
        <v>643</v>
      </c>
      <c r="C294" t="s">
        <v>664</v>
      </c>
      <c r="D294" t="s">
        <v>1939</v>
      </c>
      <c r="E294" t="s">
        <v>1940</v>
      </c>
      <c r="F294" t="s">
        <v>1941</v>
      </c>
      <c r="G294">
        <v>3.25</v>
      </c>
      <c r="H294">
        <v>3.04</v>
      </c>
      <c r="I294">
        <v>-6.5699999999999995E-2</v>
      </c>
      <c r="J294">
        <v>0.1</v>
      </c>
      <c r="K294">
        <v>0.24</v>
      </c>
      <c r="L294">
        <v>9</v>
      </c>
    </row>
    <row r="295" spans="1:12" x14ac:dyDescent="0.15">
      <c r="A295">
        <v>30</v>
      </c>
      <c r="B295" t="s">
        <v>643</v>
      </c>
      <c r="C295" t="s">
        <v>664</v>
      </c>
      <c r="D295" t="s">
        <v>1903</v>
      </c>
      <c r="E295" t="s">
        <v>1904</v>
      </c>
      <c r="F295" t="s">
        <v>1895</v>
      </c>
      <c r="G295">
        <v>6.41</v>
      </c>
      <c r="H295">
        <v>6.69</v>
      </c>
      <c r="I295">
        <v>4.4600000000000001E-2</v>
      </c>
      <c r="J295">
        <v>0.1</v>
      </c>
      <c r="K295">
        <v>0.11</v>
      </c>
      <c r="L295">
        <v>9.02</v>
      </c>
    </row>
    <row r="296" spans="1:12" x14ac:dyDescent="0.15">
      <c r="A296">
        <v>30</v>
      </c>
      <c r="B296" t="s">
        <v>643</v>
      </c>
      <c r="C296" t="s">
        <v>664</v>
      </c>
      <c r="D296" t="s">
        <v>1834</v>
      </c>
      <c r="E296" t="s">
        <v>1835</v>
      </c>
      <c r="F296" t="s">
        <v>1836</v>
      </c>
      <c r="G296">
        <v>9.82</v>
      </c>
      <c r="H296">
        <v>9.01</v>
      </c>
      <c r="I296">
        <v>-8.2600000000000007E-2</v>
      </c>
      <c r="J296">
        <v>0.1</v>
      </c>
      <c r="K296">
        <v>0.25</v>
      </c>
      <c r="L296">
        <v>9.09</v>
      </c>
    </row>
    <row r="297" spans="1:12" x14ac:dyDescent="0.15">
      <c r="A297">
        <v>30</v>
      </c>
      <c r="B297" t="s">
        <v>643</v>
      </c>
      <c r="C297" t="s">
        <v>664</v>
      </c>
      <c r="D297" t="s">
        <v>1935</v>
      </c>
      <c r="E297" t="s">
        <v>1936</v>
      </c>
      <c r="F297" t="s">
        <v>1895</v>
      </c>
      <c r="G297">
        <v>6.21</v>
      </c>
      <c r="H297">
        <v>5.9</v>
      </c>
      <c r="I297">
        <v>-4.8599999999999997E-2</v>
      </c>
      <c r="J297">
        <v>0.1</v>
      </c>
      <c r="K297">
        <v>0.2</v>
      </c>
      <c r="L297">
        <v>9.11</v>
      </c>
    </row>
    <row r="298" spans="1:12" x14ac:dyDescent="0.15">
      <c r="A298">
        <v>30</v>
      </c>
      <c r="B298" t="s">
        <v>643</v>
      </c>
      <c r="C298" t="s">
        <v>664</v>
      </c>
      <c r="D298" t="s">
        <v>1859</v>
      </c>
      <c r="E298" t="s">
        <v>1860</v>
      </c>
      <c r="F298" t="s">
        <v>1861</v>
      </c>
      <c r="G298">
        <v>6.24</v>
      </c>
      <c r="H298">
        <v>5.83</v>
      </c>
      <c r="I298">
        <v>-6.6100000000000006E-2</v>
      </c>
      <c r="J298">
        <v>0.1</v>
      </c>
      <c r="K298">
        <v>0.21</v>
      </c>
      <c r="L298">
        <v>9.35</v>
      </c>
    </row>
    <row r="299" spans="1:12" x14ac:dyDescent="0.15">
      <c r="A299">
        <v>30</v>
      </c>
      <c r="B299" t="s">
        <v>643</v>
      </c>
      <c r="C299" t="s">
        <v>664</v>
      </c>
      <c r="D299" t="s">
        <v>1849</v>
      </c>
      <c r="E299" t="s">
        <v>1850</v>
      </c>
      <c r="F299" t="s">
        <v>1839</v>
      </c>
      <c r="G299">
        <v>7.23</v>
      </c>
      <c r="H299">
        <v>5.77</v>
      </c>
      <c r="I299">
        <v>-0.2019</v>
      </c>
      <c r="J299">
        <v>0.1</v>
      </c>
      <c r="K299">
        <v>0.48</v>
      </c>
      <c r="L299">
        <v>9.4</v>
      </c>
    </row>
    <row r="300" spans="1:12" x14ac:dyDescent="0.15">
      <c r="A300">
        <v>30</v>
      </c>
      <c r="B300" t="s">
        <v>643</v>
      </c>
      <c r="C300" t="s">
        <v>664</v>
      </c>
      <c r="D300" t="s">
        <v>1958</v>
      </c>
      <c r="E300" t="s">
        <v>1959</v>
      </c>
      <c r="F300" t="s">
        <v>1842</v>
      </c>
      <c r="G300">
        <v>2.54</v>
      </c>
      <c r="H300">
        <v>2.13</v>
      </c>
      <c r="I300">
        <v>-0.16139999999999999</v>
      </c>
      <c r="J300">
        <v>0.1</v>
      </c>
      <c r="K300">
        <v>0.13</v>
      </c>
      <c r="L300">
        <v>9.52</v>
      </c>
    </row>
    <row r="301" spans="1:12" x14ac:dyDescent="0.15">
      <c r="A301">
        <v>30</v>
      </c>
      <c r="B301" t="s">
        <v>643</v>
      </c>
      <c r="C301" t="s">
        <v>664</v>
      </c>
      <c r="D301" t="s">
        <v>1964</v>
      </c>
      <c r="E301" t="s">
        <v>1965</v>
      </c>
      <c r="F301" t="s">
        <v>1895</v>
      </c>
      <c r="G301">
        <v>6.64</v>
      </c>
      <c r="H301">
        <v>6.47</v>
      </c>
      <c r="I301">
        <v>-2.47E-2</v>
      </c>
      <c r="J301">
        <v>0.1</v>
      </c>
      <c r="K301">
        <v>0.66</v>
      </c>
      <c r="L301">
        <v>9.59</v>
      </c>
    </row>
    <row r="302" spans="1:12" x14ac:dyDescent="0.15">
      <c r="A302">
        <v>31</v>
      </c>
      <c r="B302" t="s">
        <v>664</v>
      </c>
      <c r="C302" t="s">
        <v>685</v>
      </c>
      <c r="D302" t="s">
        <v>1901</v>
      </c>
      <c r="E302" t="s">
        <v>1902</v>
      </c>
      <c r="F302" t="s">
        <v>1819</v>
      </c>
      <c r="G302">
        <v>8.66</v>
      </c>
      <c r="H302">
        <v>8.1</v>
      </c>
      <c r="I302">
        <v>-6.4699999999999994E-2</v>
      </c>
      <c r="J302">
        <v>0.1</v>
      </c>
      <c r="K302">
        <v>0.32</v>
      </c>
      <c r="L302">
        <v>7.02</v>
      </c>
    </row>
    <row r="303" spans="1:12" x14ac:dyDescent="0.15">
      <c r="A303">
        <v>31</v>
      </c>
      <c r="B303" t="s">
        <v>664</v>
      </c>
      <c r="C303" t="s">
        <v>685</v>
      </c>
      <c r="D303" t="s">
        <v>1919</v>
      </c>
      <c r="E303" t="s">
        <v>1920</v>
      </c>
      <c r="F303" t="s">
        <v>1822</v>
      </c>
      <c r="G303">
        <v>3.93</v>
      </c>
      <c r="H303">
        <v>4.0599999999999996</v>
      </c>
      <c r="I303">
        <v>3.2300000000000002E-2</v>
      </c>
      <c r="J303">
        <v>0.1</v>
      </c>
      <c r="K303">
        <v>0.23</v>
      </c>
      <c r="L303">
        <v>7.95</v>
      </c>
    </row>
    <row r="304" spans="1:12" x14ac:dyDescent="0.15">
      <c r="A304">
        <v>31</v>
      </c>
      <c r="B304" t="s">
        <v>664</v>
      </c>
      <c r="C304" t="s">
        <v>685</v>
      </c>
      <c r="D304" t="s">
        <v>1971</v>
      </c>
      <c r="E304" t="s">
        <v>1972</v>
      </c>
      <c r="F304" t="s">
        <v>1822</v>
      </c>
      <c r="G304">
        <v>5.91</v>
      </c>
      <c r="H304">
        <v>5.54</v>
      </c>
      <c r="I304">
        <v>-6.2600000000000003E-2</v>
      </c>
      <c r="J304">
        <v>0.1</v>
      </c>
      <c r="K304">
        <v>0.15</v>
      </c>
      <c r="L304">
        <v>8.11</v>
      </c>
    </row>
    <row r="305" spans="1:12" x14ac:dyDescent="0.15">
      <c r="A305">
        <v>31</v>
      </c>
      <c r="B305" t="s">
        <v>664</v>
      </c>
      <c r="C305" t="s">
        <v>685</v>
      </c>
      <c r="D305" t="s">
        <v>1935</v>
      </c>
      <c r="E305" t="s">
        <v>1936</v>
      </c>
      <c r="F305" t="s">
        <v>1895</v>
      </c>
      <c r="G305">
        <v>5.9</v>
      </c>
      <c r="H305">
        <v>6.92</v>
      </c>
      <c r="I305">
        <v>0.17249999999999999</v>
      </c>
      <c r="J305">
        <v>0.1</v>
      </c>
      <c r="K305">
        <v>0.11</v>
      </c>
      <c r="L305">
        <v>8.1300000000000008</v>
      </c>
    </row>
    <row r="306" spans="1:12" x14ac:dyDescent="0.15">
      <c r="A306">
        <v>31</v>
      </c>
      <c r="B306" t="s">
        <v>664</v>
      </c>
      <c r="C306" t="s">
        <v>685</v>
      </c>
      <c r="D306" t="s">
        <v>1973</v>
      </c>
      <c r="E306" t="s">
        <v>1974</v>
      </c>
      <c r="F306" t="s">
        <v>1918</v>
      </c>
      <c r="G306">
        <v>1.42</v>
      </c>
      <c r="H306">
        <v>1.53</v>
      </c>
      <c r="I306">
        <v>7.4800000000000005E-2</v>
      </c>
      <c r="J306">
        <v>0.1</v>
      </c>
      <c r="K306">
        <v>0.1</v>
      </c>
      <c r="L306">
        <v>8.64</v>
      </c>
    </row>
    <row r="307" spans="1:12" x14ac:dyDescent="0.15">
      <c r="A307">
        <v>31</v>
      </c>
      <c r="B307" t="s">
        <v>664</v>
      </c>
      <c r="C307" t="s">
        <v>685</v>
      </c>
      <c r="D307" t="s">
        <v>1914</v>
      </c>
      <c r="E307" t="s">
        <v>1915</v>
      </c>
      <c r="F307" t="s">
        <v>1822</v>
      </c>
      <c r="G307">
        <v>4.09</v>
      </c>
      <c r="H307">
        <v>4.08</v>
      </c>
      <c r="I307">
        <v>-2.8999999999999998E-3</v>
      </c>
      <c r="J307">
        <v>0.1</v>
      </c>
      <c r="K307">
        <v>0.14000000000000001</v>
      </c>
      <c r="L307">
        <v>9.1</v>
      </c>
    </row>
    <row r="308" spans="1:12" x14ac:dyDescent="0.15">
      <c r="A308">
        <v>31</v>
      </c>
      <c r="B308" t="s">
        <v>664</v>
      </c>
      <c r="C308" t="s">
        <v>685</v>
      </c>
      <c r="D308" t="s">
        <v>1903</v>
      </c>
      <c r="E308" t="s">
        <v>1904</v>
      </c>
      <c r="F308" t="s">
        <v>1895</v>
      </c>
      <c r="G308">
        <v>6.69</v>
      </c>
      <c r="H308">
        <v>9.86</v>
      </c>
      <c r="I308">
        <v>0.4728</v>
      </c>
      <c r="J308">
        <v>0.1</v>
      </c>
      <c r="K308">
        <v>0.22</v>
      </c>
      <c r="L308">
        <v>9.17</v>
      </c>
    </row>
    <row r="309" spans="1:12" x14ac:dyDescent="0.15">
      <c r="A309">
        <v>31</v>
      </c>
      <c r="B309" t="s">
        <v>664</v>
      </c>
      <c r="C309" t="s">
        <v>685</v>
      </c>
      <c r="D309" t="s">
        <v>1893</v>
      </c>
      <c r="E309" t="s">
        <v>1894</v>
      </c>
      <c r="F309" t="s">
        <v>1895</v>
      </c>
      <c r="G309">
        <v>7.15</v>
      </c>
      <c r="H309">
        <v>7.42</v>
      </c>
      <c r="I309">
        <v>3.6700000000000003E-2</v>
      </c>
      <c r="J309">
        <v>0.1</v>
      </c>
      <c r="K309">
        <v>0.18</v>
      </c>
      <c r="L309">
        <v>9.19</v>
      </c>
    </row>
    <row r="310" spans="1:12" x14ac:dyDescent="0.15">
      <c r="A310">
        <v>31</v>
      </c>
      <c r="B310" t="s">
        <v>664</v>
      </c>
      <c r="C310" t="s">
        <v>685</v>
      </c>
      <c r="D310" t="s">
        <v>1964</v>
      </c>
      <c r="E310" t="s">
        <v>1965</v>
      </c>
      <c r="F310" t="s">
        <v>1895</v>
      </c>
      <c r="G310">
        <v>6.47</v>
      </c>
      <c r="H310">
        <v>7.01</v>
      </c>
      <c r="I310">
        <v>8.2500000000000004E-2</v>
      </c>
      <c r="J310">
        <v>0.1</v>
      </c>
      <c r="K310">
        <v>0.56999999999999995</v>
      </c>
      <c r="L310">
        <v>9.27</v>
      </c>
    </row>
    <row r="311" spans="1:12" x14ac:dyDescent="0.15">
      <c r="A311">
        <v>31</v>
      </c>
      <c r="B311" t="s">
        <v>664</v>
      </c>
      <c r="C311" t="s">
        <v>685</v>
      </c>
      <c r="D311" t="s">
        <v>1874</v>
      </c>
      <c r="E311" t="s">
        <v>1875</v>
      </c>
      <c r="F311" t="s">
        <v>1831</v>
      </c>
      <c r="G311">
        <v>7</v>
      </c>
      <c r="H311">
        <v>6.26</v>
      </c>
      <c r="I311">
        <v>-0.1057</v>
      </c>
      <c r="J311">
        <v>0.1</v>
      </c>
      <c r="K311">
        <v>0.51</v>
      </c>
      <c r="L311">
        <v>9.39</v>
      </c>
    </row>
    <row r="312" spans="1:12" x14ac:dyDescent="0.15">
      <c r="A312">
        <v>32</v>
      </c>
      <c r="B312" t="s">
        <v>685</v>
      </c>
      <c r="C312" t="s">
        <v>706</v>
      </c>
      <c r="D312" t="s">
        <v>1975</v>
      </c>
      <c r="E312" t="s">
        <v>1976</v>
      </c>
      <c r="F312" t="s">
        <v>1895</v>
      </c>
      <c r="G312">
        <v>2.4300000000000002</v>
      </c>
      <c r="H312">
        <v>2.31</v>
      </c>
      <c r="I312">
        <v>-5.28E-2</v>
      </c>
      <c r="J312">
        <v>0.1</v>
      </c>
      <c r="K312">
        <v>0.11</v>
      </c>
      <c r="L312">
        <v>7.3</v>
      </c>
    </row>
    <row r="313" spans="1:12" x14ac:dyDescent="0.15">
      <c r="A313">
        <v>32</v>
      </c>
      <c r="B313" t="s">
        <v>685</v>
      </c>
      <c r="C313" t="s">
        <v>706</v>
      </c>
      <c r="D313" t="s">
        <v>1977</v>
      </c>
      <c r="E313" t="s">
        <v>1978</v>
      </c>
      <c r="F313" t="s">
        <v>1842</v>
      </c>
      <c r="G313">
        <v>3.56</v>
      </c>
      <c r="H313">
        <v>5.68</v>
      </c>
      <c r="I313">
        <v>0.59550000000000003</v>
      </c>
      <c r="J313">
        <v>0.1</v>
      </c>
      <c r="K313">
        <v>0.36</v>
      </c>
      <c r="L313">
        <v>8.51</v>
      </c>
    </row>
    <row r="314" spans="1:12" x14ac:dyDescent="0.15">
      <c r="A314">
        <v>32</v>
      </c>
      <c r="B314" t="s">
        <v>685</v>
      </c>
      <c r="C314" t="s">
        <v>706</v>
      </c>
      <c r="D314" t="s">
        <v>1979</v>
      </c>
      <c r="E314" t="s">
        <v>1980</v>
      </c>
      <c r="F314" t="s">
        <v>1878</v>
      </c>
      <c r="G314">
        <v>10.4</v>
      </c>
      <c r="H314">
        <v>10.1</v>
      </c>
      <c r="I314">
        <v>-2.8799999999999999E-2</v>
      </c>
      <c r="J314">
        <v>0.1</v>
      </c>
      <c r="K314">
        <v>0.48</v>
      </c>
      <c r="L314">
        <v>8.86</v>
      </c>
    </row>
    <row r="315" spans="1:12" x14ac:dyDescent="0.15">
      <c r="A315">
        <v>32</v>
      </c>
      <c r="B315" t="s">
        <v>685</v>
      </c>
      <c r="C315" t="s">
        <v>706</v>
      </c>
      <c r="D315" t="s">
        <v>1973</v>
      </c>
      <c r="E315" t="s">
        <v>1974</v>
      </c>
      <c r="F315" t="s">
        <v>1918</v>
      </c>
      <c r="G315">
        <v>1.53</v>
      </c>
      <c r="H315">
        <v>1.44</v>
      </c>
      <c r="I315">
        <v>-6.0400000000000002E-2</v>
      </c>
      <c r="J315">
        <v>0.1</v>
      </c>
      <c r="K315">
        <v>0.25</v>
      </c>
      <c r="L315">
        <v>8.98</v>
      </c>
    </row>
    <row r="316" spans="1:12" x14ac:dyDescent="0.15">
      <c r="A316">
        <v>32</v>
      </c>
      <c r="B316" t="s">
        <v>685</v>
      </c>
      <c r="C316" t="s">
        <v>706</v>
      </c>
      <c r="D316" t="s">
        <v>1981</v>
      </c>
      <c r="E316" t="s">
        <v>1982</v>
      </c>
      <c r="F316" t="s">
        <v>1842</v>
      </c>
      <c r="G316">
        <v>8.4</v>
      </c>
      <c r="H316">
        <v>9.25</v>
      </c>
      <c r="I316">
        <v>0.1012</v>
      </c>
      <c r="J316">
        <v>0.1</v>
      </c>
      <c r="K316">
        <v>0.13</v>
      </c>
      <c r="L316">
        <v>9.1199999999999992</v>
      </c>
    </row>
    <row r="317" spans="1:12" x14ac:dyDescent="0.15">
      <c r="A317">
        <v>32</v>
      </c>
      <c r="B317" t="s">
        <v>685</v>
      </c>
      <c r="C317" t="s">
        <v>706</v>
      </c>
      <c r="D317" t="s">
        <v>1914</v>
      </c>
      <c r="E317" t="s">
        <v>1915</v>
      </c>
      <c r="F317" t="s">
        <v>1822</v>
      </c>
      <c r="G317">
        <v>4.08</v>
      </c>
      <c r="H317">
        <v>4.33</v>
      </c>
      <c r="I317">
        <v>6.1800000000000001E-2</v>
      </c>
      <c r="J317">
        <v>0.1</v>
      </c>
      <c r="K317">
        <v>0.11</v>
      </c>
      <c r="L317">
        <v>9.1300000000000008</v>
      </c>
    </row>
    <row r="318" spans="1:12" x14ac:dyDescent="0.15">
      <c r="A318">
        <v>32</v>
      </c>
      <c r="B318" t="s">
        <v>685</v>
      </c>
      <c r="C318" t="s">
        <v>706</v>
      </c>
      <c r="D318" t="s">
        <v>1935</v>
      </c>
      <c r="E318" t="s">
        <v>1936</v>
      </c>
      <c r="F318" t="s">
        <v>1895</v>
      </c>
      <c r="G318">
        <v>6.92</v>
      </c>
      <c r="H318">
        <v>6.56</v>
      </c>
      <c r="I318">
        <v>-5.2900000000000003E-2</v>
      </c>
      <c r="J318">
        <v>0.1</v>
      </c>
      <c r="K318">
        <v>0.22</v>
      </c>
      <c r="L318">
        <v>9.15</v>
      </c>
    </row>
    <row r="319" spans="1:12" x14ac:dyDescent="0.15">
      <c r="A319">
        <v>32</v>
      </c>
      <c r="B319" t="s">
        <v>685</v>
      </c>
      <c r="C319" t="s">
        <v>706</v>
      </c>
      <c r="D319" t="s">
        <v>1893</v>
      </c>
      <c r="E319" t="s">
        <v>1894</v>
      </c>
      <c r="F319" t="s">
        <v>1895</v>
      </c>
      <c r="G319">
        <v>7.42</v>
      </c>
      <c r="H319">
        <v>6.66</v>
      </c>
      <c r="I319">
        <v>-0.1014</v>
      </c>
      <c r="J319">
        <v>0.1</v>
      </c>
      <c r="K319">
        <v>0.21</v>
      </c>
      <c r="L319">
        <v>9.2100000000000009</v>
      </c>
    </row>
    <row r="320" spans="1:12" x14ac:dyDescent="0.15">
      <c r="A320">
        <v>32</v>
      </c>
      <c r="B320" t="s">
        <v>685</v>
      </c>
      <c r="C320" t="s">
        <v>706</v>
      </c>
      <c r="D320" t="s">
        <v>1871</v>
      </c>
      <c r="E320" t="s">
        <v>1872</v>
      </c>
      <c r="F320" t="s">
        <v>1873</v>
      </c>
      <c r="G320">
        <v>5.21</v>
      </c>
      <c r="H320">
        <v>5.61</v>
      </c>
      <c r="I320">
        <v>7.5999999999999998E-2</v>
      </c>
      <c r="J320">
        <v>0.1</v>
      </c>
      <c r="K320">
        <v>0.11</v>
      </c>
      <c r="L320">
        <v>9.41</v>
      </c>
    </row>
    <row r="321" spans="1:12" x14ac:dyDescent="0.15">
      <c r="A321">
        <v>32</v>
      </c>
      <c r="B321" t="s">
        <v>685</v>
      </c>
      <c r="C321" t="s">
        <v>706</v>
      </c>
      <c r="D321" t="s">
        <v>1983</v>
      </c>
      <c r="E321" t="s">
        <v>1984</v>
      </c>
      <c r="F321" t="s">
        <v>1836</v>
      </c>
      <c r="G321">
        <v>2.12</v>
      </c>
      <c r="H321">
        <v>2.4300000000000002</v>
      </c>
      <c r="I321">
        <v>0.14299999999999999</v>
      </c>
      <c r="J321">
        <v>0.1</v>
      </c>
      <c r="K321">
        <v>0.1</v>
      </c>
      <c r="L321">
        <v>9.51</v>
      </c>
    </row>
    <row r="322" spans="1:12" x14ac:dyDescent="0.15">
      <c r="A322">
        <v>33</v>
      </c>
      <c r="B322" t="s">
        <v>706</v>
      </c>
      <c r="C322" t="s">
        <v>727</v>
      </c>
      <c r="D322" t="s">
        <v>1901</v>
      </c>
      <c r="E322" t="s">
        <v>1902</v>
      </c>
      <c r="F322" t="s">
        <v>1819</v>
      </c>
      <c r="G322">
        <v>8.25</v>
      </c>
      <c r="H322">
        <v>8.06</v>
      </c>
      <c r="I322">
        <v>-2.3E-2</v>
      </c>
      <c r="J322">
        <v>0.1</v>
      </c>
      <c r="K322">
        <v>0.16</v>
      </c>
      <c r="L322">
        <v>7.14</v>
      </c>
    </row>
    <row r="323" spans="1:12" x14ac:dyDescent="0.15">
      <c r="A323">
        <v>33</v>
      </c>
      <c r="B323" t="s">
        <v>706</v>
      </c>
      <c r="C323" t="s">
        <v>727</v>
      </c>
      <c r="D323" t="s">
        <v>1979</v>
      </c>
      <c r="E323" t="s">
        <v>1980</v>
      </c>
      <c r="F323" t="s">
        <v>1825</v>
      </c>
      <c r="G323">
        <v>10.1</v>
      </c>
      <c r="H323">
        <v>9.7899999999999991</v>
      </c>
      <c r="I323">
        <v>-3.0700000000000002E-2</v>
      </c>
      <c r="J323">
        <v>0.1</v>
      </c>
      <c r="K323">
        <v>0.52</v>
      </c>
      <c r="L323">
        <v>8.51</v>
      </c>
    </row>
    <row r="324" spans="1:12" x14ac:dyDescent="0.15">
      <c r="A324">
        <v>33</v>
      </c>
      <c r="B324" t="s">
        <v>706</v>
      </c>
      <c r="C324" t="s">
        <v>727</v>
      </c>
      <c r="D324" t="s">
        <v>1971</v>
      </c>
      <c r="E324" t="s">
        <v>1972</v>
      </c>
      <c r="F324" t="s">
        <v>1822</v>
      </c>
      <c r="G324">
        <v>6.01</v>
      </c>
      <c r="H324">
        <v>6.06</v>
      </c>
      <c r="I324">
        <v>8.3000000000000001E-3</v>
      </c>
      <c r="J324">
        <v>0.1</v>
      </c>
      <c r="K324">
        <v>0.11</v>
      </c>
      <c r="L324">
        <v>8.61</v>
      </c>
    </row>
    <row r="325" spans="1:12" x14ac:dyDescent="0.15">
      <c r="A325">
        <v>33</v>
      </c>
      <c r="B325" t="s">
        <v>706</v>
      </c>
      <c r="C325" t="s">
        <v>727</v>
      </c>
      <c r="D325" t="s">
        <v>1893</v>
      </c>
      <c r="E325" t="s">
        <v>1894</v>
      </c>
      <c r="F325" t="s">
        <v>1895</v>
      </c>
      <c r="G325">
        <v>6.66</v>
      </c>
      <c r="H325">
        <v>6.22</v>
      </c>
      <c r="I325">
        <v>-6.7199999999999996E-2</v>
      </c>
      <c r="J325">
        <v>0.1</v>
      </c>
      <c r="K325">
        <v>0.12</v>
      </c>
      <c r="L325">
        <v>8.81</v>
      </c>
    </row>
    <row r="326" spans="1:12" x14ac:dyDescent="0.15">
      <c r="A326">
        <v>33</v>
      </c>
      <c r="B326" t="s">
        <v>706</v>
      </c>
      <c r="C326" t="s">
        <v>727</v>
      </c>
      <c r="D326" t="s">
        <v>1964</v>
      </c>
      <c r="E326" t="s">
        <v>1965</v>
      </c>
      <c r="F326" t="s">
        <v>1895</v>
      </c>
      <c r="G326">
        <v>6.4</v>
      </c>
      <c r="H326">
        <v>6.59</v>
      </c>
      <c r="I326">
        <v>2.8799999999999999E-2</v>
      </c>
      <c r="J326">
        <v>0.1</v>
      </c>
      <c r="K326">
        <v>0.16</v>
      </c>
      <c r="L326">
        <v>9.07</v>
      </c>
    </row>
    <row r="327" spans="1:12" x14ac:dyDescent="0.15">
      <c r="A327">
        <v>33</v>
      </c>
      <c r="B327" t="s">
        <v>706</v>
      </c>
      <c r="C327" t="s">
        <v>727</v>
      </c>
      <c r="D327" t="s">
        <v>1973</v>
      </c>
      <c r="E327" t="s">
        <v>1974</v>
      </c>
      <c r="F327" t="s">
        <v>1918</v>
      </c>
      <c r="G327">
        <v>1.44</v>
      </c>
      <c r="H327">
        <v>1.34</v>
      </c>
      <c r="I327">
        <v>-7.0300000000000001E-2</v>
      </c>
      <c r="J327">
        <v>0.1</v>
      </c>
      <c r="K327">
        <v>0.11</v>
      </c>
      <c r="L327">
        <v>9.1199999999999992</v>
      </c>
    </row>
    <row r="328" spans="1:12" x14ac:dyDescent="0.15">
      <c r="A328">
        <v>33</v>
      </c>
      <c r="B328" t="s">
        <v>706</v>
      </c>
      <c r="C328" t="s">
        <v>727</v>
      </c>
      <c r="D328" t="s">
        <v>1954</v>
      </c>
      <c r="E328" t="s">
        <v>1955</v>
      </c>
      <c r="F328" t="s">
        <v>1842</v>
      </c>
      <c r="G328">
        <v>4.2300000000000004</v>
      </c>
      <c r="H328">
        <v>4.01</v>
      </c>
      <c r="I328">
        <v>-5.28E-2</v>
      </c>
      <c r="J328">
        <v>0.1</v>
      </c>
      <c r="K328">
        <v>0.14000000000000001</v>
      </c>
      <c r="L328">
        <v>9.18</v>
      </c>
    </row>
    <row r="329" spans="1:12" x14ac:dyDescent="0.15">
      <c r="A329">
        <v>33</v>
      </c>
      <c r="B329" t="s">
        <v>706</v>
      </c>
      <c r="C329" t="s">
        <v>727</v>
      </c>
      <c r="D329" t="s">
        <v>1874</v>
      </c>
      <c r="E329" t="s">
        <v>1875</v>
      </c>
      <c r="F329" t="s">
        <v>1831</v>
      </c>
      <c r="G329">
        <v>6.69</v>
      </c>
      <c r="H329">
        <v>6.26</v>
      </c>
      <c r="I329">
        <v>-6.4299999999999996E-2</v>
      </c>
      <c r="J329">
        <v>0.1</v>
      </c>
      <c r="K329">
        <v>0.63</v>
      </c>
      <c r="L329">
        <v>9.36</v>
      </c>
    </row>
    <row r="330" spans="1:12" x14ac:dyDescent="0.15">
      <c r="A330">
        <v>33</v>
      </c>
      <c r="B330" t="s">
        <v>706</v>
      </c>
      <c r="C330" t="s">
        <v>727</v>
      </c>
      <c r="D330" t="s">
        <v>1935</v>
      </c>
      <c r="E330" t="s">
        <v>1936</v>
      </c>
      <c r="F330" t="s">
        <v>1895</v>
      </c>
      <c r="G330">
        <v>6.56</v>
      </c>
      <c r="H330">
        <v>5.72</v>
      </c>
      <c r="I330">
        <v>-0.12770000000000001</v>
      </c>
      <c r="J330">
        <v>0.1</v>
      </c>
      <c r="K330">
        <v>0.44</v>
      </c>
      <c r="L330">
        <v>9.4600000000000009</v>
      </c>
    </row>
    <row r="331" spans="1:12" x14ac:dyDescent="0.15">
      <c r="A331">
        <v>33</v>
      </c>
      <c r="B331" t="s">
        <v>706</v>
      </c>
      <c r="C331" t="s">
        <v>727</v>
      </c>
      <c r="D331" t="s">
        <v>1843</v>
      </c>
      <c r="E331" t="s">
        <v>1844</v>
      </c>
      <c r="F331" t="s">
        <v>1822</v>
      </c>
      <c r="G331">
        <v>6.42</v>
      </c>
      <c r="H331">
        <v>6.16</v>
      </c>
      <c r="I331">
        <v>-4.02E-2</v>
      </c>
      <c r="J331">
        <v>0.1</v>
      </c>
      <c r="K331">
        <v>0.12</v>
      </c>
      <c r="L331">
        <v>9.48</v>
      </c>
    </row>
    <row r="332" spans="1:12" x14ac:dyDescent="0.15">
      <c r="A332">
        <v>34</v>
      </c>
      <c r="B332" t="s">
        <v>727</v>
      </c>
      <c r="C332" t="s">
        <v>748</v>
      </c>
      <c r="D332" t="s">
        <v>1820</v>
      </c>
      <c r="E332" t="s">
        <v>1821</v>
      </c>
      <c r="F332" t="s">
        <v>1822</v>
      </c>
      <c r="G332">
        <v>5.54</v>
      </c>
      <c r="H332">
        <v>5.29</v>
      </c>
      <c r="I332">
        <v>-4.5199999999999997E-2</v>
      </c>
      <c r="J332">
        <v>0.1</v>
      </c>
      <c r="K332">
        <v>0.17</v>
      </c>
      <c r="L332">
        <v>7.96</v>
      </c>
    </row>
    <row r="333" spans="1:12" x14ac:dyDescent="0.15">
      <c r="A333">
        <v>34</v>
      </c>
      <c r="B333" t="s">
        <v>727</v>
      </c>
      <c r="C333" t="s">
        <v>748</v>
      </c>
      <c r="D333" t="s">
        <v>1979</v>
      </c>
      <c r="E333" t="s">
        <v>1980</v>
      </c>
      <c r="F333" t="s">
        <v>1825</v>
      </c>
      <c r="G333">
        <v>9.7899999999999991</v>
      </c>
      <c r="H333">
        <v>9.64</v>
      </c>
      <c r="I333">
        <v>-1.5299999999999999E-2</v>
      </c>
      <c r="J333">
        <v>0.1</v>
      </c>
      <c r="K333">
        <v>0.36</v>
      </c>
      <c r="L333">
        <v>8.1999999999999993</v>
      </c>
    </row>
    <row r="334" spans="1:12" x14ac:dyDescent="0.15">
      <c r="A334">
        <v>34</v>
      </c>
      <c r="B334" t="s">
        <v>727</v>
      </c>
      <c r="C334" t="s">
        <v>748</v>
      </c>
      <c r="D334" t="s">
        <v>1985</v>
      </c>
      <c r="E334" t="s">
        <v>1986</v>
      </c>
      <c r="F334" t="s">
        <v>1895</v>
      </c>
      <c r="G334">
        <v>11.36</v>
      </c>
      <c r="H334">
        <v>10.16</v>
      </c>
      <c r="I334">
        <v>-0.1056</v>
      </c>
      <c r="J334">
        <v>0.1</v>
      </c>
      <c r="K334">
        <v>0.22</v>
      </c>
      <c r="L334">
        <v>8.31</v>
      </c>
    </row>
    <row r="335" spans="1:12" x14ac:dyDescent="0.15">
      <c r="A335">
        <v>34</v>
      </c>
      <c r="B335" t="s">
        <v>727</v>
      </c>
      <c r="C335" t="s">
        <v>748</v>
      </c>
      <c r="D335" t="s">
        <v>1987</v>
      </c>
      <c r="E335" t="s">
        <v>1988</v>
      </c>
      <c r="F335" t="s">
        <v>1895</v>
      </c>
      <c r="G335">
        <v>2.73</v>
      </c>
      <c r="H335">
        <v>2.59</v>
      </c>
      <c r="I335">
        <v>-5.16E-2</v>
      </c>
      <c r="J335">
        <v>0.1</v>
      </c>
      <c r="K335">
        <v>0.13</v>
      </c>
      <c r="L335">
        <v>8.3699999999999992</v>
      </c>
    </row>
    <row r="336" spans="1:12" x14ac:dyDescent="0.15">
      <c r="A336">
        <v>34</v>
      </c>
      <c r="B336" t="s">
        <v>727</v>
      </c>
      <c r="C336" t="s">
        <v>748</v>
      </c>
      <c r="D336" t="s">
        <v>1874</v>
      </c>
      <c r="E336" t="s">
        <v>1875</v>
      </c>
      <c r="F336" t="s">
        <v>1831</v>
      </c>
      <c r="G336">
        <v>6.26</v>
      </c>
      <c r="H336">
        <v>5.87</v>
      </c>
      <c r="I336">
        <v>-6.2300000000000001E-2</v>
      </c>
      <c r="J336">
        <v>0.1</v>
      </c>
      <c r="K336">
        <v>0.1</v>
      </c>
      <c r="L336">
        <v>8.43</v>
      </c>
    </row>
    <row r="337" spans="1:13" x14ac:dyDescent="0.15">
      <c r="A337">
        <v>34</v>
      </c>
      <c r="B337" t="s">
        <v>727</v>
      </c>
      <c r="C337" t="s">
        <v>748</v>
      </c>
      <c r="D337" t="s">
        <v>1971</v>
      </c>
      <c r="E337" t="s">
        <v>1972</v>
      </c>
      <c r="F337" t="s">
        <v>1822</v>
      </c>
      <c r="G337">
        <v>6.06</v>
      </c>
      <c r="H337">
        <v>5.2</v>
      </c>
      <c r="I337">
        <v>-0.1419</v>
      </c>
      <c r="J337">
        <v>0.1</v>
      </c>
      <c r="K337">
        <v>0.16</v>
      </c>
      <c r="L337">
        <v>8.56</v>
      </c>
    </row>
    <row r="338" spans="1:13" x14ac:dyDescent="0.15">
      <c r="A338">
        <v>34</v>
      </c>
      <c r="B338" t="s">
        <v>727</v>
      </c>
      <c r="C338" t="s">
        <v>748</v>
      </c>
      <c r="D338" t="s">
        <v>1914</v>
      </c>
      <c r="E338" t="s">
        <v>1915</v>
      </c>
      <c r="F338" t="s">
        <v>1822</v>
      </c>
      <c r="G338">
        <v>3.82</v>
      </c>
      <c r="H338">
        <v>3.26</v>
      </c>
      <c r="I338">
        <v>-0.1464</v>
      </c>
      <c r="J338">
        <v>0.1</v>
      </c>
      <c r="K338">
        <v>0.1</v>
      </c>
      <c r="L338">
        <v>8.66</v>
      </c>
    </row>
    <row r="339" spans="1:13" x14ac:dyDescent="0.15">
      <c r="A339">
        <v>34</v>
      </c>
      <c r="B339" t="s">
        <v>727</v>
      </c>
      <c r="C339" t="s">
        <v>748</v>
      </c>
      <c r="D339" t="s">
        <v>1964</v>
      </c>
      <c r="E339" t="s">
        <v>1965</v>
      </c>
      <c r="F339" t="s">
        <v>1895</v>
      </c>
      <c r="G339">
        <v>6.59</v>
      </c>
      <c r="H339">
        <v>6.04</v>
      </c>
      <c r="I339">
        <v>-8.3299999999999999E-2</v>
      </c>
      <c r="J339">
        <v>0.1</v>
      </c>
      <c r="K339">
        <v>0.15</v>
      </c>
      <c r="L339">
        <v>8.8699999999999992</v>
      </c>
    </row>
    <row r="340" spans="1:13" x14ac:dyDescent="0.15">
      <c r="A340">
        <v>34</v>
      </c>
      <c r="B340" t="s">
        <v>727</v>
      </c>
      <c r="C340" t="s">
        <v>748</v>
      </c>
      <c r="D340" t="s">
        <v>1989</v>
      </c>
      <c r="E340" t="s">
        <v>1990</v>
      </c>
      <c r="F340" t="s">
        <v>1822</v>
      </c>
      <c r="G340">
        <v>6.55</v>
      </c>
      <c r="H340">
        <v>6.34</v>
      </c>
      <c r="I340">
        <v>-3.2099999999999997E-2</v>
      </c>
      <c r="J340">
        <v>0.1</v>
      </c>
      <c r="K340">
        <v>0.18</v>
      </c>
      <c r="L340">
        <v>9.14</v>
      </c>
    </row>
    <row r="341" spans="1:13" x14ac:dyDescent="0.15">
      <c r="A341">
        <v>34</v>
      </c>
      <c r="B341" t="s">
        <v>727</v>
      </c>
      <c r="C341" t="s">
        <v>748</v>
      </c>
      <c r="D341" t="s">
        <v>1991</v>
      </c>
      <c r="E341" t="s">
        <v>1992</v>
      </c>
      <c r="F341" t="s">
        <v>1828</v>
      </c>
      <c r="G341">
        <v>4.3099999999999996</v>
      </c>
      <c r="H341">
        <v>4.09</v>
      </c>
      <c r="I341">
        <v>-5.1999999999999998E-2</v>
      </c>
      <c r="J341">
        <v>0.1</v>
      </c>
      <c r="K341">
        <v>0.14000000000000001</v>
      </c>
      <c r="L341">
        <v>9.15</v>
      </c>
    </row>
    <row r="342" spans="1:13" x14ac:dyDescent="0.15">
      <c r="A342">
        <v>35</v>
      </c>
      <c r="B342" t="s">
        <v>748</v>
      </c>
      <c r="C342" t="s">
        <v>769</v>
      </c>
      <c r="D342" t="s">
        <v>1971</v>
      </c>
      <c r="E342" t="s">
        <v>1972</v>
      </c>
      <c r="F342" t="s">
        <v>1822</v>
      </c>
      <c r="G342">
        <v>5.2</v>
      </c>
      <c r="H342">
        <v>6.95</v>
      </c>
      <c r="I342">
        <v>0.33650000000000002</v>
      </c>
      <c r="J342">
        <v>9.2600000000000002E-2</v>
      </c>
      <c r="M342" t="s">
        <v>1890</v>
      </c>
    </row>
    <row r="343" spans="1:13" x14ac:dyDescent="0.15">
      <c r="A343">
        <v>35</v>
      </c>
      <c r="B343" t="s">
        <v>748</v>
      </c>
      <c r="C343" t="s">
        <v>769</v>
      </c>
      <c r="D343" t="s">
        <v>1985</v>
      </c>
      <c r="E343" t="s">
        <v>1986</v>
      </c>
      <c r="F343" t="s">
        <v>1895</v>
      </c>
      <c r="G343">
        <v>10.16</v>
      </c>
      <c r="H343">
        <v>14.2</v>
      </c>
      <c r="I343">
        <v>0.39760000000000001</v>
      </c>
      <c r="J343">
        <v>0.1008</v>
      </c>
      <c r="K343">
        <v>0.26</v>
      </c>
      <c r="L343">
        <v>7.11</v>
      </c>
    </row>
    <row r="344" spans="1:13" x14ac:dyDescent="0.15">
      <c r="A344">
        <v>35</v>
      </c>
      <c r="B344" t="s">
        <v>748</v>
      </c>
      <c r="C344" t="s">
        <v>769</v>
      </c>
      <c r="D344" t="s">
        <v>1935</v>
      </c>
      <c r="E344" t="s">
        <v>1936</v>
      </c>
      <c r="F344" t="s">
        <v>1895</v>
      </c>
      <c r="G344">
        <v>5.53</v>
      </c>
      <c r="H344">
        <v>6.21</v>
      </c>
      <c r="I344">
        <v>0.12379999999999999</v>
      </c>
      <c r="J344">
        <v>0.1008</v>
      </c>
      <c r="K344">
        <v>0.14000000000000001</v>
      </c>
      <c r="L344">
        <v>7.42</v>
      </c>
    </row>
    <row r="345" spans="1:13" x14ac:dyDescent="0.15">
      <c r="A345">
        <v>35</v>
      </c>
      <c r="B345" t="s">
        <v>748</v>
      </c>
      <c r="C345" t="s">
        <v>769</v>
      </c>
      <c r="D345" t="s">
        <v>1979</v>
      </c>
      <c r="E345" t="s">
        <v>1980</v>
      </c>
      <c r="F345" t="s">
        <v>1825</v>
      </c>
      <c r="G345">
        <v>9.64</v>
      </c>
      <c r="H345">
        <v>11.08</v>
      </c>
      <c r="I345">
        <v>0.14940000000000001</v>
      </c>
      <c r="J345">
        <v>0.1008</v>
      </c>
      <c r="K345">
        <v>0.22</v>
      </c>
      <c r="L345">
        <v>7.63</v>
      </c>
    </row>
    <row r="346" spans="1:13" x14ac:dyDescent="0.15">
      <c r="A346">
        <v>35</v>
      </c>
      <c r="B346" t="s">
        <v>748</v>
      </c>
      <c r="C346" t="s">
        <v>769</v>
      </c>
      <c r="D346" t="s">
        <v>1950</v>
      </c>
      <c r="E346" t="s">
        <v>1951</v>
      </c>
      <c r="F346" t="s">
        <v>1828</v>
      </c>
      <c r="G346">
        <v>5.01</v>
      </c>
      <c r="H346">
        <v>5.36</v>
      </c>
      <c r="I346">
        <v>7.17E-2</v>
      </c>
      <c r="J346">
        <v>0.1008</v>
      </c>
      <c r="K346">
        <v>0.2</v>
      </c>
      <c r="L346">
        <v>7.74</v>
      </c>
    </row>
    <row r="347" spans="1:13" x14ac:dyDescent="0.15">
      <c r="A347">
        <v>35</v>
      </c>
      <c r="B347" t="s">
        <v>748</v>
      </c>
      <c r="C347" t="s">
        <v>769</v>
      </c>
      <c r="D347" t="s">
        <v>1993</v>
      </c>
      <c r="E347" t="s">
        <v>1994</v>
      </c>
      <c r="F347" t="s">
        <v>1836</v>
      </c>
      <c r="G347">
        <v>8.1300000000000008</v>
      </c>
      <c r="H347">
        <v>8.7899999999999991</v>
      </c>
      <c r="I347">
        <v>8.1199999999999994E-2</v>
      </c>
      <c r="J347">
        <v>0.1008</v>
      </c>
      <c r="K347">
        <v>0.15</v>
      </c>
      <c r="L347">
        <v>7.78</v>
      </c>
    </row>
    <row r="348" spans="1:13" x14ac:dyDescent="0.15">
      <c r="A348">
        <v>35</v>
      </c>
      <c r="B348" t="s">
        <v>748</v>
      </c>
      <c r="C348" t="s">
        <v>769</v>
      </c>
      <c r="D348" t="s">
        <v>1964</v>
      </c>
      <c r="E348" t="s">
        <v>1965</v>
      </c>
      <c r="F348" t="s">
        <v>1895</v>
      </c>
      <c r="G348">
        <v>6.04</v>
      </c>
      <c r="H348">
        <v>7.47</v>
      </c>
      <c r="I348">
        <v>0.23619999999999999</v>
      </c>
      <c r="J348">
        <v>0.1008</v>
      </c>
      <c r="K348">
        <v>0.11</v>
      </c>
      <c r="L348">
        <v>8.08</v>
      </c>
    </row>
    <row r="349" spans="1:13" x14ac:dyDescent="0.15">
      <c r="A349">
        <v>35</v>
      </c>
      <c r="B349" t="s">
        <v>748</v>
      </c>
      <c r="C349" t="s">
        <v>769</v>
      </c>
      <c r="D349" t="s">
        <v>1995</v>
      </c>
      <c r="E349" t="s">
        <v>1996</v>
      </c>
      <c r="F349" t="s">
        <v>1997</v>
      </c>
      <c r="G349">
        <v>2.79</v>
      </c>
      <c r="H349">
        <v>2.87</v>
      </c>
      <c r="I349">
        <v>2.86E-2</v>
      </c>
      <c r="J349">
        <v>0.1008</v>
      </c>
      <c r="K349">
        <v>0.78</v>
      </c>
      <c r="L349">
        <v>8.33</v>
      </c>
    </row>
    <row r="350" spans="1:13" x14ac:dyDescent="0.15">
      <c r="A350">
        <v>35</v>
      </c>
      <c r="B350" t="s">
        <v>748</v>
      </c>
      <c r="C350" t="s">
        <v>769</v>
      </c>
      <c r="D350" t="s">
        <v>1998</v>
      </c>
      <c r="E350" t="s">
        <v>1999</v>
      </c>
      <c r="F350" t="s">
        <v>1918</v>
      </c>
      <c r="G350">
        <v>2.74</v>
      </c>
      <c r="H350">
        <v>3.12</v>
      </c>
      <c r="I350">
        <v>0.13739999999999999</v>
      </c>
      <c r="J350">
        <v>0.1008</v>
      </c>
      <c r="K350">
        <v>0.1</v>
      </c>
      <c r="L350">
        <v>8.41</v>
      </c>
    </row>
    <row r="351" spans="1:13" x14ac:dyDescent="0.15">
      <c r="A351">
        <v>35</v>
      </c>
      <c r="B351" t="s">
        <v>748</v>
      </c>
      <c r="C351" t="s">
        <v>769</v>
      </c>
      <c r="D351" t="s">
        <v>1944</v>
      </c>
      <c r="E351" t="s">
        <v>1945</v>
      </c>
      <c r="F351" t="s">
        <v>1946</v>
      </c>
      <c r="G351">
        <v>2.93</v>
      </c>
      <c r="H351">
        <v>3.32</v>
      </c>
      <c r="I351">
        <v>0.1321</v>
      </c>
      <c r="J351">
        <v>0.1008</v>
      </c>
      <c r="K351">
        <v>0.11</v>
      </c>
      <c r="L351">
        <v>8.4600000000000009</v>
      </c>
    </row>
    <row r="352" spans="1:13" x14ac:dyDescent="0.15">
      <c r="A352">
        <v>36</v>
      </c>
      <c r="B352" t="s">
        <v>769</v>
      </c>
      <c r="C352" t="s">
        <v>790</v>
      </c>
      <c r="D352" t="s">
        <v>1912</v>
      </c>
      <c r="E352" t="s">
        <v>1913</v>
      </c>
      <c r="F352" t="s">
        <v>1828</v>
      </c>
      <c r="G352">
        <v>2.85</v>
      </c>
      <c r="H352">
        <v>3.01</v>
      </c>
      <c r="I352">
        <v>5.7599999999999998E-2</v>
      </c>
      <c r="J352">
        <v>0.1</v>
      </c>
      <c r="K352">
        <v>0.14000000000000001</v>
      </c>
      <c r="L352">
        <v>7.88</v>
      </c>
    </row>
    <row r="353" spans="1:12" x14ac:dyDescent="0.15">
      <c r="A353">
        <v>36</v>
      </c>
      <c r="B353" t="s">
        <v>769</v>
      </c>
      <c r="C353" t="s">
        <v>790</v>
      </c>
      <c r="D353" t="s">
        <v>1962</v>
      </c>
      <c r="E353" t="s">
        <v>1963</v>
      </c>
      <c r="F353" t="s">
        <v>1941</v>
      </c>
      <c r="G353">
        <v>1.61</v>
      </c>
      <c r="H353">
        <v>1.64</v>
      </c>
      <c r="I353">
        <v>1.9400000000000001E-2</v>
      </c>
      <c r="J353">
        <v>0.1</v>
      </c>
      <c r="K353">
        <v>0.2</v>
      </c>
      <c r="L353">
        <v>8.01</v>
      </c>
    </row>
    <row r="354" spans="1:12" x14ac:dyDescent="0.15">
      <c r="A354">
        <v>36</v>
      </c>
      <c r="B354" t="s">
        <v>769</v>
      </c>
      <c r="C354" t="s">
        <v>790</v>
      </c>
      <c r="D354" t="s">
        <v>1834</v>
      </c>
      <c r="E354" t="s">
        <v>1835</v>
      </c>
      <c r="F354" t="s">
        <v>1836</v>
      </c>
      <c r="G354">
        <v>8.69</v>
      </c>
      <c r="H354">
        <v>9.6300000000000008</v>
      </c>
      <c r="I354">
        <v>0.1082</v>
      </c>
      <c r="J354">
        <v>0.1</v>
      </c>
      <c r="K354">
        <v>0.13</v>
      </c>
      <c r="L354">
        <v>8.0299999999999994</v>
      </c>
    </row>
    <row r="355" spans="1:12" x14ac:dyDescent="0.15">
      <c r="A355">
        <v>36</v>
      </c>
      <c r="B355" t="s">
        <v>769</v>
      </c>
      <c r="C355" t="s">
        <v>790</v>
      </c>
      <c r="D355" t="s">
        <v>1935</v>
      </c>
      <c r="E355" t="s">
        <v>1936</v>
      </c>
      <c r="F355" t="s">
        <v>1895</v>
      </c>
      <c r="G355">
        <v>6.21</v>
      </c>
      <c r="H355">
        <v>6.15</v>
      </c>
      <c r="I355">
        <v>-9.1000000000000004E-3</v>
      </c>
      <c r="J355">
        <v>0.1</v>
      </c>
      <c r="K355">
        <v>0.22</v>
      </c>
      <c r="L355">
        <v>8.48</v>
      </c>
    </row>
    <row r="356" spans="1:12" x14ac:dyDescent="0.15">
      <c r="A356">
        <v>36</v>
      </c>
      <c r="B356" t="s">
        <v>769</v>
      </c>
      <c r="C356" t="s">
        <v>790</v>
      </c>
      <c r="D356" t="s">
        <v>1849</v>
      </c>
      <c r="E356" t="s">
        <v>1850</v>
      </c>
      <c r="F356" t="s">
        <v>1839</v>
      </c>
      <c r="G356">
        <v>6.44</v>
      </c>
      <c r="H356">
        <v>7.49</v>
      </c>
      <c r="I356">
        <v>0.16300000000000001</v>
      </c>
      <c r="J356">
        <v>0.1</v>
      </c>
      <c r="K356">
        <v>0.19</v>
      </c>
      <c r="L356">
        <v>8.49</v>
      </c>
    </row>
    <row r="357" spans="1:12" x14ac:dyDescent="0.15">
      <c r="A357">
        <v>36</v>
      </c>
      <c r="B357" t="s">
        <v>769</v>
      </c>
      <c r="C357" t="s">
        <v>790</v>
      </c>
      <c r="D357" t="s">
        <v>1874</v>
      </c>
      <c r="E357" t="s">
        <v>1875</v>
      </c>
      <c r="F357" t="s">
        <v>1831</v>
      </c>
      <c r="G357">
        <v>6.16</v>
      </c>
      <c r="H357">
        <v>6.88</v>
      </c>
      <c r="I357">
        <v>0.1169</v>
      </c>
      <c r="J357">
        <v>0.1</v>
      </c>
      <c r="K357">
        <v>0.12</v>
      </c>
      <c r="L357">
        <v>8.5299999999999994</v>
      </c>
    </row>
    <row r="358" spans="1:12" x14ac:dyDescent="0.15">
      <c r="A358">
        <v>36</v>
      </c>
      <c r="B358" t="s">
        <v>769</v>
      </c>
      <c r="C358" t="s">
        <v>790</v>
      </c>
      <c r="D358" t="s">
        <v>1914</v>
      </c>
      <c r="E358" t="s">
        <v>1915</v>
      </c>
      <c r="F358" t="s">
        <v>1822</v>
      </c>
      <c r="G358">
        <v>3.72</v>
      </c>
      <c r="H358">
        <v>3.58</v>
      </c>
      <c r="I358">
        <v>-3.6600000000000001E-2</v>
      </c>
      <c r="J358">
        <v>0.1</v>
      </c>
      <c r="K358">
        <v>0.47</v>
      </c>
      <c r="L358">
        <v>8.68</v>
      </c>
    </row>
    <row r="359" spans="1:12" x14ac:dyDescent="0.15">
      <c r="A359">
        <v>36</v>
      </c>
      <c r="B359" t="s">
        <v>769</v>
      </c>
      <c r="C359" t="s">
        <v>790</v>
      </c>
      <c r="D359" t="s">
        <v>1950</v>
      </c>
      <c r="E359" t="s">
        <v>1951</v>
      </c>
      <c r="F359" t="s">
        <v>1828</v>
      </c>
      <c r="G359">
        <v>5.36</v>
      </c>
      <c r="H359">
        <v>5.58</v>
      </c>
      <c r="I359">
        <v>4.0099999999999997E-2</v>
      </c>
      <c r="J359">
        <v>0.1</v>
      </c>
      <c r="K359">
        <v>0.17</v>
      </c>
      <c r="L359">
        <v>8.8699999999999992</v>
      </c>
    </row>
    <row r="360" spans="1:12" x14ac:dyDescent="0.15">
      <c r="A360">
        <v>36</v>
      </c>
      <c r="B360" t="s">
        <v>769</v>
      </c>
      <c r="C360" t="s">
        <v>790</v>
      </c>
      <c r="D360" t="s">
        <v>1907</v>
      </c>
      <c r="E360" t="s">
        <v>1908</v>
      </c>
      <c r="F360" t="s">
        <v>1909</v>
      </c>
      <c r="G360">
        <v>4.8600000000000003</v>
      </c>
      <c r="H360">
        <v>4.8600000000000003</v>
      </c>
      <c r="I360">
        <v>-1E-3</v>
      </c>
      <c r="J360">
        <v>0.1</v>
      </c>
      <c r="K360">
        <v>0.25</v>
      </c>
      <c r="L360">
        <v>8.94</v>
      </c>
    </row>
    <row r="361" spans="1:12" x14ac:dyDescent="0.15">
      <c r="A361">
        <v>36</v>
      </c>
      <c r="B361" t="s">
        <v>769</v>
      </c>
      <c r="C361" t="s">
        <v>790</v>
      </c>
      <c r="D361" t="s">
        <v>1859</v>
      </c>
      <c r="E361" t="s">
        <v>1860</v>
      </c>
      <c r="F361" t="s">
        <v>1861</v>
      </c>
      <c r="G361">
        <v>6.31</v>
      </c>
      <c r="H361">
        <v>6.76</v>
      </c>
      <c r="I361">
        <v>7.2099999999999997E-2</v>
      </c>
      <c r="J361">
        <v>0.1</v>
      </c>
      <c r="K361">
        <v>0.11</v>
      </c>
      <c r="L361">
        <v>9.06</v>
      </c>
    </row>
    <row r="362" spans="1:12" x14ac:dyDescent="0.15">
      <c r="A362">
        <v>37</v>
      </c>
      <c r="B362" t="s">
        <v>790</v>
      </c>
      <c r="C362" t="s">
        <v>811</v>
      </c>
      <c r="D362" t="s">
        <v>1901</v>
      </c>
      <c r="E362" t="s">
        <v>1902</v>
      </c>
      <c r="F362" t="s">
        <v>1819</v>
      </c>
      <c r="G362">
        <v>9.31</v>
      </c>
      <c r="H362">
        <v>9.32</v>
      </c>
      <c r="I362">
        <v>1.1000000000000001E-3</v>
      </c>
      <c r="J362">
        <v>0.1</v>
      </c>
      <c r="K362">
        <v>0.13</v>
      </c>
      <c r="L362">
        <v>7.8</v>
      </c>
    </row>
    <row r="363" spans="1:12" x14ac:dyDescent="0.15">
      <c r="A363">
        <v>37</v>
      </c>
      <c r="B363" t="s">
        <v>790</v>
      </c>
      <c r="C363" t="s">
        <v>811</v>
      </c>
      <c r="D363" t="s">
        <v>1907</v>
      </c>
      <c r="E363" t="s">
        <v>1908</v>
      </c>
      <c r="F363" t="s">
        <v>1909</v>
      </c>
      <c r="G363">
        <v>4.8600000000000003</v>
      </c>
      <c r="H363">
        <v>4.49</v>
      </c>
      <c r="I363">
        <v>-7.5999999999999998E-2</v>
      </c>
      <c r="J363">
        <v>0.1</v>
      </c>
      <c r="K363">
        <v>0.13</v>
      </c>
      <c r="L363">
        <v>8.6</v>
      </c>
    </row>
    <row r="364" spans="1:12" x14ac:dyDescent="0.15">
      <c r="A364">
        <v>37</v>
      </c>
      <c r="B364" t="s">
        <v>790</v>
      </c>
      <c r="C364" t="s">
        <v>811</v>
      </c>
      <c r="D364" t="s">
        <v>1950</v>
      </c>
      <c r="E364" t="s">
        <v>1951</v>
      </c>
      <c r="F364" t="s">
        <v>1828</v>
      </c>
      <c r="G364">
        <v>5.58</v>
      </c>
      <c r="H364">
        <v>5.28</v>
      </c>
      <c r="I364">
        <v>-5.4399999999999997E-2</v>
      </c>
      <c r="J364">
        <v>0.1</v>
      </c>
      <c r="K364">
        <v>0.24</v>
      </c>
      <c r="L364">
        <v>8.91</v>
      </c>
    </row>
    <row r="365" spans="1:12" x14ac:dyDescent="0.15">
      <c r="A365">
        <v>37</v>
      </c>
      <c r="B365" t="s">
        <v>790</v>
      </c>
      <c r="C365" t="s">
        <v>811</v>
      </c>
      <c r="D365" t="s">
        <v>2000</v>
      </c>
      <c r="E365" t="s">
        <v>2001</v>
      </c>
      <c r="F365" t="s">
        <v>1946</v>
      </c>
      <c r="G365">
        <v>1.73</v>
      </c>
      <c r="H365">
        <v>1.67</v>
      </c>
      <c r="I365">
        <v>-3.3700000000000001E-2</v>
      </c>
      <c r="J365">
        <v>0.1</v>
      </c>
      <c r="K365">
        <v>0.15</v>
      </c>
      <c r="L365">
        <v>8.98</v>
      </c>
    </row>
    <row r="366" spans="1:12" x14ac:dyDescent="0.15">
      <c r="A366">
        <v>37</v>
      </c>
      <c r="B366" t="s">
        <v>790</v>
      </c>
      <c r="C366" t="s">
        <v>811</v>
      </c>
      <c r="D366" t="s">
        <v>1874</v>
      </c>
      <c r="E366" t="s">
        <v>1875</v>
      </c>
      <c r="F366" t="s">
        <v>1831</v>
      </c>
      <c r="G366">
        <v>6.88</v>
      </c>
      <c r="H366">
        <v>6.48</v>
      </c>
      <c r="I366">
        <v>-5.8099999999999999E-2</v>
      </c>
      <c r="J366">
        <v>0.1</v>
      </c>
      <c r="K366">
        <v>0.16</v>
      </c>
      <c r="L366">
        <v>9.26</v>
      </c>
    </row>
    <row r="367" spans="1:12" x14ac:dyDescent="0.15">
      <c r="A367">
        <v>37</v>
      </c>
      <c r="B367" t="s">
        <v>790</v>
      </c>
      <c r="C367" t="s">
        <v>811</v>
      </c>
      <c r="D367" t="s">
        <v>1987</v>
      </c>
      <c r="E367" t="s">
        <v>1988</v>
      </c>
      <c r="F367" t="s">
        <v>1895</v>
      </c>
      <c r="G367">
        <v>3.11</v>
      </c>
      <c r="H367">
        <v>3.07</v>
      </c>
      <c r="I367">
        <v>-1.2500000000000001E-2</v>
      </c>
      <c r="J367">
        <v>0.1</v>
      </c>
      <c r="K367">
        <v>0.15</v>
      </c>
      <c r="L367">
        <v>9.3000000000000007</v>
      </c>
    </row>
    <row r="368" spans="1:12" x14ac:dyDescent="0.15">
      <c r="A368">
        <v>37</v>
      </c>
      <c r="B368" t="s">
        <v>790</v>
      </c>
      <c r="C368" t="s">
        <v>811</v>
      </c>
      <c r="D368" t="s">
        <v>1876</v>
      </c>
      <c r="E368" t="s">
        <v>1970</v>
      </c>
      <c r="F368" t="s">
        <v>1839</v>
      </c>
      <c r="G368">
        <v>10.039999999999999</v>
      </c>
      <c r="H368">
        <v>9.49</v>
      </c>
      <c r="I368">
        <v>-5.4800000000000001E-2</v>
      </c>
      <c r="J368">
        <v>0.1</v>
      </c>
      <c r="K368">
        <v>0.12</v>
      </c>
      <c r="L368">
        <v>9.51</v>
      </c>
    </row>
    <row r="369" spans="1:13" x14ac:dyDescent="0.15">
      <c r="A369">
        <v>37</v>
      </c>
      <c r="B369" t="s">
        <v>790</v>
      </c>
      <c r="C369" t="s">
        <v>811</v>
      </c>
      <c r="D369" t="s">
        <v>1964</v>
      </c>
      <c r="E369" t="s">
        <v>1965</v>
      </c>
      <c r="F369" t="s">
        <v>1895</v>
      </c>
      <c r="G369">
        <v>7.07</v>
      </c>
      <c r="H369">
        <v>6.88</v>
      </c>
      <c r="I369">
        <v>-2.7699999999999999E-2</v>
      </c>
      <c r="J369">
        <v>0.1</v>
      </c>
      <c r="K369">
        <v>0.15</v>
      </c>
      <c r="L369">
        <v>9.56</v>
      </c>
    </row>
    <row r="370" spans="1:13" x14ac:dyDescent="0.15">
      <c r="A370">
        <v>37</v>
      </c>
      <c r="B370" t="s">
        <v>790</v>
      </c>
      <c r="C370" t="s">
        <v>811</v>
      </c>
      <c r="D370" t="s">
        <v>1937</v>
      </c>
      <c r="E370" t="s">
        <v>1938</v>
      </c>
      <c r="F370" t="s">
        <v>1895</v>
      </c>
      <c r="G370">
        <v>7.97</v>
      </c>
      <c r="H370">
        <v>7.74</v>
      </c>
      <c r="I370">
        <v>-2.9700000000000001E-2</v>
      </c>
      <c r="J370">
        <v>0.1</v>
      </c>
      <c r="K370">
        <v>0.17</v>
      </c>
      <c r="L370">
        <v>9.56</v>
      </c>
    </row>
    <row r="371" spans="1:13" x14ac:dyDescent="0.15">
      <c r="A371">
        <v>37</v>
      </c>
      <c r="B371" t="s">
        <v>790</v>
      </c>
      <c r="C371" t="s">
        <v>811</v>
      </c>
      <c r="D371" t="s">
        <v>1849</v>
      </c>
      <c r="E371" t="s">
        <v>1850</v>
      </c>
      <c r="F371" t="s">
        <v>1839</v>
      </c>
      <c r="G371">
        <v>7.49</v>
      </c>
      <c r="H371">
        <v>7.39</v>
      </c>
      <c r="I371">
        <v>-1.34E-2</v>
      </c>
      <c r="J371">
        <v>0.1</v>
      </c>
      <c r="K371">
        <v>0.14000000000000001</v>
      </c>
      <c r="L371">
        <v>9.57</v>
      </c>
    </row>
    <row r="372" spans="1:13" x14ac:dyDescent="0.15">
      <c r="A372">
        <v>38</v>
      </c>
      <c r="B372" t="s">
        <v>811</v>
      </c>
      <c r="C372" t="s">
        <v>832</v>
      </c>
      <c r="D372" t="s">
        <v>1914</v>
      </c>
      <c r="E372" t="s">
        <v>1915</v>
      </c>
      <c r="F372" t="s">
        <v>1822</v>
      </c>
      <c r="G372">
        <v>3.29</v>
      </c>
      <c r="H372">
        <v>3.26</v>
      </c>
      <c r="I372">
        <v>-9.7000000000000003E-3</v>
      </c>
      <c r="J372">
        <v>0.1</v>
      </c>
      <c r="K372">
        <v>0.11</v>
      </c>
      <c r="L372">
        <v>7.33</v>
      </c>
    </row>
    <row r="373" spans="1:13" x14ac:dyDescent="0.15">
      <c r="A373">
        <v>38</v>
      </c>
      <c r="B373" t="s">
        <v>811</v>
      </c>
      <c r="C373" t="s">
        <v>832</v>
      </c>
      <c r="D373" t="s">
        <v>2002</v>
      </c>
      <c r="E373" t="s">
        <v>2003</v>
      </c>
      <c r="F373" t="s">
        <v>1949</v>
      </c>
      <c r="G373">
        <v>5.63</v>
      </c>
      <c r="H373">
        <v>5.27</v>
      </c>
      <c r="I373">
        <v>-6.3899999999999998E-2</v>
      </c>
      <c r="J373">
        <v>0.1</v>
      </c>
      <c r="K373">
        <v>0.26</v>
      </c>
      <c r="L373">
        <v>7.56</v>
      </c>
    </row>
    <row r="374" spans="1:13" x14ac:dyDescent="0.15">
      <c r="A374">
        <v>38</v>
      </c>
      <c r="B374" t="s">
        <v>811</v>
      </c>
      <c r="C374" t="s">
        <v>832</v>
      </c>
      <c r="D374" t="s">
        <v>1910</v>
      </c>
      <c r="E374" t="s">
        <v>1911</v>
      </c>
      <c r="F374" t="s">
        <v>1878</v>
      </c>
      <c r="G374">
        <v>3.31</v>
      </c>
      <c r="H374">
        <v>3.17</v>
      </c>
      <c r="I374">
        <v>-4.3499999999999997E-2</v>
      </c>
      <c r="J374">
        <v>0.1</v>
      </c>
      <c r="K374">
        <v>0.24</v>
      </c>
      <c r="L374">
        <v>8.08</v>
      </c>
    </row>
    <row r="375" spans="1:13" x14ac:dyDescent="0.15">
      <c r="A375">
        <v>38</v>
      </c>
      <c r="B375" t="s">
        <v>811</v>
      </c>
      <c r="C375" t="s">
        <v>832</v>
      </c>
      <c r="D375" t="s">
        <v>1925</v>
      </c>
      <c r="E375" t="s">
        <v>1926</v>
      </c>
      <c r="F375" t="s">
        <v>1822</v>
      </c>
      <c r="G375">
        <v>6.73</v>
      </c>
      <c r="H375">
        <v>6.15</v>
      </c>
      <c r="I375">
        <v>-8.5199999999999998E-2</v>
      </c>
      <c r="J375">
        <v>0.1</v>
      </c>
      <c r="K375">
        <v>0.1</v>
      </c>
      <c r="L375">
        <v>8.24</v>
      </c>
    </row>
    <row r="376" spans="1:13" x14ac:dyDescent="0.15">
      <c r="A376">
        <v>38</v>
      </c>
      <c r="B376" t="s">
        <v>811</v>
      </c>
      <c r="C376" t="s">
        <v>832</v>
      </c>
      <c r="D376" t="s">
        <v>1950</v>
      </c>
      <c r="E376" t="s">
        <v>1951</v>
      </c>
      <c r="F376" t="s">
        <v>1828</v>
      </c>
      <c r="G376">
        <v>5.28</v>
      </c>
      <c r="H376">
        <v>5.13</v>
      </c>
      <c r="I376">
        <v>-2.8199999999999999E-2</v>
      </c>
      <c r="J376">
        <v>0.1</v>
      </c>
      <c r="K376">
        <v>0.1</v>
      </c>
      <c r="L376">
        <v>8.35</v>
      </c>
    </row>
    <row r="377" spans="1:13" x14ac:dyDescent="0.15">
      <c r="A377">
        <v>38</v>
      </c>
      <c r="B377" t="s">
        <v>811</v>
      </c>
      <c r="C377" t="s">
        <v>832</v>
      </c>
      <c r="D377" t="s">
        <v>1993</v>
      </c>
      <c r="E377" t="s">
        <v>1994</v>
      </c>
      <c r="F377" t="s">
        <v>1836</v>
      </c>
      <c r="G377">
        <v>9.24</v>
      </c>
      <c r="H377">
        <v>9.83</v>
      </c>
      <c r="I377">
        <v>6.3899999999999998E-2</v>
      </c>
      <c r="J377">
        <v>0.1</v>
      </c>
      <c r="K377">
        <v>0.18</v>
      </c>
      <c r="L377">
        <v>8.9</v>
      </c>
    </row>
    <row r="378" spans="1:13" x14ac:dyDescent="0.15">
      <c r="A378">
        <v>38</v>
      </c>
      <c r="B378" t="s">
        <v>811</v>
      </c>
      <c r="C378" t="s">
        <v>832</v>
      </c>
      <c r="D378" t="s">
        <v>1849</v>
      </c>
      <c r="E378" t="s">
        <v>1850</v>
      </c>
      <c r="F378" t="s">
        <v>1839</v>
      </c>
      <c r="G378">
        <v>7.39</v>
      </c>
      <c r="H378">
        <v>7.4</v>
      </c>
      <c r="I378">
        <v>1.4E-3</v>
      </c>
      <c r="J378">
        <v>0.1</v>
      </c>
      <c r="K378">
        <v>0.11</v>
      </c>
      <c r="L378">
        <v>9.06</v>
      </c>
    </row>
    <row r="379" spans="1:13" x14ac:dyDescent="0.15">
      <c r="A379">
        <v>38</v>
      </c>
      <c r="B379" t="s">
        <v>811</v>
      </c>
      <c r="C379" t="s">
        <v>832</v>
      </c>
      <c r="D379" t="s">
        <v>1876</v>
      </c>
      <c r="E379" t="s">
        <v>1970</v>
      </c>
      <c r="F379" t="s">
        <v>1839</v>
      </c>
      <c r="G379">
        <v>9.49</v>
      </c>
      <c r="H379">
        <v>9.6</v>
      </c>
      <c r="I379">
        <v>1.1599999999999999E-2</v>
      </c>
      <c r="J379">
        <v>0.1</v>
      </c>
      <c r="K379">
        <v>0.11</v>
      </c>
      <c r="L379">
        <v>9.1</v>
      </c>
    </row>
    <row r="380" spans="1:13" x14ac:dyDescent="0.15">
      <c r="A380">
        <v>38</v>
      </c>
      <c r="B380" t="s">
        <v>811</v>
      </c>
      <c r="C380" t="s">
        <v>832</v>
      </c>
      <c r="D380" t="s">
        <v>1966</v>
      </c>
      <c r="E380" t="s">
        <v>1967</v>
      </c>
      <c r="F380" t="s">
        <v>1842</v>
      </c>
      <c r="G380">
        <v>10.119999999999999</v>
      </c>
      <c r="H380">
        <v>9.69</v>
      </c>
      <c r="I380">
        <v>-4.2200000000000001E-2</v>
      </c>
      <c r="J380">
        <v>0.1</v>
      </c>
      <c r="K380">
        <v>0.17</v>
      </c>
      <c r="L380">
        <v>9.27</v>
      </c>
    </row>
    <row r="381" spans="1:13" x14ac:dyDescent="0.15">
      <c r="A381">
        <v>38</v>
      </c>
      <c r="B381" t="s">
        <v>811</v>
      </c>
      <c r="C381" t="s">
        <v>832</v>
      </c>
      <c r="D381" t="s">
        <v>2004</v>
      </c>
      <c r="E381" t="s">
        <v>2005</v>
      </c>
      <c r="F381" t="s">
        <v>1828</v>
      </c>
      <c r="G381">
        <v>2.2400000000000002</v>
      </c>
      <c r="H381">
        <v>2.15</v>
      </c>
      <c r="I381">
        <v>-4.2500000000000003E-2</v>
      </c>
      <c r="J381">
        <v>0.1</v>
      </c>
      <c r="K381">
        <v>0.21</v>
      </c>
      <c r="L381">
        <v>9.27</v>
      </c>
    </row>
    <row r="382" spans="1:13" x14ac:dyDescent="0.15">
      <c r="A382">
        <v>39</v>
      </c>
      <c r="B382" t="s">
        <v>832</v>
      </c>
      <c r="C382" t="s">
        <v>853</v>
      </c>
      <c r="D382" t="s">
        <v>1876</v>
      </c>
      <c r="E382" t="s">
        <v>1970</v>
      </c>
      <c r="F382" t="s">
        <v>1839</v>
      </c>
      <c r="G382">
        <v>9.6</v>
      </c>
      <c r="H382">
        <v>9.6</v>
      </c>
      <c r="I382">
        <v>0</v>
      </c>
      <c r="J382">
        <v>0.1036</v>
      </c>
      <c r="M382" t="s">
        <v>1890</v>
      </c>
    </row>
    <row r="383" spans="1:13" x14ac:dyDescent="0.15">
      <c r="A383">
        <v>39</v>
      </c>
      <c r="B383" t="s">
        <v>832</v>
      </c>
      <c r="C383" t="s">
        <v>853</v>
      </c>
      <c r="D383" t="s">
        <v>2002</v>
      </c>
      <c r="E383" t="s">
        <v>2003</v>
      </c>
      <c r="F383" t="s">
        <v>1949</v>
      </c>
      <c r="G383">
        <v>5.27</v>
      </c>
      <c r="H383">
        <v>5.65</v>
      </c>
      <c r="I383">
        <v>7.2099999999999997E-2</v>
      </c>
      <c r="J383">
        <v>9.9599999999999994E-2</v>
      </c>
      <c r="K383">
        <v>0.18</v>
      </c>
      <c r="L383">
        <v>7.01</v>
      </c>
    </row>
    <row r="384" spans="1:13" x14ac:dyDescent="0.15">
      <c r="A384">
        <v>39</v>
      </c>
      <c r="B384" t="s">
        <v>832</v>
      </c>
      <c r="C384" t="s">
        <v>853</v>
      </c>
      <c r="D384" t="s">
        <v>1826</v>
      </c>
      <c r="E384" t="s">
        <v>2006</v>
      </c>
      <c r="F384" t="s">
        <v>1828</v>
      </c>
      <c r="G384">
        <v>12.21</v>
      </c>
      <c r="H384">
        <v>12.13</v>
      </c>
      <c r="I384">
        <v>-6.6E-3</v>
      </c>
      <c r="J384">
        <v>9.9599999999999994E-2</v>
      </c>
      <c r="K384">
        <v>0.14000000000000001</v>
      </c>
      <c r="L384">
        <v>7.57</v>
      </c>
    </row>
    <row r="385" spans="1:13" x14ac:dyDescent="0.15">
      <c r="A385">
        <v>39</v>
      </c>
      <c r="B385" t="s">
        <v>832</v>
      </c>
      <c r="C385" t="s">
        <v>853</v>
      </c>
      <c r="D385" t="s">
        <v>1910</v>
      </c>
      <c r="E385" t="s">
        <v>1911</v>
      </c>
      <c r="F385" t="s">
        <v>1878</v>
      </c>
      <c r="G385">
        <v>3.17</v>
      </c>
      <c r="H385">
        <v>3.49</v>
      </c>
      <c r="I385">
        <v>0.1007</v>
      </c>
      <c r="J385">
        <v>9.9599999999999994E-2</v>
      </c>
      <c r="K385">
        <v>0.11</v>
      </c>
      <c r="L385">
        <v>7.72</v>
      </c>
    </row>
    <row r="386" spans="1:13" x14ac:dyDescent="0.15">
      <c r="A386">
        <v>39</v>
      </c>
      <c r="B386" t="s">
        <v>832</v>
      </c>
      <c r="C386" t="s">
        <v>853</v>
      </c>
      <c r="D386" t="s">
        <v>1950</v>
      </c>
      <c r="E386" t="s">
        <v>1951</v>
      </c>
      <c r="F386" t="s">
        <v>1828</v>
      </c>
      <c r="G386">
        <v>5.13</v>
      </c>
      <c r="H386">
        <v>6.62</v>
      </c>
      <c r="I386">
        <v>0.29170000000000001</v>
      </c>
      <c r="J386">
        <v>9.9599999999999994E-2</v>
      </c>
      <c r="K386">
        <v>0.14000000000000001</v>
      </c>
      <c r="L386">
        <v>8.1</v>
      </c>
    </row>
    <row r="387" spans="1:13" x14ac:dyDescent="0.15">
      <c r="A387">
        <v>39</v>
      </c>
      <c r="B387" t="s">
        <v>832</v>
      </c>
      <c r="C387" t="s">
        <v>853</v>
      </c>
      <c r="D387" t="s">
        <v>1964</v>
      </c>
      <c r="E387" t="s">
        <v>1965</v>
      </c>
      <c r="F387" t="s">
        <v>1895</v>
      </c>
      <c r="G387">
        <v>6.55</v>
      </c>
      <c r="H387">
        <v>8.44</v>
      </c>
      <c r="I387">
        <v>0.28970000000000001</v>
      </c>
      <c r="J387">
        <v>9.9599999999999994E-2</v>
      </c>
      <c r="K387">
        <v>0.2</v>
      </c>
      <c r="L387">
        <v>8.81</v>
      </c>
    </row>
    <row r="388" spans="1:13" x14ac:dyDescent="0.15">
      <c r="A388">
        <v>39</v>
      </c>
      <c r="B388" t="s">
        <v>832</v>
      </c>
      <c r="C388" t="s">
        <v>853</v>
      </c>
      <c r="D388" t="s">
        <v>2004</v>
      </c>
      <c r="E388" t="s">
        <v>2005</v>
      </c>
      <c r="F388" t="s">
        <v>1828</v>
      </c>
      <c r="G388">
        <v>2.15</v>
      </c>
      <c r="H388">
        <v>2.44</v>
      </c>
      <c r="I388">
        <v>0.13650000000000001</v>
      </c>
      <c r="J388">
        <v>9.9599999999999994E-2</v>
      </c>
      <c r="K388">
        <v>0.11</v>
      </c>
      <c r="L388">
        <v>8.86</v>
      </c>
    </row>
    <row r="389" spans="1:13" x14ac:dyDescent="0.15">
      <c r="A389">
        <v>39</v>
      </c>
      <c r="B389" t="s">
        <v>832</v>
      </c>
      <c r="C389" t="s">
        <v>853</v>
      </c>
      <c r="D389" t="s">
        <v>1901</v>
      </c>
      <c r="E389" t="s">
        <v>1902</v>
      </c>
      <c r="F389" t="s">
        <v>1819</v>
      </c>
      <c r="G389">
        <v>10.68</v>
      </c>
      <c r="H389">
        <v>11.93</v>
      </c>
      <c r="I389">
        <v>0.11700000000000001</v>
      </c>
      <c r="J389">
        <v>9.9599999999999994E-2</v>
      </c>
      <c r="K389">
        <v>0.28000000000000003</v>
      </c>
      <c r="L389">
        <v>8.94</v>
      </c>
    </row>
    <row r="390" spans="1:13" x14ac:dyDescent="0.15">
      <c r="A390">
        <v>39</v>
      </c>
      <c r="B390" t="s">
        <v>832</v>
      </c>
      <c r="C390" t="s">
        <v>853</v>
      </c>
      <c r="D390" t="s">
        <v>1907</v>
      </c>
      <c r="E390" t="s">
        <v>1908</v>
      </c>
      <c r="F390" t="s">
        <v>1909</v>
      </c>
      <c r="G390">
        <v>5.36</v>
      </c>
      <c r="H390">
        <v>8.58</v>
      </c>
      <c r="I390">
        <v>0.60089999999999999</v>
      </c>
      <c r="J390">
        <v>9.9599999999999994E-2</v>
      </c>
      <c r="K390">
        <v>0.2</v>
      </c>
      <c r="L390">
        <v>9.15</v>
      </c>
    </row>
    <row r="391" spans="1:13" x14ac:dyDescent="0.15">
      <c r="A391">
        <v>39</v>
      </c>
      <c r="B391" t="s">
        <v>832</v>
      </c>
      <c r="C391" t="s">
        <v>853</v>
      </c>
      <c r="D391" t="s">
        <v>1849</v>
      </c>
      <c r="E391" t="s">
        <v>1850</v>
      </c>
      <c r="F391" t="s">
        <v>1839</v>
      </c>
      <c r="G391">
        <v>7.4</v>
      </c>
      <c r="H391">
        <v>8.34</v>
      </c>
      <c r="I391">
        <v>0.127</v>
      </c>
      <c r="J391">
        <v>9.9599999999999994E-2</v>
      </c>
      <c r="K391">
        <v>0.19</v>
      </c>
      <c r="L391">
        <v>9.2200000000000006</v>
      </c>
    </row>
    <row r="392" spans="1:13" x14ac:dyDescent="0.15">
      <c r="A392">
        <v>40</v>
      </c>
      <c r="B392" t="s">
        <v>853</v>
      </c>
      <c r="C392" t="s">
        <v>874</v>
      </c>
      <c r="D392" t="s">
        <v>1876</v>
      </c>
      <c r="E392" t="s">
        <v>1970</v>
      </c>
      <c r="F392" t="s">
        <v>1839</v>
      </c>
      <c r="G392">
        <v>9.6</v>
      </c>
      <c r="H392">
        <v>9.6</v>
      </c>
      <c r="I392">
        <v>0</v>
      </c>
      <c r="J392">
        <v>8.8400000000000006E-2</v>
      </c>
      <c r="M392" t="s">
        <v>1890</v>
      </c>
    </row>
    <row r="393" spans="1:13" x14ac:dyDescent="0.15">
      <c r="A393">
        <v>40</v>
      </c>
      <c r="B393" t="s">
        <v>853</v>
      </c>
      <c r="C393" t="s">
        <v>874</v>
      </c>
      <c r="D393" t="s">
        <v>2002</v>
      </c>
      <c r="E393" t="s">
        <v>2003</v>
      </c>
      <c r="F393" t="s">
        <v>1949</v>
      </c>
      <c r="G393">
        <v>5.65</v>
      </c>
      <c r="H393">
        <v>5.65</v>
      </c>
      <c r="I393">
        <v>0</v>
      </c>
      <c r="J393">
        <v>9.11E-2</v>
      </c>
      <c r="M393" t="s">
        <v>1890</v>
      </c>
    </row>
    <row r="394" spans="1:13" x14ac:dyDescent="0.15">
      <c r="A394">
        <v>40</v>
      </c>
      <c r="B394" t="s">
        <v>853</v>
      </c>
      <c r="C394" t="s">
        <v>874</v>
      </c>
      <c r="D394" t="s">
        <v>1826</v>
      </c>
      <c r="E394" t="s">
        <v>2006</v>
      </c>
      <c r="F394" t="s">
        <v>1828</v>
      </c>
      <c r="G394">
        <v>12.13</v>
      </c>
      <c r="H394">
        <v>12.13</v>
      </c>
      <c r="I394">
        <v>0</v>
      </c>
      <c r="J394">
        <v>8.4400000000000003E-2</v>
      </c>
      <c r="M394" t="s">
        <v>1890</v>
      </c>
    </row>
    <row r="395" spans="1:13" x14ac:dyDescent="0.15">
      <c r="A395">
        <v>40</v>
      </c>
      <c r="B395" t="s">
        <v>853</v>
      </c>
      <c r="C395" t="s">
        <v>874</v>
      </c>
      <c r="D395" t="s">
        <v>1914</v>
      </c>
      <c r="E395" t="s">
        <v>1915</v>
      </c>
      <c r="F395" t="s">
        <v>1822</v>
      </c>
      <c r="G395">
        <v>3.62</v>
      </c>
      <c r="H395">
        <v>3.2</v>
      </c>
      <c r="I395">
        <v>-0.11600000000000001</v>
      </c>
      <c r="J395">
        <v>0.1052</v>
      </c>
      <c r="K395">
        <v>0.15</v>
      </c>
      <c r="L395">
        <v>8.17</v>
      </c>
    </row>
    <row r="396" spans="1:13" x14ac:dyDescent="0.15">
      <c r="A396">
        <v>40</v>
      </c>
      <c r="B396" t="s">
        <v>853</v>
      </c>
      <c r="C396" t="s">
        <v>874</v>
      </c>
      <c r="D396" t="s">
        <v>1975</v>
      </c>
      <c r="E396" t="s">
        <v>1976</v>
      </c>
      <c r="F396" t="s">
        <v>1895</v>
      </c>
      <c r="G396">
        <v>2.72</v>
      </c>
      <c r="H396">
        <v>2.41</v>
      </c>
      <c r="I396">
        <v>-0.1138</v>
      </c>
      <c r="J396">
        <v>0.1052</v>
      </c>
      <c r="K396">
        <v>0.45</v>
      </c>
      <c r="L396">
        <v>8.18</v>
      </c>
    </row>
    <row r="397" spans="1:13" x14ac:dyDescent="0.15">
      <c r="A397">
        <v>40</v>
      </c>
      <c r="B397" t="s">
        <v>853</v>
      </c>
      <c r="C397" t="s">
        <v>874</v>
      </c>
      <c r="D397" t="s">
        <v>1923</v>
      </c>
      <c r="E397" t="s">
        <v>1924</v>
      </c>
      <c r="F397" t="s">
        <v>1918</v>
      </c>
      <c r="G397">
        <v>2.85</v>
      </c>
      <c r="H397">
        <v>2.89</v>
      </c>
      <c r="I397">
        <v>1.3599999999999999E-2</v>
      </c>
      <c r="J397">
        <v>0.1052</v>
      </c>
      <c r="K397">
        <v>0.13</v>
      </c>
      <c r="L397">
        <v>8.6300000000000008</v>
      </c>
    </row>
    <row r="398" spans="1:13" x14ac:dyDescent="0.15">
      <c r="A398">
        <v>40</v>
      </c>
      <c r="B398" t="s">
        <v>853</v>
      </c>
      <c r="C398" t="s">
        <v>874</v>
      </c>
      <c r="D398" t="s">
        <v>1910</v>
      </c>
      <c r="E398" t="s">
        <v>1911</v>
      </c>
      <c r="F398" t="s">
        <v>1878</v>
      </c>
      <c r="G398">
        <v>3.49</v>
      </c>
      <c r="H398">
        <v>3.07</v>
      </c>
      <c r="I398">
        <v>-0.11940000000000001</v>
      </c>
      <c r="J398">
        <v>0.1052</v>
      </c>
      <c r="K398">
        <v>0.37</v>
      </c>
      <c r="L398">
        <v>8.64</v>
      </c>
    </row>
    <row r="399" spans="1:13" x14ac:dyDescent="0.15">
      <c r="A399">
        <v>40</v>
      </c>
      <c r="B399" t="s">
        <v>853</v>
      </c>
      <c r="C399" t="s">
        <v>874</v>
      </c>
      <c r="D399" t="s">
        <v>1954</v>
      </c>
      <c r="E399" t="s">
        <v>1955</v>
      </c>
      <c r="F399" t="s">
        <v>1842</v>
      </c>
      <c r="G399">
        <v>4.34</v>
      </c>
      <c r="H399">
        <v>3.84</v>
      </c>
      <c r="I399">
        <v>-0.1162</v>
      </c>
      <c r="J399">
        <v>0.1052</v>
      </c>
      <c r="K399">
        <v>0.15</v>
      </c>
      <c r="L399">
        <v>9.07</v>
      </c>
    </row>
    <row r="400" spans="1:13" x14ac:dyDescent="0.15">
      <c r="A400">
        <v>40</v>
      </c>
      <c r="B400" t="s">
        <v>853</v>
      </c>
      <c r="C400" t="s">
        <v>874</v>
      </c>
      <c r="D400" t="s">
        <v>1966</v>
      </c>
      <c r="E400" t="s">
        <v>1967</v>
      </c>
      <c r="F400" t="s">
        <v>1842</v>
      </c>
      <c r="G400">
        <v>10.16</v>
      </c>
      <c r="H400">
        <v>8.49</v>
      </c>
      <c r="I400">
        <v>-0.1648</v>
      </c>
      <c r="J400">
        <v>0.1052</v>
      </c>
      <c r="K400">
        <v>0.11</v>
      </c>
      <c r="L400">
        <v>9.07</v>
      </c>
    </row>
    <row r="401" spans="1:13" x14ac:dyDescent="0.15">
      <c r="A401">
        <v>40</v>
      </c>
      <c r="B401" t="s">
        <v>853</v>
      </c>
      <c r="C401" t="s">
        <v>874</v>
      </c>
      <c r="D401" t="s">
        <v>1993</v>
      </c>
      <c r="E401" t="s">
        <v>1994</v>
      </c>
      <c r="F401" t="s">
        <v>1836</v>
      </c>
      <c r="G401">
        <v>9.6199999999999992</v>
      </c>
      <c r="H401">
        <v>8.4700000000000006</v>
      </c>
      <c r="I401">
        <v>-0.1195</v>
      </c>
      <c r="J401">
        <v>0.1052</v>
      </c>
      <c r="K401">
        <v>0.12</v>
      </c>
      <c r="L401">
        <v>9.24</v>
      </c>
    </row>
    <row r="402" spans="1:13" x14ac:dyDescent="0.15">
      <c r="A402">
        <v>41</v>
      </c>
      <c r="B402" t="s">
        <v>874</v>
      </c>
      <c r="C402" t="s">
        <v>895</v>
      </c>
      <c r="D402" t="s">
        <v>1876</v>
      </c>
      <c r="E402" t="s">
        <v>1970</v>
      </c>
      <c r="F402" t="s">
        <v>1839</v>
      </c>
      <c r="G402">
        <v>9.6</v>
      </c>
      <c r="H402">
        <v>9.6</v>
      </c>
      <c r="I402">
        <v>0</v>
      </c>
      <c r="J402">
        <v>9.5799999999999996E-2</v>
      </c>
      <c r="M402" t="s">
        <v>1890</v>
      </c>
    </row>
    <row r="403" spans="1:13" x14ac:dyDescent="0.15">
      <c r="A403">
        <v>41</v>
      </c>
      <c r="B403" t="s">
        <v>874</v>
      </c>
      <c r="C403" t="s">
        <v>895</v>
      </c>
      <c r="D403" t="s">
        <v>2002</v>
      </c>
      <c r="E403" t="s">
        <v>2003</v>
      </c>
      <c r="F403" t="s">
        <v>1949</v>
      </c>
      <c r="G403">
        <v>5.65</v>
      </c>
      <c r="H403">
        <v>5.65</v>
      </c>
      <c r="I403">
        <v>0</v>
      </c>
      <c r="J403">
        <v>9.8699999999999996E-2</v>
      </c>
      <c r="M403" t="s">
        <v>1890</v>
      </c>
    </row>
    <row r="404" spans="1:13" x14ac:dyDescent="0.15">
      <c r="A404">
        <v>41</v>
      </c>
      <c r="B404" t="s">
        <v>874</v>
      </c>
      <c r="C404" t="s">
        <v>895</v>
      </c>
      <c r="D404" t="s">
        <v>1826</v>
      </c>
      <c r="E404" t="s">
        <v>2006</v>
      </c>
      <c r="F404" t="s">
        <v>1828</v>
      </c>
      <c r="G404">
        <v>12.13</v>
      </c>
      <c r="H404">
        <v>12.13</v>
      </c>
      <c r="I404">
        <v>0</v>
      </c>
      <c r="J404">
        <v>9.1499999999999998E-2</v>
      </c>
      <c r="M404" t="s">
        <v>1890</v>
      </c>
    </row>
    <row r="405" spans="1:13" x14ac:dyDescent="0.15">
      <c r="A405">
        <v>41</v>
      </c>
      <c r="B405" t="s">
        <v>874</v>
      </c>
      <c r="C405" t="s">
        <v>895</v>
      </c>
      <c r="D405" t="s">
        <v>1975</v>
      </c>
      <c r="E405" t="s">
        <v>1976</v>
      </c>
      <c r="F405" t="s">
        <v>1895</v>
      </c>
      <c r="G405">
        <v>2.41</v>
      </c>
      <c r="H405">
        <v>3.14</v>
      </c>
      <c r="I405">
        <v>0.30109999999999998</v>
      </c>
      <c r="J405">
        <v>0.10199999999999999</v>
      </c>
      <c r="K405">
        <v>0.14000000000000001</v>
      </c>
      <c r="L405">
        <v>7.03</v>
      </c>
    </row>
    <row r="406" spans="1:13" x14ac:dyDescent="0.15">
      <c r="A406">
        <v>41</v>
      </c>
      <c r="B406" t="s">
        <v>874</v>
      </c>
      <c r="C406" t="s">
        <v>895</v>
      </c>
      <c r="D406" t="s">
        <v>1910</v>
      </c>
      <c r="E406" t="s">
        <v>1911</v>
      </c>
      <c r="F406" t="s">
        <v>1878</v>
      </c>
      <c r="G406">
        <v>3.07</v>
      </c>
      <c r="H406">
        <v>3.73</v>
      </c>
      <c r="I406">
        <v>0.2142</v>
      </c>
      <c r="J406">
        <v>0.10199999999999999</v>
      </c>
      <c r="K406">
        <v>0.11</v>
      </c>
      <c r="L406">
        <v>7.25</v>
      </c>
    </row>
    <row r="407" spans="1:13" x14ac:dyDescent="0.15">
      <c r="A407">
        <v>41</v>
      </c>
      <c r="B407" t="s">
        <v>874</v>
      </c>
      <c r="C407" t="s">
        <v>895</v>
      </c>
      <c r="D407" t="s">
        <v>1966</v>
      </c>
      <c r="E407" t="s">
        <v>1967</v>
      </c>
      <c r="F407" t="s">
        <v>1842</v>
      </c>
      <c r="G407">
        <v>8.49</v>
      </c>
      <c r="H407">
        <v>9.1</v>
      </c>
      <c r="I407">
        <v>7.17E-2</v>
      </c>
      <c r="J407">
        <v>0.10199999999999999</v>
      </c>
      <c r="K407">
        <v>0.3</v>
      </c>
      <c r="L407">
        <v>7.55</v>
      </c>
    </row>
    <row r="408" spans="1:13" x14ac:dyDescent="0.15">
      <c r="A408">
        <v>41</v>
      </c>
      <c r="B408" t="s">
        <v>874</v>
      </c>
      <c r="C408" t="s">
        <v>895</v>
      </c>
      <c r="D408" t="s">
        <v>1869</v>
      </c>
      <c r="E408" t="s">
        <v>1870</v>
      </c>
      <c r="F408" t="s">
        <v>1842</v>
      </c>
      <c r="G408">
        <v>3.79</v>
      </c>
      <c r="H408">
        <v>4.0999999999999996</v>
      </c>
      <c r="I408">
        <v>8.0699999999999994E-2</v>
      </c>
      <c r="J408">
        <v>0.10199999999999999</v>
      </c>
      <c r="K408">
        <v>0.11</v>
      </c>
      <c r="L408">
        <v>8.0399999999999991</v>
      </c>
    </row>
    <row r="409" spans="1:13" x14ac:dyDescent="0.15">
      <c r="A409">
        <v>41</v>
      </c>
      <c r="B409" t="s">
        <v>874</v>
      </c>
      <c r="C409" t="s">
        <v>895</v>
      </c>
      <c r="D409" t="s">
        <v>1901</v>
      </c>
      <c r="E409" t="s">
        <v>1902</v>
      </c>
      <c r="F409" t="s">
        <v>1819</v>
      </c>
      <c r="G409">
        <v>9.7899999999999991</v>
      </c>
      <c r="H409">
        <v>10.43</v>
      </c>
      <c r="I409">
        <v>6.54E-2</v>
      </c>
      <c r="J409">
        <v>0.10199999999999999</v>
      </c>
      <c r="K409">
        <v>0.3</v>
      </c>
      <c r="L409">
        <v>8.06</v>
      </c>
    </row>
    <row r="410" spans="1:13" x14ac:dyDescent="0.15">
      <c r="A410">
        <v>41</v>
      </c>
      <c r="B410" t="s">
        <v>874</v>
      </c>
      <c r="C410" t="s">
        <v>895</v>
      </c>
      <c r="D410" t="s">
        <v>1958</v>
      </c>
      <c r="E410" t="s">
        <v>1959</v>
      </c>
      <c r="F410" t="s">
        <v>1842</v>
      </c>
      <c r="G410">
        <v>2.29</v>
      </c>
      <c r="H410">
        <v>2.62</v>
      </c>
      <c r="I410">
        <v>0.14530000000000001</v>
      </c>
      <c r="J410">
        <v>0.10199999999999999</v>
      </c>
      <c r="K410">
        <v>0.3</v>
      </c>
      <c r="L410">
        <v>8.1300000000000008</v>
      </c>
    </row>
    <row r="411" spans="1:13" x14ac:dyDescent="0.15">
      <c r="A411">
        <v>41</v>
      </c>
      <c r="B411" t="s">
        <v>874</v>
      </c>
      <c r="C411" t="s">
        <v>895</v>
      </c>
      <c r="D411" t="s">
        <v>1991</v>
      </c>
      <c r="E411" t="s">
        <v>1992</v>
      </c>
      <c r="F411" t="s">
        <v>1828</v>
      </c>
      <c r="G411">
        <v>4.07</v>
      </c>
      <c r="H411">
        <v>4.45</v>
      </c>
      <c r="I411">
        <v>9.2999999999999999E-2</v>
      </c>
      <c r="J411">
        <v>0.10199999999999999</v>
      </c>
      <c r="K411">
        <v>0.22</v>
      </c>
      <c r="L411">
        <v>8.3000000000000007</v>
      </c>
    </row>
    <row r="412" spans="1:13" x14ac:dyDescent="0.15">
      <c r="A412">
        <v>42</v>
      </c>
      <c r="B412" t="s">
        <v>895</v>
      </c>
      <c r="C412" t="s">
        <v>916</v>
      </c>
      <c r="D412" t="s">
        <v>1876</v>
      </c>
      <c r="E412" t="s">
        <v>1970</v>
      </c>
      <c r="F412" t="s">
        <v>1839</v>
      </c>
      <c r="G412">
        <v>9.6</v>
      </c>
      <c r="H412">
        <v>9.6</v>
      </c>
      <c r="I412">
        <v>0</v>
      </c>
      <c r="J412">
        <v>8.72E-2</v>
      </c>
      <c r="M412" t="s">
        <v>1890</v>
      </c>
    </row>
    <row r="413" spans="1:13" x14ac:dyDescent="0.15">
      <c r="A413">
        <v>42</v>
      </c>
      <c r="B413" t="s">
        <v>895</v>
      </c>
      <c r="C413" t="s">
        <v>916</v>
      </c>
      <c r="D413" t="s">
        <v>1975</v>
      </c>
      <c r="E413" t="s">
        <v>1976</v>
      </c>
      <c r="F413" t="s">
        <v>1895</v>
      </c>
      <c r="G413">
        <v>3.14</v>
      </c>
      <c r="H413">
        <v>3.14</v>
      </c>
      <c r="I413">
        <v>0</v>
      </c>
      <c r="J413">
        <v>0.1207</v>
      </c>
      <c r="M413" t="s">
        <v>1890</v>
      </c>
    </row>
    <row r="414" spans="1:13" x14ac:dyDescent="0.15">
      <c r="A414">
        <v>42</v>
      </c>
      <c r="B414" t="s">
        <v>895</v>
      </c>
      <c r="C414" t="s">
        <v>916</v>
      </c>
      <c r="D414" t="s">
        <v>2002</v>
      </c>
      <c r="E414" t="s">
        <v>2003</v>
      </c>
      <c r="F414" t="s">
        <v>1949</v>
      </c>
      <c r="G414">
        <v>5.65</v>
      </c>
      <c r="H414">
        <v>5.65</v>
      </c>
      <c r="I414">
        <v>0</v>
      </c>
      <c r="J414">
        <v>8.9800000000000005E-2</v>
      </c>
      <c r="M414" t="s">
        <v>1890</v>
      </c>
    </row>
    <row r="415" spans="1:13" x14ac:dyDescent="0.15">
      <c r="A415">
        <v>42</v>
      </c>
      <c r="B415" t="s">
        <v>895</v>
      </c>
      <c r="C415" t="s">
        <v>916</v>
      </c>
      <c r="D415" t="s">
        <v>1826</v>
      </c>
      <c r="E415" t="s">
        <v>2006</v>
      </c>
      <c r="F415" t="s">
        <v>1861</v>
      </c>
      <c r="G415">
        <v>12.13</v>
      </c>
      <c r="H415">
        <v>13.87</v>
      </c>
      <c r="I415">
        <v>0.1434</v>
      </c>
      <c r="J415">
        <v>8.3199999999999996E-2</v>
      </c>
      <c r="M415" t="s">
        <v>1890</v>
      </c>
    </row>
    <row r="416" spans="1:13" x14ac:dyDescent="0.15">
      <c r="A416">
        <v>42</v>
      </c>
      <c r="B416" t="s">
        <v>895</v>
      </c>
      <c r="C416" t="s">
        <v>916</v>
      </c>
      <c r="D416" t="s">
        <v>1874</v>
      </c>
      <c r="E416" t="s">
        <v>1875</v>
      </c>
      <c r="F416" t="s">
        <v>1831</v>
      </c>
      <c r="G416">
        <v>6.07</v>
      </c>
      <c r="H416">
        <v>6.48</v>
      </c>
      <c r="I416">
        <v>6.7500000000000004E-2</v>
      </c>
      <c r="J416">
        <v>0.1032</v>
      </c>
      <c r="K416">
        <v>0.16</v>
      </c>
      <c r="L416">
        <v>8.11</v>
      </c>
    </row>
    <row r="417" spans="1:13" x14ac:dyDescent="0.15">
      <c r="A417">
        <v>42</v>
      </c>
      <c r="B417" t="s">
        <v>895</v>
      </c>
      <c r="C417" t="s">
        <v>916</v>
      </c>
      <c r="D417" t="s">
        <v>1966</v>
      </c>
      <c r="E417" t="s">
        <v>1967</v>
      </c>
      <c r="F417" t="s">
        <v>1842</v>
      </c>
      <c r="G417">
        <v>9.1</v>
      </c>
      <c r="H417">
        <v>10.09</v>
      </c>
      <c r="I417">
        <v>0.10879999999999999</v>
      </c>
      <c r="J417">
        <v>0.1032</v>
      </c>
      <c r="K417">
        <v>0.27</v>
      </c>
      <c r="L417">
        <v>8.35</v>
      </c>
    </row>
    <row r="418" spans="1:13" x14ac:dyDescent="0.15">
      <c r="A418">
        <v>42</v>
      </c>
      <c r="B418" t="s">
        <v>895</v>
      </c>
      <c r="C418" t="s">
        <v>916</v>
      </c>
      <c r="D418" t="s">
        <v>1921</v>
      </c>
      <c r="E418" t="s">
        <v>1922</v>
      </c>
      <c r="F418" t="s">
        <v>1822</v>
      </c>
      <c r="G418">
        <v>2.12</v>
      </c>
      <c r="H418">
        <v>2.35</v>
      </c>
      <c r="I418">
        <v>0.1105</v>
      </c>
      <c r="J418">
        <v>0.1032</v>
      </c>
      <c r="K418">
        <v>0.12</v>
      </c>
      <c r="L418">
        <v>8.3699999999999992</v>
      </c>
    </row>
    <row r="419" spans="1:13" x14ac:dyDescent="0.15">
      <c r="A419">
        <v>42</v>
      </c>
      <c r="B419" t="s">
        <v>895</v>
      </c>
      <c r="C419" t="s">
        <v>916</v>
      </c>
      <c r="D419" t="s">
        <v>1954</v>
      </c>
      <c r="E419" t="s">
        <v>1955</v>
      </c>
      <c r="F419" t="s">
        <v>1842</v>
      </c>
      <c r="G419">
        <v>4.1100000000000003</v>
      </c>
      <c r="H419">
        <v>4.37</v>
      </c>
      <c r="I419">
        <v>6.4299999999999996E-2</v>
      </c>
      <c r="J419">
        <v>0.1032</v>
      </c>
      <c r="K419">
        <v>0.13</v>
      </c>
      <c r="L419">
        <v>8.76</v>
      </c>
    </row>
    <row r="420" spans="1:13" x14ac:dyDescent="0.15">
      <c r="A420">
        <v>42</v>
      </c>
      <c r="B420" t="s">
        <v>895</v>
      </c>
      <c r="C420" t="s">
        <v>916</v>
      </c>
      <c r="D420" t="s">
        <v>1820</v>
      </c>
      <c r="E420" t="s">
        <v>1821</v>
      </c>
      <c r="F420" t="s">
        <v>1822</v>
      </c>
      <c r="G420">
        <v>5.84</v>
      </c>
      <c r="H420">
        <v>6.25</v>
      </c>
      <c r="I420">
        <v>7.0000000000000007E-2</v>
      </c>
      <c r="J420">
        <v>0.1032</v>
      </c>
      <c r="K420">
        <v>0.45</v>
      </c>
      <c r="L420">
        <v>8.7899999999999991</v>
      </c>
    </row>
    <row r="421" spans="1:13" x14ac:dyDescent="0.15">
      <c r="A421">
        <v>42</v>
      </c>
      <c r="B421" t="s">
        <v>895</v>
      </c>
      <c r="C421" t="s">
        <v>916</v>
      </c>
      <c r="D421" t="s">
        <v>1958</v>
      </c>
      <c r="E421" t="s">
        <v>1959</v>
      </c>
      <c r="F421" t="s">
        <v>1822</v>
      </c>
      <c r="G421">
        <v>2.62</v>
      </c>
      <c r="H421">
        <v>2.97</v>
      </c>
      <c r="I421">
        <v>0.13200000000000001</v>
      </c>
      <c r="J421">
        <v>0.1032</v>
      </c>
      <c r="K421">
        <v>0.15</v>
      </c>
      <c r="L421">
        <v>8.9600000000000009</v>
      </c>
    </row>
    <row r="422" spans="1:13" x14ac:dyDescent="0.15">
      <c r="A422">
        <v>43</v>
      </c>
      <c r="B422" t="s">
        <v>916</v>
      </c>
      <c r="C422" t="s">
        <v>937</v>
      </c>
      <c r="D422" t="s">
        <v>1876</v>
      </c>
      <c r="E422" t="s">
        <v>1970</v>
      </c>
      <c r="F422" t="s">
        <v>1839</v>
      </c>
      <c r="G422">
        <v>9.6</v>
      </c>
      <c r="H422">
        <v>24.14</v>
      </c>
      <c r="I422">
        <v>1.5145999999999999</v>
      </c>
      <c r="J422">
        <v>8.1600000000000006E-2</v>
      </c>
      <c r="M422" t="s">
        <v>1890</v>
      </c>
    </row>
    <row r="423" spans="1:13" x14ac:dyDescent="0.15">
      <c r="A423">
        <v>43</v>
      </c>
      <c r="B423" t="s">
        <v>916</v>
      </c>
      <c r="C423" t="s">
        <v>937</v>
      </c>
      <c r="D423" t="s">
        <v>1975</v>
      </c>
      <c r="E423" t="s">
        <v>1976</v>
      </c>
      <c r="F423" t="s">
        <v>1895</v>
      </c>
      <c r="G423">
        <v>3.14</v>
      </c>
      <c r="H423">
        <v>3.14</v>
      </c>
      <c r="I423">
        <v>0</v>
      </c>
      <c r="J423">
        <v>0.1129</v>
      </c>
      <c r="M423" t="s">
        <v>1890</v>
      </c>
    </row>
    <row r="424" spans="1:13" x14ac:dyDescent="0.15">
      <c r="A424">
        <v>43</v>
      </c>
      <c r="B424" t="s">
        <v>916</v>
      </c>
      <c r="C424" t="s">
        <v>937</v>
      </c>
      <c r="D424" t="s">
        <v>2002</v>
      </c>
      <c r="E424" t="s">
        <v>2003</v>
      </c>
      <c r="F424" t="s">
        <v>1949</v>
      </c>
      <c r="G424">
        <v>5.65</v>
      </c>
      <c r="H424">
        <v>5.65</v>
      </c>
      <c r="I424">
        <v>0</v>
      </c>
      <c r="J424">
        <v>8.4000000000000005E-2</v>
      </c>
      <c r="M424" t="s">
        <v>1890</v>
      </c>
    </row>
    <row r="425" spans="1:13" x14ac:dyDescent="0.15">
      <c r="A425">
        <v>43</v>
      </c>
      <c r="B425" t="s">
        <v>916</v>
      </c>
      <c r="C425" t="s">
        <v>937</v>
      </c>
      <c r="D425" t="s">
        <v>1826</v>
      </c>
      <c r="E425" t="s">
        <v>2006</v>
      </c>
      <c r="F425" t="s">
        <v>1861</v>
      </c>
      <c r="G425">
        <v>13.87</v>
      </c>
      <c r="H425">
        <v>13.47</v>
      </c>
      <c r="I425">
        <v>-2.8799999999999999E-2</v>
      </c>
      <c r="J425">
        <v>0.1031</v>
      </c>
      <c r="K425">
        <v>0.2</v>
      </c>
      <c r="L425">
        <v>8.7100000000000009</v>
      </c>
    </row>
    <row r="426" spans="1:13" x14ac:dyDescent="0.15">
      <c r="A426">
        <v>43</v>
      </c>
      <c r="B426" t="s">
        <v>916</v>
      </c>
      <c r="C426" t="s">
        <v>937</v>
      </c>
      <c r="D426" t="s">
        <v>1874</v>
      </c>
      <c r="E426" t="s">
        <v>1875</v>
      </c>
      <c r="F426" t="s">
        <v>1831</v>
      </c>
      <c r="G426">
        <v>6.48</v>
      </c>
      <c r="H426">
        <v>7.28</v>
      </c>
      <c r="I426">
        <v>0.1235</v>
      </c>
      <c r="J426">
        <v>0.1031</v>
      </c>
      <c r="K426">
        <v>0.14000000000000001</v>
      </c>
      <c r="L426">
        <v>8.92</v>
      </c>
    </row>
    <row r="427" spans="1:13" x14ac:dyDescent="0.15">
      <c r="A427">
        <v>43</v>
      </c>
      <c r="B427" t="s">
        <v>916</v>
      </c>
      <c r="C427" t="s">
        <v>937</v>
      </c>
      <c r="D427" t="s">
        <v>1966</v>
      </c>
      <c r="E427" t="s">
        <v>1967</v>
      </c>
      <c r="F427" t="s">
        <v>1842</v>
      </c>
      <c r="G427">
        <v>10.09</v>
      </c>
      <c r="H427">
        <v>10.19</v>
      </c>
      <c r="I427">
        <v>9.7999999999999997E-3</v>
      </c>
      <c r="J427">
        <v>0.1031</v>
      </c>
      <c r="K427">
        <v>0.27</v>
      </c>
      <c r="L427">
        <v>9.0399999999999991</v>
      </c>
    </row>
    <row r="428" spans="1:13" x14ac:dyDescent="0.15">
      <c r="A428">
        <v>43</v>
      </c>
      <c r="B428" t="s">
        <v>916</v>
      </c>
      <c r="C428" t="s">
        <v>937</v>
      </c>
      <c r="D428" t="s">
        <v>1954</v>
      </c>
      <c r="E428" t="s">
        <v>1955</v>
      </c>
      <c r="F428" t="s">
        <v>1842</v>
      </c>
      <c r="G428">
        <v>4.37</v>
      </c>
      <c r="H428">
        <v>4.59</v>
      </c>
      <c r="I428">
        <v>4.9000000000000002E-2</v>
      </c>
      <c r="J428">
        <v>0.1031</v>
      </c>
      <c r="K428">
        <v>0.12</v>
      </c>
      <c r="L428">
        <v>9.09</v>
      </c>
    </row>
    <row r="429" spans="1:13" x14ac:dyDescent="0.15">
      <c r="A429">
        <v>43</v>
      </c>
      <c r="B429" t="s">
        <v>916</v>
      </c>
      <c r="C429" t="s">
        <v>937</v>
      </c>
      <c r="D429" t="s">
        <v>1820</v>
      </c>
      <c r="E429" t="s">
        <v>1821</v>
      </c>
      <c r="F429" t="s">
        <v>1822</v>
      </c>
      <c r="G429">
        <v>6.25</v>
      </c>
      <c r="H429">
        <v>6.92</v>
      </c>
      <c r="I429">
        <v>0.1069</v>
      </c>
      <c r="J429">
        <v>0.1031</v>
      </c>
      <c r="K429">
        <v>0.18</v>
      </c>
      <c r="L429">
        <v>9.1199999999999992</v>
      </c>
    </row>
    <row r="430" spans="1:13" x14ac:dyDescent="0.15">
      <c r="A430">
        <v>43</v>
      </c>
      <c r="B430" t="s">
        <v>916</v>
      </c>
      <c r="C430" t="s">
        <v>937</v>
      </c>
      <c r="D430" t="s">
        <v>1993</v>
      </c>
      <c r="E430" t="s">
        <v>1994</v>
      </c>
      <c r="F430" t="s">
        <v>1836</v>
      </c>
      <c r="G430">
        <v>9.69</v>
      </c>
      <c r="H430">
        <v>11.23</v>
      </c>
      <c r="I430">
        <v>0.15890000000000001</v>
      </c>
      <c r="J430">
        <v>0.1031</v>
      </c>
      <c r="K430">
        <v>0.11</v>
      </c>
      <c r="L430">
        <v>9.41</v>
      </c>
    </row>
    <row r="431" spans="1:13" x14ac:dyDescent="0.15">
      <c r="A431">
        <v>43</v>
      </c>
      <c r="B431" t="s">
        <v>916</v>
      </c>
      <c r="C431" t="s">
        <v>937</v>
      </c>
      <c r="D431" t="s">
        <v>1853</v>
      </c>
      <c r="E431" t="s">
        <v>1854</v>
      </c>
      <c r="F431" t="s">
        <v>1825</v>
      </c>
      <c r="G431">
        <v>4.68</v>
      </c>
      <c r="H431">
        <v>5.16</v>
      </c>
      <c r="I431">
        <v>0.1014</v>
      </c>
      <c r="J431">
        <v>0.1031</v>
      </c>
      <c r="K431">
        <v>0.15</v>
      </c>
      <c r="L431">
        <v>9.66</v>
      </c>
    </row>
    <row r="432" spans="1:13" x14ac:dyDescent="0.15">
      <c r="A432">
        <v>44</v>
      </c>
      <c r="B432" t="s">
        <v>937</v>
      </c>
      <c r="C432" t="s">
        <v>958</v>
      </c>
      <c r="D432" t="s">
        <v>1975</v>
      </c>
      <c r="E432" t="s">
        <v>1976</v>
      </c>
      <c r="F432" t="s">
        <v>1895</v>
      </c>
      <c r="G432">
        <v>3.14</v>
      </c>
      <c r="H432">
        <v>3.62</v>
      </c>
      <c r="I432">
        <v>0.15390000000000001</v>
      </c>
      <c r="J432">
        <v>9.5899999999999999E-2</v>
      </c>
      <c r="M432" t="s">
        <v>1890</v>
      </c>
    </row>
    <row r="433" spans="1:13" x14ac:dyDescent="0.15">
      <c r="A433">
        <v>44</v>
      </c>
      <c r="B433" t="s">
        <v>937</v>
      </c>
      <c r="C433" t="s">
        <v>958</v>
      </c>
      <c r="D433" t="s">
        <v>2002</v>
      </c>
      <c r="E433" t="s">
        <v>2003</v>
      </c>
      <c r="F433" t="s">
        <v>1949</v>
      </c>
      <c r="G433">
        <v>5.65</v>
      </c>
      <c r="H433">
        <v>5.65</v>
      </c>
      <c r="I433">
        <v>0</v>
      </c>
      <c r="J433">
        <v>7.1400000000000005E-2</v>
      </c>
      <c r="M433" t="s">
        <v>1890</v>
      </c>
    </row>
    <row r="434" spans="1:13" x14ac:dyDescent="0.15">
      <c r="A434">
        <v>44</v>
      </c>
      <c r="B434" t="s">
        <v>937</v>
      </c>
      <c r="C434" t="s">
        <v>958</v>
      </c>
      <c r="D434" t="s">
        <v>1826</v>
      </c>
      <c r="E434" t="s">
        <v>2006</v>
      </c>
      <c r="F434" t="s">
        <v>1861</v>
      </c>
      <c r="G434">
        <v>13.47</v>
      </c>
      <c r="H434">
        <v>13.13</v>
      </c>
      <c r="I434">
        <v>-2.52E-2</v>
      </c>
      <c r="J434">
        <v>0.1041</v>
      </c>
      <c r="K434">
        <v>0.1</v>
      </c>
      <c r="L434">
        <v>8.42</v>
      </c>
    </row>
    <row r="435" spans="1:13" x14ac:dyDescent="0.15">
      <c r="A435">
        <v>44</v>
      </c>
      <c r="B435" t="s">
        <v>937</v>
      </c>
      <c r="C435" t="s">
        <v>958</v>
      </c>
      <c r="D435" t="s">
        <v>2007</v>
      </c>
      <c r="E435" t="s">
        <v>2008</v>
      </c>
      <c r="F435" t="s">
        <v>1822</v>
      </c>
      <c r="G435">
        <v>4.04</v>
      </c>
      <c r="H435">
        <v>3.86</v>
      </c>
      <c r="I435">
        <v>-4.4600000000000001E-2</v>
      </c>
      <c r="J435">
        <v>0.1041</v>
      </c>
      <c r="K435">
        <v>0.14000000000000001</v>
      </c>
      <c r="L435">
        <v>9.01</v>
      </c>
    </row>
    <row r="436" spans="1:13" x14ac:dyDescent="0.15">
      <c r="A436">
        <v>44</v>
      </c>
      <c r="B436" t="s">
        <v>937</v>
      </c>
      <c r="C436" t="s">
        <v>958</v>
      </c>
      <c r="D436" t="s">
        <v>1966</v>
      </c>
      <c r="E436" t="s">
        <v>1967</v>
      </c>
      <c r="F436" t="s">
        <v>1842</v>
      </c>
      <c r="G436">
        <v>10.19</v>
      </c>
      <c r="H436">
        <v>13.38</v>
      </c>
      <c r="I436">
        <v>0.31340000000000001</v>
      </c>
      <c r="J436">
        <v>0.1041</v>
      </c>
      <c r="K436">
        <v>0.13</v>
      </c>
      <c r="L436">
        <v>9.15</v>
      </c>
    </row>
    <row r="437" spans="1:13" x14ac:dyDescent="0.15">
      <c r="A437">
        <v>44</v>
      </c>
      <c r="B437" t="s">
        <v>937</v>
      </c>
      <c r="C437" t="s">
        <v>958</v>
      </c>
      <c r="D437" t="s">
        <v>1954</v>
      </c>
      <c r="E437" t="s">
        <v>1955</v>
      </c>
      <c r="F437" t="s">
        <v>1842</v>
      </c>
      <c r="G437">
        <v>4.59</v>
      </c>
      <c r="H437">
        <v>4.4400000000000004</v>
      </c>
      <c r="I437">
        <v>-3.2599999999999997E-2</v>
      </c>
      <c r="J437">
        <v>0.1041</v>
      </c>
      <c r="K437">
        <v>0.11</v>
      </c>
      <c r="L437">
        <v>9.4700000000000006</v>
      </c>
    </row>
    <row r="438" spans="1:13" x14ac:dyDescent="0.15">
      <c r="A438">
        <v>44</v>
      </c>
      <c r="B438" t="s">
        <v>937</v>
      </c>
      <c r="C438" t="s">
        <v>958</v>
      </c>
      <c r="D438" t="s">
        <v>1874</v>
      </c>
      <c r="E438" t="s">
        <v>1875</v>
      </c>
      <c r="F438" t="s">
        <v>1831</v>
      </c>
      <c r="G438">
        <v>7.28</v>
      </c>
      <c r="H438">
        <v>6.75</v>
      </c>
      <c r="I438">
        <v>-7.2800000000000004E-2</v>
      </c>
      <c r="J438">
        <v>0.1041</v>
      </c>
      <c r="K438">
        <v>0.2</v>
      </c>
      <c r="L438">
        <v>9.9</v>
      </c>
    </row>
    <row r="439" spans="1:13" x14ac:dyDescent="0.15">
      <c r="A439">
        <v>44</v>
      </c>
      <c r="B439" t="s">
        <v>937</v>
      </c>
      <c r="C439" t="s">
        <v>958</v>
      </c>
      <c r="D439" t="s">
        <v>1820</v>
      </c>
      <c r="E439" t="s">
        <v>1821</v>
      </c>
      <c r="F439" t="s">
        <v>1822</v>
      </c>
      <c r="G439">
        <v>6.92</v>
      </c>
      <c r="H439">
        <v>6.96</v>
      </c>
      <c r="I439">
        <v>5.7999999999999996E-3</v>
      </c>
      <c r="J439">
        <v>0.1041</v>
      </c>
      <c r="K439">
        <v>0.34</v>
      </c>
      <c r="L439">
        <v>10.039999999999999</v>
      </c>
    </row>
    <row r="440" spans="1:13" x14ac:dyDescent="0.15">
      <c r="A440">
        <v>44</v>
      </c>
      <c r="B440" t="s">
        <v>937</v>
      </c>
      <c r="C440" t="s">
        <v>958</v>
      </c>
      <c r="D440" t="s">
        <v>1823</v>
      </c>
      <c r="E440" t="s">
        <v>1824</v>
      </c>
      <c r="F440" t="s">
        <v>1839</v>
      </c>
      <c r="G440">
        <v>8.27</v>
      </c>
      <c r="H440">
        <v>8.19</v>
      </c>
      <c r="I440">
        <v>-9.7000000000000003E-3</v>
      </c>
      <c r="J440">
        <v>0.1041</v>
      </c>
      <c r="K440">
        <v>0.19</v>
      </c>
      <c r="L440">
        <v>10.09</v>
      </c>
    </row>
    <row r="441" spans="1:13" x14ac:dyDescent="0.15">
      <c r="A441">
        <v>44</v>
      </c>
      <c r="B441" t="s">
        <v>937</v>
      </c>
      <c r="C441" t="s">
        <v>958</v>
      </c>
      <c r="D441" t="s">
        <v>2009</v>
      </c>
      <c r="E441" t="s">
        <v>2010</v>
      </c>
      <c r="F441" t="s">
        <v>1842</v>
      </c>
      <c r="G441">
        <v>4.97</v>
      </c>
      <c r="H441">
        <v>4.72</v>
      </c>
      <c r="I441">
        <v>-4.8899999999999999E-2</v>
      </c>
      <c r="J441">
        <v>0.1041</v>
      </c>
      <c r="K441">
        <v>0.13</v>
      </c>
      <c r="L441">
        <v>10.199999999999999</v>
      </c>
    </row>
    <row r="442" spans="1:13" x14ac:dyDescent="0.15">
      <c r="A442">
        <v>45</v>
      </c>
      <c r="B442" t="s">
        <v>958</v>
      </c>
      <c r="C442" t="s">
        <v>979</v>
      </c>
      <c r="D442" t="s">
        <v>2002</v>
      </c>
      <c r="E442" t="s">
        <v>2003</v>
      </c>
      <c r="F442" t="s">
        <v>1949</v>
      </c>
      <c r="G442">
        <v>5.65</v>
      </c>
      <c r="H442">
        <v>5.65</v>
      </c>
      <c r="I442">
        <v>0</v>
      </c>
      <c r="J442">
        <v>6.9699999999999998E-2</v>
      </c>
      <c r="M442" t="s">
        <v>1890</v>
      </c>
    </row>
    <row r="443" spans="1:13" x14ac:dyDescent="0.15">
      <c r="A443">
        <v>45</v>
      </c>
      <c r="B443" t="s">
        <v>958</v>
      </c>
      <c r="C443" t="s">
        <v>979</v>
      </c>
      <c r="D443" t="s">
        <v>2011</v>
      </c>
      <c r="E443" t="s">
        <v>2012</v>
      </c>
      <c r="F443" t="s">
        <v>1842</v>
      </c>
      <c r="G443">
        <v>3.11</v>
      </c>
      <c r="H443">
        <v>3.12</v>
      </c>
      <c r="I443">
        <v>4.1999999999999997E-3</v>
      </c>
      <c r="J443">
        <v>0.10340000000000001</v>
      </c>
      <c r="K443">
        <v>0.14000000000000001</v>
      </c>
      <c r="L443">
        <v>9.36</v>
      </c>
    </row>
    <row r="444" spans="1:13" x14ac:dyDescent="0.15">
      <c r="A444">
        <v>45</v>
      </c>
      <c r="B444" t="s">
        <v>958</v>
      </c>
      <c r="C444" t="s">
        <v>979</v>
      </c>
      <c r="D444" t="s">
        <v>1914</v>
      </c>
      <c r="E444" t="s">
        <v>1915</v>
      </c>
      <c r="F444" t="s">
        <v>1822</v>
      </c>
      <c r="G444">
        <v>4.07</v>
      </c>
      <c r="H444">
        <v>4.84</v>
      </c>
      <c r="I444">
        <v>0.18959999999999999</v>
      </c>
      <c r="J444">
        <v>0.10340000000000001</v>
      </c>
      <c r="K444">
        <v>0.61</v>
      </c>
      <c r="L444">
        <v>9.59</v>
      </c>
    </row>
    <row r="445" spans="1:13" x14ac:dyDescent="0.15">
      <c r="A445">
        <v>45</v>
      </c>
      <c r="B445" t="s">
        <v>958</v>
      </c>
      <c r="C445" t="s">
        <v>979</v>
      </c>
      <c r="D445" t="s">
        <v>1910</v>
      </c>
      <c r="E445" t="s">
        <v>1911</v>
      </c>
      <c r="F445" t="s">
        <v>1878</v>
      </c>
      <c r="G445">
        <v>3.91</v>
      </c>
      <c r="H445">
        <v>4.9000000000000004</v>
      </c>
      <c r="I445">
        <v>0.25519999999999998</v>
      </c>
      <c r="J445">
        <v>0.10340000000000001</v>
      </c>
      <c r="K445">
        <v>0.13</v>
      </c>
      <c r="L445">
        <v>9.61</v>
      </c>
    </row>
    <row r="446" spans="1:13" x14ac:dyDescent="0.15">
      <c r="A446">
        <v>45</v>
      </c>
      <c r="B446" t="s">
        <v>958</v>
      </c>
      <c r="C446" t="s">
        <v>979</v>
      </c>
      <c r="D446" t="s">
        <v>1901</v>
      </c>
      <c r="E446" t="s">
        <v>1902</v>
      </c>
      <c r="F446" t="s">
        <v>1819</v>
      </c>
      <c r="G446">
        <v>11.67</v>
      </c>
      <c r="H446">
        <v>12.51</v>
      </c>
      <c r="I446">
        <v>7.1999999999999995E-2</v>
      </c>
      <c r="J446">
        <v>0.10340000000000001</v>
      </c>
      <c r="K446">
        <v>0.12</v>
      </c>
      <c r="L446">
        <v>9.81</v>
      </c>
    </row>
    <row r="447" spans="1:13" x14ac:dyDescent="0.15">
      <c r="A447">
        <v>45</v>
      </c>
      <c r="B447" t="s">
        <v>958</v>
      </c>
      <c r="C447" t="s">
        <v>979</v>
      </c>
      <c r="D447" t="s">
        <v>1958</v>
      </c>
      <c r="E447" t="s">
        <v>1959</v>
      </c>
      <c r="F447" t="s">
        <v>1822</v>
      </c>
      <c r="G447">
        <v>2.74</v>
      </c>
      <c r="H447">
        <v>2.66</v>
      </c>
      <c r="I447">
        <v>-3.0700000000000002E-2</v>
      </c>
      <c r="J447">
        <v>0.10340000000000001</v>
      </c>
      <c r="K447">
        <v>0.13</v>
      </c>
      <c r="L447">
        <v>9.92</v>
      </c>
    </row>
    <row r="448" spans="1:13" x14ac:dyDescent="0.15">
      <c r="A448">
        <v>45</v>
      </c>
      <c r="B448" t="s">
        <v>958</v>
      </c>
      <c r="C448" t="s">
        <v>979</v>
      </c>
      <c r="D448" t="s">
        <v>1891</v>
      </c>
      <c r="E448" t="s">
        <v>1892</v>
      </c>
      <c r="F448" t="s">
        <v>1822</v>
      </c>
      <c r="G448">
        <v>2.79</v>
      </c>
      <c r="H448">
        <v>3.29</v>
      </c>
      <c r="I448">
        <v>0.18</v>
      </c>
      <c r="J448">
        <v>0.10340000000000001</v>
      </c>
      <c r="K448">
        <v>0.46</v>
      </c>
      <c r="L448">
        <v>10.19</v>
      </c>
    </row>
    <row r="449" spans="1:13" x14ac:dyDescent="0.15">
      <c r="A449">
        <v>45</v>
      </c>
      <c r="B449" t="s">
        <v>958</v>
      </c>
      <c r="C449" t="s">
        <v>979</v>
      </c>
      <c r="D449" t="s">
        <v>1823</v>
      </c>
      <c r="E449" t="s">
        <v>1824</v>
      </c>
      <c r="F449" t="s">
        <v>1839</v>
      </c>
      <c r="G449">
        <v>8.19</v>
      </c>
      <c r="H449">
        <v>8.69</v>
      </c>
      <c r="I449">
        <v>6.1100000000000002E-2</v>
      </c>
      <c r="J449">
        <v>0.10340000000000001</v>
      </c>
      <c r="K449">
        <v>0.11</v>
      </c>
      <c r="L449">
        <v>10.38</v>
      </c>
    </row>
    <row r="450" spans="1:13" x14ac:dyDescent="0.15">
      <c r="A450">
        <v>45</v>
      </c>
      <c r="B450" t="s">
        <v>958</v>
      </c>
      <c r="C450" t="s">
        <v>979</v>
      </c>
      <c r="D450" t="s">
        <v>2013</v>
      </c>
      <c r="E450" t="s">
        <v>2014</v>
      </c>
      <c r="F450" t="s">
        <v>1822</v>
      </c>
      <c r="G450">
        <v>7.14</v>
      </c>
      <c r="H450">
        <v>7.87</v>
      </c>
      <c r="I450">
        <v>0.1022</v>
      </c>
      <c r="J450">
        <v>0.10340000000000001</v>
      </c>
      <c r="K450">
        <v>0.11</v>
      </c>
      <c r="L450">
        <v>10.68</v>
      </c>
    </row>
    <row r="451" spans="1:13" x14ac:dyDescent="0.15">
      <c r="A451">
        <v>45</v>
      </c>
      <c r="B451" t="s">
        <v>958</v>
      </c>
      <c r="C451" t="s">
        <v>979</v>
      </c>
      <c r="D451" t="s">
        <v>2015</v>
      </c>
      <c r="E451" t="s">
        <v>2016</v>
      </c>
      <c r="F451" t="s">
        <v>1949</v>
      </c>
      <c r="G451">
        <v>3.41</v>
      </c>
      <c r="H451">
        <v>4.46</v>
      </c>
      <c r="I451">
        <v>0.30919999999999997</v>
      </c>
      <c r="J451">
        <v>0.10340000000000001</v>
      </c>
      <c r="K451">
        <v>0.12</v>
      </c>
      <c r="L451">
        <v>10.71</v>
      </c>
    </row>
    <row r="452" spans="1:13" x14ac:dyDescent="0.15">
      <c r="A452">
        <v>46</v>
      </c>
      <c r="B452" t="s">
        <v>979</v>
      </c>
      <c r="C452" t="s">
        <v>1000</v>
      </c>
      <c r="D452" t="s">
        <v>2011</v>
      </c>
      <c r="E452" t="s">
        <v>2012</v>
      </c>
      <c r="F452" t="s">
        <v>1842</v>
      </c>
      <c r="G452">
        <v>3.12</v>
      </c>
      <c r="H452">
        <v>3.12</v>
      </c>
      <c r="I452">
        <v>0</v>
      </c>
      <c r="J452">
        <v>9.2799999999999994E-2</v>
      </c>
      <c r="M452" t="s">
        <v>1890</v>
      </c>
    </row>
    <row r="453" spans="1:13" x14ac:dyDescent="0.15">
      <c r="A453">
        <v>46</v>
      </c>
      <c r="B453" t="s">
        <v>979</v>
      </c>
      <c r="C453" t="s">
        <v>1000</v>
      </c>
      <c r="D453" t="s">
        <v>1958</v>
      </c>
      <c r="E453" t="s">
        <v>1959</v>
      </c>
      <c r="F453" t="s">
        <v>1822</v>
      </c>
      <c r="G453">
        <v>2.66</v>
      </c>
      <c r="H453">
        <v>2.66</v>
      </c>
      <c r="I453">
        <v>0</v>
      </c>
      <c r="J453">
        <v>8.9599999999999999E-2</v>
      </c>
      <c r="M453" t="s">
        <v>1890</v>
      </c>
    </row>
    <row r="454" spans="1:13" x14ac:dyDescent="0.15">
      <c r="A454">
        <v>46</v>
      </c>
      <c r="B454" t="s">
        <v>979</v>
      </c>
      <c r="C454" t="s">
        <v>1000</v>
      </c>
      <c r="D454" t="s">
        <v>2002</v>
      </c>
      <c r="E454" t="s">
        <v>2003</v>
      </c>
      <c r="F454" t="s">
        <v>1949</v>
      </c>
      <c r="G454">
        <v>5.65</v>
      </c>
      <c r="H454">
        <v>5.65</v>
      </c>
      <c r="I454">
        <v>0</v>
      </c>
      <c r="J454">
        <v>6.2399999999999997E-2</v>
      </c>
      <c r="M454" t="s">
        <v>1890</v>
      </c>
    </row>
    <row r="455" spans="1:13" x14ac:dyDescent="0.15">
      <c r="A455">
        <v>46</v>
      </c>
      <c r="B455" t="s">
        <v>979</v>
      </c>
      <c r="C455" t="s">
        <v>1000</v>
      </c>
      <c r="D455" t="s">
        <v>2007</v>
      </c>
      <c r="E455" t="s">
        <v>2008</v>
      </c>
      <c r="F455" t="s">
        <v>1822</v>
      </c>
      <c r="G455">
        <v>4.4000000000000004</v>
      </c>
      <c r="H455">
        <v>4.0999999999999996</v>
      </c>
      <c r="I455">
        <v>-6.9000000000000006E-2</v>
      </c>
      <c r="J455">
        <v>0.1079</v>
      </c>
      <c r="K455">
        <v>0.24</v>
      </c>
      <c r="L455">
        <v>9.9</v>
      </c>
    </row>
    <row r="456" spans="1:13" x14ac:dyDescent="0.15">
      <c r="A456">
        <v>46</v>
      </c>
      <c r="B456" t="s">
        <v>979</v>
      </c>
      <c r="C456" t="s">
        <v>1000</v>
      </c>
      <c r="D456" t="s">
        <v>2017</v>
      </c>
      <c r="E456" t="s">
        <v>2018</v>
      </c>
      <c r="F456" t="s">
        <v>1825</v>
      </c>
      <c r="G456">
        <v>15.32</v>
      </c>
      <c r="H456">
        <v>13.47</v>
      </c>
      <c r="I456">
        <v>-0.1208</v>
      </c>
      <c r="J456">
        <v>0.1079</v>
      </c>
      <c r="K456">
        <v>0.48</v>
      </c>
      <c r="L456">
        <v>10</v>
      </c>
    </row>
    <row r="457" spans="1:13" x14ac:dyDescent="0.15">
      <c r="A457">
        <v>46</v>
      </c>
      <c r="B457" t="s">
        <v>979</v>
      </c>
      <c r="C457" t="s">
        <v>1000</v>
      </c>
      <c r="D457" t="s">
        <v>1826</v>
      </c>
      <c r="E457" t="s">
        <v>2006</v>
      </c>
      <c r="F457" t="s">
        <v>1861</v>
      </c>
      <c r="G457">
        <v>16.510000000000002</v>
      </c>
      <c r="H457">
        <v>14.16</v>
      </c>
      <c r="I457">
        <v>-0.14230000000000001</v>
      </c>
      <c r="J457">
        <v>0.1079</v>
      </c>
      <c r="K457">
        <v>1.2</v>
      </c>
      <c r="L457">
        <v>10.1</v>
      </c>
    </row>
    <row r="458" spans="1:13" x14ac:dyDescent="0.15">
      <c r="A458">
        <v>46</v>
      </c>
      <c r="B458" t="s">
        <v>979</v>
      </c>
      <c r="C458" t="s">
        <v>1000</v>
      </c>
      <c r="D458" t="s">
        <v>1874</v>
      </c>
      <c r="E458" t="s">
        <v>1875</v>
      </c>
      <c r="F458" t="s">
        <v>1831</v>
      </c>
      <c r="G458">
        <v>7.48</v>
      </c>
      <c r="H458">
        <v>6.39</v>
      </c>
      <c r="I458">
        <v>-0.1457</v>
      </c>
      <c r="J458">
        <v>0.1079</v>
      </c>
      <c r="K458">
        <v>0.39</v>
      </c>
      <c r="L458">
        <v>10.220000000000001</v>
      </c>
    </row>
    <row r="459" spans="1:13" x14ac:dyDescent="0.15">
      <c r="A459">
        <v>46</v>
      </c>
      <c r="B459" t="s">
        <v>979</v>
      </c>
      <c r="C459" t="s">
        <v>1000</v>
      </c>
      <c r="D459" t="s">
        <v>1993</v>
      </c>
      <c r="E459" t="s">
        <v>1994</v>
      </c>
      <c r="F459" t="s">
        <v>1836</v>
      </c>
      <c r="G459">
        <v>10.86</v>
      </c>
      <c r="H459">
        <v>10.26</v>
      </c>
      <c r="I459">
        <v>-5.5199999999999999E-2</v>
      </c>
      <c r="J459">
        <v>0.1079</v>
      </c>
      <c r="K459">
        <v>0.16</v>
      </c>
      <c r="L459">
        <v>10.37</v>
      </c>
    </row>
    <row r="460" spans="1:13" x14ac:dyDescent="0.15">
      <c r="A460">
        <v>46</v>
      </c>
      <c r="B460" t="s">
        <v>979</v>
      </c>
      <c r="C460" t="s">
        <v>1000</v>
      </c>
      <c r="D460" t="s">
        <v>1901</v>
      </c>
      <c r="E460" t="s">
        <v>1902</v>
      </c>
      <c r="F460" t="s">
        <v>1819</v>
      </c>
      <c r="G460">
        <v>12.51</v>
      </c>
      <c r="H460">
        <v>11.58</v>
      </c>
      <c r="I460">
        <v>-7.4300000000000005E-2</v>
      </c>
      <c r="J460">
        <v>0.1079</v>
      </c>
      <c r="K460">
        <v>0.14000000000000001</v>
      </c>
      <c r="L460">
        <v>10.4</v>
      </c>
    </row>
    <row r="461" spans="1:13" x14ac:dyDescent="0.15">
      <c r="A461">
        <v>46</v>
      </c>
      <c r="B461" t="s">
        <v>979</v>
      </c>
      <c r="C461" t="s">
        <v>1000</v>
      </c>
      <c r="D461" t="s">
        <v>1921</v>
      </c>
      <c r="E461" t="s">
        <v>1922</v>
      </c>
      <c r="F461" t="s">
        <v>1822</v>
      </c>
      <c r="G461">
        <v>2.9</v>
      </c>
      <c r="H461">
        <v>2.8</v>
      </c>
      <c r="I461">
        <v>-3.6499999999999998E-2</v>
      </c>
      <c r="J461">
        <v>0.1079</v>
      </c>
      <c r="K461">
        <v>0.12</v>
      </c>
      <c r="L461">
        <v>10.45</v>
      </c>
    </row>
    <row r="462" spans="1:13" x14ac:dyDescent="0.15">
      <c r="A462">
        <v>47</v>
      </c>
      <c r="B462" t="s">
        <v>1000</v>
      </c>
      <c r="C462" t="s">
        <v>1021</v>
      </c>
      <c r="D462" t="s">
        <v>2011</v>
      </c>
      <c r="E462" t="s">
        <v>2012</v>
      </c>
      <c r="F462" t="s">
        <v>1842</v>
      </c>
      <c r="G462">
        <v>3.12</v>
      </c>
      <c r="H462">
        <v>3.12</v>
      </c>
      <c r="I462">
        <v>0</v>
      </c>
      <c r="J462">
        <v>9.98E-2</v>
      </c>
      <c r="M462" t="s">
        <v>1890</v>
      </c>
    </row>
    <row r="463" spans="1:13" x14ac:dyDescent="0.15">
      <c r="A463">
        <v>47</v>
      </c>
      <c r="B463" t="s">
        <v>1000</v>
      </c>
      <c r="C463" t="s">
        <v>1021</v>
      </c>
      <c r="D463" t="s">
        <v>1958</v>
      </c>
      <c r="E463" t="s">
        <v>1959</v>
      </c>
      <c r="F463" t="s">
        <v>1822</v>
      </c>
      <c r="G463">
        <v>2.66</v>
      </c>
      <c r="H463">
        <v>2.66</v>
      </c>
      <c r="I463">
        <v>0</v>
      </c>
      <c r="J463">
        <v>9.6299999999999997E-2</v>
      </c>
      <c r="M463" t="s">
        <v>1890</v>
      </c>
    </row>
    <row r="464" spans="1:13" x14ac:dyDescent="0.15">
      <c r="A464">
        <v>47</v>
      </c>
      <c r="B464" t="s">
        <v>1000</v>
      </c>
      <c r="C464" t="s">
        <v>1021</v>
      </c>
      <c r="D464" t="s">
        <v>2002</v>
      </c>
      <c r="E464" t="s">
        <v>2003</v>
      </c>
      <c r="F464" t="s">
        <v>1949</v>
      </c>
      <c r="G464">
        <v>5.65</v>
      </c>
      <c r="H464">
        <v>5.65</v>
      </c>
      <c r="I464">
        <v>0</v>
      </c>
      <c r="J464">
        <v>6.7000000000000004E-2</v>
      </c>
      <c r="M464" t="s">
        <v>1890</v>
      </c>
    </row>
    <row r="465" spans="1:13" x14ac:dyDescent="0.15">
      <c r="A465">
        <v>47</v>
      </c>
      <c r="B465" t="s">
        <v>1000</v>
      </c>
      <c r="C465" t="s">
        <v>1021</v>
      </c>
      <c r="D465" t="s">
        <v>1826</v>
      </c>
      <c r="E465" t="s">
        <v>2006</v>
      </c>
      <c r="F465" t="s">
        <v>1861</v>
      </c>
      <c r="G465">
        <v>14.16</v>
      </c>
      <c r="H465">
        <v>13.36</v>
      </c>
      <c r="I465">
        <v>-5.6500000000000002E-2</v>
      </c>
      <c r="J465">
        <v>0.1053</v>
      </c>
      <c r="K465">
        <v>0.11</v>
      </c>
      <c r="L465">
        <v>8.84</v>
      </c>
    </row>
    <row r="466" spans="1:13" x14ac:dyDescent="0.15">
      <c r="A466">
        <v>47</v>
      </c>
      <c r="B466" t="s">
        <v>1000</v>
      </c>
      <c r="C466" t="s">
        <v>1021</v>
      </c>
      <c r="D466" t="s">
        <v>1914</v>
      </c>
      <c r="E466" t="s">
        <v>1915</v>
      </c>
      <c r="F466" t="s">
        <v>1822</v>
      </c>
      <c r="G466">
        <v>4.6900000000000004</v>
      </c>
      <c r="H466">
        <v>5.32</v>
      </c>
      <c r="I466">
        <v>0.13550000000000001</v>
      </c>
      <c r="J466">
        <v>0.1053</v>
      </c>
      <c r="K466">
        <v>0.39</v>
      </c>
      <c r="L466">
        <v>10.3</v>
      </c>
    </row>
    <row r="467" spans="1:13" x14ac:dyDescent="0.15">
      <c r="A467">
        <v>47</v>
      </c>
      <c r="B467" t="s">
        <v>1000</v>
      </c>
      <c r="C467" t="s">
        <v>1021</v>
      </c>
      <c r="D467" t="s">
        <v>1921</v>
      </c>
      <c r="E467" t="s">
        <v>1922</v>
      </c>
      <c r="F467" t="s">
        <v>1822</v>
      </c>
      <c r="G467">
        <v>2.8</v>
      </c>
      <c r="H467">
        <v>3.07</v>
      </c>
      <c r="I467">
        <v>9.7199999999999995E-2</v>
      </c>
      <c r="J467">
        <v>0.1053</v>
      </c>
      <c r="K467">
        <v>0.13</v>
      </c>
      <c r="L467">
        <v>10.49</v>
      </c>
    </row>
    <row r="468" spans="1:13" x14ac:dyDescent="0.15">
      <c r="A468">
        <v>47</v>
      </c>
      <c r="B468" t="s">
        <v>1000</v>
      </c>
      <c r="C468" t="s">
        <v>1021</v>
      </c>
      <c r="D468" t="s">
        <v>1954</v>
      </c>
      <c r="E468" t="s">
        <v>1955</v>
      </c>
      <c r="F468" t="s">
        <v>1842</v>
      </c>
      <c r="G468">
        <v>5.18</v>
      </c>
      <c r="H468">
        <v>5.45</v>
      </c>
      <c r="I468">
        <v>5.0999999999999997E-2</v>
      </c>
      <c r="J468">
        <v>0.1053</v>
      </c>
      <c r="K468">
        <v>0.41</v>
      </c>
      <c r="L468">
        <v>10.67</v>
      </c>
    </row>
    <row r="469" spans="1:13" x14ac:dyDescent="0.15">
      <c r="A469">
        <v>47</v>
      </c>
      <c r="B469" t="s">
        <v>1000</v>
      </c>
      <c r="C469" t="s">
        <v>1021</v>
      </c>
      <c r="D469" t="s">
        <v>1853</v>
      </c>
      <c r="E469" t="s">
        <v>1854</v>
      </c>
      <c r="F469" t="s">
        <v>1825</v>
      </c>
      <c r="G469">
        <v>5.24</v>
      </c>
      <c r="H469">
        <v>5.34</v>
      </c>
      <c r="I469">
        <v>0.02</v>
      </c>
      <c r="J469">
        <v>0.1053</v>
      </c>
      <c r="K469">
        <v>0.13</v>
      </c>
      <c r="L469">
        <v>10.78</v>
      </c>
    </row>
    <row r="470" spans="1:13" x14ac:dyDescent="0.15">
      <c r="A470">
        <v>47</v>
      </c>
      <c r="B470" t="s">
        <v>1000</v>
      </c>
      <c r="C470" t="s">
        <v>1021</v>
      </c>
      <c r="D470" t="s">
        <v>1891</v>
      </c>
      <c r="E470" t="s">
        <v>1892</v>
      </c>
      <c r="F470" t="s">
        <v>1822</v>
      </c>
      <c r="G470">
        <v>3.29</v>
      </c>
      <c r="H470">
        <v>3.52</v>
      </c>
      <c r="I470">
        <v>7.1900000000000006E-2</v>
      </c>
      <c r="J470">
        <v>0.1053</v>
      </c>
      <c r="K470">
        <v>0.1</v>
      </c>
      <c r="L470">
        <v>10.84</v>
      </c>
    </row>
    <row r="471" spans="1:13" x14ac:dyDescent="0.15">
      <c r="A471">
        <v>47</v>
      </c>
      <c r="B471" t="s">
        <v>1000</v>
      </c>
      <c r="C471" t="s">
        <v>1021</v>
      </c>
      <c r="D471" t="s">
        <v>2013</v>
      </c>
      <c r="E471" t="s">
        <v>2014</v>
      </c>
      <c r="F471" t="s">
        <v>1822</v>
      </c>
      <c r="G471">
        <v>7.6</v>
      </c>
      <c r="H471">
        <v>9.2899999999999991</v>
      </c>
      <c r="I471">
        <v>0.22239999999999999</v>
      </c>
      <c r="J471">
        <v>0.1053</v>
      </c>
      <c r="K471">
        <v>0.16</v>
      </c>
      <c r="L471">
        <v>11.14</v>
      </c>
    </row>
    <row r="472" spans="1:13" x14ac:dyDescent="0.15">
      <c r="A472">
        <v>48</v>
      </c>
      <c r="B472" t="s">
        <v>1021</v>
      </c>
      <c r="C472" t="s">
        <v>1042</v>
      </c>
      <c r="D472" t="s">
        <v>2013</v>
      </c>
      <c r="E472" t="s">
        <v>2014</v>
      </c>
      <c r="F472" t="s">
        <v>1822</v>
      </c>
      <c r="G472">
        <v>9.2899999999999991</v>
      </c>
      <c r="H472">
        <v>9.2899999999999991</v>
      </c>
      <c r="I472">
        <v>0</v>
      </c>
      <c r="J472">
        <v>0.1217</v>
      </c>
      <c r="M472" t="s">
        <v>1890</v>
      </c>
    </row>
    <row r="473" spans="1:13" x14ac:dyDescent="0.15">
      <c r="A473">
        <v>48</v>
      </c>
      <c r="B473" t="s">
        <v>1021</v>
      </c>
      <c r="C473" t="s">
        <v>1042</v>
      </c>
      <c r="D473" t="s">
        <v>2011</v>
      </c>
      <c r="E473" t="s">
        <v>2012</v>
      </c>
      <c r="F473" t="s">
        <v>1842</v>
      </c>
      <c r="G473">
        <v>3.12</v>
      </c>
      <c r="H473">
        <v>6.96</v>
      </c>
      <c r="I473">
        <v>1.2269000000000001</v>
      </c>
      <c r="J473">
        <v>9.4399999999999998E-2</v>
      </c>
      <c r="M473" t="s">
        <v>1890</v>
      </c>
    </row>
    <row r="474" spans="1:13" x14ac:dyDescent="0.15">
      <c r="A474">
        <v>48</v>
      </c>
      <c r="B474" t="s">
        <v>1021</v>
      </c>
      <c r="C474" t="s">
        <v>1042</v>
      </c>
      <c r="D474" t="s">
        <v>1958</v>
      </c>
      <c r="E474" t="s">
        <v>1959</v>
      </c>
      <c r="F474" t="s">
        <v>1822</v>
      </c>
      <c r="G474">
        <v>2.66</v>
      </c>
      <c r="H474">
        <v>3.54</v>
      </c>
      <c r="I474">
        <v>0.3322</v>
      </c>
      <c r="J474">
        <v>9.11E-2</v>
      </c>
      <c r="M474" t="s">
        <v>1890</v>
      </c>
    </row>
    <row r="475" spans="1:13" x14ac:dyDescent="0.15">
      <c r="A475">
        <v>48</v>
      </c>
      <c r="B475" t="s">
        <v>1021</v>
      </c>
      <c r="C475" t="s">
        <v>1042</v>
      </c>
      <c r="D475" t="s">
        <v>2002</v>
      </c>
      <c r="E475" t="s">
        <v>2003</v>
      </c>
      <c r="F475" t="s">
        <v>1949</v>
      </c>
      <c r="G475">
        <v>5.65</v>
      </c>
      <c r="H475">
        <v>5.65</v>
      </c>
      <c r="I475">
        <v>0</v>
      </c>
      <c r="J475">
        <v>6.3399999999999998E-2</v>
      </c>
      <c r="M475" t="s">
        <v>1890</v>
      </c>
    </row>
    <row r="476" spans="1:13" x14ac:dyDescent="0.15">
      <c r="A476">
        <v>48</v>
      </c>
      <c r="B476" t="s">
        <v>1021</v>
      </c>
      <c r="C476" t="s">
        <v>1042</v>
      </c>
      <c r="D476" t="s">
        <v>1826</v>
      </c>
      <c r="E476" t="s">
        <v>2006</v>
      </c>
      <c r="F476" t="s">
        <v>1861</v>
      </c>
      <c r="G476">
        <v>13.36</v>
      </c>
      <c r="H476">
        <v>15.53</v>
      </c>
      <c r="I476">
        <v>0.16239999999999999</v>
      </c>
      <c r="J476">
        <v>9.4E-2</v>
      </c>
      <c r="M476" t="s">
        <v>1890</v>
      </c>
    </row>
    <row r="477" spans="1:13" x14ac:dyDescent="0.15">
      <c r="A477">
        <v>48</v>
      </c>
      <c r="B477" t="s">
        <v>1021</v>
      </c>
      <c r="C477" t="s">
        <v>1042</v>
      </c>
      <c r="D477" t="s">
        <v>2007</v>
      </c>
      <c r="E477" t="s">
        <v>2008</v>
      </c>
      <c r="F477" t="s">
        <v>1822</v>
      </c>
      <c r="G477">
        <v>4.59</v>
      </c>
      <c r="H477">
        <v>4.54</v>
      </c>
      <c r="I477">
        <v>-1.0500000000000001E-2</v>
      </c>
      <c r="J477">
        <v>0.1071</v>
      </c>
      <c r="K477">
        <v>0.11</v>
      </c>
      <c r="L477">
        <v>10.119999999999999</v>
      </c>
    </row>
    <row r="478" spans="1:13" x14ac:dyDescent="0.15">
      <c r="A478">
        <v>48</v>
      </c>
      <c r="B478" t="s">
        <v>1021</v>
      </c>
      <c r="C478" t="s">
        <v>1042</v>
      </c>
      <c r="D478" t="s">
        <v>1993</v>
      </c>
      <c r="E478" t="s">
        <v>1994</v>
      </c>
      <c r="F478" t="s">
        <v>1836</v>
      </c>
      <c r="G478">
        <v>11.36</v>
      </c>
      <c r="H478">
        <v>11.44</v>
      </c>
      <c r="I478">
        <v>7.0000000000000001E-3</v>
      </c>
      <c r="J478">
        <v>0.1071</v>
      </c>
      <c r="K478">
        <v>0.18</v>
      </c>
      <c r="L478">
        <v>10.84</v>
      </c>
    </row>
    <row r="479" spans="1:13" x14ac:dyDescent="0.15">
      <c r="A479">
        <v>48</v>
      </c>
      <c r="B479" t="s">
        <v>1021</v>
      </c>
      <c r="C479" t="s">
        <v>1042</v>
      </c>
      <c r="D479" t="s">
        <v>1820</v>
      </c>
      <c r="E479" t="s">
        <v>1821</v>
      </c>
      <c r="F479" t="s">
        <v>2019</v>
      </c>
      <c r="G479">
        <v>8.11</v>
      </c>
      <c r="H479">
        <v>8.7899999999999991</v>
      </c>
      <c r="I479">
        <v>8.3599999999999994E-2</v>
      </c>
      <c r="J479">
        <v>0.1071</v>
      </c>
      <c r="K479">
        <v>0.28000000000000003</v>
      </c>
      <c r="L479">
        <v>11.03</v>
      </c>
    </row>
    <row r="480" spans="1:13" x14ac:dyDescent="0.15">
      <c r="A480">
        <v>48</v>
      </c>
      <c r="B480" t="s">
        <v>1021</v>
      </c>
      <c r="C480" t="s">
        <v>1042</v>
      </c>
      <c r="D480" t="s">
        <v>1954</v>
      </c>
      <c r="E480" t="s">
        <v>1955</v>
      </c>
      <c r="F480" t="s">
        <v>1842</v>
      </c>
      <c r="G480">
        <v>5.45</v>
      </c>
      <c r="H480">
        <v>5.52</v>
      </c>
      <c r="I480">
        <v>1.37E-2</v>
      </c>
      <c r="J480">
        <v>0.1071</v>
      </c>
      <c r="K480">
        <v>0.24</v>
      </c>
      <c r="L480">
        <v>11.22</v>
      </c>
    </row>
    <row r="481" spans="1:13" x14ac:dyDescent="0.15">
      <c r="A481">
        <v>48</v>
      </c>
      <c r="B481" t="s">
        <v>1021</v>
      </c>
      <c r="C481" t="s">
        <v>1042</v>
      </c>
      <c r="D481" t="s">
        <v>2020</v>
      </c>
      <c r="E481" t="s">
        <v>2021</v>
      </c>
      <c r="F481" t="s">
        <v>1822</v>
      </c>
      <c r="G481">
        <v>5.74</v>
      </c>
      <c r="H481">
        <v>6.29</v>
      </c>
      <c r="I481">
        <v>9.5699999999999993E-2</v>
      </c>
      <c r="J481">
        <v>0.1071</v>
      </c>
      <c r="K481">
        <v>0.24</v>
      </c>
      <c r="L481">
        <v>11.23</v>
      </c>
    </row>
    <row r="482" spans="1:13" x14ac:dyDescent="0.15">
      <c r="A482">
        <v>49</v>
      </c>
      <c r="B482" t="s">
        <v>1042</v>
      </c>
      <c r="C482" t="s">
        <v>1063</v>
      </c>
      <c r="D482" t="s">
        <v>2013</v>
      </c>
      <c r="E482" t="s">
        <v>2014</v>
      </c>
      <c r="F482" t="s">
        <v>1822</v>
      </c>
      <c r="G482">
        <v>9.2899999999999991</v>
      </c>
      <c r="H482">
        <v>9.2899999999999991</v>
      </c>
      <c r="I482">
        <v>0</v>
      </c>
      <c r="J482">
        <v>0.10299999999999999</v>
      </c>
      <c r="M482" t="s">
        <v>1890</v>
      </c>
    </row>
    <row r="483" spans="1:13" x14ac:dyDescent="0.15">
      <c r="A483">
        <v>49</v>
      </c>
      <c r="B483" t="s">
        <v>1042</v>
      </c>
      <c r="C483" t="s">
        <v>1063</v>
      </c>
      <c r="D483" t="s">
        <v>2002</v>
      </c>
      <c r="E483" t="s">
        <v>2003</v>
      </c>
      <c r="F483" t="s">
        <v>1949</v>
      </c>
      <c r="G483">
        <v>5.65</v>
      </c>
      <c r="H483">
        <v>5.65</v>
      </c>
      <c r="I483">
        <v>0</v>
      </c>
      <c r="J483">
        <v>5.3699999999999998E-2</v>
      </c>
      <c r="M483" t="s">
        <v>1890</v>
      </c>
    </row>
    <row r="484" spans="1:13" x14ac:dyDescent="0.15">
      <c r="A484">
        <v>49</v>
      </c>
      <c r="B484" t="s">
        <v>1042</v>
      </c>
      <c r="C484" t="s">
        <v>1063</v>
      </c>
      <c r="D484" t="s">
        <v>1826</v>
      </c>
      <c r="E484" t="s">
        <v>2006</v>
      </c>
      <c r="F484" t="s">
        <v>1861</v>
      </c>
      <c r="G484">
        <v>15.53</v>
      </c>
      <c r="H484">
        <v>14.31</v>
      </c>
      <c r="I484">
        <v>-7.8600000000000003E-2</v>
      </c>
      <c r="J484">
        <v>0.10539999999999999</v>
      </c>
      <c r="K484">
        <v>1</v>
      </c>
      <c r="L484">
        <v>9.86</v>
      </c>
    </row>
    <row r="485" spans="1:13" x14ac:dyDescent="0.15">
      <c r="A485">
        <v>49</v>
      </c>
      <c r="B485" t="s">
        <v>1042</v>
      </c>
      <c r="C485" t="s">
        <v>1063</v>
      </c>
      <c r="D485" t="s">
        <v>2022</v>
      </c>
      <c r="E485" t="s">
        <v>2023</v>
      </c>
      <c r="F485" t="s">
        <v>1839</v>
      </c>
      <c r="G485">
        <v>6.15</v>
      </c>
      <c r="H485">
        <v>6.35</v>
      </c>
      <c r="I485">
        <v>3.2500000000000001E-2</v>
      </c>
      <c r="J485">
        <v>0.10539999999999999</v>
      </c>
      <c r="K485">
        <v>0.12</v>
      </c>
      <c r="L485">
        <v>10.31</v>
      </c>
    </row>
    <row r="486" spans="1:13" x14ac:dyDescent="0.15">
      <c r="A486">
        <v>49</v>
      </c>
      <c r="B486" t="s">
        <v>1042</v>
      </c>
      <c r="C486" t="s">
        <v>1063</v>
      </c>
      <c r="D486" t="s">
        <v>1874</v>
      </c>
      <c r="E486" t="s">
        <v>1875</v>
      </c>
      <c r="F486" t="s">
        <v>1831</v>
      </c>
      <c r="G486">
        <v>7.72</v>
      </c>
      <c r="H486">
        <v>8.23</v>
      </c>
      <c r="I486">
        <v>6.6100000000000006E-2</v>
      </c>
      <c r="J486">
        <v>0.10539999999999999</v>
      </c>
      <c r="K486">
        <v>0.21</v>
      </c>
      <c r="L486">
        <v>10.41</v>
      </c>
    </row>
    <row r="487" spans="1:13" x14ac:dyDescent="0.15">
      <c r="A487">
        <v>49</v>
      </c>
      <c r="B487" t="s">
        <v>1042</v>
      </c>
      <c r="C487" t="s">
        <v>1063</v>
      </c>
      <c r="D487" t="s">
        <v>2024</v>
      </c>
      <c r="E487" t="s">
        <v>2025</v>
      </c>
      <c r="F487" t="s">
        <v>1861</v>
      </c>
      <c r="G487">
        <v>4.32</v>
      </c>
      <c r="H487">
        <v>4.62</v>
      </c>
      <c r="I487">
        <v>6.9400000000000003E-2</v>
      </c>
      <c r="J487">
        <v>0.10539999999999999</v>
      </c>
      <c r="K487">
        <v>0.1</v>
      </c>
      <c r="L487">
        <v>10.86</v>
      </c>
    </row>
    <row r="488" spans="1:13" x14ac:dyDescent="0.15">
      <c r="A488">
        <v>49</v>
      </c>
      <c r="B488" t="s">
        <v>1042</v>
      </c>
      <c r="C488" t="s">
        <v>1063</v>
      </c>
      <c r="D488" t="s">
        <v>1993</v>
      </c>
      <c r="E488" t="s">
        <v>1994</v>
      </c>
      <c r="F488" t="s">
        <v>1836</v>
      </c>
      <c r="G488">
        <v>11.44</v>
      </c>
      <c r="H488">
        <v>11.45</v>
      </c>
      <c r="I488">
        <v>8.9999999999999998E-4</v>
      </c>
      <c r="J488">
        <v>0.10539999999999999</v>
      </c>
      <c r="K488">
        <v>0.11</v>
      </c>
      <c r="L488">
        <v>11.12</v>
      </c>
    </row>
    <row r="489" spans="1:13" x14ac:dyDescent="0.15">
      <c r="A489">
        <v>49</v>
      </c>
      <c r="B489" t="s">
        <v>1042</v>
      </c>
      <c r="C489" t="s">
        <v>1063</v>
      </c>
      <c r="D489" t="s">
        <v>2026</v>
      </c>
      <c r="E489" t="s">
        <v>2027</v>
      </c>
      <c r="F489" t="s">
        <v>1822</v>
      </c>
      <c r="G489">
        <v>10.19</v>
      </c>
      <c r="H489">
        <v>11.99</v>
      </c>
      <c r="I489">
        <v>0.17660000000000001</v>
      </c>
      <c r="J489">
        <v>0.10539999999999999</v>
      </c>
      <c r="K489">
        <v>0.41</v>
      </c>
      <c r="L489">
        <v>11.32</v>
      </c>
    </row>
    <row r="490" spans="1:13" x14ac:dyDescent="0.15">
      <c r="A490">
        <v>49</v>
      </c>
      <c r="B490" t="s">
        <v>1042</v>
      </c>
      <c r="C490" t="s">
        <v>1063</v>
      </c>
      <c r="D490" t="s">
        <v>1954</v>
      </c>
      <c r="E490" t="s">
        <v>1955</v>
      </c>
      <c r="F490" t="s">
        <v>1842</v>
      </c>
      <c r="G490">
        <v>5.52</v>
      </c>
      <c r="H490">
        <v>6.05</v>
      </c>
      <c r="I490">
        <v>9.5799999999999996E-2</v>
      </c>
      <c r="J490">
        <v>0.10539999999999999</v>
      </c>
      <c r="K490">
        <v>0.12</v>
      </c>
      <c r="L490">
        <v>11.63</v>
      </c>
    </row>
    <row r="491" spans="1:13" x14ac:dyDescent="0.15">
      <c r="A491">
        <v>49</v>
      </c>
      <c r="B491" t="s">
        <v>1042</v>
      </c>
      <c r="C491" t="s">
        <v>1063</v>
      </c>
      <c r="D491" t="s">
        <v>1901</v>
      </c>
      <c r="E491" t="s">
        <v>1902</v>
      </c>
      <c r="F491" t="s">
        <v>1819</v>
      </c>
      <c r="G491">
        <v>13.97</v>
      </c>
      <c r="H491">
        <v>12.85</v>
      </c>
      <c r="I491">
        <v>-8.0199999999999994E-2</v>
      </c>
      <c r="J491">
        <v>0.10539999999999999</v>
      </c>
      <c r="K491">
        <v>0.32</v>
      </c>
      <c r="L491">
        <v>11.69</v>
      </c>
    </row>
    <row r="492" spans="1:13" x14ac:dyDescent="0.15">
      <c r="A492">
        <v>50</v>
      </c>
      <c r="B492" t="s">
        <v>1063</v>
      </c>
      <c r="C492" t="s">
        <v>1084</v>
      </c>
      <c r="D492" t="s">
        <v>2013</v>
      </c>
      <c r="E492" t="s">
        <v>2014</v>
      </c>
      <c r="F492" t="s">
        <v>1822</v>
      </c>
      <c r="G492">
        <v>9.2899999999999991</v>
      </c>
      <c r="H492">
        <v>9.2899999999999991</v>
      </c>
      <c r="I492">
        <v>0</v>
      </c>
      <c r="J492">
        <v>0.1</v>
      </c>
      <c r="M492" t="s">
        <v>1890</v>
      </c>
    </row>
    <row r="493" spans="1:13" x14ac:dyDescent="0.15">
      <c r="A493">
        <v>50</v>
      </c>
      <c r="B493" t="s">
        <v>1063</v>
      </c>
      <c r="C493" t="s">
        <v>1084</v>
      </c>
      <c r="D493" t="s">
        <v>2002</v>
      </c>
      <c r="E493" t="s">
        <v>2003</v>
      </c>
      <c r="F493" t="s">
        <v>1949</v>
      </c>
      <c r="G493">
        <v>5.65</v>
      </c>
      <c r="H493">
        <v>5.65</v>
      </c>
      <c r="I493">
        <v>0</v>
      </c>
      <c r="J493">
        <v>5.21E-2</v>
      </c>
      <c r="M493" t="s">
        <v>1890</v>
      </c>
    </row>
    <row r="494" spans="1:13" x14ac:dyDescent="0.15">
      <c r="A494">
        <v>50</v>
      </c>
      <c r="B494" t="s">
        <v>1063</v>
      </c>
      <c r="C494" t="s">
        <v>1084</v>
      </c>
      <c r="D494" t="s">
        <v>2024</v>
      </c>
      <c r="E494" t="s">
        <v>2025</v>
      </c>
      <c r="F494" t="s">
        <v>1861</v>
      </c>
      <c r="G494">
        <v>4.62</v>
      </c>
      <c r="H494">
        <v>4.62</v>
      </c>
      <c r="I494">
        <v>0</v>
      </c>
      <c r="J494">
        <v>0.1095</v>
      </c>
      <c r="M494" t="s">
        <v>1890</v>
      </c>
    </row>
    <row r="495" spans="1:13" x14ac:dyDescent="0.15">
      <c r="A495">
        <v>50</v>
      </c>
      <c r="B495" t="s">
        <v>1063</v>
      </c>
      <c r="C495" t="s">
        <v>1084</v>
      </c>
      <c r="D495" t="s">
        <v>1826</v>
      </c>
      <c r="E495" t="s">
        <v>2006</v>
      </c>
      <c r="F495" t="s">
        <v>1861</v>
      </c>
      <c r="G495">
        <v>14.31</v>
      </c>
      <c r="H495">
        <v>16.690000000000001</v>
      </c>
      <c r="I495">
        <v>0.1663</v>
      </c>
      <c r="J495">
        <v>0.1055</v>
      </c>
      <c r="K495">
        <v>0.11</v>
      </c>
      <c r="L495">
        <v>8.82</v>
      </c>
    </row>
    <row r="496" spans="1:13" x14ac:dyDescent="0.15">
      <c r="A496">
        <v>50</v>
      </c>
      <c r="B496" t="s">
        <v>1063</v>
      </c>
      <c r="C496" t="s">
        <v>1084</v>
      </c>
      <c r="D496" t="s">
        <v>1845</v>
      </c>
      <c r="E496" t="s">
        <v>1846</v>
      </c>
      <c r="F496" t="s">
        <v>1825</v>
      </c>
      <c r="G496">
        <v>6.56</v>
      </c>
      <c r="H496">
        <v>6.47</v>
      </c>
      <c r="I496">
        <v>-1.37E-2</v>
      </c>
      <c r="J496">
        <v>0.1055</v>
      </c>
      <c r="K496">
        <v>0.14000000000000001</v>
      </c>
      <c r="L496">
        <v>10.49</v>
      </c>
    </row>
    <row r="497" spans="1:13" x14ac:dyDescent="0.15">
      <c r="A497">
        <v>50</v>
      </c>
      <c r="B497" t="s">
        <v>1063</v>
      </c>
      <c r="C497" t="s">
        <v>1084</v>
      </c>
      <c r="D497" t="s">
        <v>1874</v>
      </c>
      <c r="E497" t="s">
        <v>1875</v>
      </c>
      <c r="F497" t="s">
        <v>1831</v>
      </c>
      <c r="G497">
        <v>8.23</v>
      </c>
      <c r="H497">
        <v>8.09</v>
      </c>
      <c r="I497">
        <v>-1.7000000000000001E-2</v>
      </c>
      <c r="J497">
        <v>0.1055</v>
      </c>
      <c r="K497">
        <v>0.13</v>
      </c>
      <c r="L497">
        <v>10.67</v>
      </c>
    </row>
    <row r="498" spans="1:13" x14ac:dyDescent="0.15">
      <c r="A498">
        <v>50</v>
      </c>
      <c r="B498" t="s">
        <v>1063</v>
      </c>
      <c r="C498" t="s">
        <v>1084</v>
      </c>
      <c r="D498" t="s">
        <v>2022</v>
      </c>
      <c r="E498" t="s">
        <v>2023</v>
      </c>
      <c r="F498" t="s">
        <v>1839</v>
      </c>
      <c r="G498">
        <v>6.35</v>
      </c>
      <c r="H498">
        <v>6.07</v>
      </c>
      <c r="I498">
        <v>-4.41E-2</v>
      </c>
      <c r="J498">
        <v>0.1055</v>
      </c>
      <c r="K498">
        <v>0.15</v>
      </c>
      <c r="L498">
        <v>10.71</v>
      </c>
    </row>
    <row r="499" spans="1:13" x14ac:dyDescent="0.15">
      <c r="A499">
        <v>50</v>
      </c>
      <c r="B499" t="s">
        <v>1063</v>
      </c>
      <c r="C499" t="s">
        <v>1084</v>
      </c>
      <c r="D499" t="s">
        <v>1834</v>
      </c>
      <c r="E499" t="s">
        <v>1835</v>
      </c>
      <c r="F499" t="s">
        <v>1836</v>
      </c>
      <c r="G499">
        <v>12.69</v>
      </c>
      <c r="H499">
        <v>12.31</v>
      </c>
      <c r="I499">
        <v>-2.98E-2</v>
      </c>
      <c r="J499">
        <v>0.1055</v>
      </c>
      <c r="K499">
        <v>0.25</v>
      </c>
      <c r="L499">
        <v>11.36</v>
      </c>
    </row>
    <row r="500" spans="1:13" x14ac:dyDescent="0.15">
      <c r="A500">
        <v>50</v>
      </c>
      <c r="B500" t="s">
        <v>1063</v>
      </c>
      <c r="C500" t="s">
        <v>1084</v>
      </c>
      <c r="D500" t="s">
        <v>1966</v>
      </c>
      <c r="E500" t="s">
        <v>1967</v>
      </c>
      <c r="F500" t="s">
        <v>1842</v>
      </c>
      <c r="G500">
        <v>13.09</v>
      </c>
      <c r="H500">
        <v>12.67</v>
      </c>
      <c r="I500">
        <v>-3.2099999999999997E-2</v>
      </c>
      <c r="J500">
        <v>0.1055</v>
      </c>
      <c r="K500">
        <v>0.14000000000000001</v>
      </c>
      <c r="L500">
        <v>11.65</v>
      </c>
    </row>
    <row r="501" spans="1:13" x14ac:dyDescent="0.15">
      <c r="A501">
        <v>50</v>
      </c>
      <c r="B501" t="s">
        <v>1063</v>
      </c>
      <c r="C501" t="s">
        <v>1084</v>
      </c>
      <c r="D501" t="s">
        <v>1853</v>
      </c>
      <c r="E501" t="s">
        <v>1854</v>
      </c>
      <c r="F501" t="s">
        <v>1825</v>
      </c>
      <c r="G501">
        <v>5.67</v>
      </c>
      <c r="H501">
        <v>6.35</v>
      </c>
      <c r="I501">
        <v>0.1208</v>
      </c>
      <c r="J501">
        <v>0.1055</v>
      </c>
      <c r="K501">
        <v>0.12</v>
      </c>
      <c r="L501">
        <v>11.77</v>
      </c>
    </row>
    <row r="502" spans="1:13" x14ac:dyDescent="0.15">
      <c r="A502">
        <v>51</v>
      </c>
      <c r="B502" t="s">
        <v>1084</v>
      </c>
      <c r="C502" t="s">
        <v>1105</v>
      </c>
      <c r="D502" t="s">
        <v>1845</v>
      </c>
      <c r="E502" t="s">
        <v>1846</v>
      </c>
      <c r="F502" t="s">
        <v>1825</v>
      </c>
      <c r="G502">
        <v>6.47</v>
      </c>
      <c r="H502">
        <v>6.47</v>
      </c>
      <c r="I502">
        <v>0</v>
      </c>
      <c r="J502">
        <v>0.1024</v>
      </c>
      <c r="M502" t="s">
        <v>1890</v>
      </c>
    </row>
    <row r="503" spans="1:13" x14ac:dyDescent="0.15">
      <c r="A503">
        <v>51</v>
      </c>
      <c r="B503" t="s">
        <v>1084</v>
      </c>
      <c r="C503" t="s">
        <v>1105</v>
      </c>
      <c r="D503" t="s">
        <v>2013</v>
      </c>
      <c r="E503" t="s">
        <v>2014</v>
      </c>
      <c r="F503" t="s">
        <v>1822</v>
      </c>
      <c r="G503">
        <v>9.2899999999999991</v>
      </c>
      <c r="H503">
        <v>9.2899999999999991</v>
      </c>
      <c r="I503">
        <v>0</v>
      </c>
      <c r="J503">
        <v>9.8500000000000004E-2</v>
      </c>
      <c r="M503" t="s">
        <v>1890</v>
      </c>
    </row>
    <row r="504" spans="1:13" x14ac:dyDescent="0.15">
      <c r="A504">
        <v>51</v>
      </c>
      <c r="B504" t="s">
        <v>1084</v>
      </c>
      <c r="C504" t="s">
        <v>1105</v>
      </c>
      <c r="D504" t="s">
        <v>2002</v>
      </c>
      <c r="E504" t="s">
        <v>2003</v>
      </c>
      <c r="F504" t="s">
        <v>1949</v>
      </c>
      <c r="G504">
        <v>5.65</v>
      </c>
      <c r="H504">
        <v>5.65</v>
      </c>
      <c r="I504">
        <v>0</v>
      </c>
      <c r="J504">
        <v>5.1299999999999998E-2</v>
      </c>
      <c r="M504" t="s">
        <v>1890</v>
      </c>
    </row>
    <row r="505" spans="1:13" x14ac:dyDescent="0.15">
      <c r="A505">
        <v>51</v>
      </c>
      <c r="B505" t="s">
        <v>1084</v>
      </c>
      <c r="C505" t="s">
        <v>1105</v>
      </c>
      <c r="D505" t="s">
        <v>1853</v>
      </c>
      <c r="E505" t="s">
        <v>1854</v>
      </c>
      <c r="F505" t="s">
        <v>1825</v>
      </c>
      <c r="G505">
        <v>6.35</v>
      </c>
      <c r="H505">
        <v>6.35</v>
      </c>
      <c r="I505">
        <v>0</v>
      </c>
      <c r="J505">
        <v>0.1164</v>
      </c>
      <c r="M505" t="s">
        <v>1890</v>
      </c>
    </row>
    <row r="506" spans="1:13" x14ac:dyDescent="0.15">
      <c r="A506">
        <v>51</v>
      </c>
      <c r="B506" t="s">
        <v>1084</v>
      </c>
      <c r="C506" t="s">
        <v>1105</v>
      </c>
      <c r="D506" t="s">
        <v>2024</v>
      </c>
      <c r="E506" t="s">
        <v>2025</v>
      </c>
      <c r="F506" t="s">
        <v>1861</v>
      </c>
      <c r="G506">
        <v>4.62</v>
      </c>
      <c r="H506">
        <v>4.1900000000000004</v>
      </c>
      <c r="I506">
        <v>-9.3100000000000002E-2</v>
      </c>
      <c r="J506">
        <v>0.10780000000000001</v>
      </c>
      <c r="M506" t="s">
        <v>1890</v>
      </c>
    </row>
    <row r="507" spans="1:13" x14ac:dyDescent="0.15">
      <c r="A507">
        <v>51</v>
      </c>
      <c r="B507" t="s">
        <v>1084</v>
      </c>
      <c r="C507" t="s">
        <v>1105</v>
      </c>
      <c r="D507" t="s">
        <v>2017</v>
      </c>
      <c r="E507" t="s">
        <v>2018</v>
      </c>
      <c r="F507" t="s">
        <v>1825</v>
      </c>
      <c r="G507">
        <v>14.98</v>
      </c>
      <c r="H507">
        <v>16.420000000000002</v>
      </c>
      <c r="I507">
        <v>9.6100000000000005E-2</v>
      </c>
      <c r="J507">
        <v>0.1047</v>
      </c>
      <c r="K507">
        <v>0.12</v>
      </c>
      <c r="L507">
        <v>9.42</v>
      </c>
    </row>
    <row r="508" spans="1:13" x14ac:dyDescent="0.15">
      <c r="A508">
        <v>51</v>
      </c>
      <c r="B508" t="s">
        <v>1084</v>
      </c>
      <c r="C508" t="s">
        <v>1105</v>
      </c>
      <c r="D508" t="s">
        <v>1981</v>
      </c>
      <c r="E508" t="s">
        <v>1982</v>
      </c>
      <c r="F508" t="s">
        <v>1842</v>
      </c>
      <c r="G508">
        <v>10</v>
      </c>
      <c r="H508">
        <v>10.57</v>
      </c>
      <c r="I508">
        <v>5.7000000000000002E-2</v>
      </c>
      <c r="J508">
        <v>0.1047</v>
      </c>
      <c r="K508">
        <v>0.18</v>
      </c>
      <c r="L508">
        <v>10.46</v>
      </c>
    </row>
    <row r="509" spans="1:13" x14ac:dyDescent="0.15">
      <c r="A509">
        <v>51</v>
      </c>
      <c r="B509" t="s">
        <v>1084</v>
      </c>
      <c r="C509" t="s">
        <v>1105</v>
      </c>
      <c r="D509" t="s">
        <v>1826</v>
      </c>
      <c r="E509" t="s">
        <v>2006</v>
      </c>
      <c r="F509" t="s">
        <v>1861</v>
      </c>
      <c r="G509">
        <v>16.690000000000001</v>
      </c>
      <c r="H509">
        <v>19</v>
      </c>
      <c r="I509">
        <v>0.1384</v>
      </c>
      <c r="J509">
        <v>0.1047</v>
      </c>
      <c r="K509">
        <v>0.46</v>
      </c>
      <c r="L509">
        <v>10.54</v>
      </c>
    </row>
    <row r="510" spans="1:13" x14ac:dyDescent="0.15">
      <c r="A510">
        <v>51</v>
      </c>
      <c r="B510" t="s">
        <v>1084</v>
      </c>
      <c r="C510" t="s">
        <v>1105</v>
      </c>
      <c r="D510" t="s">
        <v>1901</v>
      </c>
      <c r="E510" t="s">
        <v>1902</v>
      </c>
      <c r="F510" t="s">
        <v>1819</v>
      </c>
      <c r="G510">
        <v>12.91</v>
      </c>
      <c r="H510">
        <v>13.51</v>
      </c>
      <c r="I510">
        <v>4.65E-2</v>
      </c>
      <c r="J510">
        <v>0.1047</v>
      </c>
      <c r="K510">
        <v>0.56000000000000005</v>
      </c>
      <c r="L510">
        <v>10.95</v>
      </c>
    </row>
    <row r="511" spans="1:13" x14ac:dyDescent="0.15">
      <c r="A511">
        <v>51</v>
      </c>
      <c r="B511" t="s">
        <v>1084</v>
      </c>
      <c r="C511" t="s">
        <v>1105</v>
      </c>
      <c r="D511" t="s">
        <v>1966</v>
      </c>
      <c r="E511" t="s">
        <v>1967</v>
      </c>
      <c r="F511" t="s">
        <v>1842</v>
      </c>
      <c r="G511">
        <v>12.67</v>
      </c>
      <c r="H511">
        <v>15.08</v>
      </c>
      <c r="I511">
        <v>0.19020000000000001</v>
      </c>
      <c r="J511">
        <v>0.1047</v>
      </c>
      <c r="K511">
        <v>0.12</v>
      </c>
      <c r="L511">
        <v>11.3</v>
      </c>
    </row>
    <row r="512" spans="1:13" x14ac:dyDescent="0.15">
      <c r="A512">
        <v>52</v>
      </c>
      <c r="B512" t="s">
        <v>1105</v>
      </c>
      <c r="C512" t="s">
        <v>1126</v>
      </c>
      <c r="D512" t="s">
        <v>1845</v>
      </c>
      <c r="E512" t="s">
        <v>1846</v>
      </c>
      <c r="F512" t="s">
        <v>1825</v>
      </c>
      <c r="G512">
        <v>6.47</v>
      </c>
      <c r="H512">
        <v>6.47</v>
      </c>
      <c r="I512">
        <v>0</v>
      </c>
      <c r="J512">
        <v>9.8000000000000004E-2</v>
      </c>
      <c r="M512" t="s">
        <v>1890</v>
      </c>
    </row>
    <row r="513" spans="1:13" x14ac:dyDescent="0.15">
      <c r="A513">
        <v>52</v>
      </c>
      <c r="B513" t="s">
        <v>1105</v>
      </c>
      <c r="C513" t="s">
        <v>1126</v>
      </c>
      <c r="D513" t="s">
        <v>2013</v>
      </c>
      <c r="E513" t="s">
        <v>2014</v>
      </c>
      <c r="F513" t="s">
        <v>1822</v>
      </c>
      <c r="G513">
        <v>9.2899999999999991</v>
      </c>
      <c r="H513">
        <v>21.91</v>
      </c>
      <c r="I513">
        <v>1.3584000000000001</v>
      </c>
      <c r="J513">
        <v>9.4200000000000006E-2</v>
      </c>
      <c r="M513" t="s">
        <v>1890</v>
      </c>
    </row>
    <row r="514" spans="1:13" x14ac:dyDescent="0.15">
      <c r="A514">
        <v>52</v>
      </c>
      <c r="B514" t="s">
        <v>1105</v>
      </c>
      <c r="C514" t="s">
        <v>1126</v>
      </c>
      <c r="D514" t="s">
        <v>2002</v>
      </c>
      <c r="E514" t="s">
        <v>2003</v>
      </c>
      <c r="F514" t="s">
        <v>1949</v>
      </c>
      <c r="G514">
        <v>5.65</v>
      </c>
      <c r="H514">
        <v>5.65</v>
      </c>
      <c r="I514">
        <v>0</v>
      </c>
      <c r="J514">
        <v>4.9099999999999998E-2</v>
      </c>
      <c r="M514" t="s">
        <v>1890</v>
      </c>
    </row>
    <row r="515" spans="1:13" x14ac:dyDescent="0.15">
      <c r="A515">
        <v>52</v>
      </c>
      <c r="B515" t="s">
        <v>1105</v>
      </c>
      <c r="C515" t="s">
        <v>1126</v>
      </c>
      <c r="D515" t="s">
        <v>1853</v>
      </c>
      <c r="E515" t="s">
        <v>1854</v>
      </c>
      <c r="F515" t="s">
        <v>1825</v>
      </c>
      <c r="G515">
        <v>6.35</v>
      </c>
      <c r="H515">
        <v>8.0399999999999991</v>
      </c>
      <c r="I515">
        <v>0.26590000000000003</v>
      </c>
      <c r="J515">
        <v>0.1113</v>
      </c>
      <c r="M515" t="s">
        <v>1890</v>
      </c>
    </row>
    <row r="516" spans="1:13" x14ac:dyDescent="0.15">
      <c r="A516">
        <v>52</v>
      </c>
      <c r="B516" t="s">
        <v>1105</v>
      </c>
      <c r="C516" t="s">
        <v>1126</v>
      </c>
      <c r="D516" t="s">
        <v>2017</v>
      </c>
      <c r="E516" t="s">
        <v>2018</v>
      </c>
      <c r="F516" t="s">
        <v>1825</v>
      </c>
      <c r="G516">
        <v>16.420000000000002</v>
      </c>
      <c r="H516">
        <v>16.899999999999999</v>
      </c>
      <c r="I516">
        <v>2.92E-2</v>
      </c>
      <c r="J516">
        <v>0.1079</v>
      </c>
      <c r="K516">
        <v>0.18</v>
      </c>
      <c r="L516">
        <v>10.38</v>
      </c>
    </row>
    <row r="517" spans="1:13" x14ac:dyDescent="0.15">
      <c r="A517">
        <v>52</v>
      </c>
      <c r="B517" t="s">
        <v>1105</v>
      </c>
      <c r="C517" t="s">
        <v>1126</v>
      </c>
      <c r="D517" t="s">
        <v>2024</v>
      </c>
      <c r="E517" t="s">
        <v>2025</v>
      </c>
      <c r="F517" t="s">
        <v>1861</v>
      </c>
      <c r="G517">
        <v>4.1900000000000004</v>
      </c>
      <c r="H517">
        <v>4.8099999999999996</v>
      </c>
      <c r="I517">
        <v>0.14799999999999999</v>
      </c>
      <c r="J517">
        <v>0.1079</v>
      </c>
      <c r="K517">
        <v>0.15</v>
      </c>
      <c r="L517">
        <v>10.74</v>
      </c>
    </row>
    <row r="518" spans="1:13" x14ac:dyDescent="0.15">
      <c r="A518">
        <v>52</v>
      </c>
      <c r="B518" t="s">
        <v>1105</v>
      </c>
      <c r="C518" t="s">
        <v>1126</v>
      </c>
      <c r="D518" t="s">
        <v>2022</v>
      </c>
      <c r="E518" t="s">
        <v>2023</v>
      </c>
      <c r="F518" t="s">
        <v>1839</v>
      </c>
      <c r="G518">
        <v>6.34</v>
      </c>
      <c r="H518">
        <v>6.82</v>
      </c>
      <c r="I518">
        <v>7.5700000000000003E-2</v>
      </c>
      <c r="J518">
        <v>0.1079</v>
      </c>
      <c r="K518">
        <v>0.12</v>
      </c>
      <c r="L518">
        <v>11.03</v>
      </c>
    </row>
    <row r="519" spans="1:13" x14ac:dyDescent="0.15">
      <c r="A519">
        <v>52</v>
      </c>
      <c r="B519" t="s">
        <v>1105</v>
      </c>
      <c r="C519" t="s">
        <v>1126</v>
      </c>
      <c r="D519" t="s">
        <v>1901</v>
      </c>
      <c r="E519" t="s">
        <v>1902</v>
      </c>
      <c r="F519" t="s">
        <v>1819</v>
      </c>
      <c r="G519">
        <v>13.51</v>
      </c>
      <c r="H519">
        <v>14.33</v>
      </c>
      <c r="I519">
        <v>6.0699999999999997E-2</v>
      </c>
      <c r="J519">
        <v>0.1079</v>
      </c>
      <c r="K519">
        <v>0.17</v>
      </c>
      <c r="L519">
        <v>11.34</v>
      </c>
    </row>
    <row r="520" spans="1:13" x14ac:dyDescent="0.15">
      <c r="A520">
        <v>52</v>
      </c>
      <c r="B520" t="s">
        <v>1105</v>
      </c>
      <c r="C520" t="s">
        <v>1126</v>
      </c>
      <c r="D520" t="s">
        <v>1869</v>
      </c>
      <c r="E520" t="s">
        <v>1870</v>
      </c>
      <c r="F520" t="s">
        <v>1842</v>
      </c>
      <c r="G520">
        <v>5.21</v>
      </c>
      <c r="H520">
        <v>5.83</v>
      </c>
      <c r="I520">
        <v>0.12</v>
      </c>
      <c r="J520">
        <v>0.1079</v>
      </c>
      <c r="K520">
        <v>0.1</v>
      </c>
      <c r="L520">
        <v>11.46</v>
      </c>
    </row>
    <row r="521" spans="1:13" x14ac:dyDescent="0.15">
      <c r="A521">
        <v>52</v>
      </c>
      <c r="B521" t="s">
        <v>1105</v>
      </c>
      <c r="C521" t="s">
        <v>1126</v>
      </c>
      <c r="D521" t="s">
        <v>1826</v>
      </c>
      <c r="E521" t="s">
        <v>2006</v>
      </c>
      <c r="F521" t="s">
        <v>1861</v>
      </c>
      <c r="G521">
        <v>19</v>
      </c>
      <c r="H521">
        <v>22.2</v>
      </c>
      <c r="I521">
        <v>0.16839999999999999</v>
      </c>
      <c r="J521">
        <v>0.1079</v>
      </c>
      <c r="K521">
        <v>0.21</v>
      </c>
      <c r="L521">
        <v>11.87</v>
      </c>
    </row>
    <row r="522" spans="1:13" x14ac:dyDescent="0.15">
      <c r="A522">
        <v>53</v>
      </c>
      <c r="B522" t="s">
        <v>1126</v>
      </c>
      <c r="C522" t="s">
        <v>1147</v>
      </c>
      <c r="D522" t="s">
        <v>1845</v>
      </c>
      <c r="E522" t="s">
        <v>1846</v>
      </c>
      <c r="F522" t="s">
        <v>1825</v>
      </c>
      <c r="G522">
        <v>6.47</v>
      </c>
      <c r="H522">
        <v>6.47</v>
      </c>
      <c r="I522">
        <v>0</v>
      </c>
      <c r="J522">
        <v>8.0100000000000005E-2</v>
      </c>
      <c r="M522" t="s">
        <v>1890</v>
      </c>
    </row>
    <row r="523" spans="1:13" x14ac:dyDescent="0.15">
      <c r="A523">
        <v>53</v>
      </c>
      <c r="B523" t="s">
        <v>1126</v>
      </c>
      <c r="C523" t="s">
        <v>1147</v>
      </c>
      <c r="D523" t="s">
        <v>2013</v>
      </c>
      <c r="E523" t="s">
        <v>2014</v>
      </c>
      <c r="F523" t="s">
        <v>1822</v>
      </c>
      <c r="G523">
        <v>21.91</v>
      </c>
      <c r="H523">
        <v>23</v>
      </c>
      <c r="I523">
        <v>4.9700000000000001E-2</v>
      </c>
      <c r="J523">
        <v>0.18179999999999999</v>
      </c>
      <c r="M523" t="s">
        <v>1890</v>
      </c>
    </row>
    <row r="524" spans="1:13" x14ac:dyDescent="0.15">
      <c r="A524">
        <v>53</v>
      </c>
      <c r="B524" t="s">
        <v>1126</v>
      </c>
      <c r="C524" t="s">
        <v>1147</v>
      </c>
      <c r="D524" t="s">
        <v>2002</v>
      </c>
      <c r="E524" t="s">
        <v>2003</v>
      </c>
      <c r="F524" t="s">
        <v>1949</v>
      </c>
      <c r="G524">
        <v>5.65</v>
      </c>
      <c r="H524">
        <v>5.65</v>
      </c>
      <c r="I524">
        <v>0</v>
      </c>
      <c r="J524">
        <v>4.0099999999999997E-2</v>
      </c>
      <c r="M524" t="s">
        <v>1890</v>
      </c>
    </row>
    <row r="525" spans="1:13" x14ac:dyDescent="0.15">
      <c r="A525">
        <v>53</v>
      </c>
      <c r="B525" t="s">
        <v>1126</v>
      </c>
      <c r="C525" t="s">
        <v>1147</v>
      </c>
      <c r="D525" t="s">
        <v>2022</v>
      </c>
      <c r="E525" t="s">
        <v>2023</v>
      </c>
      <c r="F525" t="s">
        <v>1825</v>
      </c>
      <c r="G525">
        <v>6.82</v>
      </c>
      <c r="H525">
        <v>7.19</v>
      </c>
      <c r="I525">
        <v>5.4300000000000001E-2</v>
      </c>
      <c r="J525">
        <v>9.9699999999999997E-2</v>
      </c>
      <c r="K525">
        <v>0.2</v>
      </c>
      <c r="L525">
        <v>11.48</v>
      </c>
    </row>
    <row r="526" spans="1:13" x14ac:dyDescent="0.15">
      <c r="A526">
        <v>53</v>
      </c>
      <c r="B526" t="s">
        <v>1126</v>
      </c>
      <c r="C526" t="s">
        <v>1147</v>
      </c>
      <c r="D526" t="s">
        <v>1901</v>
      </c>
      <c r="E526" t="s">
        <v>1902</v>
      </c>
      <c r="F526" t="s">
        <v>1819</v>
      </c>
      <c r="G526">
        <v>14.33</v>
      </c>
      <c r="H526">
        <v>14.99</v>
      </c>
      <c r="I526">
        <v>4.6100000000000002E-2</v>
      </c>
      <c r="J526">
        <v>9.9699999999999997E-2</v>
      </c>
      <c r="K526">
        <v>0.15</v>
      </c>
      <c r="L526">
        <v>11.92</v>
      </c>
    </row>
    <row r="527" spans="1:13" x14ac:dyDescent="0.15">
      <c r="A527">
        <v>53</v>
      </c>
      <c r="B527" t="s">
        <v>1126</v>
      </c>
      <c r="C527" t="s">
        <v>1147</v>
      </c>
      <c r="D527" t="s">
        <v>2028</v>
      </c>
      <c r="E527" t="s">
        <v>2029</v>
      </c>
      <c r="F527" t="s">
        <v>1997</v>
      </c>
      <c r="G527">
        <v>6.35</v>
      </c>
      <c r="H527">
        <v>6.81</v>
      </c>
      <c r="I527">
        <v>7.2400000000000006E-2</v>
      </c>
      <c r="J527">
        <v>9.9699999999999997E-2</v>
      </c>
      <c r="K527">
        <v>0.15</v>
      </c>
      <c r="L527">
        <v>11.95</v>
      </c>
    </row>
    <row r="528" spans="1:13" x14ac:dyDescent="0.15">
      <c r="A528">
        <v>53</v>
      </c>
      <c r="B528" t="s">
        <v>1126</v>
      </c>
      <c r="C528" t="s">
        <v>1147</v>
      </c>
      <c r="D528" t="s">
        <v>1981</v>
      </c>
      <c r="E528" t="s">
        <v>1982</v>
      </c>
      <c r="F528" t="s">
        <v>1842</v>
      </c>
      <c r="G528">
        <v>11.26</v>
      </c>
      <c r="H528">
        <v>12.11</v>
      </c>
      <c r="I528">
        <v>7.5499999999999998E-2</v>
      </c>
      <c r="J528">
        <v>9.9699999999999997E-2</v>
      </c>
      <c r="K528">
        <v>0.18</v>
      </c>
      <c r="L528">
        <v>11.99</v>
      </c>
    </row>
    <row r="529" spans="1:13" x14ac:dyDescent="0.15">
      <c r="A529">
        <v>53</v>
      </c>
      <c r="B529" t="s">
        <v>1126</v>
      </c>
      <c r="C529" t="s">
        <v>1147</v>
      </c>
      <c r="D529" t="s">
        <v>2024</v>
      </c>
      <c r="E529" t="s">
        <v>2025</v>
      </c>
      <c r="F529" t="s">
        <v>1861</v>
      </c>
      <c r="G529">
        <v>4.8099999999999996</v>
      </c>
      <c r="H529">
        <v>5.14</v>
      </c>
      <c r="I529">
        <v>6.8599999999999994E-2</v>
      </c>
      <c r="J529">
        <v>9.9699999999999997E-2</v>
      </c>
      <c r="K529">
        <v>0.13</v>
      </c>
      <c r="L529">
        <v>12.15</v>
      </c>
    </row>
    <row r="530" spans="1:13" x14ac:dyDescent="0.15">
      <c r="A530">
        <v>53</v>
      </c>
      <c r="B530" t="s">
        <v>1126</v>
      </c>
      <c r="C530" t="s">
        <v>1147</v>
      </c>
      <c r="D530" t="s">
        <v>1874</v>
      </c>
      <c r="E530" t="s">
        <v>1875</v>
      </c>
      <c r="F530" t="s">
        <v>1831</v>
      </c>
      <c r="G530">
        <v>9.41</v>
      </c>
      <c r="H530">
        <v>10.61</v>
      </c>
      <c r="I530">
        <v>0.1275</v>
      </c>
      <c r="J530">
        <v>9.9699999999999997E-2</v>
      </c>
      <c r="K530">
        <v>0.19</v>
      </c>
      <c r="L530">
        <v>12.26</v>
      </c>
    </row>
    <row r="531" spans="1:13" x14ac:dyDescent="0.15">
      <c r="A531">
        <v>53</v>
      </c>
      <c r="B531" t="s">
        <v>1126</v>
      </c>
      <c r="C531" t="s">
        <v>1147</v>
      </c>
      <c r="D531" t="s">
        <v>1834</v>
      </c>
      <c r="E531" t="s">
        <v>1835</v>
      </c>
      <c r="F531" t="s">
        <v>1836</v>
      </c>
      <c r="G531">
        <v>14.5</v>
      </c>
      <c r="H531">
        <v>15.38</v>
      </c>
      <c r="I531">
        <v>6.0699999999999997E-2</v>
      </c>
      <c r="J531">
        <v>9.9699999999999997E-2</v>
      </c>
      <c r="K531">
        <v>0.11</v>
      </c>
      <c r="L531">
        <v>12.54</v>
      </c>
    </row>
    <row r="532" spans="1:13" x14ac:dyDescent="0.15">
      <c r="A532">
        <v>54</v>
      </c>
      <c r="B532" t="s">
        <v>1147</v>
      </c>
      <c r="C532" t="s">
        <v>1168</v>
      </c>
      <c r="D532" t="s">
        <v>1845</v>
      </c>
      <c r="E532" t="s">
        <v>1846</v>
      </c>
      <c r="F532" t="s">
        <v>1825</v>
      </c>
      <c r="G532">
        <v>6.47</v>
      </c>
      <c r="H532">
        <v>11.4</v>
      </c>
      <c r="I532">
        <v>0.76200000000000001</v>
      </c>
      <c r="J532">
        <v>7.5600000000000001E-2</v>
      </c>
      <c r="M532" t="s">
        <v>1890</v>
      </c>
    </row>
    <row r="533" spans="1:13" x14ac:dyDescent="0.15">
      <c r="A533">
        <v>54</v>
      </c>
      <c r="B533" t="s">
        <v>1147</v>
      </c>
      <c r="C533" t="s">
        <v>1168</v>
      </c>
      <c r="D533" t="s">
        <v>2002</v>
      </c>
      <c r="E533" t="s">
        <v>2003</v>
      </c>
      <c r="F533" t="s">
        <v>1949</v>
      </c>
      <c r="G533">
        <v>5.65</v>
      </c>
      <c r="H533">
        <v>5.65</v>
      </c>
      <c r="I533">
        <v>0</v>
      </c>
      <c r="J533">
        <v>3.7900000000000003E-2</v>
      </c>
      <c r="M533" t="s">
        <v>1890</v>
      </c>
    </row>
    <row r="534" spans="1:13" x14ac:dyDescent="0.15">
      <c r="A534">
        <v>54</v>
      </c>
      <c r="B534" t="s">
        <v>1147</v>
      </c>
      <c r="C534" t="s">
        <v>1168</v>
      </c>
      <c r="D534" t="s">
        <v>2022</v>
      </c>
      <c r="E534" t="s">
        <v>2023</v>
      </c>
      <c r="F534" t="s">
        <v>1825</v>
      </c>
      <c r="G534">
        <v>7.19</v>
      </c>
      <c r="H534">
        <v>9.06</v>
      </c>
      <c r="I534">
        <v>0.2601</v>
      </c>
      <c r="J534">
        <v>0.1108</v>
      </c>
      <c r="K534">
        <v>0.19</v>
      </c>
      <c r="L534">
        <v>12.31</v>
      </c>
    </row>
    <row r="535" spans="1:13" x14ac:dyDescent="0.15">
      <c r="A535">
        <v>54</v>
      </c>
      <c r="B535" t="s">
        <v>1147</v>
      </c>
      <c r="C535" t="s">
        <v>1168</v>
      </c>
      <c r="D535" t="s">
        <v>1901</v>
      </c>
      <c r="E535" t="s">
        <v>1902</v>
      </c>
      <c r="F535" t="s">
        <v>1819</v>
      </c>
      <c r="G535">
        <v>14.99</v>
      </c>
      <c r="H535">
        <v>15.51</v>
      </c>
      <c r="I535">
        <v>3.4700000000000002E-2</v>
      </c>
      <c r="J535">
        <v>0.1108</v>
      </c>
      <c r="K535">
        <v>0.16</v>
      </c>
      <c r="L535">
        <v>12.56</v>
      </c>
    </row>
    <row r="536" spans="1:13" x14ac:dyDescent="0.15">
      <c r="A536">
        <v>54</v>
      </c>
      <c r="B536" t="s">
        <v>1147</v>
      </c>
      <c r="C536" t="s">
        <v>1168</v>
      </c>
      <c r="D536" t="s">
        <v>2024</v>
      </c>
      <c r="E536" t="s">
        <v>2025</v>
      </c>
      <c r="F536" t="s">
        <v>1861</v>
      </c>
      <c r="G536">
        <v>5.14</v>
      </c>
      <c r="H536">
        <v>6.25</v>
      </c>
      <c r="I536">
        <v>0.216</v>
      </c>
      <c r="J536">
        <v>0.1108</v>
      </c>
      <c r="K536">
        <v>0.22</v>
      </c>
      <c r="L536">
        <v>12.95</v>
      </c>
    </row>
    <row r="537" spans="1:13" x14ac:dyDescent="0.15">
      <c r="A537">
        <v>54</v>
      </c>
      <c r="B537" t="s">
        <v>1147</v>
      </c>
      <c r="C537" t="s">
        <v>1168</v>
      </c>
      <c r="D537" t="s">
        <v>2028</v>
      </c>
      <c r="E537" t="s">
        <v>2029</v>
      </c>
      <c r="F537" t="s">
        <v>1997</v>
      </c>
      <c r="G537">
        <v>6.81</v>
      </c>
      <c r="H537">
        <v>8.25</v>
      </c>
      <c r="I537">
        <v>0.21149999999999999</v>
      </c>
      <c r="J537">
        <v>0.1108</v>
      </c>
      <c r="K537">
        <v>0.33</v>
      </c>
      <c r="L537">
        <v>13.02</v>
      </c>
    </row>
    <row r="538" spans="1:13" x14ac:dyDescent="0.15">
      <c r="A538">
        <v>54</v>
      </c>
      <c r="B538" t="s">
        <v>1147</v>
      </c>
      <c r="C538" t="s">
        <v>1168</v>
      </c>
      <c r="D538" t="s">
        <v>1834</v>
      </c>
      <c r="E538" t="s">
        <v>1835</v>
      </c>
      <c r="F538" t="s">
        <v>1836</v>
      </c>
      <c r="G538">
        <v>15.38</v>
      </c>
      <c r="H538">
        <v>18.46</v>
      </c>
      <c r="I538">
        <v>0.19989999999999999</v>
      </c>
      <c r="J538">
        <v>0.1108</v>
      </c>
      <c r="K538">
        <v>0.15</v>
      </c>
      <c r="L538">
        <v>13.05</v>
      </c>
    </row>
    <row r="539" spans="1:13" x14ac:dyDescent="0.15">
      <c r="A539">
        <v>54</v>
      </c>
      <c r="B539" t="s">
        <v>1147</v>
      </c>
      <c r="C539" t="s">
        <v>1168</v>
      </c>
      <c r="D539" t="s">
        <v>1823</v>
      </c>
      <c r="E539" t="s">
        <v>1824</v>
      </c>
      <c r="F539" t="s">
        <v>1839</v>
      </c>
      <c r="G539">
        <v>10.68</v>
      </c>
      <c r="H539">
        <v>13.92</v>
      </c>
      <c r="I539">
        <v>0.3034</v>
      </c>
      <c r="J539">
        <v>0.1108</v>
      </c>
      <c r="K539">
        <v>0.2</v>
      </c>
      <c r="L539">
        <v>13.51</v>
      </c>
    </row>
    <row r="540" spans="1:13" x14ac:dyDescent="0.15">
      <c r="A540">
        <v>54</v>
      </c>
      <c r="B540" t="s">
        <v>1147</v>
      </c>
      <c r="C540" t="s">
        <v>1168</v>
      </c>
      <c r="D540" t="s">
        <v>2030</v>
      </c>
      <c r="E540" t="s">
        <v>2031</v>
      </c>
      <c r="F540" t="s">
        <v>1836</v>
      </c>
      <c r="G540">
        <v>7.84</v>
      </c>
      <c r="H540">
        <v>9.8800000000000008</v>
      </c>
      <c r="I540">
        <v>0.26019999999999999</v>
      </c>
      <c r="J540">
        <v>0.1108</v>
      </c>
      <c r="K540">
        <v>0.3</v>
      </c>
      <c r="L540">
        <v>13.66</v>
      </c>
    </row>
    <row r="541" spans="1:13" x14ac:dyDescent="0.15">
      <c r="A541">
        <v>54</v>
      </c>
      <c r="B541" t="s">
        <v>1147</v>
      </c>
      <c r="C541" t="s">
        <v>1168</v>
      </c>
      <c r="D541" t="s">
        <v>1871</v>
      </c>
      <c r="E541" t="s">
        <v>1872</v>
      </c>
      <c r="F541" t="s">
        <v>1873</v>
      </c>
      <c r="G541">
        <v>7.66</v>
      </c>
      <c r="H541">
        <v>8.27</v>
      </c>
      <c r="I541">
        <v>7.9500000000000001E-2</v>
      </c>
      <c r="J541">
        <v>0.1108</v>
      </c>
      <c r="K541">
        <v>0.28000000000000003</v>
      </c>
      <c r="L541">
        <v>14</v>
      </c>
    </row>
    <row r="542" spans="1:13" x14ac:dyDescent="0.15">
      <c r="A542">
        <v>55</v>
      </c>
      <c r="B542" t="s">
        <v>1168</v>
      </c>
      <c r="C542" t="s">
        <v>1189</v>
      </c>
      <c r="D542" t="s">
        <v>2002</v>
      </c>
      <c r="E542" t="s">
        <v>2003</v>
      </c>
      <c r="F542" t="s">
        <v>1949</v>
      </c>
      <c r="G542">
        <v>5.65</v>
      </c>
      <c r="H542">
        <v>5.65</v>
      </c>
      <c r="I542">
        <v>0</v>
      </c>
      <c r="J542">
        <v>3.0800000000000001E-2</v>
      </c>
      <c r="M542" t="s">
        <v>1890</v>
      </c>
    </row>
    <row r="543" spans="1:13" x14ac:dyDescent="0.15">
      <c r="A543">
        <v>55</v>
      </c>
      <c r="B543" t="s">
        <v>1168</v>
      </c>
      <c r="C543" t="s">
        <v>1189</v>
      </c>
      <c r="D543" t="s">
        <v>1871</v>
      </c>
      <c r="E543" t="s">
        <v>1872</v>
      </c>
      <c r="F543" t="s">
        <v>1873</v>
      </c>
      <c r="G543">
        <v>8.27</v>
      </c>
      <c r="H543">
        <v>8.27</v>
      </c>
      <c r="I543">
        <v>0</v>
      </c>
      <c r="J543">
        <v>9.7199999999999995E-2</v>
      </c>
      <c r="M543" t="s">
        <v>1890</v>
      </c>
    </row>
    <row r="544" spans="1:13" x14ac:dyDescent="0.15">
      <c r="A544">
        <v>55</v>
      </c>
      <c r="B544" t="s">
        <v>1168</v>
      </c>
      <c r="C544" t="s">
        <v>1189</v>
      </c>
      <c r="D544" t="s">
        <v>2017</v>
      </c>
      <c r="E544" t="s">
        <v>2018</v>
      </c>
      <c r="F544" t="s">
        <v>1825</v>
      </c>
      <c r="G544">
        <v>20.75</v>
      </c>
      <c r="H544">
        <v>24.3</v>
      </c>
      <c r="I544">
        <v>0.1711</v>
      </c>
      <c r="J544">
        <v>0.109</v>
      </c>
      <c r="K544">
        <v>0.22</v>
      </c>
      <c r="L544">
        <v>12.81</v>
      </c>
    </row>
    <row r="545" spans="1:13" x14ac:dyDescent="0.15">
      <c r="A545">
        <v>55</v>
      </c>
      <c r="B545" t="s">
        <v>1168</v>
      </c>
      <c r="C545" t="s">
        <v>1189</v>
      </c>
      <c r="D545" t="s">
        <v>1901</v>
      </c>
      <c r="E545" t="s">
        <v>1902</v>
      </c>
      <c r="F545" t="s">
        <v>1819</v>
      </c>
      <c r="G545">
        <v>15.51</v>
      </c>
      <c r="H545">
        <v>20.95</v>
      </c>
      <c r="I545">
        <v>0.35070000000000001</v>
      </c>
      <c r="J545">
        <v>0.109</v>
      </c>
      <c r="K545">
        <v>0.81</v>
      </c>
      <c r="L545">
        <v>12.94</v>
      </c>
    </row>
    <row r="546" spans="1:13" x14ac:dyDescent="0.15">
      <c r="A546">
        <v>55</v>
      </c>
      <c r="B546" t="s">
        <v>1168</v>
      </c>
      <c r="C546" t="s">
        <v>1189</v>
      </c>
      <c r="D546" t="s">
        <v>2022</v>
      </c>
      <c r="E546" t="s">
        <v>2023</v>
      </c>
      <c r="F546" t="s">
        <v>1825</v>
      </c>
      <c r="G546">
        <v>9.06</v>
      </c>
      <c r="H546">
        <v>9.6999999999999993</v>
      </c>
      <c r="I546">
        <v>7.0599999999999996E-2</v>
      </c>
      <c r="J546">
        <v>0.109</v>
      </c>
      <c r="K546">
        <v>0.49</v>
      </c>
      <c r="L546">
        <v>14.93</v>
      </c>
    </row>
    <row r="547" spans="1:13" x14ac:dyDescent="0.15">
      <c r="A547">
        <v>55</v>
      </c>
      <c r="B547" t="s">
        <v>1168</v>
      </c>
      <c r="C547" t="s">
        <v>1189</v>
      </c>
      <c r="D547" t="s">
        <v>2024</v>
      </c>
      <c r="E547" t="s">
        <v>2025</v>
      </c>
      <c r="F547" t="s">
        <v>1861</v>
      </c>
      <c r="G547">
        <v>6.25</v>
      </c>
      <c r="H547">
        <v>8</v>
      </c>
      <c r="I547">
        <v>0.28000000000000003</v>
      </c>
      <c r="J547">
        <v>0.109</v>
      </c>
      <c r="K547">
        <v>0.37</v>
      </c>
      <c r="L547">
        <v>15.39</v>
      </c>
    </row>
    <row r="548" spans="1:13" x14ac:dyDescent="0.15">
      <c r="A548">
        <v>55</v>
      </c>
      <c r="B548" t="s">
        <v>1168</v>
      </c>
      <c r="C548" t="s">
        <v>1189</v>
      </c>
      <c r="D548" t="s">
        <v>1866</v>
      </c>
      <c r="E548" t="s">
        <v>1867</v>
      </c>
      <c r="F548" t="s">
        <v>1868</v>
      </c>
      <c r="G548">
        <v>16.63</v>
      </c>
      <c r="H548">
        <v>19.09</v>
      </c>
      <c r="I548">
        <v>0.14799999999999999</v>
      </c>
      <c r="J548">
        <v>0.109</v>
      </c>
      <c r="K548">
        <v>0.28000000000000003</v>
      </c>
      <c r="L548">
        <v>15.5</v>
      </c>
    </row>
    <row r="549" spans="1:13" x14ac:dyDescent="0.15">
      <c r="A549">
        <v>55</v>
      </c>
      <c r="B549" t="s">
        <v>1168</v>
      </c>
      <c r="C549" t="s">
        <v>1189</v>
      </c>
      <c r="D549" t="s">
        <v>2028</v>
      </c>
      <c r="E549" t="s">
        <v>2029</v>
      </c>
      <c r="F549" t="s">
        <v>1997</v>
      </c>
      <c r="G549">
        <v>8.25</v>
      </c>
      <c r="H549">
        <v>9.8800000000000008</v>
      </c>
      <c r="I549">
        <v>0.1976</v>
      </c>
      <c r="J549">
        <v>0.109</v>
      </c>
      <c r="K549">
        <v>0.64</v>
      </c>
      <c r="L549">
        <v>15.55</v>
      </c>
    </row>
    <row r="550" spans="1:13" x14ac:dyDescent="0.15">
      <c r="A550">
        <v>55</v>
      </c>
      <c r="B550" t="s">
        <v>1168</v>
      </c>
      <c r="C550" t="s">
        <v>1189</v>
      </c>
      <c r="D550" t="s">
        <v>1834</v>
      </c>
      <c r="E550" t="s">
        <v>1835</v>
      </c>
      <c r="F550" t="s">
        <v>1836</v>
      </c>
      <c r="G550">
        <v>18.46</v>
      </c>
      <c r="H550">
        <v>20.64</v>
      </c>
      <c r="I550">
        <v>0.1186</v>
      </c>
      <c r="J550">
        <v>0.109</v>
      </c>
      <c r="K550">
        <v>0.28999999999999998</v>
      </c>
      <c r="L550">
        <v>15.76</v>
      </c>
    </row>
    <row r="551" spans="1:13" x14ac:dyDescent="0.15">
      <c r="A551">
        <v>55</v>
      </c>
      <c r="B551" t="s">
        <v>1168</v>
      </c>
      <c r="C551" t="s">
        <v>1189</v>
      </c>
      <c r="D551" t="s">
        <v>2032</v>
      </c>
      <c r="E551" t="s">
        <v>2033</v>
      </c>
      <c r="F551" t="s">
        <v>1839</v>
      </c>
      <c r="G551">
        <v>8.8000000000000007</v>
      </c>
      <c r="H551">
        <v>10.44</v>
      </c>
      <c r="I551">
        <v>0.18640000000000001</v>
      </c>
      <c r="J551">
        <v>0.109</v>
      </c>
      <c r="K551">
        <v>1.45</v>
      </c>
      <c r="L551">
        <v>15.78</v>
      </c>
    </row>
    <row r="552" spans="1:13" x14ac:dyDescent="0.15">
      <c r="A552">
        <v>56</v>
      </c>
      <c r="B552" t="s">
        <v>1189</v>
      </c>
      <c r="C552" t="s">
        <v>1210</v>
      </c>
      <c r="D552" t="s">
        <v>2002</v>
      </c>
      <c r="E552" t="s">
        <v>2003</v>
      </c>
      <c r="F552" t="s">
        <v>1949</v>
      </c>
      <c r="G552">
        <v>5.65</v>
      </c>
      <c r="H552">
        <v>5.65</v>
      </c>
      <c r="I552">
        <v>0</v>
      </c>
      <c r="J552">
        <v>2.64E-2</v>
      </c>
      <c r="M552" t="s">
        <v>1890</v>
      </c>
    </row>
    <row r="553" spans="1:13" x14ac:dyDescent="0.15">
      <c r="A553">
        <v>56</v>
      </c>
      <c r="B553" t="s">
        <v>1189</v>
      </c>
      <c r="C553" t="s">
        <v>1210</v>
      </c>
      <c r="D553" t="s">
        <v>1871</v>
      </c>
      <c r="E553" t="s">
        <v>1872</v>
      </c>
      <c r="F553" t="s">
        <v>1873</v>
      </c>
      <c r="G553">
        <v>8.27</v>
      </c>
      <c r="H553">
        <v>8.27</v>
      </c>
      <c r="I553">
        <v>0</v>
      </c>
      <c r="J553">
        <v>8.3299999999999999E-2</v>
      </c>
      <c r="M553" t="s">
        <v>1890</v>
      </c>
    </row>
    <row r="554" spans="1:13" x14ac:dyDescent="0.15">
      <c r="A554">
        <v>56</v>
      </c>
      <c r="B554" t="s">
        <v>1189</v>
      </c>
      <c r="C554" t="s">
        <v>1210</v>
      </c>
      <c r="D554" t="s">
        <v>2017</v>
      </c>
      <c r="E554" t="s">
        <v>2018</v>
      </c>
      <c r="F554" t="s">
        <v>1825</v>
      </c>
      <c r="G554">
        <v>24.3</v>
      </c>
      <c r="H554">
        <v>24.3</v>
      </c>
      <c r="I554">
        <v>0</v>
      </c>
      <c r="J554">
        <v>0.1095</v>
      </c>
      <c r="M554" t="s">
        <v>1890</v>
      </c>
    </row>
    <row r="555" spans="1:13" x14ac:dyDescent="0.15">
      <c r="A555">
        <v>56</v>
      </c>
      <c r="B555" t="s">
        <v>1189</v>
      </c>
      <c r="C555" t="s">
        <v>1210</v>
      </c>
      <c r="D555" t="s">
        <v>2022</v>
      </c>
      <c r="E555" t="s">
        <v>2023</v>
      </c>
      <c r="F555" t="s">
        <v>1825</v>
      </c>
      <c r="G555">
        <v>9.6999999999999993</v>
      </c>
      <c r="H555">
        <v>8.56</v>
      </c>
      <c r="I555">
        <v>-0.11749999999999999</v>
      </c>
      <c r="J555">
        <v>0.10009999999999999</v>
      </c>
      <c r="K555">
        <v>0.24</v>
      </c>
      <c r="L555">
        <v>16.440000000000001</v>
      </c>
      <c r="M555" t="s">
        <v>1881</v>
      </c>
    </row>
    <row r="556" spans="1:13" x14ac:dyDescent="0.15">
      <c r="A556">
        <v>56</v>
      </c>
      <c r="B556" t="s">
        <v>1189</v>
      </c>
      <c r="C556" t="s">
        <v>1210</v>
      </c>
      <c r="D556" t="s">
        <v>1901</v>
      </c>
      <c r="E556" t="s">
        <v>1902</v>
      </c>
      <c r="F556" t="s">
        <v>1819</v>
      </c>
      <c r="G556">
        <v>20.95</v>
      </c>
      <c r="H556">
        <v>21.46</v>
      </c>
      <c r="I556">
        <v>2.4299999999999999E-2</v>
      </c>
      <c r="J556">
        <v>0.1135</v>
      </c>
      <c r="K556">
        <v>1.78</v>
      </c>
      <c r="L556">
        <v>16.95</v>
      </c>
    </row>
    <row r="557" spans="1:13" x14ac:dyDescent="0.15">
      <c r="A557">
        <v>56</v>
      </c>
      <c r="B557" t="s">
        <v>1189</v>
      </c>
      <c r="C557" t="s">
        <v>1210</v>
      </c>
      <c r="D557" t="s">
        <v>1834</v>
      </c>
      <c r="E557" t="s">
        <v>1835</v>
      </c>
      <c r="F557" t="s">
        <v>1836</v>
      </c>
      <c r="G557">
        <v>20.64</v>
      </c>
      <c r="H557">
        <v>19.13</v>
      </c>
      <c r="I557">
        <v>-7.3499999999999996E-2</v>
      </c>
      <c r="J557">
        <v>0.1135</v>
      </c>
      <c r="K557">
        <v>0.46</v>
      </c>
      <c r="L557">
        <v>17.11</v>
      </c>
    </row>
    <row r="558" spans="1:13" x14ac:dyDescent="0.15">
      <c r="A558">
        <v>56</v>
      </c>
      <c r="B558" t="s">
        <v>1189</v>
      </c>
      <c r="C558" t="s">
        <v>1210</v>
      </c>
      <c r="D558" t="s">
        <v>1874</v>
      </c>
      <c r="E558" t="s">
        <v>1875</v>
      </c>
      <c r="F558" t="s">
        <v>1831</v>
      </c>
      <c r="G558">
        <v>12.59</v>
      </c>
      <c r="H558">
        <v>12.82</v>
      </c>
      <c r="I558">
        <v>1.83E-2</v>
      </c>
      <c r="J558">
        <v>0.1135</v>
      </c>
      <c r="K558">
        <v>0.39</v>
      </c>
      <c r="L558">
        <v>17.27</v>
      </c>
    </row>
    <row r="559" spans="1:13" x14ac:dyDescent="0.15">
      <c r="A559">
        <v>56</v>
      </c>
      <c r="B559" t="s">
        <v>1189</v>
      </c>
      <c r="C559" t="s">
        <v>1210</v>
      </c>
      <c r="D559" t="s">
        <v>2034</v>
      </c>
      <c r="E559" t="s">
        <v>2035</v>
      </c>
      <c r="F559" t="s">
        <v>1868</v>
      </c>
      <c r="G559">
        <v>8.89</v>
      </c>
      <c r="H559">
        <v>9.1999999999999993</v>
      </c>
      <c r="I559">
        <v>3.49E-2</v>
      </c>
      <c r="J559">
        <v>0.1135</v>
      </c>
      <c r="K559">
        <v>0.4</v>
      </c>
      <c r="L559">
        <v>17.309999999999999</v>
      </c>
    </row>
    <row r="560" spans="1:13" x14ac:dyDescent="0.15">
      <c r="A560">
        <v>56</v>
      </c>
      <c r="B560" t="s">
        <v>1189</v>
      </c>
      <c r="C560" t="s">
        <v>1210</v>
      </c>
      <c r="D560" t="s">
        <v>1869</v>
      </c>
      <c r="E560" t="s">
        <v>1870</v>
      </c>
      <c r="F560" t="s">
        <v>1842</v>
      </c>
      <c r="G560">
        <v>8.01</v>
      </c>
      <c r="H560">
        <v>7.28</v>
      </c>
      <c r="I560">
        <v>-9.1300000000000006E-2</v>
      </c>
      <c r="J560">
        <v>0.1135</v>
      </c>
      <c r="K560">
        <v>0.67</v>
      </c>
      <c r="L560">
        <v>17.75</v>
      </c>
    </row>
    <row r="561" spans="1:13" x14ac:dyDescent="0.15">
      <c r="A561">
        <v>56</v>
      </c>
      <c r="B561" t="s">
        <v>1189</v>
      </c>
      <c r="C561" t="s">
        <v>1210</v>
      </c>
      <c r="D561" t="s">
        <v>2036</v>
      </c>
      <c r="E561" t="s">
        <v>2037</v>
      </c>
      <c r="F561" t="s">
        <v>1997</v>
      </c>
      <c r="G561">
        <v>4.4000000000000004</v>
      </c>
      <c r="H561">
        <v>4.2300000000000004</v>
      </c>
      <c r="I561">
        <v>-3.85E-2</v>
      </c>
      <c r="J561">
        <v>0.1135</v>
      </c>
      <c r="K561">
        <v>0.31</v>
      </c>
      <c r="L561">
        <v>18</v>
      </c>
    </row>
    <row r="562" spans="1:13" x14ac:dyDescent="0.15">
      <c r="A562">
        <v>57</v>
      </c>
      <c r="B562" t="s">
        <v>1210</v>
      </c>
      <c r="C562" t="s">
        <v>1231</v>
      </c>
      <c r="D562" t="s">
        <v>2002</v>
      </c>
      <c r="E562" t="s">
        <v>2003</v>
      </c>
      <c r="F562" t="s">
        <v>1949</v>
      </c>
      <c r="G562">
        <v>5.65</v>
      </c>
      <c r="H562">
        <v>5.65</v>
      </c>
      <c r="I562">
        <v>0</v>
      </c>
      <c r="J562">
        <v>2.7099999999999999E-2</v>
      </c>
      <c r="M562" t="s">
        <v>1890</v>
      </c>
    </row>
    <row r="563" spans="1:13" x14ac:dyDescent="0.15">
      <c r="A563">
        <v>57</v>
      </c>
      <c r="B563" t="s">
        <v>1210</v>
      </c>
      <c r="C563" t="s">
        <v>1231</v>
      </c>
      <c r="D563" t="s">
        <v>1871</v>
      </c>
      <c r="E563" t="s">
        <v>1872</v>
      </c>
      <c r="F563" t="s">
        <v>1873</v>
      </c>
      <c r="G563">
        <v>8.27</v>
      </c>
      <c r="H563">
        <v>8.27</v>
      </c>
      <c r="I563">
        <v>0</v>
      </c>
      <c r="J563">
        <v>8.5599999999999996E-2</v>
      </c>
      <c r="M563" t="s">
        <v>1890</v>
      </c>
    </row>
    <row r="564" spans="1:13" x14ac:dyDescent="0.15">
      <c r="A564">
        <v>57</v>
      </c>
      <c r="B564" t="s">
        <v>1210</v>
      </c>
      <c r="C564" t="s">
        <v>1231</v>
      </c>
      <c r="D564" t="s">
        <v>2017</v>
      </c>
      <c r="E564" t="s">
        <v>2018</v>
      </c>
      <c r="F564" t="s">
        <v>1825</v>
      </c>
      <c r="G564">
        <v>24.3</v>
      </c>
      <c r="H564">
        <v>24.3</v>
      </c>
      <c r="I564">
        <v>0</v>
      </c>
      <c r="J564">
        <v>0.1124</v>
      </c>
      <c r="M564" t="s">
        <v>1890</v>
      </c>
    </row>
    <row r="565" spans="1:13" x14ac:dyDescent="0.15">
      <c r="A565">
        <v>57</v>
      </c>
      <c r="B565" t="s">
        <v>1210</v>
      </c>
      <c r="C565" t="s">
        <v>1231</v>
      </c>
      <c r="D565" t="s">
        <v>2022</v>
      </c>
      <c r="E565" t="s">
        <v>2023</v>
      </c>
      <c r="F565" t="s">
        <v>1825</v>
      </c>
      <c r="G565">
        <v>8.56</v>
      </c>
      <c r="H565">
        <v>8.19</v>
      </c>
      <c r="I565">
        <v>-4.3200000000000002E-2</v>
      </c>
      <c r="J565">
        <v>0.11070000000000001</v>
      </c>
      <c r="K565">
        <v>0.27</v>
      </c>
      <c r="L565">
        <v>15.12</v>
      </c>
    </row>
    <row r="566" spans="1:13" x14ac:dyDescent="0.15">
      <c r="A566">
        <v>57</v>
      </c>
      <c r="B566" t="s">
        <v>1210</v>
      </c>
      <c r="C566" t="s">
        <v>1231</v>
      </c>
      <c r="D566" t="s">
        <v>1869</v>
      </c>
      <c r="E566" t="s">
        <v>1870</v>
      </c>
      <c r="F566" t="s">
        <v>1842</v>
      </c>
      <c r="G566">
        <v>7.28</v>
      </c>
      <c r="H566">
        <v>8.0399999999999991</v>
      </c>
      <c r="I566">
        <v>0.1057</v>
      </c>
      <c r="J566">
        <v>0.11070000000000001</v>
      </c>
      <c r="K566">
        <v>0.27</v>
      </c>
      <c r="L566">
        <v>17.04</v>
      </c>
    </row>
    <row r="567" spans="1:13" x14ac:dyDescent="0.15">
      <c r="A567">
        <v>57</v>
      </c>
      <c r="B567" t="s">
        <v>1210</v>
      </c>
      <c r="C567" t="s">
        <v>1231</v>
      </c>
      <c r="D567" t="s">
        <v>1834</v>
      </c>
      <c r="E567" t="s">
        <v>1835</v>
      </c>
      <c r="F567" t="s">
        <v>1836</v>
      </c>
      <c r="G567">
        <v>19.13</v>
      </c>
      <c r="H567">
        <v>19.39</v>
      </c>
      <c r="I567">
        <v>1.3899999999999999E-2</v>
      </c>
      <c r="J567">
        <v>0.11070000000000001</v>
      </c>
      <c r="K567">
        <v>0.22</v>
      </c>
      <c r="L567">
        <v>17.559999999999999</v>
      </c>
    </row>
    <row r="568" spans="1:13" x14ac:dyDescent="0.15">
      <c r="A568">
        <v>57</v>
      </c>
      <c r="B568" t="s">
        <v>1210</v>
      </c>
      <c r="C568" t="s">
        <v>1231</v>
      </c>
      <c r="D568" t="s">
        <v>2007</v>
      </c>
      <c r="E568" t="s">
        <v>2008</v>
      </c>
      <c r="F568" t="s">
        <v>1822</v>
      </c>
      <c r="G568">
        <v>7.35</v>
      </c>
      <c r="H568">
        <v>6.94</v>
      </c>
      <c r="I568">
        <v>-5.5500000000000001E-2</v>
      </c>
      <c r="J568">
        <v>0.11070000000000001</v>
      </c>
      <c r="K568">
        <v>0.26</v>
      </c>
      <c r="L568">
        <v>17.649999999999999</v>
      </c>
    </row>
    <row r="569" spans="1:13" x14ac:dyDescent="0.15">
      <c r="A569">
        <v>57</v>
      </c>
      <c r="B569" t="s">
        <v>1210</v>
      </c>
      <c r="C569" t="s">
        <v>1231</v>
      </c>
      <c r="D569" t="s">
        <v>1874</v>
      </c>
      <c r="E569" t="s">
        <v>1875</v>
      </c>
      <c r="F569" t="s">
        <v>1831</v>
      </c>
      <c r="G569">
        <v>12.82</v>
      </c>
      <c r="H569">
        <v>11.7</v>
      </c>
      <c r="I569">
        <v>-8.7400000000000005E-2</v>
      </c>
      <c r="J569">
        <v>0.11070000000000001</v>
      </c>
      <c r="K569">
        <v>0.4</v>
      </c>
      <c r="L569">
        <v>17.71</v>
      </c>
    </row>
    <row r="570" spans="1:13" x14ac:dyDescent="0.15">
      <c r="A570">
        <v>57</v>
      </c>
      <c r="B570" t="s">
        <v>1210</v>
      </c>
      <c r="C570" t="s">
        <v>1231</v>
      </c>
      <c r="D570" t="s">
        <v>1981</v>
      </c>
      <c r="E570" t="s">
        <v>1982</v>
      </c>
      <c r="F570" t="s">
        <v>1842</v>
      </c>
      <c r="G570">
        <v>16.34</v>
      </c>
      <c r="H570">
        <v>14.76</v>
      </c>
      <c r="I570">
        <v>-9.6699999999999994E-2</v>
      </c>
      <c r="J570">
        <v>0.11070000000000001</v>
      </c>
      <c r="K570">
        <v>0.25</v>
      </c>
      <c r="L570">
        <v>17.86</v>
      </c>
    </row>
    <row r="571" spans="1:13" x14ac:dyDescent="0.15">
      <c r="A571">
        <v>57</v>
      </c>
      <c r="B571" t="s">
        <v>1210</v>
      </c>
      <c r="C571" t="s">
        <v>1231</v>
      </c>
      <c r="D571" t="s">
        <v>2024</v>
      </c>
      <c r="E571" t="s">
        <v>2025</v>
      </c>
      <c r="F571" t="s">
        <v>1861</v>
      </c>
      <c r="G571">
        <v>6.94</v>
      </c>
      <c r="H571">
        <v>7.22</v>
      </c>
      <c r="I571">
        <v>4.0300000000000002E-2</v>
      </c>
      <c r="J571">
        <v>0.11070000000000001</v>
      </c>
      <c r="K571">
        <v>0.3</v>
      </c>
      <c r="L571">
        <v>18.03</v>
      </c>
    </row>
    <row r="572" spans="1:13" x14ac:dyDescent="0.15">
      <c r="A572">
        <v>58</v>
      </c>
      <c r="B572" t="s">
        <v>1231</v>
      </c>
      <c r="C572" t="s">
        <v>1252</v>
      </c>
      <c r="D572" t="s">
        <v>1869</v>
      </c>
      <c r="E572" t="s">
        <v>1870</v>
      </c>
      <c r="F572" t="s">
        <v>1842</v>
      </c>
      <c r="G572">
        <v>8.0399999999999991</v>
      </c>
      <c r="H572">
        <v>6.66</v>
      </c>
      <c r="I572">
        <v>-0.17169999999999999</v>
      </c>
      <c r="J572">
        <v>0.1241</v>
      </c>
      <c r="M572" t="s">
        <v>1890</v>
      </c>
    </row>
    <row r="573" spans="1:13" x14ac:dyDescent="0.15">
      <c r="A573">
        <v>58</v>
      </c>
      <c r="B573" t="s">
        <v>1231</v>
      </c>
      <c r="C573" t="s">
        <v>1252</v>
      </c>
      <c r="D573" t="s">
        <v>2002</v>
      </c>
      <c r="E573" t="s">
        <v>2003</v>
      </c>
      <c r="F573" t="s">
        <v>1949</v>
      </c>
      <c r="G573">
        <v>5.65</v>
      </c>
      <c r="H573">
        <v>13.32</v>
      </c>
      <c r="I573">
        <v>1.3574999999999999</v>
      </c>
      <c r="J573">
        <v>2.75E-2</v>
      </c>
      <c r="M573" t="s">
        <v>1890</v>
      </c>
    </row>
    <row r="574" spans="1:13" x14ac:dyDescent="0.15">
      <c r="A574">
        <v>58</v>
      </c>
      <c r="B574" t="s">
        <v>1231</v>
      </c>
      <c r="C574" t="s">
        <v>1252</v>
      </c>
      <c r="D574" t="s">
        <v>1871</v>
      </c>
      <c r="E574" t="s">
        <v>1872</v>
      </c>
      <c r="F574" t="s">
        <v>1873</v>
      </c>
      <c r="G574">
        <v>8.27</v>
      </c>
      <c r="H574">
        <v>8.27</v>
      </c>
      <c r="I574">
        <v>0</v>
      </c>
      <c r="J574">
        <v>8.6699999999999999E-2</v>
      </c>
      <c r="M574" t="s">
        <v>1890</v>
      </c>
    </row>
    <row r="575" spans="1:13" x14ac:dyDescent="0.15">
      <c r="A575">
        <v>58</v>
      </c>
      <c r="B575" t="s">
        <v>1231</v>
      </c>
      <c r="C575" t="s">
        <v>1252</v>
      </c>
      <c r="D575" t="s">
        <v>2024</v>
      </c>
      <c r="E575" t="s">
        <v>2025</v>
      </c>
      <c r="F575" t="s">
        <v>1861</v>
      </c>
      <c r="G575">
        <v>7.22</v>
      </c>
      <c r="H575">
        <v>7.05</v>
      </c>
      <c r="I575">
        <v>-2.35E-2</v>
      </c>
      <c r="J575">
        <v>0.1168</v>
      </c>
      <c r="M575" t="s">
        <v>1890</v>
      </c>
    </row>
    <row r="576" spans="1:13" x14ac:dyDescent="0.15">
      <c r="A576">
        <v>58</v>
      </c>
      <c r="B576" t="s">
        <v>1231</v>
      </c>
      <c r="C576" t="s">
        <v>1252</v>
      </c>
      <c r="D576" t="s">
        <v>2017</v>
      </c>
      <c r="E576" t="s">
        <v>2018</v>
      </c>
      <c r="F576" t="s">
        <v>1825</v>
      </c>
      <c r="G576">
        <v>24.3</v>
      </c>
      <c r="H576">
        <v>26.73</v>
      </c>
      <c r="I576">
        <v>0.1</v>
      </c>
      <c r="J576">
        <v>0.114</v>
      </c>
      <c r="M576" t="s">
        <v>1890</v>
      </c>
    </row>
    <row r="577" spans="1:13" x14ac:dyDescent="0.15">
      <c r="A577">
        <v>58</v>
      </c>
      <c r="B577" t="s">
        <v>1231</v>
      </c>
      <c r="C577" t="s">
        <v>1252</v>
      </c>
      <c r="D577" t="s">
        <v>1826</v>
      </c>
      <c r="E577" t="s">
        <v>2006</v>
      </c>
      <c r="F577" t="s">
        <v>1828</v>
      </c>
      <c r="G577">
        <v>20.69</v>
      </c>
      <c r="H577">
        <v>21.1</v>
      </c>
      <c r="I577">
        <v>1.9800000000000002E-2</v>
      </c>
      <c r="J577">
        <v>0.1062</v>
      </c>
      <c r="K577">
        <v>0.79</v>
      </c>
      <c r="L577">
        <v>12.27</v>
      </c>
    </row>
    <row r="578" spans="1:13" x14ac:dyDescent="0.15">
      <c r="A578">
        <v>58</v>
      </c>
      <c r="B578" t="s">
        <v>1231</v>
      </c>
      <c r="C578" t="s">
        <v>1252</v>
      </c>
      <c r="D578" t="s">
        <v>1914</v>
      </c>
      <c r="E578" t="s">
        <v>1915</v>
      </c>
      <c r="F578" t="s">
        <v>1822</v>
      </c>
      <c r="G578">
        <v>6.71</v>
      </c>
      <c r="H578">
        <v>6.15</v>
      </c>
      <c r="I578">
        <v>-8.4000000000000005E-2</v>
      </c>
      <c r="J578">
        <v>0.1062</v>
      </c>
      <c r="K578">
        <v>0.57999999999999996</v>
      </c>
      <c r="L578">
        <v>14.44</v>
      </c>
    </row>
    <row r="579" spans="1:13" x14ac:dyDescent="0.15">
      <c r="A579">
        <v>58</v>
      </c>
      <c r="B579" t="s">
        <v>1231</v>
      </c>
      <c r="C579" t="s">
        <v>1252</v>
      </c>
      <c r="D579" t="s">
        <v>1981</v>
      </c>
      <c r="E579" t="s">
        <v>1982</v>
      </c>
      <c r="F579" t="s">
        <v>1842</v>
      </c>
      <c r="G579">
        <v>14.76</v>
      </c>
      <c r="H579">
        <v>12.97</v>
      </c>
      <c r="I579">
        <v>-0.12130000000000001</v>
      </c>
      <c r="J579">
        <v>0.1062</v>
      </c>
      <c r="K579">
        <v>0.33</v>
      </c>
      <c r="L579">
        <v>14.85</v>
      </c>
    </row>
    <row r="580" spans="1:13" x14ac:dyDescent="0.15">
      <c r="A580">
        <v>58</v>
      </c>
      <c r="B580" t="s">
        <v>1231</v>
      </c>
      <c r="C580" t="s">
        <v>1252</v>
      </c>
      <c r="D580" t="s">
        <v>1901</v>
      </c>
      <c r="E580" t="s">
        <v>1902</v>
      </c>
      <c r="F580" t="s">
        <v>1819</v>
      </c>
      <c r="G580">
        <v>18.86</v>
      </c>
      <c r="H580">
        <v>15.9</v>
      </c>
      <c r="I580">
        <v>-0.15690000000000001</v>
      </c>
      <c r="J580">
        <v>0.1062</v>
      </c>
      <c r="K580">
        <v>0.87</v>
      </c>
      <c r="L580">
        <v>15.17</v>
      </c>
    </row>
    <row r="581" spans="1:13" x14ac:dyDescent="0.15">
      <c r="A581">
        <v>58</v>
      </c>
      <c r="B581" t="s">
        <v>1231</v>
      </c>
      <c r="C581" t="s">
        <v>1252</v>
      </c>
      <c r="D581" t="s">
        <v>2007</v>
      </c>
      <c r="E581" t="s">
        <v>2008</v>
      </c>
      <c r="F581" t="s">
        <v>1822</v>
      </c>
      <c r="G581">
        <v>6.94</v>
      </c>
      <c r="H581">
        <v>6.3</v>
      </c>
      <c r="I581">
        <v>-9.2799999999999994E-2</v>
      </c>
      <c r="J581">
        <v>0.1062</v>
      </c>
      <c r="K581">
        <v>0.37</v>
      </c>
      <c r="L581">
        <v>15.18</v>
      </c>
    </row>
    <row r="582" spans="1:13" x14ac:dyDescent="0.15">
      <c r="A582">
        <v>59</v>
      </c>
      <c r="B582" t="s">
        <v>1252</v>
      </c>
      <c r="C582" t="s">
        <v>1273</v>
      </c>
      <c r="D582" t="s">
        <v>2002</v>
      </c>
      <c r="E582" t="s">
        <v>2003</v>
      </c>
      <c r="F582" t="s">
        <v>1949</v>
      </c>
      <c r="G582">
        <v>13.32</v>
      </c>
      <c r="H582">
        <v>14.4</v>
      </c>
      <c r="I582">
        <v>8.1100000000000005E-2</v>
      </c>
      <c r="J582">
        <v>6.6199999999999995E-2</v>
      </c>
      <c r="M582" t="s">
        <v>1890</v>
      </c>
    </row>
    <row r="583" spans="1:13" x14ac:dyDescent="0.15">
      <c r="A583">
        <v>59</v>
      </c>
      <c r="B583" t="s">
        <v>1252</v>
      </c>
      <c r="C583" t="s">
        <v>1273</v>
      </c>
      <c r="D583" t="s">
        <v>1871</v>
      </c>
      <c r="E583" t="s">
        <v>1872</v>
      </c>
      <c r="F583" t="s">
        <v>1873</v>
      </c>
      <c r="G583">
        <v>8.27</v>
      </c>
      <c r="H583">
        <v>9.4</v>
      </c>
      <c r="I583">
        <v>0.13650000000000001</v>
      </c>
      <c r="J583">
        <v>8.8700000000000001E-2</v>
      </c>
      <c r="M583" t="s">
        <v>1890</v>
      </c>
    </row>
    <row r="584" spans="1:13" x14ac:dyDescent="0.15">
      <c r="A584">
        <v>59</v>
      </c>
      <c r="B584" t="s">
        <v>1252</v>
      </c>
      <c r="C584" t="s">
        <v>1273</v>
      </c>
      <c r="D584" t="s">
        <v>2024</v>
      </c>
      <c r="E584" t="s">
        <v>2025</v>
      </c>
      <c r="F584" t="s">
        <v>1861</v>
      </c>
      <c r="G584">
        <v>7.05</v>
      </c>
      <c r="H584">
        <v>8.7100000000000009</v>
      </c>
      <c r="I584">
        <v>0.23549999999999999</v>
      </c>
      <c r="J584">
        <v>0.11650000000000001</v>
      </c>
      <c r="M584" t="s">
        <v>1890</v>
      </c>
    </row>
    <row r="585" spans="1:13" x14ac:dyDescent="0.15">
      <c r="A585">
        <v>59</v>
      </c>
      <c r="B585" t="s">
        <v>1252</v>
      </c>
      <c r="C585" t="s">
        <v>1273</v>
      </c>
      <c r="D585" t="s">
        <v>1826</v>
      </c>
      <c r="E585" t="s">
        <v>2006</v>
      </c>
      <c r="F585" t="s">
        <v>1828</v>
      </c>
      <c r="G585">
        <v>21.1</v>
      </c>
      <c r="H585">
        <v>21.99</v>
      </c>
      <c r="I585">
        <v>4.2200000000000001E-2</v>
      </c>
      <c r="J585">
        <v>0.1041</v>
      </c>
      <c r="K585">
        <v>0.26</v>
      </c>
      <c r="L585">
        <v>13.27</v>
      </c>
    </row>
    <row r="586" spans="1:13" x14ac:dyDescent="0.15">
      <c r="A586">
        <v>59</v>
      </c>
      <c r="B586" t="s">
        <v>1252</v>
      </c>
      <c r="C586" t="s">
        <v>1273</v>
      </c>
      <c r="D586" t="s">
        <v>1901</v>
      </c>
      <c r="E586" t="s">
        <v>1902</v>
      </c>
      <c r="F586" t="s">
        <v>1819</v>
      </c>
      <c r="G586">
        <v>15.9</v>
      </c>
      <c r="H586">
        <v>17.25</v>
      </c>
      <c r="I586">
        <v>8.4900000000000003E-2</v>
      </c>
      <c r="J586">
        <v>0.1041</v>
      </c>
      <c r="K586">
        <v>0.45</v>
      </c>
      <c r="L586">
        <v>13.8</v>
      </c>
    </row>
    <row r="587" spans="1:13" x14ac:dyDescent="0.15">
      <c r="A587">
        <v>59</v>
      </c>
      <c r="B587" t="s">
        <v>1252</v>
      </c>
      <c r="C587" t="s">
        <v>1273</v>
      </c>
      <c r="D587" t="s">
        <v>1914</v>
      </c>
      <c r="E587" t="s">
        <v>1915</v>
      </c>
      <c r="F587" t="s">
        <v>1822</v>
      </c>
      <c r="G587">
        <v>6.15</v>
      </c>
      <c r="H587">
        <v>6.83</v>
      </c>
      <c r="I587">
        <v>0.1105</v>
      </c>
      <c r="J587">
        <v>0.1041</v>
      </c>
      <c r="K587">
        <v>0.17</v>
      </c>
      <c r="L587">
        <v>14.04</v>
      </c>
    </row>
    <row r="588" spans="1:13" x14ac:dyDescent="0.15">
      <c r="A588">
        <v>59</v>
      </c>
      <c r="B588" t="s">
        <v>1252</v>
      </c>
      <c r="C588" t="s">
        <v>1273</v>
      </c>
      <c r="D588" t="s">
        <v>1981</v>
      </c>
      <c r="E588" t="s">
        <v>1982</v>
      </c>
      <c r="F588" t="s">
        <v>1842</v>
      </c>
      <c r="G588">
        <v>12.97</v>
      </c>
      <c r="H588">
        <v>13.37</v>
      </c>
      <c r="I588">
        <v>3.0800000000000001E-2</v>
      </c>
      <c r="J588">
        <v>0.1041</v>
      </c>
      <c r="K588">
        <v>0.43</v>
      </c>
      <c r="L588">
        <v>14.05</v>
      </c>
    </row>
    <row r="589" spans="1:13" x14ac:dyDescent="0.15">
      <c r="A589">
        <v>59</v>
      </c>
      <c r="B589" t="s">
        <v>1252</v>
      </c>
      <c r="C589" t="s">
        <v>1273</v>
      </c>
      <c r="D589" t="s">
        <v>1874</v>
      </c>
      <c r="E589" t="s">
        <v>1875</v>
      </c>
      <c r="F589" t="s">
        <v>1831</v>
      </c>
      <c r="G589">
        <v>10.07</v>
      </c>
      <c r="H589">
        <v>11.65</v>
      </c>
      <c r="I589">
        <v>0.15690000000000001</v>
      </c>
      <c r="J589">
        <v>0.1041</v>
      </c>
      <c r="K589">
        <v>0.24</v>
      </c>
      <c r="L589">
        <v>14.06</v>
      </c>
    </row>
    <row r="590" spans="1:13" x14ac:dyDescent="0.15">
      <c r="A590">
        <v>59</v>
      </c>
      <c r="B590" t="s">
        <v>1252</v>
      </c>
      <c r="C590" t="s">
        <v>1273</v>
      </c>
      <c r="D590" t="s">
        <v>2038</v>
      </c>
      <c r="E590" t="s">
        <v>2039</v>
      </c>
      <c r="F590" t="s">
        <v>1825</v>
      </c>
      <c r="G590">
        <v>7.12</v>
      </c>
      <c r="H590">
        <v>7.9</v>
      </c>
      <c r="I590">
        <v>0.1096</v>
      </c>
      <c r="J590">
        <v>0.1041</v>
      </c>
      <c r="K590">
        <v>0.27</v>
      </c>
      <c r="L590">
        <v>14.06</v>
      </c>
    </row>
    <row r="591" spans="1:13" x14ac:dyDescent="0.15">
      <c r="A591">
        <v>59</v>
      </c>
      <c r="B591" t="s">
        <v>1252</v>
      </c>
      <c r="C591" t="s">
        <v>1273</v>
      </c>
      <c r="D591" t="s">
        <v>1823</v>
      </c>
      <c r="E591" t="s">
        <v>1824</v>
      </c>
      <c r="F591" t="s">
        <v>1839</v>
      </c>
      <c r="G591">
        <v>11.08</v>
      </c>
      <c r="H591">
        <v>12.12</v>
      </c>
      <c r="I591">
        <v>9.3899999999999997E-2</v>
      </c>
      <c r="J591">
        <v>0.1041</v>
      </c>
      <c r="K591">
        <v>0.23</v>
      </c>
      <c r="L591">
        <v>14.33</v>
      </c>
    </row>
    <row r="592" spans="1:13" x14ac:dyDescent="0.15">
      <c r="A592">
        <v>60</v>
      </c>
      <c r="B592" t="s">
        <v>1273</v>
      </c>
      <c r="C592" t="s">
        <v>1294</v>
      </c>
      <c r="D592" t="s">
        <v>1826</v>
      </c>
      <c r="E592" t="s">
        <v>2006</v>
      </c>
      <c r="F592" t="s">
        <v>1828</v>
      </c>
      <c r="G592">
        <v>21.99</v>
      </c>
      <c r="H592">
        <v>32.1</v>
      </c>
      <c r="I592">
        <v>0.45979999999999999</v>
      </c>
      <c r="J592">
        <v>0.1</v>
      </c>
      <c r="K592">
        <v>0.12</v>
      </c>
      <c r="L592">
        <v>13.7</v>
      </c>
    </row>
    <row r="593" spans="1:13" x14ac:dyDescent="0.15">
      <c r="A593">
        <v>60</v>
      </c>
      <c r="B593" t="s">
        <v>1273</v>
      </c>
      <c r="C593" t="s">
        <v>1294</v>
      </c>
      <c r="D593" t="s">
        <v>1981</v>
      </c>
      <c r="E593" t="s">
        <v>1982</v>
      </c>
      <c r="F593" t="s">
        <v>1842</v>
      </c>
      <c r="G593">
        <v>13.37</v>
      </c>
      <c r="H593">
        <v>18.09</v>
      </c>
      <c r="I593">
        <v>0.35299999999999998</v>
      </c>
      <c r="J593">
        <v>0.1</v>
      </c>
      <c r="K593">
        <v>0.22</v>
      </c>
      <c r="L593">
        <v>14.05</v>
      </c>
    </row>
    <row r="594" spans="1:13" x14ac:dyDescent="0.15">
      <c r="A594">
        <v>60</v>
      </c>
      <c r="B594" t="s">
        <v>1273</v>
      </c>
      <c r="C594" t="s">
        <v>1294</v>
      </c>
      <c r="D594" t="s">
        <v>1901</v>
      </c>
      <c r="E594" t="s">
        <v>1902</v>
      </c>
      <c r="F594" t="s">
        <v>1819</v>
      </c>
      <c r="G594">
        <v>17.25</v>
      </c>
      <c r="H594">
        <v>21.42</v>
      </c>
      <c r="I594">
        <v>0.2417</v>
      </c>
      <c r="J594">
        <v>0.1</v>
      </c>
      <c r="K594">
        <v>0.15</v>
      </c>
      <c r="L594">
        <v>14.17</v>
      </c>
    </row>
    <row r="595" spans="1:13" x14ac:dyDescent="0.15">
      <c r="A595">
        <v>60</v>
      </c>
      <c r="B595" t="s">
        <v>1273</v>
      </c>
      <c r="C595" t="s">
        <v>1294</v>
      </c>
      <c r="D595" t="s">
        <v>2040</v>
      </c>
      <c r="E595" t="s">
        <v>2041</v>
      </c>
      <c r="F595" t="s">
        <v>1949</v>
      </c>
      <c r="G595">
        <v>10.75</v>
      </c>
      <c r="H595">
        <v>14.69</v>
      </c>
      <c r="I595">
        <v>0.36649999999999999</v>
      </c>
      <c r="J595">
        <v>0.1</v>
      </c>
      <c r="K595">
        <v>0.19</v>
      </c>
      <c r="L595">
        <v>15.48</v>
      </c>
    </row>
    <row r="596" spans="1:13" x14ac:dyDescent="0.15">
      <c r="A596">
        <v>60</v>
      </c>
      <c r="B596" t="s">
        <v>1273</v>
      </c>
      <c r="C596" t="s">
        <v>1294</v>
      </c>
      <c r="D596" t="s">
        <v>2038</v>
      </c>
      <c r="E596" t="s">
        <v>2039</v>
      </c>
      <c r="F596" t="s">
        <v>1825</v>
      </c>
      <c r="G596">
        <v>7.9</v>
      </c>
      <c r="H596">
        <v>11.24</v>
      </c>
      <c r="I596">
        <v>0.42280000000000001</v>
      </c>
      <c r="J596">
        <v>0.1</v>
      </c>
      <c r="K596">
        <v>0.2</v>
      </c>
      <c r="L596">
        <v>15.49</v>
      </c>
    </row>
    <row r="597" spans="1:13" x14ac:dyDescent="0.15">
      <c r="A597">
        <v>60</v>
      </c>
      <c r="B597" t="s">
        <v>1273</v>
      </c>
      <c r="C597" t="s">
        <v>1294</v>
      </c>
      <c r="D597" t="s">
        <v>2042</v>
      </c>
      <c r="E597" t="s">
        <v>2043</v>
      </c>
      <c r="F597" t="s">
        <v>1842</v>
      </c>
      <c r="G597">
        <v>11.68</v>
      </c>
      <c r="H597">
        <v>12.83</v>
      </c>
      <c r="I597">
        <v>9.8699999999999996E-2</v>
      </c>
      <c r="J597">
        <v>0.1</v>
      </c>
      <c r="K597">
        <v>0.14000000000000001</v>
      </c>
      <c r="L597">
        <v>15.61</v>
      </c>
    </row>
    <row r="598" spans="1:13" x14ac:dyDescent="0.15">
      <c r="A598">
        <v>60</v>
      </c>
      <c r="B598" t="s">
        <v>1273</v>
      </c>
      <c r="C598" t="s">
        <v>1294</v>
      </c>
      <c r="D598" t="s">
        <v>1823</v>
      </c>
      <c r="E598" t="s">
        <v>1824</v>
      </c>
      <c r="F598" t="s">
        <v>1839</v>
      </c>
      <c r="G598">
        <v>12.12</v>
      </c>
      <c r="H598">
        <v>14.98</v>
      </c>
      <c r="I598">
        <v>0.23599999999999999</v>
      </c>
      <c r="J598">
        <v>0.1</v>
      </c>
      <c r="K598">
        <v>0.15</v>
      </c>
      <c r="L598">
        <v>15.62</v>
      </c>
    </row>
    <row r="599" spans="1:13" x14ac:dyDescent="0.15">
      <c r="A599">
        <v>60</v>
      </c>
      <c r="B599" t="s">
        <v>1273</v>
      </c>
      <c r="C599" t="s">
        <v>1294</v>
      </c>
      <c r="D599" t="s">
        <v>1874</v>
      </c>
      <c r="E599" t="s">
        <v>1875</v>
      </c>
      <c r="F599" t="s">
        <v>1831</v>
      </c>
      <c r="G599">
        <v>11.65</v>
      </c>
      <c r="H599">
        <v>15.66</v>
      </c>
      <c r="I599">
        <v>0.34420000000000001</v>
      </c>
      <c r="J599">
        <v>0.1</v>
      </c>
      <c r="K599">
        <v>0.11</v>
      </c>
      <c r="L599">
        <v>15.65</v>
      </c>
    </row>
    <row r="600" spans="1:13" x14ac:dyDescent="0.15">
      <c r="A600">
        <v>60</v>
      </c>
      <c r="B600" t="s">
        <v>1273</v>
      </c>
      <c r="C600" t="s">
        <v>1294</v>
      </c>
      <c r="D600" t="s">
        <v>1993</v>
      </c>
      <c r="E600" t="s">
        <v>1994</v>
      </c>
      <c r="F600" t="s">
        <v>1836</v>
      </c>
      <c r="G600">
        <v>16.579999999999998</v>
      </c>
      <c r="H600">
        <v>24.09</v>
      </c>
      <c r="I600">
        <v>0.45300000000000001</v>
      </c>
      <c r="J600">
        <v>0.1</v>
      </c>
      <c r="K600">
        <v>0.11</v>
      </c>
      <c r="L600">
        <v>15.99</v>
      </c>
    </row>
    <row r="601" spans="1:13" x14ac:dyDescent="0.15">
      <c r="A601">
        <v>60</v>
      </c>
      <c r="B601" t="s">
        <v>1273</v>
      </c>
      <c r="C601" t="s">
        <v>1294</v>
      </c>
      <c r="D601" t="s">
        <v>1866</v>
      </c>
      <c r="E601" t="s">
        <v>1867</v>
      </c>
      <c r="F601" t="s">
        <v>1868</v>
      </c>
      <c r="G601">
        <v>17.649999999999999</v>
      </c>
      <c r="H601">
        <v>21.45</v>
      </c>
      <c r="I601">
        <v>0.21510000000000001</v>
      </c>
      <c r="J601">
        <v>0.1</v>
      </c>
      <c r="K601">
        <v>0.15</v>
      </c>
      <c r="L601">
        <v>16.16</v>
      </c>
    </row>
    <row r="602" spans="1:13" x14ac:dyDescent="0.15">
      <c r="A602">
        <v>61</v>
      </c>
      <c r="B602" t="s">
        <v>1294</v>
      </c>
      <c r="C602" t="s">
        <v>1315</v>
      </c>
      <c r="D602" t="s">
        <v>2042</v>
      </c>
      <c r="E602" t="s">
        <v>2043</v>
      </c>
      <c r="F602" t="s">
        <v>1842</v>
      </c>
      <c r="G602">
        <v>12.83</v>
      </c>
      <c r="H602">
        <v>20.11</v>
      </c>
      <c r="I602">
        <v>0.56699999999999995</v>
      </c>
      <c r="J602">
        <v>8.3299999999999999E-2</v>
      </c>
      <c r="M602" t="s">
        <v>1890</v>
      </c>
    </row>
    <row r="603" spans="1:13" x14ac:dyDescent="0.15">
      <c r="A603">
        <v>61</v>
      </c>
      <c r="B603" t="s">
        <v>1294</v>
      </c>
      <c r="C603" t="s">
        <v>1315</v>
      </c>
      <c r="D603" t="s">
        <v>1901</v>
      </c>
      <c r="E603" t="s">
        <v>1902</v>
      </c>
      <c r="F603" t="s">
        <v>1819</v>
      </c>
      <c r="G603">
        <v>21.42</v>
      </c>
      <c r="H603">
        <v>25.11</v>
      </c>
      <c r="I603">
        <v>0.17230000000000001</v>
      </c>
      <c r="J603">
        <v>0.1019</v>
      </c>
      <c r="K603">
        <v>1.1100000000000001</v>
      </c>
      <c r="L603">
        <v>18.12</v>
      </c>
    </row>
    <row r="604" spans="1:13" x14ac:dyDescent="0.15">
      <c r="A604">
        <v>61</v>
      </c>
      <c r="B604" t="s">
        <v>1294</v>
      </c>
      <c r="C604" t="s">
        <v>1315</v>
      </c>
      <c r="D604" t="s">
        <v>1823</v>
      </c>
      <c r="E604" t="s">
        <v>1824</v>
      </c>
      <c r="F604" t="s">
        <v>1839</v>
      </c>
      <c r="G604">
        <v>14.98</v>
      </c>
      <c r="H604">
        <v>21.36</v>
      </c>
      <c r="I604">
        <v>0.4259</v>
      </c>
      <c r="J604">
        <v>0.1019</v>
      </c>
      <c r="K604">
        <v>0.43</v>
      </c>
      <c r="L604">
        <v>18.940000000000001</v>
      </c>
    </row>
    <row r="605" spans="1:13" x14ac:dyDescent="0.15">
      <c r="A605">
        <v>61</v>
      </c>
      <c r="B605" t="s">
        <v>1294</v>
      </c>
      <c r="C605" t="s">
        <v>1315</v>
      </c>
      <c r="D605" t="s">
        <v>1871</v>
      </c>
      <c r="E605" t="s">
        <v>1872</v>
      </c>
      <c r="F605" t="s">
        <v>1873</v>
      </c>
      <c r="G605">
        <v>10.89</v>
      </c>
      <c r="H605">
        <v>12.67</v>
      </c>
      <c r="I605">
        <v>0.16420000000000001</v>
      </c>
      <c r="J605">
        <v>0.1019</v>
      </c>
      <c r="K605">
        <v>0.71</v>
      </c>
      <c r="L605">
        <v>19.079999999999998</v>
      </c>
    </row>
    <row r="606" spans="1:13" x14ac:dyDescent="0.15">
      <c r="A606">
        <v>61</v>
      </c>
      <c r="B606" t="s">
        <v>1294</v>
      </c>
      <c r="C606" t="s">
        <v>1315</v>
      </c>
      <c r="D606" t="s">
        <v>1981</v>
      </c>
      <c r="E606" t="s">
        <v>1982</v>
      </c>
      <c r="F606" t="s">
        <v>1842</v>
      </c>
      <c r="G606">
        <v>18.09</v>
      </c>
      <c r="H606">
        <v>20.58</v>
      </c>
      <c r="I606">
        <v>0.1376</v>
      </c>
      <c r="J606">
        <v>0.1019</v>
      </c>
      <c r="K606">
        <v>0.83</v>
      </c>
      <c r="L606">
        <v>19.14</v>
      </c>
    </row>
    <row r="607" spans="1:13" x14ac:dyDescent="0.15">
      <c r="A607">
        <v>61</v>
      </c>
      <c r="B607" t="s">
        <v>1294</v>
      </c>
      <c r="C607" t="s">
        <v>1315</v>
      </c>
      <c r="D607" t="s">
        <v>1914</v>
      </c>
      <c r="E607" t="s">
        <v>1915</v>
      </c>
      <c r="F607" t="s">
        <v>1822</v>
      </c>
      <c r="G607">
        <v>8.94</v>
      </c>
      <c r="H607">
        <v>11.34</v>
      </c>
      <c r="I607">
        <v>0.2676</v>
      </c>
      <c r="J607">
        <v>0.1019</v>
      </c>
      <c r="K607">
        <v>0.48</v>
      </c>
      <c r="L607">
        <v>19.170000000000002</v>
      </c>
    </row>
    <row r="608" spans="1:13" x14ac:dyDescent="0.15">
      <c r="A608">
        <v>61</v>
      </c>
      <c r="B608" t="s">
        <v>1294</v>
      </c>
      <c r="C608" t="s">
        <v>1315</v>
      </c>
      <c r="D608" t="s">
        <v>1979</v>
      </c>
      <c r="E608" t="s">
        <v>2044</v>
      </c>
      <c r="F608" t="s">
        <v>1825</v>
      </c>
      <c r="G608">
        <v>22.94</v>
      </c>
      <c r="H608">
        <v>25.92</v>
      </c>
      <c r="I608">
        <v>0.12989999999999999</v>
      </c>
      <c r="J608">
        <v>0.1019</v>
      </c>
      <c r="K608">
        <v>1.08</v>
      </c>
      <c r="L608">
        <v>19.54</v>
      </c>
    </row>
    <row r="609" spans="1:13" x14ac:dyDescent="0.15">
      <c r="A609">
        <v>61</v>
      </c>
      <c r="B609" t="s">
        <v>1294</v>
      </c>
      <c r="C609" t="s">
        <v>1315</v>
      </c>
      <c r="D609" t="s">
        <v>1866</v>
      </c>
      <c r="E609" t="s">
        <v>1867</v>
      </c>
      <c r="F609" t="s">
        <v>1868</v>
      </c>
      <c r="G609">
        <v>21.45</v>
      </c>
      <c r="H609">
        <v>24.95</v>
      </c>
      <c r="I609">
        <v>0.16350000000000001</v>
      </c>
      <c r="J609">
        <v>0.1019</v>
      </c>
      <c r="K609">
        <v>0.52</v>
      </c>
      <c r="L609">
        <v>19.7</v>
      </c>
    </row>
    <row r="610" spans="1:13" x14ac:dyDescent="0.15">
      <c r="A610">
        <v>61</v>
      </c>
      <c r="B610" t="s">
        <v>1294</v>
      </c>
      <c r="C610" t="s">
        <v>1315</v>
      </c>
      <c r="D610" t="s">
        <v>2045</v>
      </c>
      <c r="E610" t="s">
        <v>2046</v>
      </c>
      <c r="F610" t="s">
        <v>1946</v>
      </c>
      <c r="G610">
        <v>18.47</v>
      </c>
      <c r="H610">
        <v>23.46</v>
      </c>
      <c r="I610">
        <v>0.26960000000000001</v>
      </c>
      <c r="J610">
        <v>0.1019</v>
      </c>
      <c r="K610">
        <v>0.44</v>
      </c>
      <c r="L610">
        <v>19.77</v>
      </c>
    </row>
    <row r="611" spans="1:13" x14ac:dyDescent="0.15">
      <c r="A611">
        <v>61</v>
      </c>
      <c r="B611" t="s">
        <v>1294</v>
      </c>
      <c r="C611" t="s">
        <v>1315</v>
      </c>
      <c r="D611" t="s">
        <v>2047</v>
      </c>
      <c r="E611" t="s">
        <v>2048</v>
      </c>
      <c r="F611" t="s">
        <v>2049</v>
      </c>
      <c r="G611">
        <v>8.7899999999999991</v>
      </c>
      <c r="H611">
        <v>10.24</v>
      </c>
      <c r="I611">
        <v>0.16500000000000001</v>
      </c>
      <c r="J611">
        <v>0.1019</v>
      </c>
      <c r="K611">
        <v>0.66</v>
      </c>
      <c r="L611">
        <v>19.989999999999998</v>
      </c>
    </row>
    <row r="612" spans="1:13" x14ac:dyDescent="0.15">
      <c r="A612">
        <v>62</v>
      </c>
      <c r="B612" t="s">
        <v>1315</v>
      </c>
      <c r="C612" t="s">
        <v>1336</v>
      </c>
      <c r="D612" t="s">
        <v>1901</v>
      </c>
      <c r="E612" t="s">
        <v>1902</v>
      </c>
      <c r="F612" t="s">
        <v>1819</v>
      </c>
      <c r="G612">
        <v>25.11</v>
      </c>
      <c r="H612">
        <v>34.200000000000003</v>
      </c>
      <c r="I612">
        <v>0.36199999999999999</v>
      </c>
      <c r="J612">
        <v>0.1007</v>
      </c>
      <c r="K612">
        <v>0.69</v>
      </c>
      <c r="L612">
        <v>21.08</v>
      </c>
    </row>
    <row r="613" spans="1:13" x14ac:dyDescent="0.15">
      <c r="A613">
        <v>62</v>
      </c>
      <c r="B613" t="s">
        <v>1315</v>
      </c>
      <c r="C613" t="s">
        <v>1336</v>
      </c>
      <c r="D613" t="s">
        <v>1981</v>
      </c>
      <c r="E613" t="s">
        <v>1982</v>
      </c>
      <c r="F613" t="s">
        <v>1842</v>
      </c>
      <c r="G613">
        <v>20.58</v>
      </c>
      <c r="H613">
        <v>24.37</v>
      </c>
      <c r="I613">
        <v>0.1842</v>
      </c>
      <c r="J613">
        <v>9.3399999999999997E-2</v>
      </c>
      <c r="K613">
        <v>0.99</v>
      </c>
      <c r="L613">
        <v>21.61</v>
      </c>
      <c r="M613" t="s">
        <v>1881</v>
      </c>
    </row>
    <row r="614" spans="1:13" x14ac:dyDescent="0.15">
      <c r="A614">
        <v>62</v>
      </c>
      <c r="B614" t="s">
        <v>1315</v>
      </c>
      <c r="C614" t="s">
        <v>1336</v>
      </c>
      <c r="D614" t="s">
        <v>1979</v>
      </c>
      <c r="E614" t="s">
        <v>2044</v>
      </c>
      <c r="F614" t="s">
        <v>1825</v>
      </c>
      <c r="G614">
        <v>25.92</v>
      </c>
      <c r="H614">
        <v>33.54</v>
      </c>
      <c r="I614">
        <v>0.29399999999999998</v>
      </c>
      <c r="J614">
        <v>0.1007</v>
      </c>
      <c r="K614">
        <v>0.52</v>
      </c>
      <c r="L614">
        <v>22.77</v>
      </c>
    </row>
    <row r="615" spans="1:13" x14ac:dyDescent="0.15">
      <c r="A615">
        <v>62</v>
      </c>
      <c r="B615" t="s">
        <v>1315</v>
      </c>
      <c r="C615" t="s">
        <v>1336</v>
      </c>
      <c r="D615" t="s">
        <v>1871</v>
      </c>
      <c r="E615" t="s">
        <v>1872</v>
      </c>
      <c r="F615" t="s">
        <v>1873</v>
      </c>
      <c r="G615">
        <v>12.67</v>
      </c>
      <c r="H615">
        <v>16.62</v>
      </c>
      <c r="I615">
        <v>0.31130000000000002</v>
      </c>
      <c r="J615">
        <v>0.1007</v>
      </c>
      <c r="K615">
        <v>0.88</v>
      </c>
      <c r="L615">
        <v>22.87</v>
      </c>
    </row>
    <row r="616" spans="1:13" x14ac:dyDescent="0.15">
      <c r="A616">
        <v>62</v>
      </c>
      <c r="B616" t="s">
        <v>1315</v>
      </c>
      <c r="C616" t="s">
        <v>1336</v>
      </c>
      <c r="D616" t="s">
        <v>1826</v>
      </c>
      <c r="E616" t="s">
        <v>2006</v>
      </c>
      <c r="F616" t="s">
        <v>1828</v>
      </c>
      <c r="G616">
        <v>38.06</v>
      </c>
      <c r="H616">
        <v>52.87</v>
      </c>
      <c r="I616">
        <v>0.3891</v>
      </c>
      <c r="J616">
        <v>0.1007</v>
      </c>
      <c r="K616">
        <v>0.59</v>
      </c>
      <c r="L616">
        <v>22.9</v>
      </c>
    </row>
    <row r="617" spans="1:13" x14ac:dyDescent="0.15">
      <c r="A617">
        <v>62</v>
      </c>
      <c r="B617" t="s">
        <v>1315</v>
      </c>
      <c r="C617" t="s">
        <v>1336</v>
      </c>
      <c r="D617" t="s">
        <v>1866</v>
      </c>
      <c r="E617" t="s">
        <v>1867</v>
      </c>
      <c r="F617" t="s">
        <v>1868</v>
      </c>
      <c r="G617">
        <v>24.95</v>
      </c>
      <c r="H617">
        <v>32.01</v>
      </c>
      <c r="I617">
        <v>0.28289999999999998</v>
      </c>
      <c r="J617">
        <v>0.1007</v>
      </c>
      <c r="K617">
        <v>1.62</v>
      </c>
      <c r="L617">
        <v>22.96</v>
      </c>
    </row>
    <row r="618" spans="1:13" x14ac:dyDescent="0.15">
      <c r="A618">
        <v>62</v>
      </c>
      <c r="B618" t="s">
        <v>1315</v>
      </c>
      <c r="C618" t="s">
        <v>1336</v>
      </c>
      <c r="D618" t="s">
        <v>2047</v>
      </c>
      <c r="E618" t="s">
        <v>2048</v>
      </c>
      <c r="F618" t="s">
        <v>2049</v>
      </c>
      <c r="G618">
        <v>10.24</v>
      </c>
      <c r="H618">
        <v>12</v>
      </c>
      <c r="I618">
        <v>0.1719</v>
      </c>
      <c r="J618">
        <v>0.1007</v>
      </c>
      <c r="K618">
        <v>1.28</v>
      </c>
      <c r="L618">
        <v>23.53</v>
      </c>
    </row>
    <row r="619" spans="1:13" x14ac:dyDescent="0.15">
      <c r="A619">
        <v>62</v>
      </c>
      <c r="B619" t="s">
        <v>1315</v>
      </c>
      <c r="C619" t="s">
        <v>1336</v>
      </c>
      <c r="D619" t="s">
        <v>2050</v>
      </c>
      <c r="E619" t="s">
        <v>2051</v>
      </c>
      <c r="F619" t="s">
        <v>1836</v>
      </c>
      <c r="G619">
        <v>15.19</v>
      </c>
      <c r="H619">
        <v>17.75</v>
      </c>
      <c r="I619">
        <v>0.16900000000000001</v>
      </c>
      <c r="J619">
        <v>0.1007</v>
      </c>
      <c r="K619">
        <v>0.7</v>
      </c>
      <c r="L619">
        <v>23.62</v>
      </c>
    </row>
    <row r="620" spans="1:13" x14ac:dyDescent="0.15">
      <c r="A620">
        <v>62</v>
      </c>
      <c r="B620" t="s">
        <v>1315</v>
      </c>
      <c r="C620" t="s">
        <v>1336</v>
      </c>
      <c r="D620" t="s">
        <v>1820</v>
      </c>
      <c r="E620" t="s">
        <v>1821</v>
      </c>
      <c r="F620" t="s">
        <v>2019</v>
      </c>
      <c r="G620">
        <v>16.739999999999998</v>
      </c>
      <c r="H620">
        <v>20.29</v>
      </c>
      <c r="I620">
        <v>0.21190000000000001</v>
      </c>
      <c r="J620">
        <v>0.1007</v>
      </c>
      <c r="K620">
        <v>0.69</v>
      </c>
      <c r="L620">
        <v>24.14</v>
      </c>
    </row>
    <row r="621" spans="1:13" x14ac:dyDescent="0.15">
      <c r="A621">
        <v>62</v>
      </c>
      <c r="B621" t="s">
        <v>1315</v>
      </c>
      <c r="C621" t="s">
        <v>1336</v>
      </c>
      <c r="D621" t="s">
        <v>1874</v>
      </c>
      <c r="E621" t="s">
        <v>1875</v>
      </c>
      <c r="F621" t="s">
        <v>1831</v>
      </c>
      <c r="G621">
        <v>18.22</v>
      </c>
      <c r="H621">
        <v>26.25</v>
      </c>
      <c r="I621">
        <v>0.44069999999999998</v>
      </c>
      <c r="J621">
        <v>0.1007</v>
      </c>
      <c r="K621">
        <v>0.48</v>
      </c>
      <c r="L621">
        <v>24.56</v>
      </c>
    </row>
    <row r="622" spans="1:13" x14ac:dyDescent="0.15">
      <c r="A622">
        <v>63</v>
      </c>
      <c r="B622" t="s">
        <v>1336</v>
      </c>
      <c r="C622" t="s">
        <v>1357</v>
      </c>
      <c r="D622" t="s">
        <v>1901</v>
      </c>
      <c r="E622" t="s">
        <v>1902</v>
      </c>
      <c r="F622" t="s">
        <v>1819</v>
      </c>
      <c r="G622">
        <v>34.200000000000003</v>
      </c>
      <c r="H622">
        <v>44.9</v>
      </c>
      <c r="I622">
        <v>0.31290000000000001</v>
      </c>
      <c r="J622">
        <v>0.1</v>
      </c>
      <c r="K622">
        <v>1.61</v>
      </c>
      <c r="L622">
        <v>27</v>
      </c>
    </row>
    <row r="623" spans="1:13" x14ac:dyDescent="0.15">
      <c r="A623">
        <v>63</v>
      </c>
      <c r="B623" t="s">
        <v>1336</v>
      </c>
      <c r="C623" t="s">
        <v>1357</v>
      </c>
      <c r="D623" t="s">
        <v>2050</v>
      </c>
      <c r="E623" t="s">
        <v>2051</v>
      </c>
      <c r="F623" t="s">
        <v>1836</v>
      </c>
      <c r="G623">
        <v>17.75</v>
      </c>
      <c r="H623">
        <v>26.66</v>
      </c>
      <c r="I623">
        <v>0.50170000000000003</v>
      </c>
      <c r="J623">
        <v>0.1</v>
      </c>
      <c r="K623">
        <v>1.93</v>
      </c>
      <c r="L623">
        <v>27.18</v>
      </c>
    </row>
    <row r="624" spans="1:13" x14ac:dyDescent="0.15">
      <c r="A624">
        <v>63</v>
      </c>
      <c r="B624" t="s">
        <v>1336</v>
      </c>
      <c r="C624" t="s">
        <v>1357</v>
      </c>
      <c r="D624" t="s">
        <v>1979</v>
      </c>
      <c r="E624" t="s">
        <v>2044</v>
      </c>
      <c r="F624" t="s">
        <v>1825</v>
      </c>
      <c r="G624">
        <v>33.54</v>
      </c>
      <c r="H624">
        <v>45.96</v>
      </c>
      <c r="I624">
        <v>0.37030000000000002</v>
      </c>
      <c r="J624">
        <v>0.1</v>
      </c>
      <c r="K624">
        <v>0.85</v>
      </c>
      <c r="L624">
        <v>27.73</v>
      </c>
    </row>
    <row r="625" spans="1:13" x14ac:dyDescent="0.15">
      <c r="A625">
        <v>63</v>
      </c>
      <c r="B625" t="s">
        <v>1336</v>
      </c>
      <c r="C625" t="s">
        <v>1357</v>
      </c>
      <c r="D625" t="s">
        <v>1820</v>
      </c>
      <c r="E625" t="s">
        <v>1821</v>
      </c>
      <c r="F625" t="s">
        <v>2019</v>
      </c>
      <c r="G625">
        <v>20.29</v>
      </c>
      <c r="H625">
        <v>32.29</v>
      </c>
      <c r="I625">
        <v>0.59179999999999999</v>
      </c>
      <c r="J625">
        <v>0.1</v>
      </c>
      <c r="K625">
        <v>1.2</v>
      </c>
      <c r="L625">
        <v>28.55</v>
      </c>
    </row>
    <row r="626" spans="1:13" x14ac:dyDescent="0.15">
      <c r="A626">
        <v>63</v>
      </c>
      <c r="B626" t="s">
        <v>1336</v>
      </c>
      <c r="C626" t="s">
        <v>1357</v>
      </c>
      <c r="D626" t="s">
        <v>1866</v>
      </c>
      <c r="E626" t="s">
        <v>1867</v>
      </c>
      <c r="F626" t="s">
        <v>1868</v>
      </c>
      <c r="G626">
        <v>32.01</v>
      </c>
      <c r="H626">
        <v>42.88</v>
      </c>
      <c r="I626">
        <v>0.33939999999999998</v>
      </c>
      <c r="J626">
        <v>0.1</v>
      </c>
      <c r="K626">
        <v>0.78</v>
      </c>
      <c r="L626">
        <v>28.88</v>
      </c>
    </row>
    <row r="627" spans="1:13" x14ac:dyDescent="0.15">
      <c r="A627">
        <v>63</v>
      </c>
      <c r="B627" t="s">
        <v>1336</v>
      </c>
      <c r="C627" t="s">
        <v>1357</v>
      </c>
      <c r="D627" t="s">
        <v>2052</v>
      </c>
      <c r="E627" t="s">
        <v>2053</v>
      </c>
      <c r="F627" t="s">
        <v>2049</v>
      </c>
      <c r="G627">
        <v>26.05</v>
      </c>
      <c r="H627">
        <v>40.6</v>
      </c>
      <c r="I627">
        <v>0.55830000000000002</v>
      </c>
      <c r="J627">
        <v>0.1</v>
      </c>
      <c r="K627">
        <v>1.41</v>
      </c>
      <c r="L627">
        <v>29.03</v>
      </c>
    </row>
    <row r="628" spans="1:13" x14ac:dyDescent="0.15">
      <c r="A628">
        <v>63</v>
      </c>
      <c r="B628" t="s">
        <v>1336</v>
      </c>
      <c r="C628" t="s">
        <v>1357</v>
      </c>
      <c r="D628" t="s">
        <v>2054</v>
      </c>
      <c r="E628" t="s">
        <v>2055</v>
      </c>
      <c r="F628" t="s">
        <v>1842</v>
      </c>
      <c r="G628">
        <v>23.05</v>
      </c>
      <c r="H628">
        <v>31.91</v>
      </c>
      <c r="I628">
        <v>0.38400000000000001</v>
      </c>
      <c r="J628">
        <v>0.1</v>
      </c>
      <c r="K628">
        <v>0.94</v>
      </c>
      <c r="L628">
        <v>29.47</v>
      </c>
    </row>
    <row r="629" spans="1:13" x14ac:dyDescent="0.15">
      <c r="A629">
        <v>63</v>
      </c>
      <c r="B629" t="s">
        <v>1336</v>
      </c>
      <c r="C629" t="s">
        <v>1357</v>
      </c>
      <c r="D629" t="s">
        <v>2045</v>
      </c>
      <c r="E629" t="s">
        <v>2046</v>
      </c>
      <c r="F629" t="s">
        <v>1946</v>
      </c>
      <c r="G629">
        <v>28.21</v>
      </c>
      <c r="H629">
        <v>40.630000000000003</v>
      </c>
      <c r="I629">
        <v>0.44030000000000002</v>
      </c>
      <c r="J629">
        <v>0.1</v>
      </c>
      <c r="K629">
        <v>0.64</v>
      </c>
      <c r="L629">
        <v>29.47</v>
      </c>
    </row>
    <row r="630" spans="1:13" x14ac:dyDescent="0.15">
      <c r="A630">
        <v>63</v>
      </c>
      <c r="B630" t="s">
        <v>1336</v>
      </c>
      <c r="C630" t="s">
        <v>1357</v>
      </c>
      <c r="D630" t="s">
        <v>1871</v>
      </c>
      <c r="E630" t="s">
        <v>1872</v>
      </c>
      <c r="F630" t="s">
        <v>1873</v>
      </c>
      <c r="G630">
        <v>16.62</v>
      </c>
      <c r="H630">
        <v>21.98</v>
      </c>
      <c r="I630">
        <v>0.32269999999999999</v>
      </c>
      <c r="J630">
        <v>0.1</v>
      </c>
      <c r="K630">
        <v>0.92</v>
      </c>
      <c r="L630">
        <v>29.53</v>
      </c>
    </row>
    <row r="631" spans="1:13" x14ac:dyDescent="0.15">
      <c r="A631">
        <v>63</v>
      </c>
      <c r="B631" t="s">
        <v>1336</v>
      </c>
      <c r="C631" t="s">
        <v>1357</v>
      </c>
      <c r="D631" t="s">
        <v>2056</v>
      </c>
      <c r="E631" t="s">
        <v>2057</v>
      </c>
      <c r="F631" t="s">
        <v>1997</v>
      </c>
      <c r="G631">
        <v>14.66</v>
      </c>
      <c r="H631">
        <v>21.45</v>
      </c>
      <c r="I631">
        <v>0.46350000000000002</v>
      </c>
      <c r="J631">
        <v>0.1</v>
      </c>
      <c r="K631">
        <v>0.95</v>
      </c>
      <c r="L631">
        <v>29.74</v>
      </c>
    </row>
    <row r="632" spans="1:13" x14ac:dyDescent="0.15">
      <c r="A632">
        <v>64</v>
      </c>
      <c r="B632" t="s">
        <v>1357</v>
      </c>
      <c r="C632" t="s">
        <v>1378</v>
      </c>
      <c r="D632" t="s">
        <v>1871</v>
      </c>
      <c r="E632" t="s">
        <v>1872</v>
      </c>
      <c r="F632" t="s">
        <v>1873</v>
      </c>
      <c r="G632">
        <v>21.98</v>
      </c>
      <c r="H632">
        <v>14.79</v>
      </c>
      <c r="I632">
        <v>-0.3271</v>
      </c>
      <c r="J632">
        <v>9.2600000000000002E-2</v>
      </c>
      <c r="M632" t="s">
        <v>1890</v>
      </c>
    </row>
    <row r="633" spans="1:13" x14ac:dyDescent="0.15">
      <c r="A633">
        <v>64</v>
      </c>
      <c r="B633" t="s">
        <v>1357</v>
      </c>
      <c r="C633" t="s">
        <v>1378</v>
      </c>
      <c r="D633" t="s">
        <v>1901</v>
      </c>
      <c r="E633" t="s">
        <v>1902</v>
      </c>
      <c r="F633" t="s">
        <v>1819</v>
      </c>
      <c r="G633">
        <v>44.9</v>
      </c>
      <c r="H633">
        <v>32.21</v>
      </c>
      <c r="I633">
        <v>-0.28260000000000002</v>
      </c>
      <c r="J633">
        <v>0.1008</v>
      </c>
      <c r="K633">
        <v>2.04</v>
      </c>
      <c r="L633">
        <v>35.770000000000003</v>
      </c>
    </row>
    <row r="634" spans="1:13" x14ac:dyDescent="0.15">
      <c r="A634">
        <v>64</v>
      </c>
      <c r="B634" t="s">
        <v>1357</v>
      </c>
      <c r="C634" t="s">
        <v>1378</v>
      </c>
      <c r="D634" t="s">
        <v>2058</v>
      </c>
      <c r="E634" t="s">
        <v>2059</v>
      </c>
      <c r="F634" t="s">
        <v>1822</v>
      </c>
      <c r="G634">
        <v>17.059999999999999</v>
      </c>
      <c r="H634">
        <v>13.49</v>
      </c>
      <c r="I634">
        <v>-0.20930000000000001</v>
      </c>
      <c r="J634">
        <v>0.1008</v>
      </c>
      <c r="K634">
        <v>0.85</v>
      </c>
      <c r="L634">
        <v>39.44</v>
      </c>
    </row>
    <row r="635" spans="1:13" x14ac:dyDescent="0.15">
      <c r="A635">
        <v>64</v>
      </c>
      <c r="B635" t="s">
        <v>1357</v>
      </c>
      <c r="C635" t="s">
        <v>1378</v>
      </c>
      <c r="D635" t="s">
        <v>1826</v>
      </c>
      <c r="E635" t="s">
        <v>2006</v>
      </c>
      <c r="F635" t="s">
        <v>1828</v>
      </c>
      <c r="G635">
        <v>68.97</v>
      </c>
      <c r="H635">
        <v>42.41</v>
      </c>
      <c r="I635">
        <v>-0.3851</v>
      </c>
      <c r="J635">
        <v>0.1008</v>
      </c>
      <c r="K635">
        <v>1.78</v>
      </c>
      <c r="L635">
        <v>39.49</v>
      </c>
    </row>
    <row r="636" spans="1:13" x14ac:dyDescent="0.15">
      <c r="A636">
        <v>64</v>
      </c>
      <c r="B636" t="s">
        <v>1357</v>
      </c>
      <c r="C636" t="s">
        <v>1378</v>
      </c>
      <c r="D636" t="s">
        <v>2054</v>
      </c>
      <c r="E636" t="s">
        <v>2055</v>
      </c>
      <c r="F636" t="s">
        <v>1842</v>
      </c>
      <c r="G636">
        <v>31.91</v>
      </c>
      <c r="H636">
        <v>17.989999999999998</v>
      </c>
      <c r="I636">
        <v>-0.43619999999999998</v>
      </c>
      <c r="J636">
        <v>0.1008</v>
      </c>
      <c r="K636">
        <v>1.36</v>
      </c>
      <c r="L636">
        <v>39.700000000000003</v>
      </c>
    </row>
    <row r="637" spans="1:13" x14ac:dyDescent="0.15">
      <c r="A637">
        <v>64</v>
      </c>
      <c r="B637" t="s">
        <v>1357</v>
      </c>
      <c r="C637" t="s">
        <v>1378</v>
      </c>
      <c r="D637" t="s">
        <v>2060</v>
      </c>
      <c r="E637" t="s">
        <v>2061</v>
      </c>
      <c r="F637" t="s">
        <v>1842</v>
      </c>
      <c r="G637">
        <v>25.45</v>
      </c>
      <c r="H637">
        <v>16.239999999999998</v>
      </c>
      <c r="I637">
        <v>-0.36199999999999999</v>
      </c>
      <c r="J637">
        <v>0.1008</v>
      </c>
      <c r="K637">
        <v>0.93</v>
      </c>
      <c r="L637">
        <v>39.74</v>
      </c>
    </row>
    <row r="638" spans="1:13" x14ac:dyDescent="0.15">
      <c r="A638">
        <v>64</v>
      </c>
      <c r="B638" t="s">
        <v>1357</v>
      </c>
      <c r="C638" t="s">
        <v>1378</v>
      </c>
      <c r="D638" t="s">
        <v>1979</v>
      </c>
      <c r="E638" t="s">
        <v>2044</v>
      </c>
      <c r="F638" t="s">
        <v>1825</v>
      </c>
      <c r="G638">
        <v>45.96</v>
      </c>
      <c r="H638">
        <v>30.78</v>
      </c>
      <c r="I638">
        <v>-0.33029999999999998</v>
      </c>
      <c r="J638">
        <v>0.1008</v>
      </c>
      <c r="K638">
        <v>1.52</v>
      </c>
      <c r="L638">
        <v>39.74</v>
      </c>
    </row>
    <row r="639" spans="1:13" x14ac:dyDescent="0.15">
      <c r="A639">
        <v>64</v>
      </c>
      <c r="B639" t="s">
        <v>1357</v>
      </c>
      <c r="C639" t="s">
        <v>1378</v>
      </c>
      <c r="D639" t="s">
        <v>2062</v>
      </c>
      <c r="E639" t="s">
        <v>2063</v>
      </c>
      <c r="F639" t="s">
        <v>1895</v>
      </c>
      <c r="G639">
        <v>27.74</v>
      </c>
      <c r="H639">
        <v>14.71</v>
      </c>
      <c r="I639">
        <v>-0.46960000000000002</v>
      </c>
      <c r="J639">
        <v>0.1008</v>
      </c>
      <c r="K639">
        <v>0.56000000000000005</v>
      </c>
      <c r="L639">
        <v>39.92</v>
      </c>
    </row>
    <row r="640" spans="1:13" x14ac:dyDescent="0.15">
      <c r="A640">
        <v>64</v>
      </c>
      <c r="B640" t="s">
        <v>1357</v>
      </c>
      <c r="C640" t="s">
        <v>1378</v>
      </c>
      <c r="D640" t="s">
        <v>2064</v>
      </c>
      <c r="E640" t="s">
        <v>2065</v>
      </c>
      <c r="F640" t="s">
        <v>2019</v>
      </c>
      <c r="G640">
        <v>20.77</v>
      </c>
      <c r="H640">
        <v>12.3</v>
      </c>
      <c r="I640">
        <v>-0.4078</v>
      </c>
      <c r="J640">
        <v>0.1008</v>
      </c>
      <c r="K640">
        <v>2.37</v>
      </c>
      <c r="L640">
        <v>40.04</v>
      </c>
    </row>
    <row r="641" spans="1:13" x14ac:dyDescent="0.15">
      <c r="A641">
        <v>64</v>
      </c>
      <c r="B641" t="s">
        <v>1357</v>
      </c>
      <c r="C641" t="s">
        <v>1378</v>
      </c>
      <c r="D641" t="s">
        <v>1866</v>
      </c>
      <c r="E641" t="s">
        <v>1867</v>
      </c>
      <c r="F641" t="s">
        <v>1868</v>
      </c>
      <c r="G641">
        <v>42.88</v>
      </c>
      <c r="H641">
        <v>29.32</v>
      </c>
      <c r="I641">
        <v>-0.31630000000000003</v>
      </c>
      <c r="J641">
        <v>0.1008</v>
      </c>
      <c r="K641">
        <v>1.47</v>
      </c>
      <c r="L641">
        <v>40.06</v>
      </c>
    </row>
    <row r="642" spans="1:13" x14ac:dyDescent="0.15">
      <c r="A642">
        <v>65</v>
      </c>
      <c r="B642" t="s">
        <v>1378</v>
      </c>
      <c r="C642" t="s">
        <v>1399</v>
      </c>
      <c r="D642" t="s">
        <v>2062</v>
      </c>
      <c r="E642" t="s">
        <v>2063</v>
      </c>
      <c r="F642" t="s">
        <v>1895</v>
      </c>
      <c r="G642">
        <v>14.71</v>
      </c>
      <c r="H642">
        <v>14.71</v>
      </c>
      <c r="I642">
        <v>0</v>
      </c>
      <c r="J642">
        <v>8.2600000000000007E-2</v>
      </c>
      <c r="M642" t="s">
        <v>1890</v>
      </c>
    </row>
    <row r="643" spans="1:13" x14ac:dyDescent="0.15">
      <c r="A643">
        <v>65</v>
      </c>
      <c r="B643" t="s">
        <v>1378</v>
      </c>
      <c r="C643" t="s">
        <v>1399</v>
      </c>
      <c r="D643" t="s">
        <v>1866</v>
      </c>
      <c r="E643" t="s">
        <v>1867</v>
      </c>
      <c r="F643" t="s">
        <v>1868</v>
      </c>
      <c r="G643">
        <v>29.32</v>
      </c>
      <c r="H643">
        <v>29.32</v>
      </c>
      <c r="I643">
        <v>0</v>
      </c>
      <c r="J643">
        <v>0.1065</v>
      </c>
      <c r="M643" t="s">
        <v>1890</v>
      </c>
    </row>
    <row r="644" spans="1:13" x14ac:dyDescent="0.15">
      <c r="A644">
        <v>65</v>
      </c>
      <c r="B644" t="s">
        <v>1378</v>
      </c>
      <c r="C644" t="s">
        <v>1399</v>
      </c>
      <c r="D644" t="s">
        <v>2066</v>
      </c>
      <c r="E644" t="s">
        <v>2067</v>
      </c>
      <c r="F644" t="s">
        <v>1946</v>
      </c>
      <c r="G644">
        <v>10.16</v>
      </c>
      <c r="H644">
        <v>13.17</v>
      </c>
      <c r="I644">
        <v>0.29630000000000001</v>
      </c>
      <c r="J644">
        <v>0.1033</v>
      </c>
      <c r="K644">
        <v>1.1100000000000001</v>
      </c>
      <c r="L644">
        <v>20.86</v>
      </c>
    </row>
    <row r="645" spans="1:13" x14ac:dyDescent="0.15">
      <c r="A645">
        <v>65</v>
      </c>
      <c r="B645" t="s">
        <v>1378</v>
      </c>
      <c r="C645" t="s">
        <v>1399</v>
      </c>
      <c r="D645" t="s">
        <v>2054</v>
      </c>
      <c r="E645" t="s">
        <v>2055</v>
      </c>
      <c r="F645" t="s">
        <v>1842</v>
      </c>
      <c r="G645">
        <v>17.989999999999998</v>
      </c>
      <c r="H645">
        <v>29.55</v>
      </c>
      <c r="I645">
        <v>0.64259999999999995</v>
      </c>
      <c r="J645">
        <v>8.7800000000000003E-2</v>
      </c>
      <c r="K645">
        <v>0.67</v>
      </c>
      <c r="L645">
        <v>21.2</v>
      </c>
    </row>
    <row r="646" spans="1:13" x14ac:dyDescent="0.15">
      <c r="A646">
        <v>65</v>
      </c>
      <c r="B646" t="s">
        <v>1378</v>
      </c>
      <c r="C646" t="s">
        <v>1399</v>
      </c>
      <c r="D646" t="s">
        <v>2068</v>
      </c>
      <c r="E646" t="s">
        <v>2069</v>
      </c>
      <c r="F646" t="s">
        <v>1819</v>
      </c>
      <c r="G646">
        <v>15.51</v>
      </c>
      <c r="H646">
        <v>20.54</v>
      </c>
      <c r="I646">
        <v>0.32429999999999998</v>
      </c>
      <c r="J646">
        <v>0.1033</v>
      </c>
      <c r="K646">
        <v>1.74</v>
      </c>
      <c r="L646">
        <v>21.59</v>
      </c>
    </row>
    <row r="647" spans="1:13" x14ac:dyDescent="0.15">
      <c r="A647">
        <v>65</v>
      </c>
      <c r="B647" t="s">
        <v>1378</v>
      </c>
      <c r="C647" t="s">
        <v>1399</v>
      </c>
      <c r="D647" t="s">
        <v>1874</v>
      </c>
      <c r="E647" t="s">
        <v>1875</v>
      </c>
      <c r="F647" t="s">
        <v>1831</v>
      </c>
      <c r="G647">
        <v>17.88</v>
      </c>
      <c r="H647">
        <v>22.37</v>
      </c>
      <c r="I647">
        <v>0.25109999999999999</v>
      </c>
      <c r="J647">
        <v>0.1033</v>
      </c>
      <c r="K647">
        <v>1.1299999999999999</v>
      </c>
      <c r="L647">
        <v>21.89</v>
      </c>
    </row>
    <row r="648" spans="1:13" x14ac:dyDescent="0.15">
      <c r="A648">
        <v>65</v>
      </c>
      <c r="B648" t="s">
        <v>1378</v>
      </c>
      <c r="C648" t="s">
        <v>1399</v>
      </c>
      <c r="D648" t="s">
        <v>2070</v>
      </c>
      <c r="E648" t="s">
        <v>2071</v>
      </c>
      <c r="F648" t="s">
        <v>1873</v>
      </c>
      <c r="G648">
        <v>13.46</v>
      </c>
      <c r="H648">
        <v>18.22</v>
      </c>
      <c r="I648">
        <v>0.35360000000000003</v>
      </c>
      <c r="J648">
        <v>0.1033</v>
      </c>
      <c r="K648">
        <v>1.49</v>
      </c>
      <c r="L648">
        <v>22.23</v>
      </c>
    </row>
    <row r="649" spans="1:13" x14ac:dyDescent="0.15">
      <c r="A649">
        <v>65</v>
      </c>
      <c r="B649" t="s">
        <v>1378</v>
      </c>
      <c r="C649" t="s">
        <v>1399</v>
      </c>
      <c r="D649" t="s">
        <v>2056</v>
      </c>
      <c r="E649" t="s">
        <v>2057</v>
      </c>
      <c r="F649" t="s">
        <v>1997</v>
      </c>
      <c r="G649">
        <v>11.9</v>
      </c>
      <c r="H649">
        <v>14.27</v>
      </c>
      <c r="I649">
        <v>0.19919999999999999</v>
      </c>
      <c r="J649">
        <v>0.1033</v>
      </c>
      <c r="K649">
        <v>0.92</v>
      </c>
      <c r="L649">
        <v>22.91</v>
      </c>
    </row>
    <row r="650" spans="1:13" x14ac:dyDescent="0.15">
      <c r="A650">
        <v>65</v>
      </c>
      <c r="B650" t="s">
        <v>1378</v>
      </c>
      <c r="C650" t="s">
        <v>1399</v>
      </c>
      <c r="D650" t="s">
        <v>2064</v>
      </c>
      <c r="E650" t="s">
        <v>2065</v>
      </c>
      <c r="F650" t="s">
        <v>2019</v>
      </c>
      <c r="G650">
        <v>12.3</v>
      </c>
      <c r="H650">
        <v>15.62</v>
      </c>
      <c r="I650">
        <v>0.26989999999999997</v>
      </c>
      <c r="J650">
        <v>0.1033</v>
      </c>
      <c r="K650">
        <v>2</v>
      </c>
      <c r="L650">
        <v>22.94</v>
      </c>
    </row>
    <row r="651" spans="1:13" x14ac:dyDescent="0.15">
      <c r="A651">
        <v>65</v>
      </c>
      <c r="B651" t="s">
        <v>1378</v>
      </c>
      <c r="C651" t="s">
        <v>1399</v>
      </c>
      <c r="D651" t="s">
        <v>1851</v>
      </c>
      <c r="E651" t="s">
        <v>1852</v>
      </c>
      <c r="F651" t="s">
        <v>1842</v>
      </c>
      <c r="G651">
        <v>11.48</v>
      </c>
      <c r="H651">
        <v>14.34</v>
      </c>
      <c r="I651">
        <v>0.24909999999999999</v>
      </c>
      <c r="J651">
        <v>0.1033</v>
      </c>
      <c r="K651">
        <v>2.33</v>
      </c>
      <c r="L651">
        <v>23.03</v>
      </c>
    </row>
    <row r="652" spans="1:13" x14ac:dyDescent="0.15">
      <c r="A652">
        <v>66</v>
      </c>
      <c r="B652" t="s">
        <v>1399</v>
      </c>
      <c r="C652" t="s">
        <v>1420</v>
      </c>
      <c r="D652" t="s">
        <v>2062</v>
      </c>
      <c r="E652" t="s">
        <v>2063</v>
      </c>
      <c r="F652" t="s">
        <v>1895</v>
      </c>
      <c r="G652">
        <v>14.71</v>
      </c>
      <c r="H652">
        <v>14.71</v>
      </c>
      <c r="I652">
        <v>0</v>
      </c>
      <c r="J652">
        <v>6.5699999999999995E-2</v>
      </c>
      <c r="M652" t="s">
        <v>1890</v>
      </c>
    </row>
    <row r="653" spans="1:13" x14ac:dyDescent="0.15">
      <c r="A653">
        <v>66</v>
      </c>
      <c r="B653" t="s">
        <v>1399</v>
      </c>
      <c r="C653" t="s">
        <v>1420</v>
      </c>
      <c r="D653" t="s">
        <v>1866</v>
      </c>
      <c r="E653" t="s">
        <v>1867</v>
      </c>
      <c r="F653" t="s">
        <v>1868</v>
      </c>
      <c r="G653">
        <v>29.32</v>
      </c>
      <c r="H653">
        <v>29.32</v>
      </c>
      <c r="I653">
        <v>0</v>
      </c>
      <c r="J653">
        <v>8.4699999999999998E-2</v>
      </c>
      <c r="M653" t="s">
        <v>1890</v>
      </c>
    </row>
    <row r="654" spans="1:13" x14ac:dyDescent="0.15">
      <c r="A654">
        <v>66</v>
      </c>
      <c r="B654" t="s">
        <v>1399</v>
      </c>
      <c r="C654" t="s">
        <v>1420</v>
      </c>
      <c r="D654" t="s">
        <v>2066</v>
      </c>
      <c r="E654" t="s">
        <v>2067</v>
      </c>
      <c r="F654" t="s">
        <v>1946</v>
      </c>
      <c r="G654">
        <v>13.17</v>
      </c>
      <c r="H654">
        <v>9.68</v>
      </c>
      <c r="I654">
        <v>-0.26500000000000001</v>
      </c>
      <c r="J654">
        <v>0.1065</v>
      </c>
      <c r="K654">
        <v>1.06</v>
      </c>
      <c r="L654">
        <v>26.33</v>
      </c>
    </row>
    <row r="655" spans="1:13" x14ac:dyDescent="0.15">
      <c r="A655">
        <v>66</v>
      </c>
      <c r="B655" t="s">
        <v>1399</v>
      </c>
      <c r="C655" t="s">
        <v>1420</v>
      </c>
      <c r="D655" t="s">
        <v>1823</v>
      </c>
      <c r="E655" t="s">
        <v>1824</v>
      </c>
      <c r="F655" t="s">
        <v>1839</v>
      </c>
      <c r="G655">
        <v>23</v>
      </c>
      <c r="H655">
        <v>14.1</v>
      </c>
      <c r="I655">
        <v>-0.38700000000000001</v>
      </c>
      <c r="J655">
        <v>0.1067</v>
      </c>
      <c r="K655">
        <v>2.65</v>
      </c>
      <c r="L655">
        <v>27.44</v>
      </c>
    </row>
    <row r="656" spans="1:13" x14ac:dyDescent="0.15">
      <c r="A656">
        <v>66</v>
      </c>
      <c r="B656" t="s">
        <v>1399</v>
      </c>
      <c r="C656" t="s">
        <v>1420</v>
      </c>
      <c r="D656" t="s">
        <v>2045</v>
      </c>
      <c r="E656" t="s">
        <v>2046</v>
      </c>
      <c r="F656" t="s">
        <v>1946</v>
      </c>
      <c r="G656">
        <v>25.94</v>
      </c>
      <c r="H656">
        <v>15.57</v>
      </c>
      <c r="I656">
        <v>-0.39989999999999998</v>
      </c>
      <c r="J656">
        <v>0.1067</v>
      </c>
      <c r="K656">
        <v>0.97</v>
      </c>
      <c r="L656">
        <v>27.46</v>
      </c>
    </row>
    <row r="657" spans="1:13" x14ac:dyDescent="0.15">
      <c r="A657">
        <v>66</v>
      </c>
      <c r="B657" t="s">
        <v>1399</v>
      </c>
      <c r="C657" t="s">
        <v>1420</v>
      </c>
      <c r="D657" t="s">
        <v>1874</v>
      </c>
      <c r="E657" t="s">
        <v>1875</v>
      </c>
      <c r="F657" t="s">
        <v>1831</v>
      </c>
      <c r="G657">
        <v>22.37</v>
      </c>
      <c r="H657">
        <v>12.51</v>
      </c>
      <c r="I657">
        <v>-0.44080000000000003</v>
      </c>
      <c r="J657">
        <v>0.1067</v>
      </c>
      <c r="K657">
        <v>1.46</v>
      </c>
      <c r="L657">
        <v>27.71</v>
      </c>
    </row>
    <row r="658" spans="1:13" x14ac:dyDescent="0.15">
      <c r="A658">
        <v>66</v>
      </c>
      <c r="B658" t="s">
        <v>1399</v>
      </c>
      <c r="C658" t="s">
        <v>1420</v>
      </c>
      <c r="D658" t="s">
        <v>1851</v>
      </c>
      <c r="E658" t="s">
        <v>1852</v>
      </c>
      <c r="F658" t="s">
        <v>1842</v>
      </c>
      <c r="G658">
        <v>14.34</v>
      </c>
      <c r="H658">
        <v>10.34</v>
      </c>
      <c r="I658">
        <v>-0.27889999999999998</v>
      </c>
      <c r="J658">
        <v>0.1026</v>
      </c>
      <c r="K658">
        <v>1.1000000000000001</v>
      </c>
      <c r="L658">
        <v>28.04</v>
      </c>
    </row>
    <row r="659" spans="1:13" x14ac:dyDescent="0.15">
      <c r="A659">
        <v>66</v>
      </c>
      <c r="B659" t="s">
        <v>1399</v>
      </c>
      <c r="C659" t="s">
        <v>1420</v>
      </c>
      <c r="D659" t="s">
        <v>2050</v>
      </c>
      <c r="E659" t="s">
        <v>2051</v>
      </c>
      <c r="F659" t="s">
        <v>1836</v>
      </c>
      <c r="G659">
        <v>17.73</v>
      </c>
      <c r="H659">
        <v>11.34</v>
      </c>
      <c r="I659">
        <v>-0.36059999999999998</v>
      </c>
      <c r="J659">
        <v>0.1067</v>
      </c>
      <c r="K659">
        <v>1.1100000000000001</v>
      </c>
      <c r="L659">
        <v>28.21</v>
      </c>
    </row>
    <row r="660" spans="1:13" x14ac:dyDescent="0.15">
      <c r="A660">
        <v>66</v>
      </c>
      <c r="B660" t="s">
        <v>1399</v>
      </c>
      <c r="C660" t="s">
        <v>1420</v>
      </c>
      <c r="D660" t="s">
        <v>2072</v>
      </c>
      <c r="E660" t="s">
        <v>2073</v>
      </c>
      <c r="F660" t="s">
        <v>1822</v>
      </c>
      <c r="G660">
        <v>12.42</v>
      </c>
      <c r="H660">
        <v>7.91</v>
      </c>
      <c r="I660">
        <v>-0.36349999999999999</v>
      </c>
      <c r="J660">
        <v>0.1067</v>
      </c>
      <c r="K660">
        <v>1.68</v>
      </c>
      <c r="L660">
        <v>28.25</v>
      </c>
    </row>
    <row r="661" spans="1:13" x14ac:dyDescent="0.15">
      <c r="A661">
        <v>66</v>
      </c>
      <c r="B661" t="s">
        <v>1399</v>
      </c>
      <c r="C661" t="s">
        <v>1420</v>
      </c>
      <c r="D661" t="s">
        <v>2056</v>
      </c>
      <c r="E661" t="s">
        <v>2057</v>
      </c>
      <c r="F661" t="s">
        <v>1997</v>
      </c>
      <c r="G661">
        <v>14.27</v>
      </c>
      <c r="H661">
        <v>8.43</v>
      </c>
      <c r="I661">
        <v>-0.4093</v>
      </c>
      <c r="J661">
        <v>0.1067</v>
      </c>
      <c r="K661">
        <v>1.9</v>
      </c>
      <c r="L661">
        <v>28.33</v>
      </c>
    </row>
    <row r="662" spans="1:13" x14ac:dyDescent="0.15">
      <c r="A662">
        <v>67</v>
      </c>
      <c r="B662" t="s">
        <v>1420</v>
      </c>
      <c r="C662" t="s">
        <v>1441</v>
      </c>
      <c r="D662" t="s">
        <v>2062</v>
      </c>
      <c r="E662" t="s">
        <v>2063</v>
      </c>
      <c r="F662" t="s">
        <v>1895</v>
      </c>
      <c r="G662">
        <v>14.71</v>
      </c>
      <c r="H662">
        <v>31.29</v>
      </c>
      <c r="I662">
        <v>1.1268</v>
      </c>
      <c r="J662">
        <v>9.5100000000000004E-2</v>
      </c>
      <c r="M662" t="s">
        <v>1890</v>
      </c>
    </row>
    <row r="663" spans="1:13" x14ac:dyDescent="0.15">
      <c r="A663">
        <v>67</v>
      </c>
      <c r="B663" t="s">
        <v>1420</v>
      </c>
      <c r="C663" t="s">
        <v>1441</v>
      </c>
      <c r="D663" t="s">
        <v>1866</v>
      </c>
      <c r="E663" t="s">
        <v>1867</v>
      </c>
      <c r="F663" t="s">
        <v>1868</v>
      </c>
      <c r="G663">
        <v>29.32</v>
      </c>
      <c r="H663">
        <v>29.32</v>
      </c>
      <c r="I663">
        <v>0</v>
      </c>
      <c r="J663">
        <v>0.1226</v>
      </c>
      <c r="M663" t="s">
        <v>1890</v>
      </c>
    </row>
    <row r="664" spans="1:13" x14ac:dyDescent="0.15">
      <c r="A664">
        <v>67</v>
      </c>
      <c r="B664" t="s">
        <v>1420</v>
      </c>
      <c r="C664" t="s">
        <v>1441</v>
      </c>
      <c r="D664" t="s">
        <v>2045</v>
      </c>
      <c r="E664" t="s">
        <v>2046</v>
      </c>
      <c r="F664" t="s">
        <v>1946</v>
      </c>
      <c r="G664">
        <v>15.57</v>
      </c>
      <c r="H664">
        <v>21.65</v>
      </c>
      <c r="I664">
        <v>0.39050000000000001</v>
      </c>
      <c r="J664">
        <v>9.7799999999999998E-2</v>
      </c>
      <c r="K664">
        <v>1.03</v>
      </c>
      <c r="L664">
        <v>17.09</v>
      </c>
    </row>
    <row r="665" spans="1:13" x14ac:dyDescent="0.15">
      <c r="A665">
        <v>67</v>
      </c>
      <c r="B665" t="s">
        <v>1420</v>
      </c>
      <c r="C665" t="s">
        <v>1441</v>
      </c>
      <c r="D665" t="s">
        <v>1874</v>
      </c>
      <c r="E665" t="s">
        <v>1875</v>
      </c>
      <c r="F665" t="s">
        <v>1831</v>
      </c>
      <c r="G665">
        <v>12.51</v>
      </c>
      <c r="H665">
        <v>17.84</v>
      </c>
      <c r="I665">
        <v>0.42609999999999998</v>
      </c>
      <c r="J665">
        <v>9.7799999999999998E-2</v>
      </c>
      <c r="K665">
        <v>0.87</v>
      </c>
      <c r="L665">
        <v>17.239999999999998</v>
      </c>
    </row>
    <row r="666" spans="1:13" x14ac:dyDescent="0.15">
      <c r="A666">
        <v>67</v>
      </c>
      <c r="B666" t="s">
        <v>1420</v>
      </c>
      <c r="C666" t="s">
        <v>1441</v>
      </c>
      <c r="D666" t="s">
        <v>2074</v>
      </c>
      <c r="E666" t="s">
        <v>2075</v>
      </c>
      <c r="F666" t="s">
        <v>1895</v>
      </c>
      <c r="G666">
        <v>17</v>
      </c>
      <c r="H666">
        <v>25.39</v>
      </c>
      <c r="I666">
        <v>0.49349999999999999</v>
      </c>
      <c r="J666">
        <v>9.7799999999999998E-2</v>
      </c>
      <c r="K666">
        <v>0.78</v>
      </c>
      <c r="L666">
        <v>17.27</v>
      </c>
    </row>
    <row r="667" spans="1:13" x14ac:dyDescent="0.15">
      <c r="A667">
        <v>67</v>
      </c>
      <c r="B667" t="s">
        <v>1420</v>
      </c>
      <c r="C667" t="s">
        <v>1441</v>
      </c>
      <c r="D667" t="s">
        <v>2064</v>
      </c>
      <c r="E667" t="s">
        <v>2065</v>
      </c>
      <c r="F667" t="s">
        <v>2019</v>
      </c>
      <c r="G667">
        <v>8.6</v>
      </c>
      <c r="H667">
        <v>11.63</v>
      </c>
      <c r="I667">
        <v>0.3523</v>
      </c>
      <c r="J667">
        <v>9.7799999999999998E-2</v>
      </c>
      <c r="K667">
        <v>0.72</v>
      </c>
      <c r="L667">
        <v>17.559999999999999</v>
      </c>
    </row>
    <row r="668" spans="1:13" x14ac:dyDescent="0.15">
      <c r="A668">
        <v>67</v>
      </c>
      <c r="B668" t="s">
        <v>1420</v>
      </c>
      <c r="C668" t="s">
        <v>1441</v>
      </c>
      <c r="D668" t="s">
        <v>2056</v>
      </c>
      <c r="E668" t="s">
        <v>2057</v>
      </c>
      <c r="F668" t="s">
        <v>1997</v>
      </c>
      <c r="G668">
        <v>8.43</v>
      </c>
      <c r="H668">
        <v>11.62</v>
      </c>
      <c r="I668">
        <v>0.37840000000000001</v>
      </c>
      <c r="J668">
        <v>9.7799999999999998E-2</v>
      </c>
      <c r="K668">
        <v>0.39</v>
      </c>
      <c r="L668">
        <v>17.72</v>
      </c>
    </row>
    <row r="669" spans="1:13" x14ac:dyDescent="0.15">
      <c r="A669">
        <v>67</v>
      </c>
      <c r="B669" t="s">
        <v>1420</v>
      </c>
      <c r="C669" t="s">
        <v>1441</v>
      </c>
      <c r="D669" t="s">
        <v>2076</v>
      </c>
      <c r="E669" t="s">
        <v>2077</v>
      </c>
      <c r="F669" t="s">
        <v>1822</v>
      </c>
      <c r="G669">
        <v>18.05</v>
      </c>
      <c r="H669">
        <v>23.94</v>
      </c>
      <c r="I669">
        <v>0.32629999999999998</v>
      </c>
      <c r="J669">
        <v>9.7799999999999998E-2</v>
      </c>
      <c r="K669">
        <v>0.44</v>
      </c>
      <c r="L669">
        <v>18.41</v>
      </c>
    </row>
    <row r="670" spans="1:13" x14ac:dyDescent="0.15">
      <c r="A670">
        <v>67</v>
      </c>
      <c r="B670" t="s">
        <v>1420</v>
      </c>
      <c r="C670" t="s">
        <v>1441</v>
      </c>
      <c r="D670" t="s">
        <v>2050</v>
      </c>
      <c r="E670" t="s">
        <v>2051</v>
      </c>
      <c r="F670" t="s">
        <v>1836</v>
      </c>
      <c r="G670">
        <v>11.34</v>
      </c>
      <c r="H670">
        <v>15.22</v>
      </c>
      <c r="I670">
        <v>0.34189999999999998</v>
      </c>
      <c r="J670">
        <v>9.7799999999999998E-2</v>
      </c>
      <c r="K670">
        <v>0.44</v>
      </c>
      <c r="L670">
        <v>18.61</v>
      </c>
    </row>
    <row r="671" spans="1:13" x14ac:dyDescent="0.15">
      <c r="A671">
        <v>67</v>
      </c>
      <c r="B671" t="s">
        <v>1420</v>
      </c>
      <c r="C671" t="s">
        <v>1441</v>
      </c>
      <c r="D671" t="s">
        <v>2078</v>
      </c>
      <c r="E671" t="s">
        <v>2079</v>
      </c>
      <c r="F671" t="s">
        <v>2019</v>
      </c>
      <c r="G671">
        <v>10.93</v>
      </c>
      <c r="H671">
        <v>15</v>
      </c>
      <c r="I671">
        <v>0.37240000000000001</v>
      </c>
      <c r="J671">
        <v>9.7799999999999998E-2</v>
      </c>
      <c r="K671">
        <v>0.49</v>
      </c>
      <c r="L671">
        <v>18.61</v>
      </c>
    </row>
    <row r="672" spans="1:13" x14ac:dyDescent="0.15">
      <c r="A672">
        <v>68</v>
      </c>
      <c r="B672" t="s">
        <v>1441</v>
      </c>
      <c r="C672" t="s">
        <v>1462</v>
      </c>
      <c r="D672" t="s">
        <v>1866</v>
      </c>
      <c r="E672" t="s">
        <v>1867</v>
      </c>
      <c r="F672" t="s">
        <v>1868</v>
      </c>
      <c r="G672">
        <v>29.32</v>
      </c>
      <c r="H672">
        <v>39.36</v>
      </c>
      <c r="I672">
        <v>0.34250000000000003</v>
      </c>
      <c r="J672">
        <v>8.6999999999999994E-2</v>
      </c>
      <c r="M672" t="s">
        <v>1890</v>
      </c>
    </row>
    <row r="673" spans="1:12" x14ac:dyDescent="0.15">
      <c r="A673">
        <v>68</v>
      </c>
      <c r="B673" t="s">
        <v>1441</v>
      </c>
      <c r="C673" t="s">
        <v>1462</v>
      </c>
      <c r="D673" t="s">
        <v>2080</v>
      </c>
      <c r="E673" t="s">
        <v>2081</v>
      </c>
      <c r="F673" t="s">
        <v>1839</v>
      </c>
      <c r="G673">
        <v>7.12</v>
      </c>
      <c r="H673">
        <v>8.74</v>
      </c>
      <c r="I673">
        <v>0.22750000000000001</v>
      </c>
      <c r="J673">
        <v>0.1014</v>
      </c>
      <c r="K673">
        <v>0.79</v>
      </c>
      <c r="L673">
        <v>21.92</v>
      </c>
    </row>
    <row r="674" spans="1:12" x14ac:dyDescent="0.15">
      <c r="A674">
        <v>68</v>
      </c>
      <c r="B674" t="s">
        <v>1441</v>
      </c>
      <c r="C674" t="s">
        <v>1462</v>
      </c>
      <c r="D674" t="s">
        <v>2082</v>
      </c>
      <c r="E674" t="s">
        <v>2083</v>
      </c>
      <c r="F674" t="s">
        <v>1822</v>
      </c>
      <c r="G674">
        <v>10.15</v>
      </c>
      <c r="H674">
        <v>12.85</v>
      </c>
      <c r="I674">
        <v>0.26600000000000001</v>
      </c>
      <c r="J674">
        <v>0.1014</v>
      </c>
      <c r="K674">
        <v>0.75</v>
      </c>
      <c r="L674">
        <v>22.11</v>
      </c>
    </row>
    <row r="675" spans="1:12" x14ac:dyDescent="0.15">
      <c r="A675">
        <v>68</v>
      </c>
      <c r="B675" t="s">
        <v>1441</v>
      </c>
      <c r="C675" t="s">
        <v>1462</v>
      </c>
      <c r="D675" t="s">
        <v>2045</v>
      </c>
      <c r="E675" t="s">
        <v>2046</v>
      </c>
      <c r="F675" t="s">
        <v>1946</v>
      </c>
      <c r="G675">
        <v>21.65</v>
      </c>
      <c r="H675">
        <v>25.91</v>
      </c>
      <c r="I675">
        <v>0.1971</v>
      </c>
      <c r="J675">
        <v>0.1014</v>
      </c>
      <c r="K675">
        <v>0.84</v>
      </c>
      <c r="L675">
        <v>22.35</v>
      </c>
    </row>
    <row r="676" spans="1:12" x14ac:dyDescent="0.15">
      <c r="A676">
        <v>68</v>
      </c>
      <c r="B676" t="s">
        <v>1441</v>
      </c>
      <c r="C676" t="s">
        <v>1462</v>
      </c>
      <c r="D676" t="s">
        <v>1993</v>
      </c>
      <c r="E676" t="s">
        <v>1994</v>
      </c>
      <c r="F676" t="s">
        <v>1836</v>
      </c>
      <c r="G676">
        <v>23.76</v>
      </c>
      <c r="H676">
        <v>43.37</v>
      </c>
      <c r="I676">
        <v>0.82530000000000003</v>
      </c>
      <c r="J676">
        <v>0.1014</v>
      </c>
      <c r="K676">
        <v>1.28</v>
      </c>
      <c r="L676">
        <v>22.37</v>
      </c>
    </row>
    <row r="677" spans="1:12" x14ac:dyDescent="0.15">
      <c r="A677">
        <v>68</v>
      </c>
      <c r="B677" t="s">
        <v>1441</v>
      </c>
      <c r="C677" t="s">
        <v>1462</v>
      </c>
      <c r="D677" t="s">
        <v>2050</v>
      </c>
      <c r="E677" t="s">
        <v>2051</v>
      </c>
      <c r="F677" t="s">
        <v>1836</v>
      </c>
      <c r="G677">
        <v>15.22</v>
      </c>
      <c r="H677">
        <v>17.559999999999999</v>
      </c>
      <c r="I677">
        <v>0.15429999999999999</v>
      </c>
      <c r="J677">
        <v>0.1014</v>
      </c>
      <c r="K677">
        <v>0.63</v>
      </c>
      <c r="L677">
        <v>22.38</v>
      </c>
    </row>
    <row r="678" spans="1:12" x14ac:dyDescent="0.15">
      <c r="A678">
        <v>68</v>
      </c>
      <c r="B678" t="s">
        <v>1441</v>
      </c>
      <c r="C678" t="s">
        <v>1462</v>
      </c>
      <c r="D678" t="s">
        <v>2064</v>
      </c>
      <c r="E678" t="s">
        <v>2065</v>
      </c>
      <c r="F678" t="s">
        <v>2019</v>
      </c>
      <c r="G678">
        <v>11.63</v>
      </c>
      <c r="H678">
        <v>13.72</v>
      </c>
      <c r="I678">
        <v>0.1797</v>
      </c>
      <c r="J678">
        <v>0.1014</v>
      </c>
      <c r="K678">
        <v>1.22</v>
      </c>
      <c r="L678">
        <v>22.7</v>
      </c>
    </row>
    <row r="679" spans="1:12" x14ac:dyDescent="0.15">
      <c r="A679">
        <v>68</v>
      </c>
      <c r="B679" t="s">
        <v>1441</v>
      </c>
      <c r="C679" t="s">
        <v>1462</v>
      </c>
      <c r="D679" t="s">
        <v>2076</v>
      </c>
      <c r="E679" t="s">
        <v>2077</v>
      </c>
      <c r="F679" t="s">
        <v>1822</v>
      </c>
      <c r="G679">
        <v>23.94</v>
      </c>
      <c r="H679">
        <v>30.06</v>
      </c>
      <c r="I679">
        <v>0.25559999999999999</v>
      </c>
      <c r="J679">
        <v>0.1014</v>
      </c>
      <c r="K679">
        <v>0.55000000000000004</v>
      </c>
      <c r="L679">
        <v>22.73</v>
      </c>
    </row>
    <row r="680" spans="1:12" x14ac:dyDescent="0.15">
      <c r="A680">
        <v>68</v>
      </c>
      <c r="B680" t="s">
        <v>1441</v>
      </c>
      <c r="C680" t="s">
        <v>1462</v>
      </c>
      <c r="D680" t="s">
        <v>2036</v>
      </c>
      <c r="E680" t="s">
        <v>2037</v>
      </c>
      <c r="F680" t="s">
        <v>1997</v>
      </c>
      <c r="G680">
        <v>5.77</v>
      </c>
      <c r="H680">
        <v>7.94</v>
      </c>
      <c r="I680">
        <v>0.37540000000000001</v>
      </c>
      <c r="J680">
        <v>0.1014</v>
      </c>
      <c r="K680">
        <v>2.42</v>
      </c>
      <c r="L680">
        <v>22.74</v>
      </c>
    </row>
    <row r="681" spans="1:12" x14ac:dyDescent="0.15">
      <c r="A681">
        <v>68</v>
      </c>
      <c r="B681" t="s">
        <v>1441</v>
      </c>
      <c r="C681" t="s">
        <v>1462</v>
      </c>
      <c r="D681" t="s">
        <v>1874</v>
      </c>
      <c r="E681" t="s">
        <v>1875</v>
      </c>
      <c r="F681" t="s">
        <v>1831</v>
      </c>
      <c r="G681">
        <v>17.84</v>
      </c>
      <c r="H681">
        <v>25.05</v>
      </c>
      <c r="I681">
        <v>0.40410000000000001</v>
      </c>
      <c r="J681">
        <v>0.1014</v>
      </c>
      <c r="K681">
        <v>0.81</v>
      </c>
      <c r="L681">
        <v>22.9</v>
      </c>
    </row>
    <row r="682" spans="1:12" x14ac:dyDescent="0.15">
      <c r="A682">
        <v>69</v>
      </c>
      <c r="B682" t="s">
        <v>1462</v>
      </c>
      <c r="C682" t="s">
        <v>1483</v>
      </c>
      <c r="D682" t="s">
        <v>2045</v>
      </c>
      <c r="E682" t="s">
        <v>2046</v>
      </c>
      <c r="F682" t="s">
        <v>1946</v>
      </c>
      <c r="G682">
        <v>25.91</v>
      </c>
      <c r="H682">
        <v>29.4</v>
      </c>
      <c r="I682">
        <v>0.1346</v>
      </c>
      <c r="J682">
        <v>0.1</v>
      </c>
      <c r="K682">
        <v>1</v>
      </c>
      <c r="L682">
        <v>27.84</v>
      </c>
    </row>
    <row r="683" spans="1:12" x14ac:dyDescent="0.15">
      <c r="A683">
        <v>69</v>
      </c>
      <c r="B683" t="s">
        <v>1462</v>
      </c>
      <c r="C683" t="s">
        <v>1483</v>
      </c>
      <c r="D683" t="s">
        <v>2080</v>
      </c>
      <c r="E683" t="s">
        <v>2081</v>
      </c>
      <c r="F683" t="s">
        <v>1839</v>
      </c>
      <c r="G683">
        <v>8.74</v>
      </c>
      <c r="H683">
        <v>11.95</v>
      </c>
      <c r="I683">
        <v>0.36730000000000002</v>
      </c>
      <c r="J683">
        <v>0.1</v>
      </c>
      <c r="K683">
        <v>1.32</v>
      </c>
      <c r="L683">
        <v>28.38</v>
      </c>
    </row>
    <row r="684" spans="1:12" x14ac:dyDescent="0.15">
      <c r="A684">
        <v>69</v>
      </c>
      <c r="B684" t="s">
        <v>1462</v>
      </c>
      <c r="C684" t="s">
        <v>1483</v>
      </c>
      <c r="D684" t="s">
        <v>2064</v>
      </c>
      <c r="E684" t="s">
        <v>2065</v>
      </c>
      <c r="F684" t="s">
        <v>2019</v>
      </c>
      <c r="G684">
        <v>13.72</v>
      </c>
      <c r="H684">
        <v>15.7</v>
      </c>
      <c r="I684">
        <v>0.14430000000000001</v>
      </c>
      <c r="J684">
        <v>0.1</v>
      </c>
      <c r="K684">
        <v>1.31</v>
      </c>
      <c r="L684">
        <v>28.68</v>
      </c>
    </row>
    <row r="685" spans="1:12" x14ac:dyDescent="0.15">
      <c r="A685">
        <v>69</v>
      </c>
      <c r="B685" t="s">
        <v>1462</v>
      </c>
      <c r="C685" t="s">
        <v>1483</v>
      </c>
      <c r="D685" t="s">
        <v>2050</v>
      </c>
      <c r="E685" t="s">
        <v>2051</v>
      </c>
      <c r="F685" t="s">
        <v>1836</v>
      </c>
      <c r="G685">
        <v>17.559999999999999</v>
      </c>
      <c r="H685">
        <v>19.55</v>
      </c>
      <c r="I685">
        <v>0.1132</v>
      </c>
      <c r="J685">
        <v>0.1</v>
      </c>
      <c r="K685">
        <v>1.49</v>
      </c>
      <c r="L685">
        <v>28.7</v>
      </c>
    </row>
    <row r="686" spans="1:12" x14ac:dyDescent="0.15">
      <c r="A686">
        <v>69</v>
      </c>
      <c r="B686" t="s">
        <v>1462</v>
      </c>
      <c r="C686" t="s">
        <v>1483</v>
      </c>
      <c r="D686" t="s">
        <v>2066</v>
      </c>
      <c r="E686" t="s">
        <v>2067</v>
      </c>
      <c r="F686" t="s">
        <v>1946</v>
      </c>
      <c r="G686">
        <v>13.24</v>
      </c>
      <c r="H686">
        <v>14.43</v>
      </c>
      <c r="I686">
        <v>8.9899999999999994E-2</v>
      </c>
      <c r="J686">
        <v>0.1</v>
      </c>
      <c r="K686">
        <v>0.92</v>
      </c>
      <c r="L686">
        <v>29.06</v>
      </c>
    </row>
    <row r="687" spans="1:12" x14ac:dyDescent="0.15">
      <c r="A687">
        <v>69</v>
      </c>
      <c r="B687" t="s">
        <v>1462</v>
      </c>
      <c r="C687" t="s">
        <v>1483</v>
      </c>
      <c r="D687" t="s">
        <v>2084</v>
      </c>
      <c r="E687" t="s">
        <v>2085</v>
      </c>
      <c r="F687" t="s">
        <v>1842</v>
      </c>
      <c r="G687">
        <v>7.39</v>
      </c>
      <c r="H687">
        <v>9.3699999999999992</v>
      </c>
      <c r="I687">
        <v>0.26790000000000003</v>
      </c>
      <c r="J687">
        <v>0.1</v>
      </c>
      <c r="K687">
        <v>1.07</v>
      </c>
      <c r="L687">
        <v>29.39</v>
      </c>
    </row>
    <row r="688" spans="1:12" x14ac:dyDescent="0.15">
      <c r="A688">
        <v>69</v>
      </c>
      <c r="B688" t="s">
        <v>1462</v>
      </c>
      <c r="C688" t="s">
        <v>1483</v>
      </c>
      <c r="D688" t="s">
        <v>2074</v>
      </c>
      <c r="E688" t="s">
        <v>2075</v>
      </c>
      <c r="F688" t="s">
        <v>1895</v>
      </c>
      <c r="G688">
        <v>30</v>
      </c>
      <c r="H688">
        <v>35.700000000000003</v>
      </c>
      <c r="I688">
        <v>0.19</v>
      </c>
      <c r="J688">
        <v>0.1</v>
      </c>
      <c r="K688">
        <v>1.08</v>
      </c>
      <c r="L688">
        <v>29.46</v>
      </c>
    </row>
    <row r="689" spans="1:13" x14ac:dyDescent="0.15">
      <c r="A689">
        <v>69</v>
      </c>
      <c r="B689" t="s">
        <v>1462</v>
      </c>
      <c r="C689" t="s">
        <v>1483</v>
      </c>
      <c r="D689" t="s">
        <v>2082</v>
      </c>
      <c r="E689" t="s">
        <v>2083</v>
      </c>
      <c r="F689" t="s">
        <v>1822</v>
      </c>
      <c r="G689">
        <v>12.85</v>
      </c>
      <c r="H689">
        <v>15.03</v>
      </c>
      <c r="I689">
        <v>0.1696</v>
      </c>
      <c r="J689">
        <v>0.1</v>
      </c>
      <c r="K689">
        <v>0.88</v>
      </c>
      <c r="L689">
        <v>29.46</v>
      </c>
    </row>
    <row r="690" spans="1:13" x14ac:dyDescent="0.15">
      <c r="A690">
        <v>69</v>
      </c>
      <c r="B690" t="s">
        <v>1462</v>
      </c>
      <c r="C690" t="s">
        <v>1483</v>
      </c>
      <c r="D690" t="s">
        <v>2076</v>
      </c>
      <c r="E690" t="s">
        <v>2077</v>
      </c>
      <c r="F690" t="s">
        <v>1822</v>
      </c>
      <c r="G690">
        <v>30.06</v>
      </c>
      <c r="H690">
        <v>36.43</v>
      </c>
      <c r="I690">
        <v>0.21190000000000001</v>
      </c>
      <c r="J690">
        <v>0.1</v>
      </c>
      <c r="K690">
        <v>0.63</v>
      </c>
      <c r="L690">
        <v>30.15</v>
      </c>
    </row>
    <row r="691" spans="1:13" x14ac:dyDescent="0.15">
      <c r="A691">
        <v>69</v>
      </c>
      <c r="B691" t="s">
        <v>1462</v>
      </c>
      <c r="C691" t="s">
        <v>1483</v>
      </c>
      <c r="D691" t="s">
        <v>2086</v>
      </c>
      <c r="E691" t="s">
        <v>2087</v>
      </c>
      <c r="F691" t="s">
        <v>1842</v>
      </c>
      <c r="G691">
        <v>9.99</v>
      </c>
      <c r="H691">
        <v>10.42</v>
      </c>
      <c r="I691">
        <v>4.2999999999999997E-2</v>
      </c>
      <c r="J691">
        <v>0.1</v>
      </c>
      <c r="K691">
        <v>1.44</v>
      </c>
      <c r="L691">
        <v>30.45</v>
      </c>
    </row>
    <row r="692" spans="1:13" x14ac:dyDescent="0.15">
      <c r="A692">
        <v>70</v>
      </c>
      <c r="B692" t="s">
        <v>1483</v>
      </c>
      <c r="C692" t="s">
        <v>1504</v>
      </c>
      <c r="D692" t="s">
        <v>2064</v>
      </c>
      <c r="E692" t="s">
        <v>2065</v>
      </c>
      <c r="F692" t="s">
        <v>2019</v>
      </c>
      <c r="G692">
        <v>15.7</v>
      </c>
      <c r="H692">
        <v>10.94</v>
      </c>
      <c r="I692">
        <v>-0.30320000000000003</v>
      </c>
      <c r="J692">
        <v>0.1</v>
      </c>
      <c r="K692">
        <v>1.43</v>
      </c>
      <c r="L692">
        <v>31.4</v>
      </c>
    </row>
    <row r="693" spans="1:13" x14ac:dyDescent="0.15">
      <c r="A693">
        <v>70</v>
      </c>
      <c r="B693" t="s">
        <v>1483</v>
      </c>
      <c r="C693" t="s">
        <v>1504</v>
      </c>
      <c r="D693" t="s">
        <v>2066</v>
      </c>
      <c r="E693" t="s">
        <v>2067</v>
      </c>
      <c r="F693" t="s">
        <v>1946</v>
      </c>
      <c r="G693">
        <v>14.43</v>
      </c>
      <c r="H693">
        <v>9.36</v>
      </c>
      <c r="I693">
        <v>-0.35139999999999999</v>
      </c>
      <c r="J693">
        <v>0.1</v>
      </c>
      <c r="K693">
        <v>1.08</v>
      </c>
      <c r="L693">
        <v>31.46</v>
      </c>
    </row>
    <row r="694" spans="1:13" x14ac:dyDescent="0.15">
      <c r="A694">
        <v>70</v>
      </c>
      <c r="B694" t="s">
        <v>1483</v>
      </c>
      <c r="C694" t="s">
        <v>1504</v>
      </c>
      <c r="D694" t="s">
        <v>2078</v>
      </c>
      <c r="E694" t="s">
        <v>2079</v>
      </c>
      <c r="F694" t="s">
        <v>2019</v>
      </c>
      <c r="G694">
        <v>18.559999999999999</v>
      </c>
      <c r="H694">
        <v>13.5</v>
      </c>
      <c r="I694">
        <v>-0.27260000000000001</v>
      </c>
      <c r="J694">
        <v>0.1</v>
      </c>
      <c r="K694">
        <v>1.08</v>
      </c>
      <c r="L694">
        <v>31.48</v>
      </c>
    </row>
    <row r="695" spans="1:13" x14ac:dyDescent="0.15">
      <c r="A695">
        <v>70</v>
      </c>
      <c r="B695" t="s">
        <v>1483</v>
      </c>
      <c r="C695" t="s">
        <v>1504</v>
      </c>
      <c r="D695" t="s">
        <v>2045</v>
      </c>
      <c r="E695" t="s">
        <v>2046</v>
      </c>
      <c r="F695" t="s">
        <v>1946</v>
      </c>
      <c r="G695">
        <v>29.4</v>
      </c>
      <c r="H695">
        <v>22.72</v>
      </c>
      <c r="I695">
        <v>-0.2271</v>
      </c>
      <c r="J695">
        <v>0.1</v>
      </c>
      <c r="K695">
        <v>0.92</v>
      </c>
      <c r="L695">
        <v>31.64</v>
      </c>
    </row>
    <row r="696" spans="1:13" x14ac:dyDescent="0.15">
      <c r="A696">
        <v>70</v>
      </c>
      <c r="B696" t="s">
        <v>1483</v>
      </c>
      <c r="C696" t="s">
        <v>1504</v>
      </c>
      <c r="D696" t="s">
        <v>2050</v>
      </c>
      <c r="E696" t="s">
        <v>2051</v>
      </c>
      <c r="F696" t="s">
        <v>1836</v>
      </c>
      <c r="G696">
        <v>19.55</v>
      </c>
      <c r="H696">
        <v>14.46</v>
      </c>
      <c r="I696">
        <v>-0.2606</v>
      </c>
      <c r="J696">
        <v>0.1</v>
      </c>
      <c r="K696">
        <v>1.83</v>
      </c>
      <c r="L696">
        <v>31.7</v>
      </c>
    </row>
    <row r="697" spans="1:13" x14ac:dyDescent="0.15">
      <c r="A697">
        <v>70</v>
      </c>
      <c r="B697" t="s">
        <v>1483</v>
      </c>
      <c r="C697" t="s">
        <v>1504</v>
      </c>
      <c r="D697" t="s">
        <v>2088</v>
      </c>
      <c r="E697" t="s">
        <v>2089</v>
      </c>
      <c r="F697" t="s">
        <v>1946</v>
      </c>
      <c r="G697">
        <v>35.450000000000003</v>
      </c>
      <c r="H697">
        <v>25.3</v>
      </c>
      <c r="I697">
        <v>-0.2863</v>
      </c>
      <c r="J697">
        <v>0.1</v>
      </c>
      <c r="K697">
        <v>1.17</v>
      </c>
      <c r="L697">
        <v>32.299999999999997</v>
      </c>
    </row>
    <row r="698" spans="1:13" x14ac:dyDescent="0.15">
      <c r="A698">
        <v>70</v>
      </c>
      <c r="B698" t="s">
        <v>1483</v>
      </c>
      <c r="C698" t="s">
        <v>1504</v>
      </c>
      <c r="D698" t="s">
        <v>2086</v>
      </c>
      <c r="E698" t="s">
        <v>2087</v>
      </c>
      <c r="F698" t="s">
        <v>1842</v>
      </c>
      <c r="G698">
        <v>10.42</v>
      </c>
      <c r="H698">
        <v>6.68</v>
      </c>
      <c r="I698">
        <v>-0.3589</v>
      </c>
      <c r="J698">
        <v>0.1</v>
      </c>
      <c r="K698">
        <v>0.96</v>
      </c>
      <c r="L698">
        <v>32.35</v>
      </c>
    </row>
    <row r="699" spans="1:13" x14ac:dyDescent="0.15">
      <c r="A699">
        <v>70</v>
      </c>
      <c r="B699" t="s">
        <v>1483</v>
      </c>
      <c r="C699" t="s">
        <v>1504</v>
      </c>
      <c r="D699" t="s">
        <v>1874</v>
      </c>
      <c r="E699" t="s">
        <v>1875</v>
      </c>
      <c r="F699" t="s">
        <v>1831</v>
      </c>
      <c r="G699">
        <v>24.43</v>
      </c>
      <c r="H699">
        <v>17.77</v>
      </c>
      <c r="I699">
        <v>-0.27260000000000001</v>
      </c>
      <c r="J699">
        <v>0.1</v>
      </c>
      <c r="K699">
        <v>0.97</v>
      </c>
      <c r="L699">
        <v>32.53</v>
      </c>
    </row>
    <row r="700" spans="1:13" x14ac:dyDescent="0.15">
      <c r="A700">
        <v>70</v>
      </c>
      <c r="B700" t="s">
        <v>1483</v>
      </c>
      <c r="C700" t="s">
        <v>1504</v>
      </c>
      <c r="D700" t="s">
        <v>1871</v>
      </c>
      <c r="E700" t="s">
        <v>1872</v>
      </c>
      <c r="F700" t="s">
        <v>1873</v>
      </c>
      <c r="G700">
        <v>14.65</v>
      </c>
      <c r="H700">
        <v>11.69</v>
      </c>
      <c r="I700">
        <v>-0.20250000000000001</v>
      </c>
      <c r="J700">
        <v>0.1</v>
      </c>
      <c r="K700">
        <v>0.76</v>
      </c>
      <c r="L700">
        <v>32.729999999999997</v>
      </c>
    </row>
    <row r="701" spans="1:13" x14ac:dyDescent="0.15">
      <c r="A701">
        <v>70</v>
      </c>
      <c r="B701" t="s">
        <v>1483</v>
      </c>
      <c r="C701" t="s">
        <v>1504</v>
      </c>
      <c r="D701" t="s">
        <v>2036</v>
      </c>
      <c r="E701" t="s">
        <v>2037</v>
      </c>
      <c r="F701" t="s">
        <v>1997</v>
      </c>
      <c r="G701">
        <v>8.1</v>
      </c>
      <c r="H701">
        <v>5.73</v>
      </c>
      <c r="I701">
        <v>-0.29220000000000002</v>
      </c>
      <c r="J701">
        <v>0.1</v>
      </c>
      <c r="K701">
        <v>1.82</v>
      </c>
      <c r="L701">
        <v>32.93</v>
      </c>
    </row>
    <row r="702" spans="1:13" x14ac:dyDescent="0.15">
      <c r="A702">
        <v>71</v>
      </c>
      <c r="B702" t="s">
        <v>1504</v>
      </c>
      <c r="C702" t="s">
        <v>1525</v>
      </c>
      <c r="D702" t="s">
        <v>2086</v>
      </c>
      <c r="E702" t="s">
        <v>2087</v>
      </c>
      <c r="F702" t="s">
        <v>1842</v>
      </c>
      <c r="G702">
        <v>6.68</v>
      </c>
      <c r="H702">
        <v>7.26</v>
      </c>
      <c r="I702">
        <v>8.6800000000000002E-2</v>
      </c>
      <c r="J702">
        <v>8.9399999999999993E-2</v>
      </c>
      <c r="M702" t="s">
        <v>1890</v>
      </c>
    </row>
    <row r="703" spans="1:13" x14ac:dyDescent="0.15">
      <c r="A703">
        <v>71</v>
      </c>
      <c r="B703" t="s">
        <v>1504</v>
      </c>
      <c r="C703" t="s">
        <v>1525</v>
      </c>
      <c r="D703" t="s">
        <v>2066</v>
      </c>
      <c r="E703" t="s">
        <v>2067</v>
      </c>
      <c r="F703" t="s">
        <v>1946</v>
      </c>
      <c r="G703">
        <v>9.36</v>
      </c>
      <c r="H703">
        <v>10.210000000000001</v>
      </c>
      <c r="I703">
        <v>9.0800000000000006E-2</v>
      </c>
      <c r="J703">
        <v>0.1012</v>
      </c>
      <c r="K703">
        <v>0.68</v>
      </c>
      <c r="L703">
        <v>21.69</v>
      </c>
    </row>
    <row r="704" spans="1:13" x14ac:dyDescent="0.15">
      <c r="A704">
        <v>71</v>
      </c>
      <c r="B704" t="s">
        <v>1504</v>
      </c>
      <c r="C704" t="s">
        <v>1525</v>
      </c>
      <c r="D704" t="s">
        <v>2064</v>
      </c>
      <c r="E704" t="s">
        <v>2065</v>
      </c>
      <c r="F704" t="s">
        <v>2019</v>
      </c>
      <c r="G704">
        <v>10.94</v>
      </c>
      <c r="H704">
        <v>10.119999999999999</v>
      </c>
      <c r="I704">
        <v>-7.4999999999999997E-2</v>
      </c>
      <c r="J704">
        <v>0.1012</v>
      </c>
      <c r="K704">
        <v>0.86</v>
      </c>
      <c r="L704">
        <v>22.84</v>
      </c>
    </row>
    <row r="705" spans="1:13" x14ac:dyDescent="0.15">
      <c r="A705">
        <v>71</v>
      </c>
      <c r="B705" t="s">
        <v>1504</v>
      </c>
      <c r="C705" t="s">
        <v>1525</v>
      </c>
      <c r="D705" t="s">
        <v>2050</v>
      </c>
      <c r="E705" t="s">
        <v>2051</v>
      </c>
      <c r="F705" t="s">
        <v>1836</v>
      </c>
      <c r="G705">
        <v>14.46</v>
      </c>
      <c r="H705">
        <v>13.01</v>
      </c>
      <c r="I705">
        <v>-0.1002</v>
      </c>
      <c r="J705">
        <v>0.1012</v>
      </c>
      <c r="K705">
        <v>0.66</v>
      </c>
      <c r="L705">
        <v>22.99</v>
      </c>
    </row>
    <row r="706" spans="1:13" x14ac:dyDescent="0.15">
      <c r="A706">
        <v>71</v>
      </c>
      <c r="B706" t="s">
        <v>1504</v>
      </c>
      <c r="C706" t="s">
        <v>1525</v>
      </c>
      <c r="D706" t="s">
        <v>1829</v>
      </c>
      <c r="E706" t="s">
        <v>1830</v>
      </c>
      <c r="F706" t="s">
        <v>1831</v>
      </c>
      <c r="G706">
        <v>11.36</v>
      </c>
      <c r="H706">
        <v>11.22</v>
      </c>
      <c r="I706">
        <v>-1.23E-2</v>
      </c>
      <c r="J706">
        <v>0.1012</v>
      </c>
      <c r="K706">
        <v>0.86</v>
      </c>
      <c r="L706">
        <v>23.35</v>
      </c>
    </row>
    <row r="707" spans="1:13" x14ac:dyDescent="0.15">
      <c r="A707">
        <v>71</v>
      </c>
      <c r="B707" t="s">
        <v>1504</v>
      </c>
      <c r="C707" t="s">
        <v>1525</v>
      </c>
      <c r="D707" t="s">
        <v>2090</v>
      </c>
      <c r="E707" t="s">
        <v>2091</v>
      </c>
      <c r="F707" t="s">
        <v>1946</v>
      </c>
      <c r="G707">
        <v>10.47</v>
      </c>
      <c r="H707">
        <v>9.86</v>
      </c>
      <c r="I707">
        <v>-5.8299999999999998E-2</v>
      </c>
      <c r="J707">
        <v>0.1012</v>
      </c>
      <c r="K707">
        <v>0.83</v>
      </c>
      <c r="L707">
        <v>24.04</v>
      </c>
    </row>
    <row r="708" spans="1:13" x14ac:dyDescent="0.15">
      <c r="A708">
        <v>71</v>
      </c>
      <c r="B708" t="s">
        <v>1504</v>
      </c>
      <c r="C708" t="s">
        <v>1525</v>
      </c>
      <c r="D708" t="s">
        <v>2092</v>
      </c>
      <c r="E708" t="s">
        <v>2093</v>
      </c>
      <c r="F708" t="s">
        <v>1949</v>
      </c>
      <c r="G708">
        <v>13.11</v>
      </c>
      <c r="H708">
        <v>12.29</v>
      </c>
      <c r="I708">
        <v>-6.2799999999999995E-2</v>
      </c>
      <c r="J708">
        <v>0.1012</v>
      </c>
      <c r="K708">
        <v>0.93</v>
      </c>
      <c r="L708">
        <v>24.05</v>
      </c>
    </row>
    <row r="709" spans="1:13" x14ac:dyDescent="0.15">
      <c r="A709">
        <v>71</v>
      </c>
      <c r="B709" t="s">
        <v>1504</v>
      </c>
      <c r="C709" t="s">
        <v>1525</v>
      </c>
      <c r="D709" t="s">
        <v>1874</v>
      </c>
      <c r="E709" t="s">
        <v>1875</v>
      </c>
      <c r="F709" t="s">
        <v>1831</v>
      </c>
      <c r="G709">
        <v>17.77</v>
      </c>
      <c r="H709">
        <v>17.54</v>
      </c>
      <c r="I709">
        <v>-1.29E-2</v>
      </c>
      <c r="J709">
        <v>0.1012</v>
      </c>
      <c r="K709">
        <v>0.53</v>
      </c>
      <c r="L709">
        <v>24.14</v>
      </c>
    </row>
    <row r="710" spans="1:13" x14ac:dyDescent="0.15">
      <c r="A710">
        <v>71</v>
      </c>
      <c r="B710" t="s">
        <v>1504</v>
      </c>
      <c r="C710" t="s">
        <v>1525</v>
      </c>
      <c r="D710" t="s">
        <v>2082</v>
      </c>
      <c r="E710" t="s">
        <v>2083</v>
      </c>
      <c r="F710" t="s">
        <v>1822</v>
      </c>
      <c r="G710">
        <v>10.029999999999999</v>
      </c>
      <c r="H710">
        <v>11.35</v>
      </c>
      <c r="I710">
        <v>0.13159999999999999</v>
      </c>
      <c r="J710">
        <v>0.1012</v>
      </c>
      <c r="K710">
        <v>0.43</v>
      </c>
      <c r="L710">
        <v>24.18</v>
      </c>
    </row>
    <row r="711" spans="1:13" x14ac:dyDescent="0.15">
      <c r="A711">
        <v>71</v>
      </c>
      <c r="B711" t="s">
        <v>1504</v>
      </c>
      <c r="C711" t="s">
        <v>1525</v>
      </c>
      <c r="D711" t="s">
        <v>2094</v>
      </c>
      <c r="E711" t="s">
        <v>2095</v>
      </c>
      <c r="F711" t="s">
        <v>1842</v>
      </c>
      <c r="G711">
        <v>34.4</v>
      </c>
      <c r="H711">
        <v>29.69</v>
      </c>
      <c r="I711">
        <v>-0.13689999999999999</v>
      </c>
      <c r="J711">
        <v>0.1012</v>
      </c>
      <c r="K711">
        <v>1.1399999999999999</v>
      </c>
      <c r="L711">
        <v>24.26</v>
      </c>
    </row>
    <row r="712" spans="1:13" x14ac:dyDescent="0.15">
      <c r="A712">
        <v>72</v>
      </c>
      <c r="B712" t="s">
        <v>1525</v>
      </c>
      <c r="C712" t="s">
        <v>1546</v>
      </c>
      <c r="D712" t="s">
        <v>2094</v>
      </c>
      <c r="E712" t="s">
        <v>2095</v>
      </c>
      <c r="F712" t="s">
        <v>1842</v>
      </c>
      <c r="G712">
        <v>29.69</v>
      </c>
      <c r="H712">
        <v>29.69</v>
      </c>
      <c r="I712">
        <v>0</v>
      </c>
      <c r="J712">
        <v>8.8800000000000004E-2</v>
      </c>
      <c r="M712" t="s">
        <v>1890</v>
      </c>
    </row>
    <row r="713" spans="1:13" x14ac:dyDescent="0.15">
      <c r="A713">
        <v>72</v>
      </c>
      <c r="B713" t="s">
        <v>1525</v>
      </c>
      <c r="C713" t="s">
        <v>1546</v>
      </c>
      <c r="D713" t="s">
        <v>2064</v>
      </c>
      <c r="E713" t="s">
        <v>2065</v>
      </c>
      <c r="F713" t="s">
        <v>2019</v>
      </c>
      <c r="G713">
        <v>10.119999999999999</v>
      </c>
      <c r="H713">
        <v>11.74</v>
      </c>
      <c r="I713">
        <v>0.16009999999999999</v>
      </c>
      <c r="J713">
        <v>0.1012</v>
      </c>
      <c r="K713">
        <v>0.93</v>
      </c>
      <c r="L713">
        <v>20.56</v>
      </c>
    </row>
    <row r="714" spans="1:13" x14ac:dyDescent="0.15">
      <c r="A714">
        <v>72</v>
      </c>
      <c r="B714" t="s">
        <v>1525</v>
      </c>
      <c r="C714" t="s">
        <v>1546</v>
      </c>
      <c r="D714" t="s">
        <v>2078</v>
      </c>
      <c r="E714" t="s">
        <v>2079</v>
      </c>
      <c r="F714" t="s">
        <v>2019</v>
      </c>
      <c r="G714">
        <v>12.03</v>
      </c>
      <c r="H714">
        <v>13.84</v>
      </c>
      <c r="I714">
        <v>0.15049999999999999</v>
      </c>
      <c r="J714">
        <v>0.1012</v>
      </c>
      <c r="K714">
        <v>1.1100000000000001</v>
      </c>
      <c r="L714">
        <v>21.17</v>
      </c>
    </row>
    <row r="715" spans="1:13" x14ac:dyDescent="0.15">
      <c r="A715">
        <v>72</v>
      </c>
      <c r="B715" t="s">
        <v>1525</v>
      </c>
      <c r="C715" t="s">
        <v>1546</v>
      </c>
      <c r="D715" t="s">
        <v>2050</v>
      </c>
      <c r="E715" t="s">
        <v>2051</v>
      </c>
      <c r="F715" t="s">
        <v>1836</v>
      </c>
      <c r="G715">
        <v>13.01</v>
      </c>
      <c r="H715">
        <v>15.15</v>
      </c>
      <c r="I715">
        <v>0.16439999999999999</v>
      </c>
      <c r="J715">
        <v>0.1012</v>
      </c>
      <c r="K715">
        <v>0.4</v>
      </c>
      <c r="L715">
        <v>21.23</v>
      </c>
    </row>
    <row r="716" spans="1:13" x14ac:dyDescent="0.15">
      <c r="A716">
        <v>72</v>
      </c>
      <c r="B716" t="s">
        <v>1525</v>
      </c>
      <c r="C716" t="s">
        <v>1546</v>
      </c>
      <c r="D716" t="s">
        <v>2096</v>
      </c>
      <c r="E716" t="s">
        <v>2097</v>
      </c>
      <c r="F716" t="s">
        <v>1842</v>
      </c>
      <c r="G716">
        <v>6.01</v>
      </c>
      <c r="H716">
        <v>6.35</v>
      </c>
      <c r="I716">
        <v>5.6599999999999998E-2</v>
      </c>
      <c r="J716">
        <v>0.1012</v>
      </c>
      <c r="K716">
        <v>0.57999999999999996</v>
      </c>
      <c r="L716">
        <v>21.61</v>
      </c>
    </row>
    <row r="717" spans="1:13" x14ac:dyDescent="0.15">
      <c r="A717">
        <v>72</v>
      </c>
      <c r="B717" t="s">
        <v>1525</v>
      </c>
      <c r="C717" t="s">
        <v>1546</v>
      </c>
      <c r="D717" t="s">
        <v>2090</v>
      </c>
      <c r="E717" t="s">
        <v>2091</v>
      </c>
      <c r="F717" t="s">
        <v>1946</v>
      </c>
      <c r="G717">
        <v>9.86</v>
      </c>
      <c r="H717">
        <v>10.36</v>
      </c>
      <c r="I717">
        <v>5.0700000000000002E-2</v>
      </c>
      <c r="J717">
        <v>0.1012</v>
      </c>
      <c r="K717">
        <v>0.6</v>
      </c>
      <c r="L717">
        <v>21.96</v>
      </c>
    </row>
    <row r="718" spans="1:13" x14ac:dyDescent="0.15">
      <c r="A718">
        <v>72</v>
      </c>
      <c r="B718" t="s">
        <v>1525</v>
      </c>
      <c r="C718" t="s">
        <v>1546</v>
      </c>
      <c r="D718" t="s">
        <v>2066</v>
      </c>
      <c r="E718" t="s">
        <v>2067</v>
      </c>
      <c r="F718" t="s">
        <v>1946</v>
      </c>
      <c r="G718">
        <v>10.210000000000001</v>
      </c>
      <c r="H718">
        <v>11.04</v>
      </c>
      <c r="I718">
        <v>8.1299999999999997E-2</v>
      </c>
      <c r="J718">
        <v>0.1012</v>
      </c>
      <c r="K718">
        <v>1.4</v>
      </c>
      <c r="L718">
        <v>22.07</v>
      </c>
    </row>
    <row r="719" spans="1:13" x14ac:dyDescent="0.15">
      <c r="A719">
        <v>72</v>
      </c>
      <c r="B719" t="s">
        <v>1525</v>
      </c>
      <c r="C719" t="s">
        <v>1546</v>
      </c>
      <c r="D719" t="s">
        <v>2007</v>
      </c>
      <c r="E719" t="s">
        <v>2008</v>
      </c>
      <c r="F719" t="s">
        <v>1822</v>
      </c>
      <c r="G719">
        <v>9.39</v>
      </c>
      <c r="H719">
        <v>12.1</v>
      </c>
      <c r="I719">
        <v>0.28860000000000002</v>
      </c>
      <c r="J719">
        <v>0.1012</v>
      </c>
      <c r="K719">
        <v>0.74</v>
      </c>
      <c r="L719">
        <v>22.29</v>
      </c>
    </row>
    <row r="720" spans="1:13" x14ac:dyDescent="0.15">
      <c r="A720">
        <v>72</v>
      </c>
      <c r="B720" t="s">
        <v>1525</v>
      </c>
      <c r="C720" t="s">
        <v>1546</v>
      </c>
      <c r="D720" t="s">
        <v>1829</v>
      </c>
      <c r="E720" t="s">
        <v>1830</v>
      </c>
      <c r="F720" t="s">
        <v>1831</v>
      </c>
      <c r="G720">
        <v>11.22</v>
      </c>
      <c r="H720">
        <v>12.28</v>
      </c>
      <c r="I720">
        <v>9.4399999999999998E-2</v>
      </c>
      <c r="J720">
        <v>0.1012</v>
      </c>
      <c r="K720">
        <v>1.62</v>
      </c>
      <c r="L720">
        <v>22.37</v>
      </c>
    </row>
    <row r="721" spans="1:13" x14ac:dyDescent="0.15">
      <c r="A721">
        <v>72</v>
      </c>
      <c r="B721" t="s">
        <v>1525</v>
      </c>
      <c r="C721" t="s">
        <v>1546</v>
      </c>
      <c r="D721" t="s">
        <v>2036</v>
      </c>
      <c r="E721" t="s">
        <v>2037</v>
      </c>
      <c r="F721" t="s">
        <v>1997</v>
      </c>
      <c r="G721">
        <v>5.63</v>
      </c>
      <c r="H721">
        <v>6.65</v>
      </c>
      <c r="I721">
        <v>0.18090000000000001</v>
      </c>
      <c r="J721">
        <v>0.1012</v>
      </c>
      <c r="K721">
        <v>0.75</v>
      </c>
      <c r="L721">
        <v>22.74</v>
      </c>
    </row>
    <row r="722" spans="1:13" x14ac:dyDescent="0.15">
      <c r="A722">
        <v>73</v>
      </c>
      <c r="B722" t="s">
        <v>1546</v>
      </c>
      <c r="C722" t="s">
        <v>1567</v>
      </c>
      <c r="D722" t="s">
        <v>2094</v>
      </c>
      <c r="E722" t="s">
        <v>2095</v>
      </c>
      <c r="F722" t="s">
        <v>1842</v>
      </c>
      <c r="G722">
        <v>29.69</v>
      </c>
      <c r="H722">
        <v>29.69</v>
      </c>
      <c r="I722">
        <v>0</v>
      </c>
      <c r="J722">
        <v>7.8899999999999998E-2</v>
      </c>
      <c r="M722" t="s">
        <v>1890</v>
      </c>
    </row>
    <row r="723" spans="1:13" x14ac:dyDescent="0.15">
      <c r="A723">
        <v>73</v>
      </c>
      <c r="B723" t="s">
        <v>1546</v>
      </c>
      <c r="C723" t="s">
        <v>1567</v>
      </c>
      <c r="D723" t="s">
        <v>2090</v>
      </c>
      <c r="E723" t="s">
        <v>2091</v>
      </c>
      <c r="F723" t="s">
        <v>1946</v>
      </c>
      <c r="G723">
        <v>10.36</v>
      </c>
      <c r="H723">
        <v>12.02</v>
      </c>
      <c r="I723">
        <v>0.16020000000000001</v>
      </c>
      <c r="J723">
        <v>0.1023</v>
      </c>
      <c r="K723">
        <v>0.42</v>
      </c>
      <c r="L723">
        <v>22.88</v>
      </c>
    </row>
    <row r="724" spans="1:13" x14ac:dyDescent="0.15">
      <c r="A724">
        <v>73</v>
      </c>
      <c r="B724" t="s">
        <v>1546</v>
      </c>
      <c r="C724" t="s">
        <v>1567</v>
      </c>
      <c r="D724" t="s">
        <v>2002</v>
      </c>
      <c r="E724" t="s">
        <v>2003</v>
      </c>
      <c r="F724" t="s">
        <v>1949</v>
      </c>
      <c r="G724">
        <v>17.09</v>
      </c>
      <c r="H724">
        <v>21.77</v>
      </c>
      <c r="I724">
        <v>0.27379999999999999</v>
      </c>
      <c r="J724">
        <v>0.1023</v>
      </c>
      <c r="K724">
        <v>0.49</v>
      </c>
      <c r="L724">
        <v>23.48</v>
      </c>
    </row>
    <row r="725" spans="1:13" x14ac:dyDescent="0.15">
      <c r="A725">
        <v>73</v>
      </c>
      <c r="B725" t="s">
        <v>1546</v>
      </c>
      <c r="C725" t="s">
        <v>1567</v>
      </c>
      <c r="D725" t="s">
        <v>2064</v>
      </c>
      <c r="E725" t="s">
        <v>2065</v>
      </c>
      <c r="F725" t="s">
        <v>2019</v>
      </c>
      <c r="G725">
        <v>11.74</v>
      </c>
      <c r="H725">
        <v>12.92</v>
      </c>
      <c r="I725">
        <v>0.10050000000000001</v>
      </c>
      <c r="J725">
        <v>0.1023</v>
      </c>
      <c r="K725">
        <v>0.57999999999999996</v>
      </c>
      <c r="L725">
        <v>23.48</v>
      </c>
    </row>
    <row r="726" spans="1:13" x14ac:dyDescent="0.15">
      <c r="A726">
        <v>73</v>
      </c>
      <c r="B726" t="s">
        <v>1546</v>
      </c>
      <c r="C726" t="s">
        <v>1567</v>
      </c>
      <c r="D726" t="s">
        <v>2078</v>
      </c>
      <c r="E726" t="s">
        <v>2079</v>
      </c>
      <c r="F726" t="s">
        <v>2019</v>
      </c>
      <c r="G726">
        <v>13.84</v>
      </c>
      <c r="H726">
        <v>16.89</v>
      </c>
      <c r="I726">
        <v>0.22040000000000001</v>
      </c>
      <c r="J726">
        <v>0.1023</v>
      </c>
      <c r="K726">
        <v>0.74</v>
      </c>
      <c r="L726">
        <v>24.36</v>
      </c>
    </row>
    <row r="727" spans="1:13" x14ac:dyDescent="0.15">
      <c r="A727">
        <v>73</v>
      </c>
      <c r="B727" t="s">
        <v>1546</v>
      </c>
      <c r="C727" t="s">
        <v>1567</v>
      </c>
      <c r="D727" t="s">
        <v>1829</v>
      </c>
      <c r="E727" t="s">
        <v>1830</v>
      </c>
      <c r="F727" t="s">
        <v>1831</v>
      </c>
      <c r="G727">
        <v>12.28</v>
      </c>
      <c r="H727">
        <v>14.12</v>
      </c>
      <c r="I727">
        <v>0.1497</v>
      </c>
      <c r="J727">
        <v>0.1023</v>
      </c>
      <c r="K727">
        <v>0.85</v>
      </c>
      <c r="L727">
        <v>24.54</v>
      </c>
    </row>
    <row r="728" spans="1:13" x14ac:dyDescent="0.15">
      <c r="A728">
        <v>73</v>
      </c>
      <c r="B728" t="s">
        <v>1546</v>
      </c>
      <c r="C728" t="s">
        <v>1567</v>
      </c>
      <c r="D728" t="s">
        <v>2066</v>
      </c>
      <c r="E728" t="s">
        <v>2067</v>
      </c>
      <c r="F728" t="s">
        <v>1946</v>
      </c>
      <c r="G728">
        <v>11.04</v>
      </c>
      <c r="H728">
        <v>13.99</v>
      </c>
      <c r="I728">
        <v>0.26719999999999999</v>
      </c>
      <c r="J728">
        <v>0.1023</v>
      </c>
      <c r="K728">
        <v>0.52</v>
      </c>
      <c r="L728">
        <v>24.64</v>
      </c>
    </row>
    <row r="729" spans="1:13" x14ac:dyDescent="0.15">
      <c r="A729">
        <v>73</v>
      </c>
      <c r="B729" t="s">
        <v>1546</v>
      </c>
      <c r="C729" t="s">
        <v>1567</v>
      </c>
      <c r="D729" t="s">
        <v>2050</v>
      </c>
      <c r="E729" t="s">
        <v>2051</v>
      </c>
      <c r="F729" t="s">
        <v>1836</v>
      </c>
      <c r="G729">
        <v>15.15</v>
      </c>
      <c r="H729">
        <v>17.57</v>
      </c>
      <c r="I729">
        <v>0.1603</v>
      </c>
      <c r="J729">
        <v>0.1023</v>
      </c>
      <c r="K729">
        <v>0.68</v>
      </c>
      <c r="L729">
        <v>24.99</v>
      </c>
    </row>
    <row r="730" spans="1:13" x14ac:dyDescent="0.15">
      <c r="A730">
        <v>73</v>
      </c>
      <c r="B730" t="s">
        <v>1546</v>
      </c>
      <c r="C730" t="s">
        <v>1567</v>
      </c>
      <c r="D730" t="s">
        <v>2052</v>
      </c>
      <c r="E730" t="s">
        <v>2053</v>
      </c>
      <c r="F730" t="s">
        <v>2049</v>
      </c>
      <c r="G730">
        <v>22.15</v>
      </c>
      <c r="H730">
        <v>25.12</v>
      </c>
      <c r="I730">
        <v>0.1341</v>
      </c>
      <c r="J730">
        <v>0.1023</v>
      </c>
      <c r="K730">
        <v>0.88</v>
      </c>
      <c r="L730">
        <v>25.86</v>
      </c>
    </row>
    <row r="731" spans="1:13" x14ac:dyDescent="0.15">
      <c r="A731">
        <v>73</v>
      </c>
      <c r="B731" t="s">
        <v>1546</v>
      </c>
      <c r="C731" t="s">
        <v>1567</v>
      </c>
      <c r="D731" t="s">
        <v>2082</v>
      </c>
      <c r="E731" t="s">
        <v>2083</v>
      </c>
      <c r="F731" t="s">
        <v>1822</v>
      </c>
      <c r="G731">
        <v>11.55</v>
      </c>
      <c r="H731">
        <v>13.04</v>
      </c>
      <c r="I731">
        <v>0.129</v>
      </c>
      <c r="J731">
        <v>0.1023</v>
      </c>
      <c r="K731">
        <v>0.48</v>
      </c>
      <c r="L731">
        <v>26.15</v>
      </c>
    </row>
    <row r="732" spans="1:13" x14ac:dyDescent="0.15">
      <c r="A732">
        <v>74</v>
      </c>
      <c r="B732" t="s">
        <v>1567</v>
      </c>
      <c r="C732" t="s">
        <v>1588</v>
      </c>
      <c r="D732" t="s">
        <v>2094</v>
      </c>
      <c r="E732" t="s">
        <v>2095</v>
      </c>
      <c r="F732" t="s">
        <v>1842</v>
      </c>
      <c r="G732">
        <v>29.69</v>
      </c>
      <c r="H732">
        <v>41</v>
      </c>
      <c r="I732">
        <v>0.38090000000000002</v>
      </c>
      <c r="J732">
        <v>6.7900000000000002E-2</v>
      </c>
      <c r="M732" t="s">
        <v>1890</v>
      </c>
    </row>
    <row r="733" spans="1:13" x14ac:dyDescent="0.15">
      <c r="A733">
        <v>74</v>
      </c>
      <c r="B733" t="s">
        <v>1567</v>
      </c>
      <c r="C733" t="s">
        <v>1588</v>
      </c>
      <c r="D733" t="s">
        <v>2064</v>
      </c>
      <c r="E733" t="s">
        <v>2065</v>
      </c>
      <c r="F733" t="s">
        <v>2019</v>
      </c>
      <c r="G733">
        <v>12.92</v>
      </c>
      <c r="H733">
        <v>11.28</v>
      </c>
      <c r="I733">
        <v>-0.12690000000000001</v>
      </c>
      <c r="J733">
        <v>0.1036</v>
      </c>
      <c r="K733">
        <v>0.64</v>
      </c>
      <c r="L733">
        <v>25.62</v>
      </c>
    </row>
    <row r="734" spans="1:13" x14ac:dyDescent="0.15">
      <c r="A734">
        <v>74</v>
      </c>
      <c r="B734" t="s">
        <v>1567</v>
      </c>
      <c r="C734" t="s">
        <v>1588</v>
      </c>
      <c r="D734" t="s">
        <v>2090</v>
      </c>
      <c r="E734" t="s">
        <v>2091</v>
      </c>
      <c r="F734" t="s">
        <v>1946</v>
      </c>
      <c r="G734">
        <v>12.02</v>
      </c>
      <c r="H734">
        <v>10.88</v>
      </c>
      <c r="I734">
        <v>-9.4799999999999995E-2</v>
      </c>
      <c r="J734">
        <v>0.1036</v>
      </c>
      <c r="K734">
        <v>1.1599999999999999</v>
      </c>
      <c r="L734">
        <v>26.05</v>
      </c>
    </row>
    <row r="735" spans="1:13" x14ac:dyDescent="0.15">
      <c r="A735">
        <v>74</v>
      </c>
      <c r="B735" t="s">
        <v>1567</v>
      </c>
      <c r="C735" t="s">
        <v>1588</v>
      </c>
      <c r="D735" t="s">
        <v>2007</v>
      </c>
      <c r="E735" t="s">
        <v>2008</v>
      </c>
      <c r="F735" t="s">
        <v>1822</v>
      </c>
      <c r="G735">
        <v>11.52</v>
      </c>
      <c r="H735">
        <v>10.67</v>
      </c>
      <c r="I735">
        <v>-7.3800000000000004E-2</v>
      </c>
      <c r="J735">
        <v>0.1036</v>
      </c>
      <c r="K735">
        <v>0.75</v>
      </c>
      <c r="L735">
        <v>26.28</v>
      </c>
    </row>
    <row r="736" spans="1:13" x14ac:dyDescent="0.15">
      <c r="A736">
        <v>74</v>
      </c>
      <c r="B736" t="s">
        <v>1567</v>
      </c>
      <c r="C736" t="s">
        <v>1588</v>
      </c>
      <c r="D736" t="s">
        <v>1829</v>
      </c>
      <c r="E736" t="s">
        <v>1830</v>
      </c>
      <c r="F736" t="s">
        <v>1831</v>
      </c>
      <c r="G736">
        <v>14.12</v>
      </c>
      <c r="H736">
        <v>14.5</v>
      </c>
      <c r="I736">
        <v>2.69E-2</v>
      </c>
      <c r="J736">
        <v>0.1036</v>
      </c>
      <c r="K736">
        <v>2.59</v>
      </c>
      <c r="L736">
        <v>27.32</v>
      </c>
    </row>
    <row r="737" spans="1:12" x14ac:dyDescent="0.15">
      <c r="A737">
        <v>74</v>
      </c>
      <c r="B737" t="s">
        <v>1567</v>
      </c>
      <c r="C737" t="s">
        <v>1588</v>
      </c>
      <c r="D737" t="s">
        <v>2050</v>
      </c>
      <c r="E737" t="s">
        <v>2051</v>
      </c>
      <c r="F737" t="s">
        <v>1836</v>
      </c>
      <c r="G737">
        <v>17.57</v>
      </c>
      <c r="H737">
        <v>14.93</v>
      </c>
      <c r="I737">
        <v>-0.15049999999999999</v>
      </c>
      <c r="J737">
        <v>0.1036</v>
      </c>
      <c r="K737">
        <v>0.78</v>
      </c>
      <c r="L737">
        <v>27.87</v>
      </c>
    </row>
    <row r="738" spans="1:12" x14ac:dyDescent="0.15">
      <c r="A738">
        <v>74</v>
      </c>
      <c r="B738" t="s">
        <v>1567</v>
      </c>
      <c r="C738" t="s">
        <v>1588</v>
      </c>
      <c r="D738" t="s">
        <v>2002</v>
      </c>
      <c r="E738" t="s">
        <v>2003</v>
      </c>
      <c r="F738" t="s">
        <v>1949</v>
      </c>
      <c r="G738">
        <v>21.77</v>
      </c>
      <c r="H738">
        <v>19</v>
      </c>
      <c r="I738">
        <v>-0.12720000000000001</v>
      </c>
      <c r="J738">
        <v>0.1036</v>
      </c>
      <c r="K738">
        <v>0.96</v>
      </c>
      <c r="L738">
        <v>28.06</v>
      </c>
    </row>
    <row r="739" spans="1:12" x14ac:dyDescent="0.15">
      <c r="A739">
        <v>74</v>
      </c>
      <c r="B739" t="s">
        <v>1567</v>
      </c>
      <c r="C739" t="s">
        <v>1588</v>
      </c>
      <c r="D739" t="s">
        <v>2076</v>
      </c>
      <c r="E739" t="s">
        <v>2077</v>
      </c>
      <c r="F739" t="s">
        <v>1822</v>
      </c>
      <c r="G739">
        <v>27.94</v>
      </c>
      <c r="H739">
        <v>29.89</v>
      </c>
      <c r="I739">
        <v>6.9800000000000001E-2</v>
      </c>
      <c r="J739">
        <v>0.1036</v>
      </c>
      <c r="K739">
        <v>0.24</v>
      </c>
      <c r="L739">
        <v>28.19</v>
      </c>
    </row>
    <row r="740" spans="1:12" x14ac:dyDescent="0.15">
      <c r="A740">
        <v>74</v>
      </c>
      <c r="B740" t="s">
        <v>1567</v>
      </c>
      <c r="C740" t="s">
        <v>1588</v>
      </c>
      <c r="D740" t="s">
        <v>2092</v>
      </c>
      <c r="E740" t="s">
        <v>2093</v>
      </c>
      <c r="F740" t="s">
        <v>1949</v>
      </c>
      <c r="G740">
        <v>13.58</v>
      </c>
      <c r="H740">
        <v>12.49</v>
      </c>
      <c r="I740">
        <v>-8.0199999999999994E-2</v>
      </c>
      <c r="J740">
        <v>0.1036</v>
      </c>
      <c r="K740">
        <v>0.57999999999999996</v>
      </c>
      <c r="L740">
        <v>28.49</v>
      </c>
    </row>
    <row r="741" spans="1:12" x14ac:dyDescent="0.15">
      <c r="A741">
        <v>74</v>
      </c>
      <c r="B741" t="s">
        <v>1567</v>
      </c>
      <c r="C741" t="s">
        <v>1588</v>
      </c>
      <c r="D741" t="s">
        <v>2098</v>
      </c>
      <c r="E741" t="s">
        <v>2099</v>
      </c>
      <c r="F741" t="s">
        <v>1909</v>
      </c>
      <c r="G741">
        <v>22.02</v>
      </c>
      <c r="H741">
        <v>19.02</v>
      </c>
      <c r="I741">
        <v>-0.13619999999999999</v>
      </c>
      <c r="J741">
        <v>0.1036</v>
      </c>
      <c r="K741">
        <v>0.55000000000000004</v>
      </c>
      <c r="L741">
        <v>28.76</v>
      </c>
    </row>
    <row r="742" spans="1:12" x14ac:dyDescent="0.15">
      <c r="A742">
        <v>75</v>
      </c>
      <c r="B742" t="s">
        <v>1588</v>
      </c>
      <c r="C742" t="s">
        <v>1609</v>
      </c>
      <c r="D742" t="s">
        <v>2064</v>
      </c>
      <c r="E742" t="s">
        <v>2065</v>
      </c>
      <c r="F742" t="s">
        <v>2019</v>
      </c>
      <c r="G742">
        <v>11.28</v>
      </c>
      <c r="H742">
        <v>12.59</v>
      </c>
      <c r="I742">
        <v>0.11609999999999999</v>
      </c>
      <c r="J742">
        <v>0.1</v>
      </c>
      <c r="K742">
        <v>0.36</v>
      </c>
      <c r="L742">
        <v>22.3</v>
      </c>
    </row>
    <row r="743" spans="1:12" x14ac:dyDescent="0.15">
      <c r="A743">
        <v>75</v>
      </c>
      <c r="B743" t="s">
        <v>1588</v>
      </c>
      <c r="C743" t="s">
        <v>1609</v>
      </c>
      <c r="D743" t="s">
        <v>2090</v>
      </c>
      <c r="E743" t="s">
        <v>2091</v>
      </c>
      <c r="F743" t="s">
        <v>1946</v>
      </c>
      <c r="G743">
        <v>10.88</v>
      </c>
      <c r="H743">
        <v>11.56</v>
      </c>
      <c r="I743">
        <v>6.25E-2</v>
      </c>
      <c r="J743">
        <v>0.1</v>
      </c>
      <c r="K743">
        <v>0.3</v>
      </c>
      <c r="L743">
        <v>23.75</v>
      </c>
    </row>
    <row r="744" spans="1:12" x14ac:dyDescent="0.15">
      <c r="A744">
        <v>75</v>
      </c>
      <c r="B744" t="s">
        <v>1588</v>
      </c>
      <c r="C744" t="s">
        <v>1609</v>
      </c>
      <c r="D744" t="s">
        <v>2050</v>
      </c>
      <c r="E744" t="s">
        <v>2051</v>
      </c>
      <c r="F744" t="s">
        <v>1836</v>
      </c>
      <c r="G744">
        <v>14.93</v>
      </c>
      <c r="H744">
        <v>16.57</v>
      </c>
      <c r="I744">
        <v>0.10979999999999999</v>
      </c>
      <c r="J744">
        <v>0.1</v>
      </c>
      <c r="K744">
        <v>0.34</v>
      </c>
      <c r="L744">
        <v>23.84</v>
      </c>
    </row>
    <row r="745" spans="1:12" x14ac:dyDescent="0.15">
      <c r="A745">
        <v>75</v>
      </c>
      <c r="B745" t="s">
        <v>1588</v>
      </c>
      <c r="C745" t="s">
        <v>1609</v>
      </c>
      <c r="D745" t="s">
        <v>2100</v>
      </c>
      <c r="E745" t="s">
        <v>2101</v>
      </c>
      <c r="F745" t="s">
        <v>2049</v>
      </c>
      <c r="G745">
        <v>10.050000000000001</v>
      </c>
      <c r="H745">
        <v>11.93</v>
      </c>
      <c r="I745">
        <v>0.18709999999999999</v>
      </c>
      <c r="J745">
        <v>0.1</v>
      </c>
      <c r="K745">
        <v>0.35</v>
      </c>
      <c r="L745">
        <v>24.2</v>
      </c>
    </row>
    <row r="746" spans="1:12" x14ac:dyDescent="0.15">
      <c r="A746">
        <v>75</v>
      </c>
      <c r="B746" t="s">
        <v>1588</v>
      </c>
      <c r="C746" t="s">
        <v>1609</v>
      </c>
      <c r="D746" t="s">
        <v>2007</v>
      </c>
      <c r="E746" t="s">
        <v>2008</v>
      </c>
      <c r="F746" t="s">
        <v>1822</v>
      </c>
      <c r="G746">
        <v>10.67</v>
      </c>
      <c r="H746">
        <v>15.96</v>
      </c>
      <c r="I746">
        <v>0.49580000000000002</v>
      </c>
      <c r="J746">
        <v>0.1</v>
      </c>
      <c r="K746">
        <v>0.35</v>
      </c>
      <c r="L746">
        <v>24.27</v>
      </c>
    </row>
    <row r="747" spans="1:12" x14ac:dyDescent="0.15">
      <c r="A747">
        <v>75</v>
      </c>
      <c r="B747" t="s">
        <v>1588</v>
      </c>
      <c r="C747" t="s">
        <v>1609</v>
      </c>
      <c r="D747" t="s">
        <v>2052</v>
      </c>
      <c r="E747" t="s">
        <v>2053</v>
      </c>
      <c r="F747" t="s">
        <v>2049</v>
      </c>
      <c r="G747">
        <v>21.27</v>
      </c>
      <c r="H747">
        <v>23.7</v>
      </c>
      <c r="I747">
        <v>0.1142</v>
      </c>
      <c r="J747">
        <v>0.1</v>
      </c>
      <c r="K747">
        <v>0.82</v>
      </c>
      <c r="L747">
        <v>24.72</v>
      </c>
    </row>
    <row r="748" spans="1:12" x14ac:dyDescent="0.15">
      <c r="A748">
        <v>75</v>
      </c>
      <c r="B748" t="s">
        <v>1588</v>
      </c>
      <c r="C748" t="s">
        <v>1609</v>
      </c>
      <c r="D748" t="s">
        <v>2102</v>
      </c>
      <c r="E748" t="s">
        <v>2103</v>
      </c>
      <c r="F748" t="s">
        <v>2104</v>
      </c>
      <c r="G748">
        <v>13.69</v>
      </c>
      <c r="H748">
        <v>14.9</v>
      </c>
      <c r="I748">
        <v>8.8400000000000006E-2</v>
      </c>
      <c r="J748">
        <v>0.1</v>
      </c>
      <c r="K748">
        <v>0.54</v>
      </c>
      <c r="L748">
        <v>25.23</v>
      </c>
    </row>
    <row r="749" spans="1:12" x14ac:dyDescent="0.15">
      <c r="A749">
        <v>75</v>
      </c>
      <c r="B749" t="s">
        <v>1588</v>
      </c>
      <c r="C749" t="s">
        <v>1609</v>
      </c>
      <c r="D749" t="s">
        <v>2002</v>
      </c>
      <c r="E749" t="s">
        <v>2003</v>
      </c>
      <c r="F749" t="s">
        <v>1949</v>
      </c>
      <c r="G749">
        <v>19</v>
      </c>
      <c r="H749">
        <v>18.11</v>
      </c>
      <c r="I749">
        <v>-4.6800000000000001E-2</v>
      </c>
      <c r="J749">
        <v>0.1</v>
      </c>
      <c r="K749">
        <v>0.42</v>
      </c>
      <c r="L749">
        <v>25.46</v>
      </c>
    </row>
    <row r="750" spans="1:12" x14ac:dyDescent="0.15">
      <c r="A750">
        <v>75</v>
      </c>
      <c r="B750" t="s">
        <v>1588</v>
      </c>
      <c r="C750" t="s">
        <v>1609</v>
      </c>
      <c r="D750" t="s">
        <v>2066</v>
      </c>
      <c r="E750" t="s">
        <v>2067</v>
      </c>
      <c r="F750" t="s">
        <v>1946</v>
      </c>
      <c r="G750">
        <v>11.64</v>
      </c>
      <c r="H750">
        <v>12.83</v>
      </c>
      <c r="I750">
        <v>0.1022</v>
      </c>
      <c r="J750">
        <v>0.1</v>
      </c>
      <c r="K750">
        <v>0.87</v>
      </c>
      <c r="L750">
        <v>25.63</v>
      </c>
    </row>
    <row r="751" spans="1:12" x14ac:dyDescent="0.15">
      <c r="A751">
        <v>75</v>
      </c>
      <c r="B751" t="s">
        <v>1588</v>
      </c>
      <c r="C751" t="s">
        <v>1609</v>
      </c>
      <c r="D751" t="s">
        <v>2105</v>
      </c>
      <c r="E751" t="s">
        <v>2106</v>
      </c>
      <c r="F751" t="s">
        <v>2019</v>
      </c>
      <c r="G751">
        <v>12.52</v>
      </c>
      <c r="H751">
        <v>14.78</v>
      </c>
      <c r="I751">
        <v>0.18049999999999999</v>
      </c>
      <c r="J751">
        <v>0.1</v>
      </c>
      <c r="K751">
        <v>0.44</v>
      </c>
      <c r="L751">
        <v>25.64</v>
      </c>
    </row>
    <row r="752" spans="1:12" x14ac:dyDescent="0.15">
      <c r="A752">
        <v>76</v>
      </c>
      <c r="B752" t="s">
        <v>1609</v>
      </c>
      <c r="C752" t="s">
        <v>1630</v>
      </c>
      <c r="D752" t="s">
        <v>2002</v>
      </c>
      <c r="E752" t="s">
        <v>2003</v>
      </c>
      <c r="F752" t="s">
        <v>1949</v>
      </c>
      <c r="G752">
        <v>18.11</v>
      </c>
      <c r="H752">
        <v>16.71</v>
      </c>
      <c r="I752">
        <v>-7.7299999999999994E-2</v>
      </c>
      <c r="J752">
        <v>0.1</v>
      </c>
      <c r="K752">
        <v>0.46</v>
      </c>
      <c r="L752">
        <v>24.28</v>
      </c>
    </row>
    <row r="753" spans="1:12" x14ac:dyDescent="0.15">
      <c r="A753">
        <v>76</v>
      </c>
      <c r="B753" t="s">
        <v>1609</v>
      </c>
      <c r="C753" t="s">
        <v>1630</v>
      </c>
      <c r="D753" t="s">
        <v>2064</v>
      </c>
      <c r="E753" t="s">
        <v>2065</v>
      </c>
      <c r="F753" t="s">
        <v>2019</v>
      </c>
      <c r="G753">
        <v>12.59</v>
      </c>
      <c r="H753">
        <v>12.21</v>
      </c>
      <c r="I753">
        <v>-3.0200000000000001E-2</v>
      </c>
      <c r="J753">
        <v>0.1</v>
      </c>
      <c r="K753">
        <v>0.7</v>
      </c>
      <c r="L753">
        <v>25.26</v>
      </c>
    </row>
    <row r="754" spans="1:12" x14ac:dyDescent="0.15">
      <c r="A754">
        <v>76</v>
      </c>
      <c r="B754" t="s">
        <v>1609</v>
      </c>
      <c r="C754" t="s">
        <v>1630</v>
      </c>
      <c r="D754" t="s">
        <v>2090</v>
      </c>
      <c r="E754" t="s">
        <v>2091</v>
      </c>
      <c r="F754" t="s">
        <v>1946</v>
      </c>
      <c r="G754">
        <v>11.56</v>
      </c>
      <c r="H754">
        <v>11.66</v>
      </c>
      <c r="I754">
        <v>8.6999999999999994E-3</v>
      </c>
      <c r="J754">
        <v>0.1</v>
      </c>
      <c r="K754">
        <v>0.5</v>
      </c>
      <c r="L754">
        <v>25.33</v>
      </c>
    </row>
    <row r="755" spans="1:12" x14ac:dyDescent="0.15">
      <c r="A755">
        <v>76</v>
      </c>
      <c r="B755" t="s">
        <v>1609</v>
      </c>
      <c r="C755" t="s">
        <v>1630</v>
      </c>
      <c r="D755" t="s">
        <v>2084</v>
      </c>
      <c r="E755" t="s">
        <v>2085</v>
      </c>
      <c r="F755" t="s">
        <v>1842</v>
      </c>
      <c r="G755">
        <v>6.62</v>
      </c>
      <c r="H755">
        <v>6.72</v>
      </c>
      <c r="I755">
        <v>1.5100000000000001E-2</v>
      </c>
      <c r="J755">
        <v>0.1</v>
      </c>
      <c r="K755">
        <v>1.64</v>
      </c>
      <c r="L755">
        <v>26.52</v>
      </c>
    </row>
    <row r="756" spans="1:12" x14ac:dyDescent="0.15">
      <c r="A756">
        <v>76</v>
      </c>
      <c r="B756" t="s">
        <v>1609</v>
      </c>
      <c r="C756" t="s">
        <v>1630</v>
      </c>
      <c r="D756" t="s">
        <v>2050</v>
      </c>
      <c r="E756" t="s">
        <v>2051</v>
      </c>
      <c r="F756" t="s">
        <v>1836</v>
      </c>
      <c r="G756">
        <v>16.57</v>
      </c>
      <c r="H756">
        <v>18.420000000000002</v>
      </c>
      <c r="I756">
        <v>0.1116</v>
      </c>
      <c r="J756">
        <v>0.1</v>
      </c>
      <c r="K756">
        <v>0.87</v>
      </c>
      <c r="L756">
        <v>26.78</v>
      </c>
    </row>
    <row r="757" spans="1:12" x14ac:dyDescent="0.15">
      <c r="A757">
        <v>76</v>
      </c>
      <c r="B757" t="s">
        <v>1609</v>
      </c>
      <c r="C757" t="s">
        <v>1630</v>
      </c>
      <c r="D757" t="s">
        <v>2102</v>
      </c>
      <c r="E757" t="s">
        <v>2103</v>
      </c>
      <c r="F757" t="s">
        <v>2104</v>
      </c>
      <c r="G757">
        <v>14.9</v>
      </c>
      <c r="H757">
        <v>14.27</v>
      </c>
      <c r="I757">
        <v>-4.2299999999999997E-2</v>
      </c>
      <c r="J757">
        <v>0.1</v>
      </c>
      <c r="K757">
        <v>0.81</v>
      </c>
      <c r="L757">
        <v>27.68</v>
      </c>
    </row>
    <row r="758" spans="1:12" x14ac:dyDescent="0.15">
      <c r="A758">
        <v>76</v>
      </c>
      <c r="B758" t="s">
        <v>1609</v>
      </c>
      <c r="C758" t="s">
        <v>1630</v>
      </c>
      <c r="D758" t="s">
        <v>2052</v>
      </c>
      <c r="E758" t="s">
        <v>2053</v>
      </c>
      <c r="F758" t="s">
        <v>2049</v>
      </c>
      <c r="G758">
        <v>23.7</v>
      </c>
      <c r="H758">
        <v>23.89</v>
      </c>
      <c r="I758">
        <v>8.0000000000000002E-3</v>
      </c>
      <c r="J758">
        <v>0.1</v>
      </c>
      <c r="K758">
        <v>1.1499999999999999</v>
      </c>
      <c r="L758">
        <v>27.74</v>
      </c>
    </row>
    <row r="759" spans="1:12" x14ac:dyDescent="0.15">
      <c r="A759">
        <v>76</v>
      </c>
      <c r="B759" t="s">
        <v>1609</v>
      </c>
      <c r="C759" t="s">
        <v>1630</v>
      </c>
      <c r="D759" t="s">
        <v>2107</v>
      </c>
      <c r="E759" t="s">
        <v>2108</v>
      </c>
      <c r="F759" t="s">
        <v>1873</v>
      </c>
      <c r="G759">
        <v>11.04</v>
      </c>
      <c r="H759">
        <v>16.13</v>
      </c>
      <c r="I759">
        <v>0.46110000000000001</v>
      </c>
      <c r="J759">
        <v>0.1</v>
      </c>
      <c r="K759">
        <v>0.55000000000000004</v>
      </c>
      <c r="L759">
        <v>27.76</v>
      </c>
    </row>
    <row r="760" spans="1:12" x14ac:dyDescent="0.15">
      <c r="A760">
        <v>76</v>
      </c>
      <c r="B760" t="s">
        <v>1609</v>
      </c>
      <c r="C760" t="s">
        <v>1630</v>
      </c>
      <c r="D760" t="s">
        <v>1993</v>
      </c>
      <c r="E760" t="s">
        <v>1994</v>
      </c>
      <c r="F760" t="s">
        <v>1836</v>
      </c>
      <c r="G760">
        <v>29.22</v>
      </c>
      <c r="H760">
        <v>29.09</v>
      </c>
      <c r="I760">
        <v>-4.4000000000000003E-3</v>
      </c>
      <c r="J760">
        <v>0.1</v>
      </c>
      <c r="K760">
        <v>0.71</v>
      </c>
      <c r="L760">
        <v>27.92</v>
      </c>
    </row>
    <row r="761" spans="1:12" x14ac:dyDescent="0.15">
      <c r="A761">
        <v>76</v>
      </c>
      <c r="B761" t="s">
        <v>1609</v>
      </c>
      <c r="C761" t="s">
        <v>1630</v>
      </c>
      <c r="D761" t="s">
        <v>2098</v>
      </c>
      <c r="E761" t="s">
        <v>2099</v>
      </c>
      <c r="F761" t="s">
        <v>1909</v>
      </c>
      <c r="G761">
        <v>20.66</v>
      </c>
      <c r="H761">
        <v>20.86</v>
      </c>
      <c r="I761">
        <v>9.9000000000000008E-3</v>
      </c>
      <c r="J761">
        <v>0.1</v>
      </c>
      <c r="K761">
        <v>0.56000000000000005</v>
      </c>
      <c r="L761">
        <v>28.08</v>
      </c>
    </row>
    <row r="762" spans="1:12" x14ac:dyDescent="0.15">
      <c r="A762">
        <v>77</v>
      </c>
      <c r="B762" t="s">
        <v>1630</v>
      </c>
      <c r="C762" t="s">
        <v>1651</v>
      </c>
      <c r="D762" t="s">
        <v>2002</v>
      </c>
      <c r="E762" t="s">
        <v>2003</v>
      </c>
      <c r="F762" t="s">
        <v>1949</v>
      </c>
      <c r="G762">
        <v>16.71</v>
      </c>
      <c r="H762">
        <v>18.440000000000001</v>
      </c>
      <c r="I762">
        <v>0.10349999999999999</v>
      </c>
      <c r="J762">
        <v>0.1</v>
      </c>
      <c r="K762">
        <v>0.71</v>
      </c>
      <c r="L762">
        <v>22.79</v>
      </c>
    </row>
    <row r="763" spans="1:12" x14ac:dyDescent="0.15">
      <c r="A763">
        <v>77</v>
      </c>
      <c r="B763" t="s">
        <v>1630</v>
      </c>
      <c r="C763" t="s">
        <v>1651</v>
      </c>
      <c r="D763" t="s">
        <v>2064</v>
      </c>
      <c r="E763" t="s">
        <v>2065</v>
      </c>
      <c r="F763" t="s">
        <v>2019</v>
      </c>
      <c r="G763">
        <v>12.21</v>
      </c>
      <c r="H763">
        <v>12.62</v>
      </c>
      <c r="I763">
        <v>3.3599999999999998E-2</v>
      </c>
      <c r="J763">
        <v>0.1</v>
      </c>
      <c r="K763">
        <v>1.65</v>
      </c>
      <c r="L763">
        <v>24.5</v>
      </c>
    </row>
    <row r="764" spans="1:12" x14ac:dyDescent="0.15">
      <c r="A764">
        <v>77</v>
      </c>
      <c r="B764" t="s">
        <v>1630</v>
      </c>
      <c r="C764" t="s">
        <v>1651</v>
      </c>
      <c r="D764" t="s">
        <v>2090</v>
      </c>
      <c r="E764" t="s">
        <v>2091</v>
      </c>
      <c r="F764" t="s">
        <v>1946</v>
      </c>
      <c r="G764">
        <v>11.66</v>
      </c>
      <c r="H764">
        <v>12</v>
      </c>
      <c r="I764">
        <v>2.92E-2</v>
      </c>
      <c r="J764">
        <v>0.1</v>
      </c>
      <c r="K764">
        <v>0.84</v>
      </c>
      <c r="L764">
        <v>25.26</v>
      </c>
    </row>
    <row r="765" spans="1:12" x14ac:dyDescent="0.15">
      <c r="A765">
        <v>77</v>
      </c>
      <c r="B765" t="s">
        <v>1630</v>
      </c>
      <c r="C765" t="s">
        <v>1651</v>
      </c>
      <c r="D765" t="s">
        <v>2066</v>
      </c>
      <c r="E765" t="s">
        <v>2067</v>
      </c>
      <c r="F765" t="s">
        <v>1946</v>
      </c>
      <c r="G765">
        <v>12.18</v>
      </c>
      <c r="H765">
        <v>13.11</v>
      </c>
      <c r="I765">
        <v>7.6399999999999996E-2</v>
      </c>
      <c r="J765">
        <v>0.1</v>
      </c>
      <c r="K765">
        <v>0.83</v>
      </c>
      <c r="L765">
        <v>26.22</v>
      </c>
    </row>
    <row r="766" spans="1:12" x14ac:dyDescent="0.15">
      <c r="A766">
        <v>77</v>
      </c>
      <c r="B766" t="s">
        <v>1630</v>
      </c>
      <c r="C766" t="s">
        <v>1651</v>
      </c>
      <c r="D766" t="s">
        <v>2084</v>
      </c>
      <c r="E766" t="s">
        <v>2085</v>
      </c>
      <c r="F766" t="s">
        <v>1842</v>
      </c>
      <c r="G766">
        <v>6.72</v>
      </c>
      <c r="H766">
        <v>6.9</v>
      </c>
      <c r="I766">
        <v>2.6800000000000001E-2</v>
      </c>
      <c r="J766">
        <v>0.1</v>
      </c>
      <c r="K766">
        <v>1.56</v>
      </c>
      <c r="L766">
        <v>27.08</v>
      </c>
    </row>
    <row r="767" spans="1:12" x14ac:dyDescent="0.15">
      <c r="A767">
        <v>77</v>
      </c>
      <c r="B767" t="s">
        <v>1630</v>
      </c>
      <c r="C767" t="s">
        <v>1651</v>
      </c>
      <c r="D767" t="s">
        <v>2102</v>
      </c>
      <c r="E767" t="s">
        <v>2103</v>
      </c>
      <c r="F767" t="s">
        <v>2104</v>
      </c>
      <c r="G767">
        <v>14.27</v>
      </c>
      <c r="H767">
        <v>16.760000000000002</v>
      </c>
      <c r="I767">
        <v>0.17449999999999999</v>
      </c>
      <c r="J767">
        <v>0.1</v>
      </c>
      <c r="K767">
        <v>0.77</v>
      </c>
      <c r="L767">
        <v>27.29</v>
      </c>
    </row>
    <row r="768" spans="1:12" x14ac:dyDescent="0.15">
      <c r="A768">
        <v>77</v>
      </c>
      <c r="B768" t="s">
        <v>1630</v>
      </c>
      <c r="C768" t="s">
        <v>1651</v>
      </c>
      <c r="D768" t="s">
        <v>2100</v>
      </c>
      <c r="E768" t="s">
        <v>2101</v>
      </c>
      <c r="F768" t="s">
        <v>2049</v>
      </c>
      <c r="G768">
        <v>11.42</v>
      </c>
      <c r="H768">
        <v>14.02</v>
      </c>
      <c r="I768">
        <v>0.22770000000000001</v>
      </c>
      <c r="J768">
        <v>0.1</v>
      </c>
      <c r="K768">
        <v>0.68</v>
      </c>
      <c r="L768">
        <v>27.33</v>
      </c>
    </row>
    <row r="769" spans="1:12" x14ac:dyDescent="0.15">
      <c r="A769">
        <v>77</v>
      </c>
      <c r="B769" t="s">
        <v>1630</v>
      </c>
      <c r="C769" t="s">
        <v>1651</v>
      </c>
      <c r="D769" t="s">
        <v>2088</v>
      </c>
      <c r="E769" t="s">
        <v>2089</v>
      </c>
      <c r="F769" t="s">
        <v>1946</v>
      </c>
      <c r="G769">
        <v>29.65</v>
      </c>
      <c r="H769">
        <v>29.19</v>
      </c>
      <c r="I769">
        <v>-1.55E-2</v>
      </c>
      <c r="J769">
        <v>0.1</v>
      </c>
      <c r="K769">
        <v>0.77</v>
      </c>
      <c r="L769">
        <v>27.51</v>
      </c>
    </row>
    <row r="770" spans="1:12" x14ac:dyDescent="0.15">
      <c r="A770">
        <v>77</v>
      </c>
      <c r="B770" t="s">
        <v>1630</v>
      </c>
      <c r="C770" t="s">
        <v>1651</v>
      </c>
      <c r="D770" t="s">
        <v>1981</v>
      </c>
      <c r="E770" t="s">
        <v>2109</v>
      </c>
      <c r="F770" t="s">
        <v>1842</v>
      </c>
      <c r="G770">
        <v>18.78</v>
      </c>
      <c r="H770">
        <v>19.39</v>
      </c>
      <c r="I770">
        <v>3.2500000000000001E-2</v>
      </c>
      <c r="J770">
        <v>0.1</v>
      </c>
      <c r="K770">
        <v>0.53</v>
      </c>
      <c r="L770">
        <v>27.59</v>
      </c>
    </row>
    <row r="771" spans="1:12" x14ac:dyDescent="0.15">
      <c r="A771">
        <v>77</v>
      </c>
      <c r="B771" t="s">
        <v>1630</v>
      </c>
      <c r="C771" t="s">
        <v>1651</v>
      </c>
      <c r="D771" t="s">
        <v>2052</v>
      </c>
      <c r="E771" t="s">
        <v>2053</v>
      </c>
      <c r="F771" t="s">
        <v>2049</v>
      </c>
      <c r="G771">
        <v>23.89</v>
      </c>
      <c r="H771">
        <v>24.3</v>
      </c>
      <c r="I771">
        <v>1.72E-2</v>
      </c>
      <c r="J771">
        <v>0.1</v>
      </c>
      <c r="K771">
        <v>1.67</v>
      </c>
      <c r="L771">
        <v>27.98</v>
      </c>
    </row>
    <row r="772" spans="1:12" x14ac:dyDescent="0.15">
      <c r="A772">
        <v>78</v>
      </c>
      <c r="B772" t="s">
        <v>1651</v>
      </c>
      <c r="C772" t="s">
        <v>1672</v>
      </c>
      <c r="D772" t="s">
        <v>2002</v>
      </c>
      <c r="E772" t="s">
        <v>2003</v>
      </c>
      <c r="F772" t="s">
        <v>1949</v>
      </c>
      <c r="G772">
        <v>18.440000000000001</v>
      </c>
      <c r="H772">
        <v>19.05</v>
      </c>
      <c r="I772">
        <v>3.3099999999999997E-2</v>
      </c>
      <c r="J772">
        <v>0.1</v>
      </c>
      <c r="K772">
        <v>0.26</v>
      </c>
      <c r="L772">
        <v>24</v>
      </c>
    </row>
    <row r="773" spans="1:12" x14ac:dyDescent="0.15">
      <c r="A773">
        <v>78</v>
      </c>
      <c r="B773" t="s">
        <v>1651</v>
      </c>
      <c r="C773" t="s">
        <v>1672</v>
      </c>
      <c r="D773" t="s">
        <v>2064</v>
      </c>
      <c r="E773" t="s">
        <v>2065</v>
      </c>
      <c r="F773" t="s">
        <v>2019</v>
      </c>
      <c r="G773">
        <v>12.62</v>
      </c>
      <c r="H773">
        <v>13.24</v>
      </c>
      <c r="I773">
        <v>4.9099999999999998E-2</v>
      </c>
      <c r="J773">
        <v>0.1</v>
      </c>
      <c r="K773">
        <v>0.44</v>
      </c>
      <c r="L773">
        <v>24.82</v>
      </c>
    </row>
    <row r="774" spans="1:12" x14ac:dyDescent="0.15">
      <c r="A774">
        <v>78</v>
      </c>
      <c r="B774" t="s">
        <v>1651</v>
      </c>
      <c r="C774" t="s">
        <v>1672</v>
      </c>
      <c r="D774" t="s">
        <v>2090</v>
      </c>
      <c r="E774" t="s">
        <v>2091</v>
      </c>
      <c r="F774" t="s">
        <v>1946</v>
      </c>
      <c r="G774">
        <v>12</v>
      </c>
      <c r="H774">
        <v>13.29</v>
      </c>
      <c r="I774">
        <v>0.1075</v>
      </c>
      <c r="J774">
        <v>0.1</v>
      </c>
      <c r="K774">
        <v>0.34</v>
      </c>
      <c r="L774">
        <v>26.01</v>
      </c>
    </row>
    <row r="775" spans="1:12" x14ac:dyDescent="0.15">
      <c r="A775">
        <v>78</v>
      </c>
      <c r="B775" t="s">
        <v>1651</v>
      </c>
      <c r="C775" t="s">
        <v>1672</v>
      </c>
      <c r="D775" t="s">
        <v>2088</v>
      </c>
      <c r="E775" t="s">
        <v>2089</v>
      </c>
      <c r="F775" t="s">
        <v>1946</v>
      </c>
      <c r="G775">
        <v>29.19</v>
      </c>
      <c r="H775">
        <v>31.98</v>
      </c>
      <c r="I775">
        <v>9.5600000000000004E-2</v>
      </c>
      <c r="J775">
        <v>0.1</v>
      </c>
      <c r="K775">
        <v>0.65</v>
      </c>
      <c r="L775">
        <v>26.93</v>
      </c>
    </row>
    <row r="776" spans="1:12" x14ac:dyDescent="0.15">
      <c r="A776">
        <v>78</v>
      </c>
      <c r="B776" t="s">
        <v>1651</v>
      </c>
      <c r="C776" t="s">
        <v>1672</v>
      </c>
      <c r="D776" t="s">
        <v>2084</v>
      </c>
      <c r="E776" t="s">
        <v>2085</v>
      </c>
      <c r="F776" t="s">
        <v>1842</v>
      </c>
      <c r="G776">
        <v>6.9</v>
      </c>
      <c r="H776">
        <v>7.92</v>
      </c>
      <c r="I776">
        <v>0.14779999999999999</v>
      </c>
      <c r="J776">
        <v>0.1</v>
      </c>
      <c r="K776">
        <v>0.47</v>
      </c>
      <c r="L776">
        <v>27.36</v>
      </c>
    </row>
    <row r="777" spans="1:12" x14ac:dyDescent="0.15">
      <c r="A777">
        <v>78</v>
      </c>
      <c r="B777" t="s">
        <v>1651</v>
      </c>
      <c r="C777" t="s">
        <v>1672</v>
      </c>
      <c r="D777" t="s">
        <v>2052</v>
      </c>
      <c r="E777" t="s">
        <v>2053</v>
      </c>
      <c r="F777" t="s">
        <v>2049</v>
      </c>
      <c r="G777">
        <v>24.3</v>
      </c>
      <c r="H777">
        <v>29.74</v>
      </c>
      <c r="I777">
        <v>0.22389999999999999</v>
      </c>
      <c r="J777">
        <v>0.1</v>
      </c>
      <c r="K777">
        <v>0.69</v>
      </c>
      <c r="L777">
        <v>28.17</v>
      </c>
    </row>
    <row r="778" spans="1:12" x14ac:dyDescent="0.15">
      <c r="A778">
        <v>78</v>
      </c>
      <c r="B778" t="s">
        <v>1651</v>
      </c>
      <c r="C778" t="s">
        <v>1672</v>
      </c>
      <c r="D778" t="s">
        <v>1981</v>
      </c>
      <c r="E778" t="s">
        <v>2109</v>
      </c>
      <c r="F778" t="s">
        <v>1842</v>
      </c>
      <c r="G778">
        <v>19.39</v>
      </c>
      <c r="H778">
        <v>20.32</v>
      </c>
      <c r="I778">
        <v>4.8000000000000001E-2</v>
      </c>
      <c r="J778">
        <v>0.1</v>
      </c>
      <c r="K778">
        <v>0.21</v>
      </c>
      <c r="L778">
        <v>28.23</v>
      </c>
    </row>
    <row r="779" spans="1:12" x14ac:dyDescent="0.15">
      <c r="A779">
        <v>78</v>
      </c>
      <c r="B779" t="s">
        <v>1651</v>
      </c>
      <c r="C779" t="s">
        <v>1672</v>
      </c>
      <c r="D779" t="s">
        <v>2068</v>
      </c>
      <c r="E779" t="s">
        <v>2069</v>
      </c>
      <c r="F779" t="s">
        <v>1831</v>
      </c>
      <c r="G779">
        <v>19.28</v>
      </c>
      <c r="H779">
        <v>20.6</v>
      </c>
      <c r="I779">
        <v>6.8500000000000005E-2</v>
      </c>
      <c r="J779">
        <v>0.1</v>
      </c>
      <c r="K779">
        <v>0.79</v>
      </c>
      <c r="L779">
        <v>28.42</v>
      </c>
    </row>
    <row r="780" spans="1:12" x14ac:dyDescent="0.15">
      <c r="A780">
        <v>78</v>
      </c>
      <c r="B780" t="s">
        <v>1651</v>
      </c>
      <c r="C780" t="s">
        <v>1672</v>
      </c>
      <c r="D780" t="s">
        <v>2066</v>
      </c>
      <c r="E780" t="s">
        <v>2067</v>
      </c>
      <c r="F780" t="s">
        <v>1946</v>
      </c>
      <c r="G780">
        <v>13.11</v>
      </c>
      <c r="H780">
        <v>14.45</v>
      </c>
      <c r="I780">
        <v>0.1022</v>
      </c>
      <c r="J780">
        <v>0.1</v>
      </c>
      <c r="K780">
        <v>0.91</v>
      </c>
      <c r="L780">
        <v>28.51</v>
      </c>
    </row>
    <row r="781" spans="1:12" x14ac:dyDescent="0.15">
      <c r="A781">
        <v>78</v>
      </c>
      <c r="B781" t="s">
        <v>1651</v>
      </c>
      <c r="C781" t="s">
        <v>1672</v>
      </c>
      <c r="D781" t="s">
        <v>2110</v>
      </c>
      <c r="E781" t="s">
        <v>2111</v>
      </c>
      <c r="F781" t="s">
        <v>1828</v>
      </c>
      <c r="G781">
        <v>17.3</v>
      </c>
      <c r="H781">
        <v>17.420000000000002</v>
      </c>
      <c r="I781">
        <v>6.8999999999999999E-3</v>
      </c>
      <c r="J781">
        <v>0.1</v>
      </c>
      <c r="K781">
        <v>0.34</v>
      </c>
      <c r="L781">
        <v>28.63</v>
      </c>
    </row>
    <row r="782" spans="1:12" x14ac:dyDescent="0.15">
      <c r="A782">
        <v>79</v>
      </c>
      <c r="B782" t="s">
        <v>1672</v>
      </c>
      <c r="C782" t="s">
        <v>1693</v>
      </c>
      <c r="D782" t="s">
        <v>2002</v>
      </c>
      <c r="E782" t="s">
        <v>2003</v>
      </c>
      <c r="F782" t="s">
        <v>1949</v>
      </c>
      <c r="G782">
        <v>19.05</v>
      </c>
      <c r="H782">
        <v>22.16</v>
      </c>
      <c r="I782">
        <v>0.1633</v>
      </c>
      <c r="J782">
        <v>0.1</v>
      </c>
      <c r="K782">
        <v>0.4</v>
      </c>
      <c r="L782">
        <v>25.3</v>
      </c>
    </row>
    <row r="783" spans="1:12" x14ac:dyDescent="0.15">
      <c r="A783">
        <v>79</v>
      </c>
      <c r="B783" t="s">
        <v>1672</v>
      </c>
      <c r="C783" t="s">
        <v>1693</v>
      </c>
      <c r="D783" t="s">
        <v>2064</v>
      </c>
      <c r="E783" t="s">
        <v>2065</v>
      </c>
      <c r="F783" t="s">
        <v>2019</v>
      </c>
      <c r="G783">
        <v>13.24</v>
      </c>
      <c r="H783">
        <v>14.14</v>
      </c>
      <c r="I783">
        <v>6.8000000000000005E-2</v>
      </c>
      <c r="J783">
        <v>0.1</v>
      </c>
      <c r="K783">
        <v>0.49</v>
      </c>
      <c r="L783">
        <v>26.48</v>
      </c>
    </row>
    <row r="784" spans="1:12" x14ac:dyDescent="0.15">
      <c r="A784">
        <v>79</v>
      </c>
      <c r="B784" t="s">
        <v>1672</v>
      </c>
      <c r="C784" t="s">
        <v>1693</v>
      </c>
      <c r="D784" t="s">
        <v>2090</v>
      </c>
      <c r="E784" t="s">
        <v>2091</v>
      </c>
      <c r="F784" t="s">
        <v>1946</v>
      </c>
      <c r="G784">
        <v>13.29</v>
      </c>
      <c r="H784">
        <v>13.18</v>
      </c>
      <c r="I784">
        <v>-8.3000000000000001E-3</v>
      </c>
      <c r="J784">
        <v>0.1</v>
      </c>
      <c r="K784">
        <v>0.5</v>
      </c>
      <c r="L784">
        <v>28.64</v>
      </c>
    </row>
    <row r="785" spans="1:12" x14ac:dyDescent="0.15">
      <c r="A785">
        <v>79</v>
      </c>
      <c r="B785" t="s">
        <v>1672</v>
      </c>
      <c r="C785" t="s">
        <v>1693</v>
      </c>
      <c r="D785" t="s">
        <v>1829</v>
      </c>
      <c r="E785" t="s">
        <v>1830</v>
      </c>
      <c r="F785" t="s">
        <v>1831</v>
      </c>
      <c r="G785">
        <v>14.3</v>
      </c>
      <c r="H785">
        <v>15.88</v>
      </c>
      <c r="I785">
        <v>0.1105</v>
      </c>
      <c r="J785">
        <v>0.1</v>
      </c>
      <c r="K785">
        <v>1</v>
      </c>
      <c r="L785">
        <v>28.77</v>
      </c>
    </row>
    <row r="786" spans="1:12" x14ac:dyDescent="0.15">
      <c r="A786">
        <v>79</v>
      </c>
      <c r="B786" t="s">
        <v>1672</v>
      </c>
      <c r="C786" t="s">
        <v>1693</v>
      </c>
      <c r="D786" t="s">
        <v>2112</v>
      </c>
      <c r="E786" t="s">
        <v>2113</v>
      </c>
      <c r="F786" t="s">
        <v>1822</v>
      </c>
      <c r="G786">
        <v>9.5399999999999991</v>
      </c>
      <c r="H786">
        <v>10.78</v>
      </c>
      <c r="I786">
        <v>0.13</v>
      </c>
      <c r="J786">
        <v>0.1</v>
      </c>
      <c r="K786">
        <v>0.45</v>
      </c>
      <c r="L786">
        <v>29.16</v>
      </c>
    </row>
    <row r="787" spans="1:12" x14ac:dyDescent="0.15">
      <c r="A787">
        <v>79</v>
      </c>
      <c r="B787" t="s">
        <v>1672</v>
      </c>
      <c r="C787" t="s">
        <v>1693</v>
      </c>
      <c r="D787" t="s">
        <v>2088</v>
      </c>
      <c r="E787" t="s">
        <v>2089</v>
      </c>
      <c r="F787" t="s">
        <v>1946</v>
      </c>
      <c r="G787">
        <v>31.98</v>
      </c>
      <c r="H787">
        <v>37.700000000000003</v>
      </c>
      <c r="I787">
        <v>0.1789</v>
      </c>
      <c r="J787">
        <v>0.1</v>
      </c>
      <c r="K787">
        <v>0.6</v>
      </c>
      <c r="L787">
        <v>29.41</v>
      </c>
    </row>
    <row r="788" spans="1:12" x14ac:dyDescent="0.15">
      <c r="A788">
        <v>79</v>
      </c>
      <c r="B788" t="s">
        <v>1672</v>
      </c>
      <c r="C788" t="s">
        <v>1693</v>
      </c>
      <c r="D788" t="s">
        <v>2110</v>
      </c>
      <c r="E788" t="s">
        <v>2111</v>
      </c>
      <c r="F788" t="s">
        <v>1828</v>
      </c>
      <c r="G788">
        <v>17.420000000000002</v>
      </c>
      <c r="H788">
        <v>18.57</v>
      </c>
      <c r="I788">
        <v>6.6000000000000003E-2</v>
      </c>
      <c r="J788">
        <v>0.1</v>
      </c>
      <c r="K788">
        <v>0.45</v>
      </c>
      <c r="L788">
        <v>29.44</v>
      </c>
    </row>
    <row r="789" spans="1:12" x14ac:dyDescent="0.15">
      <c r="A789">
        <v>79</v>
      </c>
      <c r="B789" t="s">
        <v>1672</v>
      </c>
      <c r="C789" t="s">
        <v>1693</v>
      </c>
      <c r="D789" t="s">
        <v>1981</v>
      </c>
      <c r="E789" t="s">
        <v>2109</v>
      </c>
      <c r="F789" t="s">
        <v>1842</v>
      </c>
      <c r="G789">
        <v>20.32</v>
      </c>
      <c r="H789">
        <v>22.32</v>
      </c>
      <c r="I789">
        <v>9.8400000000000001E-2</v>
      </c>
      <c r="J789">
        <v>0.1</v>
      </c>
      <c r="K789">
        <v>0.25</v>
      </c>
      <c r="L789">
        <v>29.74</v>
      </c>
    </row>
    <row r="790" spans="1:12" x14ac:dyDescent="0.15">
      <c r="A790">
        <v>79</v>
      </c>
      <c r="B790" t="s">
        <v>1672</v>
      </c>
      <c r="C790" t="s">
        <v>1693</v>
      </c>
      <c r="D790" t="s">
        <v>2068</v>
      </c>
      <c r="E790" t="s">
        <v>2069</v>
      </c>
      <c r="F790" t="s">
        <v>1831</v>
      </c>
      <c r="G790">
        <v>20.6</v>
      </c>
      <c r="H790">
        <v>22.51</v>
      </c>
      <c r="I790">
        <v>9.2700000000000005E-2</v>
      </c>
      <c r="J790">
        <v>0.1</v>
      </c>
      <c r="K790">
        <v>0.56000000000000005</v>
      </c>
      <c r="L790">
        <v>29.86</v>
      </c>
    </row>
    <row r="791" spans="1:12" x14ac:dyDescent="0.15">
      <c r="A791">
        <v>79</v>
      </c>
      <c r="B791" t="s">
        <v>1672</v>
      </c>
      <c r="C791" t="s">
        <v>1693</v>
      </c>
      <c r="D791" t="s">
        <v>2036</v>
      </c>
      <c r="E791" t="s">
        <v>2037</v>
      </c>
      <c r="F791" t="s">
        <v>1997</v>
      </c>
      <c r="G791">
        <v>7.41</v>
      </c>
      <c r="H791">
        <v>7.77</v>
      </c>
      <c r="I791">
        <v>4.8599999999999997E-2</v>
      </c>
      <c r="J791">
        <v>0.1</v>
      </c>
      <c r="K791">
        <v>0.37</v>
      </c>
      <c r="L791">
        <v>29.9</v>
      </c>
    </row>
    <row r="792" spans="1:12" x14ac:dyDescent="0.15">
      <c r="A792">
        <v>80</v>
      </c>
      <c r="B792" t="s">
        <v>1693</v>
      </c>
      <c r="C792" t="s">
        <v>1708</v>
      </c>
      <c r="D792" t="s">
        <v>2064</v>
      </c>
      <c r="E792" t="s">
        <v>2065</v>
      </c>
      <c r="F792" t="s">
        <v>2019</v>
      </c>
      <c r="G792">
        <v>14.14</v>
      </c>
      <c r="H792">
        <v>14.69</v>
      </c>
      <c r="I792">
        <v>3.8899999999999997E-2</v>
      </c>
      <c r="J792">
        <v>0.1</v>
      </c>
      <c r="K792">
        <v>0.57999999999999996</v>
      </c>
      <c r="L792">
        <v>27.28</v>
      </c>
    </row>
    <row r="793" spans="1:12" x14ac:dyDescent="0.15">
      <c r="A793">
        <v>80</v>
      </c>
      <c r="B793" t="s">
        <v>1693</v>
      </c>
      <c r="C793" t="s">
        <v>1708</v>
      </c>
      <c r="D793" t="s">
        <v>2090</v>
      </c>
      <c r="E793" t="s">
        <v>2091</v>
      </c>
      <c r="F793" t="s">
        <v>1946</v>
      </c>
      <c r="G793">
        <v>13.18</v>
      </c>
      <c r="H793">
        <v>13.91</v>
      </c>
      <c r="I793">
        <v>5.5399999999999998E-2</v>
      </c>
      <c r="J793">
        <v>0.1</v>
      </c>
      <c r="K793">
        <v>0.41</v>
      </c>
      <c r="L793">
        <v>28.62</v>
      </c>
    </row>
    <row r="794" spans="1:12" x14ac:dyDescent="0.15">
      <c r="A794">
        <v>80</v>
      </c>
      <c r="B794" t="s">
        <v>1693</v>
      </c>
      <c r="C794" t="s">
        <v>1708</v>
      </c>
      <c r="D794" t="s">
        <v>2002</v>
      </c>
      <c r="E794" t="s">
        <v>2003</v>
      </c>
      <c r="F794" t="s">
        <v>1949</v>
      </c>
      <c r="G794">
        <v>22.16</v>
      </c>
      <c r="H794">
        <v>23.51</v>
      </c>
      <c r="I794">
        <v>6.0900000000000003E-2</v>
      </c>
      <c r="J794">
        <v>0.1</v>
      </c>
      <c r="K794">
        <v>0.5</v>
      </c>
      <c r="L794">
        <v>29.4</v>
      </c>
    </row>
    <row r="795" spans="1:12" x14ac:dyDescent="0.15">
      <c r="A795">
        <v>80</v>
      </c>
      <c r="B795" t="s">
        <v>1693</v>
      </c>
      <c r="C795" t="s">
        <v>1708</v>
      </c>
      <c r="D795" t="s">
        <v>2110</v>
      </c>
      <c r="E795" t="s">
        <v>2111</v>
      </c>
      <c r="F795" t="s">
        <v>1828</v>
      </c>
      <c r="G795">
        <v>18.57</v>
      </c>
      <c r="H795">
        <v>19.7</v>
      </c>
      <c r="I795">
        <v>6.0900000000000003E-2</v>
      </c>
      <c r="J795">
        <v>0.1</v>
      </c>
      <c r="K795">
        <v>0.71</v>
      </c>
      <c r="L795">
        <v>31.13</v>
      </c>
    </row>
    <row r="796" spans="1:12" x14ac:dyDescent="0.15">
      <c r="A796">
        <v>80</v>
      </c>
      <c r="B796" t="s">
        <v>1693</v>
      </c>
      <c r="C796" t="s">
        <v>1708</v>
      </c>
      <c r="D796" t="s">
        <v>2036</v>
      </c>
      <c r="E796" t="s">
        <v>2037</v>
      </c>
      <c r="F796" t="s">
        <v>1997</v>
      </c>
      <c r="G796">
        <v>7.77</v>
      </c>
      <c r="H796">
        <v>9.52</v>
      </c>
      <c r="I796">
        <v>0.22520000000000001</v>
      </c>
      <c r="J796">
        <v>0.1</v>
      </c>
      <c r="K796">
        <v>0.83</v>
      </c>
      <c r="L796">
        <v>31.15</v>
      </c>
    </row>
    <row r="797" spans="1:12" x14ac:dyDescent="0.15">
      <c r="A797">
        <v>80</v>
      </c>
      <c r="B797" t="s">
        <v>1693</v>
      </c>
      <c r="C797" t="s">
        <v>1708</v>
      </c>
      <c r="D797" t="s">
        <v>1829</v>
      </c>
      <c r="E797" t="s">
        <v>1830</v>
      </c>
      <c r="F797" t="s">
        <v>1831</v>
      </c>
      <c r="G797">
        <v>15.88</v>
      </c>
      <c r="H797">
        <v>15.85</v>
      </c>
      <c r="I797">
        <v>-1.9E-3</v>
      </c>
      <c r="J797">
        <v>0.1</v>
      </c>
      <c r="K797">
        <v>0.85</v>
      </c>
      <c r="L797">
        <v>31.4</v>
      </c>
    </row>
    <row r="798" spans="1:12" x14ac:dyDescent="0.15">
      <c r="A798">
        <v>80</v>
      </c>
      <c r="B798" t="s">
        <v>1693</v>
      </c>
      <c r="C798" t="s">
        <v>1708</v>
      </c>
      <c r="D798" t="s">
        <v>2114</v>
      </c>
      <c r="E798" t="s">
        <v>2115</v>
      </c>
      <c r="F798" t="s">
        <v>1836</v>
      </c>
      <c r="G798">
        <v>7.6</v>
      </c>
      <c r="H798">
        <v>8.34</v>
      </c>
      <c r="I798">
        <v>9.74E-2</v>
      </c>
      <c r="J798">
        <v>0.1</v>
      </c>
      <c r="K798">
        <v>0.78</v>
      </c>
      <c r="L798">
        <v>31.64</v>
      </c>
    </row>
    <row r="799" spans="1:12" x14ac:dyDescent="0.15">
      <c r="A799">
        <v>80</v>
      </c>
      <c r="B799" t="s">
        <v>1693</v>
      </c>
      <c r="C799" t="s">
        <v>1708</v>
      </c>
      <c r="D799" t="s">
        <v>2116</v>
      </c>
      <c r="E799" t="s">
        <v>2117</v>
      </c>
      <c r="F799" t="s">
        <v>1822</v>
      </c>
      <c r="G799">
        <v>19.399999999999999</v>
      </c>
      <c r="H799">
        <v>20.57</v>
      </c>
      <c r="I799">
        <v>6.0299999999999999E-2</v>
      </c>
      <c r="J799">
        <v>0.1</v>
      </c>
      <c r="K799">
        <v>0.52</v>
      </c>
      <c r="L799">
        <v>32.18</v>
      </c>
    </row>
    <row r="800" spans="1:12" x14ac:dyDescent="0.15">
      <c r="A800">
        <v>80</v>
      </c>
      <c r="B800" t="s">
        <v>1693</v>
      </c>
      <c r="C800" t="s">
        <v>1708</v>
      </c>
      <c r="D800" t="s">
        <v>2098</v>
      </c>
      <c r="E800" t="s">
        <v>2099</v>
      </c>
      <c r="F800" t="s">
        <v>1909</v>
      </c>
      <c r="G800">
        <v>24.28</v>
      </c>
      <c r="H800">
        <v>26.8</v>
      </c>
      <c r="I800">
        <v>0.1038</v>
      </c>
      <c r="J800">
        <v>0.1</v>
      </c>
      <c r="K800">
        <v>0.98</v>
      </c>
      <c r="L800">
        <v>32.24</v>
      </c>
    </row>
    <row r="801" spans="1:12" x14ac:dyDescent="0.15">
      <c r="A801">
        <v>80</v>
      </c>
      <c r="B801" t="s">
        <v>1693</v>
      </c>
      <c r="C801" t="s">
        <v>1708</v>
      </c>
      <c r="D801" t="s">
        <v>2118</v>
      </c>
      <c r="E801" t="s">
        <v>2119</v>
      </c>
      <c r="F801" t="s">
        <v>1997</v>
      </c>
      <c r="G801">
        <v>6.25</v>
      </c>
      <c r="H801">
        <v>6.72</v>
      </c>
      <c r="I801">
        <v>7.5200000000000003E-2</v>
      </c>
      <c r="J801">
        <v>0.1</v>
      </c>
      <c r="K801">
        <v>0.41</v>
      </c>
      <c r="L801">
        <v>32.61</v>
      </c>
    </row>
  </sheetData>
  <phoneticPr fontId="3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1"/>
  <sheetViews>
    <sheetView workbookViewId="0"/>
  </sheetViews>
  <sheetFormatPr defaultColWidth="11" defaultRowHeight="13.5" x14ac:dyDescent="0.15"/>
  <sheetData>
    <row r="1" spans="1:7" ht="15" x14ac:dyDescent="0.15">
      <c r="A1" s="1" t="s">
        <v>1808</v>
      </c>
      <c r="B1" s="1" t="s">
        <v>1807</v>
      </c>
      <c r="C1" s="1" t="s">
        <v>2120</v>
      </c>
      <c r="D1" s="1" t="s">
        <v>2121</v>
      </c>
      <c r="E1" s="1" t="s">
        <v>2122</v>
      </c>
      <c r="F1" s="1" t="s">
        <v>2123</v>
      </c>
      <c r="G1" s="1" t="s">
        <v>1812</v>
      </c>
    </row>
    <row r="2" spans="1:7" x14ac:dyDescent="0.15">
      <c r="A2" t="s">
        <v>2089</v>
      </c>
      <c r="B2" t="s">
        <v>2088</v>
      </c>
      <c r="C2" t="s">
        <v>1630</v>
      </c>
      <c r="D2" t="s">
        <v>1693</v>
      </c>
      <c r="E2">
        <v>29.65</v>
      </c>
      <c r="F2">
        <v>37.700000000000003</v>
      </c>
      <c r="G2">
        <v>0.27150000000000002</v>
      </c>
    </row>
    <row r="3" spans="1:7" x14ac:dyDescent="0.15">
      <c r="A3" t="s">
        <v>2069</v>
      </c>
      <c r="B3" t="s">
        <v>2068</v>
      </c>
      <c r="C3" t="s">
        <v>1651</v>
      </c>
      <c r="D3" t="s">
        <v>1693</v>
      </c>
      <c r="E3">
        <v>19.28</v>
      </c>
      <c r="F3">
        <v>22.51</v>
      </c>
      <c r="G3">
        <v>0.16750000000000001</v>
      </c>
    </row>
    <row r="4" spans="1:7" x14ac:dyDescent="0.15">
      <c r="A4" t="s">
        <v>2109</v>
      </c>
      <c r="B4" t="s">
        <v>1981</v>
      </c>
      <c r="C4" t="s">
        <v>1630</v>
      </c>
      <c r="D4" t="s">
        <v>1693</v>
      </c>
      <c r="E4">
        <v>18.78</v>
      </c>
      <c r="F4">
        <v>22.32</v>
      </c>
      <c r="G4">
        <v>0.1885</v>
      </c>
    </row>
    <row r="5" spans="1:7" x14ac:dyDescent="0.15">
      <c r="A5" t="s">
        <v>2113</v>
      </c>
      <c r="B5" t="s">
        <v>2112</v>
      </c>
      <c r="C5" t="s">
        <v>1672</v>
      </c>
      <c r="D5" t="s">
        <v>1693</v>
      </c>
      <c r="E5">
        <v>9.5399999999999991</v>
      </c>
      <c r="F5">
        <v>10.78</v>
      </c>
      <c r="G5">
        <v>0.13</v>
      </c>
    </row>
    <row r="6" spans="1:7" x14ac:dyDescent="0.15">
      <c r="A6" t="s">
        <v>2085</v>
      </c>
      <c r="B6" t="s">
        <v>2084</v>
      </c>
      <c r="C6" t="s">
        <v>1609</v>
      </c>
      <c r="D6" t="s">
        <v>1672</v>
      </c>
      <c r="E6">
        <v>6.62</v>
      </c>
      <c r="F6">
        <v>7.92</v>
      </c>
      <c r="G6">
        <v>0.19639999999999999</v>
      </c>
    </row>
    <row r="7" spans="1:7" x14ac:dyDescent="0.15">
      <c r="A7" t="s">
        <v>2053</v>
      </c>
      <c r="B7" t="s">
        <v>2052</v>
      </c>
      <c r="C7" t="s">
        <v>1588</v>
      </c>
      <c r="D7" t="s">
        <v>1672</v>
      </c>
      <c r="E7">
        <v>21.27</v>
      </c>
      <c r="F7">
        <v>29.74</v>
      </c>
      <c r="G7">
        <v>0.3982</v>
      </c>
    </row>
    <row r="8" spans="1:7" x14ac:dyDescent="0.15">
      <c r="A8" t="s">
        <v>2067</v>
      </c>
      <c r="B8" t="s">
        <v>2066</v>
      </c>
      <c r="C8" t="s">
        <v>1630</v>
      </c>
      <c r="D8" t="s">
        <v>1672</v>
      </c>
      <c r="E8">
        <v>12.18</v>
      </c>
      <c r="F8">
        <v>14.45</v>
      </c>
      <c r="G8">
        <v>0.18640000000000001</v>
      </c>
    </row>
    <row r="9" spans="1:7" x14ac:dyDescent="0.15">
      <c r="A9" t="s">
        <v>2101</v>
      </c>
      <c r="B9" t="s">
        <v>2100</v>
      </c>
      <c r="C9" t="s">
        <v>1630</v>
      </c>
      <c r="D9" t="s">
        <v>1651</v>
      </c>
      <c r="E9">
        <v>11.42</v>
      </c>
      <c r="F9">
        <v>14.02</v>
      </c>
      <c r="G9">
        <v>0.22770000000000001</v>
      </c>
    </row>
    <row r="10" spans="1:7" x14ac:dyDescent="0.15">
      <c r="A10" t="s">
        <v>2103</v>
      </c>
      <c r="B10" t="s">
        <v>2102</v>
      </c>
      <c r="C10" t="s">
        <v>1588</v>
      </c>
      <c r="D10" t="s">
        <v>1651</v>
      </c>
      <c r="E10">
        <v>13.69</v>
      </c>
      <c r="F10">
        <v>16.760000000000002</v>
      </c>
      <c r="G10">
        <v>0.2243</v>
      </c>
    </row>
    <row r="11" spans="1:7" x14ac:dyDescent="0.15">
      <c r="A11" t="s">
        <v>2108</v>
      </c>
      <c r="B11" t="s">
        <v>2107</v>
      </c>
      <c r="C11" t="s">
        <v>1609</v>
      </c>
      <c r="D11" t="s">
        <v>1630</v>
      </c>
      <c r="E11">
        <v>11.04</v>
      </c>
      <c r="F11">
        <v>16.13</v>
      </c>
      <c r="G11">
        <v>0.46110000000000001</v>
      </c>
    </row>
    <row r="12" spans="1:7" x14ac:dyDescent="0.15">
      <c r="A12" t="s">
        <v>2099</v>
      </c>
      <c r="B12" t="s">
        <v>2098</v>
      </c>
      <c r="C12" t="s">
        <v>1609</v>
      </c>
      <c r="D12" t="s">
        <v>1630</v>
      </c>
      <c r="E12">
        <v>20.66</v>
      </c>
      <c r="F12">
        <v>20.86</v>
      </c>
      <c r="G12">
        <v>9.9000000000000008E-3</v>
      </c>
    </row>
    <row r="13" spans="1:7" x14ac:dyDescent="0.15">
      <c r="A13" t="s">
        <v>2051</v>
      </c>
      <c r="B13" t="s">
        <v>2050</v>
      </c>
      <c r="C13" t="s">
        <v>1399</v>
      </c>
      <c r="D13" t="s">
        <v>1630</v>
      </c>
      <c r="E13">
        <v>17.73</v>
      </c>
      <c r="F13">
        <v>18.420000000000002</v>
      </c>
      <c r="G13">
        <v>3.8699999999999998E-2</v>
      </c>
    </row>
    <row r="14" spans="1:7" x14ac:dyDescent="0.15">
      <c r="A14" t="s">
        <v>1994</v>
      </c>
      <c r="B14" t="s">
        <v>1993</v>
      </c>
      <c r="C14" t="s">
        <v>1609</v>
      </c>
      <c r="D14" t="s">
        <v>1630</v>
      </c>
      <c r="E14">
        <v>29.22</v>
      </c>
      <c r="F14">
        <v>29.09</v>
      </c>
      <c r="G14">
        <v>-4.4000000000000003E-3</v>
      </c>
    </row>
    <row r="15" spans="1:7" x14ac:dyDescent="0.15">
      <c r="A15" t="s">
        <v>2101</v>
      </c>
      <c r="B15" t="s">
        <v>2100</v>
      </c>
      <c r="C15" t="s">
        <v>1588</v>
      </c>
      <c r="D15" t="s">
        <v>1609</v>
      </c>
      <c r="E15">
        <v>10.050000000000001</v>
      </c>
      <c r="F15">
        <v>11.93</v>
      </c>
      <c r="G15">
        <v>0.18709999999999999</v>
      </c>
    </row>
    <row r="16" spans="1:7" x14ac:dyDescent="0.15">
      <c r="A16" t="s">
        <v>2106</v>
      </c>
      <c r="B16" t="s">
        <v>2105</v>
      </c>
      <c r="C16" t="s">
        <v>1588</v>
      </c>
      <c r="D16" t="s">
        <v>1609</v>
      </c>
      <c r="E16">
        <v>12.52</v>
      </c>
      <c r="F16">
        <v>14.78</v>
      </c>
      <c r="G16">
        <v>0.18049999999999999</v>
      </c>
    </row>
    <row r="17" spans="1:7" x14ac:dyDescent="0.15">
      <c r="A17" t="s">
        <v>2067</v>
      </c>
      <c r="B17" t="s">
        <v>2066</v>
      </c>
      <c r="C17" t="s">
        <v>1588</v>
      </c>
      <c r="D17" t="s">
        <v>1609</v>
      </c>
      <c r="E17">
        <v>11.64</v>
      </c>
      <c r="F17">
        <v>12.83</v>
      </c>
      <c r="G17">
        <v>0.1022</v>
      </c>
    </row>
    <row r="18" spans="1:7" x14ac:dyDescent="0.15">
      <c r="A18" t="s">
        <v>2008</v>
      </c>
      <c r="B18" t="s">
        <v>2007</v>
      </c>
      <c r="C18" t="s">
        <v>1567</v>
      </c>
      <c r="D18" t="s">
        <v>1609</v>
      </c>
      <c r="E18">
        <v>11.52</v>
      </c>
      <c r="F18">
        <v>15.96</v>
      </c>
      <c r="G18">
        <v>0.38540000000000002</v>
      </c>
    </row>
    <row r="19" spans="1:7" x14ac:dyDescent="0.15">
      <c r="A19" t="s">
        <v>2099</v>
      </c>
      <c r="B19" t="s">
        <v>2098</v>
      </c>
      <c r="C19" t="s">
        <v>1567</v>
      </c>
      <c r="D19" t="s">
        <v>1588</v>
      </c>
      <c r="E19">
        <v>22.02</v>
      </c>
      <c r="F19">
        <v>19.02</v>
      </c>
      <c r="G19">
        <v>-0.13619999999999999</v>
      </c>
    </row>
    <row r="20" spans="1:7" x14ac:dyDescent="0.15">
      <c r="A20" t="s">
        <v>1830</v>
      </c>
      <c r="B20" t="s">
        <v>1829</v>
      </c>
      <c r="C20" t="s">
        <v>1504</v>
      </c>
      <c r="D20" t="s">
        <v>1588</v>
      </c>
      <c r="E20">
        <v>11.36</v>
      </c>
      <c r="F20">
        <v>14.5</v>
      </c>
      <c r="G20">
        <v>0.2762</v>
      </c>
    </row>
    <row r="21" spans="1:7" x14ac:dyDescent="0.15">
      <c r="A21" t="s">
        <v>2095</v>
      </c>
      <c r="B21" t="s">
        <v>2094</v>
      </c>
      <c r="C21" t="s">
        <v>1504</v>
      </c>
      <c r="D21" t="s">
        <v>1588</v>
      </c>
      <c r="E21">
        <v>34.4</v>
      </c>
      <c r="F21">
        <v>41</v>
      </c>
      <c r="G21">
        <v>0.19189999999999999</v>
      </c>
    </row>
    <row r="22" spans="1:7" x14ac:dyDescent="0.15">
      <c r="A22" t="s">
        <v>2093</v>
      </c>
      <c r="B22" t="s">
        <v>2092</v>
      </c>
      <c r="C22" t="s">
        <v>1567</v>
      </c>
      <c r="D22" t="s">
        <v>1588</v>
      </c>
      <c r="E22">
        <v>13.58</v>
      </c>
      <c r="F22">
        <v>12.49</v>
      </c>
      <c r="G22">
        <v>-8.0199999999999994E-2</v>
      </c>
    </row>
    <row r="23" spans="1:7" x14ac:dyDescent="0.15">
      <c r="A23" t="s">
        <v>2077</v>
      </c>
      <c r="B23" t="s">
        <v>2076</v>
      </c>
      <c r="C23" t="s">
        <v>1567</v>
      </c>
      <c r="D23" t="s">
        <v>1588</v>
      </c>
      <c r="E23">
        <v>27.94</v>
      </c>
      <c r="F23">
        <v>29.89</v>
      </c>
      <c r="G23">
        <v>6.9800000000000001E-2</v>
      </c>
    </row>
    <row r="24" spans="1:7" x14ac:dyDescent="0.15">
      <c r="A24" t="s">
        <v>2067</v>
      </c>
      <c r="B24" t="s">
        <v>2066</v>
      </c>
      <c r="C24" t="s">
        <v>1462</v>
      </c>
      <c r="D24" t="s">
        <v>1567</v>
      </c>
      <c r="E24">
        <v>13.24</v>
      </c>
      <c r="F24">
        <v>13.99</v>
      </c>
      <c r="G24">
        <v>5.6599999999999998E-2</v>
      </c>
    </row>
    <row r="25" spans="1:7" x14ac:dyDescent="0.15">
      <c r="A25" t="s">
        <v>2083</v>
      </c>
      <c r="B25" t="s">
        <v>2082</v>
      </c>
      <c r="C25" t="s">
        <v>1546</v>
      </c>
      <c r="D25" t="s">
        <v>1567</v>
      </c>
      <c r="E25">
        <v>11.55</v>
      </c>
      <c r="F25">
        <v>13.04</v>
      </c>
      <c r="G25">
        <v>0.129</v>
      </c>
    </row>
    <row r="26" spans="1:7" x14ac:dyDescent="0.15">
      <c r="A26" t="s">
        <v>2079</v>
      </c>
      <c r="B26" t="s">
        <v>2078</v>
      </c>
      <c r="C26" t="s">
        <v>1525</v>
      </c>
      <c r="D26" t="s">
        <v>1567</v>
      </c>
      <c r="E26">
        <v>12.03</v>
      </c>
      <c r="F26">
        <v>16.89</v>
      </c>
      <c r="G26">
        <v>0.40400000000000003</v>
      </c>
    </row>
    <row r="27" spans="1:7" x14ac:dyDescent="0.15">
      <c r="A27" t="s">
        <v>2053</v>
      </c>
      <c r="B27" t="s">
        <v>2052</v>
      </c>
      <c r="C27" t="s">
        <v>1546</v>
      </c>
      <c r="D27" t="s">
        <v>1567</v>
      </c>
      <c r="E27">
        <v>22.15</v>
      </c>
      <c r="F27">
        <v>25.12</v>
      </c>
      <c r="G27">
        <v>0.1341</v>
      </c>
    </row>
    <row r="28" spans="1:7" x14ac:dyDescent="0.15">
      <c r="A28" t="s">
        <v>2037</v>
      </c>
      <c r="B28" t="s">
        <v>2036</v>
      </c>
      <c r="C28" t="s">
        <v>1525</v>
      </c>
      <c r="D28" t="s">
        <v>1546</v>
      </c>
      <c r="E28">
        <v>5.63</v>
      </c>
      <c r="F28">
        <v>6.65</v>
      </c>
      <c r="G28">
        <v>0.18090000000000001</v>
      </c>
    </row>
    <row r="29" spans="1:7" x14ac:dyDescent="0.15">
      <c r="A29" t="s">
        <v>2097</v>
      </c>
      <c r="B29" t="s">
        <v>2096</v>
      </c>
      <c r="C29" t="s">
        <v>1525</v>
      </c>
      <c r="D29" t="s">
        <v>1546</v>
      </c>
      <c r="E29">
        <v>6.01</v>
      </c>
      <c r="F29">
        <v>6.35</v>
      </c>
      <c r="G29">
        <v>5.6599999999999998E-2</v>
      </c>
    </row>
    <row r="30" spans="1:7" x14ac:dyDescent="0.15">
      <c r="A30" t="s">
        <v>2008</v>
      </c>
      <c r="B30" t="s">
        <v>2007</v>
      </c>
      <c r="C30" t="s">
        <v>1525</v>
      </c>
      <c r="D30" t="s">
        <v>1546</v>
      </c>
      <c r="E30">
        <v>9.39</v>
      </c>
      <c r="F30">
        <v>12.1</v>
      </c>
      <c r="G30">
        <v>0.28860000000000002</v>
      </c>
    </row>
    <row r="31" spans="1:7" x14ac:dyDescent="0.15">
      <c r="A31" t="s">
        <v>2087</v>
      </c>
      <c r="B31" t="s">
        <v>2086</v>
      </c>
      <c r="C31" t="s">
        <v>1462</v>
      </c>
      <c r="D31" t="s">
        <v>1525</v>
      </c>
      <c r="E31">
        <v>9.99</v>
      </c>
      <c r="F31">
        <v>7.26</v>
      </c>
      <c r="G31">
        <v>-0.27329999999999999</v>
      </c>
    </row>
    <row r="32" spans="1:7" x14ac:dyDescent="0.15">
      <c r="A32" t="s">
        <v>1875</v>
      </c>
      <c r="B32" t="s">
        <v>1874</v>
      </c>
      <c r="C32" t="s">
        <v>1483</v>
      </c>
      <c r="D32" t="s">
        <v>1525</v>
      </c>
      <c r="E32">
        <v>24.43</v>
      </c>
      <c r="F32">
        <v>17.54</v>
      </c>
      <c r="G32">
        <v>-0.28199999999999997</v>
      </c>
    </row>
    <row r="33" spans="1:7" x14ac:dyDescent="0.15">
      <c r="A33" t="s">
        <v>2083</v>
      </c>
      <c r="B33" t="s">
        <v>2082</v>
      </c>
      <c r="C33" t="s">
        <v>1504</v>
      </c>
      <c r="D33" t="s">
        <v>1525</v>
      </c>
      <c r="E33">
        <v>10.029999999999999</v>
      </c>
      <c r="F33">
        <v>11.35</v>
      </c>
      <c r="G33">
        <v>0.13159999999999999</v>
      </c>
    </row>
    <row r="34" spans="1:7" x14ac:dyDescent="0.15">
      <c r="A34" t="s">
        <v>2093</v>
      </c>
      <c r="B34" t="s">
        <v>2092</v>
      </c>
      <c r="C34" t="s">
        <v>1504</v>
      </c>
      <c r="D34" t="s">
        <v>1525</v>
      </c>
      <c r="E34">
        <v>13.11</v>
      </c>
      <c r="F34">
        <v>12.29</v>
      </c>
      <c r="G34">
        <v>-6.2799999999999995E-2</v>
      </c>
    </row>
    <row r="35" spans="1:7" x14ac:dyDescent="0.15">
      <c r="A35" t="s">
        <v>2037</v>
      </c>
      <c r="B35" t="s">
        <v>2036</v>
      </c>
      <c r="C35" t="s">
        <v>1483</v>
      </c>
      <c r="D35" t="s">
        <v>1504</v>
      </c>
      <c r="E35">
        <v>8.1</v>
      </c>
      <c r="F35">
        <v>5.73</v>
      </c>
      <c r="G35">
        <v>-0.29220000000000002</v>
      </c>
    </row>
    <row r="36" spans="1:7" x14ac:dyDescent="0.15">
      <c r="A36" t="s">
        <v>2046</v>
      </c>
      <c r="B36" t="s">
        <v>2045</v>
      </c>
      <c r="C36" t="s">
        <v>1399</v>
      </c>
      <c r="D36" t="s">
        <v>1504</v>
      </c>
      <c r="E36">
        <v>25.94</v>
      </c>
      <c r="F36">
        <v>22.72</v>
      </c>
      <c r="G36">
        <v>-0.1241</v>
      </c>
    </row>
    <row r="37" spans="1:7" x14ac:dyDescent="0.15">
      <c r="A37" t="s">
        <v>2079</v>
      </c>
      <c r="B37" t="s">
        <v>2078</v>
      </c>
      <c r="C37" t="s">
        <v>1483</v>
      </c>
      <c r="D37" t="s">
        <v>1504</v>
      </c>
      <c r="E37">
        <v>18.559999999999999</v>
      </c>
      <c r="F37">
        <v>13.5</v>
      </c>
      <c r="G37">
        <v>-0.27260000000000001</v>
      </c>
    </row>
    <row r="38" spans="1:7" x14ac:dyDescent="0.15">
      <c r="A38" t="s">
        <v>1872</v>
      </c>
      <c r="B38" t="s">
        <v>1871</v>
      </c>
      <c r="C38" t="s">
        <v>1483</v>
      </c>
      <c r="D38" t="s">
        <v>1504</v>
      </c>
      <c r="E38">
        <v>14.65</v>
      </c>
      <c r="F38">
        <v>11.69</v>
      </c>
      <c r="G38">
        <v>-0.20250000000000001</v>
      </c>
    </row>
    <row r="39" spans="1:7" x14ac:dyDescent="0.15">
      <c r="A39" t="s">
        <v>2089</v>
      </c>
      <c r="B39" t="s">
        <v>2088</v>
      </c>
      <c r="C39" t="s">
        <v>1483</v>
      </c>
      <c r="D39" t="s">
        <v>1504</v>
      </c>
      <c r="E39">
        <v>35.450000000000003</v>
      </c>
      <c r="F39">
        <v>25.3</v>
      </c>
      <c r="G39">
        <v>-0.2863</v>
      </c>
    </row>
    <row r="40" spans="1:7" x14ac:dyDescent="0.15">
      <c r="A40" t="s">
        <v>2077</v>
      </c>
      <c r="B40" t="s">
        <v>2076</v>
      </c>
      <c r="C40" t="s">
        <v>1420</v>
      </c>
      <c r="D40" t="s">
        <v>1483</v>
      </c>
      <c r="E40">
        <v>18.05</v>
      </c>
      <c r="F40">
        <v>36.43</v>
      </c>
      <c r="G40">
        <v>1.0183</v>
      </c>
    </row>
    <row r="41" spans="1:7" x14ac:dyDescent="0.15">
      <c r="A41" t="s">
        <v>2085</v>
      </c>
      <c r="B41" t="s">
        <v>2084</v>
      </c>
      <c r="C41" t="s">
        <v>1462</v>
      </c>
      <c r="D41" t="s">
        <v>1483</v>
      </c>
      <c r="E41">
        <v>7.39</v>
      </c>
      <c r="F41">
        <v>9.3699999999999992</v>
      </c>
      <c r="G41">
        <v>0.26790000000000003</v>
      </c>
    </row>
    <row r="42" spans="1:7" x14ac:dyDescent="0.15">
      <c r="A42" t="s">
        <v>2075</v>
      </c>
      <c r="B42" t="s">
        <v>2074</v>
      </c>
      <c r="C42" t="s">
        <v>1462</v>
      </c>
      <c r="D42" t="s">
        <v>1483</v>
      </c>
      <c r="E42">
        <v>30</v>
      </c>
      <c r="F42">
        <v>35.700000000000003</v>
      </c>
      <c r="G42">
        <v>0.19</v>
      </c>
    </row>
    <row r="43" spans="1:7" x14ac:dyDescent="0.15">
      <c r="A43" t="s">
        <v>2081</v>
      </c>
      <c r="B43" t="s">
        <v>2080</v>
      </c>
      <c r="C43" t="s">
        <v>1441</v>
      </c>
      <c r="D43" t="s">
        <v>1483</v>
      </c>
      <c r="E43">
        <v>7.12</v>
      </c>
      <c r="F43">
        <v>11.95</v>
      </c>
      <c r="G43">
        <v>0.6784</v>
      </c>
    </row>
    <row r="44" spans="1:7" x14ac:dyDescent="0.15">
      <c r="A44" t="s">
        <v>2083</v>
      </c>
      <c r="B44" t="s">
        <v>2082</v>
      </c>
      <c r="C44" t="s">
        <v>1441</v>
      </c>
      <c r="D44" t="s">
        <v>1483</v>
      </c>
      <c r="E44">
        <v>10.15</v>
      </c>
      <c r="F44">
        <v>15.03</v>
      </c>
      <c r="G44">
        <v>0.48080000000000001</v>
      </c>
    </row>
    <row r="45" spans="1:7" x14ac:dyDescent="0.15">
      <c r="A45" t="s">
        <v>1867</v>
      </c>
      <c r="B45" t="s">
        <v>1866</v>
      </c>
      <c r="C45" t="s">
        <v>1273</v>
      </c>
      <c r="D45" t="s">
        <v>1462</v>
      </c>
      <c r="E45">
        <v>17.649999999999999</v>
      </c>
      <c r="F45">
        <v>39.36</v>
      </c>
      <c r="G45">
        <v>1.2299</v>
      </c>
    </row>
    <row r="46" spans="1:7" x14ac:dyDescent="0.15">
      <c r="A46" t="s">
        <v>2037</v>
      </c>
      <c r="B46" t="s">
        <v>2036</v>
      </c>
      <c r="C46" t="s">
        <v>1441</v>
      </c>
      <c r="D46" t="s">
        <v>1462</v>
      </c>
      <c r="E46">
        <v>5.77</v>
      </c>
      <c r="F46">
        <v>7.94</v>
      </c>
      <c r="G46">
        <v>0.37540000000000001</v>
      </c>
    </row>
    <row r="47" spans="1:7" x14ac:dyDescent="0.15">
      <c r="A47" t="s">
        <v>1994</v>
      </c>
      <c r="B47" t="s">
        <v>1993</v>
      </c>
      <c r="C47" t="s">
        <v>1441</v>
      </c>
      <c r="D47" t="s">
        <v>1462</v>
      </c>
      <c r="E47">
        <v>23.76</v>
      </c>
      <c r="F47">
        <v>43.37</v>
      </c>
      <c r="G47">
        <v>0.82530000000000003</v>
      </c>
    </row>
    <row r="48" spans="1:7" x14ac:dyDescent="0.15">
      <c r="A48" t="s">
        <v>1875</v>
      </c>
      <c r="B48" t="s">
        <v>1874</v>
      </c>
      <c r="C48" t="s">
        <v>1378</v>
      </c>
      <c r="D48" t="s">
        <v>1462</v>
      </c>
      <c r="E48">
        <v>17.88</v>
      </c>
      <c r="F48">
        <v>25.05</v>
      </c>
      <c r="G48">
        <v>0.40100000000000002</v>
      </c>
    </row>
    <row r="49" spans="1:7" x14ac:dyDescent="0.15">
      <c r="A49" t="s">
        <v>2063</v>
      </c>
      <c r="B49" t="s">
        <v>2062</v>
      </c>
      <c r="C49" t="s">
        <v>1357</v>
      </c>
      <c r="D49" t="s">
        <v>1441</v>
      </c>
      <c r="E49">
        <v>27.74</v>
      </c>
      <c r="F49">
        <v>31.29</v>
      </c>
      <c r="G49">
        <v>0.12809999999999999</v>
      </c>
    </row>
    <row r="50" spans="1:7" x14ac:dyDescent="0.15">
      <c r="A50" t="s">
        <v>2075</v>
      </c>
      <c r="B50" t="s">
        <v>2074</v>
      </c>
      <c r="C50" t="s">
        <v>1420</v>
      </c>
      <c r="D50" t="s">
        <v>1441</v>
      </c>
      <c r="E50">
        <v>17</v>
      </c>
      <c r="F50">
        <v>25.39</v>
      </c>
      <c r="G50">
        <v>0.49349999999999999</v>
      </c>
    </row>
    <row r="51" spans="1:7" x14ac:dyDescent="0.15">
      <c r="A51" t="s">
        <v>2079</v>
      </c>
      <c r="B51" t="s">
        <v>2078</v>
      </c>
      <c r="C51" t="s">
        <v>1420</v>
      </c>
      <c r="D51" t="s">
        <v>1441</v>
      </c>
      <c r="E51">
        <v>10.93</v>
      </c>
      <c r="F51">
        <v>15</v>
      </c>
      <c r="G51">
        <v>0.37240000000000001</v>
      </c>
    </row>
    <row r="52" spans="1:7" x14ac:dyDescent="0.15">
      <c r="A52" t="s">
        <v>2057</v>
      </c>
      <c r="B52" t="s">
        <v>2056</v>
      </c>
      <c r="C52" t="s">
        <v>1378</v>
      </c>
      <c r="D52" t="s">
        <v>1441</v>
      </c>
      <c r="E52">
        <v>11.9</v>
      </c>
      <c r="F52">
        <v>11.62</v>
      </c>
      <c r="G52">
        <v>-2.35E-2</v>
      </c>
    </row>
    <row r="53" spans="1:7" x14ac:dyDescent="0.15">
      <c r="A53" t="s">
        <v>2067</v>
      </c>
      <c r="B53" t="s">
        <v>2066</v>
      </c>
      <c r="C53" t="s">
        <v>1378</v>
      </c>
      <c r="D53" t="s">
        <v>1420</v>
      </c>
      <c r="E53">
        <v>10.16</v>
      </c>
      <c r="F53">
        <v>9.68</v>
      </c>
      <c r="G53">
        <v>-4.7199999999999999E-2</v>
      </c>
    </row>
    <row r="54" spans="1:7" x14ac:dyDescent="0.15">
      <c r="A54" t="s">
        <v>1852</v>
      </c>
      <c r="B54" t="s">
        <v>1851</v>
      </c>
      <c r="C54" t="s">
        <v>1378</v>
      </c>
      <c r="D54" t="s">
        <v>1420</v>
      </c>
      <c r="E54">
        <v>11.48</v>
      </c>
      <c r="F54">
        <v>10.34</v>
      </c>
      <c r="G54">
        <v>-9.9299999999999999E-2</v>
      </c>
    </row>
    <row r="55" spans="1:7" x14ac:dyDescent="0.15">
      <c r="A55" t="s">
        <v>1824</v>
      </c>
      <c r="B55" t="s">
        <v>1823</v>
      </c>
      <c r="C55" t="s">
        <v>1399</v>
      </c>
      <c r="D55" t="s">
        <v>1420</v>
      </c>
      <c r="E55">
        <v>23</v>
      </c>
      <c r="F55">
        <v>14.1</v>
      </c>
      <c r="G55">
        <v>-0.38700000000000001</v>
      </c>
    </row>
    <row r="56" spans="1:7" x14ac:dyDescent="0.15">
      <c r="A56" t="s">
        <v>2073</v>
      </c>
      <c r="B56" t="s">
        <v>2072</v>
      </c>
      <c r="C56" t="s">
        <v>1399</v>
      </c>
      <c r="D56" t="s">
        <v>1420</v>
      </c>
      <c r="E56">
        <v>12.42</v>
      </c>
      <c r="F56">
        <v>7.91</v>
      </c>
      <c r="G56">
        <v>-0.36349999999999999</v>
      </c>
    </row>
    <row r="57" spans="1:7" x14ac:dyDescent="0.15">
      <c r="A57" t="s">
        <v>2055</v>
      </c>
      <c r="B57" t="s">
        <v>2054</v>
      </c>
      <c r="C57" t="s">
        <v>1336</v>
      </c>
      <c r="D57" t="s">
        <v>1399</v>
      </c>
      <c r="E57">
        <v>23.05</v>
      </c>
      <c r="F57">
        <v>29.55</v>
      </c>
      <c r="G57">
        <v>0.28170000000000001</v>
      </c>
    </row>
    <row r="58" spans="1:7" x14ac:dyDescent="0.15">
      <c r="A58" t="s">
        <v>2071</v>
      </c>
      <c r="B58" t="s">
        <v>2070</v>
      </c>
      <c r="C58" t="s">
        <v>1378</v>
      </c>
      <c r="D58" t="s">
        <v>1399</v>
      </c>
      <c r="E58">
        <v>13.46</v>
      </c>
      <c r="F58">
        <v>18.22</v>
      </c>
      <c r="G58">
        <v>0.35360000000000003</v>
      </c>
    </row>
    <row r="59" spans="1:7" x14ac:dyDescent="0.15">
      <c r="A59" t="s">
        <v>2069</v>
      </c>
      <c r="B59" t="s">
        <v>2068</v>
      </c>
      <c r="C59" t="s">
        <v>1378</v>
      </c>
      <c r="D59" t="s">
        <v>1399</v>
      </c>
      <c r="E59">
        <v>15.51</v>
      </c>
      <c r="F59">
        <v>20.54</v>
      </c>
      <c r="G59">
        <v>0.32429999999999998</v>
      </c>
    </row>
    <row r="60" spans="1:7" x14ac:dyDescent="0.15">
      <c r="A60" t="s">
        <v>2065</v>
      </c>
      <c r="B60" t="s">
        <v>2064</v>
      </c>
      <c r="C60" t="s">
        <v>1357</v>
      </c>
      <c r="D60" t="s">
        <v>1399</v>
      </c>
      <c r="E60">
        <v>20.77</v>
      </c>
      <c r="F60">
        <v>15.62</v>
      </c>
      <c r="G60">
        <v>-0.248</v>
      </c>
    </row>
    <row r="61" spans="1:7" x14ac:dyDescent="0.15">
      <c r="A61" t="s">
        <v>2059</v>
      </c>
      <c r="B61" t="s">
        <v>2058</v>
      </c>
      <c r="C61" t="s">
        <v>1357</v>
      </c>
      <c r="D61" t="s">
        <v>1378</v>
      </c>
      <c r="E61">
        <v>17.059999999999999</v>
      </c>
      <c r="F61">
        <v>13.49</v>
      </c>
      <c r="G61">
        <v>-0.20930000000000001</v>
      </c>
    </row>
    <row r="62" spans="1:7" x14ac:dyDescent="0.15">
      <c r="A62" t="s">
        <v>1872</v>
      </c>
      <c r="B62" t="s">
        <v>1871</v>
      </c>
      <c r="C62" t="s">
        <v>1294</v>
      </c>
      <c r="D62" t="s">
        <v>1378</v>
      </c>
      <c r="E62">
        <v>10.89</v>
      </c>
      <c r="F62">
        <v>14.79</v>
      </c>
      <c r="G62">
        <v>0.35870000000000002</v>
      </c>
    </row>
    <row r="63" spans="1:7" x14ac:dyDescent="0.15">
      <c r="A63" t="s">
        <v>2061</v>
      </c>
      <c r="B63" t="s">
        <v>2060</v>
      </c>
      <c r="C63" t="s">
        <v>1357</v>
      </c>
      <c r="D63" t="s">
        <v>1378</v>
      </c>
      <c r="E63">
        <v>25.45</v>
      </c>
      <c r="F63">
        <v>16.239999999999998</v>
      </c>
      <c r="G63">
        <v>-0.36199999999999999</v>
      </c>
    </row>
    <row r="64" spans="1:7" x14ac:dyDescent="0.15">
      <c r="A64" t="s">
        <v>2044</v>
      </c>
      <c r="B64" t="s">
        <v>1979</v>
      </c>
      <c r="C64" t="s">
        <v>1294</v>
      </c>
      <c r="D64" t="s">
        <v>1378</v>
      </c>
      <c r="E64">
        <v>22.94</v>
      </c>
      <c r="F64">
        <v>30.78</v>
      </c>
      <c r="G64">
        <v>0.34179999999999999</v>
      </c>
    </row>
    <row r="65" spans="1:7" x14ac:dyDescent="0.15">
      <c r="A65" t="s">
        <v>2006</v>
      </c>
      <c r="B65" t="s">
        <v>1826</v>
      </c>
      <c r="C65" t="s">
        <v>1357</v>
      </c>
      <c r="D65" t="s">
        <v>1378</v>
      </c>
      <c r="E65">
        <v>68.97</v>
      </c>
      <c r="F65">
        <v>42.41</v>
      </c>
      <c r="G65">
        <v>-0.3851</v>
      </c>
    </row>
    <row r="66" spans="1:7" x14ac:dyDescent="0.15">
      <c r="A66" t="s">
        <v>1902</v>
      </c>
      <c r="B66" t="s">
        <v>1901</v>
      </c>
      <c r="C66" t="s">
        <v>1231</v>
      </c>
      <c r="D66" t="s">
        <v>1378</v>
      </c>
      <c r="E66">
        <v>18.86</v>
      </c>
      <c r="F66">
        <v>32.21</v>
      </c>
      <c r="G66">
        <v>0.70779999999999998</v>
      </c>
    </row>
    <row r="67" spans="1:7" x14ac:dyDescent="0.15">
      <c r="A67" t="s">
        <v>2053</v>
      </c>
      <c r="B67" t="s">
        <v>2052</v>
      </c>
      <c r="C67" t="s">
        <v>1336</v>
      </c>
      <c r="D67" t="s">
        <v>1357</v>
      </c>
      <c r="E67">
        <v>26.05</v>
      </c>
      <c r="F67">
        <v>40.6</v>
      </c>
      <c r="G67">
        <v>0.55830000000000002</v>
      </c>
    </row>
    <row r="68" spans="1:7" x14ac:dyDescent="0.15">
      <c r="A68" t="s">
        <v>2057</v>
      </c>
      <c r="B68" t="s">
        <v>2056</v>
      </c>
      <c r="C68" t="s">
        <v>1336</v>
      </c>
      <c r="D68" t="s">
        <v>1357</v>
      </c>
      <c r="E68">
        <v>14.66</v>
      </c>
      <c r="F68">
        <v>21.45</v>
      </c>
      <c r="G68">
        <v>0.46350000000000002</v>
      </c>
    </row>
    <row r="69" spans="1:7" x14ac:dyDescent="0.15">
      <c r="A69" t="s">
        <v>1821</v>
      </c>
      <c r="B69" t="s">
        <v>1820</v>
      </c>
      <c r="C69" t="s">
        <v>1315</v>
      </c>
      <c r="D69" t="s">
        <v>1357</v>
      </c>
      <c r="E69">
        <v>16.739999999999998</v>
      </c>
      <c r="F69">
        <v>32.29</v>
      </c>
      <c r="G69">
        <v>0.92910000000000004</v>
      </c>
    </row>
    <row r="70" spans="1:7" x14ac:dyDescent="0.15">
      <c r="A70" t="s">
        <v>2051</v>
      </c>
      <c r="B70" t="s">
        <v>2050</v>
      </c>
      <c r="C70" t="s">
        <v>1315</v>
      </c>
      <c r="D70" t="s">
        <v>1357</v>
      </c>
      <c r="E70">
        <v>15.19</v>
      </c>
      <c r="F70">
        <v>26.66</v>
      </c>
      <c r="G70">
        <v>0.75539999999999996</v>
      </c>
    </row>
    <row r="71" spans="1:7" x14ac:dyDescent="0.15">
      <c r="A71" t="s">
        <v>2046</v>
      </c>
      <c r="B71" t="s">
        <v>2045</v>
      </c>
      <c r="C71" t="s">
        <v>1336</v>
      </c>
      <c r="D71" t="s">
        <v>1357</v>
      </c>
      <c r="E71">
        <v>28.21</v>
      </c>
      <c r="F71">
        <v>40.630000000000003</v>
      </c>
      <c r="G71">
        <v>0.44030000000000002</v>
      </c>
    </row>
    <row r="72" spans="1:7" x14ac:dyDescent="0.15">
      <c r="A72" t="s">
        <v>2048</v>
      </c>
      <c r="B72" t="s">
        <v>2047</v>
      </c>
      <c r="C72" t="s">
        <v>1294</v>
      </c>
      <c r="D72" t="s">
        <v>1336</v>
      </c>
      <c r="E72">
        <v>8.7899999999999991</v>
      </c>
      <c r="F72">
        <v>12</v>
      </c>
      <c r="G72">
        <v>0.36520000000000002</v>
      </c>
    </row>
    <row r="73" spans="1:7" x14ac:dyDescent="0.15">
      <c r="A73" t="s">
        <v>1875</v>
      </c>
      <c r="B73" t="s">
        <v>1874</v>
      </c>
      <c r="C73" t="s">
        <v>1315</v>
      </c>
      <c r="D73" t="s">
        <v>1336</v>
      </c>
      <c r="E73">
        <v>18.22</v>
      </c>
      <c r="F73">
        <v>26.25</v>
      </c>
      <c r="G73">
        <v>0.44069999999999998</v>
      </c>
    </row>
    <row r="74" spans="1:7" x14ac:dyDescent="0.15">
      <c r="A74" t="s">
        <v>2006</v>
      </c>
      <c r="B74" t="s">
        <v>1826</v>
      </c>
      <c r="C74" t="s">
        <v>1315</v>
      </c>
      <c r="D74" t="s">
        <v>1336</v>
      </c>
      <c r="E74">
        <v>38.06</v>
      </c>
      <c r="F74">
        <v>52.87</v>
      </c>
      <c r="G74">
        <v>0.3891</v>
      </c>
    </row>
    <row r="75" spans="1:7" x14ac:dyDescent="0.15">
      <c r="A75" t="s">
        <v>1982</v>
      </c>
      <c r="B75" t="s">
        <v>1981</v>
      </c>
      <c r="C75" t="s">
        <v>1210</v>
      </c>
      <c r="D75" t="s">
        <v>1336</v>
      </c>
      <c r="E75">
        <v>16.34</v>
      </c>
      <c r="F75">
        <v>24.37</v>
      </c>
      <c r="G75">
        <v>0.4914</v>
      </c>
    </row>
    <row r="76" spans="1:7" x14ac:dyDescent="0.15">
      <c r="A76" t="s">
        <v>1915</v>
      </c>
      <c r="B76" t="s">
        <v>1914</v>
      </c>
      <c r="C76" t="s">
        <v>1294</v>
      </c>
      <c r="D76" t="s">
        <v>1315</v>
      </c>
      <c r="E76">
        <v>8.94</v>
      </c>
      <c r="F76">
        <v>11.34</v>
      </c>
      <c r="G76">
        <v>0.2676</v>
      </c>
    </row>
    <row r="77" spans="1:7" x14ac:dyDescent="0.15">
      <c r="A77" t="s">
        <v>2043</v>
      </c>
      <c r="B77" t="s">
        <v>2042</v>
      </c>
      <c r="C77" t="s">
        <v>1273</v>
      </c>
      <c r="D77" t="s">
        <v>1315</v>
      </c>
      <c r="E77">
        <v>11.68</v>
      </c>
      <c r="F77">
        <v>20.11</v>
      </c>
      <c r="G77">
        <v>0.72170000000000001</v>
      </c>
    </row>
    <row r="78" spans="1:7" x14ac:dyDescent="0.15">
      <c r="A78" t="s">
        <v>2046</v>
      </c>
      <c r="B78" t="s">
        <v>2045</v>
      </c>
      <c r="C78" t="s">
        <v>1294</v>
      </c>
      <c r="D78" t="s">
        <v>1315</v>
      </c>
      <c r="E78">
        <v>18.47</v>
      </c>
      <c r="F78">
        <v>23.46</v>
      </c>
      <c r="G78">
        <v>0.26960000000000001</v>
      </c>
    </row>
    <row r="79" spans="1:7" x14ac:dyDescent="0.15">
      <c r="A79" t="s">
        <v>1824</v>
      </c>
      <c r="B79" t="s">
        <v>1823</v>
      </c>
      <c r="C79" t="s">
        <v>1252</v>
      </c>
      <c r="D79" t="s">
        <v>1315</v>
      </c>
      <c r="E79">
        <v>11.08</v>
      </c>
      <c r="F79">
        <v>21.36</v>
      </c>
      <c r="G79">
        <v>0.92779999999999996</v>
      </c>
    </row>
    <row r="80" spans="1:7" x14ac:dyDescent="0.15">
      <c r="A80" t="s">
        <v>2041</v>
      </c>
      <c r="B80" t="s">
        <v>2040</v>
      </c>
      <c r="C80" t="s">
        <v>1273</v>
      </c>
      <c r="D80" t="s">
        <v>1294</v>
      </c>
      <c r="E80">
        <v>10.75</v>
      </c>
      <c r="F80">
        <v>14.69</v>
      </c>
      <c r="G80">
        <v>0.36649999999999999</v>
      </c>
    </row>
    <row r="81" spans="1:7" x14ac:dyDescent="0.15">
      <c r="A81" t="s">
        <v>1875</v>
      </c>
      <c r="B81" t="s">
        <v>1874</v>
      </c>
      <c r="C81" t="s">
        <v>1252</v>
      </c>
      <c r="D81" t="s">
        <v>1294</v>
      </c>
      <c r="E81">
        <v>10.07</v>
      </c>
      <c r="F81">
        <v>15.66</v>
      </c>
      <c r="G81">
        <v>0.55510000000000004</v>
      </c>
    </row>
    <row r="82" spans="1:7" x14ac:dyDescent="0.15">
      <c r="A82" t="s">
        <v>1994</v>
      </c>
      <c r="B82" t="s">
        <v>1993</v>
      </c>
      <c r="C82" t="s">
        <v>1273</v>
      </c>
      <c r="D82" t="s">
        <v>1294</v>
      </c>
      <c r="E82">
        <v>16.579999999999998</v>
      </c>
      <c r="F82">
        <v>24.09</v>
      </c>
      <c r="G82">
        <v>0.45300000000000001</v>
      </c>
    </row>
    <row r="83" spans="1:7" x14ac:dyDescent="0.15">
      <c r="A83" t="s">
        <v>2006</v>
      </c>
      <c r="B83" t="s">
        <v>1826</v>
      </c>
      <c r="C83" t="s">
        <v>1231</v>
      </c>
      <c r="D83" t="s">
        <v>1294</v>
      </c>
      <c r="E83">
        <v>20.69</v>
      </c>
      <c r="F83">
        <v>32.1</v>
      </c>
      <c r="G83">
        <v>0.55149999999999999</v>
      </c>
    </row>
    <row r="84" spans="1:7" x14ac:dyDescent="0.15">
      <c r="A84" t="s">
        <v>2039</v>
      </c>
      <c r="B84" t="s">
        <v>2038</v>
      </c>
      <c r="C84" t="s">
        <v>1252</v>
      </c>
      <c r="D84" t="s">
        <v>1294</v>
      </c>
      <c r="E84">
        <v>7.12</v>
      </c>
      <c r="F84">
        <v>11.24</v>
      </c>
      <c r="G84">
        <v>0.57869999999999999</v>
      </c>
    </row>
    <row r="85" spans="1:7" x14ac:dyDescent="0.15">
      <c r="A85" t="s">
        <v>2025</v>
      </c>
      <c r="B85" t="s">
        <v>2024</v>
      </c>
      <c r="C85" t="s">
        <v>1210</v>
      </c>
      <c r="D85" t="s">
        <v>1273</v>
      </c>
      <c r="E85">
        <v>6.94</v>
      </c>
      <c r="F85">
        <v>8.7100000000000009</v>
      </c>
      <c r="G85">
        <v>0.255</v>
      </c>
    </row>
    <row r="86" spans="1:7" x14ac:dyDescent="0.15">
      <c r="A86" t="s">
        <v>1915</v>
      </c>
      <c r="B86" t="s">
        <v>1914</v>
      </c>
      <c r="C86" t="s">
        <v>1231</v>
      </c>
      <c r="D86" t="s">
        <v>1273</v>
      </c>
      <c r="E86">
        <v>6.71</v>
      </c>
      <c r="F86">
        <v>6.83</v>
      </c>
      <c r="G86">
        <v>1.7299999999999999E-2</v>
      </c>
    </row>
    <row r="87" spans="1:7" x14ac:dyDescent="0.15">
      <c r="A87" t="s">
        <v>1872</v>
      </c>
      <c r="B87" t="s">
        <v>1871</v>
      </c>
      <c r="C87" t="s">
        <v>1147</v>
      </c>
      <c r="D87" t="s">
        <v>1273</v>
      </c>
      <c r="E87">
        <v>7.66</v>
      </c>
      <c r="F87">
        <v>9.4</v>
      </c>
      <c r="G87">
        <v>0.22689999999999999</v>
      </c>
    </row>
    <row r="88" spans="1:7" x14ac:dyDescent="0.15">
      <c r="A88" t="s">
        <v>2003</v>
      </c>
      <c r="B88" t="s">
        <v>2002</v>
      </c>
      <c r="C88" t="s">
        <v>811</v>
      </c>
      <c r="D88" t="s">
        <v>1273</v>
      </c>
      <c r="E88">
        <v>5.63</v>
      </c>
      <c r="F88">
        <v>14.4</v>
      </c>
      <c r="G88">
        <v>1.5577000000000001</v>
      </c>
    </row>
    <row r="89" spans="1:7" x14ac:dyDescent="0.15">
      <c r="A89" t="s">
        <v>2018</v>
      </c>
      <c r="B89" t="s">
        <v>2017</v>
      </c>
      <c r="C89" t="s">
        <v>1168</v>
      </c>
      <c r="D89" t="s">
        <v>1252</v>
      </c>
      <c r="E89">
        <v>20.75</v>
      </c>
      <c r="F89">
        <v>26.73</v>
      </c>
      <c r="G89">
        <v>0.28820000000000001</v>
      </c>
    </row>
    <row r="90" spans="1:7" x14ac:dyDescent="0.15">
      <c r="A90" t="s">
        <v>1870</v>
      </c>
      <c r="B90" t="s">
        <v>1869</v>
      </c>
      <c r="C90" t="s">
        <v>1189</v>
      </c>
      <c r="D90" t="s">
        <v>1252</v>
      </c>
      <c r="E90">
        <v>8.01</v>
      </c>
      <c r="F90">
        <v>6.66</v>
      </c>
      <c r="G90">
        <v>-0.1678</v>
      </c>
    </row>
    <row r="91" spans="1:7" x14ac:dyDescent="0.15">
      <c r="A91" t="s">
        <v>2008</v>
      </c>
      <c r="B91" t="s">
        <v>2007</v>
      </c>
      <c r="C91" t="s">
        <v>1210</v>
      </c>
      <c r="D91" t="s">
        <v>1252</v>
      </c>
      <c r="E91">
        <v>7.35</v>
      </c>
      <c r="F91">
        <v>6.3</v>
      </c>
      <c r="G91">
        <v>-0.14319999999999999</v>
      </c>
    </row>
    <row r="92" spans="1:7" x14ac:dyDescent="0.15">
      <c r="A92" t="s">
        <v>2023</v>
      </c>
      <c r="B92" t="s">
        <v>2022</v>
      </c>
      <c r="C92" t="s">
        <v>1105</v>
      </c>
      <c r="D92" t="s">
        <v>1231</v>
      </c>
      <c r="E92">
        <v>6.34</v>
      </c>
      <c r="F92">
        <v>8.19</v>
      </c>
      <c r="G92">
        <v>0.2918</v>
      </c>
    </row>
    <row r="93" spans="1:7" x14ac:dyDescent="0.15">
      <c r="A93" t="s">
        <v>1835</v>
      </c>
      <c r="B93" t="s">
        <v>1834</v>
      </c>
      <c r="C93" t="s">
        <v>1126</v>
      </c>
      <c r="D93" t="s">
        <v>1231</v>
      </c>
      <c r="E93">
        <v>14.5</v>
      </c>
      <c r="F93">
        <v>19.39</v>
      </c>
      <c r="G93">
        <v>0.3372</v>
      </c>
    </row>
    <row r="94" spans="1:7" x14ac:dyDescent="0.15">
      <c r="A94" t="s">
        <v>1875</v>
      </c>
      <c r="B94" t="s">
        <v>1874</v>
      </c>
      <c r="C94" t="s">
        <v>1189</v>
      </c>
      <c r="D94" t="s">
        <v>1231</v>
      </c>
      <c r="E94">
        <v>12.59</v>
      </c>
      <c r="F94">
        <v>11.7</v>
      </c>
      <c r="G94">
        <v>-7.0699999999999999E-2</v>
      </c>
    </row>
    <row r="95" spans="1:7" x14ac:dyDescent="0.15">
      <c r="A95" t="s">
        <v>2037</v>
      </c>
      <c r="B95" t="s">
        <v>2036</v>
      </c>
      <c r="C95" t="s">
        <v>1189</v>
      </c>
      <c r="D95" t="s">
        <v>1210</v>
      </c>
      <c r="E95">
        <v>4.4000000000000004</v>
      </c>
      <c r="F95">
        <v>4.2300000000000004</v>
      </c>
      <c r="G95">
        <v>-3.85E-2</v>
      </c>
    </row>
    <row r="96" spans="1:7" x14ac:dyDescent="0.15">
      <c r="A96" t="s">
        <v>2035</v>
      </c>
      <c r="B96" t="s">
        <v>2034</v>
      </c>
      <c r="C96" t="s">
        <v>1189</v>
      </c>
      <c r="D96" t="s">
        <v>1210</v>
      </c>
      <c r="E96">
        <v>8.89</v>
      </c>
      <c r="F96">
        <v>9.1999999999999993</v>
      </c>
      <c r="G96">
        <v>3.49E-2</v>
      </c>
    </row>
    <row r="97" spans="1:7" x14ac:dyDescent="0.15">
      <c r="A97" t="s">
        <v>1902</v>
      </c>
      <c r="B97" t="s">
        <v>1901</v>
      </c>
      <c r="C97" t="s">
        <v>1084</v>
      </c>
      <c r="D97" t="s">
        <v>1210</v>
      </c>
      <c r="E97">
        <v>12.91</v>
      </c>
      <c r="F97">
        <v>21.46</v>
      </c>
      <c r="G97">
        <v>0.6623</v>
      </c>
    </row>
    <row r="98" spans="1:7" x14ac:dyDescent="0.15">
      <c r="A98" t="s">
        <v>2033</v>
      </c>
      <c r="B98" t="s">
        <v>2032</v>
      </c>
      <c r="C98" t="s">
        <v>1168</v>
      </c>
      <c r="D98" t="s">
        <v>1189</v>
      </c>
      <c r="E98">
        <v>8.8000000000000007</v>
      </c>
      <c r="F98">
        <v>10.44</v>
      </c>
      <c r="G98">
        <v>0.18640000000000001</v>
      </c>
    </row>
    <row r="99" spans="1:7" x14ac:dyDescent="0.15">
      <c r="A99" t="s">
        <v>2025</v>
      </c>
      <c r="B99" t="s">
        <v>2024</v>
      </c>
      <c r="C99" t="s">
        <v>1042</v>
      </c>
      <c r="D99" t="s">
        <v>1189</v>
      </c>
      <c r="E99">
        <v>4.32</v>
      </c>
      <c r="F99">
        <v>8</v>
      </c>
      <c r="G99">
        <v>0.85189999999999999</v>
      </c>
    </row>
    <row r="100" spans="1:7" x14ac:dyDescent="0.15">
      <c r="A100" t="s">
        <v>2029</v>
      </c>
      <c r="B100" t="s">
        <v>2028</v>
      </c>
      <c r="C100" t="s">
        <v>1126</v>
      </c>
      <c r="D100" t="s">
        <v>1189</v>
      </c>
      <c r="E100">
        <v>6.35</v>
      </c>
      <c r="F100">
        <v>9.8800000000000008</v>
      </c>
      <c r="G100">
        <v>0.55589999999999995</v>
      </c>
    </row>
    <row r="101" spans="1:7" x14ac:dyDescent="0.15">
      <c r="A101" t="s">
        <v>1867</v>
      </c>
      <c r="B101" t="s">
        <v>1866</v>
      </c>
      <c r="C101" t="s">
        <v>1168</v>
      </c>
      <c r="D101" t="s">
        <v>1189</v>
      </c>
      <c r="E101">
        <v>16.63</v>
      </c>
      <c r="F101">
        <v>19.09</v>
      </c>
      <c r="G101">
        <v>0.14799999999999999</v>
      </c>
    </row>
    <row r="102" spans="1:7" x14ac:dyDescent="0.15">
      <c r="A102" t="s">
        <v>1824</v>
      </c>
      <c r="B102" t="s">
        <v>1823</v>
      </c>
      <c r="C102" t="s">
        <v>1147</v>
      </c>
      <c r="D102" t="s">
        <v>1168</v>
      </c>
      <c r="E102">
        <v>10.68</v>
      </c>
      <c r="F102">
        <v>13.92</v>
      </c>
      <c r="G102">
        <v>0.3034</v>
      </c>
    </row>
    <row r="103" spans="1:7" x14ac:dyDescent="0.15">
      <c r="A103" t="s">
        <v>1846</v>
      </c>
      <c r="B103" t="s">
        <v>1845</v>
      </c>
      <c r="C103" t="s">
        <v>1063</v>
      </c>
      <c r="D103" t="s">
        <v>1168</v>
      </c>
      <c r="E103">
        <v>6.56</v>
      </c>
      <c r="F103">
        <v>11.4</v>
      </c>
      <c r="G103">
        <v>0.73780000000000001</v>
      </c>
    </row>
    <row r="104" spans="1:7" x14ac:dyDescent="0.15">
      <c r="A104" t="s">
        <v>2031</v>
      </c>
      <c r="B104" t="s">
        <v>2030</v>
      </c>
      <c r="C104" t="s">
        <v>1147</v>
      </c>
      <c r="D104" t="s">
        <v>1168</v>
      </c>
      <c r="E104">
        <v>7.84</v>
      </c>
      <c r="F104">
        <v>9.8800000000000008</v>
      </c>
      <c r="G104">
        <v>0.26019999999999999</v>
      </c>
    </row>
    <row r="105" spans="1:7" x14ac:dyDescent="0.15">
      <c r="A105" t="s">
        <v>1982</v>
      </c>
      <c r="B105" t="s">
        <v>1981</v>
      </c>
      <c r="C105" t="s">
        <v>1126</v>
      </c>
      <c r="D105" t="s">
        <v>1147</v>
      </c>
      <c r="E105">
        <v>11.26</v>
      </c>
      <c r="F105">
        <v>12.11</v>
      </c>
      <c r="G105">
        <v>7.5499999999999998E-2</v>
      </c>
    </row>
    <row r="106" spans="1:7" x14ac:dyDescent="0.15">
      <c r="A106" t="s">
        <v>1875</v>
      </c>
      <c r="B106" t="s">
        <v>1874</v>
      </c>
      <c r="C106" t="s">
        <v>1126</v>
      </c>
      <c r="D106" t="s">
        <v>1147</v>
      </c>
      <c r="E106">
        <v>9.41</v>
      </c>
      <c r="F106">
        <v>10.61</v>
      </c>
      <c r="G106">
        <v>0.1275</v>
      </c>
    </row>
    <row r="107" spans="1:7" x14ac:dyDescent="0.15">
      <c r="A107" t="s">
        <v>2014</v>
      </c>
      <c r="B107" t="s">
        <v>2013</v>
      </c>
      <c r="C107" t="s">
        <v>1000</v>
      </c>
      <c r="D107" t="s">
        <v>1147</v>
      </c>
      <c r="E107">
        <v>7.6</v>
      </c>
      <c r="F107">
        <v>23</v>
      </c>
      <c r="G107">
        <v>2.0263</v>
      </c>
    </row>
    <row r="108" spans="1:7" x14ac:dyDescent="0.15">
      <c r="A108" t="s">
        <v>1870</v>
      </c>
      <c r="B108" t="s">
        <v>1869</v>
      </c>
      <c r="C108" t="s">
        <v>1105</v>
      </c>
      <c r="D108" t="s">
        <v>1126</v>
      </c>
      <c r="E108">
        <v>5.21</v>
      </c>
      <c r="F108">
        <v>5.83</v>
      </c>
      <c r="G108">
        <v>0.12</v>
      </c>
    </row>
    <row r="109" spans="1:7" x14ac:dyDescent="0.15">
      <c r="A109" t="s">
        <v>1854</v>
      </c>
      <c r="B109" t="s">
        <v>1853</v>
      </c>
      <c r="C109" t="s">
        <v>1063</v>
      </c>
      <c r="D109" t="s">
        <v>1126</v>
      </c>
      <c r="E109">
        <v>5.67</v>
      </c>
      <c r="F109">
        <v>8.0399999999999991</v>
      </c>
      <c r="G109">
        <v>0.41889999999999999</v>
      </c>
    </row>
    <row r="110" spans="1:7" x14ac:dyDescent="0.15">
      <c r="A110" t="s">
        <v>2018</v>
      </c>
      <c r="B110" t="s">
        <v>2017</v>
      </c>
      <c r="C110" t="s">
        <v>1084</v>
      </c>
      <c r="D110" t="s">
        <v>1126</v>
      </c>
      <c r="E110">
        <v>14.98</v>
      </c>
      <c r="F110">
        <v>16.899999999999999</v>
      </c>
      <c r="G110">
        <v>0.12820000000000001</v>
      </c>
    </row>
    <row r="111" spans="1:7" x14ac:dyDescent="0.15">
      <c r="A111" t="s">
        <v>2006</v>
      </c>
      <c r="B111" t="s">
        <v>1826</v>
      </c>
      <c r="C111" t="s">
        <v>979</v>
      </c>
      <c r="D111" t="s">
        <v>1126</v>
      </c>
      <c r="E111">
        <v>16.510000000000002</v>
      </c>
      <c r="F111">
        <v>22.2</v>
      </c>
      <c r="G111">
        <v>0.34460000000000002</v>
      </c>
    </row>
    <row r="112" spans="1:7" x14ac:dyDescent="0.15">
      <c r="A112" t="s">
        <v>1967</v>
      </c>
      <c r="B112" t="s">
        <v>1966</v>
      </c>
      <c r="C112" t="s">
        <v>1063</v>
      </c>
      <c r="D112" t="s">
        <v>1105</v>
      </c>
      <c r="E112">
        <v>13.09</v>
      </c>
      <c r="F112">
        <v>15.08</v>
      </c>
      <c r="G112">
        <v>0.15190000000000001</v>
      </c>
    </row>
    <row r="113" spans="1:7" x14ac:dyDescent="0.15">
      <c r="A113" t="s">
        <v>1982</v>
      </c>
      <c r="B113" t="s">
        <v>1981</v>
      </c>
      <c r="C113" t="s">
        <v>1084</v>
      </c>
      <c r="D113" t="s">
        <v>1105</v>
      </c>
      <c r="E113">
        <v>10</v>
      </c>
      <c r="F113">
        <v>10.57</v>
      </c>
      <c r="G113">
        <v>5.7000000000000002E-2</v>
      </c>
    </row>
    <row r="114" spans="1:7" x14ac:dyDescent="0.15">
      <c r="A114" t="s">
        <v>1835</v>
      </c>
      <c r="B114" t="s">
        <v>1834</v>
      </c>
      <c r="C114" t="s">
        <v>1063</v>
      </c>
      <c r="D114" t="s">
        <v>1084</v>
      </c>
      <c r="E114">
        <v>12.69</v>
      </c>
      <c r="F114">
        <v>12.31</v>
      </c>
      <c r="G114">
        <v>-2.98E-2</v>
      </c>
    </row>
    <row r="115" spans="1:7" x14ac:dyDescent="0.15">
      <c r="A115" t="s">
        <v>1875</v>
      </c>
      <c r="B115" t="s">
        <v>1874</v>
      </c>
      <c r="C115" t="s">
        <v>1042</v>
      </c>
      <c r="D115" t="s">
        <v>1084</v>
      </c>
      <c r="E115">
        <v>7.72</v>
      </c>
      <c r="F115">
        <v>8.09</v>
      </c>
      <c r="G115">
        <v>4.7899999999999998E-2</v>
      </c>
    </row>
    <row r="116" spans="1:7" x14ac:dyDescent="0.15">
      <c r="A116" t="s">
        <v>2023</v>
      </c>
      <c r="B116" t="s">
        <v>2022</v>
      </c>
      <c r="C116" t="s">
        <v>1042</v>
      </c>
      <c r="D116" t="s">
        <v>1084</v>
      </c>
      <c r="E116">
        <v>6.15</v>
      </c>
      <c r="F116">
        <v>6.07</v>
      </c>
      <c r="G116">
        <v>-1.2999999999999999E-2</v>
      </c>
    </row>
    <row r="117" spans="1:7" x14ac:dyDescent="0.15">
      <c r="A117" t="s">
        <v>2027</v>
      </c>
      <c r="B117" t="s">
        <v>2026</v>
      </c>
      <c r="C117" t="s">
        <v>1042</v>
      </c>
      <c r="D117" t="s">
        <v>1063</v>
      </c>
      <c r="E117">
        <v>10.19</v>
      </c>
      <c r="F117">
        <v>11.99</v>
      </c>
      <c r="G117">
        <v>0.17660000000000001</v>
      </c>
    </row>
    <row r="118" spans="1:7" x14ac:dyDescent="0.15">
      <c r="A118" t="s">
        <v>1902</v>
      </c>
      <c r="B118" t="s">
        <v>1901</v>
      </c>
      <c r="C118" t="s">
        <v>1042</v>
      </c>
      <c r="D118" t="s">
        <v>1063</v>
      </c>
      <c r="E118">
        <v>13.97</v>
      </c>
      <c r="F118">
        <v>12.85</v>
      </c>
      <c r="G118">
        <v>-8.0199999999999994E-2</v>
      </c>
    </row>
    <row r="119" spans="1:7" x14ac:dyDescent="0.15">
      <c r="A119" t="s">
        <v>1955</v>
      </c>
      <c r="B119" t="s">
        <v>1954</v>
      </c>
      <c r="C119" t="s">
        <v>1000</v>
      </c>
      <c r="D119" t="s">
        <v>1063</v>
      </c>
      <c r="E119">
        <v>5.18</v>
      </c>
      <c r="F119">
        <v>6.05</v>
      </c>
      <c r="G119">
        <v>0.16750000000000001</v>
      </c>
    </row>
    <row r="120" spans="1:7" x14ac:dyDescent="0.15">
      <c r="A120" t="s">
        <v>1994</v>
      </c>
      <c r="B120" t="s">
        <v>1993</v>
      </c>
      <c r="C120" t="s">
        <v>1021</v>
      </c>
      <c r="D120" t="s">
        <v>1063</v>
      </c>
      <c r="E120">
        <v>11.36</v>
      </c>
      <c r="F120">
        <v>11.45</v>
      </c>
      <c r="G120">
        <v>7.9000000000000008E-3</v>
      </c>
    </row>
    <row r="121" spans="1:7" x14ac:dyDescent="0.15">
      <c r="A121" t="s">
        <v>2012</v>
      </c>
      <c r="B121" t="s">
        <v>2011</v>
      </c>
      <c r="C121" t="s">
        <v>958</v>
      </c>
      <c r="D121" t="s">
        <v>1042</v>
      </c>
      <c r="E121">
        <v>3.11</v>
      </c>
      <c r="F121">
        <v>6.96</v>
      </c>
      <c r="G121">
        <v>1.2363</v>
      </c>
    </row>
    <row r="122" spans="1:7" x14ac:dyDescent="0.15">
      <c r="A122" t="s">
        <v>2008</v>
      </c>
      <c r="B122" t="s">
        <v>2007</v>
      </c>
      <c r="C122" t="s">
        <v>1021</v>
      </c>
      <c r="D122" t="s">
        <v>1042</v>
      </c>
      <c r="E122">
        <v>4.59</v>
      </c>
      <c r="F122">
        <v>4.54</v>
      </c>
      <c r="G122">
        <v>-1.0500000000000001E-2</v>
      </c>
    </row>
    <row r="123" spans="1:7" x14ac:dyDescent="0.15">
      <c r="A123" t="s">
        <v>1821</v>
      </c>
      <c r="B123" t="s">
        <v>1820</v>
      </c>
      <c r="C123" t="s">
        <v>1021</v>
      </c>
      <c r="D123" t="s">
        <v>1042</v>
      </c>
      <c r="E123">
        <v>8.11</v>
      </c>
      <c r="F123">
        <v>8.7899999999999991</v>
      </c>
      <c r="G123">
        <v>8.3599999999999994E-2</v>
      </c>
    </row>
    <row r="124" spans="1:7" x14ac:dyDescent="0.15">
      <c r="A124" t="s">
        <v>1959</v>
      </c>
      <c r="B124" t="s">
        <v>1958</v>
      </c>
      <c r="C124" t="s">
        <v>958</v>
      </c>
      <c r="D124" t="s">
        <v>1042</v>
      </c>
      <c r="E124">
        <v>2.74</v>
      </c>
      <c r="F124">
        <v>3.54</v>
      </c>
      <c r="G124">
        <v>0.2913</v>
      </c>
    </row>
    <row r="125" spans="1:7" x14ac:dyDescent="0.15">
      <c r="A125" t="s">
        <v>2021</v>
      </c>
      <c r="B125" t="s">
        <v>2020</v>
      </c>
      <c r="C125" t="s">
        <v>1021</v>
      </c>
      <c r="D125" t="s">
        <v>1042</v>
      </c>
      <c r="E125">
        <v>5.74</v>
      </c>
      <c r="F125">
        <v>6.29</v>
      </c>
      <c r="G125">
        <v>9.5699999999999993E-2</v>
      </c>
    </row>
    <row r="126" spans="1:7" x14ac:dyDescent="0.15">
      <c r="A126" t="s">
        <v>1854</v>
      </c>
      <c r="B126" t="s">
        <v>1853</v>
      </c>
      <c r="C126" t="s">
        <v>1000</v>
      </c>
      <c r="D126" t="s">
        <v>1021</v>
      </c>
      <c r="E126">
        <v>5.24</v>
      </c>
      <c r="F126">
        <v>5.34</v>
      </c>
      <c r="G126">
        <v>0.02</v>
      </c>
    </row>
    <row r="127" spans="1:7" x14ac:dyDescent="0.15">
      <c r="A127" t="s">
        <v>1922</v>
      </c>
      <c r="B127" t="s">
        <v>1921</v>
      </c>
      <c r="C127" t="s">
        <v>979</v>
      </c>
      <c r="D127" t="s">
        <v>1021</v>
      </c>
      <c r="E127">
        <v>2.9</v>
      </c>
      <c r="F127">
        <v>3.07</v>
      </c>
      <c r="G127">
        <v>5.7200000000000001E-2</v>
      </c>
    </row>
    <row r="128" spans="1:7" x14ac:dyDescent="0.15">
      <c r="A128" t="s">
        <v>1892</v>
      </c>
      <c r="B128" t="s">
        <v>1891</v>
      </c>
      <c r="C128" t="s">
        <v>1000</v>
      </c>
      <c r="D128" t="s">
        <v>1021</v>
      </c>
      <c r="E128">
        <v>3.29</v>
      </c>
      <c r="F128">
        <v>3.52</v>
      </c>
      <c r="G128">
        <v>7.1900000000000006E-2</v>
      </c>
    </row>
    <row r="129" spans="1:7" x14ac:dyDescent="0.15">
      <c r="A129" t="s">
        <v>1915</v>
      </c>
      <c r="B129" t="s">
        <v>1914</v>
      </c>
      <c r="C129" t="s">
        <v>1000</v>
      </c>
      <c r="D129" t="s">
        <v>1021</v>
      </c>
      <c r="E129">
        <v>4.6900000000000004</v>
      </c>
      <c r="F129">
        <v>5.32</v>
      </c>
      <c r="G129">
        <v>0.13550000000000001</v>
      </c>
    </row>
    <row r="130" spans="1:7" x14ac:dyDescent="0.15">
      <c r="A130" t="s">
        <v>2008</v>
      </c>
      <c r="B130" t="s">
        <v>2007</v>
      </c>
      <c r="C130" t="s">
        <v>979</v>
      </c>
      <c r="D130" t="s">
        <v>1000</v>
      </c>
      <c r="E130">
        <v>4.4000000000000004</v>
      </c>
      <c r="F130">
        <v>4.0999999999999996</v>
      </c>
      <c r="G130">
        <v>-6.9000000000000006E-2</v>
      </c>
    </row>
    <row r="131" spans="1:7" x14ac:dyDescent="0.15">
      <c r="A131" t="s">
        <v>1994</v>
      </c>
      <c r="B131" t="s">
        <v>1993</v>
      </c>
      <c r="C131" t="s">
        <v>979</v>
      </c>
      <c r="D131" t="s">
        <v>1000</v>
      </c>
      <c r="E131">
        <v>10.86</v>
      </c>
      <c r="F131">
        <v>10.26</v>
      </c>
      <c r="G131">
        <v>-5.5199999999999999E-2</v>
      </c>
    </row>
    <row r="132" spans="1:7" x14ac:dyDescent="0.15">
      <c r="A132" t="s">
        <v>1902</v>
      </c>
      <c r="B132" t="s">
        <v>1901</v>
      </c>
      <c r="C132" t="s">
        <v>958</v>
      </c>
      <c r="D132" t="s">
        <v>1000</v>
      </c>
      <c r="E132">
        <v>11.67</v>
      </c>
      <c r="F132">
        <v>11.58</v>
      </c>
      <c r="G132">
        <v>-7.7000000000000002E-3</v>
      </c>
    </row>
    <row r="133" spans="1:7" x14ac:dyDescent="0.15">
      <c r="A133" t="s">
        <v>2018</v>
      </c>
      <c r="B133" t="s">
        <v>2017</v>
      </c>
      <c r="C133" t="s">
        <v>979</v>
      </c>
      <c r="D133" t="s">
        <v>1000</v>
      </c>
      <c r="E133">
        <v>15.32</v>
      </c>
      <c r="F133">
        <v>13.47</v>
      </c>
      <c r="G133">
        <v>-0.1208</v>
      </c>
    </row>
    <row r="134" spans="1:7" x14ac:dyDescent="0.15">
      <c r="A134" t="s">
        <v>1875</v>
      </c>
      <c r="B134" t="s">
        <v>1874</v>
      </c>
      <c r="C134" t="s">
        <v>979</v>
      </c>
      <c r="D134" t="s">
        <v>1000</v>
      </c>
      <c r="E134">
        <v>7.48</v>
      </c>
      <c r="F134">
        <v>6.39</v>
      </c>
      <c r="G134">
        <v>-0.1457</v>
      </c>
    </row>
    <row r="135" spans="1:7" x14ac:dyDescent="0.15">
      <c r="A135" t="s">
        <v>2016</v>
      </c>
      <c r="B135" t="s">
        <v>2015</v>
      </c>
      <c r="C135" t="s">
        <v>958</v>
      </c>
      <c r="D135" t="s">
        <v>979</v>
      </c>
      <c r="E135">
        <v>3.41</v>
      </c>
      <c r="F135">
        <v>4.46</v>
      </c>
      <c r="G135">
        <v>0.30919999999999997</v>
      </c>
    </row>
    <row r="136" spans="1:7" x14ac:dyDescent="0.15">
      <c r="A136" t="s">
        <v>1915</v>
      </c>
      <c r="B136" t="s">
        <v>1914</v>
      </c>
      <c r="C136" t="s">
        <v>958</v>
      </c>
      <c r="D136" t="s">
        <v>979</v>
      </c>
      <c r="E136">
        <v>4.07</v>
      </c>
      <c r="F136">
        <v>4.84</v>
      </c>
      <c r="G136">
        <v>0.18959999999999999</v>
      </c>
    </row>
    <row r="137" spans="1:7" x14ac:dyDescent="0.15">
      <c r="A137" t="s">
        <v>1911</v>
      </c>
      <c r="B137" t="s">
        <v>1910</v>
      </c>
      <c r="C137" t="s">
        <v>958</v>
      </c>
      <c r="D137" t="s">
        <v>979</v>
      </c>
      <c r="E137">
        <v>3.91</v>
      </c>
      <c r="F137">
        <v>4.9000000000000004</v>
      </c>
      <c r="G137">
        <v>0.25519999999999998</v>
      </c>
    </row>
    <row r="138" spans="1:7" x14ac:dyDescent="0.15">
      <c r="A138" t="s">
        <v>1892</v>
      </c>
      <c r="B138" t="s">
        <v>1891</v>
      </c>
      <c r="C138" t="s">
        <v>958</v>
      </c>
      <c r="D138" t="s">
        <v>979</v>
      </c>
      <c r="E138">
        <v>2.79</v>
      </c>
      <c r="F138">
        <v>3.29</v>
      </c>
      <c r="G138">
        <v>0.18</v>
      </c>
    </row>
    <row r="139" spans="1:7" x14ac:dyDescent="0.15">
      <c r="A139" t="s">
        <v>1824</v>
      </c>
      <c r="B139" t="s">
        <v>1823</v>
      </c>
      <c r="C139" t="s">
        <v>937</v>
      </c>
      <c r="D139" t="s">
        <v>979</v>
      </c>
      <c r="E139">
        <v>8.27</v>
      </c>
      <c r="F139">
        <v>8.69</v>
      </c>
      <c r="G139">
        <v>5.0799999999999998E-2</v>
      </c>
    </row>
    <row r="140" spans="1:7" x14ac:dyDescent="0.15">
      <c r="A140" t="s">
        <v>2014</v>
      </c>
      <c r="B140" t="s">
        <v>2013</v>
      </c>
      <c r="C140" t="s">
        <v>958</v>
      </c>
      <c r="D140" t="s">
        <v>979</v>
      </c>
      <c r="E140">
        <v>7.14</v>
      </c>
      <c r="F140">
        <v>7.87</v>
      </c>
      <c r="G140">
        <v>0.1022</v>
      </c>
    </row>
    <row r="141" spans="1:7" x14ac:dyDescent="0.15">
      <c r="A141" t="s">
        <v>1955</v>
      </c>
      <c r="B141" t="s">
        <v>1954</v>
      </c>
      <c r="C141" t="s">
        <v>895</v>
      </c>
      <c r="D141" t="s">
        <v>958</v>
      </c>
      <c r="E141">
        <v>4.1100000000000003</v>
      </c>
      <c r="F141">
        <v>4.4400000000000004</v>
      </c>
      <c r="G141">
        <v>8.0100000000000005E-2</v>
      </c>
    </row>
    <row r="142" spans="1:7" x14ac:dyDescent="0.15">
      <c r="A142" t="s">
        <v>1976</v>
      </c>
      <c r="B142" t="s">
        <v>1975</v>
      </c>
      <c r="C142" t="s">
        <v>853</v>
      </c>
      <c r="D142" t="s">
        <v>958</v>
      </c>
      <c r="E142">
        <v>2.72</v>
      </c>
      <c r="F142">
        <v>3.62</v>
      </c>
      <c r="G142">
        <v>0.33050000000000002</v>
      </c>
    </row>
    <row r="143" spans="1:7" x14ac:dyDescent="0.15">
      <c r="A143" t="s">
        <v>2008</v>
      </c>
      <c r="B143" t="s">
        <v>2007</v>
      </c>
      <c r="C143" t="s">
        <v>937</v>
      </c>
      <c r="D143" t="s">
        <v>958</v>
      </c>
      <c r="E143">
        <v>4.04</v>
      </c>
      <c r="F143">
        <v>3.86</v>
      </c>
      <c r="G143">
        <v>-4.4600000000000001E-2</v>
      </c>
    </row>
    <row r="144" spans="1:7" x14ac:dyDescent="0.15">
      <c r="A144" t="s">
        <v>1875</v>
      </c>
      <c r="B144" t="s">
        <v>1874</v>
      </c>
      <c r="C144" t="s">
        <v>895</v>
      </c>
      <c r="D144" t="s">
        <v>958</v>
      </c>
      <c r="E144">
        <v>6.07</v>
      </c>
      <c r="F144">
        <v>6.75</v>
      </c>
      <c r="G144">
        <v>0.112</v>
      </c>
    </row>
    <row r="145" spans="1:7" x14ac:dyDescent="0.15">
      <c r="A145" t="s">
        <v>1821</v>
      </c>
      <c r="B145" t="s">
        <v>1820</v>
      </c>
      <c r="C145" t="s">
        <v>895</v>
      </c>
      <c r="D145" t="s">
        <v>958</v>
      </c>
      <c r="E145">
        <v>5.84</v>
      </c>
      <c r="F145">
        <v>6.96</v>
      </c>
      <c r="G145">
        <v>0.19109999999999999</v>
      </c>
    </row>
    <row r="146" spans="1:7" x14ac:dyDescent="0.15">
      <c r="A146" t="s">
        <v>2006</v>
      </c>
      <c r="B146" t="s">
        <v>1826</v>
      </c>
      <c r="C146" t="s">
        <v>832</v>
      </c>
      <c r="D146" t="s">
        <v>958</v>
      </c>
      <c r="E146">
        <v>12.21</v>
      </c>
      <c r="F146">
        <v>13.13</v>
      </c>
      <c r="G146">
        <v>7.5300000000000006E-2</v>
      </c>
    </row>
    <row r="147" spans="1:7" x14ac:dyDescent="0.15">
      <c r="A147" t="s">
        <v>1967</v>
      </c>
      <c r="B147" t="s">
        <v>1966</v>
      </c>
      <c r="C147" t="s">
        <v>853</v>
      </c>
      <c r="D147" t="s">
        <v>958</v>
      </c>
      <c r="E147">
        <v>10.16</v>
      </c>
      <c r="F147">
        <v>13.38</v>
      </c>
      <c r="G147">
        <v>0.31640000000000001</v>
      </c>
    </row>
    <row r="148" spans="1:7" x14ac:dyDescent="0.15">
      <c r="A148" t="s">
        <v>2010</v>
      </c>
      <c r="B148" t="s">
        <v>2009</v>
      </c>
      <c r="C148" t="s">
        <v>937</v>
      </c>
      <c r="D148" t="s">
        <v>958</v>
      </c>
      <c r="E148">
        <v>4.97</v>
      </c>
      <c r="F148">
        <v>4.72</v>
      </c>
      <c r="G148">
        <v>-4.8899999999999999E-2</v>
      </c>
    </row>
    <row r="149" spans="1:7" x14ac:dyDescent="0.15">
      <c r="A149" t="s">
        <v>1854</v>
      </c>
      <c r="B149" t="s">
        <v>1853</v>
      </c>
      <c r="C149" t="s">
        <v>916</v>
      </c>
      <c r="D149" t="s">
        <v>937</v>
      </c>
      <c r="E149">
        <v>4.68</v>
      </c>
      <c r="F149">
        <v>5.16</v>
      </c>
      <c r="G149">
        <v>0.1014</v>
      </c>
    </row>
    <row r="150" spans="1:7" x14ac:dyDescent="0.15">
      <c r="A150" t="s">
        <v>1994</v>
      </c>
      <c r="B150" t="s">
        <v>1993</v>
      </c>
      <c r="C150" t="s">
        <v>916</v>
      </c>
      <c r="D150" t="s">
        <v>937</v>
      </c>
      <c r="E150">
        <v>9.69</v>
      </c>
      <c r="F150">
        <v>11.23</v>
      </c>
      <c r="G150">
        <v>0.15890000000000001</v>
      </c>
    </row>
    <row r="151" spans="1:7" x14ac:dyDescent="0.15">
      <c r="A151" t="s">
        <v>1970</v>
      </c>
      <c r="B151" t="s">
        <v>1876</v>
      </c>
      <c r="C151" t="s">
        <v>790</v>
      </c>
      <c r="D151" t="s">
        <v>937</v>
      </c>
      <c r="E151">
        <v>10.039999999999999</v>
      </c>
      <c r="F151">
        <v>24.14</v>
      </c>
      <c r="G151">
        <v>1.4044000000000001</v>
      </c>
    </row>
    <row r="152" spans="1:7" x14ac:dyDescent="0.15">
      <c r="A152" t="s">
        <v>1959</v>
      </c>
      <c r="B152" t="s">
        <v>1958</v>
      </c>
      <c r="C152" t="s">
        <v>874</v>
      </c>
      <c r="D152" t="s">
        <v>916</v>
      </c>
      <c r="E152">
        <v>2.29</v>
      </c>
      <c r="F152">
        <v>2.97</v>
      </c>
      <c r="G152">
        <v>0.29649999999999999</v>
      </c>
    </row>
    <row r="153" spans="1:7" x14ac:dyDescent="0.15">
      <c r="A153" t="s">
        <v>1922</v>
      </c>
      <c r="B153" t="s">
        <v>1921</v>
      </c>
      <c r="C153" t="s">
        <v>895</v>
      </c>
      <c r="D153" t="s">
        <v>916</v>
      </c>
      <c r="E153">
        <v>2.12</v>
      </c>
      <c r="F153">
        <v>2.35</v>
      </c>
      <c r="G153">
        <v>0.1105</v>
      </c>
    </row>
    <row r="154" spans="1:7" x14ac:dyDescent="0.15">
      <c r="A154" t="s">
        <v>1992</v>
      </c>
      <c r="B154" t="s">
        <v>1991</v>
      </c>
      <c r="C154" t="s">
        <v>874</v>
      </c>
      <c r="D154" t="s">
        <v>895</v>
      </c>
      <c r="E154">
        <v>4.07</v>
      </c>
      <c r="F154">
        <v>4.45</v>
      </c>
      <c r="G154">
        <v>9.2999999999999999E-2</v>
      </c>
    </row>
    <row r="155" spans="1:7" x14ac:dyDescent="0.15">
      <c r="A155" t="s">
        <v>1911</v>
      </c>
      <c r="B155" t="s">
        <v>1910</v>
      </c>
      <c r="C155" t="s">
        <v>811</v>
      </c>
      <c r="D155" t="s">
        <v>895</v>
      </c>
      <c r="E155">
        <v>3.31</v>
      </c>
      <c r="F155">
        <v>3.73</v>
      </c>
      <c r="G155">
        <v>0.12570000000000001</v>
      </c>
    </row>
    <row r="156" spans="1:7" x14ac:dyDescent="0.15">
      <c r="A156" t="s">
        <v>1902</v>
      </c>
      <c r="B156" t="s">
        <v>1901</v>
      </c>
      <c r="C156" t="s">
        <v>874</v>
      </c>
      <c r="D156" t="s">
        <v>895</v>
      </c>
      <c r="E156">
        <v>9.7899999999999991</v>
      </c>
      <c r="F156">
        <v>10.43</v>
      </c>
      <c r="G156">
        <v>6.54E-2</v>
      </c>
    </row>
    <row r="157" spans="1:7" x14ac:dyDescent="0.15">
      <c r="A157" t="s">
        <v>1870</v>
      </c>
      <c r="B157" t="s">
        <v>1869</v>
      </c>
      <c r="C157" t="s">
        <v>874</v>
      </c>
      <c r="D157" t="s">
        <v>895</v>
      </c>
      <c r="E157">
        <v>3.79</v>
      </c>
      <c r="F157">
        <v>4.0999999999999996</v>
      </c>
      <c r="G157">
        <v>8.0699999999999994E-2</v>
      </c>
    </row>
    <row r="158" spans="1:7" x14ac:dyDescent="0.15">
      <c r="A158" t="s">
        <v>1994</v>
      </c>
      <c r="B158" t="s">
        <v>1993</v>
      </c>
      <c r="C158" t="s">
        <v>853</v>
      </c>
      <c r="D158" t="s">
        <v>874</v>
      </c>
      <c r="E158">
        <v>9.6199999999999992</v>
      </c>
      <c r="F158">
        <v>8.4700000000000006</v>
      </c>
      <c r="G158">
        <v>-0.1195</v>
      </c>
    </row>
    <row r="159" spans="1:7" x14ac:dyDescent="0.15">
      <c r="A159" t="s">
        <v>1955</v>
      </c>
      <c r="B159" t="s">
        <v>1954</v>
      </c>
      <c r="C159" t="s">
        <v>853</v>
      </c>
      <c r="D159" t="s">
        <v>874</v>
      </c>
      <c r="E159">
        <v>4.34</v>
      </c>
      <c r="F159">
        <v>3.84</v>
      </c>
      <c r="G159">
        <v>-0.1162</v>
      </c>
    </row>
    <row r="160" spans="1:7" x14ac:dyDescent="0.15">
      <c r="A160" t="s">
        <v>1915</v>
      </c>
      <c r="B160" t="s">
        <v>1914</v>
      </c>
      <c r="C160" t="s">
        <v>853</v>
      </c>
      <c r="D160" t="s">
        <v>874</v>
      </c>
      <c r="E160">
        <v>3.62</v>
      </c>
      <c r="F160">
        <v>3.2</v>
      </c>
      <c r="G160">
        <v>-0.11600000000000001</v>
      </c>
    </row>
    <row r="161" spans="1:7" x14ac:dyDescent="0.15">
      <c r="A161" t="s">
        <v>1924</v>
      </c>
      <c r="B161" t="s">
        <v>1923</v>
      </c>
      <c r="C161" t="s">
        <v>853</v>
      </c>
      <c r="D161" t="s">
        <v>874</v>
      </c>
      <c r="E161">
        <v>2.85</v>
      </c>
      <c r="F161">
        <v>2.89</v>
      </c>
      <c r="G161">
        <v>1.3599999999999999E-2</v>
      </c>
    </row>
    <row r="162" spans="1:7" x14ac:dyDescent="0.15">
      <c r="A162" t="s">
        <v>1908</v>
      </c>
      <c r="B162" t="s">
        <v>1907</v>
      </c>
      <c r="C162" t="s">
        <v>832</v>
      </c>
      <c r="D162" t="s">
        <v>853</v>
      </c>
      <c r="E162">
        <v>5.36</v>
      </c>
      <c r="F162">
        <v>8.58</v>
      </c>
      <c r="G162">
        <v>0.60089999999999999</v>
      </c>
    </row>
    <row r="163" spans="1:7" x14ac:dyDescent="0.15">
      <c r="A163" t="s">
        <v>1951</v>
      </c>
      <c r="B163" t="s">
        <v>1950</v>
      </c>
      <c r="C163" t="s">
        <v>748</v>
      </c>
      <c r="D163" t="s">
        <v>853</v>
      </c>
      <c r="E163">
        <v>5.01</v>
      </c>
      <c r="F163">
        <v>6.62</v>
      </c>
      <c r="G163">
        <v>0.32300000000000001</v>
      </c>
    </row>
    <row r="164" spans="1:7" x14ac:dyDescent="0.15">
      <c r="A164" t="s">
        <v>1902</v>
      </c>
      <c r="B164" t="s">
        <v>1901</v>
      </c>
      <c r="C164" t="s">
        <v>832</v>
      </c>
      <c r="D164" t="s">
        <v>853</v>
      </c>
      <c r="E164">
        <v>10.68</v>
      </c>
      <c r="F164">
        <v>11.93</v>
      </c>
      <c r="G164">
        <v>0.11700000000000001</v>
      </c>
    </row>
    <row r="165" spans="1:7" x14ac:dyDescent="0.15">
      <c r="A165" t="s">
        <v>1965</v>
      </c>
      <c r="B165" t="s">
        <v>1964</v>
      </c>
      <c r="C165" t="s">
        <v>832</v>
      </c>
      <c r="D165" t="s">
        <v>853</v>
      </c>
      <c r="E165">
        <v>6.55</v>
      </c>
      <c r="F165">
        <v>8.44</v>
      </c>
      <c r="G165">
        <v>0.28970000000000001</v>
      </c>
    </row>
    <row r="166" spans="1:7" x14ac:dyDescent="0.15">
      <c r="A166" t="s">
        <v>2005</v>
      </c>
      <c r="B166" t="s">
        <v>2004</v>
      </c>
      <c r="C166" t="s">
        <v>811</v>
      </c>
      <c r="D166" t="s">
        <v>853</v>
      </c>
      <c r="E166">
        <v>2.2400000000000002</v>
      </c>
      <c r="F166">
        <v>2.44</v>
      </c>
      <c r="G166">
        <v>8.8200000000000001E-2</v>
      </c>
    </row>
    <row r="167" spans="1:7" x14ac:dyDescent="0.15">
      <c r="A167" t="s">
        <v>1850</v>
      </c>
      <c r="B167" t="s">
        <v>1849</v>
      </c>
      <c r="C167" t="s">
        <v>769</v>
      </c>
      <c r="D167" t="s">
        <v>853</v>
      </c>
      <c r="E167">
        <v>6.44</v>
      </c>
      <c r="F167">
        <v>8.34</v>
      </c>
      <c r="G167">
        <v>0.29499999999999998</v>
      </c>
    </row>
    <row r="168" spans="1:7" x14ac:dyDescent="0.15">
      <c r="A168" t="s">
        <v>1994</v>
      </c>
      <c r="B168" t="s">
        <v>1993</v>
      </c>
      <c r="C168" t="s">
        <v>811</v>
      </c>
      <c r="D168" t="s">
        <v>832</v>
      </c>
      <c r="E168">
        <v>9.24</v>
      </c>
      <c r="F168">
        <v>9.83</v>
      </c>
      <c r="G168">
        <v>6.3899999999999998E-2</v>
      </c>
    </row>
    <row r="169" spans="1:7" x14ac:dyDescent="0.15">
      <c r="A169" t="s">
        <v>1967</v>
      </c>
      <c r="B169" t="s">
        <v>1966</v>
      </c>
      <c r="C169" t="s">
        <v>811</v>
      </c>
      <c r="D169" t="s">
        <v>832</v>
      </c>
      <c r="E169">
        <v>10.119999999999999</v>
      </c>
      <c r="F169">
        <v>9.69</v>
      </c>
      <c r="G169">
        <v>-4.2200000000000001E-2</v>
      </c>
    </row>
    <row r="170" spans="1:7" x14ac:dyDescent="0.15">
      <c r="A170" t="s">
        <v>1915</v>
      </c>
      <c r="B170" t="s">
        <v>1914</v>
      </c>
      <c r="C170" t="s">
        <v>811</v>
      </c>
      <c r="D170" t="s">
        <v>832</v>
      </c>
      <c r="E170">
        <v>3.29</v>
      </c>
      <c r="F170">
        <v>3.26</v>
      </c>
      <c r="G170">
        <v>-9.7000000000000003E-3</v>
      </c>
    </row>
    <row r="171" spans="1:7" x14ac:dyDescent="0.15">
      <c r="A171" t="s">
        <v>1926</v>
      </c>
      <c r="B171" t="s">
        <v>1925</v>
      </c>
      <c r="C171" t="s">
        <v>811</v>
      </c>
      <c r="D171" t="s">
        <v>832</v>
      </c>
      <c r="E171">
        <v>6.73</v>
      </c>
      <c r="F171">
        <v>6.15</v>
      </c>
      <c r="G171">
        <v>-8.5199999999999998E-2</v>
      </c>
    </row>
    <row r="172" spans="1:7" x14ac:dyDescent="0.15">
      <c r="A172" t="s">
        <v>1988</v>
      </c>
      <c r="B172" t="s">
        <v>1987</v>
      </c>
      <c r="C172" t="s">
        <v>790</v>
      </c>
      <c r="D172" t="s">
        <v>811</v>
      </c>
      <c r="E172">
        <v>3.11</v>
      </c>
      <c r="F172">
        <v>3.07</v>
      </c>
      <c r="G172">
        <v>-1.2500000000000001E-2</v>
      </c>
    </row>
    <row r="173" spans="1:7" x14ac:dyDescent="0.15">
      <c r="A173" t="s">
        <v>1875</v>
      </c>
      <c r="B173" t="s">
        <v>1874</v>
      </c>
      <c r="C173" t="s">
        <v>769</v>
      </c>
      <c r="D173" t="s">
        <v>811</v>
      </c>
      <c r="E173">
        <v>6.16</v>
      </c>
      <c r="F173">
        <v>6.48</v>
      </c>
      <c r="G173">
        <v>5.1900000000000002E-2</v>
      </c>
    </row>
    <row r="174" spans="1:7" x14ac:dyDescent="0.15">
      <c r="A174" t="s">
        <v>1908</v>
      </c>
      <c r="B174" t="s">
        <v>1907</v>
      </c>
      <c r="C174" t="s">
        <v>769</v>
      </c>
      <c r="D174" t="s">
        <v>811</v>
      </c>
      <c r="E174">
        <v>4.8600000000000003</v>
      </c>
      <c r="F174">
        <v>4.49</v>
      </c>
      <c r="G174">
        <v>-7.6899999999999996E-2</v>
      </c>
    </row>
    <row r="175" spans="1:7" x14ac:dyDescent="0.15">
      <c r="A175" t="s">
        <v>1902</v>
      </c>
      <c r="B175" t="s">
        <v>1901</v>
      </c>
      <c r="C175" t="s">
        <v>790</v>
      </c>
      <c r="D175" t="s">
        <v>811</v>
      </c>
      <c r="E175">
        <v>9.31</v>
      </c>
      <c r="F175">
        <v>9.32</v>
      </c>
      <c r="G175">
        <v>1.1000000000000001E-3</v>
      </c>
    </row>
    <row r="176" spans="1:7" x14ac:dyDescent="0.15">
      <c r="A176" t="s">
        <v>1965</v>
      </c>
      <c r="B176" t="s">
        <v>1964</v>
      </c>
      <c r="C176" t="s">
        <v>790</v>
      </c>
      <c r="D176" t="s">
        <v>811</v>
      </c>
      <c r="E176">
        <v>7.07</v>
      </c>
      <c r="F176">
        <v>6.88</v>
      </c>
      <c r="G176">
        <v>-2.7699999999999999E-2</v>
      </c>
    </row>
    <row r="177" spans="1:7" x14ac:dyDescent="0.15">
      <c r="A177" t="s">
        <v>2001</v>
      </c>
      <c r="B177" t="s">
        <v>2000</v>
      </c>
      <c r="C177" t="s">
        <v>790</v>
      </c>
      <c r="D177" t="s">
        <v>811</v>
      </c>
      <c r="E177">
        <v>1.73</v>
      </c>
      <c r="F177">
        <v>1.67</v>
      </c>
      <c r="G177">
        <v>-3.3700000000000001E-2</v>
      </c>
    </row>
    <row r="178" spans="1:7" x14ac:dyDescent="0.15">
      <c r="A178" t="s">
        <v>1938</v>
      </c>
      <c r="B178" t="s">
        <v>1937</v>
      </c>
      <c r="C178" t="s">
        <v>790</v>
      </c>
      <c r="D178" t="s">
        <v>811</v>
      </c>
      <c r="E178">
        <v>7.97</v>
      </c>
      <c r="F178">
        <v>7.74</v>
      </c>
      <c r="G178">
        <v>-2.9700000000000001E-2</v>
      </c>
    </row>
    <row r="179" spans="1:7" x14ac:dyDescent="0.15">
      <c r="A179" t="s">
        <v>1835</v>
      </c>
      <c r="B179" t="s">
        <v>1834</v>
      </c>
      <c r="C179" t="s">
        <v>769</v>
      </c>
      <c r="D179" t="s">
        <v>790</v>
      </c>
      <c r="E179">
        <v>8.69</v>
      </c>
      <c r="F179">
        <v>9.6300000000000008</v>
      </c>
      <c r="G179">
        <v>0.1082</v>
      </c>
    </row>
    <row r="180" spans="1:7" x14ac:dyDescent="0.15">
      <c r="A180" t="s">
        <v>1963</v>
      </c>
      <c r="B180" t="s">
        <v>1962</v>
      </c>
      <c r="C180" t="s">
        <v>769</v>
      </c>
      <c r="D180" t="s">
        <v>790</v>
      </c>
      <c r="E180">
        <v>1.61</v>
      </c>
      <c r="F180">
        <v>1.64</v>
      </c>
      <c r="G180">
        <v>1.9400000000000001E-2</v>
      </c>
    </row>
    <row r="181" spans="1:7" x14ac:dyDescent="0.15">
      <c r="A181" t="s">
        <v>1936</v>
      </c>
      <c r="B181" t="s">
        <v>1935</v>
      </c>
      <c r="C181" t="s">
        <v>748</v>
      </c>
      <c r="D181" t="s">
        <v>790</v>
      </c>
      <c r="E181">
        <v>5.53</v>
      </c>
      <c r="F181">
        <v>6.15</v>
      </c>
      <c r="G181">
        <v>0.11360000000000001</v>
      </c>
    </row>
    <row r="182" spans="1:7" x14ac:dyDescent="0.15">
      <c r="A182" t="s">
        <v>1860</v>
      </c>
      <c r="B182" t="s">
        <v>1859</v>
      </c>
      <c r="C182" t="s">
        <v>769</v>
      </c>
      <c r="D182" t="s">
        <v>790</v>
      </c>
      <c r="E182">
        <v>6.31</v>
      </c>
      <c r="F182">
        <v>6.76</v>
      </c>
      <c r="G182">
        <v>7.2099999999999997E-2</v>
      </c>
    </row>
    <row r="183" spans="1:7" x14ac:dyDescent="0.15">
      <c r="A183" t="s">
        <v>1913</v>
      </c>
      <c r="B183" t="s">
        <v>1912</v>
      </c>
      <c r="C183" t="s">
        <v>769</v>
      </c>
      <c r="D183" t="s">
        <v>790</v>
      </c>
      <c r="E183">
        <v>2.85</v>
      </c>
      <c r="F183">
        <v>3.01</v>
      </c>
      <c r="G183">
        <v>5.7599999999999998E-2</v>
      </c>
    </row>
    <row r="184" spans="1:7" x14ac:dyDescent="0.15">
      <c r="A184" t="s">
        <v>1915</v>
      </c>
      <c r="B184" t="s">
        <v>1914</v>
      </c>
      <c r="C184" t="s">
        <v>769</v>
      </c>
      <c r="D184" t="s">
        <v>790</v>
      </c>
      <c r="E184">
        <v>3.72</v>
      </c>
      <c r="F184">
        <v>3.58</v>
      </c>
      <c r="G184">
        <v>-3.6600000000000001E-2</v>
      </c>
    </row>
    <row r="185" spans="1:7" x14ac:dyDescent="0.15">
      <c r="A185" t="s">
        <v>1965</v>
      </c>
      <c r="B185" t="s">
        <v>1964</v>
      </c>
      <c r="C185" t="s">
        <v>706</v>
      </c>
      <c r="D185" t="s">
        <v>769</v>
      </c>
      <c r="E185">
        <v>6.4</v>
      </c>
      <c r="F185">
        <v>7.47</v>
      </c>
      <c r="G185">
        <v>0.16589999999999999</v>
      </c>
    </row>
    <row r="186" spans="1:7" x14ac:dyDescent="0.15">
      <c r="A186" t="s">
        <v>1980</v>
      </c>
      <c r="B186" t="s">
        <v>1979</v>
      </c>
      <c r="C186" t="s">
        <v>685</v>
      </c>
      <c r="D186" t="s">
        <v>769</v>
      </c>
      <c r="E186">
        <v>10.4</v>
      </c>
      <c r="F186">
        <v>11.08</v>
      </c>
      <c r="G186">
        <v>6.54E-2</v>
      </c>
    </row>
    <row r="187" spans="1:7" x14ac:dyDescent="0.15">
      <c r="A187" t="s">
        <v>1994</v>
      </c>
      <c r="B187" t="s">
        <v>1993</v>
      </c>
      <c r="C187" t="s">
        <v>748</v>
      </c>
      <c r="D187" t="s">
        <v>769</v>
      </c>
      <c r="E187">
        <v>8.1300000000000008</v>
      </c>
      <c r="F187">
        <v>8.7899999999999991</v>
      </c>
      <c r="G187">
        <v>8.1199999999999994E-2</v>
      </c>
    </row>
    <row r="188" spans="1:7" x14ac:dyDescent="0.15">
      <c r="A188" t="s">
        <v>1972</v>
      </c>
      <c r="B188" t="s">
        <v>1971</v>
      </c>
      <c r="C188" t="s">
        <v>706</v>
      </c>
      <c r="D188" t="s">
        <v>769</v>
      </c>
      <c r="E188">
        <v>6.01</v>
      </c>
      <c r="F188">
        <v>6.95</v>
      </c>
      <c r="G188">
        <v>0.15640000000000001</v>
      </c>
    </row>
    <row r="189" spans="1:7" x14ac:dyDescent="0.15">
      <c r="A189" t="s">
        <v>1996</v>
      </c>
      <c r="B189" t="s">
        <v>1995</v>
      </c>
      <c r="C189" t="s">
        <v>748</v>
      </c>
      <c r="D189" t="s">
        <v>769</v>
      </c>
      <c r="E189">
        <v>2.79</v>
      </c>
      <c r="F189">
        <v>2.87</v>
      </c>
      <c r="G189">
        <v>2.86E-2</v>
      </c>
    </row>
    <row r="190" spans="1:7" x14ac:dyDescent="0.15">
      <c r="A190" t="s">
        <v>1999</v>
      </c>
      <c r="B190" t="s">
        <v>1998</v>
      </c>
      <c r="C190" t="s">
        <v>748</v>
      </c>
      <c r="D190" t="s">
        <v>769</v>
      </c>
      <c r="E190">
        <v>2.74</v>
      </c>
      <c r="F190">
        <v>3.12</v>
      </c>
      <c r="G190">
        <v>0.13739999999999999</v>
      </c>
    </row>
    <row r="191" spans="1:7" x14ac:dyDescent="0.15">
      <c r="A191" t="s">
        <v>1986</v>
      </c>
      <c r="B191" t="s">
        <v>1985</v>
      </c>
      <c r="C191" t="s">
        <v>727</v>
      </c>
      <c r="D191" t="s">
        <v>769</v>
      </c>
      <c r="E191">
        <v>11.36</v>
      </c>
      <c r="F191">
        <v>14.2</v>
      </c>
      <c r="G191">
        <v>0.25</v>
      </c>
    </row>
    <row r="192" spans="1:7" x14ac:dyDescent="0.15">
      <c r="A192" t="s">
        <v>1945</v>
      </c>
      <c r="B192" t="s">
        <v>1944</v>
      </c>
      <c r="C192" t="s">
        <v>748</v>
      </c>
      <c r="D192" t="s">
        <v>769</v>
      </c>
      <c r="E192">
        <v>2.93</v>
      </c>
      <c r="F192">
        <v>3.32</v>
      </c>
      <c r="G192">
        <v>0.1321</v>
      </c>
    </row>
    <row r="193" spans="1:7" x14ac:dyDescent="0.15">
      <c r="A193" t="s">
        <v>1992</v>
      </c>
      <c r="B193" t="s">
        <v>1991</v>
      </c>
      <c r="C193" t="s">
        <v>727</v>
      </c>
      <c r="D193" t="s">
        <v>748</v>
      </c>
      <c r="E193">
        <v>4.3099999999999996</v>
      </c>
      <c r="F193">
        <v>4.09</v>
      </c>
      <c r="G193">
        <v>-5.1999999999999998E-2</v>
      </c>
    </row>
    <row r="194" spans="1:7" x14ac:dyDescent="0.15">
      <c r="A194" t="s">
        <v>1821</v>
      </c>
      <c r="B194" t="s">
        <v>1820</v>
      </c>
      <c r="C194" t="s">
        <v>727</v>
      </c>
      <c r="D194" t="s">
        <v>748</v>
      </c>
      <c r="E194">
        <v>5.54</v>
      </c>
      <c r="F194">
        <v>5.29</v>
      </c>
      <c r="G194">
        <v>-4.5199999999999997E-2</v>
      </c>
    </row>
    <row r="195" spans="1:7" x14ac:dyDescent="0.15">
      <c r="A195" t="s">
        <v>1988</v>
      </c>
      <c r="B195" t="s">
        <v>1987</v>
      </c>
      <c r="C195" t="s">
        <v>727</v>
      </c>
      <c r="D195" t="s">
        <v>748</v>
      </c>
      <c r="E195">
        <v>2.73</v>
      </c>
      <c r="F195">
        <v>2.59</v>
      </c>
      <c r="G195">
        <v>-5.16E-2</v>
      </c>
    </row>
    <row r="196" spans="1:7" x14ac:dyDescent="0.15">
      <c r="A196" t="s">
        <v>1915</v>
      </c>
      <c r="B196" t="s">
        <v>1914</v>
      </c>
      <c r="C196" t="s">
        <v>727</v>
      </c>
      <c r="D196" t="s">
        <v>748</v>
      </c>
      <c r="E196">
        <v>3.82</v>
      </c>
      <c r="F196">
        <v>3.26</v>
      </c>
      <c r="G196">
        <v>-0.1464</v>
      </c>
    </row>
    <row r="197" spans="1:7" x14ac:dyDescent="0.15">
      <c r="A197" t="s">
        <v>1875</v>
      </c>
      <c r="B197" t="s">
        <v>1874</v>
      </c>
      <c r="C197" t="s">
        <v>706</v>
      </c>
      <c r="D197" t="s">
        <v>748</v>
      </c>
      <c r="E197">
        <v>6.69</v>
      </c>
      <c r="F197">
        <v>5.87</v>
      </c>
      <c r="G197">
        <v>-0.1226</v>
      </c>
    </row>
    <row r="198" spans="1:7" x14ac:dyDescent="0.15">
      <c r="A198" t="s">
        <v>1990</v>
      </c>
      <c r="B198" t="s">
        <v>1989</v>
      </c>
      <c r="C198" t="s">
        <v>727</v>
      </c>
      <c r="D198" t="s">
        <v>748</v>
      </c>
      <c r="E198">
        <v>6.55</v>
      </c>
      <c r="F198">
        <v>6.34</v>
      </c>
      <c r="G198">
        <v>-3.2099999999999997E-2</v>
      </c>
    </row>
    <row r="199" spans="1:7" x14ac:dyDescent="0.15">
      <c r="A199" t="s">
        <v>1894</v>
      </c>
      <c r="B199" t="s">
        <v>1893</v>
      </c>
      <c r="C199" t="s">
        <v>664</v>
      </c>
      <c r="D199" t="s">
        <v>727</v>
      </c>
      <c r="E199">
        <v>7.15</v>
      </c>
      <c r="F199">
        <v>6.22</v>
      </c>
      <c r="G199">
        <v>-0.13100000000000001</v>
      </c>
    </row>
    <row r="200" spans="1:7" x14ac:dyDescent="0.15">
      <c r="A200" t="s">
        <v>1936</v>
      </c>
      <c r="B200" t="s">
        <v>1935</v>
      </c>
      <c r="C200" t="s">
        <v>622</v>
      </c>
      <c r="D200" t="s">
        <v>727</v>
      </c>
      <c r="E200">
        <v>6.28</v>
      </c>
      <c r="F200">
        <v>5.72</v>
      </c>
      <c r="G200">
        <v>-8.9099999999999999E-2</v>
      </c>
    </row>
    <row r="201" spans="1:7" x14ac:dyDescent="0.15">
      <c r="A201" t="s">
        <v>1974</v>
      </c>
      <c r="B201" t="s">
        <v>1973</v>
      </c>
      <c r="C201" t="s">
        <v>664</v>
      </c>
      <c r="D201" t="s">
        <v>727</v>
      </c>
      <c r="E201">
        <v>1.42</v>
      </c>
      <c r="F201">
        <v>1.34</v>
      </c>
      <c r="G201">
        <v>-6.1100000000000002E-2</v>
      </c>
    </row>
    <row r="202" spans="1:7" x14ac:dyDescent="0.15">
      <c r="A202" t="s">
        <v>1844</v>
      </c>
      <c r="B202" t="s">
        <v>1843</v>
      </c>
      <c r="C202" t="s">
        <v>706</v>
      </c>
      <c r="D202" t="s">
        <v>727</v>
      </c>
      <c r="E202">
        <v>6.42</v>
      </c>
      <c r="F202">
        <v>6.16</v>
      </c>
      <c r="G202">
        <v>-4.02E-2</v>
      </c>
    </row>
    <row r="203" spans="1:7" x14ac:dyDescent="0.15">
      <c r="A203" t="s">
        <v>1955</v>
      </c>
      <c r="B203" t="s">
        <v>1954</v>
      </c>
      <c r="C203" t="s">
        <v>706</v>
      </c>
      <c r="D203" t="s">
        <v>727</v>
      </c>
      <c r="E203">
        <v>4.2300000000000004</v>
      </c>
      <c r="F203">
        <v>4.01</v>
      </c>
      <c r="G203">
        <v>-5.28E-2</v>
      </c>
    </row>
    <row r="204" spans="1:7" x14ac:dyDescent="0.15">
      <c r="A204" t="s">
        <v>1902</v>
      </c>
      <c r="B204" t="s">
        <v>1901</v>
      </c>
      <c r="C204" t="s">
        <v>706</v>
      </c>
      <c r="D204" t="s">
        <v>727</v>
      </c>
      <c r="E204">
        <v>8.25</v>
      </c>
      <c r="F204">
        <v>8.06</v>
      </c>
      <c r="G204">
        <v>-2.3E-2</v>
      </c>
    </row>
    <row r="205" spans="1:7" x14ac:dyDescent="0.15">
      <c r="A205" t="s">
        <v>1976</v>
      </c>
      <c r="B205" t="s">
        <v>1975</v>
      </c>
      <c r="C205" t="s">
        <v>685</v>
      </c>
      <c r="D205" t="s">
        <v>706</v>
      </c>
      <c r="E205">
        <v>2.4300000000000002</v>
      </c>
      <c r="F205">
        <v>2.31</v>
      </c>
      <c r="G205">
        <v>-5.28E-2</v>
      </c>
    </row>
    <row r="206" spans="1:7" x14ac:dyDescent="0.15">
      <c r="A206" t="s">
        <v>1978</v>
      </c>
      <c r="B206" t="s">
        <v>1977</v>
      </c>
      <c r="C206" t="s">
        <v>685</v>
      </c>
      <c r="D206" t="s">
        <v>706</v>
      </c>
      <c r="E206">
        <v>3.56</v>
      </c>
      <c r="F206">
        <v>5.68</v>
      </c>
      <c r="G206">
        <v>0.59550000000000003</v>
      </c>
    </row>
    <row r="207" spans="1:7" x14ac:dyDescent="0.15">
      <c r="A207" t="s">
        <v>1872</v>
      </c>
      <c r="B207" t="s">
        <v>1871</v>
      </c>
      <c r="C207" t="s">
        <v>685</v>
      </c>
      <c r="D207" t="s">
        <v>706</v>
      </c>
      <c r="E207">
        <v>5.21</v>
      </c>
      <c r="F207">
        <v>5.61</v>
      </c>
      <c r="G207">
        <v>7.5999999999999998E-2</v>
      </c>
    </row>
    <row r="208" spans="1:7" x14ac:dyDescent="0.15">
      <c r="A208" t="s">
        <v>1915</v>
      </c>
      <c r="B208" t="s">
        <v>1914</v>
      </c>
      <c r="C208" t="s">
        <v>664</v>
      </c>
      <c r="D208" t="s">
        <v>706</v>
      </c>
      <c r="E208">
        <v>4.09</v>
      </c>
      <c r="F208">
        <v>4.33</v>
      </c>
      <c r="G208">
        <v>5.8700000000000002E-2</v>
      </c>
    </row>
    <row r="209" spans="1:7" x14ac:dyDescent="0.15">
      <c r="A209" t="s">
        <v>1984</v>
      </c>
      <c r="B209" t="s">
        <v>1983</v>
      </c>
      <c r="C209" t="s">
        <v>685</v>
      </c>
      <c r="D209" t="s">
        <v>706</v>
      </c>
      <c r="E209">
        <v>2.12</v>
      </c>
      <c r="F209">
        <v>2.4300000000000002</v>
      </c>
      <c r="G209">
        <v>0.14299999999999999</v>
      </c>
    </row>
    <row r="210" spans="1:7" x14ac:dyDescent="0.15">
      <c r="A210" t="s">
        <v>1982</v>
      </c>
      <c r="B210" t="s">
        <v>1981</v>
      </c>
      <c r="C210" t="s">
        <v>685</v>
      </c>
      <c r="D210" t="s">
        <v>706</v>
      </c>
      <c r="E210">
        <v>8.4</v>
      </c>
      <c r="F210">
        <v>9.25</v>
      </c>
      <c r="G210">
        <v>0.1012</v>
      </c>
    </row>
    <row r="211" spans="1:7" x14ac:dyDescent="0.15">
      <c r="A211" t="s">
        <v>1904</v>
      </c>
      <c r="B211" t="s">
        <v>1903</v>
      </c>
      <c r="C211" t="s">
        <v>643</v>
      </c>
      <c r="D211" t="s">
        <v>685</v>
      </c>
      <c r="E211">
        <v>6.41</v>
      </c>
      <c r="F211">
        <v>9.86</v>
      </c>
      <c r="G211">
        <v>0.53849999999999998</v>
      </c>
    </row>
    <row r="212" spans="1:7" x14ac:dyDescent="0.15">
      <c r="A212" t="s">
        <v>1972</v>
      </c>
      <c r="B212" t="s">
        <v>1971</v>
      </c>
      <c r="C212" t="s">
        <v>664</v>
      </c>
      <c r="D212" t="s">
        <v>685</v>
      </c>
      <c r="E212">
        <v>5.91</v>
      </c>
      <c r="F212">
        <v>5.54</v>
      </c>
      <c r="G212">
        <v>-6.2600000000000003E-2</v>
      </c>
    </row>
    <row r="213" spans="1:7" x14ac:dyDescent="0.15">
      <c r="A213" t="s">
        <v>1902</v>
      </c>
      <c r="B213" t="s">
        <v>1901</v>
      </c>
      <c r="C213" t="s">
        <v>622</v>
      </c>
      <c r="D213" t="s">
        <v>685</v>
      </c>
      <c r="E213">
        <v>9.08</v>
      </c>
      <c r="F213">
        <v>8.1</v>
      </c>
      <c r="G213">
        <v>-0.1079</v>
      </c>
    </row>
    <row r="214" spans="1:7" x14ac:dyDescent="0.15">
      <c r="A214" t="s">
        <v>1965</v>
      </c>
      <c r="B214" t="s">
        <v>1964</v>
      </c>
      <c r="C214" t="s">
        <v>622</v>
      </c>
      <c r="D214" t="s">
        <v>685</v>
      </c>
      <c r="E214">
        <v>5.9</v>
      </c>
      <c r="F214">
        <v>7.01</v>
      </c>
      <c r="G214">
        <v>0.1867</v>
      </c>
    </row>
    <row r="215" spans="1:7" x14ac:dyDescent="0.15">
      <c r="A215" t="s">
        <v>1875</v>
      </c>
      <c r="B215" t="s">
        <v>1874</v>
      </c>
      <c r="C215" t="s">
        <v>664</v>
      </c>
      <c r="D215" t="s">
        <v>685</v>
      </c>
      <c r="E215">
        <v>7</v>
      </c>
      <c r="F215">
        <v>6.26</v>
      </c>
      <c r="G215">
        <v>-0.1057</v>
      </c>
    </row>
    <row r="216" spans="1:7" x14ac:dyDescent="0.15">
      <c r="A216" t="s">
        <v>1920</v>
      </c>
      <c r="B216" t="s">
        <v>1919</v>
      </c>
      <c r="C216" t="s">
        <v>664</v>
      </c>
      <c r="D216" t="s">
        <v>685</v>
      </c>
      <c r="E216">
        <v>3.93</v>
      </c>
      <c r="F216">
        <v>4.0599999999999996</v>
      </c>
      <c r="G216">
        <v>3.2300000000000002E-2</v>
      </c>
    </row>
    <row r="217" spans="1:7" x14ac:dyDescent="0.15">
      <c r="A217" t="s">
        <v>1835</v>
      </c>
      <c r="B217" t="s">
        <v>1834</v>
      </c>
      <c r="C217" t="s">
        <v>643</v>
      </c>
      <c r="D217" t="s">
        <v>664</v>
      </c>
      <c r="E217">
        <v>9.82</v>
      </c>
      <c r="F217">
        <v>9.01</v>
      </c>
      <c r="G217">
        <v>-8.2600000000000007E-2</v>
      </c>
    </row>
    <row r="218" spans="1:7" x14ac:dyDescent="0.15">
      <c r="A218" t="s">
        <v>1970</v>
      </c>
      <c r="B218" t="s">
        <v>1876</v>
      </c>
      <c r="C218" t="s">
        <v>643</v>
      </c>
      <c r="D218" t="s">
        <v>664</v>
      </c>
      <c r="E218">
        <v>8.58</v>
      </c>
      <c r="F218">
        <v>8.19</v>
      </c>
      <c r="G218">
        <v>-4.5499999999999999E-2</v>
      </c>
    </row>
    <row r="219" spans="1:7" x14ac:dyDescent="0.15">
      <c r="A219" t="s">
        <v>1959</v>
      </c>
      <c r="B219" t="s">
        <v>1958</v>
      </c>
      <c r="C219" t="s">
        <v>643</v>
      </c>
      <c r="D219" t="s">
        <v>664</v>
      </c>
      <c r="E219">
        <v>2.54</v>
      </c>
      <c r="F219">
        <v>2.13</v>
      </c>
      <c r="G219">
        <v>-0.16139999999999999</v>
      </c>
    </row>
    <row r="220" spans="1:7" x14ac:dyDescent="0.15">
      <c r="A220" t="s">
        <v>1850</v>
      </c>
      <c r="B220" t="s">
        <v>1849</v>
      </c>
      <c r="C220" t="s">
        <v>601</v>
      </c>
      <c r="D220" t="s">
        <v>664</v>
      </c>
      <c r="E220">
        <v>6.23</v>
      </c>
      <c r="F220">
        <v>5.77</v>
      </c>
      <c r="G220">
        <v>-7.3800000000000004E-2</v>
      </c>
    </row>
    <row r="221" spans="1:7" x14ac:dyDescent="0.15">
      <c r="A221" t="s">
        <v>1940</v>
      </c>
      <c r="B221" t="s">
        <v>1939</v>
      </c>
      <c r="C221" t="s">
        <v>643</v>
      </c>
      <c r="D221" t="s">
        <v>664</v>
      </c>
      <c r="E221">
        <v>3.25</v>
      </c>
      <c r="F221">
        <v>3.04</v>
      </c>
      <c r="G221">
        <v>-6.5699999999999995E-2</v>
      </c>
    </row>
    <row r="222" spans="1:7" x14ac:dyDescent="0.15">
      <c r="A222" t="s">
        <v>1860</v>
      </c>
      <c r="B222" t="s">
        <v>1859</v>
      </c>
      <c r="C222" t="s">
        <v>643</v>
      </c>
      <c r="D222" t="s">
        <v>664</v>
      </c>
      <c r="E222">
        <v>6.24</v>
      </c>
      <c r="F222">
        <v>5.83</v>
      </c>
      <c r="G222">
        <v>-6.6100000000000006E-2</v>
      </c>
    </row>
    <row r="223" spans="1:7" x14ac:dyDescent="0.15">
      <c r="A223" t="s">
        <v>1967</v>
      </c>
      <c r="B223" t="s">
        <v>1966</v>
      </c>
      <c r="C223" t="s">
        <v>622</v>
      </c>
      <c r="D223" t="s">
        <v>643</v>
      </c>
      <c r="E223">
        <v>10.92</v>
      </c>
      <c r="F223">
        <v>12.25</v>
      </c>
      <c r="G223">
        <v>0.121</v>
      </c>
    </row>
    <row r="224" spans="1:7" x14ac:dyDescent="0.15">
      <c r="A224" t="s">
        <v>1875</v>
      </c>
      <c r="B224" t="s">
        <v>1874</v>
      </c>
      <c r="C224" t="s">
        <v>622</v>
      </c>
      <c r="D224" t="s">
        <v>643</v>
      </c>
      <c r="E224">
        <v>7.86</v>
      </c>
      <c r="F224">
        <v>6.97</v>
      </c>
      <c r="G224">
        <v>-0.1132</v>
      </c>
    </row>
    <row r="225" spans="1:7" x14ac:dyDescent="0.15">
      <c r="A225" t="s">
        <v>1969</v>
      </c>
      <c r="B225" t="s">
        <v>1968</v>
      </c>
      <c r="C225" t="s">
        <v>622</v>
      </c>
      <c r="D225" t="s">
        <v>643</v>
      </c>
      <c r="E225">
        <v>1.76</v>
      </c>
      <c r="F225">
        <v>1.57</v>
      </c>
      <c r="G225">
        <v>-0.10680000000000001</v>
      </c>
    </row>
    <row r="226" spans="1:7" x14ac:dyDescent="0.15">
      <c r="A226" t="s">
        <v>1948</v>
      </c>
      <c r="B226" t="s">
        <v>1947</v>
      </c>
      <c r="C226" t="s">
        <v>559</v>
      </c>
      <c r="D226" t="s">
        <v>643</v>
      </c>
      <c r="E226">
        <v>7.38</v>
      </c>
      <c r="F226">
        <v>7.53</v>
      </c>
      <c r="G226">
        <v>2.0299999999999999E-2</v>
      </c>
    </row>
    <row r="227" spans="1:7" x14ac:dyDescent="0.15">
      <c r="A227" t="s">
        <v>1824</v>
      </c>
      <c r="B227" t="s">
        <v>1823</v>
      </c>
      <c r="C227" t="s">
        <v>622</v>
      </c>
      <c r="D227" t="s">
        <v>643</v>
      </c>
      <c r="E227">
        <v>7.01</v>
      </c>
      <c r="F227">
        <v>9.3800000000000008</v>
      </c>
      <c r="G227">
        <v>0.33810000000000001</v>
      </c>
    </row>
    <row r="228" spans="1:7" x14ac:dyDescent="0.15">
      <c r="A228" t="s">
        <v>1892</v>
      </c>
      <c r="B228" t="s">
        <v>1891</v>
      </c>
      <c r="C228" t="s">
        <v>622</v>
      </c>
      <c r="D228" t="s">
        <v>643</v>
      </c>
      <c r="E228">
        <v>3.09</v>
      </c>
      <c r="F228">
        <v>2.72</v>
      </c>
      <c r="G228">
        <v>-0.11700000000000001</v>
      </c>
    </row>
    <row r="229" spans="1:7" x14ac:dyDescent="0.15">
      <c r="A229" t="s">
        <v>1821</v>
      </c>
      <c r="B229" t="s">
        <v>1820</v>
      </c>
      <c r="C229" t="s">
        <v>601</v>
      </c>
      <c r="D229" t="s">
        <v>622</v>
      </c>
      <c r="E229">
        <v>6.78</v>
      </c>
      <c r="F229">
        <v>6.11</v>
      </c>
      <c r="G229">
        <v>-9.9199999999999997E-2</v>
      </c>
    </row>
    <row r="230" spans="1:7" x14ac:dyDescent="0.15">
      <c r="A230" t="s">
        <v>1860</v>
      </c>
      <c r="B230" t="s">
        <v>1859</v>
      </c>
      <c r="C230" t="s">
        <v>601</v>
      </c>
      <c r="D230" t="s">
        <v>622</v>
      </c>
      <c r="E230">
        <v>6.93</v>
      </c>
      <c r="F230">
        <v>6.5</v>
      </c>
      <c r="G230">
        <v>-6.2399999999999997E-2</v>
      </c>
    </row>
    <row r="231" spans="1:7" x14ac:dyDescent="0.15">
      <c r="A231" t="s">
        <v>1959</v>
      </c>
      <c r="B231" t="s">
        <v>1958</v>
      </c>
      <c r="C231" t="s">
        <v>601</v>
      </c>
      <c r="D231" t="s">
        <v>622</v>
      </c>
      <c r="E231">
        <v>2.56</v>
      </c>
      <c r="F231">
        <v>2.46</v>
      </c>
      <c r="G231">
        <v>-3.9800000000000002E-2</v>
      </c>
    </row>
    <row r="232" spans="1:7" x14ac:dyDescent="0.15">
      <c r="A232" t="s">
        <v>1915</v>
      </c>
      <c r="B232" t="s">
        <v>1914</v>
      </c>
      <c r="C232" t="s">
        <v>601</v>
      </c>
      <c r="D232" t="s">
        <v>622</v>
      </c>
      <c r="E232">
        <v>3.83</v>
      </c>
      <c r="F232">
        <v>3.67</v>
      </c>
      <c r="G232">
        <v>-4.2799999999999998E-2</v>
      </c>
    </row>
    <row r="233" spans="1:7" x14ac:dyDescent="0.15">
      <c r="A233" t="s">
        <v>1963</v>
      </c>
      <c r="B233" t="s">
        <v>1962</v>
      </c>
      <c r="C233" t="s">
        <v>601</v>
      </c>
      <c r="D233" t="s">
        <v>622</v>
      </c>
      <c r="E233">
        <v>1.95</v>
      </c>
      <c r="F233">
        <v>1.87</v>
      </c>
      <c r="G233">
        <v>-4.3400000000000001E-2</v>
      </c>
    </row>
    <row r="234" spans="1:7" x14ac:dyDescent="0.15">
      <c r="A234" t="s">
        <v>1961</v>
      </c>
      <c r="B234" t="s">
        <v>1960</v>
      </c>
      <c r="C234" t="s">
        <v>601</v>
      </c>
      <c r="D234" t="s">
        <v>622</v>
      </c>
      <c r="E234">
        <v>3.51</v>
      </c>
      <c r="F234">
        <v>3.33</v>
      </c>
      <c r="G234">
        <v>-5.11E-2</v>
      </c>
    </row>
    <row r="235" spans="1:7" x14ac:dyDescent="0.15">
      <c r="A235" t="s">
        <v>1908</v>
      </c>
      <c r="B235" t="s">
        <v>1907</v>
      </c>
      <c r="C235" t="s">
        <v>580</v>
      </c>
      <c r="D235" t="s">
        <v>622</v>
      </c>
      <c r="E235">
        <v>4.92</v>
      </c>
      <c r="F235">
        <v>5.31</v>
      </c>
      <c r="G235">
        <v>7.8899999999999998E-2</v>
      </c>
    </row>
    <row r="236" spans="1:7" x14ac:dyDescent="0.15">
      <c r="A236" t="s">
        <v>1940</v>
      </c>
      <c r="B236" t="s">
        <v>1939</v>
      </c>
      <c r="C236" t="s">
        <v>601</v>
      </c>
      <c r="D236" t="s">
        <v>622</v>
      </c>
      <c r="E236">
        <v>3.64</v>
      </c>
      <c r="F236">
        <v>3.63</v>
      </c>
      <c r="G236">
        <v>-1.6999999999999999E-3</v>
      </c>
    </row>
    <row r="237" spans="1:7" x14ac:dyDescent="0.15">
      <c r="A237" t="s">
        <v>1936</v>
      </c>
      <c r="B237" t="s">
        <v>1935</v>
      </c>
      <c r="C237" t="s">
        <v>580</v>
      </c>
      <c r="D237" t="s">
        <v>601</v>
      </c>
      <c r="E237">
        <v>6.38</v>
      </c>
      <c r="F237">
        <v>5.89</v>
      </c>
      <c r="G237">
        <v>-7.7600000000000002E-2</v>
      </c>
    </row>
    <row r="238" spans="1:7" x14ac:dyDescent="0.15">
      <c r="A238" t="s">
        <v>1955</v>
      </c>
      <c r="B238" t="s">
        <v>1954</v>
      </c>
      <c r="C238" t="s">
        <v>580</v>
      </c>
      <c r="D238" t="s">
        <v>601</v>
      </c>
      <c r="E238">
        <v>4.78</v>
      </c>
      <c r="F238">
        <v>5.17</v>
      </c>
      <c r="G238">
        <v>8.14E-2</v>
      </c>
    </row>
    <row r="239" spans="1:7" x14ac:dyDescent="0.15">
      <c r="A239" t="s">
        <v>1957</v>
      </c>
      <c r="B239" t="s">
        <v>1956</v>
      </c>
      <c r="C239" t="s">
        <v>580</v>
      </c>
      <c r="D239" t="s">
        <v>601</v>
      </c>
      <c r="E239">
        <v>3.71</v>
      </c>
      <c r="F239">
        <v>4.37</v>
      </c>
      <c r="G239">
        <v>0.17730000000000001</v>
      </c>
    </row>
    <row r="240" spans="1:7" x14ac:dyDescent="0.15">
      <c r="A240" t="s">
        <v>1913</v>
      </c>
      <c r="B240" t="s">
        <v>1912</v>
      </c>
      <c r="C240" t="s">
        <v>580</v>
      </c>
      <c r="D240" t="s">
        <v>601</v>
      </c>
      <c r="E240">
        <v>3.54</v>
      </c>
      <c r="F240">
        <v>3.29</v>
      </c>
      <c r="G240">
        <v>-7.0099999999999996E-2</v>
      </c>
    </row>
    <row r="241" spans="1:7" x14ac:dyDescent="0.15">
      <c r="A241" t="s">
        <v>1833</v>
      </c>
      <c r="B241" t="s">
        <v>1832</v>
      </c>
      <c r="C241" t="s">
        <v>580</v>
      </c>
      <c r="D241" t="s">
        <v>601</v>
      </c>
      <c r="E241">
        <v>6.92</v>
      </c>
      <c r="F241">
        <v>8.35</v>
      </c>
      <c r="G241">
        <v>0.20660000000000001</v>
      </c>
    </row>
    <row r="242" spans="1:7" x14ac:dyDescent="0.15">
      <c r="A242" t="s">
        <v>1824</v>
      </c>
      <c r="B242" t="s">
        <v>1823</v>
      </c>
      <c r="C242" t="s">
        <v>580</v>
      </c>
      <c r="D242" t="s">
        <v>601</v>
      </c>
      <c r="E242">
        <v>7.78</v>
      </c>
      <c r="F242">
        <v>7.32</v>
      </c>
      <c r="G242">
        <v>-5.91E-2</v>
      </c>
    </row>
    <row r="243" spans="1:7" x14ac:dyDescent="0.15">
      <c r="A243" t="s">
        <v>1854</v>
      </c>
      <c r="B243" t="s">
        <v>1853</v>
      </c>
      <c r="C243" t="s">
        <v>517</v>
      </c>
      <c r="D243" t="s">
        <v>601</v>
      </c>
      <c r="E243">
        <v>3.69</v>
      </c>
      <c r="F243">
        <v>4.51</v>
      </c>
      <c r="G243">
        <v>0.22220000000000001</v>
      </c>
    </row>
    <row r="244" spans="1:7" x14ac:dyDescent="0.15">
      <c r="A244" t="s">
        <v>1938</v>
      </c>
      <c r="B244" t="s">
        <v>1937</v>
      </c>
      <c r="C244" t="s">
        <v>580</v>
      </c>
      <c r="D244" t="s">
        <v>601</v>
      </c>
      <c r="E244">
        <v>7.62</v>
      </c>
      <c r="F244">
        <v>8.6300000000000008</v>
      </c>
      <c r="G244">
        <v>0.13320000000000001</v>
      </c>
    </row>
    <row r="245" spans="1:7" x14ac:dyDescent="0.15">
      <c r="A245" t="s">
        <v>1953</v>
      </c>
      <c r="B245" t="s">
        <v>1952</v>
      </c>
      <c r="C245" t="s">
        <v>559</v>
      </c>
      <c r="D245" t="s">
        <v>580</v>
      </c>
      <c r="E245">
        <v>2.4300000000000002</v>
      </c>
      <c r="F245">
        <v>2.13</v>
      </c>
      <c r="G245">
        <v>-0.123</v>
      </c>
    </row>
    <row r="246" spans="1:7" x14ac:dyDescent="0.15">
      <c r="A246" t="s">
        <v>1850</v>
      </c>
      <c r="B246" t="s">
        <v>1849</v>
      </c>
      <c r="C246" t="s">
        <v>538</v>
      </c>
      <c r="D246" t="s">
        <v>580</v>
      </c>
      <c r="E246">
        <v>6.1</v>
      </c>
      <c r="F246">
        <v>6.14</v>
      </c>
      <c r="G246">
        <v>6.6E-3</v>
      </c>
    </row>
    <row r="247" spans="1:7" x14ac:dyDescent="0.15">
      <c r="A247" t="s">
        <v>1856</v>
      </c>
      <c r="B247" t="s">
        <v>1855</v>
      </c>
      <c r="C247" t="s">
        <v>559</v>
      </c>
      <c r="D247" t="s">
        <v>580</v>
      </c>
      <c r="E247">
        <v>2.71</v>
      </c>
      <c r="F247">
        <v>2.5099999999999998</v>
      </c>
      <c r="G247">
        <v>-7.5700000000000003E-2</v>
      </c>
    </row>
    <row r="248" spans="1:7" x14ac:dyDescent="0.15">
      <c r="A248" t="s">
        <v>1915</v>
      </c>
      <c r="B248" t="s">
        <v>1914</v>
      </c>
      <c r="C248" t="s">
        <v>538</v>
      </c>
      <c r="D248" t="s">
        <v>580</v>
      </c>
      <c r="E248">
        <v>4.04</v>
      </c>
      <c r="F248">
        <v>4.04</v>
      </c>
      <c r="G248">
        <v>-1E-3</v>
      </c>
    </row>
    <row r="249" spans="1:7" x14ac:dyDescent="0.15">
      <c r="A249" t="s">
        <v>1951</v>
      </c>
      <c r="B249" t="s">
        <v>1950</v>
      </c>
      <c r="C249" t="s">
        <v>559</v>
      </c>
      <c r="D249" t="s">
        <v>580</v>
      </c>
      <c r="E249">
        <v>5.95</v>
      </c>
      <c r="F249">
        <v>6.3</v>
      </c>
      <c r="G249">
        <v>5.9400000000000001E-2</v>
      </c>
    </row>
    <row r="250" spans="1:7" x14ac:dyDescent="0.15">
      <c r="A250" t="s">
        <v>1902</v>
      </c>
      <c r="B250" t="s">
        <v>1901</v>
      </c>
      <c r="C250" t="s">
        <v>538</v>
      </c>
      <c r="D250" t="s">
        <v>580</v>
      </c>
      <c r="E250">
        <v>8.75</v>
      </c>
      <c r="F250">
        <v>8.65</v>
      </c>
      <c r="G250">
        <v>-1.14E-2</v>
      </c>
    </row>
    <row r="251" spans="1:7" x14ac:dyDescent="0.15">
      <c r="A251" t="s">
        <v>1922</v>
      </c>
      <c r="B251" t="s">
        <v>1921</v>
      </c>
      <c r="C251" t="s">
        <v>559</v>
      </c>
      <c r="D251" t="s">
        <v>580</v>
      </c>
      <c r="E251">
        <v>2.5499999999999998</v>
      </c>
      <c r="F251">
        <v>2.08</v>
      </c>
      <c r="G251">
        <v>-0.1842</v>
      </c>
    </row>
    <row r="252" spans="1:7" x14ac:dyDescent="0.15">
      <c r="A252" t="s">
        <v>1877</v>
      </c>
      <c r="B252" t="s">
        <v>1876</v>
      </c>
      <c r="C252" t="s">
        <v>559</v>
      </c>
      <c r="D252" t="s">
        <v>580</v>
      </c>
      <c r="E252">
        <v>8.4700000000000006</v>
      </c>
      <c r="F252">
        <v>8.8000000000000007</v>
      </c>
      <c r="G252">
        <v>3.9E-2</v>
      </c>
    </row>
    <row r="253" spans="1:7" x14ac:dyDescent="0.15">
      <c r="A253" t="s">
        <v>1936</v>
      </c>
      <c r="B253" t="s">
        <v>1935</v>
      </c>
      <c r="C253" t="s">
        <v>538</v>
      </c>
      <c r="D253" t="s">
        <v>559</v>
      </c>
      <c r="E253">
        <v>6.3</v>
      </c>
      <c r="F253">
        <v>8.15</v>
      </c>
      <c r="G253">
        <v>0.29360000000000003</v>
      </c>
    </row>
    <row r="254" spans="1:7" x14ac:dyDescent="0.15">
      <c r="A254" t="s">
        <v>1938</v>
      </c>
      <c r="B254" t="s">
        <v>1937</v>
      </c>
      <c r="C254" t="s">
        <v>538</v>
      </c>
      <c r="D254" t="s">
        <v>559</v>
      </c>
      <c r="E254">
        <v>7.49</v>
      </c>
      <c r="F254">
        <v>8.8800000000000008</v>
      </c>
      <c r="G254">
        <v>0.1842</v>
      </c>
    </row>
    <row r="255" spans="1:7" x14ac:dyDescent="0.15">
      <c r="A255" t="s">
        <v>1889</v>
      </c>
      <c r="B255" t="s">
        <v>1888</v>
      </c>
      <c r="C255" t="s">
        <v>496</v>
      </c>
      <c r="D255" t="s">
        <v>559</v>
      </c>
      <c r="E255">
        <v>4.5199999999999996</v>
      </c>
      <c r="F255">
        <v>4.25</v>
      </c>
      <c r="G255">
        <v>-5.96E-2</v>
      </c>
    </row>
    <row r="256" spans="1:7" x14ac:dyDescent="0.15">
      <c r="A256" t="s">
        <v>1943</v>
      </c>
      <c r="B256" t="s">
        <v>1942</v>
      </c>
      <c r="C256" t="s">
        <v>538</v>
      </c>
      <c r="D256" t="s">
        <v>559</v>
      </c>
      <c r="E256">
        <v>6.99</v>
      </c>
      <c r="F256">
        <v>7.95</v>
      </c>
      <c r="G256">
        <v>0.1366</v>
      </c>
    </row>
    <row r="257" spans="1:7" x14ac:dyDescent="0.15">
      <c r="A257" t="s">
        <v>1940</v>
      </c>
      <c r="B257" t="s">
        <v>1939</v>
      </c>
      <c r="C257" t="s">
        <v>538</v>
      </c>
      <c r="D257" t="s">
        <v>559</v>
      </c>
      <c r="E257">
        <v>3.42</v>
      </c>
      <c r="F257">
        <v>3.9</v>
      </c>
      <c r="G257">
        <v>0.1414</v>
      </c>
    </row>
    <row r="258" spans="1:7" x14ac:dyDescent="0.15">
      <c r="A258" t="s">
        <v>1945</v>
      </c>
      <c r="B258" t="s">
        <v>1944</v>
      </c>
      <c r="C258" t="s">
        <v>538</v>
      </c>
      <c r="D258" t="s">
        <v>559</v>
      </c>
      <c r="E258">
        <v>3.47</v>
      </c>
      <c r="F258">
        <v>4.0199999999999996</v>
      </c>
      <c r="G258">
        <v>0.159</v>
      </c>
    </row>
    <row r="259" spans="1:7" x14ac:dyDescent="0.15">
      <c r="A259" t="s">
        <v>1894</v>
      </c>
      <c r="B259" t="s">
        <v>1893</v>
      </c>
      <c r="C259" t="s">
        <v>391</v>
      </c>
      <c r="D259" t="s">
        <v>538</v>
      </c>
      <c r="E259">
        <v>7.92</v>
      </c>
      <c r="F259">
        <v>6.33</v>
      </c>
      <c r="G259">
        <v>-0.20100000000000001</v>
      </c>
    </row>
    <row r="260" spans="1:7" x14ac:dyDescent="0.15">
      <c r="A260" t="s">
        <v>1934</v>
      </c>
      <c r="B260" t="s">
        <v>1933</v>
      </c>
      <c r="C260" t="s">
        <v>517</v>
      </c>
      <c r="D260" t="s">
        <v>538</v>
      </c>
      <c r="E260">
        <v>3.94</v>
      </c>
      <c r="F260">
        <v>4.2300000000000004</v>
      </c>
      <c r="G260">
        <v>7.3200000000000001E-2</v>
      </c>
    </row>
    <row r="261" spans="1:7" x14ac:dyDescent="0.15">
      <c r="A261" t="s">
        <v>1932</v>
      </c>
      <c r="B261" t="s">
        <v>1931</v>
      </c>
      <c r="C261" t="s">
        <v>517</v>
      </c>
      <c r="D261" t="s">
        <v>538</v>
      </c>
      <c r="E261">
        <v>1.56</v>
      </c>
      <c r="F261">
        <v>1.73</v>
      </c>
      <c r="G261">
        <v>0.1067</v>
      </c>
    </row>
    <row r="262" spans="1:7" x14ac:dyDescent="0.15">
      <c r="A262" t="s">
        <v>1913</v>
      </c>
      <c r="B262" t="s">
        <v>1912</v>
      </c>
      <c r="C262" t="s">
        <v>433</v>
      </c>
      <c r="D262" t="s">
        <v>538</v>
      </c>
      <c r="E262">
        <v>4.37</v>
      </c>
      <c r="F262">
        <v>3.38</v>
      </c>
      <c r="G262">
        <v>-0.22570000000000001</v>
      </c>
    </row>
    <row r="263" spans="1:7" x14ac:dyDescent="0.15">
      <c r="A263" t="s">
        <v>1917</v>
      </c>
      <c r="B263" t="s">
        <v>1916</v>
      </c>
      <c r="C263" t="s">
        <v>496</v>
      </c>
      <c r="D263" t="s">
        <v>538</v>
      </c>
      <c r="E263">
        <v>3.36</v>
      </c>
      <c r="F263">
        <v>3.98</v>
      </c>
      <c r="G263">
        <v>0.18509999999999999</v>
      </c>
    </row>
    <row r="264" spans="1:7" x14ac:dyDescent="0.15">
      <c r="A264" t="s">
        <v>1875</v>
      </c>
      <c r="B264" t="s">
        <v>1874</v>
      </c>
      <c r="C264" t="s">
        <v>517</v>
      </c>
      <c r="D264" t="s">
        <v>538</v>
      </c>
      <c r="E264">
        <v>7.21</v>
      </c>
      <c r="F264">
        <v>8.06</v>
      </c>
      <c r="G264">
        <v>0.1179</v>
      </c>
    </row>
    <row r="265" spans="1:7" x14ac:dyDescent="0.15">
      <c r="A265" t="s">
        <v>1928</v>
      </c>
      <c r="B265" t="s">
        <v>1927</v>
      </c>
      <c r="C265" t="s">
        <v>517</v>
      </c>
      <c r="D265" t="s">
        <v>538</v>
      </c>
      <c r="E265">
        <v>1.52</v>
      </c>
      <c r="F265">
        <v>1.66</v>
      </c>
      <c r="G265">
        <v>9.2899999999999996E-2</v>
      </c>
    </row>
    <row r="266" spans="1:7" x14ac:dyDescent="0.15">
      <c r="A266" t="s">
        <v>1930</v>
      </c>
      <c r="B266" t="s">
        <v>1929</v>
      </c>
      <c r="C266" t="s">
        <v>517</v>
      </c>
      <c r="D266" t="s">
        <v>538</v>
      </c>
      <c r="E266">
        <v>5.7</v>
      </c>
      <c r="F266">
        <v>5.51</v>
      </c>
      <c r="G266">
        <v>-3.3300000000000003E-2</v>
      </c>
    </row>
    <row r="267" spans="1:7" x14ac:dyDescent="0.15">
      <c r="A267" t="s">
        <v>1877</v>
      </c>
      <c r="B267" t="s">
        <v>1876</v>
      </c>
      <c r="C267" t="s">
        <v>475</v>
      </c>
      <c r="D267" t="s">
        <v>517</v>
      </c>
      <c r="E267">
        <v>9.16</v>
      </c>
      <c r="F267">
        <v>6.58</v>
      </c>
      <c r="G267">
        <v>-0.28170000000000001</v>
      </c>
    </row>
    <row r="268" spans="1:7" x14ac:dyDescent="0.15">
      <c r="A268" t="s">
        <v>1922</v>
      </c>
      <c r="B268" t="s">
        <v>1921</v>
      </c>
      <c r="C268" t="s">
        <v>475</v>
      </c>
      <c r="D268" t="s">
        <v>517</v>
      </c>
      <c r="E268">
        <v>2.75</v>
      </c>
      <c r="F268">
        <v>2.29</v>
      </c>
      <c r="G268">
        <v>-0.16450000000000001</v>
      </c>
    </row>
    <row r="269" spans="1:7" x14ac:dyDescent="0.15">
      <c r="A269" t="s">
        <v>1904</v>
      </c>
      <c r="B269" t="s">
        <v>1903</v>
      </c>
      <c r="C269" t="s">
        <v>475</v>
      </c>
      <c r="D269" t="s">
        <v>517</v>
      </c>
      <c r="E269">
        <v>8.4700000000000006</v>
      </c>
      <c r="F269">
        <v>7.8</v>
      </c>
      <c r="G269">
        <v>-7.9200000000000007E-2</v>
      </c>
    </row>
    <row r="270" spans="1:7" x14ac:dyDescent="0.15">
      <c r="A270" t="s">
        <v>1821</v>
      </c>
      <c r="B270" t="s">
        <v>1820</v>
      </c>
      <c r="C270" t="s">
        <v>496</v>
      </c>
      <c r="D270" t="s">
        <v>517</v>
      </c>
      <c r="E270">
        <v>7.98</v>
      </c>
      <c r="F270">
        <v>6.09</v>
      </c>
      <c r="G270">
        <v>-0.23630000000000001</v>
      </c>
    </row>
    <row r="271" spans="1:7" x14ac:dyDescent="0.15">
      <c r="A271" t="s">
        <v>1926</v>
      </c>
      <c r="B271" t="s">
        <v>1925</v>
      </c>
      <c r="C271" t="s">
        <v>496</v>
      </c>
      <c r="D271" t="s">
        <v>517</v>
      </c>
      <c r="E271">
        <v>9.52</v>
      </c>
      <c r="F271">
        <v>7.39</v>
      </c>
      <c r="G271">
        <v>-0.22309999999999999</v>
      </c>
    </row>
    <row r="272" spans="1:7" x14ac:dyDescent="0.15">
      <c r="A272" t="s">
        <v>1850</v>
      </c>
      <c r="B272" t="s">
        <v>1849</v>
      </c>
      <c r="C272" t="s">
        <v>496</v>
      </c>
      <c r="D272" t="s">
        <v>517</v>
      </c>
      <c r="E272">
        <v>8.32</v>
      </c>
      <c r="F272">
        <v>5.69</v>
      </c>
      <c r="G272">
        <v>-0.31609999999999999</v>
      </c>
    </row>
    <row r="273" spans="1:7" x14ac:dyDescent="0.15">
      <c r="A273" t="s">
        <v>1854</v>
      </c>
      <c r="B273" t="s">
        <v>1853</v>
      </c>
      <c r="C273" t="s">
        <v>433</v>
      </c>
      <c r="D273" t="s">
        <v>496</v>
      </c>
      <c r="E273">
        <v>4.93</v>
      </c>
      <c r="F273">
        <v>4.42</v>
      </c>
      <c r="G273">
        <v>-0.1024</v>
      </c>
    </row>
    <row r="274" spans="1:7" x14ac:dyDescent="0.15">
      <c r="A274" t="s">
        <v>1924</v>
      </c>
      <c r="B274" t="s">
        <v>1923</v>
      </c>
      <c r="C274" t="s">
        <v>475</v>
      </c>
      <c r="D274" t="s">
        <v>496</v>
      </c>
      <c r="E274">
        <v>3.5</v>
      </c>
      <c r="F274">
        <v>3.98</v>
      </c>
      <c r="G274">
        <v>0.13919999999999999</v>
      </c>
    </row>
    <row r="275" spans="1:7" x14ac:dyDescent="0.15">
      <c r="A275" t="s">
        <v>1897</v>
      </c>
      <c r="B275" t="s">
        <v>1896</v>
      </c>
      <c r="C275" t="s">
        <v>475</v>
      </c>
      <c r="D275" t="s">
        <v>496</v>
      </c>
      <c r="E275">
        <v>3.31</v>
      </c>
      <c r="F275">
        <v>3.59</v>
      </c>
      <c r="G275">
        <v>8.5000000000000006E-2</v>
      </c>
    </row>
    <row r="276" spans="1:7" x14ac:dyDescent="0.15">
      <c r="A276" t="s">
        <v>1908</v>
      </c>
      <c r="B276" t="s">
        <v>1907</v>
      </c>
      <c r="C276" t="s">
        <v>475</v>
      </c>
      <c r="D276" t="s">
        <v>496</v>
      </c>
      <c r="E276">
        <v>5.64</v>
      </c>
      <c r="F276">
        <v>5.38</v>
      </c>
      <c r="G276">
        <v>-4.6800000000000001E-2</v>
      </c>
    </row>
    <row r="277" spans="1:7" x14ac:dyDescent="0.15">
      <c r="A277" t="s">
        <v>1833</v>
      </c>
      <c r="B277" t="s">
        <v>1832</v>
      </c>
      <c r="C277" t="s">
        <v>475</v>
      </c>
      <c r="D277" t="s">
        <v>496</v>
      </c>
      <c r="E277">
        <v>7.65</v>
      </c>
      <c r="F277">
        <v>7.5</v>
      </c>
      <c r="G277">
        <v>-1.9900000000000001E-2</v>
      </c>
    </row>
    <row r="278" spans="1:7" x14ac:dyDescent="0.15">
      <c r="A278" t="s">
        <v>1824</v>
      </c>
      <c r="B278" t="s">
        <v>1823</v>
      </c>
      <c r="C278" t="s">
        <v>454</v>
      </c>
      <c r="D278" t="s">
        <v>475</v>
      </c>
      <c r="E278">
        <v>9.2899999999999991</v>
      </c>
      <c r="F278">
        <v>7.94</v>
      </c>
      <c r="G278">
        <v>-0.14530000000000001</v>
      </c>
    </row>
    <row r="279" spans="1:7" x14ac:dyDescent="0.15">
      <c r="A279" t="s">
        <v>1850</v>
      </c>
      <c r="B279" t="s">
        <v>1849</v>
      </c>
      <c r="C279" t="s">
        <v>433</v>
      </c>
      <c r="D279" t="s">
        <v>475</v>
      </c>
      <c r="E279">
        <v>8.7799999999999994</v>
      </c>
      <c r="F279">
        <v>9.65</v>
      </c>
      <c r="G279">
        <v>9.9099999999999994E-2</v>
      </c>
    </row>
    <row r="280" spans="1:7" x14ac:dyDescent="0.15">
      <c r="A280" t="s">
        <v>1821</v>
      </c>
      <c r="B280" t="s">
        <v>1820</v>
      </c>
      <c r="C280" t="s">
        <v>454</v>
      </c>
      <c r="D280" t="s">
        <v>475</v>
      </c>
      <c r="E280">
        <v>7.8</v>
      </c>
      <c r="F280">
        <v>7.62</v>
      </c>
      <c r="G280">
        <v>-2.3099999999999999E-2</v>
      </c>
    </row>
    <row r="281" spans="1:7" x14ac:dyDescent="0.15">
      <c r="A281" t="s">
        <v>1902</v>
      </c>
      <c r="B281" t="s">
        <v>1901</v>
      </c>
      <c r="C281" t="s">
        <v>391</v>
      </c>
      <c r="D281" t="s">
        <v>475</v>
      </c>
      <c r="E281">
        <v>12.01</v>
      </c>
      <c r="F281">
        <v>10.55</v>
      </c>
      <c r="G281">
        <v>-0.1216</v>
      </c>
    </row>
    <row r="282" spans="1:7" x14ac:dyDescent="0.15">
      <c r="A282" t="s">
        <v>1889</v>
      </c>
      <c r="B282" t="s">
        <v>1888</v>
      </c>
      <c r="C282" t="s">
        <v>454</v>
      </c>
      <c r="D282" t="s">
        <v>475</v>
      </c>
      <c r="E282">
        <v>4.88</v>
      </c>
      <c r="F282">
        <v>4.58</v>
      </c>
      <c r="G282">
        <v>-6.2600000000000003E-2</v>
      </c>
    </row>
    <row r="283" spans="1:7" x14ac:dyDescent="0.15">
      <c r="A283" t="s">
        <v>1920</v>
      </c>
      <c r="B283" t="s">
        <v>1919</v>
      </c>
      <c r="C283" t="s">
        <v>454</v>
      </c>
      <c r="D283" t="s">
        <v>475</v>
      </c>
      <c r="E283">
        <v>5.72</v>
      </c>
      <c r="F283">
        <v>5.27</v>
      </c>
      <c r="G283">
        <v>-7.9299999999999995E-2</v>
      </c>
    </row>
    <row r="284" spans="1:7" x14ac:dyDescent="0.15">
      <c r="A284" t="s">
        <v>1899</v>
      </c>
      <c r="B284" t="s">
        <v>1898</v>
      </c>
      <c r="C284" t="s">
        <v>454</v>
      </c>
      <c r="D284" t="s">
        <v>475</v>
      </c>
      <c r="E284">
        <v>7.19</v>
      </c>
      <c r="F284">
        <v>7.21</v>
      </c>
      <c r="G284">
        <v>3.2000000000000002E-3</v>
      </c>
    </row>
    <row r="285" spans="1:7" x14ac:dyDescent="0.15">
      <c r="A285" t="s">
        <v>1911</v>
      </c>
      <c r="B285" t="s">
        <v>1910</v>
      </c>
      <c r="C285" t="s">
        <v>433</v>
      </c>
      <c r="D285" t="s">
        <v>454</v>
      </c>
      <c r="E285">
        <v>4.4400000000000004</v>
      </c>
      <c r="F285">
        <v>4.08</v>
      </c>
      <c r="G285">
        <v>-8.1600000000000006E-2</v>
      </c>
    </row>
    <row r="286" spans="1:7" x14ac:dyDescent="0.15">
      <c r="A286" t="s">
        <v>1908</v>
      </c>
      <c r="B286" t="s">
        <v>1907</v>
      </c>
      <c r="C286" t="s">
        <v>433</v>
      </c>
      <c r="D286" t="s">
        <v>454</v>
      </c>
      <c r="E286">
        <v>5.95</v>
      </c>
      <c r="F286">
        <v>5.24</v>
      </c>
      <c r="G286">
        <v>-0.1197</v>
      </c>
    </row>
    <row r="287" spans="1:7" x14ac:dyDescent="0.15">
      <c r="A287" t="s">
        <v>1915</v>
      </c>
      <c r="B287" t="s">
        <v>1914</v>
      </c>
      <c r="C287" t="s">
        <v>433</v>
      </c>
      <c r="D287" t="s">
        <v>454</v>
      </c>
      <c r="E287">
        <v>5.37</v>
      </c>
      <c r="F287">
        <v>5.26</v>
      </c>
      <c r="G287">
        <v>-2.0799999999999999E-2</v>
      </c>
    </row>
    <row r="288" spans="1:7" x14ac:dyDescent="0.15">
      <c r="A288" t="s">
        <v>1917</v>
      </c>
      <c r="B288" t="s">
        <v>1916</v>
      </c>
      <c r="C288" t="s">
        <v>433</v>
      </c>
      <c r="D288" t="s">
        <v>454</v>
      </c>
      <c r="E288">
        <v>3.71</v>
      </c>
      <c r="F288">
        <v>3.38</v>
      </c>
      <c r="G288">
        <v>-9.1200000000000003E-2</v>
      </c>
    </row>
    <row r="289" spans="1:7" x14ac:dyDescent="0.15">
      <c r="A289" t="s">
        <v>1904</v>
      </c>
      <c r="B289" t="s">
        <v>1903</v>
      </c>
      <c r="C289" t="s">
        <v>391</v>
      </c>
      <c r="D289" t="s">
        <v>454</v>
      </c>
      <c r="E289">
        <v>7.85</v>
      </c>
      <c r="F289">
        <v>8.9</v>
      </c>
      <c r="G289">
        <v>0.13370000000000001</v>
      </c>
    </row>
    <row r="290" spans="1:7" x14ac:dyDescent="0.15">
      <c r="A290" t="s">
        <v>1892</v>
      </c>
      <c r="B290" t="s">
        <v>1891</v>
      </c>
      <c r="C290" t="s">
        <v>412</v>
      </c>
      <c r="D290" t="s">
        <v>433</v>
      </c>
      <c r="E290">
        <v>3.33</v>
      </c>
      <c r="F290">
        <v>3.84</v>
      </c>
      <c r="G290">
        <v>0.15210000000000001</v>
      </c>
    </row>
    <row r="291" spans="1:7" x14ac:dyDescent="0.15">
      <c r="A291" t="s">
        <v>1877</v>
      </c>
      <c r="B291" t="s">
        <v>1876</v>
      </c>
      <c r="C291" t="s">
        <v>223</v>
      </c>
      <c r="D291" t="s">
        <v>433</v>
      </c>
      <c r="E291">
        <v>10.83</v>
      </c>
      <c r="F291">
        <v>12.72</v>
      </c>
      <c r="G291">
        <v>0.17449999999999999</v>
      </c>
    </row>
    <row r="292" spans="1:7" x14ac:dyDescent="0.15">
      <c r="A292" t="s">
        <v>1860</v>
      </c>
      <c r="B292" t="s">
        <v>1859</v>
      </c>
      <c r="C292" t="s">
        <v>202</v>
      </c>
      <c r="D292" t="s">
        <v>433</v>
      </c>
      <c r="E292">
        <v>9</v>
      </c>
      <c r="F292">
        <v>7.83</v>
      </c>
      <c r="G292">
        <v>-0.13009999999999999</v>
      </c>
    </row>
    <row r="293" spans="1:7" x14ac:dyDescent="0.15">
      <c r="A293" t="s">
        <v>1899</v>
      </c>
      <c r="B293" t="s">
        <v>1898</v>
      </c>
      <c r="C293" t="s">
        <v>391</v>
      </c>
      <c r="D293" t="s">
        <v>433</v>
      </c>
      <c r="E293">
        <v>6.56</v>
      </c>
      <c r="F293">
        <v>9</v>
      </c>
      <c r="G293">
        <v>0.37130000000000002</v>
      </c>
    </row>
    <row r="294" spans="1:7" x14ac:dyDescent="0.15">
      <c r="A294" t="s">
        <v>1897</v>
      </c>
      <c r="B294" t="s">
        <v>1896</v>
      </c>
      <c r="C294" t="s">
        <v>391</v>
      </c>
      <c r="D294" t="s">
        <v>433</v>
      </c>
      <c r="E294">
        <v>3.14</v>
      </c>
      <c r="F294">
        <v>4.74</v>
      </c>
      <c r="G294">
        <v>0.51259999999999994</v>
      </c>
    </row>
    <row r="295" spans="1:7" x14ac:dyDescent="0.15">
      <c r="A295" t="s">
        <v>1887</v>
      </c>
      <c r="B295" t="s">
        <v>1886</v>
      </c>
      <c r="C295" t="s">
        <v>307</v>
      </c>
      <c r="D295" t="s">
        <v>433</v>
      </c>
      <c r="E295">
        <v>8.32</v>
      </c>
      <c r="F295">
        <v>7</v>
      </c>
      <c r="G295">
        <v>-0.15870000000000001</v>
      </c>
    </row>
    <row r="296" spans="1:7" x14ac:dyDescent="0.15">
      <c r="A296" t="s">
        <v>1856</v>
      </c>
      <c r="B296" t="s">
        <v>1855</v>
      </c>
      <c r="C296" t="s">
        <v>412</v>
      </c>
      <c r="D296" t="s">
        <v>433</v>
      </c>
      <c r="E296">
        <v>3.11</v>
      </c>
      <c r="F296">
        <v>3.06</v>
      </c>
      <c r="G296">
        <v>-1.67E-2</v>
      </c>
    </row>
    <row r="297" spans="1:7" x14ac:dyDescent="0.15">
      <c r="A297" t="s">
        <v>1906</v>
      </c>
      <c r="B297" t="s">
        <v>1905</v>
      </c>
      <c r="C297" t="s">
        <v>391</v>
      </c>
      <c r="D297" t="s">
        <v>412</v>
      </c>
      <c r="E297">
        <v>4.93</v>
      </c>
      <c r="F297">
        <v>5.1100000000000003</v>
      </c>
      <c r="G297">
        <v>3.56E-2</v>
      </c>
    </row>
    <row r="298" spans="1:7" x14ac:dyDescent="0.15">
      <c r="A298" t="s">
        <v>1850</v>
      </c>
      <c r="B298" t="s">
        <v>1849</v>
      </c>
      <c r="C298" t="s">
        <v>160</v>
      </c>
      <c r="D298" t="s">
        <v>412</v>
      </c>
      <c r="E298">
        <v>6.91</v>
      </c>
      <c r="F298">
        <v>9.2799999999999994</v>
      </c>
      <c r="G298">
        <v>0.34300000000000003</v>
      </c>
    </row>
    <row r="299" spans="1:7" x14ac:dyDescent="0.15">
      <c r="A299" t="s">
        <v>1892</v>
      </c>
      <c r="B299" t="s">
        <v>1891</v>
      </c>
      <c r="C299" t="s">
        <v>370</v>
      </c>
      <c r="D299" t="s">
        <v>391</v>
      </c>
      <c r="E299">
        <v>3.31</v>
      </c>
      <c r="F299">
        <v>3.22</v>
      </c>
      <c r="G299">
        <v>-2.8500000000000001E-2</v>
      </c>
    </row>
    <row r="300" spans="1:7" x14ac:dyDescent="0.15">
      <c r="A300" t="s">
        <v>1833</v>
      </c>
      <c r="B300" t="s">
        <v>1832</v>
      </c>
      <c r="C300" t="s">
        <v>370</v>
      </c>
      <c r="D300" t="s">
        <v>391</v>
      </c>
      <c r="E300">
        <v>9.15</v>
      </c>
      <c r="F300">
        <v>9.73</v>
      </c>
      <c r="G300">
        <v>6.3200000000000006E-2</v>
      </c>
    </row>
    <row r="301" spans="1:7" x14ac:dyDescent="0.15">
      <c r="A301" t="s">
        <v>1854</v>
      </c>
      <c r="B301" t="s">
        <v>1853</v>
      </c>
      <c r="C301" t="s">
        <v>328</v>
      </c>
      <c r="D301" t="s">
        <v>391</v>
      </c>
      <c r="E301">
        <v>6.75</v>
      </c>
      <c r="F301">
        <v>5.32</v>
      </c>
      <c r="G301">
        <v>-0.21240000000000001</v>
      </c>
    </row>
    <row r="302" spans="1:7" x14ac:dyDescent="0.15">
      <c r="A302" t="s">
        <v>1856</v>
      </c>
      <c r="B302" t="s">
        <v>1855</v>
      </c>
      <c r="C302" t="s">
        <v>286</v>
      </c>
      <c r="D302" t="s">
        <v>391</v>
      </c>
      <c r="E302">
        <v>3.2</v>
      </c>
      <c r="F302">
        <v>3.12</v>
      </c>
      <c r="G302">
        <v>-2.58E-2</v>
      </c>
    </row>
    <row r="303" spans="1:7" x14ac:dyDescent="0.15">
      <c r="A303" t="s">
        <v>1821</v>
      </c>
      <c r="B303" t="s">
        <v>1820</v>
      </c>
      <c r="C303" t="s">
        <v>370</v>
      </c>
      <c r="D303" t="s">
        <v>391</v>
      </c>
      <c r="E303">
        <v>8.8000000000000007</v>
      </c>
      <c r="F303">
        <v>8.9700000000000006</v>
      </c>
      <c r="G303">
        <v>1.95E-2</v>
      </c>
    </row>
    <row r="304" spans="1:7" x14ac:dyDescent="0.15">
      <c r="A304" t="s">
        <v>1885</v>
      </c>
      <c r="B304" t="s">
        <v>1884</v>
      </c>
      <c r="C304" t="s">
        <v>349</v>
      </c>
      <c r="D304" t="s">
        <v>391</v>
      </c>
      <c r="E304">
        <v>4.4800000000000004</v>
      </c>
      <c r="F304">
        <v>4.55</v>
      </c>
      <c r="G304">
        <v>1.4500000000000001E-2</v>
      </c>
    </row>
    <row r="305" spans="1:7" x14ac:dyDescent="0.15">
      <c r="A305" t="s">
        <v>1883</v>
      </c>
      <c r="B305" t="s">
        <v>1882</v>
      </c>
      <c r="C305" t="s">
        <v>328</v>
      </c>
      <c r="D305" t="s">
        <v>370</v>
      </c>
      <c r="E305">
        <v>4.13</v>
      </c>
      <c r="F305">
        <v>4.57</v>
      </c>
      <c r="G305">
        <v>0.10589999999999999</v>
      </c>
    </row>
    <row r="306" spans="1:7" x14ac:dyDescent="0.15">
      <c r="A306" t="s">
        <v>1889</v>
      </c>
      <c r="B306" t="s">
        <v>1888</v>
      </c>
      <c r="C306" t="s">
        <v>328</v>
      </c>
      <c r="D306" t="s">
        <v>370</v>
      </c>
      <c r="E306">
        <v>5.4</v>
      </c>
      <c r="F306">
        <v>4.5</v>
      </c>
      <c r="G306">
        <v>-0.1668</v>
      </c>
    </row>
    <row r="307" spans="1:7" x14ac:dyDescent="0.15">
      <c r="A307" t="s">
        <v>1875</v>
      </c>
      <c r="B307" t="s">
        <v>1874</v>
      </c>
      <c r="C307" t="s">
        <v>307</v>
      </c>
      <c r="D307" t="s">
        <v>370</v>
      </c>
      <c r="E307">
        <v>9.18</v>
      </c>
      <c r="F307">
        <v>13.18</v>
      </c>
      <c r="G307">
        <v>0.43569999999999998</v>
      </c>
    </row>
    <row r="308" spans="1:7" x14ac:dyDescent="0.15">
      <c r="A308" t="s">
        <v>1824</v>
      </c>
      <c r="B308" t="s">
        <v>1823</v>
      </c>
      <c r="C308" t="s">
        <v>328</v>
      </c>
      <c r="D308" t="s">
        <v>349</v>
      </c>
      <c r="E308">
        <v>10.71</v>
      </c>
      <c r="F308">
        <v>11</v>
      </c>
      <c r="G308">
        <v>2.7099999999999999E-2</v>
      </c>
    </row>
    <row r="309" spans="1:7" x14ac:dyDescent="0.15">
      <c r="A309" t="s">
        <v>1835</v>
      </c>
      <c r="B309" t="s">
        <v>1834</v>
      </c>
      <c r="C309" t="s">
        <v>160</v>
      </c>
      <c r="D309" t="s">
        <v>328</v>
      </c>
      <c r="E309">
        <v>9.61</v>
      </c>
      <c r="F309">
        <v>12.52</v>
      </c>
      <c r="G309">
        <v>0.30299999999999999</v>
      </c>
    </row>
    <row r="310" spans="1:7" x14ac:dyDescent="0.15">
      <c r="A310" t="s">
        <v>1852</v>
      </c>
      <c r="B310" t="s">
        <v>1851</v>
      </c>
      <c r="C310" t="s">
        <v>286</v>
      </c>
      <c r="D310" t="s">
        <v>328</v>
      </c>
      <c r="E310">
        <v>7.63</v>
      </c>
      <c r="F310">
        <v>13.1</v>
      </c>
      <c r="G310">
        <v>0.71650000000000003</v>
      </c>
    </row>
    <row r="311" spans="1:7" x14ac:dyDescent="0.15">
      <c r="A311" t="s">
        <v>1821</v>
      </c>
      <c r="B311" t="s">
        <v>1820</v>
      </c>
      <c r="C311" t="s">
        <v>34</v>
      </c>
      <c r="D311" t="s">
        <v>328</v>
      </c>
      <c r="E311">
        <v>6.68</v>
      </c>
      <c r="F311">
        <v>10.71</v>
      </c>
      <c r="G311">
        <v>0.60409999999999997</v>
      </c>
    </row>
    <row r="312" spans="1:7" x14ac:dyDescent="0.15">
      <c r="A312" t="s">
        <v>1885</v>
      </c>
      <c r="B312" t="s">
        <v>1884</v>
      </c>
      <c r="C312" t="s">
        <v>307</v>
      </c>
      <c r="D312" t="s">
        <v>328</v>
      </c>
      <c r="E312">
        <v>4.0999999999999996</v>
      </c>
      <c r="F312">
        <v>4.66</v>
      </c>
      <c r="G312">
        <v>0.1366</v>
      </c>
    </row>
    <row r="313" spans="1:7" x14ac:dyDescent="0.15">
      <c r="A313" t="s">
        <v>1824</v>
      </c>
      <c r="B313" t="s">
        <v>1823</v>
      </c>
      <c r="C313" t="s">
        <v>160</v>
      </c>
      <c r="D313" t="s">
        <v>307</v>
      </c>
      <c r="E313">
        <v>7.64</v>
      </c>
      <c r="F313">
        <v>10.050000000000001</v>
      </c>
      <c r="G313">
        <v>0.31540000000000001</v>
      </c>
    </row>
    <row r="314" spans="1:7" x14ac:dyDescent="0.15">
      <c r="A314" t="s">
        <v>1883</v>
      </c>
      <c r="B314" t="s">
        <v>1882</v>
      </c>
      <c r="C314" t="s">
        <v>286</v>
      </c>
      <c r="D314" t="s">
        <v>307</v>
      </c>
      <c r="E314">
        <v>3.46</v>
      </c>
      <c r="F314">
        <v>3.88</v>
      </c>
      <c r="G314">
        <v>0.12189999999999999</v>
      </c>
    </row>
    <row r="315" spans="1:7" x14ac:dyDescent="0.15">
      <c r="A315" t="s">
        <v>1854</v>
      </c>
      <c r="B315" t="s">
        <v>1853</v>
      </c>
      <c r="C315" t="s">
        <v>118</v>
      </c>
      <c r="D315" t="s">
        <v>307</v>
      </c>
      <c r="E315">
        <v>4.92</v>
      </c>
      <c r="F315">
        <v>7.05</v>
      </c>
      <c r="G315">
        <v>0.43290000000000001</v>
      </c>
    </row>
    <row r="316" spans="1:7" x14ac:dyDescent="0.15">
      <c r="A316" t="s">
        <v>1846</v>
      </c>
      <c r="B316" t="s">
        <v>1845</v>
      </c>
      <c r="C316" t="s">
        <v>55</v>
      </c>
      <c r="D316" t="s">
        <v>286</v>
      </c>
      <c r="E316">
        <v>5.94</v>
      </c>
      <c r="F316">
        <v>8.99</v>
      </c>
      <c r="G316">
        <v>0.51349999999999996</v>
      </c>
    </row>
    <row r="317" spans="1:7" x14ac:dyDescent="0.15">
      <c r="A317" t="s">
        <v>1858</v>
      </c>
      <c r="B317" t="s">
        <v>1857</v>
      </c>
      <c r="C317" t="s">
        <v>244</v>
      </c>
      <c r="D317" t="s">
        <v>286</v>
      </c>
      <c r="E317">
        <v>3.2</v>
      </c>
      <c r="F317">
        <v>3.6</v>
      </c>
      <c r="G317">
        <v>0.125</v>
      </c>
    </row>
    <row r="318" spans="1:7" x14ac:dyDescent="0.15">
      <c r="A318" t="s">
        <v>1875</v>
      </c>
      <c r="B318" t="s">
        <v>1874</v>
      </c>
      <c r="C318" t="s">
        <v>265</v>
      </c>
      <c r="D318" t="s">
        <v>286</v>
      </c>
      <c r="E318">
        <v>10.11</v>
      </c>
      <c r="F318">
        <v>8.3000000000000007</v>
      </c>
      <c r="G318">
        <v>-0.17899999999999999</v>
      </c>
    </row>
    <row r="319" spans="1:7" x14ac:dyDescent="0.15">
      <c r="A319" t="s">
        <v>1880</v>
      </c>
      <c r="B319" t="s">
        <v>1879</v>
      </c>
      <c r="C319" t="s">
        <v>244</v>
      </c>
      <c r="D319" t="s">
        <v>265</v>
      </c>
      <c r="E319">
        <v>5.7</v>
      </c>
      <c r="F319">
        <v>6.21</v>
      </c>
      <c r="G319">
        <v>8.9700000000000002E-2</v>
      </c>
    </row>
    <row r="320" spans="1:7" x14ac:dyDescent="0.15">
      <c r="A320" t="s">
        <v>1872</v>
      </c>
      <c r="B320" t="s">
        <v>1871</v>
      </c>
      <c r="C320" t="s">
        <v>160</v>
      </c>
      <c r="D320" t="s">
        <v>244</v>
      </c>
      <c r="E320">
        <v>5.4</v>
      </c>
      <c r="F320">
        <v>9.1199999999999992</v>
      </c>
      <c r="G320">
        <v>0.69010000000000005</v>
      </c>
    </row>
    <row r="321" spans="1:7" x14ac:dyDescent="0.15">
      <c r="A321" t="s">
        <v>1852</v>
      </c>
      <c r="B321" t="s">
        <v>1851</v>
      </c>
      <c r="C321" t="s">
        <v>223</v>
      </c>
      <c r="D321" t="s">
        <v>244</v>
      </c>
      <c r="E321">
        <v>7.83</v>
      </c>
      <c r="F321">
        <v>7.91</v>
      </c>
      <c r="G321">
        <v>1.01E-2</v>
      </c>
    </row>
    <row r="322" spans="1:7" x14ac:dyDescent="0.15">
      <c r="A322" t="s">
        <v>1875</v>
      </c>
      <c r="B322" t="s">
        <v>1874</v>
      </c>
      <c r="C322" t="s">
        <v>181</v>
      </c>
      <c r="D322" t="s">
        <v>223</v>
      </c>
      <c r="E322">
        <v>7.95</v>
      </c>
      <c r="F322">
        <v>9.44</v>
      </c>
      <c r="G322">
        <v>0.18740000000000001</v>
      </c>
    </row>
    <row r="323" spans="1:7" x14ac:dyDescent="0.15">
      <c r="A323" t="s">
        <v>1858</v>
      </c>
      <c r="B323" t="s">
        <v>1857</v>
      </c>
      <c r="C323" t="s">
        <v>97</v>
      </c>
      <c r="D323" t="s">
        <v>223</v>
      </c>
      <c r="E323">
        <v>3.54</v>
      </c>
      <c r="F323">
        <v>3.4</v>
      </c>
      <c r="G323">
        <v>-4.1799999999999997E-2</v>
      </c>
    </row>
    <row r="324" spans="1:7" x14ac:dyDescent="0.15">
      <c r="A324" t="s">
        <v>1830</v>
      </c>
      <c r="B324" t="s">
        <v>1829</v>
      </c>
      <c r="C324" t="s">
        <v>181</v>
      </c>
      <c r="D324" t="s">
        <v>202</v>
      </c>
      <c r="E324">
        <v>6.03</v>
      </c>
      <c r="F324">
        <v>8.9</v>
      </c>
      <c r="G324">
        <v>0.47520000000000001</v>
      </c>
    </row>
    <row r="325" spans="1:7" x14ac:dyDescent="0.15">
      <c r="A325" t="s">
        <v>1860</v>
      </c>
      <c r="B325" t="s">
        <v>1859</v>
      </c>
      <c r="C325" t="s">
        <v>160</v>
      </c>
      <c r="D325" t="s">
        <v>181</v>
      </c>
      <c r="E325">
        <v>7.1</v>
      </c>
      <c r="F325">
        <v>8.67</v>
      </c>
      <c r="G325">
        <v>0.2208</v>
      </c>
    </row>
    <row r="326" spans="1:7" x14ac:dyDescent="0.15">
      <c r="A326" t="s">
        <v>1844</v>
      </c>
      <c r="B326" t="s">
        <v>1843</v>
      </c>
      <c r="C326" t="s">
        <v>139</v>
      </c>
      <c r="D326" t="s">
        <v>181</v>
      </c>
      <c r="E326">
        <v>7.7</v>
      </c>
      <c r="F326">
        <v>7.82</v>
      </c>
      <c r="G326">
        <v>1.49E-2</v>
      </c>
    </row>
    <row r="327" spans="1:7" x14ac:dyDescent="0.15">
      <c r="A327" t="s">
        <v>1867</v>
      </c>
      <c r="B327" t="s">
        <v>1866</v>
      </c>
      <c r="C327" t="s">
        <v>139</v>
      </c>
      <c r="D327" t="s">
        <v>160</v>
      </c>
      <c r="E327">
        <v>11.29</v>
      </c>
      <c r="F327">
        <v>12.4</v>
      </c>
      <c r="G327">
        <v>9.8100000000000007E-2</v>
      </c>
    </row>
    <row r="328" spans="1:7" x14ac:dyDescent="0.15">
      <c r="A328" t="s">
        <v>1865</v>
      </c>
      <c r="B328" t="s">
        <v>1864</v>
      </c>
      <c r="C328" t="s">
        <v>139</v>
      </c>
      <c r="D328" t="s">
        <v>160</v>
      </c>
      <c r="E328">
        <v>6.96</v>
      </c>
      <c r="F328">
        <v>6.93</v>
      </c>
      <c r="G328">
        <v>-4.3E-3</v>
      </c>
    </row>
    <row r="329" spans="1:7" x14ac:dyDescent="0.15">
      <c r="A329" t="s">
        <v>1833</v>
      </c>
      <c r="B329" t="s">
        <v>1832</v>
      </c>
      <c r="C329" t="s">
        <v>34</v>
      </c>
      <c r="D329" t="s">
        <v>160</v>
      </c>
      <c r="E329">
        <v>7.2</v>
      </c>
      <c r="F329">
        <v>8.42</v>
      </c>
      <c r="G329">
        <v>0.17030000000000001</v>
      </c>
    </row>
    <row r="330" spans="1:7" x14ac:dyDescent="0.15">
      <c r="A330" t="s">
        <v>1870</v>
      </c>
      <c r="B330" t="s">
        <v>1869</v>
      </c>
      <c r="C330" t="s">
        <v>139</v>
      </c>
      <c r="D330" t="s">
        <v>160</v>
      </c>
      <c r="E330">
        <v>5.65</v>
      </c>
      <c r="F330">
        <v>5.28</v>
      </c>
      <c r="G330">
        <v>-6.4799999999999996E-2</v>
      </c>
    </row>
    <row r="331" spans="1:7" x14ac:dyDescent="0.15">
      <c r="A331" t="s">
        <v>1830</v>
      </c>
      <c r="B331" t="s">
        <v>1829</v>
      </c>
      <c r="C331" t="s">
        <v>34</v>
      </c>
      <c r="D331" t="s">
        <v>160</v>
      </c>
      <c r="E331">
        <v>5.74</v>
      </c>
      <c r="F331">
        <v>4.9800000000000004</v>
      </c>
      <c r="G331">
        <v>-0.1336</v>
      </c>
    </row>
    <row r="332" spans="1:7" x14ac:dyDescent="0.15">
      <c r="A332" t="s">
        <v>1860</v>
      </c>
      <c r="B332" t="s">
        <v>1859</v>
      </c>
      <c r="C332" t="s">
        <v>118</v>
      </c>
      <c r="D332" t="s">
        <v>139</v>
      </c>
      <c r="E332">
        <v>7.73</v>
      </c>
      <c r="F332">
        <v>7.53</v>
      </c>
      <c r="G332">
        <v>-2.6599999999999999E-2</v>
      </c>
    </row>
    <row r="333" spans="1:7" x14ac:dyDescent="0.15">
      <c r="A333" t="s">
        <v>1856</v>
      </c>
      <c r="B333" t="s">
        <v>1855</v>
      </c>
      <c r="C333" t="s">
        <v>118</v>
      </c>
      <c r="D333" t="s">
        <v>139</v>
      </c>
      <c r="E333">
        <v>3.11</v>
      </c>
      <c r="F333">
        <v>3.33</v>
      </c>
      <c r="G333">
        <v>6.8400000000000002E-2</v>
      </c>
    </row>
    <row r="334" spans="1:7" x14ac:dyDescent="0.15">
      <c r="A334" t="s">
        <v>1863</v>
      </c>
      <c r="B334" t="s">
        <v>1862</v>
      </c>
      <c r="C334" t="s">
        <v>118</v>
      </c>
      <c r="D334" t="s">
        <v>139</v>
      </c>
      <c r="E334">
        <v>2.76</v>
      </c>
      <c r="F334">
        <v>2.6</v>
      </c>
      <c r="G334">
        <v>-5.8799999999999998E-2</v>
      </c>
    </row>
    <row r="335" spans="1:7" x14ac:dyDescent="0.15">
      <c r="A335" t="s">
        <v>1824</v>
      </c>
      <c r="B335" t="s">
        <v>1823</v>
      </c>
      <c r="C335" t="s">
        <v>118</v>
      </c>
      <c r="D335" t="s">
        <v>139</v>
      </c>
      <c r="E335">
        <v>9.17</v>
      </c>
      <c r="F335">
        <v>8.3800000000000008</v>
      </c>
      <c r="G335">
        <v>-8.6199999999999999E-2</v>
      </c>
    </row>
    <row r="336" spans="1:7" x14ac:dyDescent="0.15">
      <c r="A336" t="s">
        <v>1844</v>
      </c>
      <c r="B336" t="s">
        <v>1843</v>
      </c>
      <c r="C336" t="s">
        <v>34</v>
      </c>
      <c r="D336" t="s">
        <v>118</v>
      </c>
      <c r="E336">
        <v>7.58</v>
      </c>
      <c r="F336">
        <v>8.09</v>
      </c>
      <c r="G336">
        <v>6.6699999999999995E-2</v>
      </c>
    </row>
    <row r="337" spans="1:7" x14ac:dyDescent="0.15">
      <c r="A337" t="s">
        <v>1852</v>
      </c>
      <c r="B337" t="s">
        <v>1851</v>
      </c>
      <c r="C337" t="s">
        <v>97</v>
      </c>
      <c r="D337" t="s">
        <v>118</v>
      </c>
      <c r="E337">
        <v>7.64</v>
      </c>
      <c r="F337">
        <v>6.5</v>
      </c>
      <c r="G337">
        <v>-0.14879999999999999</v>
      </c>
    </row>
    <row r="338" spans="1:7" x14ac:dyDescent="0.15">
      <c r="A338" t="s">
        <v>1838</v>
      </c>
      <c r="B338" t="s">
        <v>1837</v>
      </c>
      <c r="C338" t="s">
        <v>76</v>
      </c>
      <c r="D338" t="s">
        <v>118</v>
      </c>
      <c r="E338">
        <v>8.8699999999999992</v>
      </c>
      <c r="F338">
        <v>6.51</v>
      </c>
      <c r="G338">
        <v>-0.26629999999999998</v>
      </c>
    </row>
    <row r="339" spans="1:7" x14ac:dyDescent="0.15">
      <c r="A339" t="s">
        <v>1848</v>
      </c>
      <c r="B339" t="s">
        <v>1847</v>
      </c>
      <c r="C339" t="s">
        <v>97</v>
      </c>
      <c r="D339" t="s">
        <v>118</v>
      </c>
      <c r="E339">
        <v>3.21</v>
      </c>
      <c r="F339">
        <v>3.61</v>
      </c>
      <c r="G339">
        <v>0.12280000000000001</v>
      </c>
    </row>
    <row r="340" spans="1:7" x14ac:dyDescent="0.15">
      <c r="A340" t="s">
        <v>1835</v>
      </c>
      <c r="B340" t="s">
        <v>1834</v>
      </c>
      <c r="C340" t="s">
        <v>34</v>
      </c>
      <c r="D340" t="s">
        <v>118</v>
      </c>
      <c r="E340">
        <v>11.9</v>
      </c>
      <c r="F340">
        <v>10.63</v>
      </c>
      <c r="G340">
        <v>-0.1067</v>
      </c>
    </row>
    <row r="341" spans="1:7" x14ac:dyDescent="0.15">
      <c r="A341" t="s">
        <v>1856</v>
      </c>
      <c r="B341" t="s">
        <v>1855</v>
      </c>
      <c r="C341" t="s">
        <v>76</v>
      </c>
      <c r="D341" t="s">
        <v>97</v>
      </c>
      <c r="E341">
        <v>3.31</v>
      </c>
      <c r="F341">
        <v>3.77</v>
      </c>
      <c r="G341">
        <v>0.14000000000000001</v>
      </c>
    </row>
    <row r="342" spans="1:7" x14ac:dyDescent="0.15">
      <c r="A342" t="s">
        <v>1854</v>
      </c>
      <c r="B342" t="s">
        <v>1853</v>
      </c>
      <c r="C342" t="s">
        <v>76</v>
      </c>
      <c r="D342" t="s">
        <v>97</v>
      </c>
      <c r="E342">
        <v>5.61</v>
      </c>
      <c r="F342">
        <v>6.39</v>
      </c>
      <c r="G342">
        <v>0.13900000000000001</v>
      </c>
    </row>
    <row r="343" spans="1:7" x14ac:dyDescent="0.15">
      <c r="A343" t="s">
        <v>1827</v>
      </c>
      <c r="B343" t="s">
        <v>1826</v>
      </c>
      <c r="C343" t="s">
        <v>76</v>
      </c>
      <c r="D343" t="s">
        <v>97</v>
      </c>
      <c r="E343">
        <v>18.829999999999998</v>
      </c>
      <c r="F343">
        <v>22.12</v>
      </c>
      <c r="G343">
        <v>0.17469999999999999</v>
      </c>
    </row>
    <row r="344" spans="1:7" x14ac:dyDescent="0.15">
      <c r="A344" t="s">
        <v>1852</v>
      </c>
      <c r="B344" t="s">
        <v>1851</v>
      </c>
      <c r="C344" t="s">
        <v>55</v>
      </c>
      <c r="D344" t="s">
        <v>76</v>
      </c>
      <c r="E344">
        <v>6.64</v>
      </c>
      <c r="F344">
        <v>7.23</v>
      </c>
      <c r="G344">
        <v>8.8200000000000001E-2</v>
      </c>
    </row>
    <row r="345" spans="1:7" x14ac:dyDescent="0.15">
      <c r="A345" t="s">
        <v>1848</v>
      </c>
      <c r="B345" t="s">
        <v>1847</v>
      </c>
      <c r="C345" t="s">
        <v>55</v>
      </c>
      <c r="D345" t="s">
        <v>76</v>
      </c>
      <c r="E345">
        <v>2.4700000000000002</v>
      </c>
      <c r="F345">
        <v>2.88</v>
      </c>
      <c r="G345">
        <v>0.1676</v>
      </c>
    </row>
    <row r="346" spans="1:7" x14ac:dyDescent="0.15">
      <c r="A346" t="s">
        <v>1850</v>
      </c>
      <c r="B346" t="s">
        <v>1849</v>
      </c>
      <c r="C346" t="s">
        <v>55</v>
      </c>
      <c r="D346" t="s">
        <v>76</v>
      </c>
      <c r="E346">
        <v>8.1</v>
      </c>
      <c r="F346">
        <v>9.6</v>
      </c>
      <c r="G346">
        <v>0.1852</v>
      </c>
    </row>
    <row r="347" spans="1:7" x14ac:dyDescent="0.15">
      <c r="A347" t="s">
        <v>1824</v>
      </c>
      <c r="B347" t="s">
        <v>1823</v>
      </c>
      <c r="C347" t="s">
        <v>34</v>
      </c>
      <c r="D347" t="s">
        <v>76</v>
      </c>
      <c r="E347">
        <v>7.85</v>
      </c>
      <c r="F347">
        <v>10.8</v>
      </c>
      <c r="G347">
        <v>0.37580000000000002</v>
      </c>
    </row>
    <row r="348" spans="1:7" x14ac:dyDescent="0.15">
      <c r="A348" t="s">
        <v>1827</v>
      </c>
      <c r="B348" t="s">
        <v>1826</v>
      </c>
      <c r="C348" t="s">
        <v>34</v>
      </c>
      <c r="D348" t="s">
        <v>55</v>
      </c>
      <c r="E348">
        <v>15.66</v>
      </c>
      <c r="F348">
        <v>18.04</v>
      </c>
      <c r="G348">
        <v>0.152</v>
      </c>
    </row>
    <row r="349" spans="1:7" x14ac:dyDescent="0.15">
      <c r="A349" t="s">
        <v>1841</v>
      </c>
      <c r="B349" t="s">
        <v>1840</v>
      </c>
      <c r="C349" t="s">
        <v>34</v>
      </c>
      <c r="D349" t="s">
        <v>55</v>
      </c>
      <c r="E349">
        <v>2.29</v>
      </c>
      <c r="F349">
        <v>2.59</v>
      </c>
      <c r="G349">
        <v>0.13089999999999999</v>
      </c>
    </row>
    <row r="350" spans="1:7" x14ac:dyDescent="0.15">
      <c r="A350" t="s">
        <v>1818</v>
      </c>
      <c r="B350" t="s">
        <v>1817</v>
      </c>
      <c r="C350" t="s">
        <v>34</v>
      </c>
      <c r="D350" t="s">
        <v>55</v>
      </c>
      <c r="E350">
        <v>6.52</v>
      </c>
      <c r="F350">
        <v>8.3699999999999992</v>
      </c>
      <c r="G350">
        <v>0.2843</v>
      </c>
    </row>
    <row r="351" spans="1:7" x14ac:dyDescent="0.15">
      <c r="A351" t="s">
        <v>1838</v>
      </c>
      <c r="B351" t="s">
        <v>1837</v>
      </c>
      <c r="C351" t="s">
        <v>34</v>
      </c>
      <c r="D351" t="s">
        <v>55</v>
      </c>
      <c r="E351">
        <v>8.1</v>
      </c>
      <c r="F351">
        <v>7.02</v>
      </c>
      <c r="G351">
        <v>-0.1328</v>
      </c>
    </row>
  </sheetData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Sheet1</vt:lpstr>
      <vt:lpstr>Sheet2</vt:lpstr>
      <vt:lpstr>收益统计</vt:lpstr>
      <vt:lpstr>交易统计</vt:lpstr>
      <vt:lpstr>收益曲线</vt:lpstr>
      <vt:lpstr>月度收益统计</vt:lpstr>
      <vt:lpstr>调仓详情</vt:lpstr>
      <vt:lpstr>各阶段持仓详单</vt:lpstr>
      <vt:lpstr>历史交易记录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Windows 用户</cp:lastModifiedBy>
  <dcterms:created xsi:type="dcterms:W3CDTF">2016-11-25T06:58:15Z</dcterms:created>
  <dcterms:modified xsi:type="dcterms:W3CDTF">2017-02-14T23:39:48Z</dcterms:modified>
  <cp:category/>
</cp:coreProperties>
</file>