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2"/>
  </bookViews>
  <sheets>
    <sheet name="000300" sheetId="1" r:id="rId1"/>
    <sheet name="计算" sheetId="2" r:id="rId2"/>
    <sheet name="Sheet1" sheetId="3" r:id="rId3"/>
  </sheets>
  <definedNames>
    <definedName name="_xlnm._FilterDatabase" localSheetId="0" hidden="1">'000300'!$A$1:$D$2891</definedName>
  </definedNames>
  <calcPr calcId="152511"/>
</workbook>
</file>

<file path=xl/calcChain.xml><?xml version="1.0" encoding="utf-8"?>
<calcChain xmlns="http://schemas.openxmlformats.org/spreadsheetml/2006/main">
  <c r="F4" i="3" l="1"/>
  <c r="G4" i="3"/>
  <c r="F5" i="3"/>
  <c r="G5" i="3"/>
  <c r="F6" i="3"/>
  <c r="G6" i="3"/>
  <c r="F7" i="3"/>
  <c r="G7" i="3"/>
  <c r="F8" i="3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G3" i="3"/>
  <c r="F3" i="3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22" i="2"/>
  <c r="C2" i="2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3" i="1"/>
  <c r="E4" i="1" l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G69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E85" i="1"/>
  <c r="G85" i="1" s="1"/>
  <c r="E86" i="1"/>
  <c r="G86" i="1" s="1"/>
  <c r="E87" i="1"/>
  <c r="G87" i="1" s="1"/>
  <c r="E88" i="1"/>
  <c r="G88" i="1" s="1"/>
  <c r="E89" i="1"/>
  <c r="G89" i="1" s="1"/>
  <c r="E90" i="1"/>
  <c r="G90" i="1" s="1"/>
  <c r="E91" i="1"/>
  <c r="G91" i="1" s="1"/>
  <c r="E92" i="1"/>
  <c r="G92" i="1" s="1"/>
  <c r="E93" i="1"/>
  <c r="G93" i="1" s="1"/>
  <c r="E94" i="1"/>
  <c r="G94" i="1" s="1"/>
  <c r="E95" i="1"/>
  <c r="G95" i="1" s="1"/>
  <c r="E96" i="1"/>
  <c r="G96" i="1" s="1"/>
  <c r="E97" i="1"/>
  <c r="G97" i="1" s="1"/>
  <c r="E98" i="1"/>
  <c r="G98" i="1" s="1"/>
  <c r="E99" i="1"/>
  <c r="G99" i="1" s="1"/>
  <c r="E100" i="1"/>
  <c r="G100" i="1" s="1"/>
  <c r="E101" i="1"/>
  <c r="G101" i="1" s="1"/>
  <c r="E102" i="1"/>
  <c r="G102" i="1" s="1"/>
  <c r="E103" i="1"/>
  <c r="G103" i="1" s="1"/>
  <c r="E104" i="1"/>
  <c r="G104" i="1" s="1"/>
  <c r="E105" i="1"/>
  <c r="G105" i="1" s="1"/>
  <c r="E106" i="1"/>
  <c r="G106" i="1" s="1"/>
  <c r="E107" i="1"/>
  <c r="G107" i="1" s="1"/>
  <c r="E108" i="1"/>
  <c r="G108" i="1" s="1"/>
  <c r="E109" i="1"/>
  <c r="G109" i="1" s="1"/>
  <c r="E110" i="1"/>
  <c r="G110" i="1" s="1"/>
  <c r="E111" i="1"/>
  <c r="G111" i="1" s="1"/>
  <c r="E112" i="1"/>
  <c r="G112" i="1" s="1"/>
  <c r="E113" i="1"/>
  <c r="G113" i="1" s="1"/>
  <c r="E114" i="1"/>
  <c r="G114" i="1" s="1"/>
  <c r="E115" i="1"/>
  <c r="G115" i="1" s="1"/>
  <c r="E116" i="1"/>
  <c r="G116" i="1" s="1"/>
  <c r="E117" i="1"/>
  <c r="G117" i="1" s="1"/>
  <c r="E118" i="1"/>
  <c r="G118" i="1" s="1"/>
  <c r="E119" i="1"/>
  <c r="G119" i="1" s="1"/>
  <c r="E120" i="1"/>
  <c r="G120" i="1" s="1"/>
  <c r="E121" i="1"/>
  <c r="G121" i="1" s="1"/>
  <c r="E122" i="1"/>
  <c r="G122" i="1" s="1"/>
  <c r="E123" i="1"/>
  <c r="G123" i="1" s="1"/>
  <c r="E124" i="1"/>
  <c r="G124" i="1" s="1"/>
  <c r="E125" i="1"/>
  <c r="G125" i="1" s="1"/>
  <c r="E126" i="1"/>
  <c r="G126" i="1" s="1"/>
  <c r="E127" i="1"/>
  <c r="G127" i="1" s="1"/>
  <c r="E128" i="1"/>
  <c r="G128" i="1" s="1"/>
  <c r="E129" i="1"/>
  <c r="G129" i="1" s="1"/>
  <c r="E130" i="1"/>
  <c r="G130" i="1" s="1"/>
  <c r="E131" i="1"/>
  <c r="G131" i="1" s="1"/>
  <c r="E132" i="1"/>
  <c r="G132" i="1" s="1"/>
  <c r="E133" i="1"/>
  <c r="G133" i="1" s="1"/>
  <c r="E134" i="1"/>
  <c r="G134" i="1" s="1"/>
  <c r="E135" i="1"/>
  <c r="G135" i="1" s="1"/>
  <c r="E136" i="1"/>
  <c r="G136" i="1" s="1"/>
  <c r="E137" i="1"/>
  <c r="G137" i="1" s="1"/>
  <c r="E138" i="1"/>
  <c r="G138" i="1" s="1"/>
  <c r="E139" i="1"/>
  <c r="G139" i="1" s="1"/>
  <c r="E140" i="1"/>
  <c r="G140" i="1" s="1"/>
  <c r="E141" i="1"/>
  <c r="G141" i="1" s="1"/>
  <c r="E142" i="1"/>
  <c r="G142" i="1" s="1"/>
  <c r="E143" i="1"/>
  <c r="G143" i="1" s="1"/>
  <c r="E144" i="1"/>
  <c r="G144" i="1" s="1"/>
  <c r="E145" i="1"/>
  <c r="G145" i="1" s="1"/>
  <c r="E146" i="1"/>
  <c r="G146" i="1" s="1"/>
  <c r="E147" i="1"/>
  <c r="G147" i="1" s="1"/>
  <c r="E148" i="1"/>
  <c r="G148" i="1" s="1"/>
  <c r="E149" i="1"/>
  <c r="G149" i="1" s="1"/>
  <c r="E150" i="1"/>
  <c r="G150" i="1" s="1"/>
  <c r="E151" i="1"/>
  <c r="G151" i="1" s="1"/>
  <c r="E152" i="1"/>
  <c r="G152" i="1" s="1"/>
  <c r="E153" i="1"/>
  <c r="G153" i="1" s="1"/>
  <c r="E154" i="1"/>
  <c r="G154" i="1" s="1"/>
  <c r="E155" i="1"/>
  <c r="G155" i="1" s="1"/>
  <c r="E156" i="1"/>
  <c r="G156" i="1" s="1"/>
  <c r="E157" i="1"/>
  <c r="G157" i="1" s="1"/>
  <c r="E158" i="1"/>
  <c r="G158" i="1" s="1"/>
  <c r="E159" i="1"/>
  <c r="G159" i="1" s="1"/>
  <c r="E160" i="1"/>
  <c r="G160" i="1" s="1"/>
  <c r="E161" i="1"/>
  <c r="G161" i="1" s="1"/>
  <c r="E162" i="1"/>
  <c r="G162" i="1" s="1"/>
  <c r="E163" i="1"/>
  <c r="G163" i="1" s="1"/>
  <c r="E164" i="1"/>
  <c r="G164" i="1" s="1"/>
  <c r="E165" i="1"/>
  <c r="G165" i="1" s="1"/>
  <c r="E166" i="1"/>
  <c r="G166" i="1" s="1"/>
  <c r="E167" i="1"/>
  <c r="G167" i="1" s="1"/>
  <c r="E168" i="1"/>
  <c r="G168" i="1" s="1"/>
  <c r="E169" i="1"/>
  <c r="G169" i="1" s="1"/>
  <c r="E170" i="1"/>
  <c r="G170" i="1" s="1"/>
  <c r="E171" i="1"/>
  <c r="G171" i="1" s="1"/>
  <c r="E172" i="1"/>
  <c r="G172" i="1" s="1"/>
  <c r="E173" i="1"/>
  <c r="G173" i="1" s="1"/>
  <c r="E174" i="1"/>
  <c r="G174" i="1" s="1"/>
  <c r="E175" i="1"/>
  <c r="G175" i="1" s="1"/>
  <c r="E176" i="1"/>
  <c r="G176" i="1" s="1"/>
  <c r="E177" i="1"/>
  <c r="G177" i="1" s="1"/>
  <c r="E178" i="1"/>
  <c r="G178" i="1" s="1"/>
  <c r="E179" i="1"/>
  <c r="G179" i="1" s="1"/>
  <c r="E180" i="1"/>
  <c r="G180" i="1" s="1"/>
  <c r="E181" i="1"/>
  <c r="G181" i="1" s="1"/>
  <c r="E182" i="1"/>
  <c r="G182" i="1" s="1"/>
  <c r="E183" i="1"/>
  <c r="G183" i="1" s="1"/>
  <c r="E184" i="1"/>
  <c r="G184" i="1" s="1"/>
  <c r="E185" i="1"/>
  <c r="G185" i="1" s="1"/>
  <c r="E186" i="1"/>
  <c r="G186" i="1" s="1"/>
  <c r="E187" i="1"/>
  <c r="G187" i="1" s="1"/>
  <c r="E188" i="1"/>
  <c r="G188" i="1" s="1"/>
  <c r="E189" i="1"/>
  <c r="G189" i="1" s="1"/>
  <c r="E190" i="1"/>
  <c r="G190" i="1" s="1"/>
  <c r="E191" i="1"/>
  <c r="G191" i="1" s="1"/>
  <c r="E192" i="1"/>
  <c r="G192" i="1" s="1"/>
  <c r="E193" i="1"/>
  <c r="G193" i="1" s="1"/>
  <c r="E194" i="1"/>
  <c r="G194" i="1" s="1"/>
  <c r="E195" i="1"/>
  <c r="G195" i="1" s="1"/>
  <c r="E196" i="1"/>
  <c r="G196" i="1" s="1"/>
  <c r="E197" i="1"/>
  <c r="G197" i="1" s="1"/>
  <c r="E198" i="1"/>
  <c r="G198" i="1" s="1"/>
  <c r="E199" i="1"/>
  <c r="G199" i="1" s="1"/>
  <c r="E200" i="1"/>
  <c r="G200" i="1" s="1"/>
  <c r="E201" i="1"/>
  <c r="G201" i="1" s="1"/>
  <c r="E202" i="1"/>
  <c r="G202" i="1" s="1"/>
  <c r="E203" i="1"/>
  <c r="G203" i="1" s="1"/>
  <c r="E204" i="1"/>
  <c r="G204" i="1" s="1"/>
  <c r="E205" i="1"/>
  <c r="G205" i="1" s="1"/>
  <c r="E206" i="1"/>
  <c r="G206" i="1" s="1"/>
  <c r="E207" i="1"/>
  <c r="G207" i="1" s="1"/>
  <c r="E208" i="1"/>
  <c r="G208" i="1" s="1"/>
  <c r="E209" i="1"/>
  <c r="G209" i="1" s="1"/>
  <c r="E210" i="1"/>
  <c r="G210" i="1" s="1"/>
  <c r="E211" i="1"/>
  <c r="G211" i="1" s="1"/>
  <c r="E212" i="1"/>
  <c r="G212" i="1" s="1"/>
  <c r="E213" i="1"/>
  <c r="G213" i="1" s="1"/>
  <c r="E214" i="1"/>
  <c r="G214" i="1" s="1"/>
  <c r="E215" i="1"/>
  <c r="G215" i="1" s="1"/>
  <c r="E216" i="1"/>
  <c r="G216" i="1" s="1"/>
  <c r="E217" i="1"/>
  <c r="G217" i="1" s="1"/>
  <c r="E218" i="1"/>
  <c r="G218" i="1" s="1"/>
  <c r="E219" i="1"/>
  <c r="G219" i="1" s="1"/>
  <c r="E220" i="1"/>
  <c r="G220" i="1" s="1"/>
  <c r="E221" i="1"/>
  <c r="G221" i="1" s="1"/>
  <c r="E222" i="1"/>
  <c r="G222" i="1" s="1"/>
  <c r="E223" i="1"/>
  <c r="G223" i="1" s="1"/>
  <c r="E224" i="1"/>
  <c r="G224" i="1" s="1"/>
  <c r="E225" i="1"/>
  <c r="G225" i="1" s="1"/>
  <c r="E226" i="1"/>
  <c r="G226" i="1" s="1"/>
  <c r="E227" i="1"/>
  <c r="G227" i="1" s="1"/>
  <c r="E228" i="1"/>
  <c r="G228" i="1" s="1"/>
  <c r="E229" i="1"/>
  <c r="G229" i="1" s="1"/>
  <c r="E230" i="1"/>
  <c r="G230" i="1" s="1"/>
  <c r="E231" i="1"/>
  <c r="G231" i="1" s="1"/>
  <c r="E232" i="1"/>
  <c r="G232" i="1" s="1"/>
  <c r="E233" i="1"/>
  <c r="G233" i="1" s="1"/>
  <c r="E234" i="1"/>
  <c r="G234" i="1" s="1"/>
  <c r="E235" i="1"/>
  <c r="G235" i="1" s="1"/>
  <c r="E236" i="1"/>
  <c r="G236" i="1" s="1"/>
  <c r="E237" i="1"/>
  <c r="G237" i="1" s="1"/>
  <c r="E238" i="1"/>
  <c r="G238" i="1" s="1"/>
  <c r="E239" i="1"/>
  <c r="G239" i="1" s="1"/>
  <c r="E240" i="1"/>
  <c r="G240" i="1" s="1"/>
  <c r="E241" i="1"/>
  <c r="G241" i="1" s="1"/>
  <c r="E242" i="1"/>
  <c r="G242" i="1" s="1"/>
  <c r="E243" i="1"/>
  <c r="G243" i="1" s="1"/>
  <c r="E244" i="1"/>
  <c r="G244" i="1" s="1"/>
  <c r="E245" i="1"/>
  <c r="G245" i="1" s="1"/>
  <c r="E246" i="1"/>
  <c r="G246" i="1" s="1"/>
  <c r="E247" i="1"/>
  <c r="G247" i="1" s="1"/>
  <c r="E248" i="1"/>
  <c r="G248" i="1" s="1"/>
  <c r="E249" i="1"/>
  <c r="G249" i="1" s="1"/>
  <c r="E250" i="1"/>
  <c r="G250" i="1" s="1"/>
  <c r="E251" i="1"/>
  <c r="G251" i="1" s="1"/>
  <c r="E252" i="1"/>
  <c r="G252" i="1" s="1"/>
  <c r="E253" i="1"/>
  <c r="G253" i="1" s="1"/>
  <c r="E254" i="1"/>
  <c r="G254" i="1" s="1"/>
  <c r="E255" i="1"/>
  <c r="G255" i="1" s="1"/>
  <c r="E256" i="1"/>
  <c r="G256" i="1" s="1"/>
  <c r="E257" i="1"/>
  <c r="G257" i="1" s="1"/>
  <c r="E258" i="1"/>
  <c r="G258" i="1" s="1"/>
  <c r="E259" i="1"/>
  <c r="G259" i="1" s="1"/>
  <c r="E260" i="1"/>
  <c r="G260" i="1" s="1"/>
  <c r="E261" i="1"/>
  <c r="G261" i="1" s="1"/>
  <c r="E262" i="1"/>
  <c r="G262" i="1" s="1"/>
  <c r="E263" i="1"/>
  <c r="G263" i="1" s="1"/>
  <c r="E264" i="1"/>
  <c r="G264" i="1" s="1"/>
  <c r="E265" i="1"/>
  <c r="G265" i="1" s="1"/>
  <c r="E266" i="1"/>
  <c r="G266" i="1" s="1"/>
  <c r="E267" i="1"/>
  <c r="G267" i="1" s="1"/>
  <c r="E268" i="1"/>
  <c r="G268" i="1" s="1"/>
  <c r="E269" i="1"/>
  <c r="G269" i="1" s="1"/>
  <c r="E270" i="1"/>
  <c r="G270" i="1" s="1"/>
  <c r="E271" i="1"/>
  <c r="G271" i="1" s="1"/>
  <c r="E272" i="1"/>
  <c r="G272" i="1" s="1"/>
  <c r="E273" i="1"/>
  <c r="G273" i="1" s="1"/>
  <c r="E274" i="1"/>
  <c r="G274" i="1" s="1"/>
  <c r="E275" i="1"/>
  <c r="G275" i="1" s="1"/>
  <c r="E276" i="1"/>
  <c r="G276" i="1" s="1"/>
  <c r="E277" i="1"/>
  <c r="G277" i="1" s="1"/>
  <c r="E278" i="1"/>
  <c r="G278" i="1" s="1"/>
  <c r="E279" i="1"/>
  <c r="G279" i="1" s="1"/>
  <c r="E280" i="1"/>
  <c r="G280" i="1" s="1"/>
  <c r="E281" i="1"/>
  <c r="G281" i="1" s="1"/>
  <c r="E282" i="1"/>
  <c r="G282" i="1" s="1"/>
  <c r="E283" i="1"/>
  <c r="G283" i="1" s="1"/>
  <c r="E284" i="1"/>
  <c r="G284" i="1" s="1"/>
  <c r="E285" i="1"/>
  <c r="G285" i="1" s="1"/>
  <c r="E286" i="1"/>
  <c r="G286" i="1" s="1"/>
  <c r="E287" i="1"/>
  <c r="G287" i="1" s="1"/>
  <c r="E288" i="1"/>
  <c r="G288" i="1" s="1"/>
  <c r="E289" i="1"/>
  <c r="G289" i="1" s="1"/>
  <c r="E290" i="1"/>
  <c r="G290" i="1" s="1"/>
  <c r="E291" i="1"/>
  <c r="G291" i="1" s="1"/>
  <c r="E292" i="1"/>
  <c r="G292" i="1" s="1"/>
  <c r="E293" i="1"/>
  <c r="G293" i="1" s="1"/>
  <c r="E294" i="1"/>
  <c r="G294" i="1" s="1"/>
  <c r="E295" i="1"/>
  <c r="G295" i="1" s="1"/>
  <c r="E296" i="1"/>
  <c r="G296" i="1" s="1"/>
  <c r="E297" i="1"/>
  <c r="G297" i="1" s="1"/>
  <c r="E298" i="1"/>
  <c r="G298" i="1" s="1"/>
  <c r="E299" i="1"/>
  <c r="G299" i="1" s="1"/>
  <c r="E300" i="1"/>
  <c r="G300" i="1" s="1"/>
  <c r="E301" i="1"/>
  <c r="G301" i="1" s="1"/>
  <c r="E302" i="1"/>
  <c r="G302" i="1" s="1"/>
  <c r="E303" i="1"/>
  <c r="G303" i="1" s="1"/>
  <c r="E304" i="1"/>
  <c r="G304" i="1" s="1"/>
  <c r="E305" i="1"/>
  <c r="G305" i="1" s="1"/>
  <c r="E306" i="1"/>
  <c r="G306" i="1" s="1"/>
  <c r="E307" i="1"/>
  <c r="G307" i="1" s="1"/>
  <c r="E308" i="1"/>
  <c r="G308" i="1" s="1"/>
  <c r="E309" i="1"/>
  <c r="G309" i="1" s="1"/>
  <c r="E310" i="1"/>
  <c r="G310" i="1" s="1"/>
  <c r="E311" i="1"/>
  <c r="G311" i="1" s="1"/>
  <c r="E312" i="1"/>
  <c r="G312" i="1" s="1"/>
  <c r="E313" i="1"/>
  <c r="G313" i="1" s="1"/>
  <c r="E314" i="1"/>
  <c r="G314" i="1" s="1"/>
  <c r="E315" i="1"/>
  <c r="G315" i="1" s="1"/>
  <c r="E316" i="1"/>
  <c r="G316" i="1" s="1"/>
  <c r="E317" i="1"/>
  <c r="G317" i="1" s="1"/>
  <c r="E318" i="1"/>
  <c r="G318" i="1" s="1"/>
  <c r="E319" i="1"/>
  <c r="G319" i="1" s="1"/>
  <c r="E320" i="1"/>
  <c r="G320" i="1" s="1"/>
  <c r="E321" i="1"/>
  <c r="G321" i="1" s="1"/>
  <c r="E322" i="1"/>
  <c r="G322" i="1" s="1"/>
  <c r="E323" i="1"/>
  <c r="G323" i="1" s="1"/>
  <c r="E324" i="1"/>
  <c r="G324" i="1" s="1"/>
  <c r="E325" i="1"/>
  <c r="G325" i="1" s="1"/>
  <c r="E326" i="1"/>
  <c r="G326" i="1" s="1"/>
  <c r="E327" i="1"/>
  <c r="G327" i="1" s="1"/>
  <c r="E328" i="1"/>
  <c r="G328" i="1" s="1"/>
  <c r="E329" i="1"/>
  <c r="G329" i="1" s="1"/>
  <c r="E330" i="1"/>
  <c r="G330" i="1" s="1"/>
  <c r="E331" i="1"/>
  <c r="G331" i="1" s="1"/>
  <c r="E332" i="1"/>
  <c r="G332" i="1" s="1"/>
  <c r="E333" i="1"/>
  <c r="G333" i="1" s="1"/>
  <c r="E334" i="1"/>
  <c r="G334" i="1" s="1"/>
  <c r="E335" i="1"/>
  <c r="G335" i="1" s="1"/>
  <c r="E336" i="1"/>
  <c r="G336" i="1" s="1"/>
  <c r="E337" i="1"/>
  <c r="G337" i="1" s="1"/>
  <c r="E338" i="1"/>
  <c r="G338" i="1" s="1"/>
  <c r="E339" i="1"/>
  <c r="G339" i="1" s="1"/>
  <c r="E340" i="1"/>
  <c r="G340" i="1" s="1"/>
  <c r="E341" i="1"/>
  <c r="G341" i="1" s="1"/>
  <c r="E342" i="1"/>
  <c r="G342" i="1" s="1"/>
  <c r="E343" i="1"/>
  <c r="G343" i="1" s="1"/>
  <c r="E344" i="1"/>
  <c r="G344" i="1" s="1"/>
  <c r="E345" i="1"/>
  <c r="G345" i="1" s="1"/>
  <c r="E346" i="1"/>
  <c r="G346" i="1" s="1"/>
  <c r="E347" i="1"/>
  <c r="G347" i="1" s="1"/>
  <c r="E348" i="1"/>
  <c r="G348" i="1" s="1"/>
  <c r="E349" i="1"/>
  <c r="G349" i="1" s="1"/>
  <c r="E350" i="1"/>
  <c r="G350" i="1" s="1"/>
  <c r="E351" i="1"/>
  <c r="G351" i="1" s="1"/>
  <c r="E352" i="1"/>
  <c r="G352" i="1" s="1"/>
  <c r="E353" i="1"/>
  <c r="G353" i="1" s="1"/>
  <c r="E354" i="1"/>
  <c r="G354" i="1" s="1"/>
  <c r="E355" i="1"/>
  <c r="G355" i="1" s="1"/>
  <c r="E356" i="1"/>
  <c r="G356" i="1" s="1"/>
  <c r="E357" i="1"/>
  <c r="G357" i="1" s="1"/>
  <c r="E358" i="1"/>
  <c r="G358" i="1" s="1"/>
  <c r="E359" i="1"/>
  <c r="G359" i="1" s="1"/>
  <c r="E360" i="1"/>
  <c r="G360" i="1" s="1"/>
  <c r="E361" i="1"/>
  <c r="G361" i="1" s="1"/>
  <c r="E362" i="1"/>
  <c r="G362" i="1" s="1"/>
  <c r="E363" i="1"/>
  <c r="G363" i="1" s="1"/>
  <c r="E364" i="1"/>
  <c r="G364" i="1" s="1"/>
  <c r="E365" i="1"/>
  <c r="G365" i="1" s="1"/>
  <c r="E366" i="1"/>
  <c r="G366" i="1" s="1"/>
  <c r="E367" i="1"/>
  <c r="G367" i="1" s="1"/>
  <c r="E368" i="1"/>
  <c r="G368" i="1" s="1"/>
  <c r="E369" i="1"/>
  <c r="G369" i="1" s="1"/>
  <c r="E370" i="1"/>
  <c r="G370" i="1" s="1"/>
  <c r="E371" i="1"/>
  <c r="G371" i="1" s="1"/>
  <c r="E372" i="1"/>
  <c r="G372" i="1" s="1"/>
  <c r="E373" i="1"/>
  <c r="G373" i="1" s="1"/>
  <c r="E374" i="1"/>
  <c r="G374" i="1" s="1"/>
  <c r="E375" i="1"/>
  <c r="G375" i="1" s="1"/>
  <c r="E376" i="1"/>
  <c r="G376" i="1" s="1"/>
  <c r="E377" i="1"/>
  <c r="G377" i="1" s="1"/>
  <c r="E378" i="1"/>
  <c r="G378" i="1" s="1"/>
  <c r="E379" i="1"/>
  <c r="G379" i="1" s="1"/>
  <c r="E380" i="1"/>
  <c r="G380" i="1" s="1"/>
  <c r="E381" i="1"/>
  <c r="G381" i="1" s="1"/>
  <c r="E382" i="1"/>
  <c r="G382" i="1" s="1"/>
  <c r="E383" i="1"/>
  <c r="G383" i="1" s="1"/>
  <c r="E384" i="1"/>
  <c r="G384" i="1" s="1"/>
  <c r="E385" i="1"/>
  <c r="G385" i="1" s="1"/>
  <c r="E386" i="1"/>
  <c r="G386" i="1" s="1"/>
  <c r="E387" i="1"/>
  <c r="G387" i="1" s="1"/>
  <c r="E388" i="1"/>
  <c r="G388" i="1" s="1"/>
  <c r="E389" i="1"/>
  <c r="G389" i="1" s="1"/>
  <c r="E390" i="1"/>
  <c r="G390" i="1" s="1"/>
  <c r="E391" i="1"/>
  <c r="G391" i="1" s="1"/>
  <c r="E392" i="1"/>
  <c r="G392" i="1" s="1"/>
  <c r="E393" i="1"/>
  <c r="G393" i="1" s="1"/>
  <c r="E394" i="1"/>
  <c r="G394" i="1" s="1"/>
  <c r="E395" i="1"/>
  <c r="G395" i="1" s="1"/>
  <c r="E396" i="1"/>
  <c r="G396" i="1" s="1"/>
  <c r="E397" i="1"/>
  <c r="G397" i="1" s="1"/>
  <c r="E398" i="1"/>
  <c r="G398" i="1" s="1"/>
  <c r="E399" i="1"/>
  <c r="G399" i="1" s="1"/>
  <c r="E400" i="1"/>
  <c r="G400" i="1" s="1"/>
  <c r="E401" i="1"/>
  <c r="G401" i="1" s="1"/>
  <c r="E402" i="1"/>
  <c r="G402" i="1" s="1"/>
  <c r="E403" i="1"/>
  <c r="G403" i="1" s="1"/>
  <c r="E404" i="1"/>
  <c r="G404" i="1" s="1"/>
  <c r="E405" i="1"/>
  <c r="G405" i="1" s="1"/>
  <c r="E406" i="1"/>
  <c r="G406" i="1" s="1"/>
  <c r="E407" i="1"/>
  <c r="G407" i="1" s="1"/>
  <c r="E408" i="1"/>
  <c r="G408" i="1" s="1"/>
  <c r="E409" i="1"/>
  <c r="G409" i="1" s="1"/>
  <c r="E410" i="1"/>
  <c r="G410" i="1" s="1"/>
  <c r="E411" i="1"/>
  <c r="G411" i="1" s="1"/>
  <c r="E412" i="1"/>
  <c r="G412" i="1" s="1"/>
  <c r="E413" i="1"/>
  <c r="G413" i="1" s="1"/>
  <c r="E414" i="1"/>
  <c r="G414" i="1" s="1"/>
  <c r="E415" i="1"/>
  <c r="G415" i="1" s="1"/>
  <c r="E416" i="1"/>
  <c r="G416" i="1" s="1"/>
  <c r="E417" i="1"/>
  <c r="G417" i="1" s="1"/>
  <c r="E418" i="1"/>
  <c r="G418" i="1" s="1"/>
  <c r="E419" i="1"/>
  <c r="G419" i="1" s="1"/>
  <c r="E420" i="1"/>
  <c r="G420" i="1" s="1"/>
  <c r="E421" i="1"/>
  <c r="G421" i="1" s="1"/>
  <c r="E422" i="1"/>
  <c r="G422" i="1" s="1"/>
  <c r="E423" i="1"/>
  <c r="G423" i="1" s="1"/>
  <c r="E424" i="1"/>
  <c r="G424" i="1" s="1"/>
  <c r="E425" i="1"/>
  <c r="G425" i="1" s="1"/>
  <c r="E426" i="1"/>
  <c r="G426" i="1" s="1"/>
  <c r="E427" i="1"/>
  <c r="G427" i="1" s="1"/>
  <c r="E428" i="1"/>
  <c r="G428" i="1" s="1"/>
  <c r="E429" i="1"/>
  <c r="G429" i="1" s="1"/>
  <c r="E430" i="1"/>
  <c r="G430" i="1" s="1"/>
  <c r="E431" i="1"/>
  <c r="G431" i="1" s="1"/>
  <c r="E432" i="1"/>
  <c r="G432" i="1" s="1"/>
  <c r="E433" i="1"/>
  <c r="G433" i="1" s="1"/>
  <c r="E434" i="1"/>
  <c r="G434" i="1" s="1"/>
  <c r="E435" i="1"/>
  <c r="G435" i="1" s="1"/>
  <c r="E436" i="1"/>
  <c r="G436" i="1" s="1"/>
  <c r="E437" i="1"/>
  <c r="G437" i="1" s="1"/>
  <c r="E438" i="1"/>
  <c r="G438" i="1" s="1"/>
  <c r="E439" i="1"/>
  <c r="G439" i="1" s="1"/>
  <c r="E440" i="1"/>
  <c r="G440" i="1" s="1"/>
  <c r="E441" i="1"/>
  <c r="G441" i="1" s="1"/>
  <c r="E442" i="1"/>
  <c r="G442" i="1" s="1"/>
  <c r="E443" i="1"/>
  <c r="G443" i="1" s="1"/>
  <c r="E444" i="1"/>
  <c r="G444" i="1" s="1"/>
  <c r="E445" i="1"/>
  <c r="G445" i="1" s="1"/>
  <c r="E446" i="1"/>
  <c r="G446" i="1" s="1"/>
  <c r="E447" i="1"/>
  <c r="G447" i="1" s="1"/>
  <c r="E448" i="1"/>
  <c r="G448" i="1" s="1"/>
  <c r="E449" i="1"/>
  <c r="G449" i="1" s="1"/>
  <c r="E450" i="1"/>
  <c r="G450" i="1" s="1"/>
  <c r="E451" i="1"/>
  <c r="G451" i="1" s="1"/>
  <c r="E452" i="1"/>
  <c r="G452" i="1" s="1"/>
  <c r="E453" i="1"/>
  <c r="G453" i="1" s="1"/>
  <c r="E454" i="1"/>
  <c r="G454" i="1" s="1"/>
  <c r="E455" i="1"/>
  <c r="G455" i="1" s="1"/>
  <c r="E456" i="1"/>
  <c r="G456" i="1" s="1"/>
  <c r="E457" i="1"/>
  <c r="G457" i="1" s="1"/>
  <c r="E458" i="1"/>
  <c r="G458" i="1" s="1"/>
  <c r="E459" i="1"/>
  <c r="G459" i="1" s="1"/>
  <c r="E460" i="1"/>
  <c r="G460" i="1" s="1"/>
  <c r="E461" i="1"/>
  <c r="G461" i="1" s="1"/>
  <c r="E462" i="1"/>
  <c r="G462" i="1" s="1"/>
  <c r="E463" i="1"/>
  <c r="G463" i="1" s="1"/>
  <c r="E464" i="1"/>
  <c r="G464" i="1" s="1"/>
  <c r="E465" i="1"/>
  <c r="G465" i="1" s="1"/>
  <c r="E466" i="1"/>
  <c r="G466" i="1" s="1"/>
  <c r="E467" i="1"/>
  <c r="G467" i="1" s="1"/>
  <c r="E468" i="1"/>
  <c r="G468" i="1" s="1"/>
  <c r="E469" i="1"/>
  <c r="G469" i="1" s="1"/>
  <c r="E470" i="1"/>
  <c r="G470" i="1" s="1"/>
  <c r="E471" i="1"/>
  <c r="G471" i="1" s="1"/>
  <c r="E472" i="1"/>
  <c r="G472" i="1" s="1"/>
  <c r="E473" i="1"/>
  <c r="G473" i="1" s="1"/>
  <c r="E474" i="1"/>
  <c r="G474" i="1" s="1"/>
  <c r="E475" i="1"/>
  <c r="G475" i="1" s="1"/>
  <c r="E476" i="1"/>
  <c r="G476" i="1" s="1"/>
  <c r="E477" i="1"/>
  <c r="G477" i="1" s="1"/>
  <c r="E478" i="1"/>
  <c r="G478" i="1" s="1"/>
  <c r="E479" i="1"/>
  <c r="G479" i="1" s="1"/>
  <c r="E480" i="1"/>
  <c r="G480" i="1" s="1"/>
  <c r="E481" i="1"/>
  <c r="G481" i="1" s="1"/>
  <c r="E482" i="1"/>
  <c r="G482" i="1" s="1"/>
  <c r="E483" i="1"/>
  <c r="G483" i="1" s="1"/>
  <c r="E484" i="1"/>
  <c r="G484" i="1" s="1"/>
  <c r="E485" i="1"/>
  <c r="G485" i="1" s="1"/>
  <c r="E486" i="1"/>
  <c r="G486" i="1" s="1"/>
  <c r="E487" i="1"/>
  <c r="G487" i="1" s="1"/>
  <c r="E488" i="1"/>
  <c r="G488" i="1" s="1"/>
  <c r="E489" i="1"/>
  <c r="G489" i="1" s="1"/>
  <c r="E490" i="1"/>
  <c r="G490" i="1" s="1"/>
  <c r="E491" i="1"/>
  <c r="G491" i="1" s="1"/>
  <c r="E492" i="1"/>
  <c r="G492" i="1" s="1"/>
  <c r="E493" i="1"/>
  <c r="G493" i="1" s="1"/>
  <c r="E494" i="1"/>
  <c r="G494" i="1" s="1"/>
  <c r="E495" i="1"/>
  <c r="G495" i="1" s="1"/>
  <c r="E496" i="1"/>
  <c r="G496" i="1" s="1"/>
  <c r="E497" i="1"/>
  <c r="G497" i="1" s="1"/>
  <c r="E498" i="1"/>
  <c r="G498" i="1" s="1"/>
  <c r="E499" i="1"/>
  <c r="G499" i="1" s="1"/>
  <c r="E500" i="1"/>
  <c r="G500" i="1" s="1"/>
  <c r="E501" i="1"/>
  <c r="G501" i="1" s="1"/>
  <c r="E502" i="1"/>
  <c r="G502" i="1" s="1"/>
  <c r="E503" i="1"/>
  <c r="G503" i="1" s="1"/>
  <c r="E504" i="1"/>
  <c r="G504" i="1" s="1"/>
  <c r="E505" i="1"/>
  <c r="G505" i="1" s="1"/>
  <c r="E506" i="1"/>
  <c r="G506" i="1" s="1"/>
  <c r="E507" i="1"/>
  <c r="G507" i="1" s="1"/>
  <c r="E508" i="1"/>
  <c r="G508" i="1" s="1"/>
  <c r="E509" i="1"/>
  <c r="G509" i="1" s="1"/>
  <c r="E510" i="1"/>
  <c r="G510" i="1" s="1"/>
  <c r="E511" i="1"/>
  <c r="G511" i="1" s="1"/>
  <c r="E512" i="1"/>
  <c r="G512" i="1" s="1"/>
  <c r="E513" i="1"/>
  <c r="G513" i="1" s="1"/>
  <c r="E514" i="1"/>
  <c r="G514" i="1" s="1"/>
  <c r="E515" i="1"/>
  <c r="G515" i="1" s="1"/>
  <c r="E516" i="1"/>
  <c r="G516" i="1" s="1"/>
  <c r="E517" i="1"/>
  <c r="G517" i="1" s="1"/>
  <c r="E518" i="1"/>
  <c r="G518" i="1" s="1"/>
  <c r="E519" i="1"/>
  <c r="G519" i="1" s="1"/>
  <c r="E520" i="1"/>
  <c r="G520" i="1" s="1"/>
  <c r="E521" i="1"/>
  <c r="G521" i="1" s="1"/>
  <c r="E522" i="1"/>
  <c r="G522" i="1" s="1"/>
  <c r="E523" i="1"/>
  <c r="G523" i="1" s="1"/>
  <c r="E524" i="1"/>
  <c r="G524" i="1" s="1"/>
  <c r="E525" i="1"/>
  <c r="G525" i="1" s="1"/>
  <c r="E526" i="1"/>
  <c r="G526" i="1" s="1"/>
  <c r="E527" i="1"/>
  <c r="G527" i="1" s="1"/>
  <c r="E528" i="1"/>
  <c r="G528" i="1" s="1"/>
  <c r="E529" i="1"/>
  <c r="G529" i="1" s="1"/>
  <c r="E530" i="1"/>
  <c r="G530" i="1" s="1"/>
  <c r="E531" i="1"/>
  <c r="G531" i="1" s="1"/>
  <c r="E532" i="1"/>
  <c r="G532" i="1" s="1"/>
  <c r="E533" i="1"/>
  <c r="G533" i="1" s="1"/>
  <c r="E534" i="1"/>
  <c r="G534" i="1" s="1"/>
  <c r="E535" i="1"/>
  <c r="G535" i="1" s="1"/>
  <c r="E536" i="1"/>
  <c r="G536" i="1" s="1"/>
  <c r="E537" i="1"/>
  <c r="G537" i="1" s="1"/>
  <c r="E538" i="1"/>
  <c r="G538" i="1" s="1"/>
  <c r="E539" i="1"/>
  <c r="G539" i="1" s="1"/>
  <c r="E540" i="1"/>
  <c r="G540" i="1" s="1"/>
  <c r="E541" i="1"/>
  <c r="G541" i="1" s="1"/>
  <c r="E542" i="1"/>
  <c r="G542" i="1" s="1"/>
  <c r="E543" i="1"/>
  <c r="G543" i="1" s="1"/>
  <c r="E544" i="1"/>
  <c r="G544" i="1" s="1"/>
  <c r="E545" i="1"/>
  <c r="G545" i="1" s="1"/>
  <c r="E546" i="1"/>
  <c r="G546" i="1" s="1"/>
  <c r="E547" i="1"/>
  <c r="G547" i="1" s="1"/>
  <c r="E548" i="1"/>
  <c r="G548" i="1" s="1"/>
  <c r="E549" i="1"/>
  <c r="G549" i="1" s="1"/>
  <c r="E550" i="1"/>
  <c r="G550" i="1" s="1"/>
  <c r="E551" i="1"/>
  <c r="G551" i="1" s="1"/>
  <c r="E552" i="1"/>
  <c r="G552" i="1" s="1"/>
  <c r="E553" i="1"/>
  <c r="G553" i="1" s="1"/>
  <c r="E554" i="1"/>
  <c r="G554" i="1" s="1"/>
  <c r="E555" i="1"/>
  <c r="G555" i="1" s="1"/>
  <c r="E556" i="1"/>
  <c r="G556" i="1" s="1"/>
  <c r="E557" i="1"/>
  <c r="G557" i="1" s="1"/>
  <c r="E558" i="1"/>
  <c r="G558" i="1" s="1"/>
  <c r="E559" i="1"/>
  <c r="G559" i="1" s="1"/>
  <c r="E560" i="1"/>
  <c r="G560" i="1" s="1"/>
  <c r="E561" i="1"/>
  <c r="G561" i="1" s="1"/>
  <c r="E562" i="1"/>
  <c r="G562" i="1" s="1"/>
  <c r="E563" i="1"/>
  <c r="G563" i="1" s="1"/>
  <c r="E564" i="1"/>
  <c r="G564" i="1" s="1"/>
  <c r="E565" i="1"/>
  <c r="G565" i="1" s="1"/>
  <c r="E566" i="1"/>
  <c r="G566" i="1" s="1"/>
  <c r="E567" i="1"/>
  <c r="G567" i="1" s="1"/>
  <c r="E568" i="1"/>
  <c r="G568" i="1" s="1"/>
  <c r="E569" i="1"/>
  <c r="G569" i="1" s="1"/>
  <c r="E570" i="1"/>
  <c r="G570" i="1" s="1"/>
  <c r="E571" i="1"/>
  <c r="G571" i="1" s="1"/>
  <c r="E572" i="1"/>
  <c r="G572" i="1" s="1"/>
  <c r="E573" i="1"/>
  <c r="G573" i="1" s="1"/>
  <c r="E574" i="1"/>
  <c r="G574" i="1" s="1"/>
  <c r="E575" i="1"/>
  <c r="G575" i="1" s="1"/>
  <c r="E576" i="1"/>
  <c r="G576" i="1" s="1"/>
  <c r="E577" i="1"/>
  <c r="G577" i="1" s="1"/>
  <c r="E578" i="1"/>
  <c r="G578" i="1" s="1"/>
  <c r="E579" i="1"/>
  <c r="G579" i="1" s="1"/>
  <c r="E580" i="1"/>
  <c r="G580" i="1" s="1"/>
  <c r="E581" i="1"/>
  <c r="G581" i="1" s="1"/>
  <c r="E582" i="1"/>
  <c r="G582" i="1" s="1"/>
  <c r="E583" i="1"/>
  <c r="G583" i="1" s="1"/>
  <c r="E584" i="1"/>
  <c r="G584" i="1" s="1"/>
  <c r="E585" i="1"/>
  <c r="G585" i="1" s="1"/>
  <c r="E586" i="1"/>
  <c r="G586" i="1" s="1"/>
  <c r="E587" i="1"/>
  <c r="G587" i="1" s="1"/>
  <c r="E588" i="1"/>
  <c r="G588" i="1" s="1"/>
  <c r="E589" i="1"/>
  <c r="G589" i="1" s="1"/>
  <c r="E590" i="1"/>
  <c r="G590" i="1" s="1"/>
  <c r="E591" i="1"/>
  <c r="G591" i="1" s="1"/>
  <c r="E592" i="1"/>
  <c r="G592" i="1" s="1"/>
  <c r="E593" i="1"/>
  <c r="G593" i="1" s="1"/>
  <c r="E594" i="1"/>
  <c r="G594" i="1" s="1"/>
  <c r="E595" i="1"/>
  <c r="G595" i="1" s="1"/>
  <c r="E596" i="1"/>
  <c r="G596" i="1" s="1"/>
  <c r="E597" i="1"/>
  <c r="G597" i="1" s="1"/>
  <c r="E598" i="1"/>
  <c r="G598" i="1" s="1"/>
  <c r="E599" i="1"/>
  <c r="G599" i="1" s="1"/>
  <c r="E600" i="1"/>
  <c r="G600" i="1" s="1"/>
  <c r="E601" i="1"/>
  <c r="G601" i="1" s="1"/>
  <c r="E602" i="1"/>
  <c r="G602" i="1" s="1"/>
  <c r="E603" i="1"/>
  <c r="G603" i="1" s="1"/>
  <c r="E604" i="1"/>
  <c r="G604" i="1" s="1"/>
  <c r="E605" i="1"/>
  <c r="G605" i="1" s="1"/>
  <c r="E606" i="1"/>
  <c r="G606" i="1" s="1"/>
  <c r="E607" i="1"/>
  <c r="G607" i="1" s="1"/>
  <c r="E608" i="1"/>
  <c r="G608" i="1" s="1"/>
  <c r="E609" i="1"/>
  <c r="G609" i="1" s="1"/>
  <c r="E610" i="1"/>
  <c r="G610" i="1" s="1"/>
  <c r="E611" i="1"/>
  <c r="G611" i="1" s="1"/>
  <c r="E612" i="1"/>
  <c r="G612" i="1" s="1"/>
  <c r="E613" i="1"/>
  <c r="G613" i="1" s="1"/>
  <c r="E614" i="1"/>
  <c r="G614" i="1" s="1"/>
  <c r="E615" i="1"/>
  <c r="G615" i="1" s="1"/>
  <c r="E616" i="1"/>
  <c r="G616" i="1" s="1"/>
  <c r="E617" i="1"/>
  <c r="G617" i="1" s="1"/>
  <c r="E618" i="1"/>
  <c r="G618" i="1" s="1"/>
  <c r="E619" i="1"/>
  <c r="G619" i="1" s="1"/>
  <c r="E620" i="1"/>
  <c r="G620" i="1" s="1"/>
  <c r="E621" i="1"/>
  <c r="G621" i="1" s="1"/>
  <c r="E622" i="1"/>
  <c r="G622" i="1" s="1"/>
  <c r="E623" i="1"/>
  <c r="G623" i="1" s="1"/>
  <c r="E624" i="1"/>
  <c r="G624" i="1" s="1"/>
  <c r="E625" i="1"/>
  <c r="G625" i="1" s="1"/>
  <c r="E626" i="1"/>
  <c r="G626" i="1" s="1"/>
  <c r="E627" i="1"/>
  <c r="G627" i="1" s="1"/>
  <c r="E628" i="1"/>
  <c r="G628" i="1" s="1"/>
  <c r="E629" i="1"/>
  <c r="G629" i="1" s="1"/>
  <c r="E630" i="1"/>
  <c r="G630" i="1" s="1"/>
  <c r="E631" i="1"/>
  <c r="G631" i="1" s="1"/>
  <c r="E632" i="1"/>
  <c r="G632" i="1" s="1"/>
  <c r="E633" i="1"/>
  <c r="G633" i="1" s="1"/>
  <c r="E634" i="1"/>
  <c r="G634" i="1" s="1"/>
  <c r="E635" i="1"/>
  <c r="G635" i="1" s="1"/>
  <c r="E636" i="1"/>
  <c r="G636" i="1" s="1"/>
  <c r="E637" i="1"/>
  <c r="G637" i="1" s="1"/>
  <c r="E638" i="1"/>
  <c r="G638" i="1" s="1"/>
  <c r="E639" i="1"/>
  <c r="G639" i="1" s="1"/>
  <c r="E640" i="1"/>
  <c r="G640" i="1" s="1"/>
  <c r="E641" i="1"/>
  <c r="G641" i="1" s="1"/>
  <c r="E642" i="1"/>
  <c r="G642" i="1" s="1"/>
  <c r="E643" i="1"/>
  <c r="G643" i="1" s="1"/>
  <c r="E644" i="1"/>
  <c r="G644" i="1" s="1"/>
  <c r="E645" i="1"/>
  <c r="G645" i="1" s="1"/>
  <c r="E646" i="1"/>
  <c r="G646" i="1" s="1"/>
  <c r="E647" i="1"/>
  <c r="G647" i="1" s="1"/>
  <c r="E648" i="1"/>
  <c r="G648" i="1" s="1"/>
  <c r="E649" i="1"/>
  <c r="G649" i="1" s="1"/>
  <c r="E650" i="1"/>
  <c r="G650" i="1" s="1"/>
  <c r="E651" i="1"/>
  <c r="G651" i="1" s="1"/>
  <c r="E652" i="1"/>
  <c r="G652" i="1" s="1"/>
  <c r="E653" i="1"/>
  <c r="G653" i="1" s="1"/>
  <c r="E654" i="1"/>
  <c r="G654" i="1" s="1"/>
  <c r="E655" i="1"/>
  <c r="G655" i="1" s="1"/>
  <c r="E656" i="1"/>
  <c r="G656" i="1" s="1"/>
  <c r="E657" i="1"/>
  <c r="G657" i="1" s="1"/>
  <c r="E658" i="1"/>
  <c r="G658" i="1" s="1"/>
  <c r="E659" i="1"/>
  <c r="G659" i="1" s="1"/>
  <c r="E660" i="1"/>
  <c r="G660" i="1" s="1"/>
  <c r="E661" i="1"/>
  <c r="G661" i="1" s="1"/>
  <c r="E662" i="1"/>
  <c r="G662" i="1" s="1"/>
  <c r="E663" i="1"/>
  <c r="G663" i="1" s="1"/>
  <c r="E664" i="1"/>
  <c r="G664" i="1" s="1"/>
  <c r="E665" i="1"/>
  <c r="G665" i="1" s="1"/>
  <c r="E666" i="1"/>
  <c r="G666" i="1" s="1"/>
  <c r="E667" i="1"/>
  <c r="G667" i="1" s="1"/>
  <c r="E668" i="1"/>
  <c r="G668" i="1" s="1"/>
  <c r="E669" i="1"/>
  <c r="G669" i="1" s="1"/>
  <c r="E670" i="1"/>
  <c r="G670" i="1" s="1"/>
  <c r="E671" i="1"/>
  <c r="G671" i="1" s="1"/>
  <c r="E672" i="1"/>
  <c r="G672" i="1" s="1"/>
  <c r="E673" i="1"/>
  <c r="G673" i="1" s="1"/>
  <c r="E674" i="1"/>
  <c r="G674" i="1" s="1"/>
  <c r="E675" i="1"/>
  <c r="G675" i="1" s="1"/>
  <c r="E676" i="1"/>
  <c r="G676" i="1" s="1"/>
  <c r="E677" i="1"/>
  <c r="G677" i="1" s="1"/>
  <c r="E678" i="1"/>
  <c r="G678" i="1" s="1"/>
  <c r="E679" i="1"/>
  <c r="G679" i="1" s="1"/>
  <c r="E680" i="1"/>
  <c r="G680" i="1" s="1"/>
  <c r="E681" i="1"/>
  <c r="G681" i="1" s="1"/>
  <c r="E682" i="1"/>
  <c r="G682" i="1" s="1"/>
  <c r="E683" i="1"/>
  <c r="G683" i="1" s="1"/>
  <c r="E684" i="1"/>
  <c r="G684" i="1" s="1"/>
  <c r="E685" i="1"/>
  <c r="G685" i="1" s="1"/>
  <c r="E686" i="1"/>
  <c r="G686" i="1" s="1"/>
  <c r="E687" i="1"/>
  <c r="G687" i="1" s="1"/>
  <c r="E688" i="1"/>
  <c r="G688" i="1" s="1"/>
  <c r="E689" i="1"/>
  <c r="G689" i="1" s="1"/>
  <c r="E690" i="1"/>
  <c r="G690" i="1" s="1"/>
  <c r="E691" i="1"/>
  <c r="G691" i="1" s="1"/>
  <c r="E692" i="1"/>
  <c r="G692" i="1" s="1"/>
  <c r="E693" i="1"/>
  <c r="G693" i="1" s="1"/>
  <c r="E694" i="1"/>
  <c r="G694" i="1" s="1"/>
  <c r="E695" i="1"/>
  <c r="G695" i="1" s="1"/>
  <c r="E696" i="1"/>
  <c r="G696" i="1" s="1"/>
  <c r="E697" i="1"/>
  <c r="G697" i="1" s="1"/>
  <c r="E698" i="1"/>
  <c r="G698" i="1" s="1"/>
  <c r="E699" i="1"/>
  <c r="G699" i="1" s="1"/>
  <c r="E700" i="1"/>
  <c r="G700" i="1" s="1"/>
  <c r="E701" i="1"/>
  <c r="G701" i="1" s="1"/>
  <c r="E702" i="1"/>
  <c r="G702" i="1" s="1"/>
  <c r="E703" i="1"/>
  <c r="G703" i="1" s="1"/>
  <c r="E704" i="1"/>
  <c r="G704" i="1" s="1"/>
  <c r="E705" i="1"/>
  <c r="G705" i="1" s="1"/>
  <c r="E706" i="1"/>
  <c r="G706" i="1" s="1"/>
  <c r="E707" i="1"/>
  <c r="G707" i="1" s="1"/>
  <c r="E708" i="1"/>
  <c r="G708" i="1" s="1"/>
  <c r="E709" i="1"/>
  <c r="G709" i="1" s="1"/>
  <c r="E710" i="1"/>
  <c r="G710" i="1" s="1"/>
  <c r="E711" i="1"/>
  <c r="G711" i="1" s="1"/>
  <c r="E712" i="1"/>
  <c r="G712" i="1" s="1"/>
  <c r="E713" i="1"/>
  <c r="G713" i="1" s="1"/>
  <c r="E714" i="1"/>
  <c r="G714" i="1" s="1"/>
  <c r="E715" i="1"/>
  <c r="G715" i="1" s="1"/>
  <c r="E716" i="1"/>
  <c r="G716" i="1" s="1"/>
  <c r="E717" i="1"/>
  <c r="G717" i="1" s="1"/>
  <c r="E718" i="1"/>
  <c r="G718" i="1" s="1"/>
  <c r="E719" i="1"/>
  <c r="G719" i="1" s="1"/>
  <c r="E720" i="1"/>
  <c r="G720" i="1" s="1"/>
  <c r="E721" i="1"/>
  <c r="G721" i="1" s="1"/>
  <c r="E722" i="1"/>
  <c r="G722" i="1" s="1"/>
  <c r="E723" i="1"/>
  <c r="G723" i="1" s="1"/>
  <c r="E724" i="1"/>
  <c r="G724" i="1" s="1"/>
  <c r="E725" i="1"/>
  <c r="G725" i="1" s="1"/>
  <c r="E726" i="1"/>
  <c r="G726" i="1" s="1"/>
  <c r="E727" i="1"/>
  <c r="G727" i="1" s="1"/>
  <c r="E728" i="1"/>
  <c r="G728" i="1" s="1"/>
  <c r="E729" i="1"/>
  <c r="G729" i="1" s="1"/>
  <c r="E730" i="1"/>
  <c r="G730" i="1" s="1"/>
  <c r="E731" i="1"/>
  <c r="G731" i="1" s="1"/>
  <c r="E732" i="1"/>
  <c r="G732" i="1" s="1"/>
  <c r="E733" i="1"/>
  <c r="G733" i="1" s="1"/>
  <c r="E734" i="1"/>
  <c r="G734" i="1" s="1"/>
  <c r="E735" i="1"/>
  <c r="G735" i="1" s="1"/>
  <c r="E736" i="1"/>
  <c r="G736" i="1" s="1"/>
  <c r="E737" i="1"/>
  <c r="G737" i="1" s="1"/>
  <c r="E738" i="1"/>
  <c r="G738" i="1" s="1"/>
  <c r="E739" i="1"/>
  <c r="G739" i="1" s="1"/>
  <c r="E740" i="1"/>
  <c r="G740" i="1" s="1"/>
  <c r="E741" i="1"/>
  <c r="G741" i="1" s="1"/>
  <c r="E742" i="1"/>
  <c r="G742" i="1" s="1"/>
  <c r="E743" i="1"/>
  <c r="G743" i="1" s="1"/>
  <c r="E744" i="1"/>
  <c r="G744" i="1" s="1"/>
  <c r="E745" i="1"/>
  <c r="G745" i="1" s="1"/>
  <c r="E746" i="1"/>
  <c r="G746" i="1" s="1"/>
  <c r="E747" i="1"/>
  <c r="G747" i="1" s="1"/>
  <c r="E748" i="1"/>
  <c r="G748" i="1" s="1"/>
  <c r="E749" i="1"/>
  <c r="G749" i="1" s="1"/>
  <c r="E750" i="1"/>
  <c r="G750" i="1" s="1"/>
  <c r="E751" i="1"/>
  <c r="G751" i="1" s="1"/>
  <c r="E752" i="1"/>
  <c r="G752" i="1" s="1"/>
  <c r="E753" i="1"/>
  <c r="G753" i="1" s="1"/>
  <c r="E754" i="1"/>
  <c r="G754" i="1" s="1"/>
  <c r="E755" i="1"/>
  <c r="G755" i="1" s="1"/>
  <c r="E756" i="1"/>
  <c r="G756" i="1" s="1"/>
  <c r="E757" i="1"/>
  <c r="G757" i="1" s="1"/>
  <c r="E758" i="1"/>
  <c r="G758" i="1" s="1"/>
  <c r="E759" i="1"/>
  <c r="G759" i="1" s="1"/>
  <c r="E760" i="1"/>
  <c r="G760" i="1" s="1"/>
  <c r="E761" i="1"/>
  <c r="G761" i="1" s="1"/>
  <c r="E762" i="1"/>
  <c r="G762" i="1" s="1"/>
  <c r="E763" i="1"/>
  <c r="G763" i="1" s="1"/>
  <c r="E764" i="1"/>
  <c r="G764" i="1" s="1"/>
  <c r="E765" i="1"/>
  <c r="G765" i="1" s="1"/>
  <c r="E766" i="1"/>
  <c r="G766" i="1" s="1"/>
  <c r="E767" i="1"/>
  <c r="G767" i="1" s="1"/>
  <c r="E768" i="1"/>
  <c r="G768" i="1" s="1"/>
  <c r="E769" i="1"/>
  <c r="G769" i="1" s="1"/>
  <c r="E770" i="1"/>
  <c r="G770" i="1" s="1"/>
  <c r="E771" i="1"/>
  <c r="G771" i="1" s="1"/>
  <c r="E772" i="1"/>
  <c r="G772" i="1" s="1"/>
  <c r="E773" i="1"/>
  <c r="G773" i="1" s="1"/>
  <c r="E774" i="1"/>
  <c r="G774" i="1" s="1"/>
  <c r="E775" i="1"/>
  <c r="G775" i="1" s="1"/>
  <c r="E776" i="1"/>
  <c r="G776" i="1" s="1"/>
  <c r="E777" i="1"/>
  <c r="G777" i="1" s="1"/>
  <c r="E778" i="1"/>
  <c r="G778" i="1" s="1"/>
  <c r="E779" i="1"/>
  <c r="G779" i="1" s="1"/>
  <c r="E780" i="1"/>
  <c r="G780" i="1" s="1"/>
  <c r="E781" i="1"/>
  <c r="G781" i="1" s="1"/>
  <c r="E782" i="1"/>
  <c r="G782" i="1" s="1"/>
  <c r="E783" i="1"/>
  <c r="G783" i="1" s="1"/>
  <c r="E784" i="1"/>
  <c r="G784" i="1" s="1"/>
  <c r="E785" i="1"/>
  <c r="G785" i="1" s="1"/>
  <c r="E786" i="1"/>
  <c r="G786" i="1" s="1"/>
  <c r="E787" i="1"/>
  <c r="G787" i="1" s="1"/>
  <c r="E788" i="1"/>
  <c r="G788" i="1" s="1"/>
  <c r="E789" i="1"/>
  <c r="G789" i="1" s="1"/>
  <c r="E790" i="1"/>
  <c r="G790" i="1" s="1"/>
  <c r="E791" i="1"/>
  <c r="G791" i="1" s="1"/>
  <c r="E792" i="1"/>
  <c r="G792" i="1" s="1"/>
  <c r="E793" i="1"/>
  <c r="G793" i="1" s="1"/>
  <c r="E794" i="1"/>
  <c r="G794" i="1" s="1"/>
  <c r="E795" i="1"/>
  <c r="G795" i="1" s="1"/>
  <c r="E796" i="1"/>
  <c r="G796" i="1" s="1"/>
  <c r="E797" i="1"/>
  <c r="G797" i="1" s="1"/>
  <c r="E798" i="1"/>
  <c r="G798" i="1" s="1"/>
  <c r="E799" i="1"/>
  <c r="G799" i="1" s="1"/>
  <c r="E800" i="1"/>
  <c r="G800" i="1" s="1"/>
  <c r="E801" i="1"/>
  <c r="G801" i="1" s="1"/>
  <c r="E802" i="1"/>
  <c r="G802" i="1" s="1"/>
  <c r="E803" i="1"/>
  <c r="G803" i="1" s="1"/>
  <c r="E804" i="1"/>
  <c r="G804" i="1" s="1"/>
  <c r="E805" i="1"/>
  <c r="G805" i="1" s="1"/>
  <c r="E806" i="1"/>
  <c r="G806" i="1" s="1"/>
  <c r="E807" i="1"/>
  <c r="G807" i="1" s="1"/>
  <c r="E808" i="1"/>
  <c r="G808" i="1" s="1"/>
  <c r="E809" i="1"/>
  <c r="G809" i="1" s="1"/>
  <c r="E810" i="1"/>
  <c r="G810" i="1" s="1"/>
  <c r="E811" i="1"/>
  <c r="G811" i="1" s="1"/>
  <c r="E812" i="1"/>
  <c r="G812" i="1" s="1"/>
  <c r="E813" i="1"/>
  <c r="G813" i="1" s="1"/>
  <c r="E814" i="1"/>
  <c r="G814" i="1" s="1"/>
  <c r="E815" i="1"/>
  <c r="G815" i="1" s="1"/>
  <c r="E816" i="1"/>
  <c r="G816" i="1" s="1"/>
  <c r="E817" i="1"/>
  <c r="G817" i="1" s="1"/>
  <c r="E818" i="1"/>
  <c r="G818" i="1" s="1"/>
  <c r="E819" i="1"/>
  <c r="G819" i="1" s="1"/>
  <c r="E820" i="1"/>
  <c r="G820" i="1" s="1"/>
  <c r="E821" i="1"/>
  <c r="G821" i="1" s="1"/>
  <c r="E822" i="1"/>
  <c r="G822" i="1" s="1"/>
  <c r="E823" i="1"/>
  <c r="G823" i="1" s="1"/>
  <c r="E824" i="1"/>
  <c r="G824" i="1" s="1"/>
  <c r="E825" i="1"/>
  <c r="G825" i="1" s="1"/>
  <c r="E826" i="1"/>
  <c r="G826" i="1" s="1"/>
  <c r="E827" i="1"/>
  <c r="G827" i="1" s="1"/>
  <c r="E828" i="1"/>
  <c r="G828" i="1" s="1"/>
  <c r="E829" i="1"/>
  <c r="G829" i="1" s="1"/>
  <c r="E830" i="1"/>
  <c r="G830" i="1" s="1"/>
  <c r="E831" i="1"/>
  <c r="G831" i="1" s="1"/>
  <c r="E832" i="1"/>
  <c r="G832" i="1" s="1"/>
  <c r="E833" i="1"/>
  <c r="G833" i="1" s="1"/>
  <c r="E834" i="1"/>
  <c r="G834" i="1" s="1"/>
  <c r="E835" i="1"/>
  <c r="G835" i="1" s="1"/>
  <c r="E836" i="1"/>
  <c r="G836" i="1" s="1"/>
  <c r="E837" i="1"/>
  <c r="G837" i="1" s="1"/>
  <c r="E838" i="1"/>
  <c r="G838" i="1" s="1"/>
  <c r="E839" i="1"/>
  <c r="G839" i="1" s="1"/>
  <c r="E840" i="1"/>
  <c r="G840" i="1" s="1"/>
  <c r="E841" i="1"/>
  <c r="G841" i="1" s="1"/>
  <c r="E842" i="1"/>
  <c r="G842" i="1" s="1"/>
  <c r="E843" i="1"/>
  <c r="G843" i="1" s="1"/>
  <c r="E844" i="1"/>
  <c r="G844" i="1" s="1"/>
  <c r="E845" i="1"/>
  <c r="G845" i="1" s="1"/>
  <c r="E846" i="1"/>
  <c r="G846" i="1" s="1"/>
  <c r="E847" i="1"/>
  <c r="G847" i="1" s="1"/>
  <c r="E848" i="1"/>
  <c r="G848" i="1" s="1"/>
  <c r="E849" i="1"/>
  <c r="G849" i="1" s="1"/>
  <c r="E850" i="1"/>
  <c r="G850" i="1" s="1"/>
  <c r="E851" i="1"/>
  <c r="G851" i="1" s="1"/>
  <c r="E852" i="1"/>
  <c r="G852" i="1" s="1"/>
  <c r="E853" i="1"/>
  <c r="G853" i="1" s="1"/>
  <c r="E854" i="1"/>
  <c r="G854" i="1" s="1"/>
  <c r="E855" i="1"/>
  <c r="G855" i="1" s="1"/>
  <c r="E856" i="1"/>
  <c r="G856" i="1" s="1"/>
  <c r="E857" i="1"/>
  <c r="G857" i="1" s="1"/>
  <c r="E858" i="1"/>
  <c r="G858" i="1" s="1"/>
  <c r="E859" i="1"/>
  <c r="G859" i="1" s="1"/>
  <c r="E860" i="1"/>
  <c r="G860" i="1" s="1"/>
  <c r="E861" i="1"/>
  <c r="G861" i="1" s="1"/>
  <c r="E862" i="1"/>
  <c r="G862" i="1" s="1"/>
  <c r="E863" i="1"/>
  <c r="G863" i="1" s="1"/>
  <c r="E864" i="1"/>
  <c r="G864" i="1" s="1"/>
  <c r="E865" i="1"/>
  <c r="G865" i="1" s="1"/>
  <c r="E866" i="1"/>
  <c r="G866" i="1" s="1"/>
  <c r="E867" i="1"/>
  <c r="G867" i="1" s="1"/>
  <c r="E868" i="1"/>
  <c r="G868" i="1" s="1"/>
  <c r="E869" i="1"/>
  <c r="G869" i="1" s="1"/>
  <c r="E870" i="1"/>
  <c r="G870" i="1" s="1"/>
  <c r="E871" i="1"/>
  <c r="G871" i="1" s="1"/>
  <c r="E872" i="1"/>
  <c r="G872" i="1" s="1"/>
  <c r="E873" i="1"/>
  <c r="G873" i="1" s="1"/>
  <c r="E874" i="1"/>
  <c r="G874" i="1" s="1"/>
  <c r="E875" i="1"/>
  <c r="G875" i="1" s="1"/>
  <c r="E876" i="1"/>
  <c r="G876" i="1" s="1"/>
  <c r="E877" i="1"/>
  <c r="G877" i="1" s="1"/>
  <c r="E878" i="1"/>
  <c r="G878" i="1" s="1"/>
  <c r="E879" i="1"/>
  <c r="G879" i="1" s="1"/>
  <c r="E880" i="1"/>
  <c r="G880" i="1" s="1"/>
  <c r="E881" i="1"/>
  <c r="G881" i="1" s="1"/>
  <c r="E882" i="1"/>
  <c r="G882" i="1" s="1"/>
  <c r="E883" i="1"/>
  <c r="G883" i="1" s="1"/>
  <c r="E884" i="1"/>
  <c r="G884" i="1" s="1"/>
  <c r="E885" i="1"/>
  <c r="G885" i="1" s="1"/>
  <c r="E886" i="1"/>
  <c r="G886" i="1" s="1"/>
  <c r="E887" i="1"/>
  <c r="G887" i="1" s="1"/>
  <c r="E888" i="1"/>
  <c r="G888" i="1" s="1"/>
  <c r="E889" i="1"/>
  <c r="G889" i="1" s="1"/>
  <c r="E890" i="1"/>
  <c r="G890" i="1" s="1"/>
  <c r="E891" i="1"/>
  <c r="G891" i="1" s="1"/>
  <c r="E892" i="1"/>
  <c r="G892" i="1" s="1"/>
  <c r="E893" i="1"/>
  <c r="G893" i="1" s="1"/>
  <c r="E894" i="1"/>
  <c r="G894" i="1" s="1"/>
  <c r="E895" i="1"/>
  <c r="G895" i="1" s="1"/>
  <c r="E896" i="1"/>
  <c r="G896" i="1" s="1"/>
  <c r="E897" i="1"/>
  <c r="G897" i="1" s="1"/>
  <c r="E898" i="1"/>
  <c r="G898" i="1" s="1"/>
  <c r="E899" i="1"/>
  <c r="G899" i="1" s="1"/>
  <c r="E900" i="1"/>
  <c r="G900" i="1" s="1"/>
  <c r="E901" i="1"/>
  <c r="G901" i="1" s="1"/>
  <c r="E902" i="1"/>
  <c r="G902" i="1" s="1"/>
  <c r="E903" i="1"/>
  <c r="G903" i="1" s="1"/>
  <c r="E904" i="1"/>
  <c r="G904" i="1" s="1"/>
  <c r="E905" i="1"/>
  <c r="G905" i="1" s="1"/>
  <c r="E906" i="1"/>
  <c r="G906" i="1" s="1"/>
  <c r="E907" i="1"/>
  <c r="G907" i="1" s="1"/>
  <c r="E908" i="1"/>
  <c r="G908" i="1" s="1"/>
  <c r="E909" i="1"/>
  <c r="G909" i="1" s="1"/>
  <c r="E910" i="1"/>
  <c r="G910" i="1" s="1"/>
  <c r="E911" i="1"/>
  <c r="G911" i="1" s="1"/>
  <c r="E912" i="1"/>
  <c r="G912" i="1" s="1"/>
  <c r="E913" i="1"/>
  <c r="G913" i="1" s="1"/>
  <c r="E914" i="1"/>
  <c r="G914" i="1" s="1"/>
  <c r="E915" i="1"/>
  <c r="G915" i="1" s="1"/>
  <c r="E916" i="1"/>
  <c r="G916" i="1" s="1"/>
  <c r="E917" i="1"/>
  <c r="G917" i="1" s="1"/>
  <c r="E918" i="1"/>
  <c r="G918" i="1" s="1"/>
  <c r="E919" i="1"/>
  <c r="G919" i="1" s="1"/>
  <c r="E920" i="1"/>
  <c r="G920" i="1" s="1"/>
  <c r="E921" i="1"/>
  <c r="G921" i="1" s="1"/>
  <c r="E922" i="1"/>
  <c r="G922" i="1" s="1"/>
  <c r="E923" i="1"/>
  <c r="G923" i="1" s="1"/>
  <c r="E924" i="1"/>
  <c r="G924" i="1" s="1"/>
  <c r="E925" i="1"/>
  <c r="G925" i="1" s="1"/>
  <c r="E926" i="1"/>
  <c r="G926" i="1" s="1"/>
  <c r="E927" i="1"/>
  <c r="G927" i="1" s="1"/>
  <c r="E928" i="1"/>
  <c r="G928" i="1" s="1"/>
  <c r="E929" i="1"/>
  <c r="G929" i="1" s="1"/>
  <c r="E930" i="1"/>
  <c r="G930" i="1" s="1"/>
  <c r="E931" i="1"/>
  <c r="G931" i="1" s="1"/>
  <c r="E932" i="1"/>
  <c r="G932" i="1" s="1"/>
  <c r="E933" i="1"/>
  <c r="G933" i="1" s="1"/>
  <c r="E934" i="1"/>
  <c r="G934" i="1" s="1"/>
  <c r="E935" i="1"/>
  <c r="G935" i="1" s="1"/>
  <c r="E936" i="1"/>
  <c r="G936" i="1" s="1"/>
  <c r="E937" i="1"/>
  <c r="G937" i="1" s="1"/>
  <c r="E938" i="1"/>
  <c r="G938" i="1" s="1"/>
  <c r="E939" i="1"/>
  <c r="G939" i="1" s="1"/>
  <c r="E940" i="1"/>
  <c r="G940" i="1" s="1"/>
  <c r="E941" i="1"/>
  <c r="G941" i="1" s="1"/>
  <c r="E942" i="1"/>
  <c r="G942" i="1" s="1"/>
  <c r="E943" i="1"/>
  <c r="G943" i="1" s="1"/>
  <c r="E944" i="1"/>
  <c r="G944" i="1" s="1"/>
  <c r="E945" i="1"/>
  <c r="G945" i="1" s="1"/>
  <c r="E946" i="1"/>
  <c r="G946" i="1" s="1"/>
  <c r="E947" i="1"/>
  <c r="G947" i="1" s="1"/>
  <c r="E948" i="1"/>
  <c r="G948" i="1" s="1"/>
  <c r="E949" i="1"/>
  <c r="G949" i="1" s="1"/>
  <c r="E950" i="1"/>
  <c r="G950" i="1" s="1"/>
  <c r="E951" i="1"/>
  <c r="G951" i="1" s="1"/>
  <c r="E952" i="1"/>
  <c r="G952" i="1" s="1"/>
  <c r="E953" i="1"/>
  <c r="G953" i="1" s="1"/>
  <c r="E954" i="1"/>
  <c r="G954" i="1" s="1"/>
  <c r="E955" i="1"/>
  <c r="G955" i="1" s="1"/>
  <c r="E956" i="1"/>
  <c r="G956" i="1" s="1"/>
  <c r="E957" i="1"/>
  <c r="G957" i="1" s="1"/>
  <c r="E958" i="1"/>
  <c r="G958" i="1" s="1"/>
  <c r="E959" i="1"/>
  <c r="G959" i="1" s="1"/>
  <c r="E960" i="1"/>
  <c r="G960" i="1" s="1"/>
  <c r="E961" i="1"/>
  <c r="G961" i="1" s="1"/>
  <c r="E962" i="1"/>
  <c r="G962" i="1" s="1"/>
  <c r="E963" i="1"/>
  <c r="G963" i="1" s="1"/>
  <c r="E964" i="1"/>
  <c r="G964" i="1" s="1"/>
  <c r="E965" i="1"/>
  <c r="G965" i="1" s="1"/>
  <c r="E966" i="1"/>
  <c r="G966" i="1" s="1"/>
  <c r="E967" i="1"/>
  <c r="G967" i="1" s="1"/>
  <c r="E968" i="1"/>
  <c r="G968" i="1" s="1"/>
  <c r="E969" i="1"/>
  <c r="G969" i="1" s="1"/>
  <c r="E970" i="1"/>
  <c r="G970" i="1" s="1"/>
  <c r="E971" i="1"/>
  <c r="G971" i="1" s="1"/>
  <c r="E972" i="1"/>
  <c r="G972" i="1" s="1"/>
  <c r="E973" i="1"/>
  <c r="G973" i="1" s="1"/>
  <c r="E974" i="1"/>
  <c r="G974" i="1" s="1"/>
  <c r="E975" i="1"/>
  <c r="G975" i="1" s="1"/>
  <c r="E976" i="1"/>
  <c r="G976" i="1" s="1"/>
  <c r="E977" i="1"/>
  <c r="G977" i="1" s="1"/>
  <c r="E978" i="1"/>
  <c r="G978" i="1" s="1"/>
  <c r="E979" i="1"/>
  <c r="G979" i="1" s="1"/>
  <c r="E980" i="1"/>
  <c r="G980" i="1" s="1"/>
  <c r="E981" i="1"/>
  <c r="G981" i="1" s="1"/>
  <c r="E982" i="1"/>
  <c r="G982" i="1" s="1"/>
  <c r="E983" i="1"/>
  <c r="G983" i="1" s="1"/>
  <c r="E984" i="1"/>
  <c r="G984" i="1" s="1"/>
  <c r="E985" i="1"/>
  <c r="G985" i="1" s="1"/>
  <c r="E986" i="1"/>
  <c r="G986" i="1" s="1"/>
  <c r="E987" i="1"/>
  <c r="G987" i="1" s="1"/>
  <c r="E988" i="1"/>
  <c r="G988" i="1" s="1"/>
  <c r="E989" i="1"/>
  <c r="G989" i="1" s="1"/>
  <c r="E990" i="1"/>
  <c r="G990" i="1" s="1"/>
  <c r="E991" i="1"/>
  <c r="G991" i="1" s="1"/>
  <c r="E992" i="1"/>
  <c r="G992" i="1" s="1"/>
  <c r="E993" i="1"/>
  <c r="G993" i="1" s="1"/>
  <c r="E994" i="1"/>
  <c r="G994" i="1" s="1"/>
  <c r="E995" i="1"/>
  <c r="G995" i="1" s="1"/>
  <c r="E996" i="1"/>
  <c r="G996" i="1" s="1"/>
  <c r="E997" i="1"/>
  <c r="G997" i="1" s="1"/>
  <c r="E998" i="1"/>
  <c r="G998" i="1" s="1"/>
  <c r="E999" i="1"/>
  <c r="G999" i="1" s="1"/>
  <c r="E1000" i="1"/>
  <c r="G1000" i="1" s="1"/>
  <c r="E1001" i="1"/>
  <c r="G1001" i="1" s="1"/>
  <c r="E1002" i="1"/>
  <c r="G1002" i="1" s="1"/>
  <c r="E1003" i="1"/>
  <c r="G1003" i="1" s="1"/>
  <c r="E1004" i="1"/>
  <c r="G1004" i="1" s="1"/>
  <c r="E1005" i="1"/>
  <c r="G1005" i="1" s="1"/>
  <c r="E1006" i="1"/>
  <c r="G1006" i="1" s="1"/>
  <c r="E1007" i="1"/>
  <c r="G1007" i="1" s="1"/>
  <c r="E1008" i="1"/>
  <c r="G1008" i="1" s="1"/>
  <c r="E1009" i="1"/>
  <c r="G1009" i="1" s="1"/>
  <c r="E1010" i="1"/>
  <c r="G1010" i="1" s="1"/>
  <c r="E1011" i="1"/>
  <c r="G1011" i="1" s="1"/>
  <c r="E1012" i="1"/>
  <c r="G1012" i="1" s="1"/>
  <c r="E1013" i="1"/>
  <c r="G1013" i="1" s="1"/>
  <c r="E1014" i="1"/>
  <c r="G1014" i="1" s="1"/>
  <c r="E1015" i="1"/>
  <c r="G1015" i="1" s="1"/>
  <c r="E1016" i="1"/>
  <c r="G1016" i="1" s="1"/>
  <c r="E1017" i="1"/>
  <c r="G1017" i="1" s="1"/>
  <c r="E1018" i="1"/>
  <c r="G1018" i="1" s="1"/>
  <c r="E1019" i="1"/>
  <c r="G1019" i="1" s="1"/>
  <c r="E1020" i="1"/>
  <c r="G1020" i="1" s="1"/>
  <c r="E1021" i="1"/>
  <c r="G1021" i="1" s="1"/>
  <c r="E1022" i="1"/>
  <c r="G1022" i="1" s="1"/>
  <c r="E1023" i="1"/>
  <c r="G1023" i="1" s="1"/>
  <c r="E1024" i="1"/>
  <c r="G1024" i="1" s="1"/>
  <c r="E1025" i="1"/>
  <c r="G1025" i="1" s="1"/>
  <c r="E1026" i="1"/>
  <c r="G1026" i="1" s="1"/>
  <c r="E1027" i="1"/>
  <c r="G1027" i="1" s="1"/>
  <c r="E1028" i="1"/>
  <c r="G1028" i="1" s="1"/>
  <c r="E1029" i="1"/>
  <c r="G1029" i="1" s="1"/>
  <c r="E1030" i="1"/>
  <c r="G1030" i="1" s="1"/>
  <c r="E1031" i="1"/>
  <c r="G1031" i="1" s="1"/>
  <c r="E1032" i="1"/>
  <c r="G1032" i="1" s="1"/>
  <c r="E1033" i="1"/>
  <c r="G1033" i="1" s="1"/>
  <c r="E1034" i="1"/>
  <c r="G1034" i="1" s="1"/>
  <c r="E1035" i="1"/>
  <c r="G1035" i="1" s="1"/>
  <c r="E1036" i="1"/>
  <c r="G1036" i="1" s="1"/>
  <c r="E1037" i="1"/>
  <c r="G1037" i="1" s="1"/>
  <c r="E1038" i="1"/>
  <c r="G1038" i="1" s="1"/>
  <c r="E1039" i="1"/>
  <c r="G1039" i="1" s="1"/>
  <c r="E1040" i="1"/>
  <c r="G1040" i="1" s="1"/>
  <c r="E1041" i="1"/>
  <c r="G1041" i="1" s="1"/>
  <c r="E1042" i="1"/>
  <c r="G1042" i="1" s="1"/>
  <c r="E1043" i="1"/>
  <c r="G1043" i="1" s="1"/>
  <c r="E1044" i="1"/>
  <c r="G1044" i="1" s="1"/>
  <c r="E1045" i="1"/>
  <c r="G1045" i="1" s="1"/>
  <c r="E1046" i="1"/>
  <c r="G1046" i="1" s="1"/>
  <c r="E1047" i="1"/>
  <c r="G1047" i="1" s="1"/>
  <c r="E1048" i="1"/>
  <c r="G1048" i="1" s="1"/>
  <c r="E1049" i="1"/>
  <c r="G1049" i="1" s="1"/>
  <c r="E1050" i="1"/>
  <c r="G1050" i="1" s="1"/>
  <c r="E1051" i="1"/>
  <c r="G1051" i="1" s="1"/>
  <c r="E1052" i="1"/>
  <c r="G1052" i="1" s="1"/>
  <c r="E1053" i="1"/>
  <c r="G1053" i="1" s="1"/>
  <c r="E1054" i="1"/>
  <c r="G1054" i="1" s="1"/>
  <c r="E1055" i="1"/>
  <c r="G1055" i="1" s="1"/>
  <c r="E1056" i="1"/>
  <c r="G1056" i="1" s="1"/>
  <c r="E1057" i="1"/>
  <c r="G1057" i="1" s="1"/>
  <c r="E1058" i="1"/>
  <c r="G1058" i="1" s="1"/>
  <c r="E1059" i="1"/>
  <c r="G1059" i="1" s="1"/>
  <c r="E1060" i="1"/>
  <c r="G1060" i="1" s="1"/>
  <c r="E1061" i="1"/>
  <c r="G1061" i="1" s="1"/>
  <c r="E1062" i="1"/>
  <c r="G1062" i="1" s="1"/>
  <c r="E1063" i="1"/>
  <c r="G1063" i="1" s="1"/>
  <c r="E1064" i="1"/>
  <c r="G1064" i="1" s="1"/>
  <c r="E1065" i="1"/>
  <c r="G1065" i="1" s="1"/>
  <c r="E1066" i="1"/>
  <c r="G1066" i="1" s="1"/>
  <c r="E1067" i="1"/>
  <c r="G1067" i="1" s="1"/>
  <c r="E1068" i="1"/>
  <c r="G1068" i="1" s="1"/>
  <c r="E1069" i="1"/>
  <c r="G1069" i="1" s="1"/>
  <c r="E1070" i="1"/>
  <c r="G1070" i="1" s="1"/>
  <c r="E1071" i="1"/>
  <c r="G1071" i="1" s="1"/>
  <c r="E1072" i="1"/>
  <c r="G1072" i="1" s="1"/>
  <c r="E1073" i="1"/>
  <c r="G1073" i="1" s="1"/>
  <c r="E1074" i="1"/>
  <c r="G1074" i="1" s="1"/>
  <c r="E1075" i="1"/>
  <c r="G1075" i="1" s="1"/>
  <c r="E1076" i="1"/>
  <c r="G1076" i="1" s="1"/>
  <c r="E1077" i="1"/>
  <c r="G1077" i="1" s="1"/>
  <c r="E1078" i="1"/>
  <c r="G1078" i="1" s="1"/>
  <c r="E1079" i="1"/>
  <c r="G1079" i="1" s="1"/>
  <c r="E1080" i="1"/>
  <c r="G1080" i="1" s="1"/>
  <c r="E1081" i="1"/>
  <c r="G1081" i="1" s="1"/>
  <c r="E1082" i="1"/>
  <c r="G1082" i="1" s="1"/>
  <c r="E1083" i="1"/>
  <c r="G1083" i="1" s="1"/>
  <c r="E1084" i="1"/>
  <c r="G1084" i="1" s="1"/>
  <c r="E1085" i="1"/>
  <c r="G1085" i="1" s="1"/>
  <c r="E1086" i="1"/>
  <c r="G1086" i="1" s="1"/>
  <c r="E1087" i="1"/>
  <c r="G1087" i="1" s="1"/>
  <c r="E1088" i="1"/>
  <c r="G1088" i="1" s="1"/>
  <c r="E1089" i="1"/>
  <c r="G1089" i="1" s="1"/>
  <c r="E1090" i="1"/>
  <c r="G1090" i="1" s="1"/>
  <c r="E1091" i="1"/>
  <c r="G1091" i="1" s="1"/>
  <c r="E1092" i="1"/>
  <c r="G1092" i="1" s="1"/>
  <c r="E1093" i="1"/>
  <c r="G1093" i="1" s="1"/>
  <c r="E1094" i="1"/>
  <c r="G1094" i="1" s="1"/>
  <c r="E1095" i="1"/>
  <c r="G1095" i="1" s="1"/>
  <c r="E1096" i="1"/>
  <c r="G1096" i="1" s="1"/>
  <c r="E1097" i="1"/>
  <c r="G1097" i="1" s="1"/>
  <c r="E1098" i="1"/>
  <c r="G1098" i="1" s="1"/>
  <c r="E1099" i="1"/>
  <c r="G1099" i="1" s="1"/>
  <c r="E1100" i="1"/>
  <c r="G1100" i="1" s="1"/>
  <c r="E1101" i="1"/>
  <c r="G1101" i="1" s="1"/>
  <c r="E1102" i="1"/>
  <c r="G1102" i="1" s="1"/>
  <c r="E1103" i="1"/>
  <c r="G1103" i="1" s="1"/>
  <c r="E1104" i="1"/>
  <c r="G1104" i="1" s="1"/>
  <c r="E1105" i="1"/>
  <c r="G1105" i="1" s="1"/>
  <c r="E1106" i="1"/>
  <c r="G1106" i="1" s="1"/>
  <c r="E1107" i="1"/>
  <c r="G1107" i="1" s="1"/>
  <c r="E1108" i="1"/>
  <c r="G1108" i="1" s="1"/>
  <c r="E1109" i="1"/>
  <c r="G1109" i="1" s="1"/>
  <c r="E1110" i="1"/>
  <c r="G1110" i="1" s="1"/>
  <c r="E1111" i="1"/>
  <c r="G1111" i="1" s="1"/>
  <c r="E1112" i="1"/>
  <c r="G1112" i="1" s="1"/>
  <c r="E1113" i="1"/>
  <c r="G1113" i="1" s="1"/>
  <c r="E1114" i="1"/>
  <c r="G1114" i="1" s="1"/>
  <c r="E1115" i="1"/>
  <c r="G1115" i="1" s="1"/>
  <c r="E1116" i="1"/>
  <c r="G1116" i="1" s="1"/>
  <c r="E1117" i="1"/>
  <c r="G1117" i="1" s="1"/>
  <c r="E1118" i="1"/>
  <c r="G1118" i="1" s="1"/>
  <c r="E1119" i="1"/>
  <c r="G1119" i="1" s="1"/>
  <c r="E1120" i="1"/>
  <c r="G1120" i="1" s="1"/>
  <c r="E1121" i="1"/>
  <c r="G1121" i="1" s="1"/>
  <c r="E1122" i="1"/>
  <c r="G1122" i="1" s="1"/>
  <c r="E1123" i="1"/>
  <c r="G1123" i="1" s="1"/>
  <c r="E1124" i="1"/>
  <c r="G1124" i="1" s="1"/>
  <c r="E1125" i="1"/>
  <c r="G1125" i="1" s="1"/>
  <c r="E1126" i="1"/>
  <c r="G1126" i="1" s="1"/>
  <c r="E1127" i="1"/>
  <c r="G1127" i="1" s="1"/>
  <c r="E1128" i="1"/>
  <c r="G1128" i="1" s="1"/>
  <c r="E1129" i="1"/>
  <c r="G1129" i="1" s="1"/>
  <c r="E1130" i="1"/>
  <c r="G1130" i="1" s="1"/>
  <c r="E1131" i="1"/>
  <c r="G1131" i="1" s="1"/>
  <c r="E1132" i="1"/>
  <c r="G1132" i="1" s="1"/>
  <c r="E1133" i="1"/>
  <c r="G1133" i="1" s="1"/>
  <c r="E1134" i="1"/>
  <c r="G1134" i="1" s="1"/>
  <c r="E1135" i="1"/>
  <c r="G1135" i="1" s="1"/>
  <c r="E1136" i="1"/>
  <c r="G1136" i="1" s="1"/>
  <c r="E1137" i="1"/>
  <c r="G1137" i="1" s="1"/>
  <c r="E1138" i="1"/>
  <c r="G1138" i="1" s="1"/>
  <c r="E1139" i="1"/>
  <c r="G1139" i="1" s="1"/>
  <c r="E1140" i="1"/>
  <c r="G1140" i="1" s="1"/>
  <c r="E1141" i="1"/>
  <c r="G1141" i="1" s="1"/>
  <c r="E1142" i="1"/>
  <c r="G1142" i="1" s="1"/>
  <c r="E1143" i="1"/>
  <c r="G1143" i="1" s="1"/>
  <c r="E1144" i="1"/>
  <c r="G1144" i="1" s="1"/>
  <c r="E1145" i="1"/>
  <c r="G1145" i="1" s="1"/>
  <c r="E1146" i="1"/>
  <c r="G1146" i="1" s="1"/>
  <c r="E1147" i="1"/>
  <c r="G1147" i="1" s="1"/>
  <c r="E1148" i="1"/>
  <c r="G1148" i="1" s="1"/>
  <c r="E1149" i="1"/>
  <c r="G1149" i="1" s="1"/>
  <c r="E1150" i="1"/>
  <c r="G1150" i="1" s="1"/>
  <c r="E1151" i="1"/>
  <c r="G1151" i="1" s="1"/>
  <c r="E1152" i="1"/>
  <c r="G1152" i="1" s="1"/>
  <c r="E1153" i="1"/>
  <c r="G1153" i="1" s="1"/>
  <c r="E1154" i="1"/>
  <c r="G1154" i="1" s="1"/>
  <c r="E1155" i="1"/>
  <c r="G1155" i="1" s="1"/>
  <c r="E1156" i="1"/>
  <c r="G1156" i="1" s="1"/>
  <c r="E1157" i="1"/>
  <c r="G1157" i="1" s="1"/>
  <c r="E1158" i="1"/>
  <c r="G1158" i="1" s="1"/>
  <c r="E1159" i="1"/>
  <c r="G1159" i="1" s="1"/>
  <c r="E1160" i="1"/>
  <c r="G1160" i="1" s="1"/>
  <c r="E1161" i="1"/>
  <c r="G1161" i="1" s="1"/>
  <c r="E1162" i="1"/>
  <c r="G1162" i="1" s="1"/>
  <c r="E1163" i="1"/>
  <c r="G1163" i="1" s="1"/>
  <c r="E1164" i="1"/>
  <c r="G1164" i="1" s="1"/>
  <c r="E1165" i="1"/>
  <c r="G1165" i="1" s="1"/>
  <c r="E1166" i="1"/>
  <c r="G1166" i="1" s="1"/>
  <c r="E1167" i="1"/>
  <c r="G1167" i="1" s="1"/>
  <c r="E1168" i="1"/>
  <c r="G1168" i="1" s="1"/>
  <c r="E1169" i="1"/>
  <c r="G1169" i="1" s="1"/>
  <c r="E1170" i="1"/>
  <c r="G1170" i="1" s="1"/>
  <c r="E1171" i="1"/>
  <c r="G1171" i="1" s="1"/>
  <c r="E1172" i="1"/>
  <c r="G1172" i="1" s="1"/>
  <c r="E1173" i="1"/>
  <c r="G1173" i="1" s="1"/>
  <c r="E1174" i="1"/>
  <c r="G1174" i="1" s="1"/>
  <c r="E1175" i="1"/>
  <c r="G1175" i="1" s="1"/>
  <c r="E1176" i="1"/>
  <c r="G1176" i="1" s="1"/>
  <c r="E1177" i="1"/>
  <c r="G1177" i="1" s="1"/>
  <c r="E1178" i="1"/>
  <c r="G1178" i="1" s="1"/>
  <c r="E1179" i="1"/>
  <c r="G1179" i="1" s="1"/>
  <c r="E1180" i="1"/>
  <c r="G1180" i="1" s="1"/>
  <c r="E1181" i="1"/>
  <c r="G1181" i="1" s="1"/>
  <c r="E1182" i="1"/>
  <c r="G1182" i="1" s="1"/>
  <c r="E1183" i="1"/>
  <c r="G1183" i="1" s="1"/>
  <c r="E1184" i="1"/>
  <c r="G1184" i="1" s="1"/>
  <c r="E1185" i="1"/>
  <c r="G1185" i="1" s="1"/>
  <c r="E1186" i="1"/>
  <c r="G1186" i="1" s="1"/>
  <c r="E1187" i="1"/>
  <c r="G1187" i="1" s="1"/>
  <c r="E1188" i="1"/>
  <c r="G1188" i="1" s="1"/>
  <c r="E1189" i="1"/>
  <c r="G1189" i="1" s="1"/>
  <c r="E1190" i="1"/>
  <c r="G1190" i="1" s="1"/>
  <c r="E1191" i="1"/>
  <c r="G1191" i="1" s="1"/>
  <c r="E1192" i="1"/>
  <c r="G1192" i="1" s="1"/>
  <c r="E1193" i="1"/>
  <c r="G1193" i="1" s="1"/>
  <c r="E1194" i="1"/>
  <c r="G1194" i="1" s="1"/>
  <c r="E1195" i="1"/>
  <c r="G1195" i="1" s="1"/>
  <c r="E1196" i="1"/>
  <c r="G1196" i="1" s="1"/>
  <c r="E1197" i="1"/>
  <c r="G1197" i="1" s="1"/>
  <c r="E1198" i="1"/>
  <c r="G1198" i="1" s="1"/>
  <c r="E1199" i="1"/>
  <c r="G1199" i="1" s="1"/>
  <c r="E1200" i="1"/>
  <c r="G1200" i="1" s="1"/>
  <c r="E1201" i="1"/>
  <c r="G1201" i="1" s="1"/>
  <c r="E1202" i="1"/>
  <c r="G1202" i="1" s="1"/>
  <c r="E1203" i="1"/>
  <c r="G1203" i="1" s="1"/>
  <c r="E1204" i="1"/>
  <c r="G1204" i="1" s="1"/>
  <c r="E1205" i="1"/>
  <c r="G1205" i="1" s="1"/>
  <c r="E1206" i="1"/>
  <c r="G1206" i="1" s="1"/>
  <c r="E1207" i="1"/>
  <c r="G1207" i="1" s="1"/>
  <c r="E1208" i="1"/>
  <c r="G1208" i="1" s="1"/>
  <c r="E1209" i="1"/>
  <c r="G1209" i="1" s="1"/>
  <c r="E1210" i="1"/>
  <c r="G1210" i="1" s="1"/>
  <c r="E1211" i="1"/>
  <c r="G1211" i="1" s="1"/>
  <c r="E1212" i="1"/>
  <c r="G1212" i="1" s="1"/>
  <c r="E1213" i="1"/>
  <c r="G1213" i="1" s="1"/>
  <c r="E1214" i="1"/>
  <c r="G1214" i="1" s="1"/>
  <c r="E1215" i="1"/>
  <c r="G1215" i="1" s="1"/>
  <c r="E1216" i="1"/>
  <c r="G1216" i="1" s="1"/>
  <c r="E1217" i="1"/>
  <c r="G1217" i="1" s="1"/>
  <c r="E1218" i="1"/>
  <c r="G1218" i="1" s="1"/>
  <c r="E1219" i="1"/>
  <c r="G1219" i="1" s="1"/>
  <c r="E1220" i="1"/>
  <c r="G1220" i="1" s="1"/>
  <c r="E1221" i="1"/>
  <c r="G1221" i="1" s="1"/>
  <c r="E1222" i="1"/>
  <c r="G1222" i="1" s="1"/>
  <c r="E1223" i="1"/>
  <c r="G1223" i="1" s="1"/>
  <c r="E1224" i="1"/>
  <c r="G1224" i="1" s="1"/>
  <c r="E1225" i="1"/>
  <c r="G1225" i="1" s="1"/>
  <c r="E1226" i="1"/>
  <c r="G1226" i="1" s="1"/>
  <c r="E1227" i="1"/>
  <c r="G1227" i="1" s="1"/>
  <c r="E1228" i="1"/>
  <c r="G1228" i="1" s="1"/>
  <c r="E1229" i="1"/>
  <c r="G1229" i="1" s="1"/>
  <c r="E1230" i="1"/>
  <c r="G1230" i="1" s="1"/>
  <c r="E1231" i="1"/>
  <c r="G1231" i="1" s="1"/>
  <c r="E1232" i="1"/>
  <c r="G1232" i="1" s="1"/>
  <c r="E1233" i="1"/>
  <c r="G1233" i="1" s="1"/>
  <c r="E1234" i="1"/>
  <c r="G1234" i="1" s="1"/>
  <c r="E1235" i="1"/>
  <c r="G1235" i="1" s="1"/>
  <c r="E1236" i="1"/>
  <c r="G1236" i="1" s="1"/>
  <c r="E1237" i="1"/>
  <c r="G1237" i="1" s="1"/>
  <c r="E1238" i="1"/>
  <c r="G1238" i="1" s="1"/>
  <c r="E1239" i="1"/>
  <c r="G1239" i="1" s="1"/>
  <c r="E1240" i="1"/>
  <c r="G1240" i="1" s="1"/>
  <c r="E1241" i="1"/>
  <c r="G1241" i="1" s="1"/>
  <c r="E1242" i="1"/>
  <c r="G1242" i="1" s="1"/>
  <c r="E1243" i="1"/>
  <c r="G1243" i="1" s="1"/>
  <c r="E1244" i="1"/>
  <c r="G1244" i="1" s="1"/>
  <c r="E1245" i="1"/>
  <c r="G1245" i="1" s="1"/>
  <c r="E1246" i="1"/>
  <c r="G1246" i="1" s="1"/>
  <c r="E1247" i="1"/>
  <c r="G1247" i="1" s="1"/>
  <c r="E1248" i="1"/>
  <c r="G1248" i="1" s="1"/>
  <c r="E1249" i="1"/>
  <c r="G1249" i="1" s="1"/>
  <c r="E1250" i="1"/>
  <c r="G1250" i="1" s="1"/>
  <c r="E1251" i="1"/>
  <c r="G1251" i="1" s="1"/>
  <c r="E1252" i="1"/>
  <c r="G1252" i="1" s="1"/>
  <c r="E1253" i="1"/>
  <c r="G1253" i="1" s="1"/>
  <c r="E1254" i="1"/>
  <c r="G1254" i="1" s="1"/>
  <c r="E1255" i="1"/>
  <c r="G1255" i="1" s="1"/>
  <c r="E1256" i="1"/>
  <c r="G1256" i="1" s="1"/>
  <c r="E1257" i="1"/>
  <c r="G1257" i="1" s="1"/>
  <c r="E1258" i="1"/>
  <c r="G1258" i="1" s="1"/>
  <c r="E1259" i="1"/>
  <c r="G1259" i="1" s="1"/>
  <c r="E1260" i="1"/>
  <c r="G1260" i="1" s="1"/>
  <c r="E1261" i="1"/>
  <c r="G1261" i="1" s="1"/>
  <c r="E1262" i="1"/>
  <c r="G1262" i="1" s="1"/>
  <c r="E1263" i="1"/>
  <c r="G1263" i="1" s="1"/>
  <c r="E1264" i="1"/>
  <c r="G1264" i="1" s="1"/>
  <c r="E1265" i="1"/>
  <c r="G1265" i="1" s="1"/>
  <c r="E1266" i="1"/>
  <c r="G1266" i="1" s="1"/>
  <c r="E1267" i="1"/>
  <c r="G1267" i="1" s="1"/>
  <c r="E1268" i="1"/>
  <c r="G1268" i="1" s="1"/>
  <c r="E1269" i="1"/>
  <c r="G1269" i="1" s="1"/>
  <c r="E1270" i="1"/>
  <c r="G1270" i="1" s="1"/>
  <c r="E1271" i="1"/>
  <c r="G1271" i="1" s="1"/>
  <c r="E1272" i="1"/>
  <c r="G1272" i="1" s="1"/>
  <c r="E1273" i="1"/>
  <c r="G1273" i="1" s="1"/>
  <c r="E1274" i="1"/>
  <c r="G1274" i="1" s="1"/>
  <c r="E1275" i="1"/>
  <c r="G1275" i="1" s="1"/>
  <c r="E1276" i="1"/>
  <c r="G1276" i="1" s="1"/>
  <c r="E1277" i="1"/>
  <c r="G1277" i="1" s="1"/>
  <c r="E1278" i="1"/>
  <c r="G1278" i="1" s="1"/>
  <c r="E1279" i="1"/>
  <c r="G1279" i="1" s="1"/>
  <c r="E1280" i="1"/>
  <c r="G1280" i="1" s="1"/>
  <c r="E1281" i="1"/>
  <c r="G1281" i="1" s="1"/>
  <c r="E1282" i="1"/>
  <c r="G1282" i="1" s="1"/>
  <c r="E1283" i="1"/>
  <c r="G1283" i="1" s="1"/>
  <c r="E1284" i="1"/>
  <c r="G1284" i="1" s="1"/>
  <c r="E1285" i="1"/>
  <c r="G1285" i="1" s="1"/>
  <c r="E1286" i="1"/>
  <c r="G1286" i="1" s="1"/>
  <c r="E1287" i="1"/>
  <c r="G1287" i="1" s="1"/>
  <c r="E1288" i="1"/>
  <c r="G1288" i="1" s="1"/>
  <c r="E1289" i="1"/>
  <c r="G1289" i="1" s="1"/>
  <c r="E1290" i="1"/>
  <c r="G1290" i="1" s="1"/>
  <c r="E1291" i="1"/>
  <c r="G1291" i="1" s="1"/>
  <c r="E1292" i="1"/>
  <c r="G1292" i="1" s="1"/>
  <c r="E1293" i="1"/>
  <c r="G1293" i="1" s="1"/>
  <c r="E1294" i="1"/>
  <c r="G1294" i="1" s="1"/>
  <c r="E1295" i="1"/>
  <c r="G1295" i="1" s="1"/>
  <c r="E1296" i="1"/>
  <c r="G1296" i="1" s="1"/>
  <c r="E1297" i="1"/>
  <c r="G1297" i="1" s="1"/>
  <c r="E1298" i="1"/>
  <c r="G1298" i="1" s="1"/>
  <c r="E1299" i="1"/>
  <c r="G1299" i="1" s="1"/>
  <c r="E1300" i="1"/>
  <c r="G1300" i="1" s="1"/>
  <c r="E1301" i="1"/>
  <c r="G1301" i="1" s="1"/>
  <c r="E1302" i="1"/>
  <c r="G1302" i="1" s="1"/>
  <c r="E1303" i="1"/>
  <c r="G1303" i="1" s="1"/>
  <c r="E1304" i="1"/>
  <c r="G1304" i="1" s="1"/>
  <c r="E1305" i="1"/>
  <c r="G1305" i="1" s="1"/>
  <c r="E1306" i="1"/>
  <c r="G1306" i="1" s="1"/>
  <c r="E1307" i="1"/>
  <c r="G1307" i="1" s="1"/>
  <c r="E1308" i="1"/>
  <c r="G1308" i="1" s="1"/>
  <c r="E1309" i="1"/>
  <c r="G1309" i="1" s="1"/>
  <c r="E1310" i="1"/>
  <c r="G1310" i="1" s="1"/>
  <c r="E1311" i="1"/>
  <c r="G1311" i="1" s="1"/>
  <c r="E1312" i="1"/>
  <c r="G1312" i="1" s="1"/>
  <c r="E1313" i="1"/>
  <c r="G1313" i="1" s="1"/>
  <c r="E1314" i="1"/>
  <c r="G1314" i="1" s="1"/>
  <c r="E1315" i="1"/>
  <c r="G1315" i="1" s="1"/>
  <c r="E1316" i="1"/>
  <c r="G1316" i="1" s="1"/>
  <c r="E1317" i="1"/>
  <c r="G1317" i="1" s="1"/>
  <c r="E1318" i="1"/>
  <c r="G1318" i="1" s="1"/>
  <c r="E1319" i="1"/>
  <c r="G1319" i="1" s="1"/>
  <c r="E1320" i="1"/>
  <c r="G1320" i="1" s="1"/>
  <c r="E1321" i="1"/>
  <c r="G1321" i="1" s="1"/>
  <c r="E1322" i="1"/>
  <c r="G1322" i="1" s="1"/>
  <c r="E1323" i="1"/>
  <c r="G1323" i="1" s="1"/>
  <c r="E1324" i="1"/>
  <c r="G1324" i="1" s="1"/>
  <c r="E1325" i="1"/>
  <c r="G1325" i="1" s="1"/>
  <c r="E1326" i="1"/>
  <c r="G1326" i="1" s="1"/>
  <c r="E1327" i="1"/>
  <c r="G1327" i="1" s="1"/>
  <c r="E1328" i="1"/>
  <c r="G1328" i="1" s="1"/>
  <c r="E1329" i="1"/>
  <c r="G1329" i="1" s="1"/>
  <c r="E1330" i="1"/>
  <c r="G1330" i="1" s="1"/>
  <c r="E1331" i="1"/>
  <c r="G1331" i="1" s="1"/>
  <c r="E1332" i="1"/>
  <c r="G1332" i="1" s="1"/>
  <c r="E1333" i="1"/>
  <c r="G1333" i="1" s="1"/>
  <c r="E1334" i="1"/>
  <c r="G1334" i="1" s="1"/>
  <c r="E1335" i="1"/>
  <c r="G1335" i="1" s="1"/>
  <c r="E1336" i="1"/>
  <c r="G1336" i="1" s="1"/>
  <c r="E1337" i="1"/>
  <c r="G1337" i="1" s="1"/>
  <c r="E1338" i="1"/>
  <c r="G1338" i="1" s="1"/>
  <c r="E1339" i="1"/>
  <c r="G1339" i="1" s="1"/>
  <c r="E1340" i="1"/>
  <c r="G1340" i="1" s="1"/>
  <c r="E1341" i="1"/>
  <c r="G1341" i="1" s="1"/>
  <c r="E1342" i="1"/>
  <c r="G1342" i="1" s="1"/>
  <c r="E1343" i="1"/>
  <c r="G1343" i="1" s="1"/>
  <c r="E1344" i="1"/>
  <c r="G1344" i="1" s="1"/>
  <c r="E1345" i="1"/>
  <c r="G1345" i="1" s="1"/>
  <c r="E1346" i="1"/>
  <c r="G1346" i="1" s="1"/>
  <c r="E1347" i="1"/>
  <c r="G1347" i="1" s="1"/>
  <c r="E1348" i="1"/>
  <c r="G1348" i="1" s="1"/>
  <c r="E1349" i="1"/>
  <c r="G1349" i="1" s="1"/>
  <c r="E1350" i="1"/>
  <c r="G1350" i="1" s="1"/>
  <c r="E1351" i="1"/>
  <c r="G1351" i="1" s="1"/>
  <c r="E1352" i="1"/>
  <c r="G1352" i="1" s="1"/>
  <c r="E1353" i="1"/>
  <c r="G1353" i="1" s="1"/>
  <c r="E1354" i="1"/>
  <c r="G1354" i="1" s="1"/>
  <c r="E1355" i="1"/>
  <c r="G1355" i="1" s="1"/>
  <c r="E1356" i="1"/>
  <c r="G1356" i="1" s="1"/>
  <c r="E1357" i="1"/>
  <c r="G1357" i="1" s="1"/>
  <c r="E1358" i="1"/>
  <c r="G1358" i="1" s="1"/>
  <c r="E1359" i="1"/>
  <c r="G1359" i="1" s="1"/>
  <c r="E1360" i="1"/>
  <c r="G1360" i="1" s="1"/>
  <c r="E1361" i="1"/>
  <c r="G1361" i="1" s="1"/>
  <c r="E1362" i="1"/>
  <c r="G1362" i="1" s="1"/>
  <c r="E1363" i="1"/>
  <c r="G1363" i="1" s="1"/>
  <c r="E1364" i="1"/>
  <c r="G1364" i="1" s="1"/>
  <c r="E1365" i="1"/>
  <c r="G1365" i="1" s="1"/>
  <c r="E1366" i="1"/>
  <c r="G1366" i="1" s="1"/>
  <c r="E1367" i="1"/>
  <c r="G1367" i="1" s="1"/>
  <c r="E1368" i="1"/>
  <c r="G1368" i="1" s="1"/>
  <c r="E1369" i="1"/>
  <c r="G1369" i="1" s="1"/>
  <c r="E1370" i="1"/>
  <c r="G1370" i="1" s="1"/>
  <c r="E1371" i="1"/>
  <c r="G1371" i="1" s="1"/>
  <c r="E1372" i="1"/>
  <c r="G1372" i="1" s="1"/>
  <c r="E1373" i="1"/>
  <c r="G1373" i="1" s="1"/>
  <c r="E1374" i="1"/>
  <c r="G1374" i="1" s="1"/>
  <c r="E1375" i="1"/>
  <c r="G1375" i="1" s="1"/>
  <c r="E1376" i="1"/>
  <c r="G1376" i="1" s="1"/>
  <c r="E1377" i="1"/>
  <c r="G1377" i="1" s="1"/>
  <c r="E1378" i="1"/>
  <c r="G1378" i="1" s="1"/>
  <c r="E1379" i="1"/>
  <c r="G1379" i="1" s="1"/>
  <c r="E1380" i="1"/>
  <c r="G1380" i="1" s="1"/>
  <c r="E1381" i="1"/>
  <c r="G1381" i="1" s="1"/>
  <c r="E1382" i="1"/>
  <c r="G1382" i="1" s="1"/>
  <c r="E1383" i="1"/>
  <c r="G1383" i="1" s="1"/>
  <c r="E1384" i="1"/>
  <c r="G1384" i="1" s="1"/>
  <c r="E1385" i="1"/>
  <c r="G1385" i="1" s="1"/>
  <c r="E1386" i="1"/>
  <c r="G1386" i="1" s="1"/>
  <c r="E1387" i="1"/>
  <c r="G1387" i="1" s="1"/>
  <c r="E1388" i="1"/>
  <c r="G1388" i="1" s="1"/>
  <c r="E1389" i="1"/>
  <c r="G1389" i="1" s="1"/>
  <c r="E1390" i="1"/>
  <c r="G1390" i="1" s="1"/>
  <c r="E1391" i="1"/>
  <c r="G1391" i="1" s="1"/>
  <c r="E1392" i="1"/>
  <c r="G1392" i="1" s="1"/>
  <c r="E1393" i="1"/>
  <c r="G1393" i="1" s="1"/>
  <c r="E1394" i="1"/>
  <c r="G1394" i="1" s="1"/>
  <c r="E1395" i="1"/>
  <c r="G1395" i="1" s="1"/>
  <c r="E1396" i="1"/>
  <c r="G1396" i="1" s="1"/>
  <c r="E1397" i="1"/>
  <c r="G1397" i="1" s="1"/>
  <c r="E1398" i="1"/>
  <c r="G1398" i="1" s="1"/>
  <c r="E1399" i="1"/>
  <c r="G1399" i="1" s="1"/>
  <c r="E1400" i="1"/>
  <c r="G1400" i="1" s="1"/>
  <c r="E1401" i="1"/>
  <c r="G1401" i="1" s="1"/>
  <c r="E1402" i="1"/>
  <c r="G1402" i="1" s="1"/>
  <c r="E1403" i="1"/>
  <c r="G1403" i="1" s="1"/>
  <c r="E1404" i="1"/>
  <c r="G1404" i="1" s="1"/>
  <c r="E1405" i="1"/>
  <c r="G1405" i="1" s="1"/>
  <c r="E1406" i="1"/>
  <c r="G1406" i="1" s="1"/>
  <c r="E1407" i="1"/>
  <c r="G1407" i="1" s="1"/>
  <c r="E1408" i="1"/>
  <c r="G1408" i="1" s="1"/>
  <c r="E1409" i="1"/>
  <c r="G1409" i="1" s="1"/>
  <c r="E1410" i="1"/>
  <c r="G1410" i="1" s="1"/>
  <c r="E1411" i="1"/>
  <c r="G1411" i="1" s="1"/>
  <c r="E1412" i="1"/>
  <c r="G1412" i="1" s="1"/>
  <c r="E1413" i="1"/>
  <c r="G1413" i="1" s="1"/>
  <c r="E1414" i="1"/>
  <c r="G1414" i="1" s="1"/>
  <c r="E1415" i="1"/>
  <c r="G1415" i="1" s="1"/>
  <c r="E1416" i="1"/>
  <c r="G1416" i="1" s="1"/>
  <c r="E1417" i="1"/>
  <c r="G1417" i="1" s="1"/>
  <c r="E1418" i="1"/>
  <c r="G1418" i="1" s="1"/>
  <c r="E1419" i="1"/>
  <c r="G1419" i="1" s="1"/>
  <c r="E1420" i="1"/>
  <c r="G1420" i="1" s="1"/>
  <c r="E1421" i="1"/>
  <c r="G1421" i="1" s="1"/>
  <c r="E1422" i="1"/>
  <c r="G1422" i="1" s="1"/>
  <c r="E1423" i="1"/>
  <c r="G1423" i="1" s="1"/>
  <c r="E1424" i="1"/>
  <c r="G1424" i="1" s="1"/>
  <c r="E1425" i="1"/>
  <c r="G1425" i="1" s="1"/>
  <c r="E1426" i="1"/>
  <c r="G1426" i="1" s="1"/>
  <c r="E1427" i="1"/>
  <c r="G1427" i="1" s="1"/>
  <c r="E1428" i="1"/>
  <c r="G1428" i="1" s="1"/>
  <c r="E1429" i="1"/>
  <c r="G1429" i="1" s="1"/>
  <c r="E1430" i="1"/>
  <c r="G1430" i="1" s="1"/>
  <c r="E1431" i="1"/>
  <c r="G1431" i="1" s="1"/>
  <c r="E1432" i="1"/>
  <c r="G1432" i="1" s="1"/>
  <c r="E1433" i="1"/>
  <c r="G1433" i="1" s="1"/>
  <c r="E1434" i="1"/>
  <c r="G1434" i="1" s="1"/>
  <c r="E1435" i="1"/>
  <c r="G1435" i="1" s="1"/>
  <c r="E1436" i="1"/>
  <c r="G1436" i="1" s="1"/>
  <c r="E1437" i="1"/>
  <c r="G1437" i="1" s="1"/>
  <c r="E1438" i="1"/>
  <c r="G1438" i="1" s="1"/>
  <c r="E1439" i="1"/>
  <c r="G1439" i="1" s="1"/>
  <c r="E1440" i="1"/>
  <c r="G1440" i="1" s="1"/>
  <c r="E1441" i="1"/>
  <c r="G1441" i="1" s="1"/>
  <c r="E1442" i="1"/>
  <c r="G1442" i="1" s="1"/>
  <c r="E1443" i="1"/>
  <c r="G1443" i="1" s="1"/>
  <c r="E1444" i="1"/>
  <c r="G1444" i="1" s="1"/>
  <c r="E1445" i="1"/>
  <c r="G1445" i="1" s="1"/>
  <c r="E1446" i="1"/>
  <c r="G1446" i="1" s="1"/>
  <c r="E1447" i="1"/>
  <c r="G1447" i="1" s="1"/>
  <c r="E1448" i="1"/>
  <c r="G1448" i="1" s="1"/>
  <c r="E1449" i="1"/>
  <c r="G1449" i="1" s="1"/>
  <c r="E1450" i="1"/>
  <c r="G1450" i="1" s="1"/>
  <c r="E1451" i="1"/>
  <c r="G1451" i="1" s="1"/>
  <c r="E1452" i="1"/>
  <c r="G1452" i="1" s="1"/>
  <c r="E1453" i="1"/>
  <c r="G1453" i="1" s="1"/>
  <c r="E1454" i="1"/>
  <c r="G1454" i="1" s="1"/>
  <c r="E1455" i="1"/>
  <c r="G1455" i="1" s="1"/>
  <c r="E1456" i="1"/>
  <c r="G1456" i="1" s="1"/>
  <c r="E1457" i="1"/>
  <c r="G1457" i="1" s="1"/>
  <c r="E1458" i="1"/>
  <c r="G1458" i="1" s="1"/>
  <c r="E1459" i="1"/>
  <c r="G1459" i="1" s="1"/>
  <c r="E1460" i="1"/>
  <c r="G1460" i="1" s="1"/>
  <c r="E1461" i="1"/>
  <c r="G1461" i="1" s="1"/>
  <c r="E1462" i="1"/>
  <c r="G1462" i="1" s="1"/>
  <c r="E1463" i="1"/>
  <c r="G1463" i="1" s="1"/>
  <c r="E1464" i="1"/>
  <c r="G1464" i="1" s="1"/>
  <c r="E1465" i="1"/>
  <c r="G1465" i="1" s="1"/>
  <c r="E1466" i="1"/>
  <c r="G1466" i="1" s="1"/>
  <c r="E1467" i="1"/>
  <c r="G1467" i="1" s="1"/>
  <c r="E1468" i="1"/>
  <c r="G1468" i="1" s="1"/>
  <c r="E1469" i="1"/>
  <c r="G1469" i="1" s="1"/>
  <c r="E1470" i="1"/>
  <c r="G1470" i="1" s="1"/>
  <c r="E1471" i="1"/>
  <c r="G1471" i="1" s="1"/>
  <c r="E1472" i="1"/>
  <c r="G1472" i="1" s="1"/>
  <c r="E1473" i="1"/>
  <c r="G1473" i="1" s="1"/>
  <c r="E1474" i="1"/>
  <c r="G1474" i="1" s="1"/>
  <c r="E1475" i="1"/>
  <c r="G1475" i="1" s="1"/>
  <c r="E1476" i="1"/>
  <c r="G1476" i="1" s="1"/>
  <c r="E1477" i="1"/>
  <c r="G1477" i="1" s="1"/>
  <c r="E1478" i="1"/>
  <c r="G1478" i="1" s="1"/>
  <c r="E1479" i="1"/>
  <c r="G1479" i="1" s="1"/>
  <c r="E1480" i="1"/>
  <c r="G1480" i="1" s="1"/>
  <c r="E1481" i="1"/>
  <c r="G1481" i="1" s="1"/>
  <c r="E1482" i="1"/>
  <c r="G1482" i="1" s="1"/>
  <c r="E1483" i="1"/>
  <c r="G1483" i="1" s="1"/>
  <c r="E1484" i="1"/>
  <c r="G1484" i="1" s="1"/>
  <c r="E1485" i="1"/>
  <c r="G1485" i="1" s="1"/>
  <c r="E1486" i="1"/>
  <c r="G1486" i="1" s="1"/>
  <c r="E1487" i="1"/>
  <c r="G1487" i="1" s="1"/>
  <c r="E1488" i="1"/>
  <c r="G1488" i="1" s="1"/>
  <c r="E1489" i="1"/>
  <c r="G1489" i="1" s="1"/>
  <c r="E1490" i="1"/>
  <c r="G1490" i="1" s="1"/>
  <c r="E1491" i="1"/>
  <c r="G1491" i="1" s="1"/>
  <c r="E1492" i="1"/>
  <c r="G1492" i="1" s="1"/>
  <c r="E1493" i="1"/>
  <c r="G1493" i="1" s="1"/>
  <c r="E1494" i="1"/>
  <c r="G1494" i="1" s="1"/>
  <c r="E1495" i="1"/>
  <c r="G1495" i="1" s="1"/>
  <c r="E1496" i="1"/>
  <c r="G1496" i="1" s="1"/>
  <c r="E1497" i="1"/>
  <c r="G1497" i="1" s="1"/>
  <c r="E1498" i="1"/>
  <c r="G1498" i="1" s="1"/>
  <c r="E1499" i="1"/>
  <c r="G1499" i="1" s="1"/>
  <c r="E1500" i="1"/>
  <c r="G1500" i="1" s="1"/>
  <c r="E1501" i="1"/>
  <c r="G1501" i="1" s="1"/>
  <c r="E1502" i="1"/>
  <c r="G1502" i="1" s="1"/>
  <c r="E1503" i="1"/>
  <c r="G1503" i="1" s="1"/>
  <c r="E1504" i="1"/>
  <c r="G1504" i="1" s="1"/>
  <c r="E1505" i="1"/>
  <c r="G1505" i="1" s="1"/>
  <c r="E1506" i="1"/>
  <c r="G1506" i="1" s="1"/>
  <c r="E1507" i="1"/>
  <c r="G1507" i="1" s="1"/>
  <c r="E1508" i="1"/>
  <c r="G1508" i="1" s="1"/>
  <c r="E1509" i="1"/>
  <c r="G1509" i="1" s="1"/>
  <c r="E1510" i="1"/>
  <c r="G1510" i="1" s="1"/>
  <c r="E1511" i="1"/>
  <c r="G1511" i="1" s="1"/>
  <c r="E1512" i="1"/>
  <c r="G1512" i="1" s="1"/>
  <c r="E1513" i="1"/>
  <c r="G1513" i="1" s="1"/>
  <c r="E1514" i="1"/>
  <c r="G1514" i="1" s="1"/>
  <c r="E1515" i="1"/>
  <c r="G1515" i="1" s="1"/>
  <c r="E1516" i="1"/>
  <c r="G1516" i="1" s="1"/>
  <c r="E1517" i="1"/>
  <c r="G1517" i="1" s="1"/>
  <c r="E1518" i="1"/>
  <c r="G1518" i="1" s="1"/>
  <c r="E1519" i="1"/>
  <c r="G1519" i="1" s="1"/>
  <c r="E1520" i="1"/>
  <c r="G1520" i="1" s="1"/>
  <c r="E1521" i="1"/>
  <c r="G1521" i="1" s="1"/>
  <c r="E1522" i="1"/>
  <c r="G1522" i="1" s="1"/>
  <c r="E1523" i="1"/>
  <c r="G1523" i="1" s="1"/>
  <c r="E1524" i="1"/>
  <c r="G1524" i="1" s="1"/>
  <c r="E1525" i="1"/>
  <c r="G1525" i="1" s="1"/>
  <c r="E1526" i="1"/>
  <c r="G1526" i="1" s="1"/>
  <c r="E1527" i="1"/>
  <c r="G1527" i="1" s="1"/>
  <c r="E1528" i="1"/>
  <c r="G1528" i="1" s="1"/>
  <c r="E1529" i="1"/>
  <c r="G1529" i="1" s="1"/>
  <c r="E1530" i="1"/>
  <c r="G1530" i="1" s="1"/>
  <c r="E1531" i="1"/>
  <c r="G1531" i="1" s="1"/>
  <c r="E1532" i="1"/>
  <c r="G1532" i="1" s="1"/>
  <c r="E1533" i="1"/>
  <c r="G1533" i="1" s="1"/>
  <c r="E1534" i="1"/>
  <c r="G1534" i="1" s="1"/>
  <c r="E1535" i="1"/>
  <c r="G1535" i="1" s="1"/>
  <c r="E1536" i="1"/>
  <c r="G1536" i="1" s="1"/>
  <c r="E1537" i="1"/>
  <c r="G1537" i="1" s="1"/>
  <c r="E1538" i="1"/>
  <c r="G1538" i="1" s="1"/>
  <c r="E1539" i="1"/>
  <c r="G1539" i="1" s="1"/>
  <c r="E1540" i="1"/>
  <c r="G1540" i="1" s="1"/>
  <c r="E1541" i="1"/>
  <c r="G1541" i="1" s="1"/>
  <c r="E1542" i="1"/>
  <c r="G1542" i="1" s="1"/>
  <c r="E1543" i="1"/>
  <c r="G1543" i="1" s="1"/>
  <c r="E1544" i="1"/>
  <c r="G1544" i="1" s="1"/>
  <c r="E1545" i="1"/>
  <c r="G1545" i="1" s="1"/>
  <c r="E1546" i="1"/>
  <c r="G1546" i="1" s="1"/>
  <c r="E1547" i="1"/>
  <c r="G1547" i="1" s="1"/>
  <c r="E1548" i="1"/>
  <c r="G1548" i="1" s="1"/>
  <c r="E1549" i="1"/>
  <c r="G1549" i="1" s="1"/>
  <c r="E1550" i="1"/>
  <c r="G1550" i="1" s="1"/>
  <c r="E1551" i="1"/>
  <c r="G1551" i="1" s="1"/>
  <c r="E1552" i="1"/>
  <c r="G1552" i="1" s="1"/>
  <c r="E1553" i="1"/>
  <c r="G1553" i="1" s="1"/>
  <c r="E1554" i="1"/>
  <c r="G1554" i="1" s="1"/>
  <c r="E1555" i="1"/>
  <c r="G1555" i="1" s="1"/>
  <c r="E1556" i="1"/>
  <c r="G1556" i="1" s="1"/>
  <c r="E1557" i="1"/>
  <c r="G1557" i="1" s="1"/>
  <c r="E1558" i="1"/>
  <c r="G1558" i="1" s="1"/>
  <c r="E1559" i="1"/>
  <c r="G1559" i="1" s="1"/>
  <c r="E1560" i="1"/>
  <c r="G1560" i="1" s="1"/>
  <c r="E1561" i="1"/>
  <c r="G1561" i="1" s="1"/>
  <c r="E1562" i="1"/>
  <c r="G1562" i="1" s="1"/>
  <c r="E1563" i="1"/>
  <c r="G1563" i="1" s="1"/>
  <c r="E1564" i="1"/>
  <c r="G1564" i="1" s="1"/>
  <c r="E1565" i="1"/>
  <c r="G1565" i="1" s="1"/>
  <c r="E1566" i="1"/>
  <c r="G1566" i="1" s="1"/>
  <c r="E1567" i="1"/>
  <c r="G1567" i="1" s="1"/>
  <c r="E1568" i="1"/>
  <c r="G1568" i="1" s="1"/>
  <c r="E1569" i="1"/>
  <c r="G1569" i="1" s="1"/>
  <c r="E1570" i="1"/>
  <c r="G1570" i="1" s="1"/>
  <c r="E1571" i="1"/>
  <c r="G1571" i="1" s="1"/>
  <c r="E1572" i="1"/>
  <c r="G1572" i="1" s="1"/>
  <c r="E1573" i="1"/>
  <c r="G1573" i="1" s="1"/>
  <c r="E1574" i="1"/>
  <c r="G1574" i="1" s="1"/>
  <c r="E1575" i="1"/>
  <c r="G1575" i="1" s="1"/>
  <c r="E1576" i="1"/>
  <c r="G1576" i="1" s="1"/>
  <c r="E1577" i="1"/>
  <c r="G1577" i="1" s="1"/>
  <c r="E1578" i="1"/>
  <c r="G1578" i="1" s="1"/>
  <c r="E1579" i="1"/>
  <c r="G1579" i="1" s="1"/>
  <c r="E1580" i="1"/>
  <c r="G1580" i="1" s="1"/>
  <c r="E1581" i="1"/>
  <c r="G1581" i="1" s="1"/>
  <c r="E1582" i="1"/>
  <c r="G1582" i="1" s="1"/>
  <c r="E1583" i="1"/>
  <c r="G1583" i="1" s="1"/>
  <c r="E1584" i="1"/>
  <c r="G1584" i="1" s="1"/>
  <c r="E1585" i="1"/>
  <c r="G1585" i="1" s="1"/>
  <c r="E1586" i="1"/>
  <c r="G1586" i="1" s="1"/>
  <c r="E1587" i="1"/>
  <c r="G1587" i="1" s="1"/>
  <c r="E1588" i="1"/>
  <c r="G1588" i="1" s="1"/>
  <c r="E1589" i="1"/>
  <c r="G1589" i="1" s="1"/>
  <c r="E1590" i="1"/>
  <c r="G1590" i="1" s="1"/>
  <c r="E1591" i="1"/>
  <c r="G1591" i="1" s="1"/>
  <c r="E1592" i="1"/>
  <c r="G1592" i="1" s="1"/>
  <c r="E1593" i="1"/>
  <c r="G1593" i="1" s="1"/>
  <c r="E1594" i="1"/>
  <c r="G1594" i="1" s="1"/>
  <c r="E1595" i="1"/>
  <c r="G1595" i="1" s="1"/>
  <c r="E1596" i="1"/>
  <c r="G1596" i="1" s="1"/>
  <c r="E1597" i="1"/>
  <c r="G1597" i="1" s="1"/>
  <c r="E1598" i="1"/>
  <c r="G1598" i="1" s="1"/>
  <c r="E1599" i="1"/>
  <c r="G1599" i="1" s="1"/>
  <c r="E1600" i="1"/>
  <c r="G1600" i="1" s="1"/>
  <c r="E1601" i="1"/>
  <c r="G1601" i="1" s="1"/>
  <c r="E1602" i="1"/>
  <c r="G1602" i="1" s="1"/>
  <c r="E1603" i="1"/>
  <c r="G1603" i="1" s="1"/>
  <c r="E1604" i="1"/>
  <c r="G1604" i="1" s="1"/>
  <c r="E1605" i="1"/>
  <c r="G1605" i="1" s="1"/>
  <c r="E1606" i="1"/>
  <c r="G1606" i="1" s="1"/>
  <c r="E1607" i="1"/>
  <c r="G1607" i="1" s="1"/>
  <c r="E1608" i="1"/>
  <c r="G1608" i="1" s="1"/>
  <c r="E1609" i="1"/>
  <c r="G1609" i="1" s="1"/>
  <c r="E1610" i="1"/>
  <c r="G1610" i="1" s="1"/>
  <c r="E1611" i="1"/>
  <c r="G1611" i="1" s="1"/>
  <c r="E1612" i="1"/>
  <c r="G1612" i="1" s="1"/>
  <c r="E1613" i="1"/>
  <c r="G1613" i="1" s="1"/>
  <c r="E1614" i="1"/>
  <c r="G1614" i="1" s="1"/>
  <c r="E1615" i="1"/>
  <c r="G1615" i="1" s="1"/>
  <c r="E1616" i="1"/>
  <c r="G1616" i="1" s="1"/>
  <c r="E1617" i="1"/>
  <c r="G1617" i="1" s="1"/>
  <c r="E1618" i="1"/>
  <c r="G1618" i="1" s="1"/>
  <c r="E1619" i="1"/>
  <c r="G1619" i="1" s="1"/>
  <c r="E1620" i="1"/>
  <c r="G1620" i="1" s="1"/>
  <c r="E1621" i="1"/>
  <c r="G1621" i="1" s="1"/>
  <c r="E1622" i="1"/>
  <c r="G1622" i="1" s="1"/>
  <c r="E1623" i="1"/>
  <c r="G1623" i="1" s="1"/>
  <c r="E1624" i="1"/>
  <c r="G1624" i="1" s="1"/>
  <c r="E1625" i="1"/>
  <c r="G1625" i="1" s="1"/>
  <c r="E1626" i="1"/>
  <c r="G1626" i="1" s="1"/>
  <c r="E1627" i="1"/>
  <c r="G1627" i="1" s="1"/>
  <c r="E1628" i="1"/>
  <c r="G1628" i="1" s="1"/>
  <c r="E1629" i="1"/>
  <c r="G1629" i="1" s="1"/>
  <c r="E1630" i="1"/>
  <c r="G1630" i="1" s="1"/>
  <c r="E1631" i="1"/>
  <c r="G1631" i="1" s="1"/>
  <c r="E1632" i="1"/>
  <c r="G1632" i="1" s="1"/>
  <c r="E1633" i="1"/>
  <c r="G1633" i="1" s="1"/>
  <c r="E1634" i="1"/>
  <c r="G1634" i="1" s="1"/>
  <c r="E1635" i="1"/>
  <c r="G1635" i="1" s="1"/>
  <c r="E1636" i="1"/>
  <c r="G1636" i="1" s="1"/>
  <c r="E1637" i="1"/>
  <c r="G1637" i="1" s="1"/>
  <c r="E1638" i="1"/>
  <c r="G1638" i="1" s="1"/>
  <c r="E1639" i="1"/>
  <c r="G1639" i="1" s="1"/>
  <c r="E1640" i="1"/>
  <c r="G1640" i="1" s="1"/>
  <c r="E1641" i="1"/>
  <c r="G1641" i="1" s="1"/>
  <c r="E1642" i="1"/>
  <c r="G1642" i="1" s="1"/>
  <c r="E1643" i="1"/>
  <c r="G1643" i="1" s="1"/>
  <c r="E1644" i="1"/>
  <c r="G1644" i="1" s="1"/>
  <c r="E1645" i="1"/>
  <c r="G1645" i="1" s="1"/>
  <c r="E1646" i="1"/>
  <c r="G1646" i="1" s="1"/>
  <c r="E1647" i="1"/>
  <c r="G1647" i="1" s="1"/>
  <c r="E1648" i="1"/>
  <c r="G1648" i="1" s="1"/>
  <c r="E1649" i="1"/>
  <c r="G1649" i="1" s="1"/>
  <c r="E1650" i="1"/>
  <c r="G1650" i="1" s="1"/>
  <c r="E1651" i="1"/>
  <c r="G1651" i="1" s="1"/>
  <c r="E1652" i="1"/>
  <c r="G1652" i="1" s="1"/>
  <c r="E1653" i="1"/>
  <c r="G1653" i="1" s="1"/>
  <c r="E1654" i="1"/>
  <c r="G1654" i="1" s="1"/>
  <c r="E1655" i="1"/>
  <c r="G1655" i="1" s="1"/>
  <c r="E1656" i="1"/>
  <c r="G1656" i="1" s="1"/>
  <c r="E1657" i="1"/>
  <c r="G1657" i="1" s="1"/>
  <c r="E1658" i="1"/>
  <c r="G1658" i="1" s="1"/>
  <c r="E1659" i="1"/>
  <c r="G1659" i="1" s="1"/>
  <c r="E1660" i="1"/>
  <c r="G1660" i="1" s="1"/>
  <c r="E1661" i="1"/>
  <c r="G1661" i="1" s="1"/>
  <c r="E1662" i="1"/>
  <c r="G1662" i="1" s="1"/>
  <c r="E1663" i="1"/>
  <c r="G1663" i="1" s="1"/>
  <c r="E1664" i="1"/>
  <c r="G1664" i="1" s="1"/>
  <c r="E1665" i="1"/>
  <c r="G1665" i="1" s="1"/>
  <c r="E1666" i="1"/>
  <c r="G1666" i="1" s="1"/>
  <c r="E1667" i="1"/>
  <c r="G1667" i="1" s="1"/>
  <c r="E1668" i="1"/>
  <c r="G1668" i="1" s="1"/>
  <c r="E1669" i="1"/>
  <c r="G1669" i="1" s="1"/>
  <c r="E1670" i="1"/>
  <c r="G1670" i="1" s="1"/>
  <c r="E1671" i="1"/>
  <c r="G1671" i="1" s="1"/>
  <c r="E1672" i="1"/>
  <c r="G1672" i="1" s="1"/>
  <c r="E1673" i="1"/>
  <c r="G1673" i="1" s="1"/>
  <c r="E1674" i="1"/>
  <c r="G1674" i="1" s="1"/>
  <c r="E1675" i="1"/>
  <c r="G1675" i="1" s="1"/>
  <c r="E1676" i="1"/>
  <c r="G1676" i="1" s="1"/>
  <c r="E1677" i="1"/>
  <c r="G1677" i="1" s="1"/>
  <c r="E1678" i="1"/>
  <c r="G1678" i="1" s="1"/>
  <c r="E1679" i="1"/>
  <c r="G1679" i="1" s="1"/>
  <c r="E1680" i="1"/>
  <c r="G1680" i="1" s="1"/>
  <c r="E1681" i="1"/>
  <c r="G1681" i="1" s="1"/>
  <c r="E1682" i="1"/>
  <c r="G1682" i="1" s="1"/>
  <c r="E1683" i="1"/>
  <c r="G1683" i="1" s="1"/>
  <c r="E1684" i="1"/>
  <c r="G1684" i="1" s="1"/>
  <c r="E1685" i="1"/>
  <c r="G1685" i="1" s="1"/>
  <c r="E1686" i="1"/>
  <c r="G1686" i="1" s="1"/>
  <c r="E1687" i="1"/>
  <c r="G1687" i="1" s="1"/>
  <c r="E1688" i="1"/>
  <c r="G1688" i="1" s="1"/>
  <c r="E1689" i="1"/>
  <c r="G1689" i="1" s="1"/>
  <c r="E1690" i="1"/>
  <c r="G1690" i="1" s="1"/>
  <c r="E1691" i="1"/>
  <c r="G1691" i="1" s="1"/>
  <c r="E1692" i="1"/>
  <c r="G1692" i="1" s="1"/>
  <c r="E1693" i="1"/>
  <c r="G1693" i="1" s="1"/>
  <c r="E1694" i="1"/>
  <c r="G1694" i="1" s="1"/>
  <c r="E1695" i="1"/>
  <c r="G1695" i="1" s="1"/>
  <c r="E1696" i="1"/>
  <c r="G1696" i="1" s="1"/>
  <c r="E1697" i="1"/>
  <c r="G1697" i="1" s="1"/>
  <c r="E1698" i="1"/>
  <c r="G1698" i="1" s="1"/>
  <c r="E1699" i="1"/>
  <c r="G1699" i="1" s="1"/>
  <c r="E1700" i="1"/>
  <c r="G1700" i="1" s="1"/>
  <c r="E1701" i="1"/>
  <c r="G1701" i="1" s="1"/>
  <c r="E1702" i="1"/>
  <c r="G1702" i="1" s="1"/>
  <c r="E1703" i="1"/>
  <c r="G1703" i="1" s="1"/>
  <c r="E1704" i="1"/>
  <c r="G1704" i="1" s="1"/>
  <c r="E1705" i="1"/>
  <c r="G1705" i="1" s="1"/>
  <c r="E1706" i="1"/>
  <c r="G1706" i="1" s="1"/>
  <c r="E1707" i="1"/>
  <c r="G1707" i="1" s="1"/>
  <c r="E1708" i="1"/>
  <c r="G1708" i="1" s="1"/>
  <c r="E1709" i="1"/>
  <c r="G1709" i="1" s="1"/>
  <c r="E1710" i="1"/>
  <c r="G1710" i="1" s="1"/>
  <c r="E1711" i="1"/>
  <c r="G1711" i="1" s="1"/>
  <c r="E1712" i="1"/>
  <c r="G1712" i="1" s="1"/>
  <c r="E1713" i="1"/>
  <c r="G1713" i="1" s="1"/>
  <c r="E1714" i="1"/>
  <c r="G1714" i="1" s="1"/>
  <c r="E1715" i="1"/>
  <c r="G1715" i="1" s="1"/>
  <c r="E1716" i="1"/>
  <c r="G1716" i="1" s="1"/>
  <c r="E1717" i="1"/>
  <c r="G1717" i="1" s="1"/>
  <c r="E1718" i="1"/>
  <c r="G1718" i="1" s="1"/>
  <c r="E1719" i="1"/>
  <c r="G1719" i="1" s="1"/>
  <c r="E1720" i="1"/>
  <c r="G1720" i="1" s="1"/>
  <c r="E1721" i="1"/>
  <c r="G1721" i="1" s="1"/>
  <c r="E1722" i="1"/>
  <c r="G1722" i="1" s="1"/>
  <c r="E1723" i="1"/>
  <c r="G1723" i="1" s="1"/>
  <c r="E1724" i="1"/>
  <c r="G1724" i="1" s="1"/>
  <c r="E1725" i="1"/>
  <c r="G1725" i="1" s="1"/>
  <c r="E1726" i="1"/>
  <c r="G1726" i="1" s="1"/>
  <c r="E1727" i="1"/>
  <c r="G1727" i="1" s="1"/>
  <c r="E1728" i="1"/>
  <c r="G1728" i="1" s="1"/>
  <c r="E1729" i="1"/>
  <c r="G1729" i="1" s="1"/>
  <c r="E1730" i="1"/>
  <c r="G1730" i="1" s="1"/>
  <c r="E1731" i="1"/>
  <c r="G1731" i="1" s="1"/>
  <c r="E1732" i="1"/>
  <c r="G1732" i="1" s="1"/>
  <c r="E1733" i="1"/>
  <c r="G1733" i="1" s="1"/>
  <c r="E1734" i="1"/>
  <c r="G1734" i="1" s="1"/>
  <c r="E1735" i="1"/>
  <c r="G1735" i="1" s="1"/>
  <c r="E1736" i="1"/>
  <c r="G1736" i="1" s="1"/>
  <c r="E1737" i="1"/>
  <c r="G1737" i="1" s="1"/>
  <c r="E1738" i="1"/>
  <c r="G1738" i="1" s="1"/>
  <c r="E1739" i="1"/>
  <c r="G1739" i="1" s="1"/>
  <c r="E1740" i="1"/>
  <c r="G1740" i="1" s="1"/>
  <c r="E1741" i="1"/>
  <c r="G1741" i="1" s="1"/>
  <c r="E1742" i="1"/>
  <c r="G1742" i="1" s="1"/>
  <c r="E1743" i="1"/>
  <c r="G1743" i="1" s="1"/>
  <c r="E1744" i="1"/>
  <c r="G1744" i="1" s="1"/>
  <c r="E1745" i="1"/>
  <c r="G1745" i="1" s="1"/>
  <c r="E1746" i="1"/>
  <c r="G1746" i="1" s="1"/>
  <c r="E1747" i="1"/>
  <c r="G1747" i="1" s="1"/>
  <c r="E1748" i="1"/>
  <c r="G1748" i="1" s="1"/>
  <c r="E1749" i="1"/>
  <c r="G1749" i="1" s="1"/>
  <c r="E1750" i="1"/>
  <c r="G1750" i="1" s="1"/>
  <c r="E1751" i="1"/>
  <c r="G1751" i="1" s="1"/>
  <c r="E1752" i="1"/>
  <c r="G1752" i="1" s="1"/>
  <c r="E1753" i="1"/>
  <c r="G1753" i="1" s="1"/>
  <c r="E1754" i="1"/>
  <c r="G1754" i="1" s="1"/>
  <c r="E1755" i="1"/>
  <c r="G1755" i="1" s="1"/>
  <c r="E1756" i="1"/>
  <c r="G1756" i="1" s="1"/>
  <c r="E1757" i="1"/>
  <c r="G1757" i="1" s="1"/>
  <c r="E1758" i="1"/>
  <c r="G1758" i="1" s="1"/>
  <c r="E1759" i="1"/>
  <c r="G1759" i="1" s="1"/>
  <c r="E1760" i="1"/>
  <c r="G1760" i="1" s="1"/>
  <c r="E1761" i="1"/>
  <c r="G1761" i="1" s="1"/>
  <c r="E1762" i="1"/>
  <c r="G1762" i="1" s="1"/>
  <c r="E1763" i="1"/>
  <c r="G1763" i="1" s="1"/>
  <c r="E1764" i="1"/>
  <c r="G1764" i="1" s="1"/>
  <c r="E1765" i="1"/>
  <c r="G1765" i="1" s="1"/>
  <c r="E1766" i="1"/>
  <c r="G1766" i="1" s="1"/>
  <c r="E1767" i="1"/>
  <c r="G1767" i="1" s="1"/>
  <c r="E1768" i="1"/>
  <c r="G1768" i="1" s="1"/>
  <c r="E1769" i="1"/>
  <c r="G1769" i="1" s="1"/>
  <c r="E1770" i="1"/>
  <c r="G1770" i="1" s="1"/>
  <c r="E1771" i="1"/>
  <c r="G1771" i="1" s="1"/>
  <c r="E1772" i="1"/>
  <c r="G1772" i="1" s="1"/>
  <c r="E1773" i="1"/>
  <c r="G1773" i="1" s="1"/>
  <c r="E1774" i="1"/>
  <c r="G1774" i="1" s="1"/>
  <c r="E1775" i="1"/>
  <c r="G1775" i="1" s="1"/>
  <c r="E1776" i="1"/>
  <c r="G1776" i="1" s="1"/>
  <c r="E1777" i="1"/>
  <c r="G1777" i="1" s="1"/>
  <c r="E1778" i="1"/>
  <c r="G1778" i="1" s="1"/>
  <c r="E1779" i="1"/>
  <c r="G1779" i="1" s="1"/>
  <c r="E1780" i="1"/>
  <c r="G1780" i="1" s="1"/>
  <c r="E1781" i="1"/>
  <c r="G1781" i="1" s="1"/>
  <c r="E1782" i="1"/>
  <c r="G1782" i="1" s="1"/>
  <c r="E1783" i="1"/>
  <c r="G1783" i="1" s="1"/>
  <c r="E1784" i="1"/>
  <c r="G1784" i="1" s="1"/>
  <c r="E1785" i="1"/>
  <c r="G1785" i="1" s="1"/>
  <c r="E1786" i="1"/>
  <c r="G1786" i="1" s="1"/>
  <c r="E1787" i="1"/>
  <c r="G1787" i="1" s="1"/>
  <c r="E1788" i="1"/>
  <c r="G1788" i="1" s="1"/>
  <c r="E1789" i="1"/>
  <c r="G1789" i="1" s="1"/>
  <c r="E1790" i="1"/>
  <c r="G1790" i="1" s="1"/>
  <c r="E1791" i="1"/>
  <c r="G1791" i="1" s="1"/>
  <c r="E1792" i="1"/>
  <c r="G1792" i="1" s="1"/>
  <c r="E1793" i="1"/>
  <c r="G1793" i="1" s="1"/>
  <c r="E1794" i="1"/>
  <c r="G1794" i="1" s="1"/>
  <c r="E1795" i="1"/>
  <c r="G1795" i="1" s="1"/>
  <c r="E1796" i="1"/>
  <c r="G1796" i="1" s="1"/>
  <c r="E1797" i="1"/>
  <c r="G1797" i="1" s="1"/>
  <c r="E1798" i="1"/>
  <c r="G1798" i="1" s="1"/>
  <c r="E1799" i="1"/>
  <c r="G1799" i="1" s="1"/>
  <c r="E1800" i="1"/>
  <c r="G1800" i="1" s="1"/>
  <c r="E1801" i="1"/>
  <c r="G1801" i="1" s="1"/>
  <c r="E1802" i="1"/>
  <c r="G1802" i="1" s="1"/>
  <c r="E1803" i="1"/>
  <c r="G1803" i="1" s="1"/>
  <c r="E1804" i="1"/>
  <c r="G1804" i="1" s="1"/>
  <c r="E1805" i="1"/>
  <c r="G1805" i="1" s="1"/>
  <c r="E1806" i="1"/>
  <c r="G1806" i="1" s="1"/>
  <c r="E1807" i="1"/>
  <c r="G1807" i="1" s="1"/>
  <c r="E1808" i="1"/>
  <c r="G1808" i="1" s="1"/>
  <c r="E1809" i="1"/>
  <c r="G1809" i="1" s="1"/>
  <c r="E1810" i="1"/>
  <c r="G1810" i="1" s="1"/>
  <c r="E1811" i="1"/>
  <c r="G1811" i="1" s="1"/>
  <c r="E1812" i="1"/>
  <c r="G1812" i="1" s="1"/>
  <c r="E1813" i="1"/>
  <c r="G1813" i="1" s="1"/>
  <c r="E1814" i="1"/>
  <c r="G1814" i="1" s="1"/>
  <c r="E1815" i="1"/>
  <c r="G1815" i="1" s="1"/>
  <c r="E1816" i="1"/>
  <c r="G1816" i="1" s="1"/>
  <c r="E1817" i="1"/>
  <c r="G1817" i="1" s="1"/>
  <c r="E1818" i="1"/>
  <c r="G1818" i="1" s="1"/>
  <c r="E1819" i="1"/>
  <c r="G1819" i="1" s="1"/>
  <c r="E1820" i="1"/>
  <c r="G1820" i="1" s="1"/>
  <c r="E1821" i="1"/>
  <c r="G1821" i="1" s="1"/>
  <c r="E1822" i="1"/>
  <c r="G1822" i="1" s="1"/>
  <c r="E1823" i="1"/>
  <c r="G1823" i="1" s="1"/>
  <c r="E1824" i="1"/>
  <c r="G1824" i="1" s="1"/>
  <c r="E1825" i="1"/>
  <c r="G1825" i="1" s="1"/>
  <c r="E1826" i="1"/>
  <c r="G1826" i="1" s="1"/>
  <c r="E1827" i="1"/>
  <c r="G1827" i="1" s="1"/>
  <c r="E1828" i="1"/>
  <c r="G1828" i="1" s="1"/>
  <c r="E1829" i="1"/>
  <c r="G1829" i="1" s="1"/>
  <c r="E1830" i="1"/>
  <c r="G1830" i="1" s="1"/>
  <c r="E1831" i="1"/>
  <c r="G1831" i="1" s="1"/>
  <c r="E1832" i="1"/>
  <c r="G1832" i="1" s="1"/>
  <c r="E1833" i="1"/>
  <c r="G1833" i="1" s="1"/>
  <c r="E1834" i="1"/>
  <c r="G1834" i="1" s="1"/>
  <c r="E1835" i="1"/>
  <c r="G1835" i="1" s="1"/>
  <c r="E1836" i="1"/>
  <c r="G1836" i="1" s="1"/>
  <c r="E1837" i="1"/>
  <c r="G1837" i="1" s="1"/>
  <c r="E1838" i="1"/>
  <c r="G1838" i="1" s="1"/>
  <c r="E1839" i="1"/>
  <c r="G1839" i="1" s="1"/>
  <c r="E1840" i="1"/>
  <c r="G1840" i="1" s="1"/>
  <c r="E1841" i="1"/>
  <c r="G1841" i="1" s="1"/>
  <c r="E1842" i="1"/>
  <c r="G1842" i="1" s="1"/>
  <c r="E1843" i="1"/>
  <c r="G1843" i="1" s="1"/>
  <c r="E1844" i="1"/>
  <c r="G1844" i="1" s="1"/>
  <c r="E1845" i="1"/>
  <c r="G1845" i="1" s="1"/>
  <c r="E1846" i="1"/>
  <c r="G1846" i="1" s="1"/>
  <c r="E1847" i="1"/>
  <c r="G1847" i="1" s="1"/>
  <c r="E1848" i="1"/>
  <c r="G1848" i="1" s="1"/>
  <c r="E1849" i="1"/>
  <c r="G1849" i="1" s="1"/>
  <c r="E1850" i="1"/>
  <c r="G1850" i="1" s="1"/>
  <c r="E1851" i="1"/>
  <c r="G1851" i="1" s="1"/>
  <c r="E1852" i="1"/>
  <c r="G1852" i="1" s="1"/>
  <c r="E1853" i="1"/>
  <c r="G1853" i="1" s="1"/>
  <c r="E1854" i="1"/>
  <c r="G1854" i="1" s="1"/>
  <c r="E1855" i="1"/>
  <c r="G1855" i="1" s="1"/>
  <c r="E1856" i="1"/>
  <c r="G1856" i="1" s="1"/>
  <c r="E1857" i="1"/>
  <c r="G1857" i="1" s="1"/>
  <c r="E1858" i="1"/>
  <c r="G1858" i="1" s="1"/>
  <c r="E1859" i="1"/>
  <c r="G1859" i="1" s="1"/>
  <c r="E1860" i="1"/>
  <c r="G1860" i="1" s="1"/>
  <c r="E1861" i="1"/>
  <c r="G1861" i="1" s="1"/>
  <c r="E1862" i="1"/>
  <c r="G1862" i="1" s="1"/>
  <c r="E1863" i="1"/>
  <c r="G1863" i="1" s="1"/>
  <c r="E1864" i="1"/>
  <c r="G1864" i="1" s="1"/>
  <c r="E1865" i="1"/>
  <c r="G1865" i="1" s="1"/>
  <c r="E1866" i="1"/>
  <c r="G1866" i="1" s="1"/>
  <c r="E1867" i="1"/>
  <c r="G1867" i="1" s="1"/>
  <c r="E1868" i="1"/>
  <c r="G1868" i="1" s="1"/>
  <c r="E1869" i="1"/>
  <c r="G1869" i="1" s="1"/>
  <c r="E1870" i="1"/>
  <c r="G1870" i="1" s="1"/>
  <c r="E1871" i="1"/>
  <c r="G1871" i="1" s="1"/>
  <c r="E1872" i="1"/>
  <c r="G1872" i="1" s="1"/>
  <c r="E1873" i="1"/>
  <c r="G1873" i="1" s="1"/>
  <c r="E1874" i="1"/>
  <c r="G1874" i="1" s="1"/>
  <c r="E1875" i="1"/>
  <c r="G1875" i="1" s="1"/>
  <c r="E1876" i="1"/>
  <c r="G1876" i="1" s="1"/>
  <c r="E1877" i="1"/>
  <c r="G1877" i="1" s="1"/>
  <c r="E1878" i="1"/>
  <c r="G1878" i="1" s="1"/>
  <c r="E1879" i="1"/>
  <c r="G1879" i="1" s="1"/>
  <c r="E1880" i="1"/>
  <c r="G1880" i="1" s="1"/>
  <c r="E1881" i="1"/>
  <c r="G1881" i="1" s="1"/>
  <c r="E1882" i="1"/>
  <c r="G1882" i="1" s="1"/>
  <c r="E1883" i="1"/>
  <c r="G1883" i="1" s="1"/>
  <c r="E1884" i="1"/>
  <c r="G1884" i="1" s="1"/>
  <c r="E1885" i="1"/>
  <c r="G1885" i="1" s="1"/>
  <c r="E1886" i="1"/>
  <c r="G1886" i="1" s="1"/>
  <c r="E1887" i="1"/>
  <c r="G1887" i="1" s="1"/>
  <c r="E1888" i="1"/>
  <c r="G1888" i="1" s="1"/>
  <c r="E1889" i="1"/>
  <c r="G1889" i="1" s="1"/>
  <c r="E1890" i="1"/>
  <c r="G1890" i="1" s="1"/>
  <c r="E1891" i="1"/>
  <c r="G1891" i="1" s="1"/>
  <c r="E1892" i="1"/>
  <c r="G1892" i="1" s="1"/>
  <c r="E1893" i="1"/>
  <c r="G1893" i="1" s="1"/>
  <c r="E1894" i="1"/>
  <c r="G1894" i="1" s="1"/>
  <c r="E1895" i="1"/>
  <c r="G1895" i="1" s="1"/>
  <c r="E1896" i="1"/>
  <c r="G1896" i="1" s="1"/>
  <c r="E1897" i="1"/>
  <c r="G1897" i="1" s="1"/>
  <c r="E1898" i="1"/>
  <c r="G1898" i="1" s="1"/>
  <c r="E1899" i="1"/>
  <c r="G1899" i="1" s="1"/>
  <c r="E1900" i="1"/>
  <c r="G1900" i="1" s="1"/>
  <c r="E1901" i="1"/>
  <c r="G1901" i="1" s="1"/>
  <c r="E1902" i="1"/>
  <c r="G1902" i="1" s="1"/>
  <c r="E1903" i="1"/>
  <c r="G1903" i="1" s="1"/>
  <c r="E1904" i="1"/>
  <c r="G1904" i="1" s="1"/>
  <c r="E1905" i="1"/>
  <c r="G1905" i="1" s="1"/>
  <c r="E1906" i="1"/>
  <c r="G1906" i="1" s="1"/>
  <c r="E1907" i="1"/>
  <c r="G1907" i="1" s="1"/>
  <c r="E1908" i="1"/>
  <c r="G1908" i="1" s="1"/>
  <c r="E1909" i="1"/>
  <c r="G1909" i="1" s="1"/>
  <c r="E1910" i="1"/>
  <c r="G1910" i="1" s="1"/>
  <c r="E1911" i="1"/>
  <c r="G1911" i="1" s="1"/>
  <c r="E1912" i="1"/>
  <c r="G1912" i="1" s="1"/>
  <c r="E1913" i="1"/>
  <c r="G1913" i="1" s="1"/>
  <c r="E1914" i="1"/>
  <c r="G1914" i="1" s="1"/>
  <c r="E1915" i="1"/>
  <c r="G1915" i="1" s="1"/>
  <c r="E1916" i="1"/>
  <c r="G1916" i="1" s="1"/>
  <c r="E1917" i="1"/>
  <c r="G1917" i="1" s="1"/>
  <c r="E1918" i="1"/>
  <c r="G1918" i="1" s="1"/>
  <c r="E1919" i="1"/>
  <c r="G1919" i="1" s="1"/>
  <c r="E1920" i="1"/>
  <c r="G1920" i="1" s="1"/>
  <c r="E1921" i="1"/>
  <c r="G1921" i="1" s="1"/>
  <c r="E1922" i="1"/>
  <c r="G1922" i="1" s="1"/>
  <c r="E1923" i="1"/>
  <c r="G1923" i="1" s="1"/>
  <c r="E1924" i="1"/>
  <c r="G1924" i="1" s="1"/>
  <c r="E1925" i="1"/>
  <c r="G1925" i="1" s="1"/>
  <c r="E1926" i="1"/>
  <c r="G1926" i="1" s="1"/>
  <c r="E1927" i="1"/>
  <c r="G1927" i="1" s="1"/>
  <c r="E1928" i="1"/>
  <c r="G1928" i="1" s="1"/>
  <c r="E1929" i="1"/>
  <c r="G1929" i="1" s="1"/>
  <c r="E1930" i="1"/>
  <c r="G1930" i="1" s="1"/>
  <c r="E1931" i="1"/>
  <c r="G1931" i="1" s="1"/>
  <c r="E1932" i="1"/>
  <c r="G1932" i="1" s="1"/>
  <c r="E1933" i="1"/>
  <c r="G1933" i="1" s="1"/>
  <c r="E1934" i="1"/>
  <c r="G1934" i="1" s="1"/>
  <c r="E1935" i="1"/>
  <c r="G1935" i="1" s="1"/>
  <c r="E1936" i="1"/>
  <c r="G1936" i="1" s="1"/>
  <c r="E1937" i="1"/>
  <c r="G1937" i="1" s="1"/>
  <c r="E1938" i="1"/>
  <c r="G1938" i="1" s="1"/>
  <c r="E1939" i="1"/>
  <c r="G1939" i="1" s="1"/>
  <c r="E1940" i="1"/>
  <c r="G1940" i="1" s="1"/>
  <c r="E1941" i="1"/>
  <c r="G1941" i="1" s="1"/>
  <c r="E1942" i="1"/>
  <c r="G1942" i="1" s="1"/>
  <c r="E1943" i="1"/>
  <c r="G1943" i="1" s="1"/>
  <c r="E1944" i="1"/>
  <c r="G1944" i="1" s="1"/>
  <c r="E1945" i="1"/>
  <c r="G1945" i="1" s="1"/>
  <c r="E1946" i="1"/>
  <c r="G1946" i="1" s="1"/>
  <c r="E1947" i="1"/>
  <c r="G1947" i="1" s="1"/>
  <c r="E1948" i="1"/>
  <c r="G1948" i="1" s="1"/>
  <c r="E1949" i="1"/>
  <c r="G1949" i="1" s="1"/>
  <c r="E1950" i="1"/>
  <c r="G1950" i="1" s="1"/>
  <c r="E1951" i="1"/>
  <c r="G1951" i="1" s="1"/>
  <c r="E1952" i="1"/>
  <c r="G1952" i="1" s="1"/>
  <c r="E1953" i="1"/>
  <c r="G1953" i="1" s="1"/>
  <c r="E1954" i="1"/>
  <c r="G1954" i="1" s="1"/>
  <c r="E1955" i="1"/>
  <c r="G1955" i="1" s="1"/>
  <c r="E1956" i="1"/>
  <c r="G1956" i="1" s="1"/>
  <c r="E1957" i="1"/>
  <c r="G1957" i="1" s="1"/>
  <c r="E1958" i="1"/>
  <c r="G1958" i="1" s="1"/>
  <c r="E1959" i="1"/>
  <c r="G1959" i="1" s="1"/>
  <c r="E1960" i="1"/>
  <c r="G1960" i="1" s="1"/>
  <c r="E1961" i="1"/>
  <c r="G1961" i="1" s="1"/>
  <c r="E1962" i="1"/>
  <c r="G1962" i="1" s="1"/>
  <c r="E1963" i="1"/>
  <c r="G1963" i="1" s="1"/>
  <c r="E1964" i="1"/>
  <c r="G1964" i="1" s="1"/>
  <c r="E1965" i="1"/>
  <c r="G1965" i="1" s="1"/>
  <c r="E1966" i="1"/>
  <c r="G1966" i="1" s="1"/>
  <c r="E1967" i="1"/>
  <c r="G1967" i="1" s="1"/>
  <c r="E1968" i="1"/>
  <c r="G1968" i="1" s="1"/>
  <c r="E1969" i="1"/>
  <c r="G1969" i="1" s="1"/>
  <c r="E1970" i="1"/>
  <c r="G1970" i="1" s="1"/>
  <c r="E1971" i="1"/>
  <c r="G1971" i="1" s="1"/>
  <c r="E1972" i="1"/>
  <c r="G1972" i="1" s="1"/>
  <c r="E1973" i="1"/>
  <c r="G1973" i="1" s="1"/>
  <c r="E1974" i="1"/>
  <c r="G1974" i="1" s="1"/>
  <c r="E1975" i="1"/>
  <c r="G1975" i="1" s="1"/>
  <c r="E1976" i="1"/>
  <c r="G1976" i="1" s="1"/>
  <c r="E1977" i="1"/>
  <c r="G1977" i="1" s="1"/>
  <c r="E1978" i="1"/>
  <c r="G1978" i="1" s="1"/>
  <c r="E1979" i="1"/>
  <c r="G1979" i="1" s="1"/>
  <c r="E1980" i="1"/>
  <c r="G1980" i="1" s="1"/>
  <c r="E1981" i="1"/>
  <c r="G1981" i="1" s="1"/>
  <c r="E1982" i="1"/>
  <c r="G1982" i="1" s="1"/>
  <c r="E1983" i="1"/>
  <c r="G1983" i="1" s="1"/>
  <c r="E1984" i="1"/>
  <c r="G1984" i="1" s="1"/>
  <c r="E1985" i="1"/>
  <c r="G1985" i="1" s="1"/>
  <c r="E1986" i="1"/>
  <c r="G1986" i="1" s="1"/>
  <c r="E1987" i="1"/>
  <c r="G1987" i="1" s="1"/>
  <c r="E1988" i="1"/>
  <c r="G1988" i="1" s="1"/>
  <c r="E1989" i="1"/>
  <c r="G1989" i="1" s="1"/>
  <c r="E1990" i="1"/>
  <c r="G1990" i="1" s="1"/>
  <c r="E1991" i="1"/>
  <c r="G1991" i="1" s="1"/>
  <c r="E1992" i="1"/>
  <c r="G1992" i="1" s="1"/>
  <c r="E1993" i="1"/>
  <c r="G1993" i="1" s="1"/>
  <c r="E1994" i="1"/>
  <c r="G1994" i="1" s="1"/>
  <c r="E1995" i="1"/>
  <c r="G1995" i="1" s="1"/>
  <c r="E1996" i="1"/>
  <c r="G1996" i="1" s="1"/>
  <c r="E1997" i="1"/>
  <c r="G1997" i="1" s="1"/>
  <c r="E1998" i="1"/>
  <c r="G1998" i="1" s="1"/>
  <c r="E1999" i="1"/>
  <c r="G1999" i="1" s="1"/>
  <c r="E2000" i="1"/>
  <c r="G2000" i="1" s="1"/>
  <c r="E2001" i="1"/>
  <c r="G2001" i="1" s="1"/>
  <c r="E2002" i="1"/>
  <c r="G2002" i="1" s="1"/>
  <c r="E2003" i="1"/>
  <c r="G2003" i="1" s="1"/>
  <c r="E2004" i="1"/>
  <c r="G2004" i="1" s="1"/>
  <c r="E2005" i="1"/>
  <c r="G2005" i="1" s="1"/>
  <c r="E2006" i="1"/>
  <c r="G2006" i="1" s="1"/>
  <c r="E2007" i="1"/>
  <c r="G2007" i="1" s="1"/>
  <c r="E2008" i="1"/>
  <c r="G2008" i="1" s="1"/>
  <c r="E2009" i="1"/>
  <c r="G2009" i="1" s="1"/>
  <c r="E2010" i="1"/>
  <c r="G2010" i="1" s="1"/>
  <c r="E2011" i="1"/>
  <c r="G2011" i="1" s="1"/>
  <c r="E2012" i="1"/>
  <c r="G2012" i="1" s="1"/>
  <c r="E2013" i="1"/>
  <c r="G2013" i="1" s="1"/>
  <c r="E2014" i="1"/>
  <c r="G2014" i="1" s="1"/>
  <c r="E2015" i="1"/>
  <c r="G2015" i="1" s="1"/>
  <c r="E2016" i="1"/>
  <c r="G2016" i="1" s="1"/>
  <c r="E2017" i="1"/>
  <c r="G2017" i="1" s="1"/>
  <c r="E2018" i="1"/>
  <c r="G2018" i="1" s="1"/>
  <c r="E2019" i="1"/>
  <c r="G2019" i="1" s="1"/>
  <c r="E2020" i="1"/>
  <c r="G2020" i="1" s="1"/>
  <c r="E2021" i="1"/>
  <c r="G2021" i="1" s="1"/>
  <c r="E2022" i="1"/>
  <c r="G2022" i="1" s="1"/>
  <c r="E2023" i="1"/>
  <c r="G2023" i="1" s="1"/>
  <c r="E2024" i="1"/>
  <c r="G2024" i="1" s="1"/>
  <c r="E2025" i="1"/>
  <c r="G2025" i="1" s="1"/>
  <c r="E2026" i="1"/>
  <c r="G2026" i="1" s="1"/>
  <c r="E2027" i="1"/>
  <c r="G2027" i="1" s="1"/>
  <c r="E2028" i="1"/>
  <c r="G2028" i="1" s="1"/>
  <c r="E2029" i="1"/>
  <c r="G2029" i="1" s="1"/>
  <c r="E2030" i="1"/>
  <c r="G2030" i="1" s="1"/>
  <c r="E2031" i="1"/>
  <c r="G2031" i="1" s="1"/>
  <c r="E2032" i="1"/>
  <c r="G2032" i="1" s="1"/>
  <c r="E2033" i="1"/>
  <c r="G2033" i="1" s="1"/>
  <c r="E2034" i="1"/>
  <c r="G2034" i="1" s="1"/>
  <c r="E2035" i="1"/>
  <c r="G2035" i="1" s="1"/>
  <c r="E2036" i="1"/>
  <c r="G2036" i="1" s="1"/>
  <c r="E2037" i="1"/>
  <c r="G2037" i="1" s="1"/>
  <c r="E2038" i="1"/>
  <c r="G2038" i="1" s="1"/>
  <c r="E2039" i="1"/>
  <c r="G2039" i="1" s="1"/>
  <c r="E2040" i="1"/>
  <c r="G2040" i="1" s="1"/>
  <c r="E2041" i="1"/>
  <c r="G2041" i="1" s="1"/>
  <c r="E2042" i="1"/>
  <c r="G2042" i="1" s="1"/>
  <c r="E2043" i="1"/>
  <c r="G2043" i="1" s="1"/>
  <c r="E2044" i="1"/>
  <c r="G2044" i="1" s="1"/>
  <c r="E2045" i="1"/>
  <c r="G2045" i="1" s="1"/>
  <c r="E2046" i="1"/>
  <c r="G2046" i="1" s="1"/>
  <c r="E2047" i="1"/>
  <c r="G2047" i="1" s="1"/>
  <c r="E2048" i="1"/>
  <c r="G2048" i="1" s="1"/>
  <c r="E2049" i="1"/>
  <c r="G2049" i="1" s="1"/>
  <c r="E2050" i="1"/>
  <c r="G2050" i="1" s="1"/>
  <c r="E2051" i="1"/>
  <c r="G2051" i="1" s="1"/>
  <c r="E2052" i="1"/>
  <c r="G2052" i="1" s="1"/>
  <c r="E2053" i="1"/>
  <c r="G2053" i="1" s="1"/>
  <c r="E2054" i="1"/>
  <c r="G2054" i="1" s="1"/>
  <c r="E2055" i="1"/>
  <c r="G2055" i="1" s="1"/>
  <c r="E2056" i="1"/>
  <c r="G2056" i="1" s="1"/>
  <c r="E2057" i="1"/>
  <c r="G2057" i="1" s="1"/>
  <c r="E2058" i="1"/>
  <c r="G2058" i="1" s="1"/>
  <c r="E2059" i="1"/>
  <c r="G2059" i="1" s="1"/>
  <c r="E2060" i="1"/>
  <c r="G2060" i="1" s="1"/>
  <c r="E2061" i="1"/>
  <c r="G2061" i="1" s="1"/>
  <c r="E2062" i="1"/>
  <c r="G2062" i="1" s="1"/>
  <c r="E2063" i="1"/>
  <c r="G2063" i="1" s="1"/>
  <c r="E2064" i="1"/>
  <c r="G2064" i="1" s="1"/>
  <c r="E2065" i="1"/>
  <c r="G2065" i="1" s="1"/>
  <c r="E2066" i="1"/>
  <c r="G2066" i="1" s="1"/>
  <c r="E2067" i="1"/>
  <c r="G2067" i="1" s="1"/>
  <c r="E2068" i="1"/>
  <c r="G2068" i="1" s="1"/>
  <c r="E2069" i="1"/>
  <c r="G2069" i="1" s="1"/>
  <c r="E2070" i="1"/>
  <c r="G2070" i="1" s="1"/>
  <c r="E2071" i="1"/>
  <c r="G2071" i="1" s="1"/>
  <c r="E2072" i="1"/>
  <c r="G2072" i="1" s="1"/>
  <c r="E2073" i="1"/>
  <c r="G2073" i="1" s="1"/>
  <c r="E2074" i="1"/>
  <c r="G2074" i="1" s="1"/>
  <c r="E2075" i="1"/>
  <c r="G2075" i="1" s="1"/>
  <c r="E2076" i="1"/>
  <c r="G2076" i="1" s="1"/>
  <c r="E2077" i="1"/>
  <c r="G2077" i="1" s="1"/>
  <c r="E2078" i="1"/>
  <c r="G2078" i="1" s="1"/>
  <c r="E2079" i="1"/>
  <c r="G2079" i="1" s="1"/>
  <c r="E2080" i="1"/>
  <c r="G2080" i="1" s="1"/>
  <c r="E2081" i="1"/>
  <c r="G2081" i="1" s="1"/>
  <c r="E2082" i="1"/>
  <c r="G2082" i="1" s="1"/>
  <c r="E2083" i="1"/>
  <c r="G2083" i="1" s="1"/>
  <c r="E2084" i="1"/>
  <c r="G2084" i="1" s="1"/>
  <c r="E2085" i="1"/>
  <c r="G2085" i="1" s="1"/>
  <c r="E2086" i="1"/>
  <c r="G2086" i="1" s="1"/>
  <c r="E2087" i="1"/>
  <c r="G2087" i="1" s="1"/>
  <c r="E2088" i="1"/>
  <c r="G2088" i="1" s="1"/>
  <c r="E2089" i="1"/>
  <c r="G2089" i="1" s="1"/>
  <c r="E2090" i="1"/>
  <c r="G2090" i="1" s="1"/>
  <c r="E2091" i="1"/>
  <c r="G2091" i="1" s="1"/>
  <c r="E2092" i="1"/>
  <c r="G2092" i="1" s="1"/>
  <c r="E2093" i="1"/>
  <c r="G2093" i="1" s="1"/>
  <c r="E2094" i="1"/>
  <c r="G2094" i="1" s="1"/>
  <c r="E2095" i="1"/>
  <c r="G2095" i="1" s="1"/>
  <c r="E2096" i="1"/>
  <c r="G2096" i="1" s="1"/>
  <c r="E2097" i="1"/>
  <c r="G2097" i="1" s="1"/>
  <c r="E2098" i="1"/>
  <c r="G2098" i="1" s="1"/>
  <c r="E2099" i="1"/>
  <c r="G2099" i="1" s="1"/>
  <c r="E2100" i="1"/>
  <c r="G2100" i="1" s="1"/>
  <c r="E2101" i="1"/>
  <c r="G2101" i="1" s="1"/>
  <c r="E2102" i="1"/>
  <c r="G2102" i="1" s="1"/>
  <c r="E2103" i="1"/>
  <c r="G2103" i="1" s="1"/>
  <c r="E2104" i="1"/>
  <c r="G2104" i="1" s="1"/>
  <c r="E2105" i="1"/>
  <c r="G2105" i="1" s="1"/>
  <c r="E2106" i="1"/>
  <c r="G2106" i="1" s="1"/>
  <c r="E2107" i="1"/>
  <c r="G2107" i="1" s="1"/>
  <c r="E2108" i="1"/>
  <c r="G2108" i="1" s="1"/>
  <c r="E2109" i="1"/>
  <c r="G2109" i="1" s="1"/>
  <c r="E2110" i="1"/>
  <c r="G2110" i="1" s="1"/>
  <c r="E2111" i="1"/>
  <c r="G2111" i="1" s="1"/>
  <c r="E2112" i="1"/>
  <c r="G2112" i="1" s="1"/>
  <c r="E2113" i="1"/>
  <c r="G2113" i="1" s="1"/>
  <c r="E2114" i="1"/>
  <c r="G2114" i="1" s="1"/>
  <c r="E2115" i="1"/>
  <c r="G2115" i="1" s="1"/>
  <c r="E2116" i="1"/>
  <c r="G2116" i="1" s="1"/>
  <c r="E2117" i="1"/>
  <c r="G2117" i="1" s="1"/>
  <c r="E2118" i="1"/>
  <c r="G2118" i="1" s="1"/>
  <c r="E2119" i="1"/>
  <c r="G2119" i="1" s="1"/>
  <c r="E2120" i="1"/>
  <c r="G2120" i="1" s="1"/>
  <c r="E2121" i="1"/>
  <c r="G2121" i="1" s="1"/>
  <c r="E2122" i="1"/>
  <c r="G2122" i="1" s="1"/>
  <c r="E2123" i="1"/>
  <c r="G2123" i="1" s="1"/>
  <c r="E2124" i="1"/>
  <c r="G2124" i="1" s="1"/>
  <c r="E2125" i="1"/>
  <c r="G2125" i="1" s="1"/>
  <c r="E2126" i="1"/>
  <c r="G2126" i="1" s="1"/>
  <c r="E2127" i="1"/>
  <c r="G2127" i="1" s="1"/>
  <c r="E2128" i="1"/>
  <c r="G2128" i="1" s="1"/>
  <c r="E2129" i="1"/>
  <c r="G2129" i="1" s="1"/>
  <c r="E2130" i="1"/>
  <c r="G2130" i="1" s="1"/>
  <c r="E2131" i="1"/>
  <c r="G2131" i="1" s="1"/>
  <c r="E2132" i="1"/>
  <c r="G2132" i="1" s="1"/>
  <c r="E2133" i="1"/>
  <c r="G2133" i="1" s="1"/>
  <c r="E2134" i="1"/>
  <c r="G2134" i="1" s="1"/>
  <c r="E2135" i="1"/>
  <c r="G2135" i="1" s="1"/>
  <c r="E2136" i="1"/>
  <c r="G2136" i="1" s="1"/>
  <c r="E2137" i="1"/>
  <c r="G2137" i="1" s="1"/>
  <c r="E2138" i="1"/>
  <c r="G2138" i="1" s="1"/>
  <c r="E2139" i="1"/>
  <c r="G2139" i="1" s="1"/>
  <c r="E2140" i="1"/>
  <c r="G2140" i="1" s="1"/>
  <c r="E2141" i="1"/>
  <c r="G2141" i="1" s="1"/>
  <c r="E2142" i="1"/>
  <c r="G2142" i="1" s="1"/>
  <c r="E2143" i="1"/>
  <c r="G2143" i="1" s="1"/>
  <c r="E2144" i="1"/>
  <c r="G2144" i="1" s="1"/>
  <c r="E2145" i="1"/>
  <c r="G2145" i="1" s="1"/>
  <c r="E2146" i="1"/>
  <c r="G2146" i="1" s="1"/>
  <c r="E2147" i="1"/>
  <c r="G2147" i="1" s="1"/>
  <c r="E2148" i="1"/>
  <c r="G2148" i="1" s="1"/>
  <c r="E2149" i="1"/>
  <c r="G2149" i="1" s="1"/>
  <c r="E2150" i="1"/>
  <c r="G2150" i="1" s="1"/>
  <c r="E2151" i="1"/>
  <c r="G2151" i="1" s="1"/>
  <c r="E2152" i="1"/>
  <c r="G2152" i="1" s="1"/>
  <c r="E2153" i="1"/>
  <c r="G2153" i="1" s="1"/>
  <c r="E2154" i="1"/>
  <c r="G2154" i="1" s="1"/>
  <c r="E2155" i="1"/>
  <c r="G2155" i="1" s="1"/>
  <c r="E2156" i="1"/>
  <c r="G2156" i="1" s="1"/>
  <c r="E2157" i="1"/>
  <c r="G2157" i="1" s="1"/>
  <c r="E2158" i="1"/>
  <c r="G2158" i="1" s="1"/>
  <c r="E2159" i="1"/>
  <c r="G2159" i="1" s="1"/>
  <c r="E2160" i="1"/>
  <c r="G2160" i="1" s="1"/>
  <c r="E2161" i="1"/>
  <c r="G2161" i="1" s="1"/>
  <c r="E2162" i="1"/>
  <c r="G2162" i="1" s="1"/>
  <c r="E2163" i="1"/>
  <c r="G2163" i="1" s="1"/>
  <c r="E2164" i="1"/>
  <c r="G2164" i="1" s="1"/>
  <c r="E2165" i="1"/>
  <c r="G2165" i="1" s="1"/>
  <c r="E2166" i="1"/>
  <c r="G2166" i="1" s="1"/>
  <c r="E2167" i="1"/>
  <c r="G2167" i="1" s="1"/>
  <c r="E2168" i="1"/>
  <c r="G2168" i="1" s="1"/>
  <c r="E2169" i="1"/>
  <c r="G2169" i="1" s="1"/>
  <c r="E2170" i="1"/>
  <c r="G2170" i="1" s="1"/>
  <c r="E2171" i="1"/>
  <c r="G2171" i="1" s="1"/>
  <c r="E2172" i="1"/>
  <c r="G2172" i="1" s="1"/>
  <c r="E2173" i="1"/>
  <c r="G2173" i="1" s="1"/>
  <c r="E2174" i="1"/>
  <c r="G2174" i="1" s="1"/>
  <c r="E2175" i="1"/>
  <c r="G2175" i="1" s="1"/>
  <c r="E2176" i="1"/>
  <c r="G2176" i="1" s="1"/>
  <c r="E2177" i="1"/>
  <c r="G2177" i="1" s="1"/>
  <c r="E2178" i="1"/>
  <c r="G2178" i="1" s="1"/>
  <c r="E2179" i="1"/>
  <c r="G2179" i="1" s="1"/>
  <c r="E2180" i="1"/>
  <c r="G2180" i="1" s="1"/>
  <c r="E2181" i="1"/>
  <c r="G2181" i="1" s="1"/>
  <c r="E2182" i="1"/>
  <c r="G2182" i="1" s="1"/>
  <c r="E2183" i="1"/>
  <c r="G2183" i="1" s="1"/>
  <c r="E2184" i="1"/>
  <c r="G2184" i="1" s="1"/>
  <c r="E2185" i="1"/>
  <c r="G2185" i="1" s="1"/>
  <c r="E2186" i="1"/>
  <c r="G2186" i="1" s="1"/>
  <c r="E2187" i="1"/>
  <c r="G2187" i="1" s="1"/>
  <c r="E2188" i="1"/>
  <c r="G2188" i="1" s="1"/>
  <c r="E2189" i="1"/>
  <c r="G2189" i="1" s="1"/>
  <c r="E2190" i="1"/>
  <c r="G2190" i="1" s="1"/>
  <c r="E2191" i="1"/>
  <c r="G2191" i="1" s="1"/>
  <c r="E2192" i="1"/>
  <c r="G2192" i="1" s="1"/>
  <c r="E2193" i="1"/>
  <c r="G2193" i="1" s="1"/>
  <c r="E2194" i="1"/>
  <c r="G2194" i="1" s="1"/>
  <c r="E2195" i="1"/>
  <c r="G2195" i="1" s="1"/>
  <c r="E2196" i="1"/>
  <c r="G2196" i="1" s="1"/>
  <c r="E2197" i="1"/>
  <c r="G2197" i="1" s="1"/>
  <c r="E2198" i="1"/>
  <c r="G2198" i="1" s="1"/>
  <c r="E2199" i="1"/>
  <c r="G2199" i="1" s="1"/>
  <c r="E2200" i="1"/>
  <c r="G2200" i="1" s="1"/>
  <c r="E2201" i="1"/>
  <c r="G2201" i="1" s="1"/>
  <c r="E2202" i="1"/>
  <c r="G2202" i="1" s="1"/>
  <c r="E2203" i="1"/>
  <c r="G2203" i="1" s="1"/>
  <c r="E2204" i="1"/>
  <c r="G2204" i="1" s="1"/>
  <c r="E2205" i="1"/>
  <c r="G2205" i="1" s="1"/>
  <c r="E2206" i="1"/>
  <c r="G2206" i="1" s="1"/>
  <c r="E2207" i="1"/>
  <c r="G2207" i="1" s="1"/>
  <c r="E2208" i="1"/>
  <c r="G2208" i="1" s="1"/>
  <c r="E2209" i="1"/>
  <c r="G2209" i="1" s="1"/>
  <c r="E2210" i="1"/>
  <c r="G2210" i="1" s="1"/>
  <c r="E2211" i="1"/>
  <c r="G2211" i="1" s="1"/>
  <c r="E2212" i="1"/>
  <c r="G2212" i="1" s="1"/>
  <c r="E2213" i="1"/>
  <c r="G2213" i="1" s="1"/>
  <c r="E2214" i="1"/>
  <c r="G2214" i="1" s="1"/>
  <c r="E2215" i="1"/>
  <c r="G2215" i="1" s="1"/>
  <c r="E2216" i="1"/>
  <c r="G2216" i="1" s="1"/>
  <c r="E2217" i="1"/>
  <c r="G2217" i="1" s="1"/>
  <c r="E2218" i="1"/>
  <c r="G2218" i="1" s="1"/>
  <c r="E2219" i="1"/>
  <c r="G2219" i="1" s="1"/>
  <c r="E2220" i="1"/>
  <c r="G2220" i="1" s="1"/>
  <c r="E2221" i="1"/>
  <c r="G2221" i="1" s="1"/>
  <c r="E2222" i="1"/>
  <c r="G2222" i="1" s="1"/>
  <c r="E2223" i="1"/>
  <c r="G2223" i="1" s="1"/>
  <c r="E2224" i="1"/>
  <c r="G2224" i="1" s="1"/>
  <c r="E2225" i="1"/>
  <c r="G2225" i="1" s="1"/>
  <c r="E2226" i="1"/>
  <c r="G2226" i="1" s="1"/>
  <c r="E2227" i="1"/>
  <c r="G2227" i="1" s="1"/>
  <c r="E2228" i="1"/>
  <c r="G2228" i="1" s="1"/>
  <c r="E2229" i="1"/>
  <c r="G2229" i="1" s="1"/>
  <c r="E2230" i="1"/>
  <c r="G2230" i="1" s="1"/>
  <c r="E2231" i="1"/>
  <c r="G2231" i="1" s="1"/>
  <c r="E2232" i="1"/>
  <c r="G2232" i="1" s="1"/>
  <c r="E2233" i="1"/>
  <c r="G2233" i="1" s="1"/>
  <c r="E2234" i="1"/>
  <c r="G2234" i="1" s="1"/>
  <c r="E2235" i="1"/>
  <c r="G2235" i="1" s="1"/>
  <c r="E2236" i="1"/>
  <c r="G2236" i="1" s="1"/>
  <c r="E2237" i="1"/>
  <c r="G2237" i="1" s="1"/>
  <c r="E2238" i="1"/>
  <c r="G2238" i="1" s="1"/>
  <c r="E2239" i="1"/>
  <c r="G2239" i="1" s="1"/>
  <c r="E2240" i="1"/>
  <c r="G2240" i="1" s="1"/>
  <c r="E2241" i="1"/>
  <c r="G2241" i="1" s="1"/>
  <c r="E2242" i="1"/>
  <c r="G2242" i="1" s="1"/>
  <c r="E2243" i="1"/>
  <c r="G2243" i="1" s="1"/>
  <c r="E2244" i="1"/>
  <c r="G2244" i="1" s="1"/>
  <c r="E2245" i="1"/>
  <c r="G2245" i="1" s="1"/>
  <c r="E2246" i="1"/>
  <c r="G2246" i="1" s="1"/>
  <c r="E2247" i="1"/>
  <c r="G2247" i="1" s="1"/>
  <c r="E2248" i="1"/>
  <c r="G2248" i="1" s="1"/>
  <c r="E2249" i="1"/>
  <c r="G2249" i="1" s="1"/>
  <c r="E2250" i="1"/>
  <c r="G2250" i="1" s="1"/>
  <c r="E2251" i="1"/>
  <c r="G2251" i="1" s="1"/>
  <c r="E2252" i="1"/>
  <c r="G2252" i="1" s="1"/>
  <c r="E2253" i="1"/>
  <c r="G2253" i="1" s="1"/>
  <c r="E2254" i="1"/>
  <c r="G2254" i="1" s="1"/>
  <c r="E2255" i="1"/>
  <c r="G2255" i="1" s="1"/>
  <c r="E2256" i="1"/>
  <c r="G2256" i="1" s="1"/>
  <c r="E2257" i="1"/>
  <c r="G2257" i="1" s="1"/>
  <c r="E2258" i="1"/>
  <c r="G2258" i="1" s="1"/>
  <c r="E2259" i="1"/>
  <c r="G2259" i="1" s="1"/>
  <c r="E2260" i="1"/>
  <c r="G2260" i="1" s="1"/>
  <c r="E2261" i="1"/>
  <c r="G2261" i="1" s="1"/>
  <c r="E2262" i="1"/>
  <c r="G2262" i="1" s="1"/>
  <c r="E2263" i="1"/>
  <c r="G2263" i="1" s="1"/>
  <c r="E2264" i="1"/>
  <c r="G2264" i="1" s="1"/>
  <c r="E2265" i="1"/>
  <c r="G2265" i="1" s="1"/>
  <c r="E2266" i="1"/>
  <c r="G2266" i="1" s="1"/>
  <c r="E2267" i="1"/>
  <c r="G2267" i="1" s="1"/>
  <c r="E2268" i="1"/>
  <c r="G2268" i="1" s="1"/>
  <c r="E2269" i="1"/>
  <c r="G2269" i="1" s="1"/>
  <c r="E2270" i="1"/>
  <c r="G2270" i="1" s="1"/>
  <c r="E2271" i="1"/>
  <c r="G2271" i="1" s="1"/>
  <c r="E2272" i="1"/>
  <c r="G2272" i="1" s="1"/>
  <c r="E2273" i="1"/>
  <c r="G2273" i="1" s="1"/>
  <c r="E2274" i="1"/>
  <c r="G2274" i="1" s="1"/>
  <c r="E2275" i="1"/>
  <c r="G2275" i="1" s="1"/>
  <c r="E2276" i="1"/>
  <c r="G2276" i="1" s="1"/>
  <c r="E2277" i="1"/>
  <c r="G2277" i="1" s="1"/>
  <c r="E2278" i="1"/>
  <c r="G2278" i="1" s="1"/>
  <c r="E2279" i="1"/>
  <c r="G2279" i="1" s="1"/>
  <c r="E2280" i="1"/>
  <c r="G2280" i="1" s="1"/>
  <c r="E2281" i="1"/>
  <c r="G2281" i="1" s="1"/>
  <c r="E2282" i="1"/>
  <c r="G2282" i="1" s="1"/>
  <c r="E2283" i="1"/>
  <c r="G2283" i="1" s="1"/>
  <c r="E2284" i="1"/>
  <c r="G2284" i="1" s="1"/>
  <c r="E2285" i="1"/>
  <c r="G2285" i="1" s="1"/>
  <c r="E2286" i="1"/>
  <c r="G2286" i="1" s="1"/>
  <c r="E2287" i="1"/>
  <c r="G2287" i="1" s="1"/>
  <c r="E2288" i="1"/>
  <c r="G2288" i="1" s="1"/>
  <c r="E2289" i="1"/>
  <c r="G2289" i="1" s="1"/>
  <c r="E2290" i="1"/>
  <c r="G2290" i="1" s="1"/>
  <c r="E2291" i="1"/>
  <c r="G2291" i="1" s="1"/>
  <c r="E2292" i="1"/>
  <c r="G2292" i="1" s="1"/>
  <c r="E2293" i="1"/>
  <c r="G2293" i="1" s="1"/>
  <c r="E2294" i="1"/>
  <c r="G2294" i="1" s="1"/>
  <c r="E2295" i="1"/>
  <c r="G2295" i="1" s="1"/>
  <c r="E2296" i="1"/>
  <c r="G2296" i="1" s="1"/>
  <c r="E2297" i="1"/>
  <c r="G2297" i="1" s="1"/>
  <c r="E2298" i="1"/>
  <c r="G2298" i="1" s="1"/>
  <c r="E2299" i="1"/>
  <c r="G2299" i="1" s="1"/>
  <c r="E2300" i="1"/>
  <c r="G2300" i="1" s="1"/>
  <c r="E2301" i="1"/>
  <c r="G2301" i="1" s="1"/>
  <c r="E2302" i="1"/>
  <c r="G2302" i="1" s="1"/>
  <c r="E2303" i="1"/>
  <c r="G2303" i="1" s="1"/>
  <c r="E2304" i="1"/>
  <c r="G2304" i="1" s="1"/>
  <c r="E2305" i="1"/>
  <c r="G2305" i="1" s="1"/>
  <c r="E2306" i="1"/>
  <c r="G2306" i="1" s="1"/>
  <c r="E2307" i="1"/>
  <c r="G2307" i="1" s="1"/>
  <c r="E2308" i="1"/>
  <c r="G2308" i="1" s="1"/>
  <c r="E2309" i="1"/>
  <c r="G2309" i="1" s="1"/>
  <c r="E2310" i="1"/>
  <c r="G2310" i="1" s="1"/>
  <c r="E2311" i="1"/>
  <c r="G2311" i="1" s="1"/>
  <c r="E2312" i="1"/>
  <c r="G2312" i="1" s="1"/>
  <c r="E2313" i="1"/>
  <c r="G2313" i="1" s="1"/>
  <c r="E2314" i="1"/>
  <c r="G2314" i="1" s="1"/>
  <c r="E2315" i="1"/>
  <c r="G2315" i="1" s="1"/>
  <c r="E2316" i="1"/>
  <c r="G2316" i="1" s="1"/>
  <c r="E2317" i="1"/>
  <c r="G2317" i="1" s="1"/>
  <c r="E2318" i="1"/>
  <c r="G2318" i="1" s="1"/>
  <c r="E2319" i="1"/>
  <c r="G2319" i="1" s="1"/>
  <c r="E2320" i="1"/>
  <c r="G2320" i="1" s="1"/>
  <c r="E2321" i="1"/>
  <c r="G2321" i="1" s="1"/>
  <c r="E2322" i="1"/>
  <c r="G2322" i="1" s="1"/>
  <c r="E2323" i="1"/>
  <c r="G2323" i="1" s="1"/>
  <c r="E2324" i="1"/>
  <c r="G2324" i="1" s="1"/>
  <c r="E2325" i="1"/>
  <c r="G2325" i="1" s="1"/>
  <c r="E2326" i="1"/>
  <c r="G2326" i="1" s="1"/>
  <c r="E2327" i="1"/>
  <c r="G2327" i="1" s="1"/>
  <c r="E2328" i="1"/>
  <c r="G2328" i="1" s="1"/>
  <c r="E2329" i="1"/>
  <c r="G2329" i="1" s="1"/>
  <c r="E2330" i="1"/>
  <c r="G2330" i="1" s="1"/>
  <c r="E2331" i="1"/>
  <c r="G2331" i="1" s="1"/>
  <c r="E2332" i="1"/>
  <c r="G2332" i="1" s="1"/>
  <c r="E2333" i="1"/>
  <c r="G2333" i="1" s="1"/>
  <c r="E2334" i="1"/>
  <c r="G2334" i="1" s="1"/>
  <c r="E2335" i="1"/>
  <c r="G2335" i="1" s="1"/>
  <c r="E2336" i="1"/>
  <c r="G2336" i="1" s="1"/>
  <c r="E2337" i="1"/>
  <c r="G2337" i="1" s="1"/>
  <c r="E2338" i="1"/>
  <c r="G2338" i="1" s="1"/>
  <c r="E2339" i="1"/>
  <c r="G2339" i="1" s="1"/>
  <c r="E2340" i="1"/>
  <c r="G2340" i="1" s="1"/>
  <c r="E2341" i="1"/>
  <c r="G2341" i="1" s="1"/>
  <c r="E2342" i="1"/>
  <c r="G2342" i="1" s="1"/>
  <c r="E2343" i="1"/>
  <c r="G2343" i="1" s="1"/>
  <c r="E2344" i="1"/>
  <c r="G2344" i="1" s="1"/>
  <c r="E2345" i="1"/>
  <c r="G2345" i="1" s="1"/>
  <c r="E2346" i="1"/>
  <c r="G2346" i="1" s="1"/>
  <c r="E2347" i="1"/>
  <c r="G2347" i="1" s="1"/>
  <c r="E2348" i="1"/>
  <c r="G2348" i="1" s="1"/>
  <c r="E2349" i="1"/>
  <c r="G2349" i="1" s="1"/>
  <c r="E2350" i="1"/>
  <c r="G2350" i="1" s="1"/>
  <c r="E2351" i="1"/>
  <c r="G2351" i="1" s="1"/>
  <c r="E2352" i="1"/>
  <c r="G2352" i="1" s="1"/>
  <c r="E2353" i="1"/>
  <c r="G2353" i="1" s="1"/>
  <c r="E2354" i="1"/>
  <c r="G2354" i="1" s="1"/>
  <c r="E2355" i="1"/>
  <c r="G2355" i="1" s="1"/>
  <c r="E2356" i="1"/>
  <c r="G2356" i="1" s="1"/>
  <c r="E2357" i="1"/>
  <c r="G2357" i="1" s="1"/>
  <c r="E2358" i="1"/>
  <c r="G2358" i="1" s="1"/>
  <c r="E2359" i="1"/>
  <c r="G2359" i="1" s="1"/>
  <c r="E2360" i="1"/>
  <c r="G2360" i="1" s="1"/>
  <c r="E2361" i="1"/>
  <c r="G2361" i="1" s="1"/>
  <c r="E2362" i="1"/>
  <c r="G2362" i="1" s="1"/>
  <c r="E2363" i="1"/>
  <c r="G2363" i="1" s="1"/>
  <c r="E2364" i="1"/>
  <c r="G2364" i="1" s="1"/>
  <c r="E2365" i="1"/>
  <c r="G2365" i="1" s="1"/>
  <c r="E2366" i="1"/>
  <c r="G2366" i="1" s="1"/>
  <c r="E2367" i="1"/>
  <c r="G2367" i="1" s="1"/>
  <c r="E2368" i="1"/>
  <c r="G2368" i="1" s="1"/>
  <c r="E2369" i="1"/>
  <c r="G2369" i="1" s="1"/>
  <c r="E2370" i="1"/>
  <c r="G2370" i="1" s="1"/>
  <c r="E2371" i="1"/>
  <c r="G2371" i="1" s="1"/>
  <c r="E2372" i="1"/>
  <c r="G2372" i="1" s="1"/>
  <c r="E2373" i="1"/>
  <c r="G2373" i="1" s="1"/>
  <c r="E2374" i="1"/>
  <c r="G2374" i="1" s="1"/>
  <c r="E2375" i="1"/>
  <c r="G2375" i="1" s="1"/>
  <c r="E2376" i="1"/>
  <c r="G2376" i="1" s="1"/>
  <c r="E2377" i="1"/>
  <c r="G2377" i="1" s="1"/>
  <c r="E2378" i="1"/>
  <c r="G2378" i="1" s="1"/>
  <c r="E2379" i="1"/>
  <c r="G2379" i="1" s="1"/>
  <c r="E2380" i="1"/>
  <c r="G2380" i="1" s="1"/>
  <c r="E2381" i="1"/>
  <c r="G2381" i="1" s="1"/>
  <c r="E2382" i="1"/>
  <c r="G2382" i="1" s="1"/>
  <c r="E2383" i="1"/>
  <c r="G2383" i="1" s="1"/>
  <c r="E2384" i="1"/>
  <c r="G2384" i="1" s="1"/>
  <c r="E2385" i="1"/>
  <c r="G2385" i="1" s="1"/>
  <c r="E2386" i="1"/>
  <c r="G2386" i="1" s="1"/>
  <c r="E2387" i="1"/>
  <c r="G2387" i="1" s="1"/>
  <c r="E2388" i="1"/>
  <c r="G2388" i="1" s="1"/>
  <c r="E2389" i="1"/>
  <c r="G2389" i="1" s="1"/>
  <c r="E2390" i="1"/>
  <c r="G2390" i="1" s="1"/>
  <c r="E2391" i="1"/>
  <c r="G2391" i="1" s="1"/>
  <c r="E2392" i="1"/>
  <c r="G2392" i="1" s="1"/>
  <c r="E2393" i="1"/>
  <c r="G2393" i="1" s="1"/>
  <c r="E2394" i="1"/>
  <c r="G2394" i="1" s="1"/>
  <c r="E2395" i="1"/>
  <c r="G2395" i="1" s="1"/>
  <c r="E2396" i="1"/>
  <c r="G2396" i="1" s="1"/>
  <c r="E2397" i="1"/>
  <c r="G2397" i="1" s="1"/>
  <c r="E2398" i="1"/>
  <c r="G2398" i="1" s="1"/>
  <c r="E2399" i="1"/>
  <c r="G2399" i="1" s="1"/>
  <c r="E2400" i="1"/>
  <c r="G2400" i="1" s="1"/>
  <c r="E2401" i="1"/>
  <c r="G2401" i="1" s="1"/>
  <c r="E2402" i="1"/>
  <c r="G2402" i="1" s="1"/>
  <c r="E2403" i="1"/>
  <c r="G2403" i="1" s="1"/>
  <c r="E2404" i="1"/>
  <c r="G2404" i="1" s="1"/>
  <c r="E2405" i="1"/>
  <c r="G2405" i="1" s="1"/>
  <c r="E2406" i="1"/>
  <c r="G2406" i="1" s="1"/>
  <c r="E2407" i="1"/>
  <c r="G2407" i="1" s="1"/>
  <c r="E2408" i="1"/>
  <c r="G2408" i="1" s="1"/>
  <c r="E2409" i="1"/>
  <c r="G2409" i="1" s="1"/>
  <c r="E2410" i="1"/>
  <c r="G2410" i="1" s="1"/>
  <c r="E2411" i="1"/>
  <c r="G2411" i="1" s="1"/>
  <c r="E2412" i="1"/>
  <c r="G2412" i="1" s="1"/>
  <c r="E2413" i="1"/>
  <c r="G2413" i="1" s="1"/>
  <c r="E2414" i="1"/>
  <c r="G2414" i="1" s="1"/>
  <c r="E2415" i="1"/>
  <c r="G2415" i="1" s="1"/>
  <c r="E2416" i="1"/>
  <c r="G2416" i="1" s="1"/>
  <c r="E2417" i="1"/>
  <c r="G2417" i="1" s="1"/>
  <c r="E2418" i="1"/>
  <c r="G2418" i="1" s="1"/>
  <c r="E2419" i="1"/>
  <c r="G2419" i="1" s="1"/>
  <c r="E2420" i="1"/>
  <c r="G2420" i="1" s="1"/>
  <c r="E2421" i="1"/>
  <c r="G2421" i="1" s="1"/>
  <c r="E2422" i="1"/>
  <c r="G2422" i="1" s="1"/>
  <c r="E2423" i="1"/>
  <c r="G2423" i="1" s="1"/>
  <c r="E2424" i="1"/>
  <c r="G2424" i="1" s="1"/>
  <c r="E2425" i="1"/>
  <c r="G2425" i="1" s="1"/>
  <c r="E2426" i="1"/>
  <c r="G2426" i="1" s="1"/>
  <c r="E2427" i="1"/>
  <c r="G2427" i="1" s="1"/>
  <c r="E2428" i="1"/>
  <c r="G2428" i="1" s="1"/>
  <c r="E2429" i="1"/>
  <c r="G2429" i="1" s="1"/>
  <c r="E2430" i="1"/>
  <c r="G2430" i="1" s="1"/>
  <c r="E2431" i="1"/>
  <c r="G2431" i="1" s="1"/>
  <c r="E2432" i="1"/>
  <c r="G2432" i="1" s="1"/>
  <c r="E2433" i="1"/>
  <c r="G2433" i="1" s="1"/>
  <c r="E2434" i="1"/>
  <c r="G2434" i="1" s="1"/>
  <c r="E2435" i="1"/>
  <c r="G2435" i="1" s="1"/>
  <c r="E2436" i="1"/>
  <c r="G2436" i="1" s="1"/>
  <c r="E2437" i="1"/>
  <c r="G2437" i="1" s="1"/>
  <c r="E2438" i="1"/>
  <c r="G2438" i="1" s="1"/>
  <c r="E2439" i="1"/>
  <c r="G2439" i="1" s="1"/>
  <c r="E2440" i="1"/>
  <c r="G2440" i="1" s="1"/>
  <c r="E2441" i="1"/>
  <c r="G2441" i="1" s="1"/>
  <c r="E2442" i="1"/>
  <c r="G2442" i="1" s="1"/>
  <c r="E2443" i="1"/>
  <c r="G2443" i="1" s="1"/>
  <c r="E2444" i="1"/>
  <c r="G2444" i="1" s="1"/>
  <c r="E2445" i="1"/>
  <c r="G2445" i="1" s="1"/>
  <c r="E2446" i="1"/>
  <c r="G2446" i="1" s="1"/>
  <c r="E2447" i="1"/>
  <c r="G2447" i="1" s="1"/>
  <c r="E2448" i="1"/>
  <c r="G2448" i="1" s="1"/>
  <c r="E2449" i="1"/>
  <c r="G2449" i="1" s="1"/>
  <c r="E2450" i="1"/>
  <c r="G2450" i="1" s="1"/>
  <c r="E2451" i="1"/>
  <c r="G2451" i="1" s="1"/>
  <c r="E2452" i="1"/>
  <c r="G2452" i="1" s="1"/>
  <c r="E2453" i="1"/>
  <c r="G2453" i="1" s="1"/>
  <c r="E2454" i="1"/>
  <c r="G2454" i="1" s="1"/>
  <c r="E2455" i="1"/>
  <c r="G2455" i="1" s="1"/>
  <c r="E2456" i="1"/>
  <c r="G2456" i="1" s="1"/>
  <c r="E2457" i="1"/>
  <c r="G2457" i="1" s="1"/>
  <c r="E2458" i="1"/>
  <c r="G2458" i="1" s="1"/>
  <c r="E2459" i="1"/>
  <c r="G2459" i="1" s="1"/>
  <c r="E2460" i="1"/>
  <c r="G2460" i="1" s="1"/>
  <c r="E2461" i="1"/>
  <c r="G2461" i="1" s="1"/>
  <c r="E2462" i="1"/>
  <c r="G2462" i="1" s="1"/>
  <c r="E2463" i="1"/>
  <c r="G2463" i="1" s="1"/>
  <c r="E2464" i="1"/>
  <c r="G2464" i="1" s="1"/>
  <c r="E2465" i="1"/>
  <c r="G2465" i="1" s="1"/>
  <c r="E2466" i="1"/>
  <c r="G2466" i="1" s="1"/>
  <c r="E2467" i="1"/>
  <c r="G2467" i="1" s="1"/>
  <c r="E2468" i="1"/>
  <c r="G2468" i="1" s="1"/>
  <c r="E2469" i="1"/>
  <c r="G2469" i="1" s="1"/>
  <c r="E2470" i="1"/>
  <c r="G2470" i="1" s="1"/>
  <c r="E2471" i="1"/>
  <c r="G2471" i="1" s="1"/>
  <c r="E2472" i="1"/>
  <c r="G2472" i="1" s="1"/>
  <c r="E2473" i="1"/>
  <c r="G2473" i="1" s="1"/>
  <c r="E2474" i="1"/>
  <c r="G2474" i="1" s="1"/>
  <c r="E2475" i="1"/>
  <c r="G2475" i="1" s="1"/>
  <c r="E2476" i="1"/>
  <c r="G2476" i="1" s="1"/>
  <c r="E2477" i="1"/>
  <c r="G2477" i="1" s="1"/>
  <c r="E2478" i="1"/>
  <c r="G2478" i="1" s="1"/>
  <c r="E2479" i="1"/>
  <c r="G2479" i="1" s="1"/>
  <c r="E2480" i="1"/>
  <c r="G2480" i="1" s="1"/>
  <c r="E2481" i="1"/>
  <c r="G2481" i="1" s="1"/>
  <c r="E2482" i="1"/>
  <c r="G2482" i="1" s="1"/>
  <c r="E2483" i="1"/>
  <c r="G2483" i="1" s="1"/>
  <c r="E2484" i="1"/>
  <c r="G2484" i="1" s="1"/>
  <c r="E2485" i="1"/>
  <c r="G2485" i="1" s="1"/>
  <c r="E2486" i="1"/>
  <c r="G2486" i="1" s="1"/>
  <c r="E2487" i="1"/>
  <c r="G2487" i="1" s="1"/>
  <c r="E2488" i="1"/>
  <c r="G2488" i="1" s="1"/>
  <c r="E2489" i="1"/>
  <c r="G2489" i="1" s="1"/>
  <c r="E2490" i="1"/>
  <c r="G2490" i="1" s="1"/>
  <c r="E2491" i="1"/>
  <c r="G2491" i="1" s="1"/>
  <c r="E2492" i="1"/>
  <c r="G2492" i="1" s="1"/>
  <c r="E2493" i="1"/>
  <c r="G2493" i="1" s="1"/>
  <c r="E2494" i="1"/>
  <c r="G2494" i="1" s="1"/>
  <c r="E2495" i="1"/>
  <c r="G2495" i="1" s="1"/>
  <c r="E2496" i="1"/>
  <c r="G2496" i="1" s="1"/>
  <c r="E2497" i="1"/>
  <c r="G2497" i="1" s="1"/>
  <c r="E2498" i="1"/>
  <c r="G2498" i="1" s="1"/>
  <c r="E2499" i="1"/>
  <c r="G2499" i="1" s="1"/>
  <c r="E2500" i="1"/>
  <c r="G2500" i="1" s="1"/>
  <c r="E2501" i="1"/>
  <c r="G2501" i="1" s="1"/>
  <c r="E2502" i="1"/>
  <c r="G2502" i="1" s="1"/>
  <c r="E2503" i="1"/>
  <c r="G2503" i="1" s="1"/>
  <c r="E2504" i="1"/>
  <c r="G2504" i="1" s="1"/>
  <c r="E2505" i="1"/>
  <c r="G2505" i="1" s="1"/>
  <c r="E2506" i="1"/>
  <c r="G2506" i="1" s="1"/>
  <c r="E2507" i="1"/>
  <c r="G2507" i="1" s="1"/>
  <c r="E2508" i="1"/>
  <c r="G2508" i="1" s="1"/>
  <c r="E2509" i="1"/>
  <c r="G2509" i="1" s="1"/>
  <c r="E2510" i="1"/>
  <c r="G2510" i="1" s="1"/>
  <c r="E2511" i="1"/>
  <c r="G2511" i="1" s="1"/>
  <c r="E2512" i="1"/>
  <c r="G2512" i="1" s="1"/>
  <c r="E2513" i="1"/>
  <c r="G2513" i="1" s="1"/>
  <c r="E2514" i="1"/>
  <c r="G2514" i="1" s="1"/>
  <c r="E2515" i="1"/>
  <c r="G2515" i="1" s="1"/>
  <c r="E2516" i="1"/>
  <c r="G2516" i="1" s="1"/>
  <c r="E2517" i="1"/>
  <c r="G2517" i="1" s="1"/>
  <c r="E2518" i="1"/>
  <c r="G2518" i="1" s="1"/>
  <c r="E2519" i="1"/>
  <c r="G2519" i="1" s="1"/>
  <c r="E2520" i="1"/>
  <c r="G2520" i="1" s="1"/>
  <c r="E2521" i="1"/>
  <c r="G2521" i="1" s="1"/>
  <c r="E2522" i="1"/>
  <c r="G2522" i="1" s="1"/>
  <c r="E2523" i="1"/>
  <c r="G2523" i="1" s="1"/>
  <c r="E2524" i="1"/>
  <c r="G2524" i="1" s="1"/>
  <c r="E2525" i="1"/>
  <c r="G2525" i="1" s="1"/>
  <c r="E2526" i="1"/>
  <c r="G2526" i="1" s="1"/>
  <c r="E2527" i="1"/>
  <c r="G2527" i="1" s="1"/>
  <c r="E2528" i="1"/>
  <c r="G2528" i="1" s="1"/>
  <c r="E2529" i="1"/>
  <c r="G2529" i="1" s="1"/>
  <c r="E2530" i="1"/>
  <c r="G2530" i="1" s="1"/>
  <c r="E2531" i="1"/>
  <c r="G2531" i="1" s="1"/>
  <c r="E2532" i="1"/>
  <c r="G2532" i="1" s="1"/>
  <c r="E2533" i="1"/>
  <c r="G2533" i="1" s="1"/>
  <c r="E2534" i="1"/>
  <c r="G2534" i="1" s="1"/>
  <c r="E2535" i="1"/>
  <c r="G2535" i="1" s="1"/>
  <c r="E2536" i="1"/>
  <c r="G2536" i="1" s="1"/>
  <c r="E2537" i="1"/>
  <c r="G2537" i="1" s="1"/>
  <c r="E2538" i="1"/>
  <c r="G2538" i="1" s="1"/>
  <c r="E2539" i="1"/>
  <c r="G2539" i="1" s="1"/>
  <c r="E2540" i="1"/>
  <c r="G2540" i="1" s="1"/>
  <c r="E2541" i="1"/>
  <c r="G2541" i="1" s="1"/>
  <c r="E2542" i="1"/>
  <c r="G2542" i="1" s="1"/>
  <c r="E2543" i="1"/>
  <c r="G2543" i="1" s="1"/>
  <c r="E2544" i="1"/>
  <c r="G2544" i="1" s="1"/>
  <c r="E2545" i="1"/>
  <c r="G2545" i="1" s="1"/>
  <c r="E2546" i="1"/>
  <c r="G2546" i="1" s="1"/>
  <c r="E2547" i="1"/>
  <c r="G2547" i="1" s="1"/>
  <c r="E2548" i="1"/>
  <c r="G2548" i="1" s="1"/>
  <c r="E2549" i="1"/>
  <c r="G2549" i="1" s="1"/>
  <c r="E2550" i="1"/>
  <c r="G2550" i="1" s="1"/>
  <c r="E2551" i="1"/>
  <c r="G2551" i="1" s="1"/>
  <c r="E2552" i="1"/>
  <c r="G2552" i="1" s="1"/>
  <c r="E2553" i="1"/>
  <c r="G2553" i="1" s="1"/>
  <c r="E2554" i="1"/>
  <c r="G2554" i="1" s="1"/>
  <c r="E2555" i="1"/>
  <c r="G2555" i="1" s="1"/>
  <c r="E2556" i="1"/>
  <c r="G2556" i="1" s="1"/>
  <c r="E2557" i="1"/>
  <c r="G2557" i="1" s="1"/>
  <c r="E2558" i="1"/>
  <c r="G2558" i="1" s="1"/>
  <c r="E2559" i="1"/>
  <c r="G2559" i="1" s="1"/>
  <c r="E2560" i="1"/>
  <c r="G2560" i="1" s="1"/>
  <c r="E2561" i="1"/>
  <c r="G2561" i="1" s="1"/>
  <c r="E2562" i="1"/>
  <c r="G2562" i="1" s="1"/>
  <c r="E2563" i="1"/>
  <c r="G2563" i="1" s="1"/>
  <c r="E2564" i="1"/>
  <c r="G2564" i="1" s="1"/>
  <c r="E2565" i="1"/>
  <c r="G2565" i="1" s="1"/>
  <c r="E2566" i="1"/>
  <c r="G2566" i="1" s="1"/>
  <c r="E2567" i="1"/>
  <c r="G2567" i="1" s="1"/>
  <c r="E2568" i="1"/>
  <c r="G2568" i="1" s="1"/>
  <c r="E2569" i="1"/>
  <c r="G2569" i="1" s="1"/>
  <c r="E2570" i="1"/>
  <c r="G2570" i="1" s="1"/>
  <c r="E2571" i="1"/>
  <c r="G2571" i="1" s="1"/>
  <c r="E2572" i="1"/>
  <c r="G2572" i="1" s="1"/>
  <c r="E2573" i="1"/>
  <c r="G2573" i="1" s="1"/>
  <c r="E2574" i="1"/>
  <c r="G2574" i="1" s="1"/>
  <c r="E2575" i="1"/>
  <c r="G2575" i="1" s="1"/>
  <c r="E2576" i="1"/>
  <c r="G2576" i="1" s="1"/>
  <c r="E2577" i="1"/>
  <c r="G2577" i="1" s="1"/>
  <c r="E2578" i="1"/>
  <c r="G2578" i="1" s="1"/>
  <c r="E2579" i="1"/>
  <c r="G2579" i="1" s="1"/>
  <c r="E2580" i="1"/>
  <c r="G2580" i="1" s="1"/>
  <c r="E2581" i="1"/>
  <c r="G2581" i="1" s="1"/>
  <c r="E2582" i="1"/>
  <c r="G2582" i="1" s="1"/>
  <c r="E2583" i="1"/>
  <c r="G2583" i="1" s="1"/>
  <c r="E2584" i="1"/>
  <c r="G2584" i="1" s="1"/>
  <c r="E2585" i="1"/>
  <c r="G2585" i="1" s="1"/>
  <c r="E2586" i="1"/>
  <c r="G2586" i="1" s="1"/>
  <c r="E2587" i="1"/>
  <c r="G2587" i="1" s="1"/>
  <c r="E2588" i="1"/>
  <c r="G2588" i="1" s="1"/>
  <c r="E2589" i="1"/>
  <c r="G2589" i="1" s="1"/>
  <c r="E2590" i="1"/>
  <c r="G2590" i="1" s="1"/>
  <c r="E2591" i="1"/>
  <c r="G2591" i="1" s="1"/>
  <c r="E2592" i="1"/>
  <c r="G2592" i="1" s="1"/>
  <c r="E2593" i="1"/>
  <c r="G2593" i="1" s="1"/>
  <c r="E2594" i="1"/>
  <c r="G2594" i="1" s="1"/>
  <c r="E2595" i="1"/>
  <c r="G2595" i="1" s="1"/>
  <c r="E2596" i="1"/>
  <c r="G2596" i="1" s="1"/>
  <c r="E2597" i="1"/>
  <c r="G2597" i="1" s="1"/>
  <c r="E2598" i="1"/>
  <c r="G2598" i="1" s="1"/>
  <c r="E2599" i="1"/>
  <c r="G2599" i="1" s="1"/>
  <c r="E2600" i="1"/>
  <c r="G2600" i="1" s="1"/>
  <c r="E2601" i="1"/>
  <c r="G2601" i="1" s="1"/>
  <c r="E2602" i="1"/>
  <c r="G2602" i="1" s="1"/>
  <c r="E2603" i="1"/>
  <c r="G2603" i="1" s="1"/>
  <c r="E2604" i="1"/>
  <c r="G2604" i="1" s="1"/>
  <c r="E2605" i="1"/>
  <c r="G2605" i="1" s="1"/>
  <c r="E2606" i="1"/>
  <c r="G2606" i="1" s="1"/>
  <c r="E2607" i="1"/>
  <c r="G2607" i="1" s="1"/>
  <c r="E2608" i="1"/>
  <c r="G2608" i="1" s="1"/>
  <c r="E2609" i="1"/>
  <c r="G2609" i="1" s="1"/>
  <c r="E2610" i="1"/>
  <c r="G2610" i="1" s="1"/>
  <c r="E2611" i="1"/>
  <c r="G2611" i="1" s="1"/>
  <c r="E2612" i="1"/>
  <c r="G2612" i="1" s="1"/>
  <c r="E2613" i="1"/>
  <c r="G2613" i="1" s="1"/>
  <c r="E2614" i="1"/>
  <c r="G2614" i="1" s="1"/>
  <c r="E2615" i="1"/>
  <c r="G2615" i="1" s="1"/>
  <c r="E2616" i="1"/>
  <c r="G2616" i="1" s="1"/>
  <c r="E2617" i="1"/>
  <c r="G2617" i="1" s="1"/>
  <c r="E2618" i="1"/>
  <c r="G2618" i="1" s="1"/>
  <c r="E2619" i="1"/>
  <c r="G2619" i="1" s="1"/>
  <c r="E2620" i="1"/>
  <c r="G2620" i="1" s="1"/>
  <c r="E2621" i="1"/>
  <c r="G2621" i="1" s="1"/>
  <c r="E2622" i="1"/>
  <c r="G2622" i="1" s="1"/>
  <c r="E2623" i="1"/>
  <c r="G2623" i="1" s="1"/>
  <c r="E2624" i="1"/>
  <c r="G2624" i="1" s="1"/>
  <c r="E2625" i="1"/>
  <c r="G2625" i="1" s="1"/>
  <c r="E2626" i="1"/>
  <c r="G2626" i="1" s="1"/>
  <c r="E2627" i="1"/>
  <c r="G2627" i="1" s="1"/>
  <c r="E2628" i="1"/>
  <c r="G2628" i="1" s="1"/>
  <c r="E2629" i="1"/>
  <c r="G2629" i="1" s="1"/>
  <c r="E2630" i="1"/>
  <c r="G2630" i="1" s="1"/>
  <c r="E2631" i="1"/>
  <c r="G2631" i="1" s="1"/>
  <c r="E2632" i="1"/>
  <c r="G2632" i="1" s="1"/>
  <c r="E2633" i="1"/>
  <c r="G2633" i="1" s="1"/>
  <c r="E2634" i="1"/>
  <c r="G2634" i="1" s="1"/>
  <c r="E2635" i="1"/>
  <c r="G2635" i="1" s="1"/>
  <c r="E2636" i="1"/>
  <c r="G2636" i="1" s="1"/>
  <c r="E2637" i="1"/>
  <c r="G2637" i="1" s="1"/>
  <c r="E2638" i="1"/>
  <c r="G2638" i="1" s="1"/>
  <c r="E2639" i="1"/>
  <c r="G2639" i="1" s="1"/>
  <c r="E2640" i="1"/>
  <c r="G2640" i="1" s="1"/>
  <c r="E2641" i="1"/>
  <c r="G2641" i="1" s="1"/>
  <c r="E2642" i="1"/>
  <c r="G2642" i="1" s="1"/>
  <c r="E2643" i="1"/>
  <c r="G2643" i="1" s="1"/>
  <c r="E2644" i="1"/>
  <c r="G2644" i="1" s="1"/>
  <c r="E2645" i="1"/>
  <c r="G2645" i="1" s="1"/>
  <c r="E2646" i="1"/>
  <c r="G2646" i="1" s="1"/>
  <c r="E2647" i="1"/>
  <c r="G2647" i="1" s="1"/>
  <c r="E2648" i="1"/>
  <c r="G2648" i="1" s="1"/>
  <c r="E2649" i="1"/>
  <c r="G2649" i="1" s="1"/>
  <c r="E2650" i="1"/>
  <c r="G2650" i="1" s="1"/>
  <c r="E2651" i="1"/>
  <c r="G2651" i="1" s="1"/>
  <c r="E2652" i="1"/>
  <c r="G2652" i="1" s="1"/>
  <c r="E2653" i="1"/>
  <c r="G2653" i="1" s="1"/>
  <c r="E2654" i="1"/>
  <c r="G2654" i="1" s="1"/>
  <c r="E2655" i="1"/>
  <c r="G2655" i="1" s="1"/>
  <c r="E2656" i="1"/>
  <c r="G2656" i="1" s="1"/>
  <c r="E2657" i="1"/>
  <c r="G2657" i="1" s="1"/>
  <c r="E2658" i="1"/>
  <c r="G2658" i="1" s="1"/>
  <c r="E2659" i="1"/>
  <c r="G2659" i="1" s="1"/>
  <c r="E2660" i="1"/>
  <c r="G2660" i="1" s="1"/>
  <c r="E2661" i="1"/>
  <c r="G2661" i="1" s="1"/>
  <c r="E2662" i="1"/>
  <c r="G2662" i="1" s="1"/>
  <c r="E2663" i="1"/>
  <c r="G2663" i="1" s="1"/>
  <c r="E2664" i="1"/>
  <c r="G2664" i="1" s="1"/>
  <c r="E2665" i="1"/>
  <c r="G2665" i="1" s="1"/>
  <c r="E2666" i="1"/>
  <c r="G2666" i="1" s="1"/>
  <c r="E2667" i="1"/>
  <c r="G2667" i="1" s="1"/>
  <c r="E2668" i="1"/>
  <c r="G2668" i="1" s="1"/>
  <c r="E2669" i="1"/>
  <c r="G2669" i="1" s="1"/>
  <c r="E2670" i="1"/>
  <c r="G2670" i="1" s="1"/>
  <c r="E2671" i="1"/>
  <c r="G2671" i="1" s="1"/>
  <c r="E2672" i="1"/>
  <c r="G2672" i="1" s="1"/>
  <c r="E2673" i="1"/>
  <c r="G2673" i="1" s="1"/>
  <c r="E2674" i="1"/>
  <c r="G2674" i="1" s="1"/>
  <c r="E2675" i="1"/>
  <c r="G2675" i="1" s="1"/>
  <c r="E2676" i="1"/>
  <c r="G2676" i="1" s="1"/>
  <c r="E2677" i="1"/>
  <c r="G2677" i="1" s="1"/>
  <c r="E2678" i="1"/>
  <c r="G2678" i="1" s="1"/>
  <c r="E2679" i="1"/>
  <c r="G2679" i="1" s="1"/>
  <c r="E2680" i="1"/>
  <c r="G2680" i="1" s="1"/>
  <c r="E2681" i="1"/>
  <c r="G2681" i="1" s="1"/>
  <c r="E2682" i="1"/>
  <c r="G2682" i="1" s="1"/>
  <c r="E2683" i="1"/>
  <c r="G2683" i="1" s="1"/>
  <c r="E2684" i="1"/>
  <c r="G2684" i="1" s="1"/>
  <c r="E2685" i="1"/>
  <c r="G2685" i="1" s="1"/>
  <c r="E2686" i="1"/>
  <c r="G2686" i="1" s="1"/>
  <c r="E2687" i="1"/>
  <c r="G2687" i="1" s="1"/>
  <c r="E2688" i="1"/>
  <c r="G2688" i="1" s="1"/>
  <c r="E2689" i="1"/>
  <c r="G2689" i="1" s="1"/>
  <c r="E2690" i="1"/>
  <c r="G2690" i="1" s="1"/>
  <c r="E2691" i="1"/>
  <c r="G2691" i="1" s="1"/>
  <c r="E2692" i="1"/>
  <c r="G2692" i="1" s="1"/>
  <c r="E2693" i="1"/>
  <c r="G2693" i="1" s="1"/>
  <c r="E2694" i="1"/>
  <c r="G2694" i="1" s="1"/>
  <c r="E2695" i="1"/>
  <c r="G2695" i="1" s="1"/>
  <c r="E2696" i="1"/>
  <c r="G2696" i="1" s="1"/>
  <c r="E2697" i="1"/>
  <c r="G2697" i="1" s="1"/>
  <c r="E2698" i="1"/>
  <c r="G2698" i="1" s="1"/>
  <c r="E2699" i="1"/>
  <c r="G2699" i="1" s="1"/>
  <c r="E2700" i="1"/>
  <c r="G2700" i="1" s="1"/>
  <c r="E2701" i="1"/>
  <c r="G2701" i="1" s="1"/>
  <c r="E2702" i="1"/>
  <c r="G2702" i="1" s="1"/>
  <c r="E2703" i="1"/>
  <c r="G2703" i="1" s="1"/>
  <c r="E2704" i="1"/>
  <c r="G2704" i="1" s="1"/>
  <c r="E2705" i="1"/>
  <c r="G2705" i="1" s="1"/>
  <c r="E2706" i="1"/>
  <c r="G2706" i="1" s="1"/>
  <c r="E2707" i="1"/>
  <c r="G2707" i="1" s="1"/>
  <c r="E2708" i="1"/>
  <c r="G2708" i="1" s="1"/>
  <c r="E2709" i="1"/>
  <c r="G2709" i="1" s="1"/>
  <c r="E2710" i="1"/>
  <c r="G2710" i="1" s="1"/>
  <c r="E2711" i="1"/>
  <c r="G2711" i="1" s="1"/>
  <c r="E2712" i="1"/>
  <c r="G2712" i="1" s="1"/>
  <c r="E2713" i="1"/>
  <c r="G2713" i="1" s="1"/>
  <c r="E2714" i="1"/>
  <c r="G2714" i="1" s="1"/>
  <c r="E2715" i="1"/>
  <c r="G2715" i="1" s="1"/>
  <c r="E2716" i="1"/>
  <c r="G2716" i="1" s="1"/>
  <c r="E2717" i="1"/>
  <c r="G2717" i="1" s="1"/>
  <c r="E2718" i="1"/>
  <c r="G2718" i="1" s="1"/>
  <c r="E2719" i="1"/>
  <c r="G2719" i="1" s="1"/>
  <c r="E2720" i="1"/>
  <c r="G2720" i="1" s="1"/>
  <c r="E2721" i="1"/>
  <c r="G2721" i="1" s="1"/>
  <c r="E2722" i="1"/>
  <c r="G2722" i="1" s="1"/>
  <c r="E2723" i="1"/>
  <c r="G2723" i="1" s="1"/>
  <c r="E2724" i="1"/>
  <c r="G2724" i="1" s="1"/>
  <c r="E2725" i="1"/>
  <c r="G2725" i="1" s="1"/>
  <c r="E2726" i="1"/>
  <c r="G2726" i="1" s="1"/>
  <c r="E2727" i="1"/>
  <c r="G2727" i="1" s="1"/>
  <c r="E2728" i="1"/>
  <c r="G2728" i="1" s="1"/>
  <c r="E2729" i="1"/>
  <c r="G2729" i="1" s="1"/>
  <c r="E2730" i="1"/>
  <c r="G2730" i="1" s="1"/>
  <c r="E2731" i="1"/>
  <c r="G2731" i="1" s="1"/>
  <c r="E2732" i="1"/>
  <c r="G2732" i="1" s="1"/>
  <c r="E2733" i="1"/>
  <c r="G2733" i="1" s="1"/>
  <c r="E2734" i="1"/>
  <c r="G2734" i="1" s="1"/>
  <c r="E2735" i="1"/>
  <c r="G2735" i="1" s="1"/>
  <c r="E2736" i="1"/>
  <c r="G2736" i="1" s="1"/>
  <c r="E2737" i="1"/>
  <c r="G2737" i="1" s="1"/>
  <c r="E2738" i="1"/>
  <c r="G2738" i="1" s="1"/>
  <c r="E2739" i="1"/>
  <c r="G2739" i="1" s="1"/>
  <c r="E2740" i="1"/>
  <c r="G2740" i="1" s="1"/>
  <c r="E2741" i="1"/>
  <c r="G2741" i="1" s="1"/>
  <c r="E2742" i="1"/>
  <c r="G2742" i="1" s="1"/>
  <c r="E2743" i="1"/>
  <c r="G2743" i="1" s="1"/>
  <c r="E2744" i="1"/>
  <c r="G2744" i="1" s="1"/>
  <c r="E2745" i="1"/>
  <c r="G2745" i="1" s="1"/>
  <c r="E2746" i="1"/>
  <c r="G2746" i="1" s="1"/>
  <c r="E2747" i="1"/>
  <c r="G2747" i="1" s="1"/>
  <c r="E2748" i="1"/>
  <c r="G2748" i="1" s="1"/>
  <c r="E2749" i="1"/>
  <c r="G2749" i="1" s="1"/>
  <c r="E2750" i="1"/>
  <c r="G2750" i="1" s="1"/>
  <c r="E2751" i="1"/>
  <c r="G2751" i="1" s="1"/>
  <c r="E2752" i="1"/>
  <c r="G2752" i="1" s="1"/>
  <c r="E2753" i="1"/>
  <c r="G2753" i="1" s="1"/>
  <c r="E2754" i="1"/>
  <c r="G2754" i="1" s="1"/>
  <c r="E2755" i="1"/>
  <c r="G2755" i="1" s="1"/>
  <c r="E2756" i="1"/>
  <c r="G2756" i="1" s="1"/>
  <c r="E2757" i="1"/>
  <c r="G2757" i="1" s="1"/>
  <c r="E2758" i="1"/>
  <c r="G2758" i="1" s="1"/>
  <c r="E2759" i="1"/>
  <c r="G2759" i="1" s="1"/>
  <c r="E2760" i="1"/>
  <c r="G2760" i="1" s="1"/>
  <c r="E2761" i="1"/>
  <c r="G2761" i="1" s="1"/>
  <c r="E2762" i="1"/>
  <c r="G2762" i="1" s="1"/>
  <c r="E2763" i="1"/>
  <c r="G2763" i="1" s="1"/>
  <c r="E2764" i="1"/>
  <c r="G2764" i="1" s="1"/>
  <c r="E2765" i="1"/>
  <c r="G2765" i="1" s="1"/>
  <c r="E2766" i="1"/>
  <c r="G2766" i="1" s="1"/>
  <c r="E2767" i="1"/>
  <c r="G2767" i="1" s="1"/>
  <c r="E2768" i="1"/>
  <c r="G2768" i="1" s="1"/>
  <c r="E2769" i="1"/>
  <c r="G2769" i="1" s="1"/>
  <c r="E2770" i="1"/>
  <c r="G2770" i="1" s="1"/>
  <c r="E2771" i="1"/>
  <c r="G2771" i="1" s="1"/>
  <c r="E2772" i="1"/>
  <c r="G2772" i="1" s="1"/>
  <c r="E2773" i="1"/>
  <c r="G2773" i="1" s="1"/>
  <c r="E2774" i="1"/>
  <c r="G2774" i="1" s="1"/>
  <c r="E2775" i="1"/>
  <c r="G2775" i="1" s="1"/>
  <c r="E2776" i="1"/>
  <c r="G2776" i="1" s="1"/>
  <c r="E2777" i="1"/>
  <c r="G2777" i="1" s="1"/>
  <c r="E2778" i="1"/>
  <c r="G2778" i="1" s="1"/>
  <c r="E2779" i="1"/>
  <c r="G2779" i="1" s="1"/>
  <c r="E2780" i="1"/>
  <c r="G2780" i="1" s="1"/>
  <c r="E2781" i="1"/>
  <c r="G2781" i="1" s="1"/>
  <c r="E2782" i="1"/>
  <c r="G2782" i="1" s="1"/>
  <c r="E2783" i="1"/>
  <c r="G2783" i="1" s="1"/>
  <c r="E2784" i="1"/>
  <c r="G2784" i="1" s="1"/>
  <c r="E2785" i="1"/>
  <c r="G2785" i="1" s="1"/>
  <c r="E2786" i="1"/>
  <c r="G2786" i="1" s="1"/>
  <c r="E2787" i="1"/>
  <c r="G2787" i="1" s="1"/>
  <c r="E2788" i="1"/>
  <c r="G2788" i="1" s="1"/>
  <c r="E2789" i="1"/>
  <c r="G2789" i="1" s="1"/>
  <c r="E2790" i="1"/>
  <c r="G2790" i="1" s="1"/>
  <c r="E2791" i="1"/>
  <c r="G2791" i="1" s="1"/>
  <c r="E2792" i="1"/>
  <c r="G2792" i="1" s="1"/>
  <c r="E2793" i="1"/>
  <c r="G2793" i="1" s="1"/>
  <c r="E2794" i="1"/>
  <c r="G2794" i="1" s="1"/>
  <c r="E2795" i="1"/>
  <c r="G2795" i="1" s="1"/>
  <c r="E2796" i="1"/>
  <c r="G2796" i="1" s="1"/>
  <c r="E2797" i="1"/>
  <c r="G2797" i="1" s="1"/>
  <c r="E2798" i="1"/>
  <c r="G2798" i="1" s="1"/>
  <c r="E2799" i="1"/>
  <c r="G2799" i="1" s="1"/>
  <c r="E2800" i="1"/>
  <c r="G2800" i="1" s="1"/>
  <c r="E2801" i="1"/>
  <c r="G2801" i="1" s="1"/>
  <c r="E2802" i="1"/>
  <c r="G2802" i="1" s="1"/>
  <c r="E2803" i="1"/>
  <c r="G2803" i="1" s="1"/>
  <c r="E2804" i="1"/>
  <c r="G2804" i="1" s="1"/>
  <c r="E2805" i="1"/>
  <c r="G2805" i="1" s="1"/>
  <c r="E2806" i="1"/>
  <c r="G2806" i="1" s="1"/>
  <c r="E2807" i="1"/>
  <c r="G2807" i="1" s="1"/>
  <c r="E2808" i="1"/>
  <c r="G2808" i="1" s="1"/>
  <c r="E2809" i="1"/>
  <c r="G2809" i="1" s="1"/>
  <c r="E2810" i="1"/>
  <c r="G2810" i="1" s="1"/>
  <c r="E2811" i="1"/>
  <c r="G2811" i="1" s="1"/>
  <c r="E2812" i="1"/>
  <c r="G2812" i="1" s="1"/>
  <c r="E2813" i="1"/>
  <c r="G2813" i="1" s="1"/>
  <c r="E2814" i="1"/>
  <c r="G2814" i="1" s="1"/>
  <c r="E2815" i="1"/>
  <c r="G2815" i="1" s="1"/>
  <c r="E2816" i="1"/>
  <c r="G2816" i="1" s="1"/>
  <c r="E2817" i="1"/>
  <c r="G2817" i="1" s="1"/>
  <c r="E2818" i="1"/>
  <c r="G2818" i="1" s="1"/>
  <c r="E2819" i="1"/>
  <c r="G2819" i="1" s="1"/>
  <c r="E2820" i="1"/>
  <c r="G2820" i="1" s="1"/>
  <c r="E2821" i="1"/>
  <c r="G2821" i="1" s="1"/>
  <c r="E2822" i="1"/>
  <c r="G2822" i="1" s="1"/>
  <c r="E2823" i="1"/>
  <c r="G2823" i="1" s="1"/>
  <c r="E2824" i="1"/>
  <c r="G2824" i="1" s="1"/>
  <c r="E2825" i="1"/>
  <c r="G2825" i="1" s="1"/>
  <c r="E2826" i="1"/>
  <c r="G2826" i="1" s="1"/>
  <c r="E2827" i="1"/>
  <c r="G2827" i="1" s="1"/>
  <c r="E2828" i="1"/>
  <c r="G2828" i="1" s="1"/>
  <c r="E2829" i="1"/>
  <c r="G2829" i="1" s="1"/>
  <c r="E2830" i="1"/>
  <c r="G2830" i="1" s="1"/>
  <c r="E2831" i="1"/>
  <c r="G2831" i="1" s="1"/>
  <c r="E2832" i="1"/>
  <c r="G2832" i="1" s="1"/>
  <c r="E2833" i="1"/>
  <c r="G2833" i="1" s="1"/>
  <c r="E2834" i="1"/>
  <c r="G2834" i="1" s="1"/>
  <c r="E2835" i="1"/>
  <c r="G2835" i="1" s="1"/>
  <c r="E2836" i="1"/>
  <c r="G2836" i="1" s="1"/>
  <c r="E2837" i="1"/>
  <c r="G2837" i="1" s="1"/>
  <c r="E2838" i="1"/>
  <c r="G2838" i="1" s="1"/>
  <c r="E2839" i="1"/>
  <c r="G2839" i="1" s="1"/>
  <c r="E2840" i="1"/>
  <c r="G2840" i="1" s="1"/>
  <c r="E2841" i="1"/>
  <c r="G2841" i="1" s="1"/>
  <c r="E2842" i="1"/>
  <c r="G2842" i="1" s="1"/>
  <c r="E2843" i="1"/>
  <c r="G2843" i="1" s="1"/>
  <c r="E2844" i="1"/>
  <c r="G2844" i="1" s="1"/>
  <c r="E2845" i="1"/>
  <c r="G2845" i="1" s="1"/>
  <c r="E2846" i="1"/>
  <c r="G2846" i="1" s="1"/>
  <c r="E2847" i="1"/>
  <c r="G2847" i="1" s="1"/>
  <c r="E2848" i="1"/>
  <c r="G2848" i="1" s="1"/>
  <c r="E2849" i="1"/>
  <c r="G2849" i="1" s="1"/>
  <c r="E2850" i="1"/>
  <c r="G2850" i="1" s="1"/>
  <c r="E2851" i="1"/>
  <c r="G2851" i="1" s="1"/>
  <c r="E2852" i="1"/>
  <c r="G2852" i="1" s="1"/>
  <c r="E2853" i="1"/>
  <c r="G2853" i="1" s="1"/>
  <c r="E2854" i="1"/>
  <c r="G2854" i="1" s="1"/>
  <c r="E2855" i="1"/>
  <c r="G2855" i="1" s="1"/>
  <c r="E2856" i="1"/>
  <c r="G2856" i="1" s="1"/>
  <c r="E2857" i="1"/>
  <c r="G2857" i="1" s="1"/>
  <c r="E2858" i="1"/>
  <c r="G2858" i="1" s="1"/>
  <c r="E2859" i="1"/>
  <c r="G2859" i="1" s="1"/>
  <c r="E2860" i="1"/>
  <c r="G2860" i="1" s="1"/>
  <c r="E2861" i="1"/>
  <c r="G2861" i="1" s="1"/>
  <c r="E2862" i="1"/>
  <c r="G2862" i="1" s="1"/>
  <c r="E2863" i="1"/>
  <c r="G2863" i="1" s="1"/>
  <c r="E2864" i="1"/>
  <c r="G2864" i="1" s="1"/>
  <c r="E2865" i="1"/>
  <c r="G2865" i="1" s="1"/>
  <c r="E2866" i="1"/>
  <c r="G2866" i="1" s="1"/>
  <c r="E2867" i="1"/>
  <c r="G2867" i="1" s="1"/>
  <c r="E2868" i="1"/>
  <c r="G2868" i="1" s="1"/>
  <c r="E2869" i="1"/>
  <c r="G2869" i="1" s="1"/>
  <c r="E2870" i="1"/>
  <c r="G2870" i="1" s="1"/>
  <c r="E2871" i="1"/>
  <c r="G2871" i="1" s="1"/>
  <c r="E2872" i="1"/>
  <c r="G2872" i="1" s="1"/>
  <c r="E2873" i="1"/>
  <c r="G2873" i="1" s="1"/>
  <c r="E2874" i="1"/>
  <c r="G2874" i="1" s="1"/>
  <c r="E2875" i="1"/>
  <c r="G2875" i="1" s="1"/>
  <c r="E2876" i="1"/>
  <c r="G2876" i="1" s="1"/>
  <c r="E2877" i="1"/>
  <c r="G2877" i="1" s="1"/>
  <c r="E2878" i="1"/>
  <c r="G2878" i="1" s="1"/>
  <c r="E2879" i="1"/>
  <c r="G2879" i="1" s="1"/>
  <c r="E2880" i="1"/>
  <c r="G2880" i="1" s="1"/>
  <c r="E2881" i="1"/>
  <c r="G2881" i="1" s="1"/>
  <c r="E2882" i="1"/>
  <c r="G2882" i="1" s="1"/>
  <c r="E2883" i="1"/>
  <c r="G2883" i="1" s="1"/>
  <c r="E2884" i="1"/>
  <c r="G2884" i="1" s="1"/>
  <c r="E2885" i="1"/>
  <c r="G2885" i="1" s="1"/>
  <c r="E2886" i="1"/>
  <c r="G2886" i="1" s="1"/>
  <c r="E2887" i="1"/>
  <c r="G2887" i="1" s="1"/>
  <c r="E2888" i="1"/>
  <c r="G2888" i="1" s="1"/>
  <c r="E2889" i="1"/>
  <c r="G2889" i="1" s="1"/>
  <c r="E2890" i="1"/>
  <c r="G2890" i="1" s="1"/>
  <c r="E2891" i="1"/>
  <c r="E3" i="1"/>
  <c r="G3" i="1" s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3" i="1"/>
  <c r="K3" i="1" s="1"/>
  <c r="L3" i="1" s="1"/>
  <c r="M3" i="1" s="1"/>
  <c r="H2874" i="1" l="1"/>
  <c r="H2866" i="1"/>
  <c r="H2842" i="1"/>
  <c r="H2826" i="1"/>
  <c r="H2810" i="1"/>
  <c r="H2794" i="1"/>
  <c r="H2770" i="1"/>
  <c r="H2754" i="1"/>
  <c r="H2738" i="1"/>
  <c r="H2722" i="1"/>
  <c r="H2698" i="1"/>
  <c r="H2682" i="1"/>
  <c r="H2674" i="1"/>
  <c r="H2650" i="1"/>
  <c r="H2634" i="1"/>
  <c r="H2610" i="1"/>
  <c r="H2594" i="1"/>
  <c r="H2570" i="1"/>
  <c r="H2562" i="1"/>
  <c r="H2538" i="1"/>
  <c r="H2522" i="1"/>
  <c r="H2498" i="1"/>
  <c r="H2482" i="1"/>
  <c r="H2466" i="1"/>
  <c r="H2442" i="1"/>
  <c r="H2418" i="1"/>
  <c r="H2402" i="1"/>
  <c r="H2890" i="1"/>
  <c r="H2882" i="1"/>
  <c r="H2858" i="1"/>
  <c r="H2850" i="1"/>
  <c r="H2834" i="1"/>
  <c r="H2818" i="1"/>
  <c r="H2802" i="1"/>
  <c r="H2786" i="1"/>
  <c r="H2778" i="1"/>
  <c r="H2762" i="1"/>
  <c r="H2746" i="1"/>
  <c r="H2730" i="1"/>
  <c r="H2714" i="1"/>
  <c r="H2706" i="1"/>
  <c r="H2690" i="1"/>
  <c r="H2666" i="1"/>
  <c r="H2658" i="1"/>
  <c r="H2642" i="1"/>
  <c r="H2626" i="1"/>
  <c r="H2618" i="1"/>
  <c r="H2602" i="1"/>
  <c r="H2586" i="1"/>
  <c r="H2578" i="1"/>
  <c r="H2554" i="1"/>
  <c r="H2546" i="1"/>
  <c r="H2530" i="1"/>
  <c r="H2514" i="1"/>
  <c r="H2506" i="1"/>
  <c r="H2490" i="1"/>
  <c r="H2474" i="1"/>
  <c r="H2458" i="1"/>
  <c r="H2450" i="1"/>
  <c r="H2434" i="1"/>
  <c r="H2426" i="1"/>
  <c r="H2410" i="1"/>
  <c r="H2398" i="1"/>
  <c r="H2389" i="1"/>
  <c r="H2381" i="1"/>
  <c r="H2373" i="1"/>
  <c r="H2365" i="1"/>
  <c r="H2357" i="1"/>
  <c r="H2349" i="1"/>
  <c r="H2341" i="1"/>
  <c r="H2333" i="1"/>
  <c r="H2317" i="1"/>
  <c r="H2309" i="1"/>
  <c r="H2301" i="1"/>
  <c r="H2293" i="1"/>
  <c r="H2285" i="1"/>
  <c r="H2277" i="1"/>
  <c r="H2269" i="1"/>
  <c r="H2261" i="1"/>
  <c r="H2253" i="1"/>
  <c r="H2245" i="1"/>
  <c r="H2237" i="1"/>
  <c r="H2229" i="1"/>
  <c r="H2221" i="1"/>
  <c r="H2213" i="1"/>
  <c r="H2205" i="1"/>
  <c r="H2197" i="1"/>
  <c r="H2189" i="1"/>
  <c r="H2181" i="1"/>
  <c r="H2173" i="1"/>
  <c r="H2165" i="1"/>
  <c r="H2157" i="1"/>
  <c r="H2149" i="1"/>
  <c r="H2141" i="1"/>
  <c r="H2133" i="1"/>
  <c r="H2125" i="1"/>
  <c r="H2117" i="1"/>
  <c r="H2109" i="1"/>
  <c r="H2101" i="1"/>
  <c r="H2093" i="1"/>
  <c r="H2085" i="1"/>
  <c r="H2077" i="1"/>
  <c r="H2069" i="1"/>
  <c r="H2061" i="1"/>
  <c r="H2053" i="1"/>
  <c r="H2045" i="1"/>
  <c r="H2037" i="1"/>
  <c r="H2029" i="1"/>
  <c r="H2021" i="1"/>
  <c r="H2013" i="1"/>
  <c r="H2005" i="1"/>
  <c r="H1997" i="1"/>
  <c r="H1989" i="1"/>
  <c r="H1981" i="1"/>
  <c r="H1973" i="1"/>
  <c r="H1965" i="1"/>
  <c r="H1957" i="1"/>
  <c r="H1949" i="1"/>
  <c r="H1941" i="1"/>
  <c r="H1933" i="1"/>
  <c r="H1925" i="1"/>
  <c r="H1917" i="1"/>
  <c r="H1909" i="1"/>
  <c r="H1901" i="1"/>
  <c r="H1893" i="1"/>
  <c r="H1885" i="1"/>
  <c r="H1877" i="1"/>
  <c r="H1869" i="1"/>
  <c r="H1861" i="1"/>
  <c r="H1853" i="1"/>
  <c r="H1845" i="1"/>
  <c r="H1837" i="1"/>
  <c r="H1829" i="1"/>
  <c r="H1821" i="1"/>
  <c r="H1813" i="1"/>
  <c r="H1805" i="1"/>
  <c r="H1797" i="1"/>
  <c r="H1789" i="1"/>
  <c r="H1781" i="1"/>
  <c r="H1773" i="1"/>
  <c r="H1765" i="1"/>
  <c r="H1757" i="1"/>
  <c r="H1749" i="1"/>
  <c r="H1741" i="1"/>
  <c r="H1733" i="1"/>
  <c r="H1725" i="1"/>
  <c r="H1717" i="1"/>
  <c r="H1709" i="1"/>
  <c r="H1701" i="1"/>
  <c r="H1693" i="1"/>
  <c r="H1685" i="1"/>
  <c r="H1677" i="1"/>
  <c r="H1669" i="1"/>
  <c r="H1661" i="1"/>
  <c r="H1653" i="1"/>
  <c r="H1645" i="1"/>
  <c r="H1637" i="1"/>
  <c r="H1629" i="1"/>
  <c r="H1621" i="1"/>
  <c r="H1613" i="1"/>
  <c r="H1605" i="1"/>
  <c r="H1597" i="1"/>
  <c r="H1589" i="1"/>
  <c r="H1581" i="1"/>
  <c r="H1573" i="1"/>
  <c r="H1565" i="1"/>
  <c r="H1557" i="1"/>
  <c r="H1549" i="1"/>
  <c r="H1541" i="1"/>
  <c r="H1533" i="1"/>
  <c r="H1525" i="1"/>
  <c r="H1517" i="1"/>
  <c r="H1509" i="1"/>
  <c r="H1501" i="1"/>
  <c r="H1493" i="1"/>
  <c r="H1485" i="1"/>
  <c r="H1477" i="1"/>
  <c r="H1469" i="1"/>
  <c r="H1461" i="1"/>
  <c r="H1453" i="1"/>
  <c r="H1445" i="1"/>
  <c r="H1437" i="1"/>
  <c r="H1429" i="1"/>
  <c r="H1421" i="1"/>
  <c r="H1413" i="1"/>
  <c r="H1405" i="1"/>
  <c r="H1397" i="1"/>
  <c r="H1389" i="1"/>
  <c r="H1381" i="1"/>
  <c r="H1373" i="1"/>
  <c r="H1365" i="1"/>
  <c r="H1357" i="1"/>
  <c r="H1349" i="1"/>
  <c r="H1341" i="1"/>
  <c r="H1333" i="1"/>
  <c r="H1325" i="1"/>
  <c r="H1317" i="1"/>
  <c r="H1309" i="1"/>
  <c r="H1301" i="1"/>
  <c r="H1293" i="1"/>
  <c r="H1285" i="1"/>
  <c r="H1277" i="1"/>
  <c r="H1269" i="1"/>
  <c r="H1261" i="1"/>
  <c r="H1253" i="1"/>
  <c r="H1245" i="1"/>
  <c r="H1237" i="1"/>
  <c r="H1229" i="1"/>
  <c r="H1221" i="1"/>
  <c r="H1213" i="1"/>
  <c r="H1205" i="1"/>
  <c r="H1197" i="1"/>
  <c r="H1189" i="1"/>
  <c r="H1181" i="1"/>
  <c r="H1173" i="1"/>
  <c r="H1165" i="1"/>
  <c r="H1157" i="1"/>
  <c r="H1149" i="1"/>
  <c r="H1141" i="1"/>
  <c r="H1133" i="1"/>
  <c r="H1125" i="1"/>
  <c r="H1117" i="1"/>
  <c r="H1109" i="1"/>
  <c r="H1101" i="1"/>
  <c r="H1093" i="1"/>
  <c r="H1085" i="1"/>
  <c r="H1077" i="1"/>
  <c r="H1069" i="1"/>
  <c r="H1061" i="1"/>
  <c r="H1053" i="1"/>
  <c r="H1045" i="1"/>
  <c r="H1037" i="1"/>
  <c r="H1029" i="1"/>
  <c r="H1021" i="1"/>
  <c r="H1013" i="1"/>
  <c r="H1005" i="1"/>
  <c r="H997" i="1"/>
  <c r="H989" i="1"/>
  <c r="H981" i="1"/>
  <c r="H973" i="1"/>
  <c r="H965" i="1"/>
  <c r="H957" i="1"/>
  <c r="H949" i="1"/>
  <c r="H941" i="1"/>
  <c r="H933" i="1"/>
  <c r="H925" i="1"/>
  <c r="H917" i="1"/>
  <c r="H909" i="1"/>
  <c r="H901" i="1"/>
  <c r="H893" i="1"/>
  <c r="H885" i="1"/>
  <c r="H877" i="1"/>
  <c r="H869" i="1"/>
  <c r="H861" i="1"/>
  <c r="H853" i="1"/>
  <c r="H845" i="1"/>
  <c r="H837" i="1"/>
  <c r="H829" i="1"/>
  <c r="H821" i="1"/>
  <c r="H813" i="1"/>
  <c r="H805" i="1"/>
  <c r="H797" i="1"/>
  <c r="H789" i="1"/>
  <c r="H781" i="1"/>
  <c r="H773" i="1"/>
  <c r="H765" i="1"/>
  <c r="H757" i="1"/>
  <c r="H749" i="1"/>
  <c r="H741" i="1"/>
  <c r="H733" i="1"/>
  <c r="H725" i="1"/>
  <c r="H717" i="1"/>
  <c r="H709" i="1"/>
  <c r="H701" i="1"/>
  <c r="H693" i="1"/>
  <c r="H12" i="1"/>
  <c r="H685" i="1"/>
  <c r="H677" i="1"/>
  <c r="H669" i="1"/>
  <c r="H661" i="1"/>
  <c r="H653" i="1"/>
  <c r="H645" i="1"/>
  <c r="H637" i="1"/>
  <c r="H629" i="1"/>
  <c r="H621" i="1"/>
  <c r="H613" i="1"/>
  <c r="H605" i="1"/>
  <c r="H597" i="1"/>
  <c r="H589" i="1"/>
  <c r="H581" i="1"/>
  <c r="H573" i="1"/>
  <c r="H565" i="1"/>
  <c r="H557" i="1"/>
  <c r="H549" i="1"/>
  <c r="H541" i="1"/>
  <c r="H533" i="1"/>
  <c r="H525" i="1"/>
  <c r="H517" i="1"/>
  <c r="H509" i="1"/>
  <c r="H501" i="1"/>
  <c r="H493" i="1"/>
  <c r="H485" i="1"/>
  <c r="H477" i="1"/>
  <c r="H469" i="1"/>
  <c r="H461" i="1"/>
  <c r="H453" i="1"/>
  <c r="H445" i="1"/>
  <c r="H437" i="1"/>
  <c r="H429" i="1"/>
  <c r="H421" i="1"/>
  <c r="H413" i="1"/>
  <c r="H405" i="1"/>
  <c r="H397" i="1"/>
  <c r="H389" i="1"/>
  <c r="H381" i="1"/>
  <c r="H373" i="1"/>
  <c r="H365" i="1"/>
  <c r="H357" i="1"/>
  <c r="H349" i="1"/>
  <c r="H341" i="1"/>
  <c r="H333" i="1"/>
  <c r="H325" i="1"/>
  <c r="H317" i="1"/>
  <c r="H309" i="1"/>
  <c r="H301" i="1"/>
  <c r="H293" i="1"/>
  <c r="H285" i="1"/>
  <c r="H277" i="1"/>
  <c r="H269" i="1"/>
  <c r="H261" i="1"/>
  <c r="H253" i="1"/>
  <c r="H245" i="1"/>
  <c r="H237" i="1"/>
  <c r="H229" i="1"/>
  <c r="H221" i="1"/>
  <c r="H213" i="1"/>
  <c r="H205" i="1"/>
  <c r="H197" i="1"/>
  <c r="H189" i="1"/>
  <c r="H181" i="1"/>
  <c r="H173" i="1"/>
  <c r="H165" i="1"/>
  <c r="H157" i="1"/>
  <c r="H149" i="1"/>
  <c r="H141" i="1"/>
  <c r="H133" i="1"/>
  <c r="H125" i="1"/>
  <c r="H117" i="1"/>
  <c r="H109" i="1"/>
  <c r="H101" i="1"/>
  <c r="H93" i="1"/>
  <c r="H85" i="1"/>
  <c r="H77" i="1"/>
  <c r="H69" i="1"/>
  <c r="H61" i="1"/>
  <c r="H53" i="1"/>
  <c r="H45" i="1"/>
  <c r="H37" i="1"/>
  <c r="H29" i="1"/>
  <c r="H21" i="1"/>
  <c r="H17" i="1"/>
  <c r="H2394" i="1"/>
  <c r="H2886" i="1"/>
  <c r="H2878" i="1"/>
  <c r="H2862" i="1"/>
  <c r="H2854" i="1"/>
  <c r="H2830" i="1"/>
  <c r="H2822" i="1"/>
  <c r="H2806" i="1"/>
  <c r="H2798" i="1"/>
  <c r="H2782" i="1"/>
  <c r="H2758" i="1"/>
  <c r="H2750" i="1"/>
  <c r="H2742" i="1"/>
  <c r="H2718" i="1"/>
  <c r="H2710" i="1"/>
  <c r="H2694" i="1"/>
  <c r="H2686" i="1"/>
  <c r="H2662" i="1"/>
  <c r="H2646" i="1"/>
  <c r="H2638" i="1"/>
  <c r="H2622" i="1"/>
  <c r="H2614" i="1"/>
  <c r="H2598" i="1"/>
  <c r="H2590" i="1"/>
  <c r="H2582" i="1"/>
  <c r="H2558" i="1"/>
  <c r="H2550" i="1"/>
  <c r="H2526" i="1"/>
  <c r="H2518" i="1"/>
  <c r="H2502" i="1"/>
  <c r="H2494" i="1"/>
  <c r="H2478" i="1"/>
  <c r="H2470" i="1"/>
  <c r="H2446" i="1"/>
  <c r="H2438" i="1"/>
  <c r="H2430" i="1"/>
  <c r="H2422" i="1"/>
  <c r="H2414" i="1"/>
  <c r="H2889" i="1"/>
  <c r="H2881" i="1"/>
  <c r="H2873" i="1"/>
  <c r="H2865" i="1"/>
  <c r="H2857" i="1"/>
  <c r="H2849" i="1"/>
  <c r="H2841" i="1"/>
  <c r="H2833" i="1"/>
  <c r="H2825" i="1"/>
  <c r="H2817" i="1"/>
  <c r="H2809" i="1"/>
  <c r="H2801" i="1"/>
  <c r="H2793" i="1"/>
  <c r="H2785" i="1"/>
  <c r="H2777" i="1"/>
  <c r="H2769" i="1"/>
  <c r="H2761" i="1"/>
  <c r="H2753" i="1"/>
  <c r="H2745" i="1"/>
  <c r="H2737" i="1"/>
  <c r="H2729" i="1"/>
  <c r="H2721" i="1"/>
  <c r="H2713" i="1"/>
  <c r="H2705" i="1"/>
  <c r="H2697" i="1"/>
  <c r="H2689" i="1"/>
  <c r="H2681" i="1"/>
  <c r="H2673" i="1"/>
  <c r="H2665" i="1"/>
  <c r="H2657" i="1"/>
  <c r="H2649" i="1"/>
  <c r="H2641" i="1"/>
  <c r="H2633" i="1"/>
  <c r="H2625" i="1"/>
  <c r="H2617" i="1"/>
  <c r="H2609" i="1"/>
  <c r="H2601" i="1"/>
  <c r="H2593" i="1"/>
  <c r="H2585" i="1"/>
  <c r="H2577" i="1"/>
  <c r="H2569" i="1"/>
  <c r="H2561" i="1"/>
  <c r="H2553" i="1"/>
  <c r="H2545" i="1"/>
  <c r="H2537" i="1"/>
  <c r="H2529" i="1"/>
  <c r="H2521" i="1"/>
  <c r="H2513" i="1"/>
  <c r="H2505" i="1"/>
  <c r="H2497" i="1"/>
  <c r="H2489" i="1"/>
  <c r="H2481" i="1"/>
  <c r="H2473" i="1"/>
  <c r="H2465" i="1"/>
  <c r="H2457" i="1"/>
  <c r="H2449" i="1"/>
  <c r="H2441" i="1"/>
  <c r="H2433" i="1"/>
  <c r="H2425" i="1"/>
  <c r="H2417" i="1"/>
  <c r="H2409" i="1"/>
  <c r="H2401" i="1"/>
  <c r="H2393" i="1"/>
  <c r="H2325" i="1"/>
  <c r="H2321" i="1"/>
  <c r="H2297" i="1"/>
  <c r="H2289" i="1"/>
  <c r="H2209" i="1"/>
  <c r="H2201" i="1"/>
  <c r="H2193" i="1"/>
  <c r="H2185" i="1"/>
  <c r="H2177" i="1"/>
  <c r="H2169" i="1"/>
  <c r="H2161" i="1"/>
  <c r="H2153" i="1"/>
  <c r="H2145" i="1"/>
  <c r="H2137" i="1"/>
  <c r="H2129" i="1"/>
  <c r="H2121" i="1"/>
  <c r="H2113" i="1"/>
  <c r="H2105" i="1"/>
  <c r="H2089" i="1"/>
  <c r="H2081" i="1"/>
  <c r="H2073" i="1"/>
  <c r="H2065" i="1"/>
  <c r="H2057" i="1"/>
  <c r="H2049" i="1"/>
  <c r="H2041" i="1"/>
  <c r="H2033" i="1"/>
  <c r="H2009" i="1"/>
  <c r="H2001" i="1"/>
  <c r="H1993" i="1"/>
  <c r="H1985" i="1"/>
  <c r="H1977" i="1"/>
  <c r="H1969" i="1"/>
  <c r="H1961" i="1"/>
  <c r="H1953" i="1"/>
  <c r="H1945" i="1"/>
  <c r="H1937" i="1"/>
  <c r="H1929" i="1"/>
  <c r="H1921" i="1"/>
  <c r="H1913" i="1"/>
  <c r="H1905" i="1"/>
  <c r="H1897" i="1"/>
  <c r="H1833" i="1"/>
  <c r="H1817" i="1"/>
  <c r="H1809" i="1"/>
  <c r="H1801" i="1"/>
  <c r="H1793" i="1"/>
  <c r="H1785" i="1"/>
  <c r="H1777" i="1"/>
  <c r="H1769" i="1"/>
  <c r="H1729" i="1"/>
  <c r="H1721" i="1"/>
  <c r="H1713" i="1"/>
  <c r="H1705" i="1"/>
  <c r="H1697" i="1"/>
  <c r="H1689" i="1"/>
  <c r="H1681" i="1"/>
  <c r="H1673" i="1"/>
  <c r="H1665" i="1"/>
  <c r="H1609" i="1"/>
  <c r="H1601" i="1"/>
  <c r="H1593" i="1"/>
  <c r="I1593" i="1" s="1"/>
  <c r="H1585" i="1"/>
  <c r="H1577" i="1"/>
  <c r="H1569" i="1"/>
  <c r="H1561" i="1"/>
  <c r="H1553" i="1"/>
  <c r="H1545" i="1"/>
  <c r="H1505" i="1"/>
  <c r="H1497" i="1"/>
  <c r="H1481" i="1"/>
  <c r="H1473" i="1"/>
  <c r="H1457" i="1"/>
  <c r="H1449" i="1"/>
  <c r="H1441" i="1"/>
  <c r="H1433" i="1"/>
  <c r="H1425" i="1"/>
  <c r="H1401" i="1"/>
  <c r="H1393" i="1"/>
  <c r="H1337" i="1"/>
  <c r="H1329" i="1"/>
  <c r="H1321" i="1"/>
  <c r="H1313" i="1"/>
  <c r="H1305" i="1"/>
  <c r="H1297" i="1"/>
  <c r="H1289" i="1"/>
  <c r="H1281" i="1"/>
  <c r="H1185" i="1"/>
  <c r="H1177" i="1"/>
  <c r="H1161" i="1"/>
  <c r="H1153" i="1"/>
  <c r="H1145" i="1"/>
  <c r="H1089" i="1"/>
  <c r="H1065" i="1"/>
  <c r="H1057" i="1"/>
  <c r="H1049" i="1"/>
  <c r="H1041" i="1"/>
  <c r="H1033" i="1"/>
  <c r="H1025" i="1"/>
  <c r="H1017" i="1"/>
  <c r="H1009" i="1"/>
  <c r="H1001" i="1"/>
  <c r="H993" i="1"/>
  <c r="H985" i="1"/>
  <c r="H977" i="1"/>
  <c r="H969" i="1"/>
  <c r="H945" i="1"/>
  <c r="H937" i="1"/>
  <c r="H929" i="1"/>
  <c r="H921" i="1"/>
  <c r="H913" i="1"/>
  <c r="H905" i="1"/>
  <c r="H897" i="1"/>
  <c r="H889" i="1"/>
  <c r="H881" i="1"/>
  <c r="H873" i="1"/>
  <c r="H865" i="1"/>
  <c r="H857" i="1"/>
  <c r="H849" i="1"/>
  <c r="H841" i="1"/>
  <c r="H833" i="1"/>
  <c r="H825" i="1"/>
  <c r="H817" i="1"/>
  <c r="H809" i="1"/>
  <c r="H801" i="1"/>
  <c r="H793" i="1"/>
  <c r="H785" i="1"/>
  <c r="H777" i="1"/>
  <c r="H2870" i="1"/>
  <c r="H2846" i="1"/>
  <c r="H2838" i="1"/>
  <c r="H2814" i="1"/>
  <c r="H2790" i="1"/>
  <c r="H2774" i="1"/>
  <c r="H2766" i="1"/>
  <c r="H2734" i="1"/>
  <c r="H2726" i="1"/>
  <c r="H2702" i="1"/>
  <c r="H2678" i="1"/>
  <c r="H2670" i="1"/>
  <c r="H2654" i="1"/>
  <c r="H2630" i="1"/>
  <c r="H2606" i="1"/>
  <c r="H2574" i="1"/>
  <c r="H2566" i="1"/>
  <c r="H2542" i="1"/>
  <c r="H2534" i="1"/>
  <c r="H2510" i="1"/>
  <c r="H2486" i="1"/>
  <c r="H2462" i="1"/>
  <c r="H2454" i="1"/>
  <c r="H2406" i="1"/>
  <c r="H2885" i="1"/>
  <c r="H2877" i="1"/>
  <c r="H2869" i="1"/>
  <c r="H2861" i="1"/>
  <c r="H2853" i="1"/>
  <c r="H2845" i="1"/>
  <c r="H2837" i="1"/>
  <c r="H2829" i="1"/>
  <c r="H2821" i="1"/>
  <c r="H2813" i="1"/>
  <c r="H2805" i="1"/>
  <c r="H2797" i="1"/>
  <c r="H2789" i="1"/>
  <c r="H2781" i="1"/>
  <c r="H2773" i="1"/>
  <c r="H2765" i="1"/>
  <c r="H2757" i="1"/>
  <c r="H2749" i="1"/>
  <c r="H2741" i="1"/>
  <c r="H2733" i="1"/>
  <c r="H2725" i="1"/>
  <c r="H2717" i="1"/>
  <c r="H2709" i="1"/>
  <c r="H2701" i="1"/>
  <c r="H2693" i="1"/>
  <c r="H2685" i="1"/>
  <c r="H2677" i="1"/>
  <c r="H2669" i="1"/>
  <c r="H2661" i="1"/>
  <c r="H2653" i="1"/>
  <c r="H2645" i="1"/>
  <c r="H2637" i="1"/>
  <c r="H2629" i="1"/>
  <c r="H2621" i="1"/>
  <c r="H2613" i="1"/>
  <c r="H2605" i="1"/>
  <c r="H2597" i="1"/>
  <c r="H2589" i="1"/>
  <c r="H2581" i="1"/>
  <c r="H2573" i="1"/>
  <c r="H2565" i="1"/>
  <c r="H2557" i="1"/>
  <c r="H2549" i="1"/>
  <c r="H2541" i="1"/>
  <c r="H2533" i="1"/>
  <c r="H2525" i="1"/>
  <c r="H2517" i="1"/>
  <c r="H2509" i="1"/>
  <c r="H2501" i="1"/>
  <c r="H2493" i="1"/>
  <c r="H2485" i="1"/>
  <c r="H2477" i="1"/>
  <c r="H2469" i="1"/>
  <c r="H2461" i="1"/>
  <c r="H2453" i="1"/>
  <c r="H2445" i="1"/>
  <c r="H2437" i="1"/>
  <c r="H2429" i="1"/>
  <c r="H2421" i="1"/>
  <c r="H2413" i="1"/>
  <c r="H2405" i="1"/>
  <c r="H2397" i="1"/>
  <c r="H2385" i="1"/>
  <c r="H2377" i="1"/>
  <c r="H2369" i="1"/>
  <c r="H2361" i="1"/>
  <c r="H2353" i="1"/>
  <c r="H2345" i="1"/>
  <c r="H2337" i="1"/>
  <c r="H2329" i="1"/>
  <c r="H2313" i="1"/>
  <c r="H2305" i="1"/>
  <c r="H2281" i="1"/>
  <c r="H2273" i="1"/>
  <c r="H2265" i="1"/>
  <c r="H2257" i="1"/>
  <c r="H2249" i="1"/>
  <c r="H2241" i="1"/>
  <c r="H2233" i="1"/>
  <c r="H2225" i="1"/>
  <c r="H2217" i="1"/>
  <c r="H2097" i="1"/>
  <c r="H2025" i="1"/>
  <c r="H2017" i="1"/>
  <c r="H1889" i="1"/>
  <c r="H1881" i="1"/>
  <c r="H1873" i="1"/>
  <c r="H1865" i="1"/>
  <c r="H1857" i="1"/>
  <c r="H1849" i="1"/>
  <c r="I1849" i="1" s="1"/>
  <c r="H1841" i="1"/>
  <c r="H1825" i="1"/>
  <c r="H1761" i="1"/>
  <c r="H1753" i="1"/>
  <c r="H1745" i="1"/>
  <c r="H1737" i="1"/>
  <c r="H1657" i="1"/>
  <c r="H1649" i="1"/>
  <c r="H1641" i="1"/>
  <c r="H1633" i="1"/>
  <c r="H1625" i="1"/>
  <c r="H1617" i="1"/>
  <c r="H1537" i="1"/>
  <c r="H1529" i="1"/>
  <c r="H1521" i="1"/>
  <c r="H1513" i="1"/>
  <c r="H1489" i="1"/>
  <c r="H1465" i="1"/>
  <c r="H1417" i="1"/>
  <c r="H1409" i="1"/>
  <c r="H1385" i="1"/>
  <c r="H1377" i="1"/>
  <c r="H1369" i="1"/>
  <c r="H1361" i="1"/>
  <c r="H1353" i="1"/>
  <c r="H1345" i="1"/>
  <c r="H1273" i="1"/>
  <c r="H1265" i="1"/>
  <c r="H1257" i="1"/>
  <c r="H1249" i="1"/>
  <c r="H1241" i="1"/>
  <c r="H1233" i="1"/>
  <c r="H1225" i="1"/>
  <c r="H1217" i="1"/>
  <c r="H1209" i="1"/>
  <c r="H1201" i="1"/>
  <c r="H1193" i="1"/>
  <c r="H1169" i="1"/>
  <c r="H1137" i="1"/>
  <c r="H1129" i="1"/>
  <c r="H1121" i="1"/>
  <c r="H1113" i="1"/>
  <c r="H1105" i="1"/>
  <c r="H1097" i="1"/>
  <c r="H1081" i="1"/>
  <c r="H1073" i="1"/>
  <c r="H961" i="1"/>
  <c r="H953" i="1"/>
  <c r="H769" i="1"/>
  <c r="H761" i="1"/>
  <c r="H641" i="1"/>
  <c r="H633" i="1"/>
  <c r="H625" i="1"/>
  <c r="H617" i="1"/>
  <c r="H609" i="1"/>
  <c r="H601" i="1"/>
  <c r="H561" i="1"/>
  <c r="H553" i="1"/>
  <c r="H545" i="1"/>
  <c r="H537" i="1"/>
  <c r="H529" i="1"/>
  <c r="H521" i="1"/>
  <c r="H513" i="1"/>
  <c r="H505" i="1"/>
  <c r="H497" i="1"/>
  <c r="H473" i="1"/>
  <c r="H465" i="1"/>
  <c r="H457" i="1"/>
  <c r="H449" i="1"/>
  <c r="H441" i="1"/>
  <c r="H433" i="1"/>
  <c r="H369" i="1"/>
  <c r="H313" i="1"/>
  <c r="H289" i="1"/>
  <c r="H281" i="1"/>
  <c r="H273" i="1"/>
  <c r="H241" i="1"/>
  <c r="H233" i="1"/>
  <c r="H113" i="1"/>
  <c r="H105" i="1"/>
  <c r="H97" i="1"/>
  <c r="H81" i="1"/>
  <c r="H65" i="1"/>
  <c r="H57" i="1"/>
  <c r="H33" i="1"/>
  <c r="H25" i="1"/>
  <c r="H2884" i="1"/>
  <c r="H2876" i="1"/>
  <c r="H2868" i="1"/>
  <c r="H2860" i="1"/>
  <c r="H2852" i="1"/>
  <c r="H2844" i="1"/>
  <c r="H2836" i="1"/>
  <c r="H2828" i="1"/>
  <c r="H2820" i="1"/>
  <c r="H2812" i="1"/>
  <c r="H2804" i="1"/>
  <c r="H2796" i="1"/>
  <c r="H2788" i="1"/>
  <c r="H2780" i="1"/>
  <c r="H2772" i="1"/>
  <c r="H2764" i="1"/>
  <c r="H2756" i="1"/>
  <c r="H2748" i="1"/>
  <c r="H2740" i="1"/>
  <c r="H2732" i="1"/>
  <c r="H2724" i="1"/>
  <c r="H2716" i="1"/>
  <c r="H2708" i="1"/>
  <c r="H2700" i="1"/>
  <c r="H2692" i="1"/>
  <c r="H2684" i="1"/>
  <c r="H2676" i="1"/>
  <c r="H2668" i="1"/>
  <c r="H2660" i="1"/>
  <c r="H2652" i="1"/>
  <c r="H2644" i="1"/>
  <c r="H2636" i="1"/>
  <c r="H2628" i="1"/>
  <c r="H2620" i="1"/>
  <c r="H2612" i="1"/>
  <c r="H2604" i="1"/>
  <c r="H2596" i="1"/>
  <c r="H2588" i="1"/>
  <c r="H2580" i="1"/>
  <c r="H2572" i="1"/>
  <c r="H2564" i="1"/>
  <c r="H2556" i="1"/>
  <c r="H2548" i="1"/>
  <c r="H2540" i="1"/>
  <c r="H2532" i="1"/>
  <c r="H2524" i="1"/>
  <c r="H2516" i="1"/>
  <c r="H2508" i="1"/>
  <c r="H2500" i="1"/>
  <c r="H2492" i="1"/>
  <c r="H2484" i="1"/>
  <c r="H2476" i="1"/>
  <c r="H2468" i="1"/>
  <c r="H2460" i="1"/>
  <c r="H2452" i="1"/>
  <c r="H2444" i="1"/>
  <c r="H2436" i="1"/>
  <c r="H2428" i="1"/>
  <c r="H2420" i="1"/>
  <c r="H2412" i="1"/>
  <c r="H2404" i="1"/>
  <c r="H2396" i="1"/>
  <c r="H2388" i="1"/>
  <c r="H2380" i="1"/>
  <c r="H2372" i="1"/>
  <c r="H2364" i="1"/>
  <c r="H2356" i="1"/>
  <c r="H2348" i="1"/>
  <c r="H2340" i="1"/>
  <c r="H2332" i="1"/>
  <c r="H2324" i="1"/>
  <c r="H2316" i="1"/>
  <c r="H2308" i="1"/>
  <c r="H2300" i="1"/>
  <c r="H2292" i="1"/>
  <c r="H2284" i="1"/>
  <c r="H2276" i="1"/>
  <c r="H2268" i="1"/>
  <c r="H2260" i="1"/>
  <c r="H2252" i="1"/>
  <c r="H2244" i="1"/>
  <c r="H2236" i="1"/>
  <c r="H2228" i="1"/>
  <c r="H2220" i="1"/>
  <c r="H2212" i="1"/>
  <c r="H2204" i="1"/>
  <c r="H2196" i="1"/>
  <c r="H2188" i="1"/>
  <c r="H2180" i="1"/>
  <c r="H2172" i="1"/>
  <c r="H2164" i="1"/>
  <c r="H2156" i="1"/>
  <c r="H2148" i="1"/>
  <c r="H2140" i="1"/>
  <c r="H2128" i="1"/>
  <c r="H2120" i="1"/>
  <c r="H2112" i="1"/>
  <c r="H2104" i="1"/>
  <c r="H2096" i="1"/>
  <c r="H2088" i="1"/>
  <c r="H2080" i="1"/>
  <c r="H2072" i="1"/>
  <c r="H2064" i="1"/>
  <c r="H2056" i="1"/>
  <c r="H2052" i="1"/>
  <c r="H2044" i="1"/>
  <c r="H2032" i="1"/>
  <c r="H2024" i="1"/>
  <c r="H2016" i="1"/>
  <c r="H2008" i="1"/>
  <c r="H2000" i="1"/>
  <c r="H1992" i="1"/>
  <c r="H1984" i="1"/>
  <c r="H1976" i="1"/>
  <c r="H1968" i="1"/>
  <c r="H1960" i="1"/>
  <c r="H1952" i="1"/>
  <c r="H1944" i="1"/>
  <c r="H1936" i="1"/>
  <c r="H1928" i="1"/>
  <c r="H1920" i="1"/>
  <c r="H1912" i="1"/>
  <c r="H1904" i="1"/>
  <c r="H1896" i="1"/>
  <c r="H1888" i="1"/>
  <c r="H1880" i="1"/>
  <c r="H1872" i="1"/>
  <c r="H1864" i="1"/>
  <c r="H1856" i="1"/>
  <c r="H1848" i="1"/>
  <c r="H1840" i="1"/>
  <c r="H1832" i="1"/>
  <c r="H753" i="1"/>
  <c r="H745" i="1"/>
  <c r="H737" i="1"/>
  <c r="H729" i="1"/>
  <c r="H721" i="1"/>
  <c r="H713" i="1"/>
  <c r="H705" i="1"/>
  <c r="H697" i="1"/>
  <c r="H689" i="1"/>
  <c r="H681" i="1"/>
  <c r="H673" i="1"/>
  <c r="H665" i="1"/>
  <c r="H657" i="1"/>
  <c r="H649" i="1"/>
  <c r="H593" i="1"/>
  <c r="H585" i="1"/>
  <c r="H577" i="1"/>
  <c r="H569" i="1"/>
  <c r="H489" i="1"/>
  <c r="H481" i="1"/>
  <c r="H425" i="1"/>
  <c r="H417" i="1"/>
  <c r="H409" i="1"/>
  <c r="H401" i="1"/>
  <c r="H393" i="1"/>
  <c r="H385" i="1"/>
  <c r="H377" i="1"/>
  <c r="H361" i="1"/>
  <c r="H353" i="1"/>
  <c r="H345" i="1"/>
  <c r="H337" i="1"/>
  <c r="H329" i="1"/>
  <c r="H321" i="1"/>
  <c r="H305" i="1"/>
  <c r="H297" i="1"/>
  <c r="H265" i="1"/>
  <c r="H257" i="1"/>
  <c r="H249" i="1"/>
  <c r="H225" i="1"/>
  <c r="H217" i="1"/>
  <c r="H209" i="1"/>
  <c r="H201" i="1"/>
  <c r="H193" i="1"/>
  <c r="H185" i="1"/>
  <c r="H177" i="1"/>
  <c r="H169" i="1"/>
  <c r="H161" i="1"/>
  <c r="H153" i="1"/>
  <c r="H145" i="1"/>
  <c r="H137" i="1"/>
  <c r="H129" i="1"/>
  <c r="H121" i="1"/>
  <c r="H89" i="1"/>
  <c r="H73" i="1"/>
  <c r="H49" i="1"/>
  <c r="H41" i="1"/>
  <c r="H3" i="1"/>
  <c r="I3" i="1" s="1"/>
  <c r="H4" i="1"/>
  <c r="I4" i="1" s="1"/>
  <c r="H5" i="1"/>
  <c r="H7" i="1"/>
  <c r="H6" i="1"/>
  <c r="H2888" i="1"/>
  <c r="H2880" i="1"/>
  <c r="H2872" i="1"/>
  <c r="H2864" i="1"/>
  <c r="H2856" i="1"/>
  <c r="H2848" i="1"/>
  <c r="H2840" i="1"/>
  <c r="H2832" i="1"/>
  <c r="H2824" i="1"/>
  <c r="H2816" i="1"/>
  <c r="H2808" i="1"/>
  <c r="H2800" i="1"/>
  <c r="H2792" i="1"/>
  <c r="H2784" i="1"/>
  <c r="H2776" i="1"/>
  <c r="H2768" i="1"/>
  <c r="H2760" i="1"/>
  <c r="H2752" i="1"/>
  <c r="H2744" i="1"/>
  <c r="H2736" i="1"/>
  <c r="H2728" i="1"/>
  <c r="H2720" i="1"/>
  <c r="H2712" i="1"/>
  <c r="H2704" i="1"/>
  <c r="H2696" i="1"/>
  <c r="H2688" i="1"/>
  <c r="H2680" i="1"/>
  <c r="H2672" i="1"/>
  <c r="H2664" i="1"/>
  <c r="H2656" i="1"/>
  <c r="H2648" i="1"/>
  <c r="H2640" i="1"/>
  <c r="H2632" i="1"/>
  <c r="H2624" i="1"/>
  <c r="H2616" i="1"/>
  <c r="H2608" i="1"/>
  <c r="H2600" i="1"/>
  <c r="H2592" i="1"/>
  <c r="H2584" i="1"/>
  <c r="H2576" i="1"/>
  <c r="H2568" i="1"/>
  <c r="H2560" i="1"/>
  <c r="H2552" i="1"/>
  <c r="H2544" i="1"/>
  <c r="H2536" i="1"/>
  <c r="H2528" i="1"/>
  <c r="H2520" i="1"/>
  <c r="H2512" i="1"/>
  <c r="H2504" i="1"/>
  <c r="H2496" i="1"/>
  <c r="H2488" i="1"/>
  <c r="H2480" i="1"/>
  <c r="H2472" i="1"/>
  <c r="H2464" i="1"/>
  <c r="H2456" i="1"/>
  <c r="H2448" i="1"/>
  <c r="H2440" i="1"/>
  <c r="H2432" i="1"/>
  <c r="H2424" i="1"/>
  <c r="H2416" i="1"/>
  <c r="H2408" i="1"/>
  <c r="H2400" i="1"/>
  <c r="H2392" i="1"/>
  <c r="H2384" i="1"/>
  <c r="H2376" i="1"/>
  <c r="H2368" i="1"/>
  <c r="H2360" i="1"/>
  <c r="H2352" i="1"/>
  <c r="H2344" i="1"/>
  <c r="H2336" i="1"/>
  <c r="H2328" i="1"/>
  <c r="H2320" i="1"/>
  <c r="H2312" i="1"/>
  <c r="H2304" i="1"/>
  <c r="H2296" i="1"/>
  <c r="H2288" i="1"/>
  <c r="H2280" i="1"/>
  <c r="H2272" i="1"/>
  <c r="H2264" i="1"/>
  <c r="H2256" i="1"/>
  <c r="H2248" i="1"/>
  <c r="H2240" i="1"/>
  <c r="H2232" i="1"/>
  <c r="H2224" i="1"/>
  <c r="H2216" i="1"/>
  <c r="H2208" i="1"/>
  <c r="H2200" i="1"/>
  <c r="H2192" i="1"/>
  <c r="H2184" i="1"/>
  <c r="H2176" i="1"/>
  <c r="H2168" i="1"/>
  <c r="H2160" i="1"/>
  <c r="H2152" i="1"/>
  <c r="H2144" i="1"/>
  <c r="H2136" i="1"/>
  <c r="H2132" i="1"/>
  <c r="H2124" i="1"/>
  <c r="H2116" i="1"/>
  <c r="H2108" i="1"/>
  <c r="H2100" i="1"/>
  <c r="H2092" i="1"/>
  <c r="H2084" i="1"/>
  <c r="H2076" i="1"/>
  <c r="H2068" i="1"/>
  <c r="H2060" i="1"/>
  <c r="H2048" i="1"/>
  <c r="H2040" i="1"/>
  <c r="H2036" i="1"/>
  <c r="H2028" i="1"/>
  <c r="H2020" i="1"/>
  <c r="H2012" i="1"/>
  <c r="H2004" i="1"/>
  <c r="H1996" i="1"/>
  <c r="H1988" i="1"/>
  <c r="H1980" i="1"/>
  <c r="H1972" i="1"/>
  <c r="H1964" i="1"/>
  <c r="H1956" i="1"/>
  <c r="H1948" i="1"/>
  <c r="H1940" i="1"/>
  <c r="H1932" i="1"/>
  <c r="H1924" i="1"/>
  <c r="H1916" i="1"/>
  <c r="H1908" i="1"/>
  <c r="H1900" i="1"/>
  <c r="H1892" i="1"/>
  <c r="H1884" i="1"/>
  <c r="H1876" i="1"/>
  <c r="H1868" i="1"/>
  <c r="H1860" i="1"/>
  <c r="H1852" i="1"/>
  <c r="H1844" i="1"/>
  <c r="H1836" i="1"/>
  <c r="H13" i="1"/>
  <c r="H1824" i="1"/>
  <c r="H1816" i="1"/>
  <c r="H1808" i="1"/>
  <c r="H1800" i="1"/>
  <c r="H1792" i="1"/>
  <c r="H1784" i="1"/>
  <c r="H1776" i="1"/>
  <c r="H1768" i="1"/>
  <c r="H1760" i="1"/>
  <c r="H1752" i="1"/>
  <c r="H1744" i="1"/>
  <c r="H1736" i="1"/>
  <c r="H1728" i="1"/>
  <c r="H1720" i="1"/>
  <c r="H1712" i="1"/>
  <c r="H1704" i="1"/>
  <c r="H1696" i="1"/>
  <c r="H1688" i="1"/>
  <c r="H1680" i="1"/>
  <c r="H1672" i="1"/>
  <c r="H1664" i="1"/>
  <c r="H1656" i="1"/>
  <c r="H1648" i="1"/>
  <c r="H1640" i="1"/>
  <c r="H1632" i="1"/>
  <c r="H1624" i="1"/>
  <c r="H1616" i="1"/>
  <c r="H1608" i="1"/>
  <c r="H1600" i="1"/>
  <c r="H1592" i="1"/>
  <c r="H1584" i="1"/>
  <c r="H1576" i="1"/>
  <c r="H1568" i="1"/>
  <c r="H1560" i="1"/>
  <c r="H1552" i="1"/>
  <c r="H1544" i="1"/>
  <c r="H1536" i="1"/>
  <c r="H1528" i="1"/>
  <c r="H1520" i="1"/>
  <c r="H1512" i="1"/>
  <c r="H1504" i="1"/>
  <c r="H1496" i="1"/>
  <c r="H1488" i="1"/>
  <c r="H1480" i="1"/>
  <c r="H1472" i="1"/>
  <c r="H1464" i="1"/>
  <c r="H1456" i="1"/>
  <c r="H1448" i="1"/>
  <c r="H1440" i="1"/>
  <c r="H1432" i="1"/>
  <c r="H1424" i="1"/>
  <c r="H1416" i="1"/>
  <c r="H1408" i="1"/>
  <c r="H1400" i="1"/>
  <c r="H1392" i="1"/>
  <c r="H1384" i="1"/>
  <c r="H1376" i="1"/>
  <c r="H1368" i="1"/>
  <c r="H1360" i="1"/>
  <c r="H1352" i="1"/>
  <c r="H1344" i="1"/>
  <c r="H1336" i="1"/>
  <c r="H1328" i="1"/>
  <c r="H1320" i="1"/>
  <c r="H1312" i="1"/>
  <c r="H1304" i="1"/>
  <c r="H1292" i="1"/>
  <c r="H1284" i="1"/>
  <c r="H1276" i="1"/>
  <c r="H1268" i="1"/>
  <c r="H1260" i="1"/>
  <c r="H1252" i="1"/>
  <c r="H1244" i="1"/>
  <c r="H1236" i="1"/>
  <c r="H1228" i="1"/>
  <c r="H1220" i="1"/>
  <c r="H1212" i="1"/>
  <c r="H1204" i="1"/>
  <c r="H1196" i="1"/>
  <c r="H1188" i="1"/>
  <c r="H1180" i="1"/>
  <c r="H1172" i="1"/>
  <c r="H1164" i="1"/>
  <c r="H1156" i="1"/>
  <c r="H1124" i="1"/>
  <c r="H1828" i="1"/>
  <c r="H1820" i="1"/>
  <c r="H1812" i="1"/>
  <c r="H1804" i="1"/>
  <c r="H1796" i="1"/>
  <c r="H1788" i="1"/>
  <c r="H1780" i="1"/>
  <c r="H1772" i="1"/>
  <c r="H1764" i="1"/>
  <c r="H1756" i="1"/>
  <c r="H1748" i="1"/>
  <c r="H1740" i="1"/>
  <c r="H1732" i="1"/>
  <c r="H1724" i="1"/>
  <c r="H1716" i="1"/>
  <c r="H1708" i="1"/>
  <c r="H1700" i="1"/>
  <c r="H1692" i="1"/>
  <c r="H1684" i="1"/>
  <c r="H1676" i="1"/>
  <c r="H1668" i="1"/>
  <c r="H1660" i="1"/>
  <c r="H1652" i="1"/>
  <c r="H1644" i="1"/>
  <c r="H1636" i="1"/>
  <c r="H1628" i="1"/>
  <c r="H1620" i="1"/>
  <c r="H1612" i="1"/>
  <c r="H1604" i="1"/>
  <c r="H1596" i="1"/>
  <c r="H1588" i="1"/>
  <c r="H1580" i="1"/>
  <c r="H1572" i="1"/>
  <c r="H1564" i="1"/>
  <c r="H1556" i="1"/>
  <c r="H1548" i="1"/>
  <c r="H1540" i="1"/>
  <c r="H1532" i="1"/>
  <c r="H1524" i="1"/>
  <c r="H1516" i="1"/>
  <c r="H1508" i="1"/>
  <c r="H1500" i="1"/>
  <c r="H1492" i="1"/>
  <c r="H1484" i="1"/>
  <c r="H1476" i="1"/>
  <c r="H1468" i="1"/>
  <c r="H1460" i="1"/>
  <c r="H1452" i="1"/>
  <c r="H1444" i="1"/>
  <c r="H1436" i="1"/>
  <c r="H1428" i="1"/>
  <c r="H1420" i="1"/>
  <c r="H1412" i="1"/>
  <c r="H1404" i="1"/>
  <c r="H1396" i="1"/>
  <c r="H1388" i="1"/>
  <c r="H1380" i="1"/>
  <c r="H1372" i="1"/>
  <c r="H1364" i="1"/>
  <c r="H1356" i="1"/>
  <c r="H1348" i="1"/>
  <c r="H1340" i="1"/>
  <c r="H1332" i="1"/>
  <c r="H1324" i="1"/>
  <c r="H1316" i="1"/>
  <c r="H1308" i="1"/>
  <c r="H1300" i="1"/>
  <c r="H1296" i="1"/>
  <c r="H1288" i="1"/>
  <c r="H1280" i="1"/>
  <c r="H1272" i="1"/>
  <c r="H1264" i="1"/>
  <c r="H1256" i="1"/>
  <c r="H1248" i="1"/>
  <c r="H1240" i="1"/>
  <c r="H1232" i="1"/>
  <c r="H1224" i="1"/>
  <c r="H1216" i="1"/>
  <c r="H1208" i="1"/>
  <c r="H1200" i="1"/>
  <c r="H1192" i="1"/>
  <c r="H1184" i="1"/>
  <c r="H1176" i="1"/>
  <c r="H1168" i="1"/>
  <c r="H1160" i="1"/>
  <c r="H1152" i="1"/>
  <c r="H1148" i="1"/>
  <c r="H1144" i="1"/>
  <c r="H1140" i="1"/>
  <c r="H1136" i="1"/>
  <c r="H1132" i="1"/>
  <c r="H1128" i="1"/>
  <c r="H1120" i="1"/>
  <c r="H2390" i="1"/>
  <c r="H2386" i="1"/>
  <c r="H2382" i="1"/>
  <c r="H2378" i="1"/>
  <c r="H2374" i="1"/>
  <c r="H2370" i="1"/>
  <c r="H2366" i="1"/>
  <c r="H2362" i="1"/>
  <c r="H2358" i="1"/>
  <c r="H2354" i="1"/>
  <c r="H2350" i="1"/>
  <c r="H2346" i="1"/>
  <c r="H2342" i="1"/>
  <c r="H2338" i="1"/>
  <c r="H2334" i="1"/>
  <c r="H2330" i="1"/>
  <c r="H2326" i="1"/>
  <c r="H2322" i="1"/>
  <c r="H2318" i="1"/>
  <c r="H2314" i="1"/>
  <c r="H2310" i="1"/>
  <c r="H2306" i="1"/>
  <c r="H2302" i="1"/>
  <c r="H2298" i="1"/>
  <c r="H2294" i="1"/>
  <c r="H2290" i="1"/>
  <c r="H2286" i="1"/>
  <c r="H2282" i="1"/>
  <c r="H2278" i="1"/>
  <c r="H2274" i="1"/>
  <c r="H2270" i="1"/>
  <c r="H2266" i="1"/>
  <c r="H2262" i="1"/>
  <c r="H2258" i="1"/>
  <c r="H2254" i="1"/>
  <c r="H2250" i="1"/>
  <c r="H2246" i="1"/>
  <c r="H2242" i="1"/>
  <c r="H2238" i="1"/>
  <c r="H2234" i="1"/>
  <c r="H2230" i="1"/>
  <c r="H2226" i="1"/>
  <c r="H2222" i="1"/>
  <c r="H2218" i="1"/>
  <c r="H2214" i="1"/>
  <c r="H2210" i="1"/>
  <c r="H2206" i="1"/>
  <c r="H2202" i="1"/>
  <c r="H2198" i="1"/>
  <c r="H2194" i="1"/>
  <c r="H2190" i="1"/>
  <c r="H2186" i="1"/>
  <c r="H2182" i="1"/>
  <c r="H2178" i="1"/>
  <c r="H2174" i="1"/>
  <c r="H2170" i="1"/>
  <c r="H2166" i="1"/>
  <c r="H2162" i="1"/>
  <c r="H2158" i="1"/>
  <c r="H2154" i="1"/>
  <c r="H2150" i="1"/>
  <c r="H2146" i="1"/>
  <c r="H2142" i="1"/>
  <c r="H2138" i="1"/>
  <c r="H2134" i="1"/>
  <c r="H2130" i="1"/>
  <c r="H2126" i="1"/>
  <c r="H2122" i="1"/>
  <c r="H2118" i="1"/>
  <c r="H2114" i="1"/>
  <c r="H2110" i="1"/>
  <c r="H2106" i="1"/>
  <c r="H2102" i="1"/>
  <c r="H2098" i="1"/>
  <c r="H2094" i="1"/>
  <c r="H2090" i="1"/>
  <c r="H2086" i="1"/>
  <c r="H2082" i="1"/>
  <c r="H2078" i="1"/>
  <c r="H2074" i="1"/>
  <c r="H2070" i="1"/>
  <c r="H2066" i="1"/>
  <c r="H2062" i="1"/>
  <c r="H2058" i="1"/>
  <c r="H2054" i="1"/>
  <c r="H2050" i="1"/>
  <c r="H2046" i="1"/>
  <c r="H2042" i="1"/>
  <c r="H2038" i="1"/>
  <c r="H2034" i="1"/>
  <c r="H2030" i="1"/>
  <c r="H2026" i="1"/>
  <c r="H2022" i="1"/>
  <c r="H2018" i="1"/>
  <c r="H2014" i="1"/>
  <c r="H2010" i="1"/>
  <c r="H2006" i="1"/>
  <c r="H2002" i="1"/>
  <c r="H1998" i="1"/>
  <c r="H1994" i="1"/>
  <c r="H1990" i="1"/>
  <c r="H1986" i="1"/>
  <c r="H1982" i="1"/>
  <c r="H1978" i="1"/>
  <c r="H1974" i="1"/>
  <c r="H1970" i="1"/>
  <c r="H1966" i="1"/>
  <c r="H1962" i="1"/>
  <c r="H1958" i="1"/>
  <c r="H1954" i="1"/>
  <c r="H1950" i="1"/>
  <c r="H1946" i="1"/>
  <c r="H1942" i="1"/>
  <c r="H1938" i="1"/>
  <c r="H1934" i="1"/>
  <c r="H1930" i="1"/>
  <c r="H1926" i="1"/>
  <c r="H1922" i="1"/>
  <c r="H1918" i="1"/>
  <c r="H1914" i="1"/>
  <c r="H1910" i="1"/>
  <c r="H1906" i="1"/>
  <c r="H1902" i="1"/>
  <c r="H1898" i="1"/>
  <c r="H1894" i="1"/>
  <c r="H1890" i="1"/>
  <c r="H1886" i="1"/>
  <c r="H1882" i="1"/>
  <c r="H1878" i="1"/>
  <c r="H1874" i="1"/>
  <c r="H1870" i="1"/>
  <c r="H1866" i="1"/>
  <c r="H1862" i="1"/>
  <c r="H1858" i="1"/>
  <c r="H1854" i="1"/>
  <c r="H1850" i="1"/>
  <c r="H1846" i="1"/>
  <c r="H1842" i="1"/>
  <c r="H1838" i="1"/>
  <c r="H1834" i="1"/>
  <c r="H1830" i="1"/>
  <c r="H1826" i="1"/>
  <c r="H1822" i="1"/>
  <c r="H1818" i="1"/>
  <c r="H1814" i="1"/>
  <c r="H1810" i="1"/>
  <c r="H1806" i="1"/>
  <c r="H1802" i="1"/>
  <c r="H1798" i="1"/>
  <c r="H1794" i="1"/>
  <c r="H1790" i="1"/>
  <c r="H1786" i="1"/>
  <c r="H1782" i="1"/>
  <c r="H1778" i="1"/>
  <c r="H1774" i="1"/>
  <c r="H1770" i="1"/>
  <c r="H1766" i="1"/>
  <c r="H1762" i="1"/>
  <c r="H1758" i="1"/>
  <c r="H1754" i="1"/>
  <c r="H1750" i="1"/>
  <c r="H1746" i="1"/>
  <c r="H1742" i="1"/>
  <c r="H1738" i="1"/>
  <c r="H1734" i="1"/>
  <c r="H1730" i="1"/>
  <c r="H1726" i="1"/>
  <c r="H1722" i="1"/>
  <c r="H1718" i="1"/>
  <c r="H1714" i="1"/>
  <c r="H1710" i="1"/>
  <c r="H1706" i="1"/>
  <c r="H1702" i="1"/>
  <c r="H1698" i="1"/>
  <c r="H1694" i="1"/>
  <c r="H1690" i="1"/>
  <c r="H1686" i="1"/>
  <c r="H1682" i="1"/>
  <c r="H1678" i="1"/>
  <c r="H1674" i="1"/>
  <c r="H1670" i="1"/>
  <c r="H1666" i="1"/>
  <c r="H1662" i="1"/>
  <c r="H1658" i="1"/>
  <c r="H1654" i="1"/>
  <c r="H1650" i="1"/>
  <c r="H1646" i="1"/>
  <c r="H1642" i="1"/>
  <c r="H1638" i="1"/>
  <c r="H1634" i="1"/>
  <c r="H1630" i="1"/>
  <c r="H1626" i="1"/>
  <c r="H1622" i="1"/>
  <c r="H1618" i="1"/>
  <c r="H1614" i="1"/>
  <c r="H1610" i="1"/>
  <c r="H1606" i="1"/>
  <c r="H1602" i="1"/>
  <c r="H1598" i="1"/>
  <c r="H1594" i="1"/>
  <c r="H1590" i="1"/>
  <c r="H1586" i="1"/>
  <c r="H1582" i="1"/>
  <c r="H1578" i="1"/>
  <c r="H1574" i="1"/>
  <c r="H1570" i="1"/>
  <c r="H1566" i="1"/>
  <c r="H1562" i="1"/>
  <c r="H1558" i="1"/>
  <c r="H1554" i="1"/>
  <c r="H1550" i="1"/>
  <c r="H1546" i="1"/>
  <c r="H1542" i="1"/>
  <c r="H1538" i="1"/>
  <c r="H1534" i="1"/>
  <c r="H1530" i="1"/>
  <c r="H1526" i="1"/>
  <c r="H1522" i="1"/>
  <c r="H1518" i="1"/>
  <c r="H1514" i="1"/>
  <c r="H1510" i="1"/>
  <c r="H1506" i="1"/>
  <c r="H1502" i="1"/>
  <c r="H1498" i="1"/>
  <c r="H1494" i="1"/>
  <c r="H1490" i="1"/>
  <c r="H1486" i="1"/>
  <c r="H1482" i="1"/>
  <c r="H1478" i="1"/>
  <c r="H1474" i="1"/>
  <c r="H1470" i="1"/>
  <c r="H1466" i="1"/>
  <c r="H1462" i="1"/>
  <c r="H1458" i="1"/>
  <c r="H1454" i="1"/>
  <c r="H1450" i="1"/>
  <c r="H1446" i="1"/>
  <c r="H1442" i="1"/>
  <c r="H1438" i="1"/>
  <c r="H1434" i="1"/>
  <c r="H1430" i="1"/>
  <c r="H1426" i="1"/>
  <c r="H1422" i="1"/>
  <c r="H1418" i="1"/>
  <c r="H1414" i="1"/>
  <c r="H1410" i="1"/>
  <c r="H1406" i="1"/>
  <c r="H1402" i="1"/>
  <c r="H1398" i="1"/>
  <c r="H1394" i="1"/>
  <c r="H1390" i="1"/>
  <c r="H1386" i="1"/>
  <c r="H1382" i="1"/>
  <c r="H1378" i="1"/>
  <c r="H1374" i="1"/>
  <c r="H1370" i="1"/>
  <c r="H1366" i="1"/>
  <c r="H1362" i="1"/>
  <c r="H1358" i="1"/>
  <c r="H1354" i="1"/>
  <c r="H1350" i="1"/>
  <c r="H1346" i="1"/>
  <c r="H1342" i="1"/>
  <c r="H1338" i="1"/>
  <c r="H1334" i="1"/>
  <c r="H1330" i="1"/>
  <c r="H1326" i="1"/>
  <c r="H1322" i="1"/>
  <c r="H1318" i="1"/>
  <c r="H1314" i="1"/>
  <c r="H1310" i="1"/>
  <c r="H1306" i="1"/>
  <c r="H1302" i="1"/>
  <c r="H1298" i="1"/>
  <c r="H1294" i="1"/>
  <c r="H1290" i="1"/>
  <c r="H1286" i="1"/>
  <c r="H1282" i="1"/>
  <c r="H1278" i="1"/>
  <c r="H1274" i="1"/>
  <c r="H1270" i="1"/>
  <c r="H1266" i="1"/>
  <c r="H1262" i="1"/>
  <c r="H1258" i="1"/>
  <c r="H1254" i="1"/>
  <c r="H1250" i="1"/>
  <c r="H1246" i="1"/>
  <c r="H1242" i="1"/>
  <c r="H1238" i="1"/>
  <c r="H1234" i="1"/>
  <c r="H1230" i="1"/>
  <c r="H1226" i="1"/>
  <c r="H1222" i="1"/>
  <c r="H1218" i="1"/>
  <c r="H1214" i="1"/>
  <c r="H1210" i="1"/>
  <c r="H1206" i="1"/>
  <c r="H1202" i="1"/>
  <c r="H1198" i="1"/>
  <c r="H1194" i="1"/>
  <c r="H1190" i="1"/>
  <c r="H1186" i="1"/>
  <c r="H1182" i="1"/>
  <c r="H1178" i="1"/>
  <c r="H1174" i="1"/>
  <c r="H1170" i="1"/>
  <c r="H1166" i="1"/>
  <c r="H1162" i="1"/>
  <c r="H1158" i="1"/>
  <c r="H1154" i="1"/>
  <c r="H1150" i="1"/>
  <c r="H1146" i="1"/>
  <c r="H1142" i="1"/>
  <c r="H1138" i="1"/>
  <c r="H1134" i="1"/>
  <c r="H1130" i="1"/>
  <c r="H1126" i="1"/>
  <c r="H1122" i="1"/>
  <c r="H1118" i="1"/>
  <c r="H1114" i="1"/>
  <c r="H1110" i="1"/>
  <c r="H1106" i="1"/>
  <c r="H1102" i="1"/>
  <c r="H1098" i="1"/>
  <c r="H1094" i="1"/>
  <c r="H1090" i="1"/>
  <c r="H1086" i="1"/>
  <c r="H1082" i="1"/>
  <c r="H1078" i="1"/>
  <c r="H1074" i="1"/>
  <c r="H1070" i="1"/>
  <c r="H1066" i="1"/>
  <c r="H1062" i="1"/>
  <c r="H1058" i="1"/>
  <c r="H1054" i="1"/>
  <c r="H1050" i="1"/>
  <c r="H1046" i="1"/>
  <c r="H1042" i="1"/>
  <c r="H1038" i="1"/>
  <c r="H1034" i="1"/>
  <c r="H1030" i="1"/>
  <c r="H1116" i="1"/>
  <c r="H1112" i="1"/>
  <c r="H1108" i="1"/>
  <c r="H1104" i="1"/>
  <c r="H1100" i="1"/>
  <c r="H1096" i="1"/>
  <c r="H1092" i="1"/>
  <c r="H1088" i="1"/>
  <c r="H1084" i="1"/>
  <c r="H1080" i="1"/>
  <c r="H1076" i="1"/>
  <c r="H1072" i="1"/>
  <c r="H1068" i="1"/>
  <c r="H1064" i="1"/>
  <c r="H1060" i="1"/>
  <c r="H1056" i="1"/>
  <c r="H1052" i="1"/>
  <c r="H1048" i="1"/>
  <c r="H1044" i="1"/>
  <c r="H1040" i="1"/>
  <c r="H1036" i="1"/>
  <c r="H1032" i="1"/>
  <c r="H1028" i="1"/>
  <c r="H1024" i="1"/>
  <c r="H1020" i="1"/>
  <c r="H1016" i="1"/>
  <c r="H1012" i="1"/>
  <c r="H1008" i="1"/>
  <c r="H1004" i="1"/>
  <c r="H1000" i="1"/>
  <c r="H996" i="1"/>
  <c r="H992" i="1"/>
  <c r="H988" i="1"/>
  <c r="H984" i="1"/>
  <c r="H980" i="1"/>
  <c r="H976" i="1"/>
  <c r="H972" i="1"/>
  <c r="H968" i="1"/>
  <c r="H964" i="1"/>
  <c r="H960" i="1"/>
  <c r="H956" i="1"/>
  <c r="H952" i="1"/>
  <c r="H948" i="1"/>
  <c r="H944" i="1"/>
  <c r="H940" i="1"/>
  <c r="H936" i="1"/>
  <c r="H932" i="1"/>
  <c r="H928" i="1"/>
  <c r="H924" i="1"/>
  <c r="H920" i="1"/>
  <c r="H916" i="1"/>
  <c r="H912" i="1"/>
  <c r="H908" i="1"/>
  <c r="H904" i="1"/>
  <c r="H900" i="1"/>
  <c r="H896" i="1"/>
  <c r="H892" i="1"/>
  <c r="H888" i="1"/>
  <c r="H884" i="1"/>
  <c r="H880" i="1"/>
  <c r="H876" i="1"/>
  <c r="H872" i="1"/>
  <c r="H868" i="1"/>
  <c r="H864" i="1"/>
  <c r="H860" i="1"/>
  <c r="H856" i="1"/>
  <c r="H852" i="1"/>
  <c r="H848" i="1"/>
  <c r="H844" i="1"/>
  <c r="H840" i="1"/>
  <c r="H836" i="1"/>
  <c r="H832" i="1"/>
  <c r="H828" i="1"/>
  <c r="H824" i="1"/>
  <c r="H820" i="1"/>
  <c r="H816" i="1"/>
  <c r="H812" i="1"/>
  <c r="H808" i="1"/>
  <c r="H804" i="1"/>
  <c r="H800" i="1"/>
  <c r="H796" i="1"/>
  <c r="H792" i="1"/>
  <c r="H788" i="1"/>
  <c r="H784" i="1"/>
  <c r="H780" i="1"/>
  <c r="H776" i="1"/>
  <c r="H772" i="1"/>
  <c r="H768" i="1"/>
  <c r="H764" i="1"/>
  <c r="H760" i="1"/>
  <c r="H756" i="1"/>
  <c r="H752" i="1"/>
  <c r="H748" i="1"/>
  <c r="H744" i="1"/>
  <c r="H740" i="1"/>
  <c r="H736" i="1"/>
  <c r="H732" i="1"/>
  <c r="H728" i="1"/>
  <c r="H724" i="1"/>
  <c r="H720" i="1"/>
  <c r="H716" i="1"/>
  <c r="H712" i="1"/>
  <c r="H708" i="1"/>
  <c r="H704" i="1"/>
  <c r="H700" i="1"/>
  <c r="H696" i="1"/>
  <c r="H692" i="1"/>
  <c r="H688" i="1"/>
  <c r="H684" i="1"/>
  <c r="H680" i="1"/>
  <c r="H676" i="1"/>
  <c r="H672" i="1"/>
  <c r="H668" i="1"/>
  <c r="H664" i="1"/>
  <c r="H660" i="1"/>
  <c r="H656" i="1"/>
  <c r="H652" i="1"/>
  <c r="H648" i="1"/>
  <c r="H644" i="1"/>
  <c r="H640" i="1"/>
  <c r="H636" i="1"/>
  <c r="H632" i="1"/>
  <c r="H628" i="1"/>
  <c r="H624" i="1"/>
  <c r="H620" i="1"/>
  <c r="H616" i="1"/>
  <c r="H612" i="1"/>
  <c r="H608" i="1"/>
  <c r="H604" i="1"/>
  <c r="H600" i="1"/>
  <c r="H596" i="1"/>
  <c r="H592" i="1"/>
  <c r="H588" i="1"/>
  <c r="H584" i="1"/>
  <c r="H580" i="1"/>
  <c r="H576" i="1"/>
  <c r="H572" i="1"/>
  <c r="H568" i="1"/>
  <c r="H564" i="1"/>
  <c r="H560" i="1"/>
  <c r="H556" i="1"/>
  <c r="H552" i="1"/>
  <c r="H548" i="1"/>
  <c r="H544" i="1"/>
  <c r="H540" i="1"/>
  <c r="H536" i="1"/>
  <c r="H532" i="1"/>
  <c r="H528" i="1"/>
  <c r="H524" i="1"/>
  <c r="H520" i="1"/>
  <c r="H516" i="1"/>
  <c r="H512" i="1"/>
  <c r="H508" i="1"/>
  <c r="H504" i="1"/>
  <c r="H500" i="1"/>
  <c r="H496" i="1"/>
  <c r="H492" i="1"/>
  <c r="H488" i="1"/>
  <c r="H484" i="1"/>
  <c r="H480" i="1"/>
  <c r="H476" i="1"/>
  <c r="H472" i="1"/>
  <c r="H468" i="1"/>
  <c r="H464" i="1"/>
  <c r="H460" i="1"/>
  <c r="H456" i="1"/>
  <c r="H452" i="1"/>
  <c r="H448" i="1"/>
  <c r="H444" i="1"/>
  <c r="H440" i="1"/>
  <c r="H436" i="1"/>
  <c r="H432" i="1"/>
  <c r="H428" i="1"/>
  <c r="H424" i="1"/>
  <c r="H420" i="1"/>
  <c r="H416" i="1"/>
  <c r="H412" i="1"/>
  <c r="H408" i="1"/>
  <c r="H404" i="1"/>
  <c r="H400" i="1"/>
  <c r="H396" i="1"/>
  <c r="H392" i="1"/>
  <c r="H388" i="1"/>
  <c r="H384" i="1"/>
  <c r="H380" i="1"/>
  <c r="H376" i="1"/>
  <c r="H372" i="1"/>
  <c r="H368" i="1"/>
  <c r="H364" i="1"/>
  <c r="H360" i="1"/>
  <c r="H356" i="1"/>
  <c r="H352" i="1"/>
  <c r="H348" i="1"/>
  <c r="H344" i="1"/>
  <c r="H340" i="1"/>
  <c r="H336" i="1"/>
  <c r="H332" i="1"/>
  <c r="H328" i="1"/>
  <c r="H324" i="1"/>
  <c r="H320" i="1"/>
  <c r="H316" i="1"/>
  <c r="H312" i="1"/>
  <c r="H308" i="1"/>
  <c r="H304" i="1"/>
  <c r="H300" i="1"/>
  <c r="H296" i="1"/>
  <c r="H292" i="1"/>
  <c r="H288" i="1"/>
  <c r="H284" i="1"/>
  <c r="H280" i="1"/>
  <c r="H276" i="1"/>
  <c r="H272" i="1"/>
  <c r="H268" i="1"/>
  <c r="H264" i="1"/>
  <c r="H260" i="1"/>
  <c r="H256" i="1"/>
  <c r="H252" i="1"/>
  <c r="H248" i="1"/>
  <c r="H244" i="1"/>
  <c r="H240" i="1"/>
  <c r="H236" i="1"/>
  <c r="H232" i="1"/>
  <c r="H228" i="1"/>
  <c r="H224" i="1"/>
  <c r="H220" i="1"/>
  <c r="H216" i="1"/>
  <c r="H212" i="1"/>
  <c r="H208" i="1"/>
  <c r="H204" i="1"/>
  <c r="H200" i="1"/>
  <c r="H196" i="1"/>
  <c r="H192" i="1"/>
  <c r="H188" i="1"/>
  <c r="H184" i="1"/>
  <c r="H180" i="1"/>
  <c r="H176" i="1"/>
  <c r="H172" i="1"/>
  <c r="H168" i="1"/>
  <c r="H164" i="1"/>
  <c r="H160" i="1"/>
  <c r="H156" i="1"/>
  <c r="H152" i="1"/>
  <c r="H148" i="1"/>
  <c r="H144" i="1"/>
  <c r="H140" i="1"/>
  <c r="H136" i="1"/>
  <c r="H132" i="1"/>
  <c r="H128" i="1"/>
  <c r="H124" i="1"/>
  <c r="H120" i="1"/>
  <c r="H116" i="1"/>
  <c r="H112" i="1"/>
  <c r="H108" i="1"/>
  <c r="H104" i="1"/>
  <c r="H100" i="1"/>
  <c r="H96" i="1"/>
  <c r="H92" i="1"/>
  <c r="H88" i="1"/>
  <c r="H84" i="1"/>
  <c r="H80" i="1"/>
  <c r="H76" i="1"/>
  <c r="H72" i="1"/>
  <c r="H68" i="1"/>
  <c r="H64" i="1"/>
  <c r="H60" i="1"/>
  <c r="H56" i="1"/>
  <c r="H52" i="1"/>
  <c r="H48" i="1"/>
  <c r="H44" i="1"/>
  <c r="H40" i="1"/>
  <c r="H36" i="1"/>
  <c r="H32" i="1"/>
  <c r="H28" i="1"/>
  <c r="H24" i="1"/>
  <c r="H20" i="1"/>
  <c r="H16" i="1"/>
  <c r="H1026" i="1"/>
  <c r="H1022" i="1"/>
  <c r="H1018" i="1"/>
  <c r="H1014" i="1"/>
  <c r="H1010" i="1"/>
  <c r="H1006" i="1"/>
  <c r="H1002" i="1"/>
  <c r="H998" i="1"/>
  <c r="H994" i="1"/>
  <c r="H990" i="1"/>
  <c r="H986" i="1"/>
  <c r="H982" i="1"/>
  <c r="H978" i="1"/>
  <c r="H974" i="1"/>
  <c r="H970" i="1"/>
  <c r="H966" i="1"/>
  <c r="H962" i="1"/>
  <c r="H958" i="1"/>
  <c r="H954" i="1"/>
  <c r="H950" i="1"/>
  <c r="H946" i="1"/>
  <c r="H942" i="1"/>
  <c r="H938" i="1"/>
  <c r="H934" i="1"/>
  <c r="H930" i="1"/>
  <c r="H926" i="1"/>
  <c r="H922" i="1"/>
  <c r="H918" i="1"/>
  <c r="H914" i="1"/>
  <c r="H910" i="1"/>
  <c r="H906" i="1"/>
  <c r="H902" i="1"/>
  <c r="H898" i="1"/>
  <c r="H894" i="1"/>
  <c r="H890" i="1"/>
  <c r="H886" i="1"/>
  <c r="H882" i="1"/>
  <c r="H878" i="1"/>
  <c r="H874" i="1"/>
  <c r="H870" i="1"/>
  <c r="H866" i="1"/>
  <c r="H862" i="1"/>
  <c r="H858" i="1"/>
  <c r="H854" i="1"/>
  <c r="H850" i="1"/>
  <c r="H846" i="1"/>
  <c r="H842" i="1"/>
  <c r="H838" i="1"/>
  <c r="H834" i="1"/>
  <c r="H830" i="1"/>
  <c r="H826" i="1"/>
  <c r="H822" i="1"/>
  <c r="H818" i="1"/>
  <c r="H814" i="1"/>
  <c r="H810" i="1"/>
  <c r="H806" i="1"/>
  <c r="H802" i="1"/>
  <c r="H798" i="1"/>
  <c r="H794" i="1"/>
  <c r="H790" i="1"/>
  <c r="H786" i="1"/>
  <c r="H782" i="1"/>
  <c r="H778" i="1"/>
  <c r="H774" i="1"/>
  <c r="H770" i="1"/>
  <c r="H766" i="1"/>
  <c r="H762" i="1"/>
  <c r="H758" i="1"/>
  <c r="H754" i="1"/>
  <c r="H750" i="1"/>
  <c r="H746" i="1"/>
  <c r="H742" i="1"/>
  <c r="H738" i="1"/>
  <c r="H734" i="1"/>
  <c r="H730" i="1"/>
  <c r="H726" i="1"/>
  <c r="H722" i="1"/>
  <c r="H718" i="1"/>
  <c r="H714" i="1"/>
  <c r="H710" i="1"/>
  <c r="H706" i="1"/>
  <c r="H702" i="1"/>
  <c r="H698" i="1"/>
  <c r="H694" i="1"/>
  <c r="H690" i="1"/>
  <c r="H686" i="1"/>
  <c r="H682" i="1"/>
  <c r="H678" i="1"/>
  <c r="H674" i="1"/>
  <c r="H670" i="1"/>
  <c r="H666" i="1"/>
  <c r="H662" i="1"/>
  <c r="H658" i="1"/>
  <c r="H654" i="1"/>
  <c r="H650" i="1"/>
  <c r="H646" i="1"/>
  <c r="H642" i="1"/>
  <c r="H638" i="1"/>
  <c r="H634" i="1"/>
  <c r="H630" i="1"/>
  <c r="H626" i="1"/>
  <c r="H622" i="1"/>
  <c r="H618" i="1"/>
  <c r="H614" i="1"/>
  <c r="H610" i="1"/>
  <c r="H606" i="1"/>
  <c r="H602" i="1"/>
  <c r="H598" i="1"/>
  <c r="H594" i="1"/>
  <c r="H590" i="1"/>
  <c r="H586" i="1"/>
  <c r="H582" i="1"/>
  <c r="H578" i="1"/>
  <c r="H574" i="1"/>
  <c r="H570" i="1"/>
  <c r="H566" i="1"/>
  <c r="H562" i="1"/>
  <c r="H558" i="1"/>
  <c r="H554" i="1"/>
  <c r="H550" i="1"/>
  <c r="H546" i="1"/>
  <c r="H542" i="1"/>
  <c r="H538" i="1"/>
  <c r="H534" i="1"/>
  <c r="H530" i="1"/>
  <c r="H526" i="1"/>
  <c r="H522" i="1"/>
  <c r="H518" i="1"/>
  <c r="H514" i="1"/>
  <c r="H510" i="1"/>
  <c r="H506" i="1"/>
  <c r="H502" i="1"/>
  <c r="H498" i="1"/>
  <c r="H494" i="1"/>
  <c r="H490" i="1"/>
  <c r="H486" i="1"/>
  <c r="H482" i="1"/>
  <c r="H478" i="1"/>
  <c r="H474" i="1"/>
  <c r="H470" i="1"/>
  <c r="H466" i="1"/>
  <c r="H462" i="1"/>
  <c r="H458" i="1"/>
  <c r="H454" i="1"/>
  <c r="H450" i="1"/>
  <c r="H446" i="1"/>
  <c r="H442" i="1"/>
  <c r="H438" i="1"/>
  <c r="H434" i="1"/>
  <c r="H430" i="1"/>
  <c r="H426" i="1"/>
  <c r="H422" i="1"/>
  <c r="H418" i="1"/>
  <c r="H414" i="1"/>
  <c r="H410" i="1"/>
  <c r="H406" i="1"/>
  <c r="H402" i="1"/>
  <c r="H398" i="1"/>
  <c r="H394" i="1"/>
  <c r="H390" i="1"/>
  <c r="H386" i="1"/>
  <c r="H382" i="1"/>
  <c r="H378" i="1"/>
  <c r="H374" i="1"/>
  <c r="H370" i="1"/>
  <c r="H366" i="1"/>
  <c r="H362" i="1"/>
  <c r="H358" i="1"/>
  <c r="H354" i="1"/>
  <c r="H350" i="1"/>
  <c r="H9" i="1"/>
  <c r="H8" i="1"/>
  <c r="H2887" i="1"/>
  <c r="H2883" i="1"/>
  <c r="H2879" i="1"/>
  <c r="H2875" i="1"/>
  <c r="H2871" i="1"/>
  <c r="H2867" i="1"/>
  <c r="H2863" i="1"/>
  <c r="H2859" i="1"/>
  <c r="H2855" i="1"/>
  <c r="H2851" i="1"/>
  <c r="H2847" i="1"/>
  <c r="H2843" i="1"/>
  <c r="H2839" i="1"/>
  <c r="H2835" i="1"/>
  <c r="H2831" i="1"/>
  <c r="H2827" i="1"/>
  <c r="H2823" i="1"/>
  <c r="H2819" i="1"/>
  <c r="H2815" i="1"/>
  <c r="H2811" i="1"/>
  <c r="H2807" i="1"/>
  <c r="H2803" i="1"/>
  <c r="H2799" i="1"/>
  <c r="H2795" i="1"/>
  <c r="H2791" i="1"/>
  <c r="H2787" i="1"/>
  <c r="H2783" i="1"/>
  <c r="H2779" i="1"/>
  <c r="H2775" i="1"/>
  <c r="H2771" i="1"/>
  <c r="H2767" i="1"/>
  <c r="H2763" i="1"/>
  <c r="H2759" i="1"/>
  <c r="H2755" i="1"/>
  <c r="H2751" i="1"/>
  <c r="H2747" i="1"/>
  <c r="H2743" i="1"/>
  <c r="H2739" i="1"/>
  <c r="H2735" i="1"/>
  <c r="H2731" i="1"/>
  <c r="H2727" i="1"/>
  <c r="H2723" i="1"/>
  <c r="H2719" i="1"/>
  <c r="H2715" i="1"/>
  <c r="H2711" i="1"/>
  <c r="H2707" i="1"/>
  <c r="H2703" i="1"/>
  <c r="H2699" i="1"/>
  <c r="H2695" i="1"/>
  <c r="H2691" i="1"/>
  <c r="H2687" i="1"/>
  <c r="H2683" i="1"/>
  <c r="H2679" i="1"/>
  <c r="H2675" i="1"/>
  <c r="H2671" i="1"/>
  <c r="H2667" i="1"/>
  <c r="H2663" i="1"/>
  <c r="H2659" i="1"/>
  <c r="H2655" i="1"/>
  <c r="H2651" i="1"/>
  <c r="H2647" i="1"/>
  <c r="H2643" i="1"/>
  <c r="H2639" i="1"/>
  <c r="H2635" i="1"/>
  <c r="H2631" i="1"/>
  <c r="H2627" i="1"/>
  <c r="H2623" i="1"/>
  <c r="H2619" i="1"/>
  <c r="H2615" i="1"/>
  <c r="H2611" i="1"/>
  <c r="H2607" i="1"/>
  <c r="H2603" i="1"/>
  <c r="H2599" i="1"/>
  <c r="H2595" i="1"/>
  <c r="H2591" i="1"/>
  <c r="H2587" i="1"/>
  <c r="H2583" i="1"/>
  <c r="H2579" i="1"/>
  <c r="H2575" i="1"/>
  <c r="H2571" i="1"/>
  <c r="H2567" i="1"/>
  <c r="H2563" i="1"/>
  <c r="H2559" i="1"/>
  <c r="H2555" i="1"/>
  <c r="H2551" i="1"/>
  <c r="H2547" i="1"/>
  <c r="H2543" i="1"/>
  <c r="H2539" i="1"/>
  <c r="H2535" i="1"/>
  <c r="H2531" i="1"/>
  <c r="H2527" i="1"/>
  <c r="H2523" i="1"/>
  <c r="H2519" i="1"/>
  <c r="H2515" i="1"/>
  <c r="H2511" i="1"/>
  <c r="H2507" i="1"/>
  <c r="H2503" i="1"/>
  <c r="H2499" i="1"/>
  <c r="H2495" i="1"/>
  <c r="H2491" i="1"/>
  <c r="H2487" i="1"/>
  <c r="H2483" i="1"/>
  <c r="H2479" i="1"/>
  <c r="H2475" i="1"/>
  <c r="H2471" i="1"/>
  <c r="H2467" i="1"/>
  <c r="H2463" i="1"/>
  <c r="H2459" i="1"/>
  <c r="H2455" i="1"/>
  <c r="H2451" i="1"/>
  <c r="H2447" i="1"/>
  <c r="H2443" i="1"/>
  <c r="H2439" i="1"/>
  <c r="H2435" i="1"/>
  <c r="H2431" i="1"/>
  <c r="H2427" i="1"/>
  <c r="H2423" i="1"/>
  <c r="H2419" i="1"/>
  <c r="H2415" i="1"/>
  <c r="H2411" i="1"/>
  <c r="H2407" i="1"/>
  <c r="H2403" i="1"/>
  <c r="H2399" i="1"/>
  <c r="H2395" i="1"/>
  <c r="H2391" i="1"/>
  <c r="H2387" i="1"/>
  <c r="H2383" i="1"/>
  <c r="H2379" i="1"/>
  <c r="H2375" i="1"/>
  <c r="H2371" i="1"/>
  <c r="H2367" i="1"/>
  <c r="H2363" i="1"/>
  <c r="H2359" i="1"/>
  <c r="H2355" i="1"/>
  <c r="H2351" i="1"/>
  <c r="H2347" i="1"/>
  <c r="H2343" i="1"/>
  <c r="H2339" i="1"/>
  <c r="H2335" i="1"/>
  <c r="H2331" i="1"/>
  <c r="H2327" i="1"/>
  <c r="H2323" i="1"/>
  <c r="H2319" i="1"/>
  <c r="H2315" i="1"/>
  <c r="H2311" i="1"/>
  <c r="H2307" i="1"/>
  <c r="H2303" i="1"/>
  <c r="H2299" i="1"/>
  <c r="H2295" i="1"/>
  <c r="H2291" i="1"/>
  <c r="H2287" i="1"/>
  <c r="H2283" i="1"/>
  <c r="H2279" i="1"/>
  <c r="H2275" i="1"/>
  <c r="H2271" i="1"/>
  <c r="H2267" i="1"/>
  <c r="H2263" i="1"/>
  <c r="H2259" i="1"/>
  <c r="H2255" i="1"/>
  <c r="H2251" i="1"/>
  <c r="H2247" i="1"/>
  <c r="H2243" i="1"/>
  <c r="H2239" i="1"/>
  <c r="H2235" i="1"/>
  <c r="H2231" i="1"/>
  <c r="H2227" i="1"/>
  <c r="H2223" i="1"/>
  <c r="H2219" i="1"/>
  <c r="H2215" i="1"/>
  <c r="H2211" i="1"/>
  <c r="H2207" i="1"/>
  <c r="H2203" i="1"/>
  <c r="H2199" i="1"/>
  <c r="H2195" i="1"/>
  <c r="H2191" i="1"/>
  <c r="H2187" i="1"/>
  <c r="H2183" i="1"/>
  <c r="H2179" i="1"/>
  <c r="H2175" i="1"/>
  <c r="H2171" i="1"/>
  <c r="H2167" i="1"/>
  <c r="H2163" i="1"/>
  <c r="H2159" i="1"/>
  <c r="H2155" i="1"/>
  <c r="H2151" i="1"/>
  <c r="H2147" i="1"/>
  <c r="H2143" i="1"/>
  <c r="H2139" i="1"/>
  <c r="H2135" i="1"/>
  <c r="H2131" i="1"/>
  <c r="H2127" i="1"/>
  <c r="H2123" i="1"/>
  <c r="H2119" i="1"/>
  <c r="H2115" i="1"/>
  <c r="H2111" i="1"/>
  <c r="H2107" i="1"/>
  <c r="H2103" i="1"/>
  <c r="H2099" i="1"/>
  <c r="H2095" i="1"/>
  <c r="H2091" i="1"/>
  <c r="H2087" i="1"/>
  <c r="H2083" i="1"/>
  <c r="H2079" i="1"/>
  <c r="H2075" i="1"/>
  <c r="H2071" i="1"/>
  <c r="H2067" i="1"/>
  <c r="H2063" i="1"/>
  <c r="H2059" i="1"/>
  <c r="H2055" i="1"/>
  <c r="H2051" i="1"/>
  <c r="H2047" i="1"/>
  <c r="H2043" i="1"/>
  <c r="H2039" i="1"/>
  <c r="H2035" i="1"/>
  <c r="H2031" i="1"/>
  <c r="H2027" i="1"/>
  <c r="H2023" i="1"/>
  <c r="H2019" i="1"/>
  <c r="H2015" i="1"/>
  <c r="H2011" i="1"/>
  <c r="H2007" i="1"/>
  <c r="H2003" i="1"/>
  <c r="H1999" i="1"/>
  <c r="H1995" i="1"/>
  <c r="H1991" i="1"/>
  <c r="H1987" i="1"/>
  <c r="H1983" i="1"/>
  <c r="H1979" i="1"/>
  <c r="H1975" i="1"/>
  <c r="H1971" i="1"/>
  <c r="H1967" i="1"/>
  <c r="H1963" i="1"/>
  <c r="H1959" i="1"/>
  <c r="H1955" i="1"/>
  <c r="H1951" i="1"/>
  <c r="H1947" i="1"/>
  <c r="H1943" i="1"/>
  <c r="H1939" i="1"/>
  <c r="H1935" i="1"/>
  <c r="H1931" i="1"/>
  <c r="H1927" i="1"/>
  <c r="H1923" i="1"/>
  <c r="H1919" i="1"/>
  <c r="H1915" i="1"/>
  <c r="H1911" i="1"/>
  <c r="H1907" i="1"/>
  <c r="H1903" i="1"/>
  <c r="H1899" i="1"/>
  <c r="H1895" i="1"/>
  <c r="H1891" i="1"/>
  <c r="H1887" i="1"/>
  <c r="H1883" i="1"/>
  <c r="H1879" i="1"/>
  <c r="H1875" i="1"/>
  <c r="H1871" i="1"/>
  <c r="H1867" i="1"/>
  <c r="H1863" i="1"/>
  <c r="H1859" i="1"/>
  <c r="H1855" i="1"/>
  <c r="H1851" i="1"/>
  <c r="H1847" i="1"/>
  <c r="H1843" i="1"/>
  <c r="H1839" i="1"/>
  <c r="H1835" i="1"/>
  <c r="H1831" i="1"/>
  <c r="H1827" i="1"/>
  <c r="H1823" i="1"/>
  <c r="H1819" i="1"/>
  <c r="H1815" i="1"/>
  <c r="H1811" i="1"/>
  <c r="H1807" i="1"/>
  <c r="H1803" i="1"/>
  <c r="H1799" i="1"/>
  <c r="H1795" i="1"/>
  <c r="H1791" i="1"/>
  <c r="H1787" i="1"/>
  <c r="H1783" i="1"/>
  <c r="H1779" i="1"/>
  <c r="H1775" i="1"/>
  <c r="H1771" i="1"/>
  <c r="H1767" i="1"/>
  <c r="H1763" i="1"/>
  <c r="H1759" i="1"/>
  <c r="H1755" i="1"/>
  <c r="H1751" i="1"/>
  <c r="H1747" i="1"/>
  <c r="H1743" i="1"/>
  <c r="H1739" i="1"/>
  <c r="H1735" i="1"/>
  <c r="H1731" i="1"/>
  <c r="H1727" i="1"/>
  <c r="H1723" i="1"/>
  <c r="H1719" i="1"/>
  <c r="H1715" i="1"/>
  <c r="H1711" i="1"/>
  <c r="H1707" i="1"/>
  <c r="H1703" i="1"/>
  <c r="H1699" i="1"/>
  <c r="H1695" i="1"/>
  <c r="H1691" i="1"/>
  <c r="H1687" i="1"/>
  <c r="H1683" i="1"/>
  <c r="H1679" i="1"/>
  <c r="H1675" i="1"/>
  <c r="H1671" i="1"/>
  <c r="H1667" i="1"/>
  <c r="H1663" i="1"/>
  <c r="H1659" i="1"/>
  <c r="H1655" i="1"/>
  <c r="H1651" i="1"/>
  <c r="H1647" i="1"/>
  <c r="H1643" i="1"/>
  <c r="H1639" i="1"/>
  <c r="H1635" i="1"/>
  <c r="H1631" i="1"/>
  <c r="H1627" i="1"/>
  <c r="H1623" i="1"/>
  <c r="H1619" i="1"/>
  <c r="H1615" i="1"/>
  <c r="H1611" i="1"/>
  <c r="H1607" i="1"/>
  <c r="H1603" i="1"/>
  <c r="H1599" i="1"/>
  <c r="H1595" i="1"/>
  <c r="H1591" i="1"/>
  <c r="H1587" i="1"/>
  <c r="H1583" i="1"/>
  <c r="H1579" i="1"/>
  <c r="H1575" i="1"/>
  <c r="H1571" i="1"/>
  <c r="H1567" i="1"/>
  <c r="H1563" i="1"/>
  <c r="H1559" i="1"/>
  <c r="H1555" i="1"/>
  <c r="H1551" i="1"/>
  <c r="H1547" i="1"/>
  <c r="H1543" i="1"/>
  <c r="H1539" i="1"/>
  <c r="H1535" i="1"/>
  <c r="H1531" i="1"/>
  <c r="H1527" i="1"/>
  <c r="H1523" i="1"/>
  <c r="H1519" i="1"/>
  <c r="H1515" i="1"/>
  <c r="H1511" i="1"/>
  <c r="H1507" i="1"/>
  <c r="H1503" i="1"/>
  <c r="H1499" i="1"/>
  <c r="H1495" i="1"/>
  <c r="H1491" i="1"/>
  <c r="H1487" i="1"/>
  <c r="H1483" i="1"/>
  <c r="H1479" i="1"/>
  <c r="H1475" i="1"/>
  <c r="H1471" i="1"/>
  <c r="H1467" i="1"/>
  <c r="H1463" i="1"/>
  <c r="H1459" i="1"/>
  <c r="H1455" i="1"/>
  <c r="H1451" i="1"/>
  <c r="H1447" i="1"/>
  <c r="H1443" i="1"/>
  <c r="H1439" i="1"/>
  <c r="H1435" i="1"/>
  <c r="H1431" i="1"/>
  <c r="H1427" i="1"/>
  <c r="H1423" i="1"/>
  <c r="H1419" i="1"/>
  <c r="H1415" i="1"/>
  <c r="H1411" i="1"/>
  <c r="H1407" i="1"/>
  <c r="H1403" i="1"/>
  <c r="H1399" i="1"/>
  <c r="H1395" i="1"/>
  <c r="H1391" i="1"/>
  <c r="H1387" i="1"/>
  <c r="H1383" i="1"/>
  <c r="H1379" i="1"/>
  <c r="H1375" i="1"/>
  <c r="H1371" i="1"/>
  <c r="H1367" i="1"/>
  <c r="H1363" i="1"/>
  <c r="H1359" i="1"/>
  <c r="H1355" i="1"/>
  <c r="H1351" i="1"/>
  <c r="H1347" i="1"/>
  <c r="H1343" i="1"/>
  <c r="H1339" i="1"/>
  <c r="H346" i="1"/>
  <c r="H342" i="1"/>
  <c r="H338" i="1"/>
  <c r="H334" i="1"/>
  <c r="H330" i="1"/>
  <c r="H326" i="1"/>
  <c r="H322" i="1"/>
  <c r="H318" i="1"/>
  <c r="H314" i="1"/>
  <c r="H310" i="1"/>
  <c r="H306" i="1"/>
  <c r="H302" i="1"/>
  <c r="H298" i="1"/>
  <c r="H294" i="1"/>
  <c r="H290" i="1"/>
  <c r="H286" i="1"/>
  <c r="H282" i="1"/>
  <c r="H278" i="1"/>
  <c r="H274" i="1"/>
  <c r="H270" i="1"/>
  <c r="H266" i="1"/>
  <c r="H262" i="1"/>
  <c r="H258" i="1"/>
  <c r="H254" i="1"/>
  <c r="H250" i="1"/>
  <c r="H246" i="1"/>
  <c r="H242" i="1"/>
  <c r="H238" i="1"/>
  <c r="H234" i="1"/>
  <c r="H230" i="1"/>
  <c r="H226" i="1"/>
  <c r="H222" i="1"/>
  <c r="H218" i="1"/>
  <c r="H214" i="1"/>
  <c r="H210" i="1"/>
  <c r="H206" i="1"/>
  <c r="H202" i="1"/>
  <c r="H198" i="1"/>
  <c r="H194" i="1"/>
  <c r="H190" i="1"/>
  <c r="H186" i="1"/>
  <c r="H182" i="1"/>
  <c r="H178" i="1"/>
  <c r="H174" i="1"/>
  <c r="H170" i="1"/>
  <c r="H166" i="1"/>
  <c r="H162" i="1"/>
  <c r="H158" i="1"/>
  <c r="H154" i="1"/>
  <c r="H150" i="1"/>
  <c r="H146" i="1"/>
  <c r="H142" i="1"/>
  <c r="H138" i="1"/>
  <c r="H134" i="1"/>
  <c r="H130" i="1"/>
  <c r="H126" i="1"/>
  <c r="H122" i="1"/>
  <c r="H118" i="1"/>
  <c r="H114" i="1"/>
  <c r="H110" i="1"/>
  <c r="H106" i="1"/>
  <c r="H102" i="1"/>
  <c r="H98" i="1"/>
  <c r="H94" i="1"/>
  <c r="H90" i="1"/>
  <c r="H86" i="1"/>
  <c r="H82" i="1"/>
  <c r="H78" i="1"/>
  <c r="H74" i="1"/>
  <c r="H70" i="1"/>
  <c r="H66" i="1"/>
  <c r="H62" i="1"/>
  <c r="H58" i="1"/>
  <c r="H54" i="1"/>
  <c r="H50" i="1"/>
  <c r="H46" i="1"/>
  <c r="H42" i="1"/>
  <c r="H38" i="1"/>
  <c r="H34" i="1"/>
  <c r="H30" i="1"/>
  <c r="H26" i="1"/>
  <c r="H22" i="1"/>
  <c r="H18" i="1"/>
  <c r="H14" i="1"/>
  <c r="H10" i="1"/>
  <c r="H1335" i="1"/>
  <c r="H1331" i="1"/>
  <c r="H1327" i="1"/>
  <c r="H1323" i="1"/>
  <c r="H1319" i="1"/>
  <c r="H1315" i="1"/>
  <c r="H1311" i="1"/>
  <c r="H1307" i="1"/>
  <c r="H1303" i="1"/>
  <c r="H1299" i="1"/>
  <c r="H1295" i="1"/>
  <c r="H1291" i="1"/>
  <c r="H1287" i="1"/>
  <c r="H1283" i="1"/>
  <c r="H1279" i="1"/>
  <c r="H1275" i="1"/>
  <c r="H1271" i="1"/>
  <c r="H1267" i="1"/>
  <c r="H1263" i="1"/>
  <c r="H1259" i="1"/>
  <c r="H1255" i="1"/>
  <c r="H1251" i="1"/>
  <c r="H1247" i="1"/>
  <c r="H1243" i="1"/>
  <c r="H1239" i="1"/>
  <c r="H1235" i="1"/>
  <c r="H1231" i="1"/>
  <c r="H1227" i="1"/>
  <c r="H1223" i="1"/>
  <c r="H1219" i="1"/>
  <c r="H1215" i="1"/>
  <c r="H1211" i="1"/>
  <c r="H1207" i="1"/>
  <c r="H1203" i="1"/>
  <c r="H1199" i="1"/>
  <c r="H1195" i="1"/>
  <c r="H1191" i="1"/>
  <c r="H1187" i="1"/>
  <c r="H1183" i="1"/>
  <c r="H1179" i="1"/>
  <c r="H1175" i="1"/>
  <c r="H1171" i="1"/>
  <c r="H1167" i="1"/>
  <c r="H1163" i="1"/>
  <c r="H1159" i="1"/>
  <c r="H1155" i="1"/>
  <c r="H1151" i="1"/>
  <c r="H1147" i="1"/>
  <c r="H1143" i="1"/>
  <c r="H1139" i="1"/>
  <c r="H1135" i="1"/>
  <c r="H1131" i="1"/>
  <c r="H1127" i="1"/>
  <c r="H1123" i="1"/>
  <c r="H1119" i="1"/>
  <c r="H1115" i="1"/>
  <c r="H1111" i="1"/>
  <c r="H1107" i="1"/>
  <c r="H1103" i="1"/>
  <c r="H1099" i="1"/>
  <c r="H1095" i="1"/>
  <c r="H1091" i="1"/>
  <c r="H1087" i="1"/>
  <c r="H1083" i="1"/>
  <c r="H1079" i="1"/>
  <c r="H1075" i="1"/>
  <c r="H1071" i="1"/>
  <c r="H1067" i="1"/>
  <c r="H1063" i="1"/>
  <c r="H1059" i="1"/>
  <c r="H1055" i="1"/>
  <c r="H1051" i="1"/>
  <c r="H1047" i="1"/>
  <c r="H1043" i="1"/>
  <c r="H1039" i="1"/>
  <c r="H1035" i="1"/>
  <c r="H1031" i="1"/>
  <c r="H1027" i="1"/>
  <c r="H1023" i="1"/>
  <c r="H1019" i="1"/>
  <c r="H1015" i="1"/>
  <c r="H1011" i="1"/>
  <c r="H1007" i="1"/>
  <c r="H1003" i="1"/>
  <c r="H999" i="1"/>
  <c r="H995" i="1"/>
  <c r="H991" i="1"/>
  <c r="H987" i="1"/>
  <c r="H983" i="1"/>
  <c r="H979" i="1"/>
  <c r="H975" i="1"/>
  <c r="H971" i="1"/>
  <c r="H967" i="1"/>
  <c r="H963" i="1"/>
  <c r="H959" i="1"/>
  <c r="H955" i="1"/>
  <c r="H951" i="1"/>
  <c r="H947" i="1"/>
  <c r="H943" i="1"/>
  <c r="H939" i="1"/>
  <c r="H935" i="1"/>
  <c r="H931" i="1"/>
  <c r="H927" i="1"/>
  <c r="H923" i="1"/>
  <c r="H919" i="1"/>
  <c r="H915" i="1"/>
  <c r="H911" i="1"/>
  <c r="H907" i="1"/>
  <c r="H903" i="1"/>
  <c r="H899" i="1"/>
  <c r="H895" i="1"/>
  <c r="H891" i="1"/>
  <c r="H887" i="1"/>
  <c r="H883" i="1"/>
  <c r="H879" i="1"/>
  <c r="H875" i="1"/>
  <c r="H871" i="1"/>
  <c r="H867" i="1"/>
  <c r="H863" i="1"/>
  <c r="H859" i="1"/>
  <c r="H855" i="1"/>
  <c r="H851" i="1"/>
  <c r="H847" i="1"/>
  <c r="H843" i="1"/>
  <c r="H839" i="1"/>
  <c r="H835" i="1"/>
  <c r="H831" i="1"/>
  <c r="H827" i="1"/>
  <c r="H823" i="1"/>
  <c r="H819" i="1"/>
  <c r="H815" i="1"/>
  <c r="H811" i="1"/>
  <c r="H807" i="1"/>
  <c r="H803" i="1"/>
  <c r="H799" i="1"/>
  <c r="H795" i="1"/>
  <c r="H791" i="1"/>
  <c r="H787" i="1"/>
  <c r="H783" i="1"/>
  <c r="H779" i="1"/>
  <c r="H775" i="1"/>
  <c r="H771" i="1"/>
  <c r="H767" i="1"/>
  <c r="H763" i="1"/>
  <c r="H759" i="1"/>
  <c r="H755" i="1"/>
  <c r="H751" i="1"/>
  <c r="H747" i="1"/>
  <c r="H743" i="1"/>
  <c r="H739" i="1"/>
  <c r="H735" i="1"/>
  <c r="H731" i="1"/>
  <c r="H727" i="1"/>
  <c r="H723" i="1"/>
  <c r="H719" i="1"/>
  <c r="H715" i="1"/>
  <c r="H711" i="1"/>
  <c r="H707" i="1"/>
  <c r="H703" i="1"/>
  <c r="H699" i="1"/>
  <c r="H695" i="1"/>
  <c r="H691" i="1"/>
  <c r="H687" i="1"/>
  <c r="H683" i="1"/>
  <c r="H679" i="1"/>
  <c r="H675" i="1"/>
  <c r="H671" i="1"/>
  <c r="H667" i="1"/>
  <c r="H663" i="1"/>
  <c r="H659" i="1"/>
  <c r="H655" i="1"/>
  <c r="H651" i="1"/>
  <c r="H647" i="1"/>
  <c r="H643" i="1"/>
  <c r="H639" i="1"/>
  <c r="H635" i="1"/>
  <c r="H631" i="1"/>
  <c r="H627" i="1"/>
  <c r="H623" i="1"/>
  <c r="H619" i="1"/>
  <c r="H615" i="1"/>
  <c r="H611" i="1"/>
  <c r="H607" i="1"/>
  <c r="H603" i="1"/>
  <c r="H599" i="1"/>
  <c r="H595" i="1"/>
  <c r="H591" i="1"/>
  <c r="H587" i="1"/>
  <c r="H583" i="1"/>
  <c r="H579" i="1"/>
  <c r="H575" i="1"/>
  <c r="H571" i="1"/>
  <c r="H567" i="1"/>
  <c r="H563" i="1"/>
  <c r="H559" i="1"/>
  <c r="H555" i="1"/>
  <c r="H551" i="1"/>
  <c r="H547" i="1"/>
  <c r="H543" i="1"/>
  <c r="H539" i="1"/>
  <c r="H535" i="1"/>
  <c r="H531" i="1"/>
  <c r="H527" i="1"/>
  <c r="H523" i="1"/>
  <c r="H519" i="1"/>
  <c r="H515" i="1"/>
  <c r="H511" i="1"/>
  <c r="H507" i="1"/>
  <c r="H503" i="1"/>
  <c r="H499" i="1"/>
  <c r="H495" i="1"/>
  <c r="H491" i="1"/>
  <c r="H487" i="1"/>
  <c r="H483" i="1"/>
  <c r="H479" i="1"/>
  <c r="H475" i="1"/>
  <c r="H471" i="1"/>
  <c r="H467" i="1"/>
  <c r="H463" i="1"/>
  <c r="H459" i="1"/>
  <c r="H455" i="1"/>
  <c r="H451" i="1"/>
  <c r="H447" i="1"/>
  <c r="H443" i="1"/>
  <c r="H439" i="1"/>
  <c r="H435" i="1"/>
  <c r="H431" i="1"/>
  <c r="H427" i="1"/>
  <c r="H423" i="1"/>
  <c r="H419" i="1"/>
  <c r="H415" i="1"/>
  <c r="H411" i="1"/>
  <c r="H407" i="1"/>
  <c r="H403" i="1"/>
  <c r="H399" i="1"/>
  <c r="H395" i="1"/>
  <c r="H391" i="1"/>
  <c r="H387" i="1"/>
  <c r="H383" i="1"/>
  <c r="H379" i="1"/>
  <c r="H375" i="1"/>
  <c r="H371" i="1"/>
  <c r="H367" i="1"/>
  <c r="H363" i="1"/>
  <c r="H359" i="1"/>
  <c r="H355" i="1"/>
  <c r="H351" i="1"/>
  <c r="H347" i="1"/>
  <c r="H343" i="1"/>
  <c r="H339" i="1"/>
  <c r="H335" i="1"/>
  <c r="H331" i="1"/>
  <c r="H327" i="1"/>
  <c r="H323" i="1"/>
  <c r="H319" i="1"/>
  <c r="H315" i="1"/>
  <c r="H311" i="1"/>
  <c r="H307" i="1"/>
  <c r="H303" i="1"/>
  <c r="H299" i="1"/>
  <c r="H295" i="1"/>
  <c r="H291" i="1"/>
  <c r="H287" i="1"/>
  <c r="H283" i="1"/>
  <c r="H279" i="1"/>
  <c r="H275" i="1"/>
  <c r="H271" i="1"/>
  <c r="H267" i="1"/>
  <c r="H263" i="1"/>
  <c r="H259" i="1"/>
  <c r="H255" i="1"/>
  <c r="H251" i="1"/>
  <c r="H247" i="1"/>
  <c r="H243" i="1"/>
  <c r="H239" i="1"/>
  <c r="H235" i="1"/>
  <c r="H231" i="1"/>
  <c r="H227" i="1"/>
  <c r="H223" i="1"/>
  <c r="H219" i="1"/>
  <c r="H215" i="1"/>
  <c r="H211" i="1"/>
  <c r="H207" i="1"/>
  <c r="H203" i="1"/>
  <c r="H199" i="1"/>
  <c r="H195" i="1"/>
  <c r="H191" i="1"/>
  <c r="H187" i="1"/>
  <c r="H183" i="1"/>
  <c r="H179" i="1"/>
  <c r="H175" i="1"/>
  <c r="H171" i="1"/>
  <c r="H167" i="1"/>
  <c r="H163" i="1"/>
  <c r="H159" i="1"/>
  <c r="H155" i="1"/>
  <c r="H151" i="1"/>
  <c r="H147" i="1"/>
  <c r="H143" i="1"/>
  <c r="H139" i="1"/>
  <c r="H135" i="1"/>
  <c r="H131" i="1"/>
  <c r="H127" i="1"/>
  <c r="H123" i="1"/>
  <c r="H119" i="1"/>
  <c r="H115" i="1"/>
  <c r="H111" i="1"/>
  <c r="H107" i="1"/>
  <c r="H103" i="1"/>
  <c r="H99" i="1"/>
  <c r="H95" i="1"/>
  <c r="H91" i="1"/>
  <c r="H87" i="1"/>
  <c r="H83" i="1"/>
  <c r="H79" i="1"/>
  <c r="H75" i="1"/>
  <c r="H71" i="1"/>
  <c r="H67" i="1"/>
  <c r="H63" i="1"/>
  <c r="H59" i="1"/>
  <c r="H55" i="1"/>
  <c r="H51" i="1"/>
  <c r="H47" i="1"/>
  <c r="H43" i="1"/>
  <c r="H39" i="1"/>
  <c r="H35" i="1"/>
  <c r="H31" i="1"/>
  <c r="H27" i="1"/>
  <c r="H23" i="1"/>
  <c r="H19" i="1"/>
  <c r="H15" i="1"/>
  <c r="H11" i="1"/>
  <c r="G2891" i="1"/>
  <c r="I1401" i="1" l="1"/>
  <c r="I2702" i="1"/>
  <c r="I1193" i="1"/>
  <c r="I1481" i="1"/>
  <c r="I1449" i="1"/>
  <c r="I1673" i="1"/>
  <c r="I1801" i="1"/>
  <c r="I1802" i="1" s="1"/>
  <c r="I1803" i="1" s="1"/>
  <c r="I1804" i="1" s="1"/>
  <c r="I1805" i="1" s="1"/>
  <c r="I1806" i="1" s="1"/>
  <c r="I1807" i="1" s="1"/>
  <c r="I1808" i="1" s="1"/>
  <c r="I1809" i="1" s="1"/>
  <c r="I1810" i="1" s="1"/>
  <c r="I1811" i="1" s="1"/>
  <c r="I1812" i="1" s="1"/>
  <c r="I1813" i="1" s="1"/>
  <c r="I1814" i="1" s="1"/>
  <c r="I1815" i="1" s="1"/>
  <c r="I1816" i="1" s="1"/>
  <c r="I1817" i="1" s="1"/>
  <c r="I1818" i="1" s="1"/>
  <c r="I1819" i="1" s="1"/>
  <c r="I1820" i="1" s="1"/>
  <c r="I1821" i="1" s="1"/>
  <c r="I1822" i="1" s="1"/>
  <c r="I1823" i="1" s="1"/>
  <c r="I1824" i="1" s="1"/>
  <c r="I1825" i="1" s="1"/>
  <c r="I1826" i="1" s="1"/>
  <c r="I1827" i="1" s="1"/>
  <c r="I1828" i="1" s="1"/>
  <c r="I1929" i="1"/>
  <c r="I1961" i="1"/>
  <c r="I1520" i="1"/>
  <c r="I1339" i="1"/>
  <c r="I2524" i="1"/>
  <c r="I73" i="1"/>
  <c r="I2588" i="1"/>
  <c r="I2812" i="1"/>
  <c r="I2813" i="1" s="1"/>
  <c r="I157" i="1"/>
  <c r="I1417" i="1"/>
  <c r="I43" i="1"/>
  <c r="I75" i="1"/>
  <c r="I76" i="1" s="1"/>
  <c r="I77" i="1" s="1"/>
  <c r="I78" i="1" s="1"/>
  <c r="I79" i="1" s="1"/>
  <c r="I80" i="1" s="1"/>
  <c r="I81" i="1" s="1"/>
  <c r="I82" i="1" s="1"/>
  <c r="I83" i="1" s="1"/>
  <c r="I84" i="1" s="1"/>
  <c r="I85" i="1" s="1"/>
  <c r="I86" i="1" s="1"/>
  <c r="I87" i="1" s="1"/>
  <c r="I88" i="1" s="1"/>
  <c r="I89" i="1" s="1"/>
  <c r="I90" i="1" s="1"/>
  <c r="I91" i="1" s="1"/>
  <c r="I92" i="1" s="1"/>
  <c r="I93" i="1" s="1"/>
  <c r="I94" i="1" s="1"/>
  <c r="I123" i="1"/>
  <c r="I507" i="1"/>
  <c r="I619" i="1"/>
  <c r="I620" i="1" s="1"/>
  <c r="I621" i="1" s="1"/>
  <c r="I622" i="1" s="1"/>
  <c r="I623" i="1" s="1"/>
  <c r="I624" i="1" s="1"/>
  <c r="I625" i="1" s="1"/>
  <c r="I626" i="1" s="1"/>
  <c r="I627" i="1" s="1"/>
  <c r="I628" i="1" s="1"/>
  <c r="I629" i="1" s="1"/>
  <c r="I630" i="1" s="1"/>
  <c r="I631" i="1" s="1"/>
  <c r="I632" i="1" s="1"/>
  <c r="I633" i="1" s="1"/>
  <c r="I634" i="1" s="1"/>
  <c r="I635" i="1" s="1"/>
  <c r="I636" i="1" s="1"/>
  <c r="I637" i="1" s="1"/>
  <c r="I638" i="1" s="1"/>
  <c r="I639" i="1" s="1"/>
  <c r="I640" i="1" s="1"/>
  <c r="I641" i="1" s="1"/>
  <c r="I642" i="1" s="1"/>
  <c r="I643" i="1" s="1"/>
  <c r="I644" i="1" s="1"/>
  <c r="I645" i="1" s="1"/>
  <c r="I646" i="1" s="1"/>
  <c r="I647" i="1" s="1"/>
  <c r="I648" i="1" s="1"/>
  <c r="I649" i="1" s="1"/>
  <c r="I650" i="1" s="1"/>
  <c r="I651" i="1" s="1"/>
  <c r="I891" i="1"/>
  <c r="I892" i="1" s="1"/>
  <c r="I907" i="1"/>
  <c r="I26" i="1"/>
  <c r="I298" i="1"/>
  <c r="I299" i="1" s="1"/>
  <c r="I300" i="1" s="1"/>
  <c r="I301" i="1" s="1"/>
  <c r="I302" i="1" s="1"/>
  <c r="I303" i="1" s="1"/>
  <c r="I304" i="1" s="1"/>
  <c r="I305" i="1" s="1"/>
  <c r="I306" i="1" s="1"/>
  <c r="I307" i="1" s="1"/>
  <c r="I308" i="1" s="1"/>
  <c r="I309" i="1" s="1"/>
  <c r="I310" i="1" s="1"/>
  <c r="I311" i="1" s="1"/>
  <c r="I312" i="1" s="1"/>
  <c r="I313" i="1" s="1"/>
  <c r="I314" i="1" s="1"/>
  <c r="I315" i="1" s="1"/>
  <c r="I316" i="1" s="1"/>
  <c r="I317" i="1" s="1"/>
  <c r="I318" i="1" s="1"/>
  <c r="I319" i="1" s="1"/>
  <c r="I320" i="1" s="1"/>
  <c r="I321" i="1" s="1"/>
  <c r="I322" i="1" s="1"/>
  <c r="I323" i="1" s="1"/>
  <c r="I324" i="1" s="1"/>
  <c r="I325" i="1" s="1"/>
  <c r="I326" i="1" s="1"/>
  <c r="I327" i="1" s="1"/>
  <c r="I328" i="1" s="1"/>
  <c r="I329" i="1" s="1"/>
  <c r="I330" i="1" s="1"/>
  <c r="I331" i="1" s="1"/>
  <c r="I332" i="1" s="1"/>
  <c r="I333" i="1" s="1"/>
  <c r="I334" i="1" s="1"/>
  <c r="I335" i="1" s="1"/>
  <c r="I336" i="1" s="1"/>
  <c r="I1639" i="1"/>
  <c r="I1799" i="1"/>
  <c r="I1831" i="1"/>
  <c r="I1847" i="1"/>
  <c r="I1975" i="1"/>
  <c r="I2279" i="1"/>
  <c r="I2280" i="1" s="1"/>
  <c r="I2281" i="1" s="1"/>
  <c r="I2282" i="1" s="1"/>
  <c r="I2283" i="1" s="1"/>
  <c r="I2284" i="1" s="1"/>
  <c r="I2839" i="1"/>
  <c r="I2840" i="1" s="1"/>
  <c r="I2841" i="1" s="1"/>
  <c r="I2842" i="1" s="1"/>
  <c r="I2843" i="1" s="1"/>
  <c r="I2844" i="1" s="1"/>
  <c r="I2845" i="1" s="1"/>
  <c r="I2846" i="1" s="1"/>
  <c r="I2847" i="1" s="1"/>
  <c r="I2848" i="1" s="1"/>
  <c r="I2849" i="1" s="1"/>
  <c r="I2850" i="1" s="1"/>
  <c r="I2851" i="1" s="1"/>
  <c r="I2852" i="1" s="1"/>
  <c r="I2853" i="1" s="1"/>
  <c r="I2854" i="1" s="1"/>
  <c r="I2855" i="1" s="1"/>
  <c r="I2856" i="1" s="1"/>
  <c r="I2857" i="1" s="1"/>
  <c r="I370" i="1"/>
  <c r="I789" i="1"/>
  <c r="I821" i="1"/>
  <c r="I853" i="1"/>
  <c r="I1045" i="1"/>
  <c r="I1077" i="1"/>
  <c r="I212" i="1"/>
  <c r="I340" i="1"/>
  <c r="I341" i="1" s="1"/>
  <c r="I342" i="1" s="1"/>
  <c r="I343" i="1" s="1"/>
  <c r="I344" i="1" s="1"/>
  <c r="I345" i="1" s="1"/>
  <c r="I346" i="1" s="1"/>
  <c r="I347" i="1" s="1"/>
  <c r="I348" i="1" s="1"/>
  <c r="I349" i="1" s="1"/>
  <c r="I350" i="1" s="1"/>
  <c r="I351" i="1" s="1"/>
  <c r="I352" i="1" s="1"/>
  <c r="I353" i="1" s="1"/>
  <c r="I354" i="1" s="1"/>
  <c r="I355" i="1" s="1"/>
  <c r="I356" i="1" s="1"/>
  <c r="I357" i="1" s="1"/>
  <c r="I2081" i="1"/>
  <c r="I2337" i="1"/>
  <c r="I2737" i="1"/>
  <c r="I1749" i="1"/>
  <c r="I1750" i="1" s="1"/>
  <c r="I1751" i="1" s="1"/>
  <c r="I1752" i="1" s="1"/>
  <c r="I1753" i="1" s="1"/>
  <c r="I1754" i="1" s="1"/>
  <c r="I1755" i="1" s="1"/>
  <c r="I1756" i="1" s="1"/>
  <c r="I1757" i="1" s="1"/>
  <c r="I1758" i="1" s="1"/>
  <c r="I1759" i="1" s="1"/>
  <c r="I1760" i="1" s="1"/>
  <c r="I1761" i="1" s="1"/>
  <c r="I1762" i="1" s="1"/>
  <c r="I1763" i="1" s="1"/>
  <c r="I1764" i="1" s="1"/>
  <c r="I1765" i="1" s="1"/>
  <c r="I1766" i="1" s="1"/>
  <c r="I1767" i="1" s="1"/>
  <c r="I1768" i="1" s="1"/>
  <c r="I1769" i="1" s="1"/>
  <c r="I2068" i="1"/>
  <c r="I2372" i="1"/>
  <c r="I2788" i="1"/>
  <c r="I505" i="1"/>
  <c r="I44" i="1"/>
  <c r="I124" i="1"/>
  <c r="I125" i="1" s="1"/>
  <c r="I126" i="1" s="1"/>
  <c r="I127" i="1" s="1"/>
  <c r="I128" i="1" s="1"/>
  <c r="I129" i="1" s="1"/>
  <c r="I130" i="1" s="1"/>
  <c r="I131" i="1" s="1"/>
  <c r="I132" i="1" s="1"/>
  <c r="I156" i="1"/>
  <c r="I1116" i="1"/>
  <c r="I1058" i="1"/>
  <c r="I1154" i="1"/>
  <c r="I1314" i="1"/>
  <c r="I1346" i="1"/>
  <c r="I1347" i="1" s="1"/>
  <c r="I1348" i="1" s="1"/>
  <c r="I1349" i="1" s="1"/>
  <c r="I1350" i="1" s="1"/>
  <c r="I1351" i="1" s="1"/>
  <c r="I1352" i="1" s="1"/>
  <c r="I1353" i="1" s="1"/>
  <c r="I1354" i="1" s="1"/>
  <c r="I1355" i="1" s="1"/>
  <c r="I1356" i="1" s="1"/>
  <c r="I1357" i="1" s="1"/>
  <c r="I1358" i="1" s="1"/>
  <c r="I1359" i="1" s="1"/>
  <c r="I1360" i="1" s="1"/>
  <c r="I1361" i="1" s="1"/>
  <c r="I1362" i="1" s="1"/>
  <c r="I1363" i="1" s="1"/>
  <c r="I1364" i="1" s="1"/>
  <c r="I1365" i="1" s="1"/>
  <c r="I1366" i="1" s="1"/>
  <c r="I1367" i="1" s="1"/>
  <c r="I1368" i="1" s="1"/>
  <c r="I1458" i="1"/>
  <c r="I1506" i="1"/>
  <c r="I1522" i="1"/>
  <c r="I1523" i="1" s="1"/>
  <c r="I1524" i="1" s="1"/>
  <c r="I1525" i="1" s="1"/>
  <c r="I1526" i="1" s="1"/>
  <c r="I1527" i="1" s="1"/>
  <c r="I1528" i="1" s="1"/>
  <c r="I1529" i="1" s="1"/>
  <c r="I1530" i="1" s="1"/>
  <c r="I1531" i="1" s="1"/>
  <c r="I1532" i="1" s="1"/>
  <c r="I1533" i="1" s="1"/>
  <c r="I1534" i="1" s="1"/>
  <c r="I1535" i="1" s="1"/>
  <c r="I1536" i="1" s="1"/>
  <c r="I1537" i="1" s="1"/>
  <c r="I1538" i="1" s="1"/>
  <c r="I1539" i="1" s="1"/>
  <c r="I1540" i="1" s="1"/>
  <c r="I1541" i="1" s="1"/>
  <c r="I1542" i="1" s="1"/>
  <c r="I1543" i="1" s="1"/>
  <c r="I1544" i="1" s="1"/>
  <c r="I1545" i="1" s="1"/>
  <c r="I1546" i="1" s="1"/>
  <c r="I1547" i="1" s="1"/>
  <c r="I1548" i="1" s="1"/>
  <c r="I1549" i="1" s="1"/>
  <c r="I1550" i="1" s="1"/>
  <c r="I1551" i="1" s="1"/>
  <c r="I1552" i="1" s="1"/>
  <c r="I1553" i="1" s="1"/>
  <c r="I1554" i="1" s="1"/>
  <c r="I1555" i="1" s="1"/>
  <c r="I1556" i="1" s="1"/>
  <c r="I1557" i="1" s="1"/>
  <c r="I1558" i="1" s="1"/>
  <c r="I1559" i="1" s="1"/>
  <c r="I1560" i="1" s="1"/>
  <c r="I1561" i="1" s="1"/>
  <c r="I1562" i="1" s="1"/>
  <c r="I1563" i="1" s="1"/>
  <c r="I1618" i="1"/>
  <c r="I1746" i="1"/>
  <c r="I1858" i="1"/>
  <c r="I2082" i="1"/>
  <c r="I2083" i="1" s="1"/>
  <c r="I2084" i="1" s="1"/>
  <c r="I2338" i="1"/>
  <c r="I2354" i="1"/>
  <c r="I2386" i="1"/>
  <c r="I797" i="1"/>
  <c r="I906" i="1"/>
  <c r="I1076" i="1"/>
  <c r="I1962" i="1"/>
  <c r="I1963" i="1" s="1"/>
  <c r="I2122" i="1"/>
  <c r="I2202" i="1"/>
  <c r="I1369" i="1"/>
  <c r="I1370" i="1" s="1"/>
  <c r="I893" i="1"/>
  <c r="I922" i="1"/>
  <c r="I923" i="1" s="1"/>
  <c r="I924" i="1" s="1"/>
  <c r="I925" i="1" s="1"/>
  <c r="I926" i="1" s="1"/>
  <c r="I927" i="1" s="1"/>
  <c r="I928" i="1" s="1"/>
  <c r="I929" i="1" s="1"/>
  <c r="I930" i="1" s="1"/>
  <c r="I931" i="1" s="1"/>
  <c r="I932" i="1" s="1"/>
  <c r="I933" i="1" s="1"/>
  <c r="I934" i="1" s="1"/>
  <c r="I596" i="1"/>
  <c r="I1060" i="1"/>
  <c r="I1061" i="1" s="1"/>
  <c r="I1062" i="1" s="1"/>
  <c r="I1063" i="1" s="1"/>
  <c r="I1194" i="1"/>
  <c r="I1195" i="1" s="1"/>
  <c r="I1196" i="1" s="1"/>
  <c r="I1197" i="1" s="1"/>
  <c r="I1198" i="1" s="1"/>
  <c r="I1199" i="1" s="1"/>
  <c r="I1200" i="1" s="1"/>
  <c r="I1201" i="1" s="1"/>
  <c r="I1202" i="1" s="1"/>
  <c r="I1203" i="1" s="1"/>
  <c r="I1204" i="1" s="1"/>
  <c r="I1205" i="1" s="1"/>
  <c r="I1206" i="1" s="1"/>
  <c r="I1207" i="1" s="1"/>
  <c r="I1208" i="1" s="1"/>
  <c r="I1209" i="1" s="1"/>
  <c r="I1210" i="1" s="1"/>
  <c r="I1211" i="1" s="1"/>
  <c r="I1212" i="1" s="1"/>
  <c r="I1213" i="1" s="1"/>
  <c r="I1214" i="1" s="1"/>
  <c r="I1215" i="1" s="1"/>
  <c r="I1216" i="1" s="1"/>
  <c r="I1217" i="1" s="1"/>
  <c r="I1218" i="1" s="1"/>
  <c r="I1338" i="1"/>
  <c r="I1402" i="1"/>
  <c r="I1930" i="1"/>
  <c r="I2106" i="1"/>
  <c r="I2107" i="1" s="1"/>
  <c r="I2108" i="1" s="1"/>
  <c r="I2109" i="1" s="1"/>
  <c r="I2110" i="1" s="1"/>
  <c r="I2111" i="1" s="1"/>
  <c r="I2112" i="1" s="1"/>
  <c r="I2113" i="1" s="1"/>
  <c r="I2114" i="1" s="1"/>
  <c r="I2115" i="1" s="1"/>
  <c r="I2116" i="1" s="1"/>
  <c r="I2117" i="1" s="1"/>
  <c r="I2118" i="1" s="1"/>
  <c r="I2119" i="1" s="1"/>
  <c r="I2120" i="1" s="1"/>
  <c r="I2121" i="1" s="1"/>
  <c r="I2154" i="1"/>
  <c r="I2362" i="1"/>
  <c r="I1382" i="1"/>
  <c r="I1383" i="1" s="1"/>
  <c r="I1384" i="1" s="1"/>
  <c r="I1385" i="1" s="1"/>
  <c r="I1386" i="1" s="1"/>
  <c r="I1387" i="1" s="1"/>
  <c r="I1388" i="1" s="1"/>
  <c r="I1389" i="1" s="1"/>
  <c r="I1390" i="1" s="1"/>
  <c r="I1391" i="1" s="1"/>
  <c r="I1392" i="1" s="1"/>
  <c r="I1393" i="1" s="1"/>
  <c r="I1394" i="1" s="1"/>
  <c r="I1395" i="1" s="1"/>
  <c r="I1396" i="1" s="1"/>
  <c r="I1397" i="1" s="1"/>
  <c r="I1398" i="1" s="1"/>
  <c r="I1399" i="1" s="1"/>
  <c r="I1830" i="1"/>
  <c r="I1846" i="1"/>
  <c r="I1974" i="1"/>
  <c r="I2070" i="1"/>
  <c r="I2071" i="1" s="1"/>
  <c r="I2072" i="1" s="1"/>
  <c r="I2073" i="1" s="1"/>
  <c r="I2074" i="1" s="1"/>
  <c r="I2075" i="1" s="1"/>
  <c r="I2076" i="1" s="1"/>
  <c r="I2077" i="1" s="1"/>
  <c r="I2078" i="1" s="1"/>
  <c r="I2079" i="1" s="1"/>
  <c r="I2080" i="1" s="1"/>
  <c r="I2374" i="1"/>
  <c r="I2375" i="1" s="1"/>
  <c r="I2463" i="1"/>
  <c r="I2511" i="1"/>
  <c r="I2512" i="1" s="1"/>
  <c r="I2513" i="1" s="1"/>
  <c r="I2514" i="1" s="1"/>
  <c r="I2515" i="1" s="1"/>
  <c r="I2516" i="1" s="1"/>
  <c r="I2517" i="1" s="1"/>
  <c r="I2518" i="1" s="1"/>
  <c r="I2519" i="1" s="1"/>
  <c r="I2520" i="1" s="1"/>
  <c r="I2521" i="1" s="1"/>
  <c r="I2703" i="1"/>
  <c r="I2704" i="1" s="1"/>
  <c r="I2705" i="1" s="1"/>
  <c r="I2706" i="1" s="1"/>
  <c r="I2707" i="1" s="1"/>
  <c r="I2708" i="1" s="1"/>
  <c r="I2709" i="1" s="1"/>
  <c r="I2710" i="1" s="1"/>
  <c r="I2711" i="1" s="1"/>
  <c r="I2712" i="1" s="1"/>
  <c r="I2713" i="1" s="1"/>
  <c r="I2714" i="1" s="1"/>
  <c r="I2715" i="1" s="1"/>
  <c r="I2716" i="1" s="1"/>
  <c r="I2717" i="1" s="1"/>
  <c r="I2718" i="1" s="1"/>
  <c r="I2719" i="1" s="1"/>
  <c r="I2720" i="1" s="1"/>
  <c r="I2721" i="1" s="1"/>
  <c r="I2722" i="1" s="1"/>
  <c r="I2723" i="1" s="1"/>
  <c r="I2724" i="1" s="1"/>
  <c r="I2725" i="1" s="1"/>
  <c r="I2726" i="1" s="1"/>
  <c r="I2727" i="1" s="1"/>
  <c r="I2728" i="1" s="1"/>
  <c r="I2729" i="1" s="1"/>
  <c r="I2730" i="1" s="1"/>
  <c r="I2731" i="1" s="1"/>
  <c r="I2732" i="1" s="1"/>
  <c r="I2733" i="1" s="1"/>
  <c r="I2734" i="1" s="1"/>
  <c r="I2735" i="1" s="1"/>
  <c r="I2736" i="1" s="1"/>
  <c r="I1219" i="1"/>
  <c r="I1400" i="1"/>
  <c r="I2648" i="1"/>
  <c r="I2649" i="1" s="1"/>
  <c r="I2650" i="1" s="1"/>
  <c r="I2651" i="1" s="1"/>
  <c r="I2652" i="1" s="1"/>
  <c r="I2653" i="1" s="1"/>
  <c r="I2654" i="1" s="1"/>
  <c r="I2655" i="1" s="1"/>
  <c r="I2656" i="1" s="1"/>
  <c r="I2657" i="1" s="1"/>
  <c r="I2658" i="1" s="1"/>
  <c r="I2659" i="1" s="1"/>
  <c r="I2660" i="1" s="1"/>
  <c r="I2661" i="1" s="1"/>
  <c r="I2662" i="1" s="1"/>
  <c r="I2663" i="1" s="1"/>
  <c r="I1021" i="1"/>
  <c r="I439" i="1"/>
  <c r="I711" i="1"/>
  <c r="I743" i="1"/>
  <c r="I744" i="1" s="1"/>
  <c r="I745" i="1" s="1"/>
  <c r="I746" i="1" s="1"/>
  <c r="I747" i="1" s="1"/>
  <c r="I748" i="1" s="1"/>
  <c r="I749" i="1" s="1"/>
  <c r="I750" i="1" s="1"/>
  <c r="I751" i="1" s="1"/>
  <c r="I752" i="1" s="1"/>
  <c r="I753" i="1" s="1"/>
  <c r="I754" i="1" s="1"/>
  <c r="I755" i="1" s="1"/>
  <c r="I756" i="1" s="1"/>
  <c r="I757" i="1" s="1"/>
  <c r="I759" i="1"/>
  <c r="I823" i="1"/>
  <c r="I919" i="1"/>
  <c r="I935" i="1"/>
  <c r="I967" i="1"/>
  <c r="I983" i="1"/>
  <c r="I1047" i="1"/>
  <c r="I1143" i="1"/>
  <c r="I1191" i="1"/>
  <c r="I1287" i="1"/>
  <c r="I1144" i="1"/>
  <c r="I1977" i="1"/>
  <c r="I1978" i="1" s="1"/>
  <c r="I1979" i="1" s="1"/>
  <c r="I1980" i="1" s="1"/>
  <c r="I1981" i="1" s="1"/>
  <c r="I1982" i="1" s="1"/>
  <c r="I1983" i="1" s="1"/>
  <c r="I1984" i="1" s="1"/>
  <c r="I1985" i="1" s="1"/>
  <c r="I1986" i="1" s="1"/>
  <c r="I1987" i="1" s="1"/>
  <c r="I1988" i="1" s="1"/>
  <c r="I1989" i="1" s="1"/>
  <c r="I1990" i="1" s="1"/>
  <c r="I1991" i="1" s="1"/>
  <c r="I1992" i="1" s="1"/>
  <c r="I1993" i="1" s="1"/>
  <c r="I1994" i="1" s="1"/>
  <c r="I1995" i="1" s="1"/>
  <c r="I1996" i="1" s="1"/>
  <c r="I1997" i="1" s="1"/>
  <c r="I1998" i="1" s="1"/>
  <c r="I1999" i="1" s="1"/>
  <c r="I2000" i="1" s="1"/>
  <c r="I2001" i="1" s="1"/>
  <c r="I2002" i="1" s="1"/>
  <c r="I2003" i="1" s="1"/>
  <c r="I2004" i="1" s="1"/>
  <c r="I2005" i="1" s="1"/>
  <c r="I2006" i="1" s="1"/>
  <c r="I2007" i="1" s="1"/>
  <c r="I2008" i="1" s="1"/>
  <c r="I2009" i="1" s="1"/>
  <c r="I2010" i="1" s="1"/>
  <c r="I2011" i="1" s="1"/>
  <c r="I2012" i="1" s="1"/>
  <c r="I2013" i="1" s="1"/>
  <c r="I358" i="1"/>
  <c r="I822" i="1"/>
  <c r="I854" i="1"/>
  <c r="I855" i="1" s="1"/>
  <c r="I856" i="1" s="1"/>
  <c r="I857" i="1" s="1"/>
  <c r="I858" i="1" s="1"/>
  <c r="I859" i="1" s="1"/>
  <c r="I860" i="1" s="1"/>
  <c r="I861" i="1" s="1"/>
  <c r="I862" i="1" s="1"/>
  <c r="I863" i="1" s="1"/>
  <c r="I864" i="1" s="1"/>
  <c r="I865" i="1" s="1"/>
  <c r="I866" i="1" s="1"/>
  <c r="I867" i="1" s="1"/>
  <c r="I868" i="1" s="1"/>
  <c r="I869" i="1" s="1"/>
  <c r="I870" i="1" s="1"/>
  <c r="I871" i="1" s="1"/>
  <c r="I872" i="1" s="1"/>
  <c r="I873" i="1" s="1"/>
  <c r="I874" i="1" s="1"/>
  <c r="I875" i="1" s="1"/>
  <c r="I982" i="1"/>
  <c r="I175" i="1"/>
  <c r="I271" i="1"/>
  <c r="I399" i="1"/>
  <c r="I400" i="1" s="1"/>
  <c r="I401" i="1" s="1"/>
  <c r="I402" i="1" s="1"/>
  <c r="I403" i="1" s="1"/>
  <c r="I404" i="1" s="1"/>
  <c r="I405" i="1" s="1"/>
  <c r="I406" i="1" s="1"/>
  <c r="I407" i="1" s="1"/>
  <c r="I408" i="1" s="1"/>
  <c r="I409" i="1" s="1"/>
  <c r="I410" i="1" s="1"/>
  <c r="I411" i="1" s="1"/>
  <c r="I412" i="1" s="1"/>
  <c r="I413" i="1" s="1"/>
  <c r="I414" i="1" s="1"/>
  <c r="I415" i="1" s="1"/>
  <c r="I416" i="1" s="1"/>
  <c r="I417" i="1" s="1"/>
  <c r="I418" i="1" s="1"/>
  <c r="I419" i="1" s="1"/>
  <c r="I420" i="1" s="1"/>
  <c r="I421" i="1" s="1"/>
  <c r="I422" i="1" s="1"/>
  <c r="I423" i="1" s="1"/>
  <c r="I424" i="1" s="1"/>
  <c r="I425" i="1" s="1"/>
  <c r="I426" i="1" s="1"/>
  <c r="I427" i="1" s="1"/>
  <c r="I428" i="1" s="1"/>
  <c r="I429" i="1" s="1"/>
  <c r="I430" i="1" s="1"/>
  <c r="I431" i="1" s="1"/>
  <c r="I432" i="1" s="1"/>
  <c r="I433" i="1" s="1"/>
  <c r="I434" i="1" s="1"/>
  <c r="I435" i="1" s="1"/>
  <c r="I436" i="1" s="1"/>
  <c r="I655" i="1"/>
  <c r="I656" i="1" s="1"/>
  <c r="I657" i="1" s="1"/>
  <c r="I658" i="1" s="1"/>
  <c r="I659" i="1" s="1"/>
  <c r="I660" i="1" s="1"/>
  <c r="I661" i="1" s="1"/>
  <c r="I662" i="1" s="1"/>
  <c r="I663" i="1" s="1"/>
  <c r="I664" i="1" s="1"/>
  <c r="I665" i="1" s="1"/>
  <c r="I666" i="1" s="1"/>
  <c r="I667" i="1" s="1"/>
  <c r="I668" i="1" s="1"/>
  <c r="I669" i="1" s="1"/>
  <c r="I670" i="1" s="1"/>
  <c r="I671" i="1" s="1"/>
  <c r="I672" i="1" s="1"/>
  <c r="I673" i="1" s="1"/>
  <c r="I674" i="1" s="1"/>
  <c r="I675" i="1" s="1"/>
  <c r="I676" i="1" s="1"/>
  <c r="I677" i="1" s="1"/>
  <c r="I678" i="1" s="1"/>
  <c r="I679" i="1" s="1"/>
  <c r="I680" i="1" s="1"/>
  <c r="I681" i="1" s="1"/>
  <c r="I682" i="1" s="1"/>
  <c r="I683" i="1" s="1"/>
  <c r="I684" i="1" s="1"/>
  <c r="I685" i="1" s="1"/>
  <c r="I686" i="1" s="1"/>
  <c r="I687" i="1" s="1"/>
  <c r="I688" i="1" s="1"/>
  <c r="I689" i="1" s="1"/>
  <c r="I690" i="1" s="1"/>
  <c r="I691" i="1" s="1"/>
  <c r="I692" i="1" s="1"/>
  <c r="I693" i="1" s="1"/>
  <c r="I694" i="1" s="1"/>
  <c r="I695" i="1" s="1"/>
  <c r="I696" i="1" s="1"/>
  <c r="I697" i="1" s="1"/>
  <c r="I698" i="1" s="1"/>
  <c r="I699" i="1" s="1"/>
  <c r="I700" i="1" s="1"/>
  <c r="I701" i="1" s="1"/>
  <c r="I702" i="1" s="1"/>
  <c r="I703" i="1" s="1"/>
  <c r="I704" i="1" s="1"/>
  <c r="I705" i="1" s="1"/>
  <c r="I706" i="1" s="1"/>
  <c r="I707" i="1" s="1"/>
  <c r="I708" i="1" s="1"/>
  <c r="I709" i="1" s="1"/>
  <c r="I710" i="1" s="1"/>
  <c r="I799" i="1"/>
  <c r="I800" i="1" s="1"/>
  <c r="I801" i="1" s="1"/>
  <c r="I802" i="1" s="1"/>
  <c r="I803" i="1" s="1"/>
  <c r="I804" i="1" s="1"/>
  <c r="I805" i="1" s="1"/>
  <c r="I806" i="1" s="1"/>
  <c r="I807" i="1" s="1"/>
  <c r="I808" i="1" s="1"/>
  <c r="I809" i="1" s="1"/>
  <c r="I810" i="1" s="1"/>
  <c r="I811" i="1" s="1"/>
  <c r="I812" i="1" s="1"/>
  <c r="I813" i="1" s="1"/>
  <c r="I814" i="1" s="1"/>
  <c r="I815" i="1" s="1"/>
  <c r="I816" i="1" s="1"/>
  <c r="I817" i="1" s="1"/>
  <c r="I818" i="1" s="1"/>
  <c r="I819" i="1" s="1"/>
  <c r="I820" i="1" s="1"/>
  <c r="I879" i="1"/>
  <c r="I880" i="1" s="1"/>
  <c r="I881" i="1" s="1"/>
  <c r="I882" i="1" s="1"/>
  <c r="I883" i="1" s="1"/>
  <c r="I884" i="1" s="1"/>
  <c r="I885" i="1" s="1"/>
  <c r="I886" i="1" s="1"/>
  <c r="I887" i="1" s="1"/>
  <c r="I888" i="1" s="1"/>
  <c r="I889" i="1" s="1"/>
  <c r="I890" i="1" s="1"/>
  <c r="I1007" i="1"/>
  <c r="I1023" i="1"/>
  <c r="I1119" i="1"/>
  <c r="I1120" i="1" s="1"/>
  <c r="I1121" i="1" s="1"/>
  <c r="I1122" i="1" s="1"/>
  <c r="I1123" i="1" s="1"/>
  <c r="I1124" i="1" s="1"/>
  <c r="I1125" i="1" s="1"/>
  <c r="I1126" i="1" s="1"/>
  <c r="I1127" i="1" s="1"/>
  <c r="I1128" i="1" s="1"/>
  <c r="I1129" i="1" s="1"/>
  <c r="I1130" i="1" s="1"/>
  <c r="I1131" i="1" s="1"/>
  <c r="I1132" i="1" s="1"/>
  <c r="I1133" i="1" s="1"/>
  <c r="I1134" i="1" s="1"/>
  <c r="I1135" i="1" s="1"/>
  <c r="I1136" i="1" s="1"/>
  <c r="I1137" i="1" s="1"/>
  <c r="I1138" i="1" s="1"/>
  <c r="I1139" i="1" s="1"/>
  <c r="I1140" i="1" s="1"/>
  <c r="I1141" i="1" s="1"/>
  <c r="I1247" i="1"/>
  <c r="I158" i="1"/>
  <c r="I270" i="1"/>
  <c r="I1371" i="1"/>
  <c r="I1372" i="1" s="1"/>
  <c r="I1373" i="1" s="1"/>
  <c r="I1403" i="1"/>
  <c r="I1404" i="1" s="1"/>
  <c r="I1405" i="1" s="1"/>
  <c r="I1406" i="1" s="1"/>
  <c r="I1407" i="1" s="1"/>
  <c r="I1408" i="1" s="1"/>
  <c r="I1409" i="1" s="1"/>
  <c r="I1410" i="1" s="1"/>
  <c r="I1411" i="1" s="1"/>
  <c r="I1412" i="1" s="1"/>
  <c r="I1413" i="1" s="1"/>
  <c r="I1414" i="1" s="1"/>
  <c r="I1415" i="1" s="1"/>
  <c r="I1416" i="1" s="1"/>
  <c r="I1467" i="1"/>
  <c r="I1595" i="1"/>
  <c r="I1771" i="1"/>
  <c r="I1883" i="1"/>
  <c r="I1931" i="1"/>
  <c r="I1932" i="1" s="1"/>
  <c r="I1933" i="1" s="1"/>
  <c r="I1934" i="1" s="1"/>
  <c r="I1935" i="1" s="1"/>
  <c r="I1936" i="1" s="1"/>
  <c r="I1937" i="1" s="1"/>
  <c r="I1938" i="1" s="1"/>
  <c r="I1939" i="1" s="1"/>
  <c r="I1940" i="1" s="1"/>
  <c r="I1941" i="1" s="1"/>
  <c r="I1942" i="1" s="1"/>
  <c r="I1943" i="1" s="1"/>
  <c r="I1944" i="1" s="1"/>
  <c r="I1945" i="1" s="1"/>
  <c r="I1946" i="1" s="1"/>
  <c r="I1947" i="1" s="1"/>
  <c r="I1948" i="1" s="1"/>
  <c r="I1949" i="1" s="1"/>
  <c r="I1950" i="1" s="1"/>
  <c r="I1951" i="1" s="1"/>
  <c r="I1952" i="1" s="1"/>
  <c r="I1953" i="1" s="1"/>
  <c r="I1954" i="1" s="1"/>
  <c r="I1955" i="1" s="1"/>
  <c r="I1956" i="1" s="1"/>
  <c r="I1957" i="1" s="1"/>
  <c r="I1958" i="1" s="1"/>
  <c r="I1959" i="1" s="1"/>
  <c r="I2123" i="1"/>
  <c r="I2155" i="1"/>
  <c r="I2203" i="1"/>
  <c r="I2219" i="1"/>
  <c r="I2363" i="1"/>
  <c r="I2364" i="1" s="1"/>
  <c r="I2365" i="1" s="1"/>
  <c r="I2366" i="1" s="1"/>
  <c r="I2367" i="1" s="1"/>
  <c r="I2368" i="1" s="1"/>
  <c r="I2369" i="1" s="1"/>
  <c r="I2370" i="1" s="1"/>
  <c r="I2523" i="1"/>
  <c r="I2587" i="1"/>
  <c r="I2811" i="1"/>
  <c r="I2859" i="1"/>
  <c r="I64" i="1"/>
  <c r="I368" i="1"/>
  <c r="I2664" i="1"/>
  <c r="I2531" i="1"/>
  <c r="I2532" i="1" s="1"/>
  <c r="I2533" i="1" s="1"/>
  <c r="I2534" i="1" s="1"/>
  <c r="I2563" i="1"/>
  <c r="I2787" i="1"/>
  <c r="I1048" i="1"/>
  <c r="I1049" i="1" s="1"/>
  <c r="I1050" i="1" s="1"/>
  <c r="I1051" i="1" s="1"/>
  <c r="I1052" i="1" s="1"/>
  <c r="I1053" i="1" s="1"/>
  <c r="I1054" i="1" s="1"/>
  <c r="I1055" i="1" s="1"/>
  <c r="I1056" i="1" s="1"/>
  <c r="I2508" i="1"/>
  <c r="I2700" i="1"/>
  <c r="I1620" i="1"/>
  <c r="I1748" i="1"/>
  <c r="I1156" i="1"/>
  <c r="I1220" i="1"/>
  <c r="I1448" i="1"/>
  <c r="I1672" i="1"/>
  <c r="I1800" i="1"/>
  <c r="I1860" i="1"/>
  <c r="I2048" i="1"/>
  <c r="I2049" i="1" s="1"/>
  <c r="I2050" i="1" s="1"/>
  <c r="I2051" i="1" s="1"/>
  <c r="I2052" i="1" s="1"/>
  <c r="I2053" i="1" s="1"/>
  <c r="I2054" i="1" s="1"/>
  <c r="I2055" i="1" s="1"/>
  <c r="I2056" i="1" s="1"/>
  <c r="I2057" i="1" s="1"/>
  <c r="I2058" i="1" s="1"/>
  <c r="I2059" i="1" s="1"/>
  <c r="I2060" i="1" s="1"/>
  <c r="I2061" i="1" s="1"/>
  <c r="I2062" i="1" s="1"/>
  <c r="I2063" i="1" s="1"/>
  <c r="I2064" i="1" s="1"/>
  <c r="I2065" i="1" s="1"/>
  <c r="I2066" i="1" s="1"/>
  <c r="I2336" i="1"/>
  <c r="I2432" i="1"/>
  <c r="I2464" i="1"/>
  <c r="I5" i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97" i="1"/>
  <c r="I1872" i="1"/>
  <c r="I2260" i="1"/>
  <c r="I2388" i="1"/>
  <c r="I2462" i="1"/>
  <c r="I2676" i="1"/>
  <c r="I2677" i="1" s="1"/>
  <c r="I2678" i="1" s="1"/>
  <c r="I2679" i="1" s="1"/>
  <c r="I2680" i="1" s="1"/>
  <c r="I2681" i="1" s="1"/>
  <c r="I2682" i="1" s="1"/>
  <c r="I2683" i="1" s="1"/>
  <c r="I2684" i="1" s="1"/>
  <c r="I2685" i="1" s="1"/>
  <c r="I2686" i="1" s="1"/>
  <c r="I2687" i="1" s="1"/>
  <c r="I2688" i="1" s="1"/>
  <c r="I2689" i="1" s="1"/>
  <c r="I2690" i="1" s="1"/>
  <c r="I2691" i="1" s="1"/>
  <c r="I2692" i="1" s="1"/>
  <c r="I2693" i="1" s="1"/>
  <c r="I2694" i="1" s="1"/>
  <c r="I2695" i="1" s="1"/>
  <c r="I2696" i="1" s="1"/>
  <c r="I2697" i="1" s="1"/>
  <c r="I2698" i="1" s="1"/>
  <c r="I2740" i="1"/>
  <c r="I2836" i="1"/>
  <c r="I2535" i="1"/>
  <c r="I2536" i="1" s="1"/>
  <c r="I2537" i="1" s="1"/>
  <c r="I396" i="1"/>
  <c r="I444" i="1"/>
  <c r="I445" i="1" s="1"/>
  <c r="I508" i="1"/>
  <c r="I509" i="1" s="1"/>
  <c r="I510" i="1" s="1"/>
  <c r="I511" i="1" s="1"/>
  <c r="I512" i="1" s="1"/>
  <c r="I513" i="1" s="1"/>
  <c r="I514" i="1" s="1"/>
  <c r="I515" i="1" s="1"/>
  <c r="I516" i="1" s="1"/>
  <c r="I517" i="1" s="1"/>
  <c r="I652" i="1"/>
  <c r="I1078" i="1"/>
  <c r="I1079" i="1" s="1"/>
  <c r="I1080" i="1" s="1"/>
  <c r="I1081" i="1" s="1"/>
  <c r="I1082" i="1" s="1"/>
  <c r="I1083" i="1" s="1"/>
  <c r="I1084" i="1" s="1"/>
  <c r="I1085" i="1" s="1"/>
  <c r="I1086" i="1" s="1"/>
  <c r="I1087" i="1" s="1"/>
  <c r="I1088" i="1" s="1"/>
  <c r="I1089" i="1" s="1"/>
  <c r="I1090" i="1" s="1"/>
  <c r="I1091" i="1" s="1"/>
  <c r="I1092" i="1" s="1"/>
  <c r="I1093" i="1" s="1"/>
  <c r="I1094" i="1" s="1"/>
  <c r="I1095" i="1" s="1"/>
  <c r="I1096" i="1" s="1"/>
  <c r="I1097" i="1" s="1"/>
  <c r="I1098" i="1" s="1"/>
  <c r="I1099" i="1" s="1"/>
  <c r="I1100" i="1" s="1"/>
  <c r="I1101" i="1" s="1"/>
  <c r="I1102" i="1" s="1"/>
  <c r="I1103" i="1" s="1"/>
  <c r="I1104" i="1" s="1"/>
  <c r="I1105" i="1" s="1"/>
  <c r="I1106" i="1" s="1"/>
  <c r="I1107" i="1" s="1"/>
  <c r="I1108" i="1" s="1"/>
  <c r="I1109" i="1" s="1"/>
  <c r="I1110" i="1" s="1"/>
  <c r="I1111" i="1" s="1"/>
  <c r="I1112" i="1" s="1"/>
  <c r="I1113" i="1" s="1"/>
  <c r="I1114" i="1" s="1"/>
  <c r="I1115" i="1" s="1"/>
  <c r="I518" i="1"/>
  <c r="I582" i="1"/>
  <c r="I583" i="1" s="1"/>
  <c r="I584" i="1" s="1"/>
  <c r="I585" i="1" s="1"/>
  <c r="I586" i="1" s="1"/>
  <c r="I587" i="1" s="1"/>
  <c r="I588" i="1" s="1"/>
  <c r="I589" i="1" s="1"/>
  <c r="I590" i="1" s="1"/>
  <c r="I591" i="1" s="1"/>
  <c r="I592" i="1" s="1"/>
  <c r="I593" i="1" s="1"/>
  <c r="I742" i="1"/>
  <c r="I790" i="1"/>
  <c r="I791" i="1" s="1"/>
  <c r="I792" i="1" s="1"/>
  <c r="I793" i="1" s="1"/>
  <c r="I794" i="1" s="1"/>
  <c r="I795" i="1" s="1"/>
  <c r="I796" i="1" s="1"/>
  <c r="I576" i="1"/>
  <c r="I1008" i="1"/>
  <c r="I1046" i="1"/>
  <c r="I1468" i="1"/>
  <c r="I1469" i="1" s="1"/>
  <c r="I1470" i="1" s="1"/>
  <c r="I1564" i="1"/>
  <c r="I1424" i="1"/>
  <c r="I1425" i="1" s="1"/>
  <c r="I1426" i="1" s="1"/>
  <c r="I1427" i="1" s="1"/>
  <c r="I1428" i="1" s="1"/>
  <c r="I1429" i="1" s="1"/>
  <c r="I1430" i="1" s="1"/>
  <c r="I1431" i="1" s="1"/>
  <c r="I1432" i="1" s="1"/>
  <c r="I1433" i="1" s="1"/>
  <c r="I1434" i="1" s="1"/>
  <c r="I1435" i="1" s="1"/>
  <c r="I1436" i="1" s="1"/>
  <c r="I1437" i="1" s="1"/>
  <c r="I1438" i="1" s="1"/>
  <c r="I1439" i="1" s="1"/>
  <c r="I1440" i="1" s="1"/>
  <c r="I1441" i="1" s="1"/>
  <c r="I1442" i="1" s="1"/>
  <c r="I1443" i="1" s="1"/>
  <c r="I1444" i="1" s="1"/>
  <c r="I1445" i="1" s="1"/>
  <c r="I1446" i="1" s="1"/>
  <c r="I1447" i="1" s="1"/>
  <c r="I1900" i="1"/>
  <c r="I2204" i="1"/>
  <c r="I2205" i="1" s="1"/>
  <c r="I2206" i="1" s="1"/>
  <c r="I2207" i="1" s="1"/>
  <c r="I2208" i="1" s="1"/>
  <c r="I2209" i="1" s="1"/>
  <c r="I2210" i="1" s="1"/>
  <c r="I2211" i="1" s="1"/>
  <c r="I2212" i="1" s="1"/>
  <c r="I2213" i="1" s="1"/>
  <c r="I2214" i="1" s="1"/>
  <c r="I2215" i="1" s="1"/>
  <c r="I2216" i="1" s="1"/>
  <c r="I2217" i="1" s="1"/>
  <c r="I2218" i="1" s="1"/>
  <c r="I1617" i="1"/>
  <c r="I921" i="1"/>
  <c r="I1289" i="1"/>
  <c r="I1290" i="1" s="1"/>
  <c r="I1291" i="1" s="1"/>
  <c r="I1292" i="1" s="1"/>
  <c r="I1293" i="1" s="1"/>
  <c r="I1294" i="1" s="1"/>
  <c r="I1295" i="1" s="1"/>
  <c r="I1296" i="1" s="1"/>
  <c r="I1297" i="1" s="1"/>
  <c r="I1298" i="1" s="1"/>
  <c r="I1299" i="1" s="1"/>
  <c r="I1300" i="1" s="1"/>
  <c r="I1301" i="1" s="1"/>
  <c r="I1302" i="1" s="1"/>
  <c r="I1303" i="1" s="1"/>
  <c r="I1304" i="1" s="1"/>
  <c r="I1305" i="1" s="1"/>
  <c r="I1306" i="1" s="1"/>
  <c r="I1307" i="1" s="1"/>
  <c r="I1308" i="1" s="1"/>
  <c r="I1309" i="1" s="1"/>
  <c r="I1310" i="1" s="1"/>
  <c r="I1311" i="1" s="1"/>
  <c r="I2069" i="1"/>
  <c r="I2666" i="1"/>
  <c r="I211" i="1"/>
  <c r="I579" i="1"/>
  <c r="I580" i="1" s="1"/>
  <c r="I581" i="1" s="1"/>
  <c r="I1075" i="1"/>
  <c r="I1471" i="1"/>
  <c r="I1567" i="1"/>
  <c r="I1568" i="1" s="1"/>
  <c r="I1569" i="1" s="1"/>
  <c r="I1570" i="1" s="1"/>
  <c r="I1571" i="1" s="1"/>
  <c r="I1572" i="1" s="1"/>
  <c r="I1573" i="1" s="1"/>
  <c r="I1574" i="1" s="1"/>
  <c r="I1575" i="1" s="1"/>
  <c r="I1576" i="1" s="1"/>
  <c r="I1577" i="1" s="1"/>
  <c r="I1578" i="1" s="1"/>
  <c r="I1579" i="1" s="1"/>
  <c r="I1580" i="1" s="1"/>
  <c r="I1581" i="1" s="1"/>
  <c r="I1582" i="1" s="1"/>
  <c r="I1583" i="1" s="1"/>
  <c r="I1584" i="1" s="1"/>
  <c r="I1585" i="1" s="1"/>
  <c r="I1586" i="1" s="1"/>
  <c r="I1587" i="1" s="1"/>
  <c r="I1588" i="1" s="1"/>
  <c r="I1589" i="1" s="1"/>
  <c r="I1590" i="1" s="1"/>
  <c r="I1591" i="1" s="1"/>
  <c r="I1592" i="1" s="1"/>
  <c r="I1791" i="1"/>
  <c r="I1792" i="1" s="1"/>
  <c r="I1793" i="1" s="1"/>
  <c r="I1794" i="1" s="1"/>
  <c r="I1795" i="1" s="1"/>
  <c r="I1796" i="1" s="1"/>
  <c r="I1797" i="1" s="1"/>
  <c r="I1798" i="1" s="1"/>
  <c r="I2015" i="1"/>
  <c r="I2047" i="1"/>
  <c r="I2175" i="1"/>
  <c r="I2176" i="1" s="1"/>
  <c r="I2177" i="1" s="1"/>
  <c r="I2178" i="1" s="1"/>
  <c r="I2179" i="1" s="1"/>
  <c r="I2180" i="1" s="1"/>
  <c r="I2181" i="1" s="1"/>
  <c r="I2182" i="1" s="1"/>
  <c r="I2183" i="1" s="1"/>
  <c r="I2184" i="1" s="1"/>
  <c r="I2185" i="1" s="1"/>
  <c r="I2186" i="1" s="1"/>
  <c r="I2187" i="1" s="1"/>
  <c r="I2188" i="1" s="1"/>
  <c r="I2189" i="1" s="1"/>
  <c r="I2190" i="1" s="1"/>
  <c r="I2191" i="1" s="1"/>
  <c r="I2192" i="1" s="1"/>
  <c r="I2193" i="1" s="1"/>
  <c r="I2194" i="1" s="1"/>
  <c r="I2195" i="1" s="1"/>
  <c r="I2196" i="1" s="1"/>
  <c r="I2197" i="1" s="1"/>
  <c r="I2198" i="1" s="1"/>
  <c r="I2199" i="1" s="1"/>
  <c r="I2200" i="1" s="1"/>
  <c r="I2239" i="1"/>
  <c r="I2240" i="1" s="1"/>
  <c r="I2241" i="1" s="1"/>
  <c r="I2242" i="1" s="1"/>
  <c r="I2243" i="1" s="1"/>
  <c r="I2244" i="1" s="1"/>
  <c r="I2245" i="1" s="1"/>
  <c r="I2246" i="1" s="1"/>
  <c r="I2247" i="1" s="1"/>
  <c r="I2248" i="1" s="1"/>
  <c r="I2249" i="1" s="1"/>
  <c r="I2250" i="1" s="1"/>
  <c r="I2251" i="1" s="1"/>
  <c r="I2252" i="1" s="1"/>
  <c r="I2253" i="1" s="1"/>
  <c r="I2254" i="1" s="1"/>
  <c r="I2255" i="1" s="1"/>
  <c r="I2256" i="1" s="1"/>
  <c r="I2257" i="1" s="1"/>
  <c r="I2258" i="1" s="1"/>
  <c r="I506" i="1"/>
  <c r="I618" i="1"/>
  <c r="I714" i="1"/>
  <c r="I715" i="1" s="1"/>
  <c r="I716" i="1" s="1"/>
  <c r="I717" i="1" s="1"/>
  <c r="I718" i="1" s="1"/>
  <c r="I719" i="1" s="1"/>
  <c r="I720" i="1" s="1"/>
  <c r="I721" i="1" s="1"/>
  <c r="I722" i="1" s="1"/>
  <c r="I723" i="1" s="1"/>
  <c r="I724" i="1" s="1"/>
  <c r="I725" i="1" s="1"/>
  <c r="I726" i="1" s="1"/>
  <c r="I727" i="1" s="1"/>
  <c r="I728" i="1" s="1"/>
  <c r="I729" i="1" s="1"/>
  <c r="I730" i="1" s="1"/>
  <c r="I731" i="1" s="1"/>
  <c r="I732" i="1" s="1"/>
  <c r="I733" i="1" s="1"/>
  <c r="I734" i="1" s="1"/>
  <c r="I735" i="1" s="1"/>
  <c r="I736" i="1" s="1"/>
  <c r="I737" i="1" s="1"/>
  <c r="I738" i="1" s="1"/>
  <c r="I739" i="1" s="1"/>
  <c r="I938" i="1"/>
  <c r="I939" i="1" s="1"/>
  <c r="I940" i="1" s="1"/>
  <c r="I941" i="1" s="1"/>
  <c r="I942" i="1" s="1"/>
  <c r="I943" i="1" s="1"/>
  <c r="I944" i="1" s="1"/>
  <c r="I945" i="1" s="1"/>
  <c r="I946" i="1" s="1"/>
  <c r="I947" i="1" s="1"/>
  <c r="I948" i="1" s="1"/>
  <c r="I949" i="1" s="1"/>
  <c r="I950" i="1" s="1"/>
  <c r="I951" i="1" s="1"/>
  <c r="I952" i="1" s="1"/>
  <c r="I953" i="1" s="1"/>
  <c r="I954" i="1" s="1"/>
  <c r="I955" i="1" s="1"/>
  <c r="I956" i="1" s="1"/>
  <c r="I957" i="1" s="1"/>
  <c r="I958" i="1" s="1"/>
  <c r="I959" i="1" s="1"/>
  <c r="I960" i="1" s="1"/>
  <c r="I961" i="1" s="1"/>
  <c r="I962" i="1" s="1"/>
  <c r="I963" i="1" s="1"/>
  <c r="I964" i="1" s="1"/>
  <c r="I965" i="1" s="1"/>
  <c r="I966" i="1" s="1"/>
  <c r="I970" i="1"/>
  <c r="I971" i="1" s="1"/>
  <c r="I972" i="1" s="1"/>
  <c r="I973" i="1" s="1"/>
  <c r="I974" i="1" s="1"/>
  <c r="I975" i="1" s="1"/>
  <c r="I976" i="1" s="1"/>
  <c r="I977" i="1" s="1"/>
  <c r="I978" i="1" s="1"/>
  <c r="I979" i="1" s="1"/>
  <c r="I980" i="1" s="1"/>
  <c r="I981" i="1" s="1"/>
  <c r="I740" i="1"/>
  <c r="I788" i="1"/>
  <c r="I852" i="1"/>
  <c r="I1594" i="1"/>
  <c r="I1626" i="1"/>
  <c r="I1627" i="1" s="1"/>
  <c r="I1628" i="1" s="1"/>
  <c r="I1629" i="1" s="1"/>
  <c r="I1850" i="1"/>
  <c r="I1851" i="1" s="1"/>
  <c r="I1852" i="1" s="1"/>
  <c r="I1853" i="1" s="1"/>
  <c r="I1854" i="1" s="1"/>
  <c r="I1855" i="1" s="1"/>
  <c r="I1856" i="1" s="1"/>
  <c r="I1857" i="1" s="1"/>
  <c r="I1882" i="1"/>
  <c r="I1508" i="1"/>
  <c r="I2288" i="1"/>
  <c r="I2289" i="1" s="1"/>
  <c r="I2290" i="1" s="1"/>
  <c r="I2291" i="1" s="1"/>
  <c r="I2292" i="1" s="1"/>
  <c r="I2293" i="1" s="1"/>
  <c r="I2294" i="1" s="1"/>
  <c r="I2295" i="1" s="1"/>
  <c r="I2296" i="1" s="1"/>
  <c r="I2297" i="1" s="1"/>
  <c r="I2298" i="1" s="1"/>
  <c r="I2299" i="1" s="1"/>
  <c r="I2300" i="1" s="1"/>
  <c r="I2301" i="1" s="1"/>
  <c r="I2302" i="1" s="1"/>
  <c r="I2303" i="1" s="1"/>
  <c r="I2304" i="1" s="1"/>
  <c r="I2305" i="1" s="1"/>
  <c r="I2306" i="1" s="1"/>
  <c r="I2307" i="1" s="1"/>
  <c r="I2308" i="1" s="1"/>
  <c r="I2309" i="1" s="1"/>
  <c r="I2310" i="1" s="1"/>
  <c r="I2311" i="1" s="1"/>
  <c r="I2312" i="1" s="1"/>
  <c r="I2313" i="1" s="1"/>
  <c r="I2314" i="1" s="1"/>
  <c r="I2315" i="1" s="1"/>
  <c r="I2352" i="1"/>
  <c r="I2016" i="1"/>
  <c r="I2564" i="1"/>
  <c r="I1521" i="1"/>
  <c r="I2565" i="1"/>
  <c r="I2566" i="1" s="1"/>
  <c r="I2567" i="1" s="1"/>
  <c r="I2568" i="1" s="1"/>
  <c r="I1117" i="1"/>
  <c r="I908" i="1"/>
  <c r="I1873" i="1"/>
  <c r="I1874" i="1" s="1"/>
  <c r="I1875" i="1" s="1"/>
  <c r="I1876" i="1" s="1"/>
  <c r="I1877" i="1" s="1"/>
  <c r="I1878" i="1" s="1"/>
  <c r="I1879" i="1" s="1"/>
  <c r="I1880" i="1" s="1"/>
  <c r="I1881" i="1" s="1"/>
  <c r="I2538" i="1"/>
  <c r="I2539" i="1" s="1"/>
  <c r="I2540" i="1" s="1"/>
  <c r="I2541" i="1" s="1"/>
  <c r="I2542" i="1" s="1"/>
  <c r="I2543" i="1" s="1"/>
  <c r="I2544" i="1" s="1"/>
  <c r="I2545" i="1" s="1"/>
  <c r="I2546" i="1" s="1"/>
  <c r="I2547" i="1" s="1"/>
  <c r="I2548" i="1" s="1"/>
  <c r="I2549" i="1" s="1"/>
  <c r="I2550" i="1" s="1"/>
  <c r="I2551" i="1" s="1"/>
  <c r="I2552" i="1" s="1"/>
  <c r="I2553" i="1" s="1"/>
  <c r="I2554" i="1" s="1"/>
  <c r="I2555" i="1" s="1"/>
  <c r="I2556" i="1" s="1"/>
  <c r="I2557" i="1" s="1"/>
  <c r="I2558" i="1" s="1"/>
  <c r="I2559" i="1" s="1"/>
  <c r="I2560" i="1" s="1"/>
  <c r="I2561" i="1" s="1"/>
  <c r="I1461" i="1"/>
  <c r="I1621" i="1"/>
  <c r="I438" i="1"/>
  <c r="I534" i="1"/>
  <c r="I758" i="1"/>
  <c r="I1024" i="1"/>
  <c r="I1025" i="1" s="1"/>
  <c r="I1026" i="1" s="1"/>
  <c r="I1027" i="1" s="1"/>
  <c r="I1028" i="1" s="1"/>
  <c r="I1029" i="1" s="1"/>
  <c r="I1030" i="1" s="1"/>
  <c r="I1031" i="1" s="1"/>
  <c r="I1032" i="1" s="1"/>
  <c r="I1033" i="1" s="1"/>
  <c r="I1034" i="1" s="1"/>
  <c r="I1035" i="1" s="1"/>
  <c r="I1036" i="1" s="1"/>
  <c r="I1037" i="1" s="1"/>
  <c r="I1038" i="1" s="1"/>
  <c r="I1039" i="1" s="1"/>
  <c r="I1040" i="1" s="1"/>
  <c r="I1041" i="1" s="1"/>
  <c r="I1042" i="1" s="1"/>
  <c r="I1043" i="1" s="1"/>
  <c r="I1044" i="1" s="1"/>
  <c r="I1142" i="1"/>
  <c r="I1248" i="1"/>
  <c r="I1596" i="1"/>
  <c r="I1597" i="1" s="1"/>
  <c r="I1598" i="1" s="1"/>
  <c r="I1599" i="1" s="1"/>
  <c r="I1600" i="1" s="1"/>
  <c r="I1601" i="1" s="1"/>
  <c r="I1602" i="1" s="1"/>
  <c r="I1603" i="1" s="1"/>
  <c r="I1604" i="1" s="1"/>
  <c r="I1605" i="1" s="1"/>
  <c r="I1606" i="1" s="1"/>
  <c r="I1607" i="1" s="1"/>
  <c r="I1608" i="1" s="1"/>
  <c r="I1609" i="1" s="1"/>
  <c r="I1610" i="1" s="1"/>
  <c r="I1611" i="1" s="1"/>
  <c r="I1612" i="1" s="1"/>
  <c r="I1613" i="1" s="1"/>
  <c r="I1614" i="1" s="1"/>
  <c r="I1615" i="1" s="1"/>
  <c r="I1616" i="1" s="1"/>
  <c r="I1788" i="1"/>
  <c r="I2124" i="1"/>
  <c r="I713" i="1"/>
  <c r="I2172" i="1"/>
  <c r="I2428" i="1"/>
  <c r="I2429" i="1" s="1"/>
  <c r="I2430" i="1" s="1"/>
  <c r="I2431" i="1" s="1"/>
  <c r="I969" i="1"/>
  <c r="I2261" i="1"/>
  <c r="I519" i="1"/>
  <c r="I1507" i="1"/>
  <c r="I1859" i="1"/>
  <c r="I2339" i="1"/>
  <c r="I2340" i="1" s="1"/>
  <c r="I2341" i="1" s="1"/>
  <c r="I2342" i="1" s="1"/>
  <c r="I2343" i="1" s="1"/>
  <c r="I2344" i="1" s="1"/>
  <c r="I2345" i="1" s="1"/>
  <c r="I2346" i="1" s="1"/>
  <c r="I2347" i="1" s="1"/>
  <c r="I2348" i="1" s="1"/>
  <c r="I2349" i="1" s="1"/>
  <c r="I2350" i="1" s="1"/>
  <c r="I2351" i="1" s="1"/>
  <c r="I2371" i="1"/>
  <c r="I398" i="1"/>
  <c r="I654" i="1"/>
  <c r="I798" i="1"/>
  <c r="I878" i="1"/>
  <c r="I894" i="1"/>
  <c r="I895" i="1" s="1"/>
  <c r="I896" i="1" s="1"/>
  <c r="I897" i="1" s="1"/>
  <c r="I898" i="1" s="1"/>
  <c r="I899" i="1" s="1"/>
  <c r="I900" i="1" s="1"/>
  <c r="I901" i="1" s="1"/>
  <c r="I902" i="1" s="1"/>
  <c r="I903" i="1" s="1"/>
  <c r="I904" i="1" s="1"/>
  <c r="I905" i="1" s="1"/>
  <c r="I1006" i="1"/>
  <c r="I1022" i="1"/>
  <c r="I760" i="1"/>
  <c r="I824" i="1"/>
  <c r="I825" i="1" s="1"/>
  <c r="I826" i="1" s="1"/>
  <c r="I827" i="1" s="1"/>
  <c r="I828" i="1" s="1"/>
  <c r="I829" i="1" s="1"/>
  <c r="I830" i="1" s="1"/>
  <c r="I831" i="1" s="1"/>
  <c r="I832" i="1" s="1"/>
  <c r="I833" i="1" s="1"/>
  <c r="I834" i="1" s="1"/>
  <c r="I835" i="1" s="1"/>
  <c r="I836" i="1" s="1"/>
  <c r="I837" i="1" s="1"/>
  <c r="I838" i="1" s="1"/>
  <c r="I839" i="1" s="1"/>
  <c r="I840" i="1" s="1"/>
  <c r="I841" i="1" s="1"/>
  <c r="I842" i="1" s="1"/>
  <c r="I843" i="1" s="1"/>
  <c r="I844" i="1" s="1"/>
  <c r="I845" i="1" s="1"/>
  <c r="I846" i="1" s="1"/>
  <c r="I847" i="1" s="1"/>
  <c r="I848" i="1" s="1"/>
  <c r="I849" i="1" s="1"/>
  <c r="I850" i="1" s="1"/>
  <c r="I1118" i="1"/>
  <c r="I1336" i="1"/>
  <c r="I1566" i="1"/>
  <c r="I1630" i="1"/>
  <c r="I1790" i="1"/>
  <c r="I2014" i="1"/>
  <c r="I2046" i="1"/>
  <c r="I2222" i="1"/>
  <c r="I2223" i="1" s="1"/>
  <c r="I2224" i="1" s="1"/>
  <c r="I2225" i="1" s="1"/>
  <c r="I2226" i="1" s="1"/>
  <c r="I2227" i="1" s="1"/>
  <c r="I2228" i="1" s="1"/>
  <c r="I2229" i="1" s="1"/>
  <c r="I2230" i="1" s="1"/>
  <c r="I2231" i="1" s="1"/>
  <c r="I2286" i="1"/>
  <c r="I2318" i="1"/>
  <c r="I2319" i="1" s="1"/>
  <c r="I2320" i="1" s="1"/>
  <c r="I2321" i="1" s="1"/>
  <c r="I2322" i="1" s="1"/>
  <c r="I2323" i="1" s="1"/>
  <c r="I2324" i="1" s="1"/>
  <c r="I2325" i="1" s="1"/>
  <c r="I2326" i="1" s="1"/>
  <c r="I2327" i="1" s="1"/>
  <c r="I2328" i="1" s="1"/>
  <c r="I2329" i="1" s="1"/>
  <c r="I2330" i="1" s="1"/>
  <c r="I2331" i="1" s="1"/>
  <c r="I2332" i="1" s="1"/>
  <c r="I2333" i="1" s="1"/>
  <c r="I2334" i="1" s="1"/>
  <c r="I2335" i="1" s="1"/>
  <c r="I1708" i="1"/>
  <c r="I1312" i="1"/>
  <c r="I1376" i="1"/>
  <c r="I1377" i="1" s="1"/>
  <c r="I1378" i="1" s="1"/>
  <c r="I1379" i="1" s="1"/>
  <c r="I1380" i="1" s="1"/>
  <c r="I1381" i="1" s="1"/>
  <c r="I1472" i="1"/>
  <c r="I1884" i="1"/>
  <c r="I121" i="1"/>
  <c r="I361" i="1"/>
  <c r="I362" i="1" s="1"/>
  <c r="I363" i="1" s="1"/>
  <c r="I364" i="1" s="1"/>
  <c r="I365" i="1" s="1"/>
  <c r="I366" i="1" s="1"/>
  <c r="I367" i="1" s="1"/>
  <c r="I2860" i="1"/>
  <c r="I25" i="1"/>
  <c r="I617" i="1"/>
  <c r="I985" i="1"/>
  <c r="I986" i="1" s="1"/>
  <c r="I987" i="1" s="1"/>
  <c r="I988" i="1" s="1"/>
  <c r="I989" i="1" s="1"/>
  <c r="I990" i="1" s="1"/>
  <c r="I991" i="1" s="1"/>
  <c r="I992" i="1" s="1"/>
  <c r="I993" i="1" s="1"/>
  <c r="I994" i="1" s="1"/>
  <c r="I995" i="1" s="1"/>
  <c r="I996" i="1" s="1"/>
  <c r="I997" i="1" s="1"/>
  <c r="I998" i="1" s="1"/>
  <c r="I999" i="1" s="1"/>
  <c r="I1000" i="1" s="1"/>
  <c r="I1001" i="1" s="1"/>
  <c r="I1002" i="1" s="1"/>
  <c r="I1003" i="1" s="1"/>
  <c r="I1004" i="1" s="1"/>
  <c r="I1005" i="1" s="1"/>
  <c r="I2017" i="1"/>
  <c r="I2018" i="1" s="1"/>
  <c r="I2019" i="1" s="1"/>
  <c r="I2020" i="1" s="1"/>
  <c r="I2021" i="1" s="1"/>
  <c r="I2022" i="1" s="1"/>
  <c r="I2023" i="1" s="1"/>
  <c r="I2024" i="1" s="1"/>
  <c r="I2025" i="1" s="1"/>
  <c r="I2026" i="1" s="1"/>
  <c r="I2027" i="1" s="1"/>
  <c r="I2028" i="1" s="1"/>
  <c r="I2029" i="1" s="1"/>
  <c r="I2030" i="1" s="1"/>
  <c r="I2031" i="1" s="1"/>
  <c r="I2032" i="1" s="1"/>
  <c r="I2033" i="1" s="1"/>
  <c r="I2034" i="1" s="1"/>
  <c r="I2035" i="1" s="1"/>
  <c r="I2036" i="1" s="1"/>
  <c r="I2037" i="1" s="1"/>
  <c r="I2038" i="1" s="1"/>
  <c r="I2039" i="1" s="1"/>
  <c r="I2040" i="1" s="1"/>
  <c r="I2041" i="1" s="1"/>
  <c r="I2042" i="1" s="1"/>
  <c r="I2043" i="1" s="1"/>
  <c r="I2044" i="1" s="1"/>
  <c r="I2510" i="1"/>
  <c r="I937" i="1"/>
  <c r="I1059" i="1"/>
  <c r="I1155" i="1"/>
  <c r="I1315" i="1"/>
  <c r="I1316" i="1" s="1"/>
  <c r="I1317" i="1" s="1"/>
  <c r="I1318" i="1" s="1"/>
  <c r="I1319" i="1" s="1"/>
  <c r="I1320" i="1" s="1"/>
  <c r="I1321" i="1" s="1"/>
  <c r="I1322" i="1" s="1"/>
  <c r="I1323" i="1" s="1"/>
  <c r="I1324" i="1" s="1"/>
  <c r="I1325" i="1" s="1"/>
  <c r="I1326" i="1" s="1"/>
  <c r="I1327" i="1" s="1"/>
  <c r="I1328" i="1" s="1"/>
  <c r="I1329" i="1" s="1"/>
  <c r="I1330" i="1" s="1"/>
  <c r="I1331" i="1" s="1"/>
  <c r="I1332" i="1" s="1"/>
  <c r="I1333" i="1" s="1"/>
  <c r="I1334" i="1" s="1"/>
  <c r="I1335" i="1" s="1"/>
  <c r="I1337" i="1"/>
  <c r="I45" i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397" i="1"/>
  <c r="I653" i="1"/>
  <c r="I741" i="1"/>
  <c r="I1157" i="1"/>
  <c r="I1158" i="1" s="1"/>
  <c r="I1159" i="1" s="1"/>
  <c r="I1509" i="1"/>
  <c r="I1510" i="1" s="1"/>
  <c r="I1511" i="1" s="1"/>
  <c r="I1512" i="1" s="1"/>
  <c r="I1513" i="1" s="1"/>
  <c r="I1514" i="1" s="1"/>
  <c r="I1515" i="1" s="1"/>
  <c r="I1516" i="1" s="1"/>
  <c r="I1517" i="1" s="1"/>
  <c r="I1518" i="1" s="1"/>
  <c r="I1829" i="1"/>
  <c r="I1861" i="1"/>
  <c r="I1862" i="1" s="1"/>
  <c r="I1863" i="1" s="1"/>
  <c r="I1864" i="1" s="1"/>
  <c r="I1865" i="1" s="1"/>
  <c r="I1866" i="1" s="1"/>
  <c r="I1867" i="1" s="1"/>
  <c r="I1868" i="1" s="1"/>
  <c r="I1869" i="1" s="1"/>
  <c r="I2426" i="1"/>
  <c r="I2427" i="1" s="1"/>
  <c r="I2674" i="1"/>
  <c r="I2738" i="1"/>
  <c r="I2353" i="1"/>
  <c r="I2645" i="1"/>
  <c r="I2741" i="1"/>
  <c r="I2742" i="1" s="1"/>
  <c r="I2743" i="1" s="1"/>
  <c r="I2744" i="1" s="1"/>
  <c r="I2773" i="1"/>
  <c r="I2837" i="1"/>
  <c r="I2838" i="1"/>
  <c r="I2105" i="1"/>
  <c r="I2201" i="1"/>
  <c r="I2569" i="1"/>
  <c r="I2570" i="1" s="1"/>
  <c r="I2571" i="1" s="1"/>
  <c r="I2572" i="1" s="1"/>
  <c r="I2573" i="1" s="1"/>
  <c r="I2601" i="1"/>
  <c r="I2602" i="1" s="1"/>
  <c r="I2603" i="1" s="1"/>
  <c r="I2604" i="1" s="1"/>
  <c r="I2605" i="1" s="1"/>
  <c r="I2606" i="1" s="1"/>
  <c r="I2607" i="1" s="1"/>
  <c r="I2608" i="1" s="1"/>
  <c r="I2609" i="1" s="1"/>
  <c r="I2610" i="1" s="1"/>
  <c r="I2611" i="1" s="1"/>
  <c r="I2612" i="1" s="1"/>
  <c r="I2613" i="1" s="1"/>
  <c r="I2614" i="1" s="1"/>
  <c r="I2615" i="1" s="1"/>
  <c r="I2616" i="1" s="1"/>
  <c r="I2617" i="1" s="1"/>
  <c r="I2618" i="1" s="1"/>
  <c r="I2619" i="1" s="1"/>
  <c r="I2620" i="1" s="1"/>
  <c r="I2621" i="1" s="1"/>
  <c r="I2622" i="1" s="1"/>
  <c r="I2623" i="1" s="1"/>
  <c r="I2624" i="1" s="1"/>
  <c r="I2625" i="1" s="1"/>
  <c r="I2626" i="1" s="1"/>
  <c r="I2627" i="1" s="1"/>
  <c r="I2628" i="1" s="1"/>
  <c r="I2629" i="1" s="1"/>
  <c r="I2630" i="1" s="1"/>
  <c r="I2631" i="1" s="1"/>
  <c r="I2632" i="1" s="1"/>
  <c r="I2633" i="1" s="1"/>
  <c r="I2634" i="1" s="1"/>
  <c r="I2635" i="1" s="1"/>
  <c r="I2636" i="1" s="1"/>
  <c r="I2637" i="1" s="1"/>
  <c r="I2638" i="1" s="1"/>
  <c r="I2639" i="1" s="1"/>
  <c r="I2640" i="1" s="1"/>
  <c r="I2641" i="1" s="1"/>
  <c r="I2642" i="1" s="1"/>
  <c r="I2643" i="1" s="1"/>
  <c r="I2644" i="1" s="1"/>
  <c r="I2665" i="1"/>
  <c r="I2825" i="1"/>
  <c r="I2598" i="1"/>
  <c r="I2646" i="1"/>
  <c r="I213" i="1"/>
  <c r="I437" i="1"/>
  <c r="I597" i="1"/>
  <c r="I598" i="1" s="1"/>
  <c r="I599" i="1" s="1"/>
  <c r="I600" i="1" s="1"/>
  <c r="I601" i="1" s="1"/>
  <c r="I602" i="1" s="1"/>
  <c r="I603" i="1" s="1"/>
  <c r="I604" i="1" s="1"/>
  <c r="I605" i="1" s="1"/>
  <c r="I606" i="1" s="1"/>
  <c r="I607" i="1" s="1"/>
  <c r="I608" i="1" s="1"/>
  <c r="I609" i="1" s="1"/>
  <c r="I610" i="1" s="1"/>
  <c r="I611" i="1" s="1"/>
  <c r="I612" i="1" s="1"/>
  <c r="I613" i="1" s="1"/>
  <c r="I614" i="1" s="1"/>
  <c r="I615" i="1" s="1"/>
  <c r="I877" i="1"/>
  <c r="I909" i="1"/>
  <c r="I910" i="1" s="1"/>
  <c r="I911" i="1" s="1"/>
  <c r="I912" i="1" s="1"/>
  <c r="I913" i="1" s="1"/>
  <c r="I914" i="1" s="1"/>
  <c r="I915" i="1" s="1"/>
  <c r="I916" i="1" s="1"/>
  <c r="I917" i="1" s="1"/>
  <c r="I918" i="1" s="1"/>
  <c r="I1229" i="1"/>
  <c r="I2389" i="1"/>
  <c r="I2390" i="1" s="1"/>
  <c r="I2391" i="1" s="1"/>
  <c r="I2392" i="1" s="1"/>
  <c r="I2393" i="1" s="1"/>
  <c r="I2394" i="1" s="1"/>
  <c r="I2395" i="1" s="1"/>
  <c r="I2396" i="1" s="1"/>
  <c r="I2397" i="1" s="1"/>
  <c r="I2398" i="1" s="1"/>
  <c r="I2399" i="1" s="1"/>
  <c r="I2400" i="1" s="1"/>
  <c r="I2401" i="1" s="1"/>
  <c r="I2402" i="1" s="1"/>
  <c r="I2403" i="1" s="1"/>
  <c r="I2404" i="1" s="1"/>
  <c r="I2405" i="1" s="1"/>
  <c r="I2406" i="1" s="1"/>
  <c r="I2407" i="1" s="1"/>
  <c r="I2408" i="1" s="1"/>
  <c r="I2409" i="1" s="1"/>
  <c r="I2410" i="1" s="1"/>
  <c r="I2411" i="1" s="1"/>
  <c r="I2412" i="1" s="1"/>
  <c r="I2413" i="1" s="1"/>
  <c r="I2414" i="1" s="1"/>
  <c r="I2415" i="1" s="1"/>
  <c r="I2416" i="1" s="1"/>
  <c r="I2417" i="1" s="1"/>
  <c r="I2418" i="1" s="1"/>
  <c r="I2419" i="1" s="1"/>
  <c r="I2420" i="1" s="1"/>
  <c r="I2421" i="1" s="1"/>
  <c r="I2422" i="1" s="1"/>
  <c r="I2826" i="1"/>
  <c r="I2789" i="1"/>
  <c r="I2790" i="1" s="1"/>
  <c r="I2791" i="1" s="1"/>
  <c r="I2792" i="1" s="1"/>
  <c r="I2793" i="1" s="1"/>
  <c r="I2794" i="1" s="1"/>
  <c r="I2795" i="1" s="1"/>
  <c r="I2796" i="1" s="1"/>
  <c r="I2797" i="1" s="1"/>
  <c r="I2798" i="1" s="1"/>
  <c r="I2799" i="1" s="1"/>
  <c r="I2800" i="1" s="1"/>
  <c r="I2801" i="1" s="1"/>
  <c r="I2802" i="1" s="1"/>
  <c r="I2803" i="1" s="1"/>
  <c r="I2804" i="1" s="1"/>
  <c r="I2805" i="1" s="1"/>
  <c r="I2806" i="1" s="1"/>
  <c r="I2807" i="1" s="1"/>
  <c r="I2808" i="1" s="1"/>
  <c r="I2425" i="1"/>
  <c r="I2745" i="1"/>
  <c r="I2746" i="1" s="1"/>
  <c r="I2747" i="1" s="1"/>
  <c r="I2748" i="1" s="1"/>
  <c r="I2749" i="1" s="1"/>
  <c r="I2750" i="1" s="1"/>
  <c r="I2751" i="1" s="1"/>
  <c r="I2752" i="1" s="1"/>
  <c r="I2753" i="1" s="1"/>
  <c r="I2754" i="1" s="1"/>
  <c r="I2755" i="1" s="1"/>
  <c r="I2756" i="1" s="1"/>
  <c r="I2757" i="1" s="1"/>
  <c r="I2758" i="1" s="1"/>
  <c r="I2759" i="1" s="1"/>
  <c r="I2760" i="1" s="1"/>
  <c r="I2761" i="1" s="1"/>
  <c r="I2762" i="1" s="1"/>
  <c r="I2763" i="1" s="1"/>
  <c r="I2764" i="1" s="1"/>
  <c r="I2765" i="1" s="1"/>
  <c r="I2766" i="1" s="1"/>
  <c r="I2767" i="1" s="1"/>
  <c r="I2768" i="1" s="1"/>
  <c r="I2769" i="1" s="1"/>
  <c r="I2770" i="1" s="1"/>
  <c r="I2771" i="1" s="1"/>
  <c r="I2809" i="1"/>
  <c r="I2810" i="1" s="1"/>
  <c r="I101" i="1"/>
  <c r="I133" i="1"/>
  <c r="I2373" i="1"/>
  <c r="I2858" i="1"/>
  <c r="I1480" i="1"/>
  <c r="I1640" i="1"/>
  <c r="I1641" i="1" s="1"/>
  <c r="I1642" i="1" s="1"/>
  <c r="I1643" i="1" s="1"/>
  <c r="I1644" i="1" s="1"/>
  <c r="I1645" i="1" s="1"/>
  <c r="I1646" i="1" s="1"/>
  <c r="I1647" i="1" s="1"/>
  <c r="I1648" i="1" s="1"/>
  <c r="I337" i="1"/>
  <c r="I1057" i="1"/>
  <c r="I1313" i="1"/>
  <c r="I1709" i="1"/>
  <c r="I1710" i="1" s="1"/>
  <c r="I1711" i="1" s="1"/>
  <c r="I1712" i="1" s="1"/>
  <c r="I1713" i="1" s="1"/>
  <c r="I1714" i="1" s="1"/>
  <c r="I1715" i="1" s="1"/>
  <c r="I1716" i="1" s="1"/>
  <c r="I1717" i="1" s="1"/>
  <c r="I1718" i="1" s="1"/>
  <c r="I1719" i="1" s="1"/>
  <c r="I1720" i="1" s="1"/>
  <c r="I1721" i="1" s="1"/>
  <c r="I1722" i="1" s="1"/>
  <c r="I1723" i="1" s="1"/>
  <c r="I1724" i="1" s="1"/>
  <c r="I1725" i="1" s="1"/>
  <c r="I1726" i="1" s="1"/>
  <c r="I1727" i="1" s="1"/>
  <c r="I1728" i="1" s="1"/>
  <c r="I1729" i="1" s="1"/>
  <c r="I1730" i="1" s="1"/>
  <c r="I1731" i="1" s="1"/>
  <c r="I1732" i="1" s="1"/>
  <c r="I1733" i="1" s="1"/>
  <c r="I1734" i="1" s="1"/>
  <c r="I1735" i="1" s="1"/>
  <c r="I1736" i="1" s="1"/>
  <c r="I1737" i="1" s="1"/>
  <c r="I1738" i="1" s="1"/>
  <c r="I1739" i="1" s="1"/>
  <c r="I1740" i="1" s="1"/>
  <c r="I1741" i="1" s="1"/>
  <c r="I1742" i="1" s="1"/>
  <c r="I1743" i="1" s="1"/>
  <c r="I1744" i="1" s="1"/>
  <c r="I1745" i="1" s="1"/>
  <c r="I1773" i="1"/>
  <c r="I1774" i="1" s="1"/>
  <c r="I1775" i="1" s="1"/>
  <c r="I1776" i="1" s="1"/>
  <c r="I1777" i="1" s="1"/>
  <c r="I1778" i="1" s="1"/>
  <c r="I1779" i="1" s="1"/>
  <c r="I1780" i="1" s="1"/>
  <c r="I1781" i="1" s="1"/>
  <c r="I1782" i="1" s="1"/>
  <c r="I1783" i="1" s="1"/>
  <c r="I1784" i="1" s="1"/>
  <c r="I1785" i="1" s="1"/>
  <c r="I1786" i="1" s="1"/>
  <c r="I1787" i="1" s="1"/>
  <c r="I1901" i="1"/>
  <c r="I523" i="1"/>
  <c r="I524" i="1" s="1"/>
  <c r="I525" i="1" s="1"/>
  <c r="I526" i="1" s="1"/>
  <c r="I527" i="1" s="1"/>
  <c r="I528" i="1" s="1"/>
  <c r="I529" i="1" s="1"/>
  <c r="I530" i="1" s="1"/>
  <c r="I531" i="1" s="1"/>
  <c r="I532" i="1" s="1"/>
  <c r="I533" i="1" s="1"/>
  <c r="I65" i="1"/>
  <c r="I103" i="1"/>
  <c r="I135" i="1"/>
  <c r="I167" i="1"/>
  <c r="I177" i="1"/>
  <c r="I273" i="1"/>
  <c r="I274" i="1" s="1"/>
  <c r="I275" i="1" s="1"/>
  <c r="I276" i="1" s="1"/>
  <c r="I277" i="1" s="1"/>
  <c r="I278" i="1" s="1"/>
  <c r="I279" i="1" s="1"/>
  <c r="I280" i="1" s="1"/>
  <c r="I281" i="1" s="1"/>
  <c r="I282" i="1" s="1"/>
  <c r="I283" i="1" s="1"/>
  <c r="I284" i="1" s="1"/>
  <c r="I285" i="1" s="1"/>
  <c r="I286" i="1" s="1"/>
  <c r="I287" i="1" s="1"/>
  <c r="I288" i="1" s="1"/>
  <c r="I289" i="1" s="1"/>
  <c r="I290" i="1" s="1"/>
  <c r="I291" i="1" s="1"/>
  <c r="I292" i="1" s="1"/>
  <c r="I293" i="1" s="1"/>
  <c r="I294" i="1" s="1"/>
  <c r="I295" i="1"/>
  <c r="I369" i="1"/>
  <c r="I359" i="1"/>
  <c r="I535" i="1"/>
  <c r="I577" i="1"/>
  <c r="I578" i="1" s="1"/>
  <c r="I96" i="1"/>
  <c r="I97" i="1" s="1"/>
  <c r="I98" i="1" s="1"/>
  <c r="I102" i="1"/>
  <c r="I134" i="1"/>
  <c r="I166" i="1"/>
  <c r="I176" i="1"/>
  <c r="I214" i="1"/>
  <c r="I215" i="1" s="1"/>
  <c r="I216" i="1" s="1"/>
  <c r="I217" i="1" s="1"/>
  <c r="I218" i="1" s="1"/>
  <c r="I219" i="1" s="1"/>
  <c r="I220" i="1" s="1"/>
  <c r="I221" i="1" s="1"/>
  <c r="I222" i="1" s="1"/>
  <c r="I223" i="1" s="1"/>
  <c r="I224" i="1" s="1"/>
  <c r="I225" i="1" s="1"/>
  <c r="I226" i="1" s="1"/>
  <c r="I227" i="1" s="1"/>
  <c r="I228" i="1" s="1"/>
  <c r="I229" i="1" s="1"/>
  <c r="I230" i="1" s="1"/>
  <c r="I231" i="1" s="1"/>
  <c r="I232" i="1" s="1"/>
  <c r="I233" i="1" s="1"/>
  <c r="I234" i="1" s="1"/>
  <c r="I235" i="1" s="1"/>
  <c r="I236" i="1" s="1"/>
  <c r="I237" i="1" s="1"/>
  <c r="I238" i="1" s="1"/>
  <c r="I239" i="1" s="1"/>
  <c r="I240" i="1" s="1"/>
  <c r="I241" i="1" s="1"/>
  <c r="I242" i="1" s="1"/>
  <c r="I243" i="1" s="1"/>
  <c r="I244" i="1" s="1"/>
  <c r="I245" i="1" s="1"/>
  <c r="I246" i="1" s="1"/>
  <c r="I247" i="1" s="1"/>
  <c r="I248" i="1" s="1"/>
  <c r="I249" i="1" s="1"/>
  <c r="I250" i="1" s="1"/>
  <c r="I251" i="1" s="1"/>
  <c r="I252" i="1" s="1"/>
  <c r="I253" i="1" s="1"/>
  <c r="I254" i="1" s="1"/>
  <c r="I255" i="1" s="1"/>
  <c r="I256" i="1" s="1"/>
  <c r="I257" i="1" s="1"/>
  <c r="I258" i="1" s="1"/>
  <c r="I259" i="1" s="1"/>
  <c r="I260" i="1" s="1"/>
  <c r="I261" i="1" s="1"/>
  <c r="I262" i="1" s="1"/>
  <c r="I263" i="1" s="1"/>
  <c r="I264" i="1" s="1"/>
  <c r="I265" i="1" s="1"/>
  <c r="I266" i="1" s="1"/>
  <c r="I267" i="1" s="1"/>
  <c r="I268" i="1" s="1"/>
  <c r="I269" i="1" s="1"/>
  <c r="I272" i="1"/>
  <c r="I1459" i="1"/>
  <c r="I1460" i="1" s="1"/>
  <c r="I1565" i="1"/>
  <c r="I1619" i="1"/>
  <c r="I1651" i="1"/>
  <c r="I1652" i="1" s="1"/>
  <c r="I1653" i="1" s="1"/>
  <c r="I1654" i="1" s="1"/>
  <c r="I1655" i="1" s="1"/>
  <c r="I1656" i="1" s="1"/>
  <c r="I1657" i="1" s="1"/>
  <c r="I1658" i="1" s="1"/>
  <c r="I1659" i="1" s="1"/>
  <c r="I1660" i="1" s="1"/>
  <c r="I1661" i="1" s="1"/>
  <c r="I1662" i="1" s="1"/>
  <c r="I1663" i="1" s="1"/>
  <c r="I1664" i="1" s="1"/>
  <c r="I1665" i="1" s="1"/>
  <c r="I1666" i="1" s="1"/>
  <c r="I1667" i="1" s="1"/>
  <c r="I1668" i="1" s="1"/>
  <c r="I1669" i="1" s="1"/>
  <c r="I1670" i="1" s="1"/>
  <c r="I1671" i="1" s="1"/>
  <c r="I1747" i="1"/>
  <c r="I1789" i="1"/>
  <c r="I1885" i="1"/>
  <c r="I1886" i="1" s="1"/>
  <c r="I2045" i="1"/>
  <c r="I2067" i="1"/>
  <c r="I2125" i="1"/>
  <c r="I2126" i="1" s="1"/>
  <c r="I2127" i="1" s="1"/>
  <c r="I2128" i="1" s="1"/>
  <c r="I2129" i="1" s="1"/>
  <c r="I2130" i="1" s="1"/>
  <c r="I2131" i="1" s="1"/>
  <c r="I2132" i="1" s="1"/>
  <c r="I2133" i="1" s="1"/>
  <c r="I2134" i="1" s="1"/>
  <c r="I2135" i="1" s="1"/>
  <c r="I2136" i="1" s="1"/>
  <c r="I2137" i="1" s="1"/>
  <c r="I2138" i="1" s="1"/>
  <c r="I2139" i="1" s="1"/>
  <c r="I2140" i="1" s="1"/>
  <c r="I2141" i="1" s="1"/>
  <c r="I2142" i="1" s="1"/>
  <c r="I2143" i="1" s="1"/>
  <c r="I2144" i="1" s="1"/>
  <c r="I2145" i="1" s="1"/>
  <c r="I2146" i="1" s="1"/>
  <c r="I2147" i="1" s="1"/>
  <c r="I2148" i="1" s="1"/>
  <c r="I2149" i="1" s="1"/>
  <c r="I2150" i="1" s="1"/>
  <c r="I2151" i="1" s="1"/>
  <c r="I2152" i="1" s="1"/>
  <c r="I2153" i="1" s="1"/>
  <c r="I2157" i="1"/>
  <c r="I2158" i="1" s="1"/>
  <c r="I2159" i="1" s="1"/>
  <c r="I2160" i="1" s="1"/>
  <c r="I2161" i="1" s="1"/>
  <c r="I2162" i="1" s="1"/>
  <c r="I2163" i="1" s="1"/>
  <c r="I2164" i="1" s="1"/>
  <c r="I2165" i="1" s="1"/>
  <c r="I2166" i="1" s="1"/>
  <c r="I2167" i="1" s="1"/>
  <c r="I2168" i="1" s="1"/>
  <c r="I2169" i="1" s="1"/>
  <c r="I2170" i="1" s="1"/>
  <c r="I2171" i="1" s="1"/>
  <c r="I2173" i="1"/>
  <c r="I2221" i="1"/>
  <c r="I2237" i="1"/>
  <c r="I2259" i="1"/>
  <c r="I2285" i="1"/>
  <c r="I2317" i="1"/>
  <c r="I2355" i="1"/>
  <c r="I2356" i="1" s="1"/>
  <c r="I2357" i="1" s="1"/>
  <c r="I2358" i="1" s="1"/>
  <c r="I2359" i="1" s="1"/>
  <c r="I2360" i="1" s="1"/>
  <c r="I2361" i="1" s="1"/>
  <c r="I2387" i="1"/>
  <c r="I2525" i="1"/>
  <c r="I2526" i="1" s="1"/>
  <c r="I2527" i="1" s="1"/>
  <c r="I2528" i="1" s="1"/>
  <c r="I2529" i="1" s="1"/>
  <c r="I2589" i="1"/>
  <c r="I2675" i="1"/>
  <c r="I2739" i="1"/>
  <c r="I446" i="1"/>
  <c r="I66" i="1"/>
  <c r="I67" i="1" s="1"/>
  <c r="I68" i="1" s="1"/>
  <c r="I69" i="1" s="1"/>
  <c r="I70" i="1" s="1"/>
  <c r="I71" i="1" s="1"/>
  <c r="I72" i="1"/>
  <c r="I104" i="1"/>
  <c r="I105" i="1" s="1"/>
  <c r="I106" i="1" s="1"/>
  <c r="I107" i="1" s="1"/>
  <c r="I108" i="1" s="1"/>
  <c r="I109" i="1" s="1"/>
  <c r="I110" i="1" s="1"/>
  <c r="I111" i="1" s="1"/>
  <c r="I112" i="1" s="1"/>
  <c r="I113" i="1" s="1"/>
  <c r="I114" i="1" s="1"/>
  <c r="I115" i="1" s="1"/>
  <c r="I116" i="1" s="1"/>
  <c r="I117" i="1" s="1"/>
  <c r="I118" i="1" s="1"/>
  <c r="I119" i="1" s="1"/>
  <c r="I120" i="1" s="1"/>
  <c r="I136" i="1"/>
  <c r="I137" i="1" s="1"/>
  <c r="I138" i="1" s="1"/>
  <c r="I139" i="1" s="1"/>
  <c r="I140" i="1" s="1"/>
  <c r="I141" i="1" s="1"/>
  <c r="I142" i="1" s="1"/>
  <c r="I143" i="1" s="1"/>
  <c r="I144" i="1" s="1"/>
  <c r="I145" i="1" s="1"/>
  <c r="I146" i="1" s="1"/>
  <c r="I147" i="1" s="1"/>
  <c r="I148" i="1" s="1"/>
  <c r="I149" i="1" s="1"/>
  <c r="I150" i="1" s="1"/>
  <c r="I151" i="1" s="1"/>
  <c r="I152" i="1" s="1"/>
  <c r="I153" i="1" s="1"/>
  <c r="I154" i="1" s="1"/>
  <c r="I155" i="1" s="1"/>
  <c r="I178" i="1"/>
  <c r="I179" i="1" s="1"/>
  <c r="I180" i="1" s="1"/>
  <c r="I181" i="1" s="1"/>
  <c r="I182" i="1" s="1"/>
  <c r="I183" i="1" s="1"/>
  <c r="I184" i="1" s="1"/>
  <c r="I185" i="1" s="1"/>
  <c r="I186" i="1" s="1"/>
  <c r="I187" i="1" s="1"/>
  <c r="I188" i="1" s="1"/>
  <c r="I189" i="1" s="1"/>
  <c r="I190" i="1" s="1"/>
  <c r="I191" i="1" s="1"/>
  <c r="I192" i="1" s="1"/>
  <c r="I193" i="1" s="1"/>
  <c r="I194" i="1" s="1"/>
  <c r="I195" i="1" s="1"/>
  <c r="I196" i="1" s="1"/>
  <c r="I197" i="1" s="1"/>
  <c r="I198" i="1" s="1"/>
  <c r="I199" i="1" s="1"/>
  <c r="I200" i="1" s="1"/>
  <c r="I201" i="1" s="1"/>
  <c r="I202" i="1" s="1"/>
  <c r="I203" i="1" s="1"/>
  <c r="I204" i="1" s="1"/>
  <c r="I205" i="1" s="1"/>
  <c r="I206" i="1" s="1"/>
  <c r="I207" i="1" s="1"/>
  <c r="I208" i="1" s="1"/>
  <c r="I209" i="1" s="1"/>
  <c r="I210" i="1" s="1"/>
  <c r="I168" i="1"/>
  <c r="I169" i="1" s="1"/>
  <c r="I170" i="1" s="1"/>
  <c r="I171" i="1" s="1"/>
  <c r="I172" i="1" s="1"/>
  <c r="I173" i="1" s="1"/>
  <c r="I174" i="1" s="1"/>
  <c r="I296" i="1"/>
  <c r="I338" i="1"/>
  <c r="I360" i="1"/>
  <c r="I440" i="1"/>
  <c r="I441" i="1" s="1"/>
  <c r="I442" i="1" s="1"/>
  <c r="I443" i="1" s="1"/>
  <c r="I520" i="1"/>
  <c r="I536" i="1"/>
  <c r="I594" i="1"/>
  <c r="I616" i="1"/>
  <c r="I712" i="1"/>
  <c r="I920" i="1"/>
  <c r="I936" i="1"/>
  <c r="I968" i="1"/>
  <c r="I984" i="1"/>
  <c r="I1064" i="1"/>
  <c r="I1065" i="1" s="1"/>
  <c r="I1066" i="1" s="1"/>
  <c r="I1160" i="1"/>
  <c r="I1161" i="1" s="1"/>
  <c r="I1162" i="1" s="1"/>
  <c r="I1163" i="1" s="1"/>
  <c r="I1164" i="1" s="1"/>
  <c r="I1165" i="1" s="1"/>
  <c r="I1166" i="1" s="1"/>
  <c r="I1167" i="1" s="1"/>
  <c r="I1168" i="1" s="1"/>
  <c r="I1169" i="1" s="1"/>
  <c r="I1170" i="1" s="1"/>
  <c r="I1171" i="1" s="1"/>
  <c r="I1172" i="1" s="1"/>
  <c r="I1173" i="1" s="1"/>
  <c r="I1174" i="1" s="1"/>
  <c r="I1175" i="1" s="1"/>
  <c r="I1176" i="1" s="1"/>
  <c r="I1177" i="1" s="1"/>
  <c r="I1178" i="1" s="1"/>
  <c r="I1179" i="1" s="1"/>
  <c r="I1180" i="1" s="1"/>
  <c r="I1181" i="1" s="1"/>
  <c r="I1182" i="1" s="1"/>
  <c r="I1183" i="1" s="1"/>
  <c r="I1184" i="1" s="1"/>
  <c r="I1185" i="1" s="1"/>
  <c r="I1186" i="1" s="1"/>
  <c r="I1187" i="1" s="1"/>
  <c r="I1188" i="1" s="1"/>
  <c r="I1189" i="1" s="1"/>
  <c r="I1190" i="1" s="1"/>
  <c r="I1192" i="1"/>
  <c r="I1230" i="1"/>
  <c r="I1231" i="1" s="1"/>
  <c r="I1232" i="1" s="1"/>
  <c r="I1233" i="1" s="1"/>
  <c r="I1234" i="1" s="1"/>
  <c r="I1235" i="1" s="1"/>
  <c r="I1236" i="1" s="1"/>
  <c r="I1237" i="1" s="1"/>
  <c r="I1238" i="1" s="1"/>
  <c r="I1239" i="1" s="1"/>
  <c r="I1240" i="1" s="1"/>
  <c r="I1241" i="1" s="1"/>
  <c r="I1242" i="1" s="1"/>
  <c r="I1243" i="1" s="1"/>
  <c r="I1244" i="1" s="1"/>
  <c r="I1245" i="1" s="1"/>
  <c r="I1246" i="1"/>
  <c r="I1288" i="1"/>
  <c r="I1374" i="1"/>
  <c r="I1375" i="1" s="1"/>
  <c r="I1848" i="1"/>
  <c r="I1870" i="1"/>
  <c r="I1902" i="1"/>
  <c r="I1976" i="1"/>
  <c r="I2104" i="1"/>
  <c r="I2174" i="1"/>
  <c r="I2238" i="1"/>
  <c r="I2376" i="1"/>
  <c r="I1264" i="1"/>
  <c r="I1265" i="1" s="1"/>
  <c r="I1266" i="1" s="1"/>
  <c r="I1267" i="1" s="1"/>
  <c r="I1268" i="1" s="1"/>
  <c r="I1269" i="1" s="1"/>
  <c r="I1270" i="1" s="1"/>
  <c r="I1271" i="1" s="1"/>
  <c r="I1272" i="1" s="1"/>
  <c r="I1273" i="1" s="1"/>
  <c r="I1274" i="1" s="1"/>
  <c r="I1275" i="1" s="1"/>
  <c r="I1276" i="1" s="1"/>
  <c r="I1277" i="1" s="1"/>
  <c r="I1278" i="1" s="1"/>
  <c r="I1279" i="1" s="1"/>
  <c r="I1280" i="1" s="1"/>
  <c r="I1281" i="1" s="1"/>
  <c r="I1282" i="1" s="1"/>
  <c r="I1283" i="1" s="1"/>
  <c r="I1284" i="1" s="1"/>
  <c r="I1285" i="1" s="1"/>
  <c r="I1622" i="1"/>
  <c r="I1623" i="1" s="1"/>
  <c r="I1624" i="1" s="1"/>
  <c r="I1625" i="1" s="1"/>
  <c r="I1772" i="1"/>
  <c r="I1286" i="1"/>
  <c r="I1674" i="1"/>
  <c r="I1706" i="1"/>
  <c r="I2232" i="1"/>
  <c r="I2233" i="1" s="1"/>
  <c r="I2234" i="1" s="1"/>
  <c r="I2235" i="1" s="1"/>
  <c r="I2236" i="1" s="1"/>
  <c r="I2424" i="1"/>
  <c r="I2786" i="1"/>
  <c r="I1832" i="1"/>
  <c r="I1833" i="1" s="1"/>
  <c r="I1834" i="1" s="1"/>
  <c r="I1835" i="1" s="1"/>
  <c r="I1928" i="1"/>
  <c r="I1960" i="1"/>
  <c r="I2156" i="1"/>
  <c r="I2220" i="1"/>
  <c r="I2262" i="1"/>
  <c r="I2263" i="1" s="1"/>
  <c r="I2264" i="1" s="1"/>
  <c r="I2265" i="1" s="1"/>
  <c r="I2266" i="1" s="1"/>
  <c r="I2267" i="1" s="1"/>
  <c r="I2268" i="1" s="1"/>
  <c r="I2269" i="1" s="1"/>
  <c r="I2270" i="1" s="1"/>
  <c r="I2271" i="1" s="1"/>
  <c r="I2272" i="1" s="1"/>
  <c r="I2273" i="1" s="1"/>
  <c r="I2274" i="1" s="1"/>
  <c r="I2275" i="1" s="1"/>
  <c r="I2276" i="1" s="1"/>
  <c r="I2277" i="1" s="1"/>
  <c r="I2278" i="1" s="1"/>
  <c r="I2316" i="1"/>
  <c r="I2774" i="1"/>
  <c r="I521" i="1"/>
  <c r="I522" i="1" s="1"/>
  <c r="I1249" i="1"/>
  <c r="I1250" i="1" s="1"/>
  <c r="I1251" i="1" s="1"/>
  <c r="I1252" i="1" s="1"/>
  <c r="I1253" i="1" s="1"/>
  <c r="I1254" i="1" s="1"/>
  <c r="I1255" i="1" s="1"/>
  <c r="I1256" i="1" s="1"/>
  <c r="I1257" i="1" s="1"/>
  <c r="I1258" i="1" s="1"/>
  <c r="I1259" i="1" s="1"/>
  <c r="I1260" i="1" s="1"/>
  <c r="I1261" i="1" s="1"/>
  <c r="I1262" i="1" s="1"/>
  <c r="I1263" i="1" s="1"/>
  <c r="I2377" i="1"/>
  <c r="I2378" i="1" s="1"/>
  <c r="I2379" i="1" s="1"/>
  <c r="I2380" i="1" s="1"/>
  <c r="I2381" i="1" s="1"/>
  <c r="I2382" i="1" s="1"/>
  <c r="I2383" i="1" s="1"/>
  <c r="I2384" i="1" s="1"/>
  <c r="I2385" i="1" s="1"/>
  <c r="I2423" i="1"/>
  <c r="I2509" i="1"/>
  <c r="I2647" i="1"/>
  <c r="I2701" i="1"/>
  <c r="I2775" i="1"/>
  <c r="I2776" i="1" s="1"/>
  <c r="I2777" i="1" s="1"/>
  <c r="I2778" i="1" s="1"/>
  <c r="I2779" i="1" s="1"/>
  <c r="I2780" i="1" s="1"/>
  <c r="I2781" i="1" s="1"/>
  <c r="I2782" i="1" s="1"/>
  <c r="I2783" i="1" s="1"/>
  <c r="I2784" i="1" s="1"/>
  <c r="I2785" i="1" s="1"/>
  <c r="I2861" i="1"/>
  <c r="I2862" i="1" s="1"/>
  <c r="I2863" i="1" s="1"/>
  <c r="I2864" i="1" s="1"/>
  <c r="I2865" i="1" s="1"/>
  <c r="I2866" i="1" s="1"/>
  <c r="I2867" i="1" s="1"/>
  <c r="I2868" i="1" s="1"/>
  <c r="I2869" i="1" s="1"/>
  <c r="I2870" i="1" s="1"/>
  <c r="I2871" i="1" s="1"/>
  <c r="I2872" i="1" s="1"/>
  <c r="I2873" i="1" s="1"/>
  <c r="I2874" i="1" s="1"/>
  <c r="I2875" i="1" s="1"/>
  <c r="I2876" i="1" s="1"/>
  <c r="I2877" i="1" s="1"/>
  <c r="I2878" i="1" s="1"/>
  <c r="I2879" i="1" s="1"/>
  <c r="I2880" i="1" s="1"/>
  <c r="I2881" i="1" s="1"/>
  <c r="I2882" i="1" s="1"/>
  <c r="I2883" i="1" s="1"/>
  <c r="I2884" i="1" s="1"/>
  <c r="I2885" i="1" s="1"/>
  <c r="I2886" i="1" s="1"/>
  <c r="I2887" i="1" s="1"/>
  <c r="I2888" i="1" s="1"/>
  <c r="I2889" i="1" s="1"/>
  <c r="I2890" i="1" s="1"/>
  <c r="I2574" i="1"/>
  <c r="I2575" i="1" s="1"/>
  <c r="I2576" i="1" s="1"/>
  <c r="I2577" i="1" s="1"/>
  <c r="I2578" i="1" s="1"/>
  <c r="I2579" i="1" s="1"/>
  <c r="I2580" i="1" s="1"/>
  <c r="I2581" i="1" s="1"/>
  <c r="I2582" i="1" s="1"/>
  <c r="I2583" i="1" s="1"/>
  <c r="I2584" i="1" s="1"/>
  <c r="I2585" i="1" s="1"/>
  <c r="I2586" i="1" s="1"/>
  <c r="I2824" i="1"/>
  <c r="I2814" i="1"/>
  <c r="I2815" i="1" s="1"/>
  <c r="I2816" i="1" s="1"/>
  <c r="I2817" i="1" s="1"/>
  <c r="I2818" i="1" s="1"/>
  <c r="I2819" i="1" s="1"/>
  <c r="I2820" i="1" s="1"/>
  <c r="I2821" i="1" s="1"/>
  <c r="I2822" i="1" s="1"/>
  <c r="I2823" i="1" s="1"/>
  <c r="I1473" i="1"/>
  <c r="I1474" i="1" s="1"/>
  <c r="I1475" i="1" s="1"/>
  <c r="I1476" i="1" s="1"/>
  <c r="I1477" i="1" s="1"/>
  <c r="I1478" i="1" s="1"/>
  <c r="I1479" i="1" s="1"/>
  <c r="I2433" i="1"/>
  <c r="I2434" i="1" s="1"/>
  <c r="I2435" i="1" s="1"/>
  <c r="I2436" i="1" s="1"/>
  <c r="I2437" i="1" s="1"/>
  <c r="I2438" i="1" s="1"/>
  <c r="I2439" i="1" s="1"/>
  <c r="I2440" i="1" s="1"/>
  <c r="I2441" i="1" s="1"/>
  <c r="I2442" i="1" s="1"/>
  <c r="I2443" i="1" s="1"/>
  <c r="I2444" i="1" s="1"/>
  <c r="I2445" i="1" s="1"/>
  <c r="I2446" i="1" s="1"/>
  <c r="I2447" i="1" s="1"/>
  <c r="I2448" i="1" s="1"/>
  <c r="I2449" i="1" s="1"/>
  <c r="I2450" i="1" s="1"/>
  <c r="I2451" i="1" s="1"/>
  <c r="I2452" i="1" s="1"/>
  <c r="I2453" i="1" s="1"/>
  <c r="I2454" i="1" s="1"/>
  <c r="I2455" i="1" s="1"/>
  <c r="I2456" i="1" s="1"/>
  <c r="I2457" i="1" s="1"/>
  <c r="I2458" i="1" s="1"/>
  <c r="I2459" i="1" s="1"/>
  <c r="I2460" i="1" s="1"/>
  <c r="I2461" i="1" s="1"/>
  <c r="I2465" i="1"/>
  <c r="I2466" i="1" s="1"/>
  <c r="I2467" i="1" s="1"/>
  <c r="I2468" i="1" s="1"/>
  <c r="I2469" i="1" s="1"/>
  <c r="I2470" i="1" s="1"/>
  <c r="I2471" i="1" s="1"/>
  <c r="I2472" i="1" s="1"/>
  <c r="I2473" i="1" s="1"/>
  <c r="I2474" i="1" s="1"/>
  <c r="I2475" i="1" s="1"/>
  <c r="I2476" i="1" s="1"/>
  <c r="I2477" i="1" s="1"/>
  <c r="I2478" i="1" s="1"/>
  <c r="I2479" i="1" s="1"/>
  <c r="I2480" i="1" s="1"/>
  <c r="I2481" i="1" s="1"/>
  <c r="I2482" i="1" s="1"/>
  <c r="I2483" i="1" s="1"/>
  <c r="I2484" i="1" s="1"/>
  <c r="I2485" i="1" s="1"/>
  <c r="I2486" i="1" s="1"/>
  <c r="I2487" i="1" s="1"/>
  <c r="I2488" i="1" s="1"/>
  <c r="I2489" i="1" s="1"/>
  <c r="I2490" i="1" s="1"/>
  <c r="I2491" i="1" s="1"/>
  <c r="I2492" i="1" s="1"/>
  <c r="I2493" i="1" s="1"/>
  <c r="I2494" i="1" s="1"/>
  <c r="I2495" i="1" s="1"/>
  <c r="I2496" i="1" s="1"/>
  <c r="I2497" i="1" s="1"/>
  <c r="I2498" i="1" s="1"/>
  <c r="I2499" i="1" s="1"/>
  <c r="I2500" i="1" s="1"/>
  <c r="I2501" i="1" s="1"/>
  <c r="I2502" i="1" s="1"/>
  <c r="I2503" i="1" s="1"/>
  <c r="I2504" i="1" s="1"/>
  <c r="I2505" i="1" s="1"/>
  <c r="I2506" i="1" s="1"/>
  <c r="I2507" i="1" s="1"/>
  <c r="I2667" i="1"/>
  <c r="I2668" i="1" s="1"/>
  <c r="I2669" i="1" s="1"/>
  <c r="I2670" i="1" s="1"/>
  <c r="I2671" i="1" s="1"/>
  <c r="I2672" i="1" s="1"/>
  <c r="I2673" i="1" s="1"/>
  <c r="I2699" i="1"/>
  <c r="I2827" i="1"/>
  <c r="I2828" i="1" s="1"/>
  <c r="I2829" i="1" s="1"/>
  <c r="I2830" i="1" s="1"/>
  <c r="I2831" i="1" s="1"/>
  <c r="I2832" i="1" s="1"/>
  <c r="I2833" i="1" s="1"/>
  <c r="I2834" i="1" s="1"/>
  <c r="I2835" i="1" s="1"/>
  <c r="I2600" i="1"/>
  <c r="I2590" i="1"/>
  <c r="I2591" i="1" s="1"/>
  <c r="I2592" i="1" s="1"/>
  <c r="I2593" i="1" s="1"/>
  <c r="I2594" i="1" s="1"/>
  <c r="I2595" i="1" s="1"/>
  <c r="I2596" i="1" s="1"/>
  <c r="I2597" i="1" s="1"/>
  <c r="I27" i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1221" i="1"/>
  <c r="I2085" i="1"/>
  <c r="I2086" i="1" s="1"/>
  <c r="I2087" i="1" s="1"/>
  <c r="I2088" i="1" s="1"/>
  <c r="I2089" i="1" s="1"/>
  <c r="I2090" i="1" s="1"/>
  <c r="I2091" i="1" s="1"/>
  <c r="I2092" i="1" s="1"/>
  <c r="I2093" i="1" s="1"/>
  <c r="I2094" i="1" s="1"/>
  <c r="I2095" i="1" s="1"/>
  <c r="I2096" i="1" s="1"/>
  <c r="I2097" i="1" s="1"/>
  <c r="I2098" i="1" s="1"/>
  <c r="I2099" i="1" s="1"/>
  <c r="I2100" i="1" s="1"/>
  <c r="I2101" i="1" s="1"/>
  <c r="I2102" i="1" s="1"/>
  <c r="I2287" i="1"/>
  <c r="I2530" i="1"/>
  <c r="I2772" i="1"/>
  <c r="I2522" i="1"/>
  <c r="I1222" i="1"/>
  <c r="I1223" i="1" s="1"/>
  <c r="I1224" i="1" s="1"/>
  <c r="I1225" i="1" s="1"/>
  <c r="I1226" i="1" s="1"/>
  <c r="I1227" i="1" s="1"/>
  <c r="I1228" i="1" s="1"/>
  <c r="I1462" i="1"/>
  <c r="I1463" i="1" s="1"/>
  <c r="I1464" i="1" s="1"/>
  <c r="I1465" i="1" s="1"/>
  <c r="I1466" i="1" s="1"/>
  <c r="I1836" i="1"/>
  <c r="I1837" i="1" s="1"/>
  <c r="I1838" i="1" s="1"/>
  <c r="I1964" i="1"/>
  <c r="I1965" i="1" s="1"/>
  <c r="I1966" i="1" s="1"/>
  <c r="I1967" i="1" s="1"/>
  <c r="I1968" i="1" s="1"/>
  <c r="I1969" i="1" s="1"/>
  <c r="I1970" i="1" s="1"/>
  <c r="I1971" i="1" s="1"/>
  <c r="I1972" i="1" s="1"/>
  <c r="I1973" i="1" s="1"/>
  <c r="I1649" i="1"/>
  <c r="I1650" i="1" s="1"/>
  <c r="I2562" i="1"/>
  <c r="I99" i="1"/>
  <c r="I100" i="1" s="1"/>
  <c r="I339" i="1"/>
  <c r="I371" i="1"/>
  <c r="I372" i="1" s="1"/>
  <c r="I373" i="1" s="1"/>
  <c r="I374" i="1" s="1"/>
  <c r="I375" i="1" s="1"/>
  <c r="I376" i="1" s="1"/>
  <c r="I377" i="1" s="1"/>
  <c r="I378" i="1" s="1"/>
  <c r="I379" i="1" s="1"/>
  <c r="I380" i="1" s="1"/>
  <c r="I381" i="1" s="1"/>
  <c r="I382" i="1" s="1"/>
  <c r="I383" i="1" s="1"/>
  <c r="I384" i="1" s="1"/>
  <c r="I385" i="1" s="1"/>
  <c r="I386" i="1" s="1"/>
  <c r="I387" i="1" s="1"/>
  <c r="I388" i="1" s="1"/>
  <c r="I389" i="1" s="1"/>
  <c r="I390" i="1" s="1"/>
  <c r="I391" i="1" s="1"/>
  <c r="I392" i="1" s="1"/>
  <c r="I393" i="1" s="1"/>
  <c r="I394" i="1" s="1"/>
  <c r="I395" i="1" s="1"/>
  <c r="I595" i="1"/>
  <c r="I787" i="1"/>
  <c r="I851" i="1"/>
  <c r="I1343" i="1"/>
  <c r="I1344" i="1" s="1"/>
  <c r="I1345" i="1" s="1"/>
  <c r="I1519" i="1"/>
  <c r="I1631" i="1"/>
  <c r="I1632" i="1" s="1"/>
  <c r="I1633" i="1" s="1"/>
  <c r="I1634" i="1" s="1"/>
  <c r="I1635" i="1" s="1"/>
  <c r="I1636" i="1" s="1"/>
  <c r="I1637" i="1" s="1"/>
  <c r="I1638" i="1" s="1"/>
  <c r="I1839" i="1"/>
  <c r="I1840" i="1" s="1"/>
  <c r="I1841" i="1" s="1"/>
  <c r="I1842" i="1" s="1"/>
  <c r="I1843" i="1" s="1"/>
  <c r="I1844" i="1" s="1"/>
  <c r="I1845" i="1" s="1"/>
  <c r="I1871" i="1"/>
  <c r="I1887" i="1"/>
  <c r="I1888" i="1" s="1"/>
  <c r="I1889" i="1" s="1"/>
  <c r="I1890" i="1" s="1"/>
  <c r="I1891" i="1" s="1"/>
  <c r="I1892" i="1" s="1"/>
  <c r="I1893" i="1" s="1"/>
  <c r="I1894" i="1" s="1"/>
  <c r="I1895" i="1" s="1"/>
  <c r="I1896" i="1" s="1"/>
  <c r="I1897" i="1" s="1"/>
  <c r="I1898" i="1" s="1"/>
  <c r="I1899" i="1" s="1"/>
  <c r="I1903" i="1"/>
  <c r="I1904" i="1" s="1"/>
  <c r="I1905" i="1" s="1"/>
  <c r="I1906" i="1" s="1"/>
  <c r="I1907" i="1" s="1"/>
  <c r="I1908" i="1" s="1"/>
  <c r="I1909" i="1" s="1"/>
  <c r="I1910" i="1" s="1"/>
  <c r="I1911" i="1" s="1"/>
  <c r="I1912" i="1" s="1"/>
  <c r="I1913" i="1" s="1"/>
  <c r="I1914" i="1" s="1"/>
  <c r="I1915" i="1" s="1"/>
  <c r="I1916" i="1" s="1"/>
  <c r="I1917" i="1" s="1"/>
  <c r="I1918" i="1" s="1"/>
  <c r="I1919" i="1" s="1"/>
  <c r="I1920" i="1" s="1"/>
  <c r="I1921" i="1" s="1"/>
  <c r="I1922" i="1" s="1"/>
  <c r="I1923" i="1" s="1"/>
  <c r="I1924" i="1" s="1"/>
  <c r="I1925" i="1" s="1"/>
  <c r="I1926" i="1" s="1"/>
  <c r="I1927" i="1" s="1"/>
  <c r="I1418" i="1"/>
  <c r="I1450" i="1"/>
  <c r="I1482" i="1"/>
  <c r="I1770" i="1"/>
  <c r="I1009" i="1"/>
  <c r="I1010" i="1" s="1"/>
  <c r="I1011" i="1" s="1"/>
  <c r="I1012" i="1" s="1"/>
  <c r="I1013" i="1" s="1"/>
  <c r="I1014" i="1" s="1"/>
  <c r="I1015" i="1" s="1"/>
  <c r="I1016" i="1" s="1"/>
  <c r="I1017" i="1" s="1"/>
  <c r="I1018" i="1" s="1"/>
  <c r="I1019" i="1" s="1"/>
  <c r="I1020" i="1" s="1"/>
  <c r="I165" i="1"/>
  <c r="I761" i="1"/>
  <c r="I762" i="1" s="1"/>
  <c r="I763" i="1" s="1"/>
  <c r="I764" i="1" s="1"/>
  <c r="I765" i="1" s="1"/>
  <c r="I766" i="1" s="1"/>
  <c r="I767" i="1" s="1"/>
  <c r="I768" i="1" s="1"/>
  <c r="I769" i="1" s="1"/>
  <c r="I770" i="1" s="1"/>
  <c r="I771" i="1" s="1"/>
  <c r="I772" i="1" s="1"/>
  <c r="I773" i="1" s="1"/>
  <c r="I774" i="1" s="1"/>
  <c r="I775" i="1" s="1"/>
  <c r="I776" i="1" s="1"/>
  <c r="I777" i="1" s="1"/>
  <c r="I778" i="1" s="1"/>
  <c r="I779" i="1" s="1"/>
  <c r="I780" i="1" s="1"/>
  <c r="I781" i="1" s="1"/>
  <c r="I782" i="1" s="1"/>
  <c r="I783" i="1" s="1"/>
  <c r="I784" i="1" s="1"/>
  <c r="I785" i="1" s="1"/>
  <c r="I786" i="1" s="1"/>
  <c r="I1145" i="1"/>
  <c r="I1146" i="1" s="1"/>
  <c r="I1147" i="1" s="1"/>
  <c r="I1148" i="1" s="1"/>
  <c r="I1149" i="1" s="1"/>
  <c r="I1150" i="1" s="1"/>
  <c r="I1151" i="1" s="1"/>
  <c r="I1152" i="1" s="1"/>
  <c r="I1153" i="1" s="1"/>
  <c r="I63" i="1"/>
  <c r="I95" i="1"/>
  <c r="I159" i="1"/>
  <c r="I160" i="1" s="1"/>
  <c r="I161" i="1" s="1"/>
  <c r="I162" i="1" s="1"/>
  <c r="I163" i="1" s="1"/>
  <c r="I164" i="1" s="1"/>
  <c r="I2103" i="1"/>
  <c r="I1675" i="1"/>
  <c r="I1676" i="1" s="1"/>
  <c r="I1677" i="1" s="1"/>
  <c r="I1678" i="1" s="1"/>
  <c r="I1679" i="1" s="1"/>
  <c r="I1680" i="1" s="1"/>
  <c r="I1681" i="1" s="1"/>
  <c r="I1682" i="1" s="1"/>
  <c r="I1683" i="1" s="1"/>
  <c r="I1684" i="1" s="1"/>
  <c r="I1685" i="1" s="1"/>
  <c r="I1686" i="1" s="1"/>
  <c r="I1687" i="1" s="1"/>
  <c r="I1688" i="1" s="1"/>
  <c r="I1689" i="1" s="1"/>
  <c r="I1690" i="1" s="1"/>
  <c r="I1691" i="1" s="1"/>
  <c r="I1692" i="1" s="1"/>
  <c r="I1693" i="1" s="1"/>
  <c r="I1694" i="1" s="1"/>
  <c r="I1695" i="1" s="1"/>
  <c r="I1696" i="1" s="1"/>
  <c r="I1697" i="1" s="1"/>
  <c r="I1698" i="1" s="1"/>
  <c r="I1699" i="1" s="1"/>
  <c r="I1700" i="1" s="1"/>
  <c r="I1701" i="1" s="1"/>
  <c r="I1702" i="1" s="1"/>
  <c r="I1703" i="1" s="1"/>
  <c r="I1704" i="1" s="1"/>
  <c r="I1705" i="1" s="1"/>
  <c r="I1707" i="1"/>
  <c r="I42" i="1"/>
  <c r="I74" i="1"/>
  <c r="I122" i="1"/>
  <c r="I447" i="1"/>
  <c r="I448" i="1" s="1"/>
  <c r="I449" i="1" s="1"/>
  <c r="I450" i="1" s="1"/>
  <c r="I451" i="1" s="1"/>
  <c r="I452" i="1" s="1"/>
  <c r="I453" i="1" s="1"/>
  <c r="I454" i="1" s="1"/>
  <c r="I455" i="1" s="1"/>
  <c r="I456" i="1" s="1"/>
  <c r="I457" i="1" s="1"/>
  <c r="I458" i="1" s="1"/>
  <c r="I459" i="1" s="1"/>
  <c r="I460" i="1" s="1"/>
  <c r="I461" i="1" s="1"/>
  <c r="I462" i="1" s="1"/>
  <c r="I463" i="1" s="1"/>
  <c r="I464" i="1" s="1"/>
  <c r="I465" i="1" s="1"/>
  <c r="I466" i="1" s="1"/>
  <c r="I467" i="1" s="1"/>
  <c r="I468" i="1" s="1"/>
  <c r="I469" i="1" s="1"/>
  <c r="I470" i="1" s="1"/>
  <c r="I471" i="1" s="1"/>
  <c r="I472" i="1" s="1"/>
  <c r="I473" i="1" s="1"/>
  <c r="I474" i="1" s="1"/>
  <c r="I475" i="1" s="1"/>
  <c r="I476" i="1" s="1"/>
  <c r="I477" i="1" s="1"/>
  <c r="I478" i="1" s="1"/>
  <c r="I479" i="1" s="1"/>
  <c r="I480" i="1" s="1"/>
  <c r="I481" i="1" s="1"/>
  <c r="I482" i="1" s="1"/>
  <c r="I483" i="1" s="1"/>
  <c r="I484" i="1" s="1"/>
  <c r="I485" i="1" s="1"/>
  <c r="I486" i="1" s="1"/>
  <c r="I487" i="1" s="1"/>
  <c r="I488" i="1" s="1"/>
  <c r="I489" i="1" s="1"/>
  <c r="I490" i="1" s="1"/>
  <c r="I491" i="1" s="1"/>
  <c r="I492" i="1" s="1"/>
  <c r="I493" i="1" s="1"/>
  <c r="I494" i="1" s="1"/>
  <c r="I495" i="1" s="1"/>
  <c r="I496" i="1" s="1"/>
  <c r="I497" i="1" s="1"/>
  <c r="I498" i="1" s="1"/>
  <c r="I499" i="1" s="1"/>
  <c r="I500" i="1" s="1"/>
  <c r="I501" i="1" s="1"/>
  <c r="I502" i="1" s="1"/>
  <c r="I503" i="1" s="1"/>
  <c r="I504" i="1" s="1"/>
  <c r="I1067" i="1"/>
  <c r="I1068" i="1" s="1"/>
  <c r="I1069" i="1" s="1"/>
  <c r="I1070" i="1" s="1"/>
  <c r="I1071" i="1" s="1"/>
  <c r="I1072" i="1" s="1"/>
  <c r="I1073" i="1" s="1"/>
  <c r="I1074" i="1" s="1"/>
  <c r="I1419" i="1"/>
  <c r="I1420" i="1" s="1"/>
  <c r="I1421" i="1" s="1"/>
  <c r="I1422" i="1" s="1"/>
  <c r="I1423" i="1" s="1"/>
  <c r="I1451" i="1"/>
  <c r="I1452" i="1" s="1"/>
  <c r="I1453" i="1" s="1"/>
  <c r="I1454" i="1" s="1"/>
  <c r="I1455" i="1" s="1"/>
  <c r="I1456" i="1" s="1"/>
  <c r="I1457" i="1" s="1"/>
  <c r="I1483" i="1"/>
  <c r="I1484" i="1" s="1"/>
  <c r="I1485" i="1" s="1"/>
  <c r="I1486" i="1" s="1"/>
  <c r="I1487" i="1" s="1"/>
  <c r="I1488" i="1" s="1"/>
  <c r="I1489" i="1" s="1"/>
  <c r="I1490" i="1" s="1"/>
  <c r="I1491" i="1" s="1"/>
  <c r="I1492" i="1" s="1"/>
  <c r="I1493" i="1" s="1"/>
  <c r="I1494" i="1" s="1"/>
  <c r="I1495" i="1" s="1"/>
  <c r="I1496" i="1" s="1"/>
  <c r="I1497" i="1" s="1"/>
  <c r="I1498" i="1" s="1"/>
  <c r="I1499" i="1" s="1"/>
  <c r="I1500" i="1" s="1"/>
  <c r="I1501" i="1" s="1"/>
  <c r="I1502" i="1" s="1"/>
  <c r="I1503" i="1" s="1"/>
  <c r="I1504" i="1" s="1"/>
  <c r="I1505" i="1" s="1"/>
  <c r="I2599" i="1"/>
  <c r="I876" i="1"/>
  <c r="I1340" i="1"/>
  <c r="I1341" i="1" s="1"/>
  <c r="I1342" i="1" s="1"/>
  <c r="I537" i="1"/>
  <c r="I538" i="1" s="1"/>
  <c r="I539" i="1" s="1"/>
  <c r="I540" i="1" s="1"/>
  <c r="I541" i="1" s="1"/>
  <c r="I542" i="1" s="1"/>
  <c r="I543" i="1" s="1"/>
  <c r="I544" i="1" s="1"/>
  <c r="I545" i="1" s="1"/>
  <c r="I546" i="1" s="1"/>
  <c r="I547" i="1" s="1"/>
  <c r="I548" i="1" s="1"/>
  <c r="I549" i="1" s="1"/>
  <c r="I550" i="1" s="1"/>
  <c r="I551" i="1" s="1"/>
  <c r="I552" i="1" s="1"/>
  <c r="I553" i="1" s="1"/>
  <c r="I554" i="1" s="1"/>
  <c r="I555" i="1" s="1"/>
  <c r="I556" i="1" s="1"/>
  <c r="I557" i="1" s="1"/>
  <c r="I558" i="1" s="1"/>
  <c r="I559" i="1" s="1"/>
  <c r="I560" i="1" s="1"/>
  <c r="I561" i="1" s="1"/>
  <c r="I562" i="1" s="1"/>
  <c r="I563" i="1" s="1"/>
  <c r="I564" i="1" s="1"/>
  <c r="I565" i="1" s="1"/>
  <c r="I566" i="1" s="1"/>
  <c r="I567" i="1" s="1"/>
  <c r="I568" i="1" s="1"/>
  <c r="I569" i="1" s="1"/>
  <c r="I570" i="1" s="1"/>
  <c r="I571" i="1" s="1"/>
  <c r="I572" i="1" s="1"/>
  <c r="I573" i="1" s="1"/>
  <c r="I574" i="1" s="1"/>
  <c r="I575" i="1" s="1"/>
  <c r="H2891" i="1"/>
  <c r="I2891" i="1" l="1"/>
  <c r="J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3" i="1"/>
  <c r="B16" i="2"/>
  <c r="D4" i="2"/>
  <c r="D5" i="2"/>
  <c r="D6" i="2"/>
  <c r="D7" i="2"/>
  <c r="D8" i="2"/>
  <c r="D9" i="2"/>
  <c r="D10" i="2"/>
  <c r="D11" i="2"/>
  <c r="D12" i="2"/>
  <c r="D13" i="2"/>
  <c r="D14" i="2"/>
  <c r="D3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K4" i="1" l="1"/>
  <c r="L4" i="1" s="1"/>
  <c r="J5" i="1"/>
  <c r="K5" i="1" s="1"/>
  <c r="E17" i="2"/>
  <c r="E11" i="2"/>
  <c r="E7" i="2"/>
  <c r="E13" i="2"/>
  <c r="E9" i="2"/>
  <c r="E5" i="2"/>
  <c r="E14" i="2"/>
  <c r="E10" i="2"/>
  <c r="E6" i="2"/>
  <c r="E15" i="2"/>
  <c r="E16" i="2" s="1"/>
  <c r="E18" i="2" s="1"/>
  <c r="E12" i="2"/>
  <c r="E8" i="2"/>
  <c r="E4" i="2"/>
  <c r="E3" i="2"/>
  <c r="L5" i="1" l="1"/>
  <c r="M5" i="1" s="1"/>
  <c r="J7" i="1"/>
  <c r="K7" i="1" s="1"/>
  <c r="J6" i="1"/>
  <c r="M4" i="1"/>
  <c r="K6" i="1" l="1"/>
  <c r="L6" i="1" s="1"/>
  <c r="M6" i="1" s="1"/>
  <c r="L7" i="1" l="1"/>
  <c r="M7" i="1" s="1"/>
  <c r="J8" i="1"/>
  <c r="K8" i="1" l="1"/>
  <c r="L8" i="1" s="1"/>
  <c r="M8" i="1" s="1"/>
  <c r="J9" i="1"/>
  <c r="K9" i="1" s="1"/>
  <c r="L9" i="1" l="1"/>
  <c r="M9" i="1" s="1"/>
  <c r="J11" i="1"/>
  <c r="K11" i="1" s="1"/>
  <c r="J10" i="1"/>
  <c r="K10" i="1" l="1"/>
  <c r="L10" i="1" s="1"/>
  <c r="M10" i="1" s="1"/>
  <c r="J12" i="1"/>
  <c r="K12" i="1" l="1"/>
  <c r="L11" i="1"/>
  <c r="M11" i="1" s="1"/>
  <c r="L12" i="1" l="1"/>
  <c r="M12" i="1" s="1"/>
  <c r="J14" i="1"/>
  <c r="K14" i="1" s="1"/>
  <c r="J13" i="1"/>
  <c r="K13" i="1" s="1"/>
  <c r="L13" i="1" l="1"/>
  <c r="M13" i="1" s="1"/>
  <c r="J15" i="1"/>
  <c r="K15" i="1" s="1"/>
  <c r="L14" i="1" l="1"/>
  <c r="M14" i="1" s="1"/>
  <c r="J16" i="1"/>
  <c r="K16" i="1" s="1"/>
  <c r="L15" i="1" l="1"/>
  <c r="M15" i="1" s="1"/>
  <c r="L16" i="1" l="1"/>
  <c r="M16" i="1" s="1"/>
  <c r="J18" i="1"/>
  <c r="K18" i="1" s="1"/>
  <c r="J17" i="1"/>
  <c r="K17" i="1" s="1"/>
  <c r="L17" i="1" l="1"/>
  <c r="M17" i="1" s="1"/>
  <c r="J19" i="1"/>
  <c r="K19" i="1" s="1"/>
  <c r="L18" i="1" l="1"/>
  <c r="M18" i="1" s="1"/>
  <c r="J20" i="1"/>
  <c r="K20" i="1" s="1"/>
  <c r="L19" i="1" l="1"/>
  <c r="M19" i="1" s="1"/>
  <c r="L20" i="1" l="1"/>
  <c r="M20" i="1" s="1"/>
  <c r="J22" i="1"/>
  <c r="K22" i="1" s="1"/>
  <c r="J21" i="1"/>
  <c r="K21" i="1" s="1"/>
  <c r="L21" i="1" l="1"/>
  <c r="M21" i="1" s="1"/>
  <c r="J23" i="1"/>
  <c r="K23" i="1" s="1"/>
  <c r="L22" i="1" l="1"/>
  <c r="M22" i="1" s="1"/>
  <c r="J24" i="1"/>
  <c r="K24" i="1" s="1"/>
  <c r="L23" i="1" l="1"/>
  <c r="M23" i="1" s="1"/>
  <c r="J25" i="1"/>
  <c r="K25" i="1" s="1"/>
  <c r="L24" i="1" l="1"/>
  <c r="M24" i="1" s="1"/>
  <c r="J26" i="1"/>
  <c r="K26" i="1" s="1"/>
  <c r="L25" i="1" l="1"/>
  <c r="M25" i="1" s="1"/>
  <c r="J27" i="1"/>
  <c r="K27" i="1" s="1"/>
  <c r="L26" i="1" l="1"/>
  <c r="M26" i="1" s="1"/>
  <c r="J28" i="1"/>
  <c r="K28" i="1" s="1"/>
  <c r="L27" i="1" l="1"/>
  <c r="M27" i="1" s="1"/>
  <c r="J29" i="1"/>
  <c r="K29" i="1" s="1"/>
  <c r="L28" i="1" l="1"/>
  <c r="M28" i="1" s="1"/>
  <c r="L29" i="1" l="1"/>
  <c r="M29" i="1" s="1"/>
  <c r="J31" i="1"/>
  <c r="K31" i="1" s="1"/>
  <c r="J30" i="1"/>
  <c r="K30" i="1" s="1"/>
  <c r="L30" i="1" l="1"/>
  <c r="M30" i="1" s="1"/>
  <c r="J32" i="1"/>
  <c r="K32" i="1" s="1"/>
  <c r="L31" i="1" l="1"/>
  <c r="M31" i="1" s="1"/>
  <c r="J33" i="1"/>
  <c r="K33" i="1" s="1"/>
  <c r="L32" i="1" l="1"/>
  <c r="M32" i="1" s="1"/>
  <c r="J34" i="1"/>
  <c r="K34" i="1" s="1"/>
  <c r="L33" i="1" l="1"/>
  <c r="M33" i="1" s="1"/>
  <c r="L34" i="1" l="1"/>
  <c r="M34" i="1" s="1"/>
  <c r="J36" i="1"/>
  <c r="K36" i="1" s="1"/>
  <c r="J35" i="1"/>
  <c r="K35" i="1" s="1"/>
  <c r="L35" i="1" l="1"/>
  <c r="M35" i="1" s="1"/>
  <c r="J37" i="1"/>
  <c r="K37" i="1" s="1"/>
  <c r="L36" i="1" l="1"/>
  <c r="M36" i="1" s="1"/>
  <c r="J38" i="1"/>
  <c r="K38" i="1" s="1"/>
  <c r="L37" i="1" l="1"/>
  <c r="M37" i="1" s="1"/>
  <c r="L38" i="1" l="1"/>
  <c r="M38" i="1" s="1"/>
  <c r="J40" i="1"/>
  <c r="K40" i="1" s="1"/>
  <c r="J39" i="1"/>
  <c r="K39" i="1" s="1"/>
  <c r="L39" i="1" l="1"/>
  <c r="M39" i="1" s="1"/>
  <c r="J41" i="1"/>
  <c r="K41" i="1" s="1"/>
  <c r="L40" i="1" l="1"/>
  <c r="M40" i="1" s="1"/>
  <c r="J42" i="1"/>
  <c r="K42" i="1" s="1"/>
  <c r="L41" i="1" l="1"/>
  <c r="M41" i="1" s="1"/>
  <c r="J43" i="1"/>
  <c r="K43" i="1" s="1"/>
  <c r="L42" i="1" l="1"/>
  <c r="M42" i="1" s="1"/>
  <c r="J44" i="1"/>
  <c r="K44" i="1" s="1"/>
  <c r="L43" i="1" l="1"/>
  <c r="M43" i="1" s="1"/>
  <c r="J45" i="1"/>
  <c r="K45" i="1" s="1"/>
  <c r="L44" i="1" l="1"/>
  <c r="M44" i="1" s="1"/>
  <c r="J46" i="1"/>
  <c r="K46" i="1" s="1"/>
  <c r="L45" i="1" l="1"/>
  <c r="M45" i="1" s="1"/>
  <c r="J47" i="1"/>
  <c r="K47" i="1" s="1"/>
  <c r="L46" i="1" l="1"/>
  <c r="M46" i="1" s="1"/>
  <c r="J48" i="1"/>
  <c r="K48" i="1" s="1"/>
  <c r="L47" i="1" l="1"/>
  <c r="M47" i="1" s="1"/>
  <c r="L48" i="1" l="1"/>
  <c r="M48" i="1" s="1"/>
  <c r="J50" i="1"/>
  <c r="K50" i="1" s="1"/>
  <c r="J49" i="1"/>
  <c r="K49" i="1" s="1"/>
  <c r="L49" i="1" l="1"/>
  <c r="L50" i="1" s="1"/>
  <c r="M50" i="1" s="1"/>
  <c r="J51" i="1"/>
  <c r="K51" i="1" s="1"/>
  <c r="M49" i="1" l="1"/>
  <c r="L51" i="1"/>
  <c r="M51" i="1" s="1"/>
  <c r="J52" i="1"/>
  <c r="K52" i="1" s="1"/>
  <c r="L52" i="1" l="1"/>
  <c r="M52" i="1" s="1"/>
  <c r="J53" i="1" l="1"/>
  <c r="K53" i="1" s="1"/>
  <c r="L53" i="1" s="1"/>
  <c r="M53" i="1" s="1"/>
  <c r="J54" i="1"/>
  <c r="K54" i="1" s="1"/>
  <c r="L54" i="1" l="1"/>
  <c r="M54" i="1" s="1"/>
  <c r="J55" i="1"/>
  <c r="K55" i="1" s="1"/>
  <c r="L55" i="1" l="1"/>
  <c r="M55" i="1" s="1"/>
  <c r="J57" i="1" l="1"/>
  <c r="K57" i="1" s="1"/>
  <c r="J56" i="1"/>
  <c r="K56" i="1" s="1"/>
  <c r="L56" i="1" s="1"/>
  <c r="M56" i="1" s="1"/>
  <c r="L57" i="1" l="1"/>
  <c r="M57" i="1" s="1"/>
  <c r="J58" i="1"/>
  <c r="K58" i="1" s="1"/>
  <c r="L58" i="1" l="1"/>
  <c r="M58" i="1" s="1"/>
  <c r="J59" i="1"/>
  <c r="K59" i="1" s="1"/>
  <c r="J2525" i="1"/>
  <c r="K2525" i="1" s="1"/>
  <c r="L59" i="1" l="1"/>
  <c r="M59" i="1" s="1"/>
  <c r="J2526" i="1"/>
  <c r="K2526" i="1" s="1"/>
  <c r="J61" i="1" l="1"/>
  <c r="K61" i="1" s="1"/>
  <c r="J60" i="1"/>
  <c r="K60" i="1" s="1"/>
  <c r="L60" i="1" s="1"/>
  <c r="M60" i="1" s="1"/>
  <c r="J2527" i="1"/>
  <c r="K2527" i="1" s="1"/>
  <c r="L61" i="1" l="1"/>
  <c r="M61" i="1" s="1"/>
  <c r="J62" i="1"/>
  <c r="K62" i="1" s="1"/>
  <c r="J2528" i="1"/>
  <c r="K2528" i="1" s="1"/>
  <c r="L62" i="1" l="1"/>
  <c r="M62" i="1" s="1"/>
  <c r="J63" i="1"/>
  <c r="K63" i="1" s="1"/>
  <c r="J2529" i="1"/>
  <c r="K2529" i="1" s="1"/>
  <c r="L63" i="1" l="1"/>
  <c r="M63" i="1" s="1"/>
  <c r="J64" i="1"/>
  <c r="K64" i="1" s="1"/>
  <c r="J2530" i="1"/>
  <c r="K2530" i="1" s="1"/>
  <c r="L64" i="1" l="1"/>
  <c r="M64" i="1" s="1"/>
  <c r="J1248" i="1"/>
  <c r="K1248" i="1" s="1"/>
  <c r="J65" i="1"/>
  <c r="K65" i="1" s="1"/>
  <c r="J2531" i="1"/>
  <c r="K2531" i="1" s="1"/>
  <c r="L65" i="1" l="1"/>
  <c r="M65" i="1" s="1"/>
  <c r="J1250" i="1"/>
  <c r="K1250" i="1" s="1"/>
  <c r="J1521" i="1"/>
  <c r="K1521" i="1" s="1"/>
  <c r="J66" i="1"/>
  <c r="K66" i="1" s="1"/>
  <c r="J1249" i="1"/>
  <c r="K1249" i="1" s="1"/>
  <c r="J2532" i="1"/>
  <c r="K2532" i="1" s="1"/>
  <c r="L66" i="1" l="1"/>
  <c r="M66" i="1" s="1"/>
  <c r="J1522" i="1"/>
  <c r="K1522" i="1" s="1"/>
  <c r="J1252" i="1"/>
  <c r="K1252" i="1" s="1"/>
  <c r="J67" i="1"/>
  <c r="K67" i="1" s="1"/>
  <c r="J1251" i="1"/>
  <c r="K1251" i="1" s="1"/>
  <c r="J2533" i="1"/>
  <c r="K2533" i="1" s="1"/>
  <c r="L67" i="1" l="1"/>
  <c r="M67" i="1" s="1"/>
  <c r="J1253" i="1"/>
  <c r="K1253" i="1" s="1"/>
  <c r="J1523" i="1"/>
  <c r="K1523" i="1" s="1"/>
  <c r="J68" i="1"/>
  <c r="K68" i="1" s="1"/>
  <c r="J2534" i="1"/>
  <c r="K2534" i="1" s="1"/>
  <c r="L68" i="1" l="1"/>
  <c r="M68" i="1" s="1"/>
  <c r="J1524" i="1"/>
  <c r="K1524" i="1" s="1"/>
  <c r="J1254" i="1"/>
  <c r="K1254" i="1" s="1"/>
  <c r="J69" i="1"/>
  <c r="K69" i="1" s="1"/>
  <c r="J1525" i="1"/>
  <c r="K1525" i="1" s="1"/>
  <c r="J2535" i="1"/>
  <c r="K2535" i="1" s="1"/>
  <c r="L69" i="1" l="1"/>
  <c r="M69" i="1" s="1"/>
  <c r="J1526" i="1"/>
  <c r="K1526" i="1" s="1"/>
  <c r="J1255" i="1"/>
  <c r="K1255" i="1" s="1"/>
  <c r="J70" i="1"/>
  <c r="K70" i="1" s="1"/>
  <c r="J2536" i="1"/>
  <c r="K2536" i="1" s="1"/>
  <c r="L70" i="1" l="1"/>
  <c r="M70" i="1" s="1"/>
  <c r="J1528" i="1"/>
  <c r="K1528" i="1" s="1"/>
  <c r="J71" i="1"/>
  <c r="K71" i="1" s="1"/>
  <c r="J1256" i="1"/>
  <c r="K1256" i="1" s="1"/>
  <c r="J1527" i="1"/>
  <c r="K1527" i="1" s="1"/>
  <c r="J2537" i="1"/>
  <c r="K2537" i="1" s="1"/>
  <c r="L71" i="1" l="1"/>
  <c r="M71" i="1" s="1"/>
  <c r="J2223" i="1"/>
  <c r="K2223" i="1" s="1"/>
  <c r="J2222" i="1"/>
  <c r="K2222" i="1" s="1"/>
  <c r="J1529" i="1"/>
  <c r="K1529" i="1" s="1"/>
  <c r="J1257" i="1"/>
  <c r="K1257" i="1" s="1"/>
  <c r="J1888" i="1"/>
  <c r="K1888" i="1" s="1"/>
  <c r="J2538" i="1"/>
  <c r="K2538" i="1" s="1"/>
  <c r="J2224" i="1" l="1"/>
  <c r="K2224" i="1" s="1"/>
  <c r="J72" i="1"/>
  <c r="K72" i="1" s="1"/>
  <c r="L72" i="1" s="1"/>
  <c r="M72" i="1" s="1"/>
  <c r="J1258" i="1"/>
  <c r="K1258" i="1" s="1"/>
  <c r="J1530" i="1"/>
  <c r="K1530" i="1" s="1"/>
  <c r="J73" i="1"/>
  <c r="K73" i="1" s="1"/>
  <c r="J2539" i="1"/>
  <c r="K2539" i="1" s="1"/>
  <c r="J1889" i="1"/>
  <c r="K1889" i="1" s="1"/>
  <c r="J2225" i="1" l="1"/>
  <c r="K2225" i="1" s="1"/>
  <c r="L73" i="1"/>
  <c r="M73" i="1" s="1"/>
  <c r="J1532" i="1"/>
  <c r="K1532" i="1" s="1"/>
  <c r="J74" i="1"/>
  <c r="K74" i="1" s="1"/>
  <c r="J1259" i="1"/>
  <c r="K1259" i="1" s="1"/>
  <c r="J1531" i="1"/>
  <c r="K1531" i="1" s="1"/>
  <c r="J1890" i="1"/>
  <c r="K1890" i="1" s="1"/>
  <c r="J2540" i="1"/>
  <c r="K2540" i="1" s="1"/>
  <c r="J2226" i="1" l="1"/>
  <c r="K2226" i="1" s="1"/>
  <c r="L74" i="1"/>
  <c r="M74" i="1" s="1"/>
  <c r="J1260" i="1"/>
  <c r="K1260" i="1" s="1"/>
  <c r="J1261" i="1"/>
  <c r="K1261" i="1" s="1"/>
  <c r="J75" i="1"/>
  <c r="K75" i="1" s="1"/>
  <c r="J1534" i="1"/>
  <c r="K1534" i="1" s="1"/>
  <c r="J1533" i="1"/>
  <c r="K1533" i="1" s="1"/>
  <c r="J2227" i="1" l="1"/>
  <c r="K2227" i="1" s="1"/>
  <c r="L75" i="1"/>
  <c r="M75" i="1" s="1"/>
  <c r="J1535" i="1"/>
  <c r="K1535" i="1" s="1"/>
  <c r="J76" i="1"/>
  <c r="K76" i="1" s="1"/>
  <c r="J1891" i="1"/>
  <c r="K1891" i="1" s="1"/>
  <c r="J1262" i="1"/>
  <c r="K1262" i="1" s="1"/>
  <c r="J2542" i="1"/>
  <c r="K2542" i="1" s="1"/>
  <c r="J2541" i="1"/>
  <c r="K2541" i="1" s="1"/>
  <c r="J2228" i="1" l="1"/>
  <c r="K2228" i="1" s="1"/>
  <c r="L76" i="1"/>
  <c r="J1893" i="1"/>
  <c r="K1893" i="1" s="1"/>
  <c r="J77" i="1"/>
  <c r="K77" i="1" s="1"/>
  <c r="J1263" i="1"/>
  <c r="K1263" i="1" s="1"/>
  <c r="J1536" i="1"/>
  <c r="K1536" i="1" s="1"/>
  <c r="J1892" i="1"/>
  <c r="K1892" i="1" s="1"/>
  <c r="J2543" i="1"/>
  <c r="K2543" i="1" s="1"/>
  <c r="J2229" i="1" l="1"/>
  <c r="K2229" i="1" s="1"/>
  <c r="L77" i="1"/>
  <c r="M77" i="1" s="1"/>
  <c r="M76" i="1"/>
  <c r="J1539" i="1"/>
  <c r="K1539" i="1" s="1"/>
  <c r="J2124" i="1"/>
  <c r="K2124" i="1" s="1"/>
  <c r="J1537" i="1"/>
  <c r="K1537" i="1" s="1"/>
  <c r="J1538" i="1"/>
  <c r="K1538" i="1" s="1"/>
  <c r="J1264" i="1"/>
  <c r="K1264" i="1" s="1"/>
  <c r="J78" i="1"/>
  <c r="K78" i="1" s="1"/>
  <c r="J1894" i="1"/>
  <c r="K1894" i="1" s="1"/>
  <c r="J2230" i="1" l="1"/>
  <c r="K2230" i="1" s="1"/>
  <c r="L78" i="1"/>
  <c r="M78" i="1" s="1"/>
  <c r="J2125" i="1"/>
  <c r="K2125" i="1" s="1"/>
  <c r="J1540" i="1"/>
  <c r="K1540" i="1" s="1"/>
  <c r="J1895" i="1"/>
  <c r="K1895" i="1" s="1"/>
  <c r="J79" i="1"/>
  <c r="K79" i="1" s="1"/>
  <c r="J1265" i="1"/>
  <c r="K1265" i="1" s="1"/>
  <c r="J2545" i="1"/>
  <c r="K2545" i="1" s="1"/>
  <c r="J2544" i="1"/>
  <c r="K2544" i="1" s="1"/>
  <c r="L79" i="1" l="1"/>
  <c r="M79" i="1" s="1"/>
  <c r="J2231" i="1"/>
  <c r="K2231" i="1" s="1"/>
  <c r="J2232" i="1"/>
  <c r="K2232" i="1" s="1"/>
  <c r="J1541" i="1"/>
  <c r="K1541" i="1" s="1"/>
  <c r="J1542" i="1"/>
  <c r="K1542" i="1" s="1"/>
  <c r="J80" i="1"/>
  <c r="K80" i="1" s="1"/>
  <c r="J1266" i="1"/>
  <c r="K1266" i="1" s="1"/>
  <c r="J1896" i="1"/>
  <c r="K1896" i="1" s="1"/>
  <c r="L80" i="1" l="1"/>
  <c r="M80" i="1" s="1"/>
  <c r="J2233" i="1"/>
  <c r="K2233" i="1" s="1"/>
  <c r="J2127" i="1"/>
  <c r="K2127" i="1" s="1"/>
  <c r="J2126" i="1"/>
  <c r="K2126" i="1" s="1"/>
  <c r="J1267" i="1"/>
  <c r="K1267" i="1" s="1"/>
  <c r="J81" i="1"/>
  <c r="K81" i="1" s="1"/>
  <c r="J2546" i="1"/>
  <c r="K2546" i="1" s="1"/>
  <c r="L81" i="1" l="1"/>
  <c r="M81" i="1" s="1"/>
  <c r="J2234" i="1"/>
  <c r="K2234" i="1" s="1"/>
  <c r="J2235" i="1"/>
  <c r="K2235" i="1" s="1"/>
  <c r="J1544" i="1"/>
  <c r="K1544" i="1" s="1"/>
  <c r="J1543" i="1"/>
  <c r="K1543" i="1" s="1"/>
  <c r="J1898" i="1"/>
  <c r="K1898" i="1" s="1"/>
  <c r="J82" i="1"/>
  <c r="K82" i="1" s="1"/>
  <c r="J1268" i="1"/>
  <c r="K1268" i="1" s="1"/>
  <c r="J2547" i="1"/>
  <c r="K2547" i="1" s="1"/>
  <c r="J2548" i="1"/>
  <c r="K2548" i="1" s="1"/>
  <c r="J1897" i="1"/>
  <c r="K1897" i="1" s="1"/>
  <c r="L82" i="1" l="1"/>
  <c r="M82" i="1" s="1"/>
  <c r="J2236" i="1"/>
  <c r="K2236" i="1" s="1"/>
  <c r="J2129" i="1"/>
  <c r="K2129" i="1" s="1"/>
  <c r="J2128" i="1"/>
  <c r="K2128" i="1" s="1"/>
  <c r="J1545" i="1"/>
  <c r="K1545" i="1" s="1"/>
  <c r="J2549" i="1"/>
  <c r="K2549" i="1" s="1"/>
  <c r="J1269" i="1"/>
  <c r="K1269" i="1" s="1"/>
  <c r="J83" i="1"/>
  <c r="K83" i="1" s="1"/>
  <c r="J1899" i="1"/>
  <c r="K1899" i="1" s="1"/>
  <c r="L83" i="1" l="1"/>
  <c r="M83" i="1" s="1"/>
  <c r="J2239" i="1"/>
  <c r="K2239" i="1" s="1"/>
  <c r="J2237" i="1"/>
  <c r="K2237" i="1" s="1"/>
  <c r="J2238" i="1"/>
  <c r="K2238" i="1" s="1"/>
  <c r="J1546" i="1"/>
  <c r="K1546" i="1" s="1"/>
  <c r="J2130" i="1"/>
  <c r="K2130" i="1" s="1"/>
  <c r="J1900" i="1"/>
  <c r="K1900" i="1" s="1"/>
  <c r="J84" i="1"/>
  <c r="K84" i="1" s="1"/>
  <c r="J1270" i="1"/>
  <c r="K1270" i="1" s="1"/>
  <c r="J2550" i="1"/>
  <c r="K2550" i="1" s="1"/>
  <c r="L84" i="1" l="1"/>
  <c r="M84" i="1" s="1"/>
  <c r="J2240" i="1"/>
  <c r="K2240" i="1" s="1"/>
  <c r="J2131" i="1"/>
  <c r="K2131" i="1" s="1"/>
  <c r="J1271" i="1"/>
  <c r="K1271" i="1" s="1"/>
  <c r="J85" i="1"/>
  <c r="K85" i="1" s="1"/>
  <c r="L85" i="1" s="1"/>
  <c r="J2241" i="1" l="1"/>
  <c r="K2241" i="1" s="1"/>
  <c r="J1547" i="1"/>
  <c r="K1547" i="1" s="1"/>
  <c r="J1548" i="1"/>
  <c r="K1548" i="1" s="1"/>
  <c r="J1549" i="1"/>
  <c r="K1549" i="1" s="1"/>
  <c r="J2552" i="1"/>
  <c r="K2552" i="1" s="1"/>
  <c r="J1902" i="1"/>
  <c r="K1902" i="1" s="1"/>
  <c r="J1272" i="1"/>
  <c r="K1272" i="1" s="1"/>
  <c r="J86" i="1"/>
  <c r="K86" i="1" s="1"/>
  <c r="L86" i="1" s="1"/>
  <c r="J2551" i="1"/>
  <c r="K2551" i="1" s="1"/>
  <c r="J1901" i="1"/>
  <c r="K1901" i="1" s="1"/>
  <c r="M85" i="1"/>
  <c r="J2242" i="1" l="1"/>
  <c r="K2242" i="1" s="1"/>
  <c r="J2133" i="1"/>
  <c r="K2133" i="1" s="1"/>
  <c r="J1550" i="1"/>
  <c r="K1550" i="1" s="1"/>
  <c r="J2132" i="1"/>
  <c r="K2132" i="1" s="1"/>
  <c r="J87" i="1"/>
  <c r="K87" i="1" s="1"/>
  <c r="L87" i="1" s="1"/>
  <c r="J1273" i="1"/>
  <c r="K1273" i="1" s="1"/>
  <c r="M86" i="1"/>
  <c r="J2243" i="1" l="1"/>
  <c r="K2243" i="1" s="1"/>
  <c r="J2134" i="1"/>
  <c r="K2134" i="1" s="1"/>
  <c r="J1274" i="1"/>
  <c r="K1274" i="1" s="1"/>
  <c r="J88" i="1"/>
  <c r="K88" i="1" s="1"/>
  <c r="L88" i="1" s="1"/>
  <c r="J1904" i="1"/>
  <c r="K1904" i="1" s="1"/>
  <c r="J2554" i="1"/>
  <c r="K2554" i="1" s="1"/>
  <c r="J1903" i="1"/>
  <c r="K1903" i="1" s="1"/>
  <c r="J2553" i="1"/>
  <c r="K2553" i="1" s="1"/>
  <c r="M87" i="1"/>
  <c r="J2244" i="1" l="1"/>
  <c r="K2244" i="1" s="1"/>
  <c r="J2245" i="1"/>
  <c r="K2245" i="1" s="1"/>
  <c r="J2135" i="1"/>
  <c r="K2135" i="1" s="1"/>
  <c r="J1552" i="1"/>
  <c r="K1552" i="1" s="1"/>
  <c r="J1551" i="1"/>
  <c r="K1551" i="1" s="1"/>
  <c r="J1275" i="1"/>
  <c r="K1275" i="1" s="1"/>
  <c r="J89" i="1"/>
  <c r="K89" i="1" s="1"/>
  <c r="L89" i="1" s="1"/>
  <c r="M88" i="1"/>
  <c r="J2246" i="1" l="1"/>
  <c r="K2246" i="1" s="1"/>
  <c r="J1553" i="1"/>
  <c r="K1553" i="1" s="1"/>
  <c r="J2136" i="1"/>
  <c r="K2136" i="1" s="1"/>
  <c r="J2556" i="1"/>
  <c r="K2556" i="1" s="1"/>
  <c r="J90" i="1"/>
  <c r="K90" i="1" s="1"/>
  <c r="L90" i="1" s="1"/>
  <c r="J1276" i="1"/>
  <c r="K1276" i="1" s="1"/>
  <c r="J1906" i="1"/>
  <c r="K1906" i="1" s="1"/>
  <c r="J1905" i="1"/>
  <c r="K1905" i="1" s="1"/>
  <c r="J2555" i="1"/>
  <c r="K2555" i="1" s="1"/>
  <c r="M89" i="1"/>
  <c r="J2247" i="1" l="1"/>
  <c r="K2247" i="1" s="1"/>
  <c r="J2248" i="1"/>
  <c r="K2248" i="1" s="1"/>
  <c r="J1554" i="1"/>
  <c r="K1554" i="1" s="1"/>
  <c r="J91" i="1"/>
  <c r="K91" i="1" s="1"/>
  <c r="L91" i="1" s="1"/>
  <c r="J1277" i="1"/>
  <c r="K1277" i="1" s="1"/>
  <c r="M90" i="1"/>
  <c r="J2249" i="1" l="1"/>
  <c r="K2249" i="1" s="1"/>
  <c r="J2250" i="1"/>
  <c r="K2250" i="1" s="1"/>
  <c r="J2138" i="1"/>
  <c r="K2138" i="1" s="1"/>
  <c r="J2137" i="1"/>
  <c r="K2137" i="1" s="1"/>
  <c r="J1555" i="1"/>
  <c r="K1555" i="1" s="1"/>
  <c r="J1908" i="1"/>
  <c r="K1908" i="1" s="1"/>
  <c r="J2558" i="1"/>
  <c r="K2558" i="1" s="1"/>
  <c r="J1278" i="1"/>
  <c r="K1278" i="1" s="1"/>
  <c r="J92" i="1"/>
  <c r="K92" i="1" s="1"/>
  <c r="L92" i="1" s="1"/>
  <c r="J1907" i="1"/>
  <c r="K1907" i="1" s="1"/>
  <c r="J2557" i="1"/>
  <c r="K2557" i="1" s="1"/>
  <c r="M91" i="1"/>
  <c r="J2251" i="1" l="1"/>
  <c r="K2251" i="1" s="1"/>
  <c r="J2252" i="1"/>
  <c r="K2252" i="1" s="1"/>
  <c r="J2139" i="1"/>
  <c r="K2139" i="1" s="1"/>
  <c r="J1556" i="1"/>
  <c r="K1556" i="1" s="1"/>
  <c r="J1279" i="1"/>
  <c r="K1279" i="1" s="1"/>
  <c r="J93" i="1"/>
  <c r="K93" i="1" s="1"/>
  <c r="L93" i="1" s="1"/>
  <c r="M92" i="1"/>
  <c r="J2253" i="1" l="1"/>
  <c r="K2253" i="1" s="1"/>
  <c r="J2254" i="1"/>
  <c r="K2254" i="1" s="1"/>
  <c r="J2140" i="1"/>
  <c r="K2140" i="1" s="1"/>
  <c r="J1557" i="1"/>
  <c r="K1557" i="1" s="1"/>
  <c r="J2560" i="1"/>
  <c r="K2560" i="1" s="1"/>
  <c r="J94" i="1"/>
  <c r="K94" i="1" s="1"/>
  <c r="L94" i="1" s="1"/>
  <c r="J1280" i="1"/>
  <c r="K1280" i="1" s="1"/>
  <c r="J1910" i="1"/>
  <c r="K1910" i="1" s="1"/>
  <c r="J1909" i="1"/>
  <c r="K1909" i="1" s="1"/>
  <c r="J2559" i="1"/>
  <c r="K2559" i="1" s="1"/>
  <c r="M93" i="1"/>
  <c r="J2255" i="1" l="1"/>
  <c r="K2255" i="1" s="1"/>
  <c r="J2256" i="1"/>
  <c r="K2256" i="1" s="1"/>
  <c r="J2141" i="1"/>
  <c r="K2141" i="1" s="1"/>
  <c r="J1558" i="1"/>
  <c r="K1558" i="1" s="1"/>
  <c r="J1282" i="1"/>
  <c r="K1282" i="1" s="1"/>
  <c r="J1911" i="1"/>
  <c r="K1911" i="1" s="1"/>
  <c r="J95" i="1"/>
  <c r="K95" i="1" s="1"/>
  <c r="L95" i="1" s="1"/>
  <c r="J1281" i="1"/>
  <c r="K1281" i="1" s="1"/>
  <c r="M94" i="1"/>
  <c r="J2257" i="1" l="1"/>
  <c r="K2257" i="1" s="1"/>
  <c r="J2258" i="1"/>
  <c r="K2258" i="1" s="1"/>
  <c r="J2142" i="1"/>
  <c r="K2142" i="1" s="1"/>
  <c r="J1559" i="1"/>
  <c r="K1559" i="1" s="1"/>
  <c r="J2562" i="1"/>
  <c r="K2562" i="1" s="1"/>
  <c r="J96" i="1"/>
  <c r="K96" i="1" s="1"/>
  <c r="L96" i="1" s="1"/>
  <c r="J1283" i="1"/>
  <c r="K1283" i="1" s="1"/>
  <c r="J2561" i="1"/>
  <c r="K2561" i="1" s="1"/>
  <c r="J1912" i="1"/>
  <c r="K1912" i="1" s="1"/>
  <c r="M95" i="1"/>
  <c r="J2259" i="1" l="1"/>
  <c r="K2259" i="1" s="1"/>
  <c r="J2143" i="1"/>
  <c r="K2143" i="1" s="1"/>
  <c r="J97" i="1"/>
  <c r="K97" i="1" s="1"/>
  <c r="L97" i="1" s="1"/>
  <c r="J1284" i="1"/>
  <c r="K1284" i="1" s="1"/>
  <c r="J1913" i="1"/>
  <c r="K1913" i="1" s="1"/>
  <c r="J98" i="1"/>
  <c r="K98" i="1" s="1"/>
  <c r="M96" i="1"/>
  <c r="J2260" i="1" l="1"/>
  <c r="K2260" i="1" s="1"/>
  <c r="J2144" i="1"/>
  <c r="K2144" i="1" s="1"/>
  <c r="J1561" i="1"/>
  <c r="K1561" i="1" s="1"/>
  <c r="J1560" i="1"/>
  <c r="K1560" i="1" s="1"/>
  <c r="J2564" i="1"/>
  <c r="K2564" i="1" s="1"/>
  <c r="J99" i="1"/>
  <c r="K99" i="1" s="1"/>
  <c r="J2563" i="1"/>
  <c r="K2563" i="1" s="1"/>
  <c r="J1285" i="1"/>
  <c r="K1285" i="1" s="1"/>
  <c r="J1914" i="1"/>
  <c r="K1914" i="1" s="1"/>
  <c r="L98" i="1"/>
  <c r="M97" i="1"/>
  <c r="J2261" i="1" l="1"/>
  <c r="K2261" i="1" s="1"/>
  <c r="J2262" i="1"/>
  <c r="K2262" i="1" s="1"/>
  <c r="J2264" i="1"/>
  <c r="K2264" i="1" s="1"/>
  <c r="J1286" i="1"/>
  <c r="K1286" i="1" s="1"/>
  <c r="J2145" i="1"/>
  <c r="K2145" i="1" s="1"/>
  <c r="J1562" i="1"/>
  <c r="K1562" i="1" s="1"/>
  <c r="J100" i="1"/>
  <c r="K100" i="1" s="1"/>
  <c r="J1287" i="1"/>
  <c r="K1287" i="1" s="1"/>
  <c r="J2565" i="1"/>
  <c r="K2565" i="1" s="1"/>
  <c r="L99" i="1"/>
  <c r="M98" i="1"/>
  <c r="J2265" i="1" l="1"/>
  <c r="K2265" i="1" s="1"/>
  <c r="J2263" i="1"/>
  <c r="K2263" i="1" s="1"/>
  <c r="J1915" i="1"/>
  <c r="K1915" i="1" s="1"/>
  <c r="J2566" i="1"/>
  <c r="K2566" i="1" s="1"/>
  <c r="J101" i="1"/>
  <c r="K101" i="1" s="1"/>
  <c r="J1288" i="1"/>
  <c r="K1288" i="1" s="1"/>
  <c r="L100" i="1"/>
  <c r="M99" i="1"/>
  <c r="J2267" i="1" l="1"/>
  <c r="K2267" i="1" s="1"/>
  <c r="J1917" i="1"/>
  <c r="K1917" i="1" s="1"/>
  <c r="J2146" i="1"/>
  <c r="K2146" i="1" s="1"/>
  <c r="J1916" i="1"/>
  <c r="K1916" i="1" s="1"/>
  <c r="J1564" i="1"/>
  <c r="K1564" i="1" s="1"/>
  <c r="J1563" i="1"/>
  <c r="K1563" i="1" s="1"/>
  <c r="J2567" i="1"/>
  <c r="K2567" i="1" s="1"/>
  <c r="J1289" i="1"/>
  <c r="K1289" i="1" s="1"/>
  <c r="J102" i="1"/>
  <c r="K102" i="1" s="1"/>
  <c r="L101" i="1"/>
  <c r="M100" i="1"/>
  <c r="J2266" i="1" l="1"/>
  <c r="K2266" i="1" s="1"/>
  <c r="J1918" i="1"/>
  <c r="K1918" i="1" s="1"/>
  <c r="J2147" i="1"/>
  <c r="K2147" i="1" s="1"/>
  <c r="J2148" i="1"/>
  <c r="K2148" i="1" s="1"/>
  <c r="J1565" i="1"/>
  <c r="K1565" i="1" s="1"/>
  <c r="J103" i="1"/>
  <c r="K103" i="1" s="1"/>
  <c r="J2268" i="1"/>
  <c r="K2268" i="1" s="1"/>
  <c r="J1290" i="1"/>
  <c r="K1290" i="1" s="1"/>
  <c r="L102" i="1"/>
  <c r="M101" i="1"/>
  <c r="J2149" i="1" l="1"/>
  <c r="K2149" i="1" s="1"/>
  <c r="J2150" i="1"/>
  <c r="K2150" i="1" s="1"/>
  <c r="J2569" i="1"/>
  <c r="K2569" i="1" s="1"/>
  <c r="J104" i="1"/>
  <c r="K104" i="1" s="1"/>
  <c r="J2568" i="1"/>
  <c r="K2568" i="1" s="1"/>
  <c r="J2269" i="1"/>
  <c r="K2269" i="1" s="1"/>
  <c r="J1291" i="1"/>
  <c r="K1291" i="1" s="1"/>
  <c r="L103" i="1"/>
  <c r="M102" i="1"/>
  <c r="J1920" i="1" l="1"/>
  <c r="K1920" i="1" s="1"/>
  <c r="J2151" i="1"/>
  <c r="K2151" i="1" s="1"/>
  <c r="J1919" i="1"/>
  <c r="K1919" i="1" s="1"/>
  <c r="J1567" i="1"/>
  <c r="K1567" i="1" s="1"/>
  <c r="J1566" i="1"/>
  <c r="K1566" i="1" s="1"/>
  <c r="J1292" i="1"/>
  <c r="K1292" i="1" s="1"/>
  <c r="J105" i="1"/>
  <c r="K105" i="1" s="1"/>
  <c r="J1293" i="1"/>
  <c r="K1293" i="1" s="1"/>
  <c r="J2270" i="1"/>
  <c r="K2270" i="1" s="1"/>
  <c r="J2570" i="1"/>
  <c r="K2570" i="1" s="1"/>
  <c r="L104" i="1"/>
  <c r="M103" i="1"/>
  <c r="J2152" i="1" l="1"/>
  <c r="K2152" i="1" s="1"/>
  <c r="J1921" i="1"/>
  <c r="K1921" i="1" s="1"/>
  <c r="J1568" i="1"/>
  <c r="K1568" i="1" s="1"/>
  <c r="J1294" i="1"/>
  <c r="K1294" i="1" s="1"/>
  <c r="J106" i="1"/>
  <c r="K106" i="1" s="1"/>
  <c r="J2571" i="1"/>
  <c r="K2571" i="1" s="1"/>
  <c r="J2271" i="1"/>
  <c r="K2271" i="1" s="1"/>
  <c r="L105" i="1"/>
  <c r="M104" i="1"/>
  <c r="J1922" i="1" l="1"/>
  <c r="K1922" i="1" s="1"/>
  <c r="J1569" i="1"/>
  <c r="K1569" i="1" s="1"/>
  <c r="J1295" i="1"/>
  <c r="K1295" i="1" s="1"/>
  <c r="J1296" i="1"/>
  <c r="K1296" i="1" s="1"/>
  <c r="J2572" i="1"/>
  <c r="K2572" i="1" s="1"/>
  <c r="J107" i="1"/>
  <c r="K107" i="1" s="1"/>
  <c r="J2272" i="1"/>
  <c r="K2272" i="1" s="1"/>
  <c r="L106" i="1"/>
  <c r="M105" i="1"/>
  <c r="J2153" i="1" l="1"/>
  <c r="K2153" i="1" s="1"/>
  <c r="J1923" i="1"/>
  <c r="K1923" i="1" s="1"/>
  <c r="J1570" i="1"/>
  <c r="K1570" i="1" s="1"/>
  <c r="J2273" i="1"/>
  <c r="K2273" i="1" s="1"/>
  <c r="J2573" i="1"/>
  <c r="K2573" i="1" s="1"/>
  <c r="J108" i="1"/>
  <c r="K108" i="1" s="1"/>
  <c r="L107" i="1"/>
  <c r="M106" i="1"/>
  <c r="J2154" i="1" l="1"/>
  <c r="K2154" i="1" s="1"/>
  <c r="J1924" i="1"/>
  <c r="K1924" i="1" s="1"/>
  <c r="J1297" i="1"/>
  <c r="K1297" i="1" s="1"/>
  <c r="J1571" i="1"/>
  <c r="K1571" i="1" s="1"/>
  <c r="J109" i="1"/>
  <c r="K109" i="1" s="1"/>
  <c r="J2574" i="1"/>
  <c r="K2574" i="1" s="1"/>
  <c r="J2274" i="1"/>
  <c r="K2274" i="1" s="1"/>
  <c r="J1298" i="1"/>
  <c r="K1298" i="1" s="1"/>
  <c r="L108" i="1"/>
  <c r="M107" i="1"/>
  <c r="J2156" i="1" l="1"/>
  <c r="K2156" i="1" s="1"/>
  <c r="J2155" i="1"/>
  <c r="K2155" i="1" s="1"/>
  <c r="J1925" i="1"/>
  <c r="K1925" i="1" s="1"/>
  <c r="J1572" i="1"/>
  <c r="K1572" i="1" s="1"/>
  <c r="J1299" i="1"/>
  <c r="K1299" i="1" s="1"/>
  <c r="J2275" i="1"/>
  <c r="K2275" i="1" s="1"/>
  <c r="J110" i="1"/>
  <c r="K110" i="1" s="1"/>
  <c r="L109" i="1"/>
  <c r="M108" i="1"/>
  <c r="J2158" i="1" l="1"/>
  <c r="K2158" i="1" s="1"/>
  <c r="J2157" i="1"/>
  <c r="K2157" i="1" s="1"/>
  <c r="J111" i="1"/>
  <c r="K111" i="1" s="1"/>
  <c r="J1926" i="1"/>
  <c r="K1926" i="1" s="1"/>
  <c r="J1301" i="1"/>
  <c r="K1301" i="1" s="1"/>
  <c r="J2576" i="1"/>
  <c r="K2576" i="1" s="1"/>
  <c r="J1300" i="1"/>
  <c r="K1300" i="1" s="1"/>
  <c r="J2276" i="1"/>
  <c r="K2276" i="1" s="1"/>
  <c r="J112" i="1"/>
  <c r="K112" i="1" s="1"/>
  <c r="J2575" i="1"/>
  <c r="K2575" i="1" s="1"/>
  <c r="L110" i="1"/>
  <c r="M109" i="1"/>
  <c r="J2159" i="1" l="1"/>
  <c r="K2159" i="1" s="1"/>
  <c r="J1927" i="1"/>
  <c r="K1927" i="1" s="1"/>
  <c r="J1574" i="1"/>
  <c r="K1574" i="1" s="1"/>
  <c r="J115" i="1"/>
  <c r="K115" i="1" s="1"/>
  <c r="J1573" i="1"/>
  <c r="K1573" i="1" s="1"/>
  <c r="J113" i="1"/>
  <c r="K113" i="1" s="1"/>
  <c r="J114" i="1"/>
  <c r="K114" i="1" s="1"/>
  <c r="J1302" i="1"/>
  <c r="K1302" i="1" s="1"/>
  <c r="L111" i="1"/>
  <c r="M110" i="1"/>
  <c r="J2160" i="1" l="1"/>
  <c r="K2160" i="1" s="1"/>
  <c r="J1928" i="1"/>
  <c r="K1928" i="1" s="1"/>
  <c r="J116" i="1"/>
  <c r="K116" i="1" s="1"/>
  <c r="J1575" i="1"/>
  <c r="K1575" i="1" s="1"/>
  <c r="J2278" i="1"/>
  <c r="K2278" i="1" s="1"/>
  <c r="J2578" i="1"/>
  <c r="K2578" i="1" s="1"/>
  <c r="J2577" i="1"/>
  <c r="K2577" i="1" s="1"/>
  <c r="J2277" i="1"/>
  <c r="K2277" i="1" s="1"/>
  <c r="J1303" i="1"/>
  <c r="K1303" i="1" s="1"/>
  <c r="L112" i="1"/>
  <c r="M111" i="1"/>
  <c r="J2161" i="1" l="1"/>
  <c r="K2161" i="1" s="1"/>
  <c r="J117" i="1"/>
  <c r="K117" i="1" s="1"/>
  <c r="J1304" i="1"/>
  <c r="K1304" i="1" s="1"/>
  <c r="J1305" i="1"/>
  <c r="K1305" i="1" s="1"/>
  <c r="L113" i="1"/>
  <c r="M112" i="1"/>
  <c r="J2162" i="1" l="1"/>
  <c r="K2162" i="1" s="1"/>
  <c r="J1929" i="1"/>
  <c r="K1929" i="1" s="1"/>
  <c r="J1577" i="1"/>
  <c r="K1577" i="1" s="1"/>
  <c r="J118" i="1"/>
  <c r="K118" i="1" s="1"/>
  <c r="J1576" i="1"/>
  <c r="K1576" i="1" s="1"/>
  <c r="J2280" i="1"/>
  <c r="K2280" i="1" s="1"/>
  <c r="J2580" i="1"/>
  <c r="K2580" i="1" s="1"/>
  <c r="J2279" i="1"/>
  <c r="K2279" i="1" s="1"/>
  <c r="J2579" i="1"/>
  <c r="K2579" i="1" s="1"/>
  <c r="J1306" i="1"/>
  <c r="K1306" i="1" s="1"/>
  <c r="L114" i="1"/>
  <c r="M113" i="1"/>
  <c r="J2164" i="1" l="1"/>
  <c r="K2164" i="1" s="1"/>
  <c r="J2163" i="1"/>
  <c r="K2163" i="1" s="1"/>
  <c r="J1931" i="1"/>
  <c r="K1931" i="1" s="1"/>
  <c r="J1930" i="1"/>
  <c r="K1930" i="1" s="1"/>
  <c r="J119" i="1"/>
  <c r="K119" i="1" s="1"/>
  <c r="J1307" i="1"/>
  <c r="K1307" i="1" s="1"/>
  <c r="J2581" i="1"/>
  <c r="K2581" i="1" s="1"/>
  <c r="J2281" i="1"/>
  <c r="K2281" i="1" s="1"/>
  <c r="L115" i="1"/>
  <c r="M114" i="1"/>
  <c r="J1578" i="1" l="1"/>
  <c r="K1578" i="1" s="1"/>
  <c r="J120" i="1"/>
  <c r="K120" i="1" s="1"/>
  <c r="J1308" i="1"/>
  <c r="K1308" i="1" s="1"/>
  <c r="J2282" i="1"/>
  <c r="K2282" i="1" s="1"/>
  <c r="L116" i="1"/>
  <c r="M115" i="1"/>
  <c r="J2166" i="1" l="1"/>
  <c r="K2166" i="1" s="1"/>
  <c r="J2165" i="1"/>
  <c r="K2165" i="1" s="1"/>
  <c r="J1933" i="1"/>
  <c r="K1933" i="1" s="1"/>
  <c r="J1932" i="1"/>
  <c r="K1932" i="1" s="1"/>
  <c r="J1579" i="1"/>
  <c r="K1579" i="1" s="1"/>
  <c r="J121" i="1"/>
  <c r="K121" i="1" s="1"/>
  <c r="J2583" i="1"/>
  <c r="K2583" i="1" s="1"/>
  <c r="J1310" i="1"/>
  <c r="K1310" i="1" s="1"/>
  <c r="J2283" i="1"/>
  <c r="K2283" i="1" s="1"/>
  <c r="J2582" i="1"/>
  <c r="K2582" i="1" s="1"/>
  <c r="J1309" i="1"/>
  <c r="K1309" i="1" s="1"/>
  <c r="L117" i="1"/>
  <c r="M116" i="1"/>
  <c r="J2167" i="1" l="1"/>
  <c r="K2167" i="1" s="1"/>
  <c r="J1934" i="1"/>
  <c r="K1934" i="1" s="1"/>
  <c r="J1580" i="1"/>
  <c r="K1580" i="1" s="1"/>
  <c r="J1581" i="1"/>
  <c r="K1581" i="1" s="1"/>
  <c r="J1582" i="1"/>
  <c r="K1582" i="1" s="1"/>
  <c r="J122" i="1"/>
  <c r="K122" i="1" s="1"/>
  <c r="J1311" i="1"/>
  <c r="K1311" i="1" s="1"/>
  <c r="J2284" i="1"/>
  <c r="K2284" i="1" s="1"/>
  <c r="J2584" i="1"/>
  <c r="K2584" i="1" s="1"/>
  <c r="L118" i="1"/>
  <c r="M117" i="1"/>
  <c r="J2168" i="1" l="1"/>
  <c r="K2168" i="1" s="1"/>
  <c r="J1583" i="1"/>
  <c r="K1583" i="1" s="1"/>
  <c r="J123" i="1"/>
  <c r="K123" i="1" s="1"/>
  <c r="J1312" i="1"/>
  <c r="K1312" i="1" s="1"/>
  <c r="J2585" i="1"/>
  <c r="K2585" i="1" s="1"/>
  <c r="J2285" i="1"/>
  <c r="K2285" i="1" s="1"/>
  <c r="L119" i="1"/>
  <c r="M118" i="1"/>
  <c r="J2169" i="1" l="1"/>
  <c r="K2169" i="1" s="1"/>
  <c r="J1935" i="1"/>
  <c r="K1935" i="1" s="1"/>
  <c r="J1936" i="1"/>
  <c r="K1936" i="1" s="1"/>
  <c r="J1584" i="1"/>
  <c r="K1584" i="1" s="1"/>
  <c r="J124" i="1"/>
  <c r="K124" i="1" s="1"/>
  <c r="J1313" i="1"/>
  <c r="K1313" i="1" s="1"/>
  <c r="J2286" i="1"/>
  <c r="K2286" i="1" s="1"/>
  <c r="L120" i="1"/>
  <c r="M119" i="1"/>
  <c r="J2170" i="1" l="1"/>
  <c r="K2170" i="1" s="1"/>
  <c r="J1937" i="1"/>
  <c r="K1937" i="1" s="1"/>
  <c r="J1938" i="1"/>
  <c r="K1938" i="1" s="1"/>
  <c r="J1585" i="1"/>
  <c r="K1585" i="1" s="1"/>
  <c r="J125" i="1"/>
  <c r="K125" i="1" s="1"/>
  <c r="J2287" i="1"/>
  <c r="K2287" i="1" s="1"/>
  <c r="J2587" i="1"/>
  <c r="K2587" i="1" s="1"/>
  <c r="J2586" i="1"/>
  <c r="K2586" i="1" s="1"/>
  <c r="J1314" i="1"/>
  <c r="K1314" i="1" s="1"/>
  <c r="L121" i="1"/>
  <c r="M120" i="1"/>
  <c r="J2171" i="1" l="1"/>
  <c r="K2171" i="1" s="1"/>
  <c r="J1940" i="1"/>
  <c r="K1940" i="1" s="1"/>
  <c r="J1939" i="1"/>
  <c r="K1939" i="1" s="1"/>
  <c r="J1586" i="1"/>
  <c r="K1586" i="1" s="1"/>
  <c r="J126" i="1"/>
  <c r="K126" i="1" s="1"/>
  <c r="J2588" i="1"/>
  <c r="K2588" i="1" s="1"/>
  <c r="J2288" i="1"/>
  <c r="K2288" i="1" s="1"/>
  <c r="J2589" i="1"/>
  <c r="K2589" i="1" s="1"/>
  <c r="J1315" i="1"/>
  <c r="K1315" i="1" s="1"/>
  <c r="L122" i="1"/>
  <c r="M121" i="1"/>
  <c r="J2172" i="1" l="1"/>
  <c r="K2172" i="1" s="1"/>
  <c r="J1941" i="1"/>
  <c r="K1941" i="1" s="1"/>
  <c r="J1942" i="1"/>
  <c r="K1942" i="1" s="1"/>
  <c r="J1587" i="1"/>
  <c r="K1587" i="1" s="1"/>
  <c r="J127" i="1"/>
  <c r="K127" i="1" s="1"/>
  <c r="J1316" i="1"/>
  <c r="K1316" i="1" s="1"/>
  <c r="J2289" i="1"/>
  <c r="K2289" i="1" s="1"/>
  <c r="J2590" i="1"/>
  <c r="K2590" i="1" s="1"/>
  <c r="L123" i="1"/>
  <c r="M122" i="1"/>
  <c r="J1943" i="1" l="1"/>
  <c r="K1943" i="1" s="1"/>
  <c r="J1944" i="1"/>
  <c r="K1944" i="1" s="1"/>
  <c r="J1588" i="1"/>
  <c r="K1588" i="1" s="1"/>
  <c r="J128" i="1"/>
  <c r="K128" i="1" s="1"/>
  <c r="J2591" i="1"/>
  <c r="K2591" i="1" s="1"/>
  <c r="J1317" i="1"/>
  <c r="K1317" i="1" s="1"/>
  <c r="J2592" i="1"/>
  <c r="K2592" i="1" s="1"/>
  <c r="L124" i="1"/>
  <c r="M123" i="1"/>
  <c r="J2174" i="1" l="1"/>
  <c r="K2174" i="1" s="1"/>
  <c r="J2173" i="1"/>
  <c r="K2173" i="1" s="1"/>
  <c r="J2069" i="1"/>
  <c r="K2069" i="1" s="1"/>
  <c r="J1946" i="1"/>
  <c r="K1946" i="1" s="1"/>
  <c r="J1945" i="1"/>
  <c r="K1945" i="1" s="1"/>
  <c r="J1589" i="1"/>
  <c r="K1589" i="1" s="1"/>
  <c r="J129" i="1"/>
  <c r="K129" i="1" s="1"/>
  <c r="J2594" i="1"/>
  <c r="K2594" i="1" s="1"/>
  <c r="J1318" i="1"/>
  <c r="K1318" i="1" s="1"/>
  <c r="J2291" i="1"/>
  <c r="K2291" i="1" s="1"/>
  <c r="J2290" i="1"/>
  <c r="K2290" i="1" s="1"/>
  <c r="J2593" i="1"/>
  <c r="K2593" i="1" s="1"/>
  <c r="L125" i="1"/>
  <c r="M124" i="1"/>
  <c r="J2175" i="1" l="1"/>
  <c r="K2175" i="1" s="1"/>
  <c r="J2070" i="1"/>
  <c r="K2070" i="1" s="1"/>
  <c r="J1319" i="1"/>
  <c r="K1319" i="1" s="1"/>
  <c r="J1948" i="1"/>
  <c r="K1948" i="1" s="1"/>
  <c r="J1947" i="1"/>
  <c r="K1947" i="1" s="1"/>
  <c r="J1590" i="1"/>
  <c r="K1590" i="1" s="1"/>
  <c r="J130" i="1"/>
  <c r="K130" i="1" s="1"/>
  <c r="J2595" i="1"/>
  <c r="K2595" i="1" s="1"/>
  <c r="J1320" i="1"/>
  <c r="K1320" i="1" s="1"/>
  <c r="J2292" i="1"/>
  <c r="K2292" i="1" s="1"/>
  <c r="L126" i="1"/>
  <c r="M125" i="1"/>
  <c r="J2176" i="1" l="1"/>
  <c r="K2176" i="1" s="1"/>
  <c r="J2071" i="1"/>
  <c r="K2071" i="1" s="1"/>
  <c r="J131" i="1"/>
  <c r="K131" i="1" s="1"/>
  <c r="J1321" i="1"/>
  <c r="K1321" i="1" s="1"/>
  <c r="J2293" i="1"/>
  <c r="K2293" i="1" s="1"/>
  <c r="J2596" i="1"/>
  <c r="K2596" i="1" s="1"/>
  <c r="L127" i="1"/>
  <c r="M126" i="1"/>
  <c r="J2177" i="1" l="1"/>
  <c r="K2177" i="1" s="1"/>
  <c r="J2072" i="1"/>
  <c r="K2072" i="1" s="1"/>
  <c r="J1949" i="1"/>
  <c r="K1949" i="1" s="1"/>
  <c r="J1950" i="1"/>
  <c r="K1950" i="1" s="1"/>
  <c r="J1591" i="1"/>
  <c r="K1591" i="1" s="1"/>
  <c r="J132" i="1"/>
  <c r="K132" i="1" s="1"/>
  <c r="J2597" i="1"/>
  <c r="K2597" i="1" s="1"/>
  <c r="J1322" i="1"/>
  <c r="K1322" i="1" s="1"/>
  <c r="L128" i="1"/>
  <c r="M127" i="1"/>
  <c r="J2178" i="1" l="1"/>
  <c r="K2178" i="1" s="1"/>
  <c r="J1593" i="1"/>
  <c r="K1593" i="1" s="1"/>
  <c r="J1592" i="1"/>
  <c r="K1592" i="1" s="1"/>
  <c r="J2073" i="1"/>
  <c r="K2073" i="1" s="1"/>
  <c r="J1951" i="1"/>
  <c r="K1951" i="1" s="1"/>
  <c r="J1952" i="1"/>
  <c r="K1952" i="1" s="1"/>
  <c r="J133" i="1"/>
  <c r="K133" i="1" s="1"/>
  <c r="J2295" i="1"/>
  <c r="K2295" i="1" s="1"/>
  <c r="J1323" i="1"/>
  <c r="K1323" i="1" s="1"/>
  <c r="J2294" i="1"/>
  <c r="K2294" i="1" s="1"/>
  <c r="J2598" i="1"/>
  <c r="K2598" i="1" s="1"/>
  <c r="J2599" i="1"/>
  <c r="K2599" i="1" s="1"/>
  <c r="L129" i="1"/>
  <c r="M128" i="1"/>
  <c r="J2179" i="1" l="1"/>
  <c r="K2179" i="1" s="1"/>
  <c r="J2074" i="1"/>
  <c r="K2074" i="1" s="1"/>
  <c r="J1953" i="1"/>
  <c r="K1953" i="1" s="1"/>
  <c r="J134" i="1"/>
  <c r="K134" i="1" s="1"/>
  <c r="J1324" i="1"/>
  <c r="K1324" i="1" s="1"/>
  <c r="J2296" i="1"/>
  <c r="K2296" i="1" s="1"/>
  <c r="L130" i="1"/>
  <c r="M129" i="1"/>
  <c r="J2180" i="1" l="1"/>
  <c r="K2180" i="1" s="1"/>
  <c r="J1595" i="1"/>
  <c r="K1595" i="1" s="1"/>
  <c r="J1594" i="1"/>
  <c r="K1594" i="1" s="1"/>
  <c r="J2075" i="1"/>
  <c r="K2075" i="1" s="1"/>
  <c r="J2600" i="1"/>
  <c r="K2600" i="1" s="1"/>
  <c r="J1954" i="1"/>
  <c r="K1954" i="1" s="1"/>
  <c r="J135" i="1"/>
  <c r="K135" i="1" s="1"/>
  <c r="J1326" i="1"/>
  <c r="K1326" i="1" s="1"/>
  <c r="J2601" i="1"/>
  <c r="K2601" i="1" s="1"/>
  <c r="J1325" i="1"/>
  <c r="K1325" i="1" s="1"/>
  <c r="L131" i="1"/>
  <c r="M130" i="1"/>
  <c r="J2181" i="1" l="1"/>
  <c r="K2181" i="1" s="1"/>
  <c r="J1596" i="1"/>
  <c r="K1596" i="1" s="1"/>
  <c r="J2076" i="1"/>
  <c r="K2076" i="1" s="1"/>
  <c r="J1955" i="1"/>
  <c r="K1955" i="1" s="1"/>
  <c r="J136" i="1"/>
  <c r="K136" i="1" s="1"/>
  <c r="J2298" i="1"/>
  <c r="K2298" i="1" s="1"/>
  <c r="J2297" i="1"/>
  <c r="K2297" i="1" s="1"/>
  <c r="J1327" i="1"/>
  <c r="K1327" i="1" s="1"/>
  <c r="J1328" i="1"/>
  <c r="K1328" i="1" s="1"/>
  <c r="J2602" i="1"/>
  <c r="K2602" i="1" s="1"/>
  <c r="L132" i="1"/>
  <c r="M131" i="1"/>
  <c r="J2182" i="1" l="1"/>
  <c r="K2182" i="1" s="1"/>
  <c r="J1597" i="1"/>
  <c r="K1597" i="1" s="1"/>
  <c r="J2077" i="1"/>
  <c r="K2077" i="1" s="1"/>
  <c r="J1956" i="1"/>
  <c r="K1956" i="1" s="1"/>
  <c r="J1329" i="1"/>
  <c r="K1329" i="1" s="1"/>
  <c r="J137" i="1"/>
  <c r="K137" i="1" s="1"/>
  <c r="J2603" i="1"/>
  <c r="K2603" i="1" s="1"/>
  <c r="J1330" i="1"/>
  <c r="K1330" i="1" s="1"/>
  <c r="J2299" i="1"/>
  <c r="K2299" i="1" s="1"/>
  <c r="L133" i="1"/>
  <c r="M132" i="1"/>
  <c r="J2183" i="1" l="1"/>
  <c r="K2183" i="1" s="1"/>
  <c r="J1598" i="1"/>
  <c r="K1598" i="1" s="1"/>
  <c r="J1957" i="1"/>
  <c r="K1957" i="1" s="1"/>
  <c r="J138" i="1"/>
  <c r="K138" i="1" s="1"/>
  <c r="J2604" i="1"/>
  <c r="K2604" i="1" s="1"/>
  <c r="J1331" i="1"/>
  <c r="K1331" i="1" s="1"/>
  <c r="J2300" i="1"/>
  <c r="K2300" i="1" s="1"/>
  <c r="L134" i="1"/>
  <c r="M133" i="1"/>
  <c r="J2184" i="1" l="1"/>
  <c r="K2184" i="1" s="1"/>
  <c r="J2185" i="1"/>
  <c r="K2185" i="1" s="1"/>
  <c r="J1599" i="1"/>
  <c r="K1599" i="1" s="1"/>
  <c r="J2079" i="1"/>
  <c r="K2079" i="1" s="1"/>
  <c r="J2078" i="1"/>
  <c r="K2078" i="1" s="1"/>
  <c r="J1958" i="1"/>
  <c r="K1958" i="1" s="1"/>
  <c r="J139" i="1"/>
  <c r="K139" i="1" s="1"/>
  <c r="J2301" i="1"/>
  <c r="K2301" i="1" s="1"/>
  <c r="J1332" i="1"/>
  <c r="K1332" i="1" s="1"/>
  <c r="J2605" i="1"/>
  <c r="K2605" i="1" s="1"/>
  <c r="L135" i="1"/>
  <c r="M134" i="1"/>
  <c r="J2186" i="1" l="1"/>
  <c r="K2186" i="1" s="1"/>
  <c r="J2187" i="1"/>
  <c r="K2187" i="1" s="1"/>
  <c r="J1600" i="1"/>
  <c r="K1600" i="1" s="1"/>
  <c r="J2080" i="1"/>
  <c r="K2080" i="1" s="1"/>
  <c r="J1959" i="1"/>
  <c r="K1959" i="1" s="1"/>
  <c r="J141" i="1"/>
  <c r="K141" i="1" s="1"/>
  <c r="J140" i="1"/>
  <c r="K140" i="1" s="1"/>
  <c r="J1333" i="1"/>
  <c r="K1333" i="1" s="1"/>
  <c r="J2606" i="1"/>
  <c r="K2606" i="1" s="1"/>
  <c r="L136" i="1"/>
  <c r="M135" i="1"/>
  <c r="J2188" i="1" l="1"/>
  <c r="K2188" i="1" s="1"/>
  <c r="J1601" i="1"/>
  <c r="K1601" i="1" s="1"/>
  <c r="J1960" i="1"/>
  <c r="K1960" i="1" s="1"/>
  <c r="J143" i="1"/>
  <c r="K143" i="1" s="1"/>
  <c r="J142" i="1"/>
  <c r="K142" i="1" s="1"/>
  <c r="J2607" i="1"/>
  <c r="K2607" i="1" s="1"/>
  <c r="J1334" i="1"/>
  <c r="K1334" i="1" s="1"/>
  <c r="J2303" i="1"/>
  <c r="K2303" i="1" s="1"/>
  <c r="J2302" i="1"/>
  <c r="K2302" i="1" s="1"/>
  <c r="L137" i="1"/>
  <c r="M136" i="1"/>
  <c r="J2189" i="1" l="1"/>
  <c r="K2189" i="1" s="1"/>
  <c r="J1961" i="1"/>
  <c r="K1961" i="1" s="1"/>
  <c r="J2082" i="1"/>
  <c r="K2082" i="1" s="1"/>
  <c r="J2081" i="1"/>
  <c r="K2081" i="1" s="1"/>
  <c r="J1602" i="1"/>
  <c r="K1602" i="1" s="1"/>
  <c r="J2305" i="1"/>
  <c r="K2305" i="1" s="1"/>
  <c r="J1335" i="1"/>
  <c r="K1335" i="1" s="1"/>
  <c r="J2608" i="1"/>
  <c r="K2608" i="1" s="1"/>
  <c r="J763" i="1"/>
  <c r="K763" i="1" s="1"/>
  <c r="J2304" i="1"/>
  <c r="K2304" i="1" s="1"/>
  <c r="L138" i="1"/>
  <c r="M137" i="1"/>
  <c r="J1962" i="1" l="1"/>
  <c r="K1962" i="1" s="1"/>
  <c r="J2190" i="1"/>
  <c r="K2190" i="1" s="1"/>
  <c r="J2191" i="1"/>
  <c r="K2191" i="1" s="1"/>
  <c r="J1963" i="1"/>
  <c r="K1963" i="1" s="1"/>
  <c r="J2083" i="1"/>
  <c r="K2083" i="1" s="1"/>
  <c r="J1603" i="1"/>
  <c r="K1603" i="1" s="1"/>
  <c r="J144" i="1"/>
  <c r="K144" i="1" s="1"/>
  <c r="J2609" i="1"/>
  <c r="K2609" i="1" s="1"/>
  <c r="J1336" i="1"/>
  <c r="K1336" i="1" s="1"/>
  <c r="J764" i="1"/>
  <c r="K764" i="1" s="1"/>
  <c r="J2306" i="1"/>
  <c r="K2306" i="1" s="1"/>
  <c r="L139" i="1"/>
  <c r="M138" i="1"/>
  <c r="J2192" i="1" l="1"/>
  <c r="K2192" i="1" s="1"/>
  <c r="J2193" i="1"/>
  <c r="K2193" i="1" s="1"/>
  <c r="J1964" i="1"/>
  <c r="K1964" i="1" s="1"/>
  <c r="J2084" i="1"/>
  <c r="K2084" i="1" s="1"/>
  <c r="J1604" i="1"/>
  <c r="K1604" i="1" s="1"/>
  <c r="J145" i="1"/>
  <c r="K145" i="1" s="1"/>
  <c r="J2307" i="1"/>
  <c r="K2307" i="1" s="1"/>
  <c r="J146" i="1"/>
  <c r="K146" i="1" s="1"/>
  <c r="J765" i="1"/>
  <c r="K765" i="1" s="1"/>
  <c r="J1337" i="1"/>
  <c r="K1337" i="1" s="1"/>
  <c r="J2308" i="1"/>
  <c r="K2308" i="1" s="1"/>
  <c r="J2610" i="1"/>
  <c r="K2610" i="1" s="1"/>
  <c r="L140" i="1"/>
  <c r="M139" i="1"/>
  <c r="J2194" i="1" l="1"/>
  <c r="K2194" i="1" s="1"/>
  <c r="J2195" i="1"/>
  <c r="K2195" i="1" s="1"/>
  <c r="J1965" i="1"/>
  <c r="K1965" i="1" s="1"/>
  <c r="J1966" i="1"/>
  <c r="K1966" i="1" s="1"/>
  <c r="J2085" i="1"/>
  <c r="K2085" i="1" s="1"/>
  <c r="J1605" i="1"/>
  <c r="K1605" i="1" s="1"/>
  <c r="J2309" i="1"/>
  <c r="K2309" i="1" s="1"/>
  <c r="J766" i="1"/>
  <c r="K766" i="1" s="1"/>
  <c r="J148" i="1"/>
  <c r="K148" i="1" s="1"/>
  <c r="J149" i="1"/>
  <c r="K149" i="1" s="1"/>
  <c r="J147" i="1"/>
  <c r="K147" i="1" s="1"/>
  <c r="J2611" i="1"/>
  <c r="K2611" i="1" s="1"/>
  <c r="J1338" i="1"/>
  <c r="K1338" i="1" s="1"/>
  <c r="J767" i="1"/>
  <c r="K767" i="1" s="1"/>
  <c r="J2310" i="1"/>
  <c r="K2310" i="1" s="1"/>
  <c r="L141" i="1"/>
  <c r="M140" i="1"/>
  <c r="J2196" i="1" l="1"/>
  <c r="K2196" i="1" s="1"/>
  <c r="J2197" i="1"/>
  <c r="K2197" i="1" s="1"/>
  <c r="J2198" i="1"/>
  <c r="K2198" i="1" s="1"/>
  <c r="J2086" i="1"/>
  <c r="K2086" i="1" s="1"/>
  <c r="J1606" i="1"/>
  <c r="K1606" i="1" s="1"/>
  <c r="J2311" i="1"/>
  <c r="K2311" i="1" s="1"/>
  <c r="J2825" i="1"/>
  <c r="K2825" i="1" s="1"/>
  <c r="J1339" i="1"/>
  <c r="K1339" i="1" s="1"/>
  <c r="J2612" i="1"/>
  <c r="K2612" i="1" s="1"/>
  <c r="J2312" i="1"/>
  <c r="K2312" i="1" s="1"/>
  <c r="J2313" i="1"/>
  <c r="K2313" i="1" s="1"/>
  <c r="J768" i="1"/>
  <c r="K768" i="1" s="1"/>
  <c r="L142" i="1"/>
  <c r="M141" i="1"/>
  <c r="J1967" i="1" l="1"/>
  <c r="K1967" i="1" s="1"/>
  <c r="J1968" i="1"/>
  <c r="K1968" i="1" s="1"/>
  <c r="J2087" i="1"/>
  <c r="K2087" i="1" s="1"/>
  <c r="J1607" i="1"/>
  <c r="K1607" i="1" s="1"/>
  <c r="J150" i="1"/>
  <c r="K150" i="1" s="1"/>
  <c r="J769" i="1"/>
  <c r="K769" i="1" s="1"/>
  <c r="J1340" i="1"/>
  <c r="K1340" i="1" s="1"/>
  <c r="J2826" i="1"/>
  <c r="K2826" i="1" s="1"/>
  <c r="J2827" i="1"/>
  <c r="K2827" i="1" s="1"/>
  <c r="J2613" i="1"/>
  <c r="K2613" i="1" s="1"/>
  <c r="L143" i="1"/>
  <c r="M142" i="1"/>
  <c r="J2199" i="1" l="1"/>
  <c r="K2199" i="1" s="1"/>
  <c r="J1971" i="1"/>
  <c r="K1971" i="1" s="1"/>
  <c r="J1969" i="1"/>
  <c r="K1969" i="1" s="1"/>
  <c r="J1970" i="1"/>
  <c r="K1970" i="1" s="1"/>
  <c r="J2088" i="1"/>
  <c r="K2088" i="1" s="1"/>
  <c r="J1608" i="1"/>
  <c r="K1608" i="1" s="1"/>
  <c r="J152" i="1"/>
  <c r="K152" i="1" s="1"/>
  <c r="J151" i="1"/>
  <c r="K151" i="1" s="1"/>
  <c r="J2828" i="1"/>
  <c r="K2828" i="1" s="1"/>
  <c r="J2314" i="1"/>
  <c r="K2314" i="1" s="1"/>
  <c r="J770" i="1"/>
  <c r="K770" i="1" s="1"/>
  <c r="J771" i="1"/>
  <c r="K771" i="1" s="1"/>
  <c r="J2614" i="1"/>
  <c r="K2614" i="1" s="1"/>
  <c r="J1341" i="1"/>
  <c r="K1341" i="1" s="1"/>
  <c r="J2315" i="1"/>
  <c r="K2315" i="1" s="1"/>
  <c r="L144" i="1"/>
  <c r="M143" i="1"/>
  <c r="J2200" i="1" l="1"/>
  <c r="K2200" i="1" s="1"/>
  <c r="J1974" i="1"/>
  <c r="K1974" i="1" s="1"/>
  <c r="J1975" i="1"/>
  <c r="K1975" i="1" s="1"/>
  <c r="J1972" i="1"/>
  <c r="K1972" i="1" s="1"/>
  <c r="J1973" i="1"/>
  <c r="K1973" i="1" s="1"/>
  <c r="J2089" i="1"/>
  <c r="K2089" i="1" s="1"/>
  <c r="J1609" i="1"/>
  <c r="K1609" i="1" s="1"/>
  <c r="J153" i="1"/>
  <c r="K153" i="1" s="1"/>
  <c r="J2829" i="1"/>
  <c r="K2829" i="1" s="1"/>
  <c r="J1342" i="1"/>
  <c r="K1342" i="1" s="1"/>
  <c r="J772" i="1"/>
  <c r="K772" i="1" s="1"/>
  <c r="J2316" i="1"/>
  <c r="K2316" i="1" s="1"/>
  <c r="J2615" i="1"/>
  <c r="K2615" i="1" s="1"/>
  <c r="L145" i="1"/>
  <c r="M144" i="1"/>
  <c r="J2201" i="1" l="1"/>
  <c r="K2201" i="1" s="1"/>
  <c r="J1976" i="1"/>
  <c r="K1976" i="1" s="1"/>
  <c r="J1977" i="1"/>
  <c r="K1977" i="1" s="1"/>
  <c r="J2090" i="1"/>
  <c r="K2090" i="1" s="1"/>
  <c r="J1610" i="1"/>
  <c r="K1610" i="1" s="1"/>
  <c r="J1860" i="1"/>
  <c r="K1860" i="1" s="1"/>
  <c r="J2830" i="1"/>
  <c r="K2830" i="1" s="1"/>
  <c r="J2617" i="1"/>
  <c r="K2617" i="1" s="1"/>
  <c r="J1343" i="1"/>
  <c r="K1343" i="1" s="1"/>
  <c r="J2317" i="1"/>
  <c r="K2317" i="1" s="1"/>
  <c r="J773" i="1"/>
  <c r="K773" i="1" s="1"/>
  <c r="J2616" i="1"/>
  <c r="K2616" i="1" s="1"/>
  <c r="L146" i="1"/>
  <c r="M145" i="1"/>
  <c r="J2203" i="1" l="1"/>
  <c r="K2203" i="1" s="1"/>
  <c r="J2202" i="1"/>
  <c r="K2202" i="1" s="1"/>
  <c r="J1978" i="1"/>
  <c r="K1978" i="1" s="1"/>
  <c r="J2091" i="1"/>
  <c r="K2091" i="1" s="1"/>
  <c r="J1611" i="1"/>
  <c r="K1611" i="1" s="1"/>
  <c r="J1861" i="1"/>
  <c r="K1861" i="1" s="1"/>
  <c r="J154" i="1"/>
  <c r="K154" i="1" s="1"/>
  <c r="J2831" i="1"/>
  <c r="K2831" i="1" s="1"/>
  <c r="J2618" i="1"/>
  <c r="K2618" i="1" s="1"/>
  <c r="J2318" i="1"/>
  <c r="K2318" i="1" s="1"/>
  <c r="J774" i="1"/>
  <c r="K774" i="1" s="1"/>
  <c r="J1344" i="1"/>
  <c r="K1344" i="1" s="1"/>
  <c r="L147" i="1"/>
  <c r="M146" i="1"/>
  <c r="J2204" i="1" l="1"/>
  <c r="K2204" i="1" s="1"/>
  <c r="J1979" i="1"/>
  <c r="K1979" i="1" s="1"/>
  <c r="J2092" i="1"/>
  <c r="K2092" i="1" s="1"/>
  <c r="J1612" i="1"/>
  <c r="K1612" i="1" s="1"/>
  <c r="J1863" i="1"/>
  <c r="K1863" i="1" s="1"/>
  <c r="J1862" i="1"/>
  <c r="K1862" i="1" s="1"/>
  <c r="J775" i="1"/>
  <c r="K775" i="1" s="1"/>
  <c r="J156" i="1"/>
  <c r="K156" i="1" s="1"/>
  <c r="J155" i="1"/>
  <c r="K155" i="1" s="1"/>
  <c r="J1345" i="1"/>
  <c r="K1345" i="1" s="1"/>
  <c r="J2319" i="1"/>
  <c r="K2319" i="1" s="1"/>
  <c r="J2832" i="1"/>
  <c r="K2832" i="1" s="1"/>
  <c r="J776" i="1"/>
  <c r="K776" i="1" s="1"/>
  <c r="J2619" i="1"/>
  <c r="K2619" i="1" s="1"/>
  <c r="L148" i="1"/>
  <c r="M147" i="1"/>
  <c r="J2205" i="1" l="1"/>
  <c r="K2205" i="1" s="1"/>
  <c r="J1980" i="1"/>
  <c r="K1980" i="1" s="1"/>
  <c r="J2093" i="1"/>
  <c r="K2093" i="1" s="1"/>
  <c r="J1613" i="1"/>
  <c r="K1613" i="1" s="1"/>
  <c r="J1864" i="1"/>
  <c r="K1864" i="1" s="1"/>
  <c r="J1346" i="1"/>
  <c r="K1346" i="1" s="1"/>
  <c r="J2320" i="1"/>
  <c r="K2320" i="1" s="1"/>
  <c r="J778" i="1"/>
  <c r="K778" i="1" s="1"/>
  <c r="J2620" i="1"/>
  <c r="K2620" i="1" s="1"/>
  <c r="J2833" i="1"/>
  <c r="K2833" i="1" s="1"/>
  <c r="J1347" i="1"/>
  <c r="K1347" i="1" s="1"/>
  <c r="J777" i="1"/>
  <c r="K777" i="1" s="1"/>
  <c r="L149" i="1"/>
  <c r="M148" i="1"/>
  <c r="J2206" i="1" l="1"/>
  <c r="K2206" i="1" s="1"/>
  <c r="J1981" i="1"/>
  <c r="K1981" i="1" s="1"/>
  <c r="J1982" i="1"/>
  <c r="K1982" i="1" s="1"/>
  <c r="J2094" i="1"/>
  <c r="K2094" i="1" s="1"/>
  <c r="J1614" i="1"/>
  <c r="K1614" i="1" s="1"/>
  <c r="J1865" i="1"/>
  <c r="K1865" i="1" s="1"/>
  <c r="J157" i="1"/>
  <c r="K157" i="1" s="1"/>
  <c r="J2321" i="1"/>
  <c r="K2321" i="1" s="1"/>
  <c r="J2834" i="1"/>
  <c r="K2834" i="1" s="1"/>
  <c r="J779" i="1"/>
  <c r="K779" i="1" s="1"/>
  <c r="J2621" i="1"/>
  <c r="K2621" i="1" s="1"/>
  <c r="J1348" i="1"/>
  <c r="K1348" i="1" s="1"/>
  <c r="L150" i="1"/>
  <c r="M149" i="1"/>
  <c r="J2207" i="1" l="1"/>
  <c r="K2207" i="1" s="1"/>
  <c r="J1983" i="1"/>
  <c r="K1983" i="1" s="1"/>
  <c r="J1984" i="1"/>
  <c r="K1984" i="1" s="1"/>
  <c r="J2095" i="1"/>
  <c r="K2095" i="1" s="1"/>
  <c r="J1615" i="1"/>
  <c r="K1615" i="1" s="1"/>
  <c r="J1866" i="1"/>
  <c r="K1866" i="1" s="1"/>
  <c r="J780" i="1"/>
  <c r="K780" i="1" s="1"/>
  <c r="J159" i="1"/>
  <c r="K159" i="1" s="1"/>
  <c r="J158" i="1"/>
  <c r="K158" i="1" s="1"/>
  <c r="J1349" i="1"/>
  <c r="K1349" i="1" s="1"/>
  <c r="J2622" i="1"/>
  <c r="K2622" i="1" s="1"/>
  <c r="J2835" i="1"/>
  <c r="K2835" i="1" s="1"/>
  <c r="J2322" i="1"/>
  <c r="K2322" i="1" s="1"/>
  <c r="J781" i="1"/>
  <c r="K781" i="1" s="1"/>
  <c r="L151" i="1"/>
  <c r="M150" i="1"/>
  <c r="J2208" i="1" l="1"/>
  <c r="K2208" i="1" s="1"/>
  <c r="J1985" i="1"/>
  <c r="K1985" i="1" s="1"/>
  <c r="J2096" i="1"/>
  <c r="K2096" i="1" s="1"/>
  <c r="J1616" i="1"/>
  <c r="K1616" i="1" s="1"/>
  <c r="J1867" i="1"/>
  <c r="K1867" i="1" s="1"/>
  <c r="J2324" i="1"/>
  <c r="K2324" i="1" s="1"/>
  <c r="J782" i="1"/>
  <c r="K782" i="1" s="1"/>
  <c r="J2623" i="1"/>
  <c r="K2623" i="1" s="1"/>
  <c r="J2836" i="1"/>
  <c r="K2836" i="1" s="1"/>
  <c r="J2323" i="1"/>
  <c r="K2323" i="1" s="1"/>
  <c r="J1350" i="1"/>
  <c r="K1350" i="1" s="1"/>
  <c r="L152" i="1"/>
  <c r="M151" i="1"/>
  <c r="J2209" i="1" l="1"/>
  <c r="K2209" i="1" s="1"/>
  <c r="J1986" i="1"/>
  <c r="K1986" i="1" s="1"/>
  <c r="J1868" i="1"/>
  <c r="K1868" i="1" s="1"/>
  <c r="J1869" i="1"/>
  <c r="K1869" i="1" s="1"/>
  <c r="J161" i="1"/>
  <c r="K161" i="1" s="1"/>
  <c r="J160" i="1"/>
  <c r="K160" i="1" s="1"/>
  <c r="J2837" i="1"/>
  <c r="K2837" i="1" s="1"/>
  <c r="J2624" i="1"/>
  <c r="K2624" i="1" s="1"/>
  <c r="J783" i="1"/>
  <c r="K783" i="1" s="1"/>
  <c r="J1351" i="1"/>
  <c r="K1351" i="1" s="1"/>
  <c r="J2325" i="1"/>
  <c r="K2325" i="1" s="1"/>
  <c r="L153" i="1"/>
  <c r="M152" i="1"/>
  <c r="J1871" i="1" l="1"/>
  <c r="K1871" i="1" s="1"/>
  <c r="J1870" i="1"/>
  <c r="K1870" i="1" s="1"/>
  <c r="J1987" i="1"/>
  <c r="K1987" i="1" s="1"/>
  <c r="J1988" i="1"/>
  <c r="K1988" i="1" s="1"/>
  <c r="J2098" i="1"/>
  <c r="K2098" i="1" s="1"/>
  <c r="J2097" i="1"/>
  <c r="K2097" i="1" s="1"/>
  <c r="J1617" i="1"/>
  <c r="K1617" i="1" s="1"/>
  <c r="J1352" i="1"/>
  <c r="K1352" i="1" s="1"/>
  <c r="J784" i="1"/>
  <c r="K784" i="1" s="1"/>
  <c r="J2838" i="1"/>
  <c r="K2838" i="1" s="1"/>
  <c r="J2326" i="1"/>
  <c r="K2326" i="1" s="1"/>
  <c r="J2625" i="1"/>
  <c r="K2625" i="1" s="1"/>
  <c r="L154" i="1"/>
  <c r="M153" i="1"/>
  <c r="J2210" i="1" l="1"/>
  <c r="K2210" i="1" s="1"/>
  <c r="J2211" i="1"/>
  <c r="K2211" i="1" s="1"/>
  <c r="J2212" i="1"/>
  <c r="K2212" i="1" s="1"/>
  <c r="J1872" i="1"/>
  <c r="K1872" i="1" s="1"/>
  <c r="J1989" i="1"/>
  <c r="K1989" i="1" s="1"/>
  <c r="J1618" i="1"/>
  <c r="K1618" i="1" s="1"/>
  <c r="J2099" i="1"/>
  <c r="K2099" i="1" s="1"/>
  <c r="J163" i="1"/>
  <c r="K163" i="1" s="1"/>
  <c r="J1355" i="1"/>
  <c r="K1355" i="1" s="1"/>
  <c r="J162" i="1"/>
  <c r="K162" i="1" s="1"/>
  <c r="J785" i="1"/>
  <c r="K785" i="1" s="1"/>
  <c r="J2839" i="1"/>
  <c r="K2839" i="1" s="1"/>
  <c r="J1353" i="1"/>
  <c r="K1353" i="1" s="1"/>
  <c r="J1354" i="1"/>
  <c r="K1354" i="1" s="1"/>
  <c r="J2327" i="1"/>
  <c r="K2327" i="1" s="1"/>
  <c r="J2626" i="1"/>
  <c r="K2626" i="1" s="1"/>
  <c r="L155" i="1"/>
  <c r="M154" i="1"/>
  <c r="J2213" i="1" l="1"/>
  <c r="K2213" i="1" s="1"/>
  <c r="J1873" i="1"/>
  <c r="K1873" i="1" s="1"/>
  <c r="J1990" i="1"/>
  <c r="K1990" i="1" s="1"/>
  <c r="J1991" i="1"/>
  <c r="K1991" i="1" s="1"/>
  <c r="J1620" i="1"/>
  <c r="K1620" i="1" s="1"/>
  <c r="J1619" i="1"/>
  <c r="K1619" i="1" s="1"/>
  <c r="J2100" i="1"/>
  <c r="K2100" i="1" s="1"/>
  <c r="J2328" i="1"/>
  <c r="K2328" i="1" s="1"/>
  <c r="J1356" i="1"/>
  <c r="K1356" i="1" s="1"/>
  <c r="J1357" i="1"/>
  <c r="K1357" i="1" s="1"/>
  <c r="J786" i="1"/>
  <c r="K786" i="1" s="1"/>
  <c r="J2627" i="1"/>
  <c r="K2627" i="1" s="1"/>
  <c r="J2329" i="1"/>
  <c r="K2329" i="1" s="1"/>
  <c r="J2840" i="1"/>
  <c r="K2840" i="1" s="1"/>
  <c r="L156" i="1"/>
  <c r="M155" i="1"/>
  <c r="J2214" i="1" l="1"/>
  <c r="K2214" i="1" s="1"/>
  <c r="J1874" i="1"/>
  <c r="K1874" i="1" s="1"/>
  <c r="J1992" i="1"/>
  <c r="K1992" i="1" s="1"/>
  <c r="J2101" i="1"/>
  <c r="K2101" i="1" s="1"/>
  <c r="J164" i="1"/>
  <c r="K164" i="1" s="1"/>
  <c r="J1358" i="1"/>
  <c r="K1358" i="1" s="1"/>
  <c r="J787" i="1"/>
  <c r="K787" i="1" s="1"/>
  <c r="J2841" i="1"/>
  <c r="K2841" i="1" s="1"/>
  <c r="J2330" i="1"/>
  <c r="K2330" i="1" s="1"/>
  <c r="J2842" i="1"/>
  <c r="K2842" i="1" s="1"/>
  <c r="J2628" i="1"/>
  <c r="K2628" i="1" s="1"/>
  <c r="L157" i="1"/>
  <c r="M156" i="1"/>
  <c r="J2215" i="1" l="1"/>
  <c r="K2215" i="1" s="1"/>
  <c r="J1875" i="1"/>
  <c r="K1875" i="1" s="1"/>
  <c r="J1993" i="1"/>
  <c r="K1993" i="1" s="1"/>
  <c r="J1622" i="1"/>
  <c r="K1622" i="1" s="1"/>
  <c r="J1621" i="1"/>
  <c r="K1621" i="1" s="1"/>
  <c r="J2102" i="1"/>
  <c r="K2102" i="1" s="1"/>
  <c r="J166" i="1"/>
  <c r="K166" i="1" s="1"/>
  <c r="J165" i="1"/>
  <c r="K165" i="1" s="1"/>
  <c r="J788" i="1"/>
  <c r="K788" i="1" s="1"/>
  <c r="J2629" i="1"/>
  <c r="K2629" i="1" s="1"/>
  <c r="J2843" i="1"/>
  <c r="K2843" i="1" s="1"/>
  <c r="J2331" i="1"/>
  <c r="K2331" i="1" s="1"/>
  <c r="L158" i="1"/>
  <c r="M157" i="1"/>
  <c r="J2216" i="1" l="1"/>
  <c r="K2216" i="1" s="1"/>
  <c r="J1876" i="1"/>
  <c r="K1876" i="1" s="1"/>
  <c r="J1994" i="1"/>
  <c r="K1994" i="1" s="1"/>
  <c r="J1995" i="1"/>
  <c r="K1995" i="1" s="1"/>
  <c r="J2103" i="1"/>
  <c r="K2103" i="1" s="1"/>
  <c r="J1360" i="1"/>
  <c r="K1360" i="1" s="1"/>
  <c r="J1359" i="1"/>
  <c r="K1359" i="1" s="1"/>
  <c r="J2844" i="1"/>
  <c r="K2844" i="1" s="1"/>
  <c r="J789" i="1"/>
  <c r="K789" i="1" s="1"/>
  <c r="J2630" i="1"/>
  <c r="K2630" i="1" s="1"/>
  <c r="J2332" i="1"/>
  <c r="K2332" i="1" s="1"/>
  <c r="L159" i="1"/>
  <c r="M158" i="1"/>
  <c r="J2217" i="1" l="1"/>
  <c r="K2217" i="1" s="1"/>
  <c r="J1877" i="1"/>
  <c r="K1877" i="1" s="1"/>
  <c r="J1996" i="1"/>
  <c r="K1996" i="1" s="1"/>
  <c r="J1997" i="1"/>
  <c r="K1997" i="1" s="1"/>
  <c r="J1624" i="1"/>
  <c r="K1624" i="1" s="1"/>
  <c r="J1623" i="1"/>
  <c r="K1623" i="1" s="1"/>
  <c r="J168" i="1"/>
  <c r="K168" i="1" s="1"/>
  <c r="J1361" i="1"/>
  <c r="K1361" i="1" s="1"/>
  <c r="J1362" i="1"/>
  <c r="K1362" i="1" s="1"/>
  <c r="J167" i="1"/>
  <c r="K167" i="1" s="1"/>
  <c r="J2333" i="1"/>
  <c r="K2333" i="1" s="1"/>
  <c r="J2845" i="1"/>
  <c r="K2845" i="1" s="1"/>
  <c r="J2846" i="1"/>
  <c r="K2846" i="1" s="1"/>
  <c r="J2631" i="1"/>
  <c r="K2631" i="1" s="1"/>
  <c r="J790" i="1"/>
  <c r="K790" i="1" s="1"/>
  <c r="L160" i="1"/>
  <c r="M159" i="1"/>
  <c r="J2218" i="1" l="1"/>
  <c r="K2218" i="1" s="1"/>
  <c r="J1878" i="1"/>
  <c r="K1878" i="1" s="1"/>
  <c r="J1998" i="1"/>
  <c r="K1998" i="1" s="1"/>
  <c r="J1999" i="1"/>
  <c r="K1999" i="1" s="1"/>
  <c r="J2104" i="1"/>
  <c r="K2104" i="1" s="1"/>
  <c r="J2632" i="1"/>
  <c r="K2632" i="1" s="1"/>
  <c r="J169" i="1"/>
  <c r="K169" i="1" s="1"/>
  <c r="J2633" i="1"/>
  <c r="K2633" i="1" s="1"/>
  <c r="J2847" i="1"/>
  <c r="K2847" i="1" s="1"/>
  <c r="J791" i="1"/>
  <c r="K791" i="1" s="1"/>
  <c r="J2334" i="1"/>
  <c r="K2334" i="1" s="1"/>
  <c r="L161" i="1"/>
  <c r="M160" i="1"/>
  <c r="J1880" i="1" l="1"/>
  <c r="K1880" i="1" s="1"/>
  <c r="J1879" i="1"/>
  <c r="K1879" i="1" s="1"/>
  <c r="J2000" i="1"/>
  <c r="K2000" i="1" s="1"/>
  <c r="J2001" i="1"/>
  <c r="K2001" i="1" s="1"/>
  <c r="J1626" i="1"/>
  <c r="K1626" i="1" s="1"/>
  <c r="J1625" i="1"/>
  <c r="K1625" i="1" s="1"/>
  <c r="J2106" i="1"/>
  <c r="K2106" i="1" s="1"/>
  <c r="J2107" i="1"/>
  <c r="K2107" i="1" s="1"/>
  <c r="J2105" i="1"/>
  <c r="K2105" i="1" s="1"/>
  <c r="J2335" i="1"/>
  <c r="K2335" i="1" s="1"/>
  <c r="J170" i="1"/>
  <c r="K170" i="1" s="1"/>
  <c r="J1363" i="1"/>
  <c r="K1363" i="1" s="1"/>
  <c r="J792" i="1"/>
  <c r="K792" i="1" s="1"/>
  <c r="J2634" i="1"/>
  <c r="K2634" i="1" s="1"/>
  <c r="J2635" i="1"/>
  <c r="K2635" i="1" s="1"/>
  <c r="J2336" i="1"/>
  <c r="K2336" i="1" s="1"/>
  <c r="J2848" i="1"/>
  <c r="K2848" i="1" s="1"/>
  <c r="L162" i="1"/>
  <c r="M161" i="1"/>
  <c r="J2221" i="1" l="1"/>
  <c r="K2221" i="1" s="1"/>
  <c r="J2219" i="1"/>
  <c r="K2219" i="1" s="1"/>
  <c r="J1881" i="1"/>
  <c r="K1881" i="1" s="1"/>
  <c r="J1882" i="1"/>
  <c r="K1882" i="1" s="1"/>
  <c r="J2108" i="1"/>
  <c r="K2108" i="1" s="1"/>
  <c r="J1365" i="1"/>
  <c r="K1365" i="1" s="1"/>
  <c r="J171" i="1"/>
  <c r="K171" i="1" s="1"/>
  <c r="J2636" i="1"/>
  <c r="K2636" i="1" s="1"/>
  <c r="J1364" i="1"/>
  <c r="K1364" i="1" s="1"/>
  <c r="J2849" i="1"/>
  <c r="K2849" i="1" s="1"/>
  <c r="J793" i="1"/>
  <c r="K793" i="1" s="1"/>
  <c r="J2337" i="1"/>
  <c r="K2337" i="1" s="1"/>
  <c r="L163" i="1"/>
  <c r="M162" i="1"/>
  <c r="J1886" i="1" l="1"/>
  <c r="K1886" i="1" s="1"/>
  <c r="J1887" i="1"/>
  <c r="K1887" i="1" s="1"/>
  <c r="J2220" i="1"/>
  <c r="K2220" i="1" s="1"/>
  <c r="J1884" i="1"/>
  <c r="K1884" i="1" s="1"/>
  <c r="J1885" i="1"/>
  <c r="K1885" i="1" s="1"/>
  <c r="J1883" i="1"/>
  <c r="K1883" i="1" s="1"/>
  <c r="J2002" i="1"/>
  <c r="K2002" i="1" s="1"/>
  <c r="J2003" i="1"/>
  <c r="K2003" i="1" s="1"/>
  <c r="J1628" i="1"/>
  <c r="K1628" i="1" s="1"/>
  <c r="J1627" i="1"/>
  <c r="K1627" i="1" s="1"/>
  <c r="J2637" i="1"/>
  <c r="K2637" i="1" s="1"/>
  <c r="J1366" i="1"/>
  <c r="K1366" i="1" s="1"/>
  <c r="J2638" i="1"/>
  <c r="K2638" i="1" s="1"/>
  <c r="J2639" i="1"/>
  <c r="K2639" i="1" s="1"/>
  <c r="J172" i="1"/>
  <c r="K172" i="1" s="1"/>
  <c r="J794" i="1"/>
  <c r="K794" i="1" s="1"/>
  <c r="J2850" i="1"/>
  <c r="K2850" i="1" s="1"/>
  <c r="J2338" i="1"/>
  <c r="K2338" i="1" s="1"/>
  <c r="L164" i="1"/>
  <c r="M163" i="1"/>
  <c r="J2004" i="1" l="1"/>
  <c r="K2004" i="1" s="1"/>
  <c r="J1629" i="1"/>
  <c r="K1629" i="1" s="1"/>
  <c r="J2109" i="1"/>
  <c r="K2109" i="1" s="1"/>
  <c r="J1367" i="1"/>
  <c r="K1367" i="1" s="1"/>
  <c r="J173" i="1"/>
  <c r="K173" i="1" s="1"/>
  <c r="J2339" i="1"/>
  <c r="K2339" i="1" s="1"/>
  <c r="J2851" i="1"/>
  <c r="K2851" i="1" s="1"/>
  <c r="J795" i="1"/>
  <c r="K795" i="1" s="1"/>
  <c r="L165" i="1"/>
  <c r="M164" i="1"/>
  <c r="J2005" i="1" l="1"/>
  <c r="K2005" i="1" s="1"/>
  <c r="J2006" i="1"/>
  <c r="K2006" i="1" s="1"/>
  <c r="J1630" i="1"/>
  <c r="K1630" i="1" s="1"/>
  <c r="J2111" i="1"/>
  <c r="K2111" i="1" s="1"/>
  <c r="J2110" i="1"/>
  <c r="K2110" i="1" s="1"/>
  <c r="J2640" i="1"/>
  <c r="K2640" i="1" s="1"/>
  <c r="J1368" i="1"/>
  <c r="K1368" i="1" s="1"/>
  <c r="J174" i="1"/>
  <c r="K174" i="1" s="1"/>
  <c r="J2641" i="1"/>
  <c r="K2641" i="1" s="1"/>
  <c r="J2642" i="1"/>
  <c r="K2642" i="1" s="1"/>
  <c r="J796" i="1"/>
  <c r="K796" i="1" s="1"/>
  <c r="J2340" i="1"/>
  <c r="K2340" i="1" s="1"/>
  <c r="J2852" i="1"/>
  <c r="K2852" i="1" s="1"/>
  <c r="L166" i="1"/>
  <c r="M165" i="1"/>
  <c r="J2007" i="1" l="1"/>
  <c r="K2007" i="1" s="1"/>
  <c r="J2008" i="1"/>
  <c r="K2008" i="1" s="1"/>
  <c r="J1631" i="1"/>
  <c r="K1631" i="1" s="1"/>
  <c r="J1369" i="1"/>
  <c r="K1369" i="1" s="1"/>
  <c r="J175" i="1"/>
  <c r="K175" i="1" s="1"/>
  <c r="J2853" i="1"/>
  <c r="K2853" i="1" s="1"/>
  <c r="J797" i="1"/>
  <c r="K797" i="1" s="1"/>
  <c r="J2341" i="1"/>
  <c r="K2341" i="1" s="1"/>
  <c r="L167" i="1"/>
  <c r="M166" i="1"/>
  <c r="J2112" i="1" l="1"/>
  <c r="K2112" i="1" s="1"/>
  <c r="J2009" i="1"/>
  <c r="K2009" i="1" s="1"/>
  <c r="J1632" i="1"/>
  <c r="K1632" i="1" s="1"/>
  <c r="J2113" i="1"/>
  <c r="K2113" i="1" s="1"/>
  <c r="J2643" i="1"/>
  <c r="K2643" i="1" s="1"/>
  <c r="J2342" i="1"/>
  <c r="K2342" i="1" s="1"/>
  <c r="J798" i="1"/>
  <c r="K798" i="1" s="1"/>
  <c r="J2854" i="1"/>
  <c r="K2854" i="1" s="1"/>
  <c r="L168" i="1"/>
  <c r="M167" i="1"/>
  <c r="J2010" i="1" l="1"/>
  <c r="K2010" i="1" s="1"/>
  <c r="J2114" i="1"/>
  <c r="K2114" i="1" s="1"/>
  <c r="J1633" i="1"/>
  <c r="K1633" i="1" s="1"/>
  <c r="J1371" i="1"/>
  <c r="K1371" i="1" s="1"/>
  <c r="J177" i="1"/>
  <c r="K177" i="1" s="1"/>
  <c r="J2645" i="1"/>
  <c r="K2645" i="1" s="1"/>
  <c r="J2343" i="1"/>
  <c r="K2343" i="1" s="1"/>
  <c r="J1370" i="1"/>
  <c r="K1370" i="1" s="1"/>
  <c r="J176" i="1"/>
  <c r="K176" i="1" s="1"/>
  <c r="J2644" i="1"/>
  <c r="K2644" i="1" s="1"/>
  <c r="J2344" i="1"/>
  <c r="K2344" i="1" s="1"/>
  <c r="J799" i="1"/>
  <c r="K799" i="1" s="1"/>
  <c r="J2855" i="1"/>
  <c r="K2855" i="1" s="1"/>
  <c r="L169" i="1"/>
  <c r="M168" i="1"/>
  <c r="J2011" i="1" l="1"/>
  <c r="K2011" i="1" s="1"/>
  <c r="J1634" i="1"/>
  <c r="K1634" i="1" s="1"/>
  <c r="J2115" i="1"/>
  <c r="K2115" i="1" s="1"/>
  <c r="J800" i="1"/>
  <c r="K800" i="1" s="1"/>
  <c r="J2856" i="1"/>
  <c r="K2856" i="1" s="1"/>
  <c r="J2345" i="1"/>
  <c r="K2345" i="1" s="1"/>
  <c r="L170" i="1"/>
  <c r="M169" i="1"/>
  <c r="J2012" i="1" l="1"/>
  <c r="K2012" i="1" s="1"/>
  <c r="J2013" i="1"/>
  <c r="K2013" i="1" s="1"/>
  <c r="J2014" i="1"/>
  <c r="K2014" i="1" s="1"/>
  <c r="J2116" i="1"/>
  <c r="K2116" i="1" s="1"/>
  <c r="J1635" i="1"/>
  <c r="K1635" i="1" s="1"/>
  <c r="J179" i="1"/>
  <c r="K179" i="1" s="1"/>
  <c r="J2647" i="1"/>
  <c r="K2647" i="1" s="1"/>
  <c r="J1373" i="1"/>
  <c r="K1373" i="1" s="1"/>
  <c r="J1372" i="1"/>
  <c r="K1372" i="1" s="1"/>
  <c r="J178" i="1"/>
  <c r="K178" i="1" s="1"/>
  <c r="J2646" i="1"/>
  <c r="K2646" i="1" s="1"/>
  <c r="J2346" i="1"/>
  <c r="K2346" i="1" s="1"/>
  <c r="J2857" i="1"/>
  <c r="K2857" i="1" s="1"/>
  <c r="J801" i="1"/>
  <c r="K801" i="1" s="1"/>
  <c r="L171" i="1"/>
  <c r="M170" i="1"/>
  <c r="J2015" i="1" l="1"/>
  <c r="K2015" i="1" s="1"/>
  <c r="J1636" i="1"/>
  <c r="K1636" i="1" s="1"/>
  <c r="J2117" i="1"/>
  <c r="K2117" i="1" s="1"/>
  <c r="J2648" i="1"/>
  <c r="K2648" i="1" s="1"/>
  <c r="J1374" i="1"/>
  <c r="K1374" i="1" s="1"/>
  <c r="J2858" i="1"/>
  <c r="K2858" i="1" s="1"/>
  <c r="J2347" i="1"/>
  <c r="K2347" i="1" s="1"/>
  <c r="J802" i="1"/>
  <c r="K802" i="1" s="1"/>
  <c r="L172" i="1"/>
  <c r="M171" i="1"/>
  <c r="J2118" i="1" l="1"/>
  <c r="K2118" i="1" s="1"/>
  <c r="J1637" i="1"/>
  <c r="K1637" i="1" s="1"/>
  <c r="J181" i="1"/>
  <c r="K181" i="1" s="1"/>
  <c r="J180" i="1"/>
  <c r="K180" i="1" s="1"/>
  <c r="J1375" i="1"/>
  <c r="K1375" i="1" s="1"/>
  <c r="J2649" i="1"/>
  <c r="K2649" i="1" s="1"/>
  <c r="J2348" i="1"/>
  <c r="K2348" i="1" s="1"/>
  <c r="J2859" i="1"/>
  <c r="K2859" i="1" s="1"/>
  <c r="J803" i="1"/>
  <c r="K803" i="1" s="1"/>
  <c r="L173" i="1"/>
  <c r="M172" i="1"/>
  <c r="J2017" i="1" l="1"/>
  <c r="K2017" i="1" s="1"/>
  <c r="J2016" i="1"/>
  <c r="K2016" i="1" s="1"/>
  <c r="J1638" i="1"/>
  <c r="K1638" i="1" s="1"/>
  <c r="J2119" i="1"/>
  <c r="K2119" i="1" s="1"/>
  <c r="J182" i="1"/>
  <c r="K182" i="1" s="1"/>
  <c r="J1376" i="1"/>
  <c r="K1376" i="1" s="1"/>
  <c r="J2650" i="1"/>
  <c r="K2650" i="1" s="1"/>
  <c r="J804" i="1"/>
  <c r="K804" i="1" s="1"/>
  <c r="J2349" i="1"/>
  <c r="K2349" i="1" s="1"/>
  <c r="J2860" i="1"/>
  <c r="K2860" i="1" s="1"/>
  <c r="L174" i="1"/>
  <c r="M173" i="1"/>
  <c r="J2018" i="1" l="1"/>
  <c r="K2018" i="1" s="1"/>
  <c r="J2120" i="1"/>
  <c r="K2120" i="1" s="1"/>
  <c r="J2123" i="1"/>
  <c r="K2123" i="1" s="1"/>
  <c r="J1639" i="1"/>
  <c r="K1639" i="1" s="1"/>
  <c r="J183" i="1"/>
  <c r="K183" i="1" s="1"/>
  <c r="J2861" i="1"/>
  <c r="K2861" i="1" s="1"/>
  <c r="J2651" i="1"/>
  <c r="K2651" i="1" s="1"/>
  <c r="J805" i="1"/>
  <c r="K805" i="1" s="1"/>
  <c r="J2862" i="1"/>
  <c r="K2862" i="1" s="1"/>
  <c r="J2350" i="1"/>
  <c r="K2350" i="1" s="1"/>
  <c r="L175" i="1"/>
  <c r="M174" i="1"/>
  <c r="J2019" i="1" l="1"/>
  <c r="K2019" i="1" s="1"/>
  <c r="J1640" i="1"/>
  <c r="K1640" i="1" s="1"/>
  <c r="J2121" i="1"/>
  <c r="K2121" i="1" s="1"/>
  <c r="J2122" i="1"/>
  <c r="K2122" i="1" s="1"/>
  <c r="J184" i="1"/>
  <c r="K184" i="1" s="1"/>
  <c r="J1378" i="1"/>
  <c r="K1378" i="1" s="1"/>
  <c r="J2652" i="1"/>
  <c r="K2652" i="1" s="1"/>
  <c r="J1377" i="1"/>
  <c r="K1377" i="1" s="1"/>
  <c r="J2351" i="1"/>
  <c r="K2351" i="1" s="1"/>
  <c r="J2863" i="1"/>
  <c r="K2863" i="1" s="1"/>
  <c r="J806" i="1"/>
  <c r="K806" i="1" s="1"/>
  <c r="L176" i="1"/>
  <c r="M175" i="1"/>
  <c r="J2020" i="1" l="1"/>
  <c r="K2020" i="1" s="1"/>
  <c r="J1641" i="1"/>
  <c r="K1641" i="1" s="1"/>
  <c r="J185" i="1"/>
  <c r="K185" i="1" s="1"/>
  <c r="J2653" i="1"/>
  <c r="K2653" i="1" s="1"/>
  <c r="J1379" i="1"/>
  <c r="K1379" i="1" s="1"/>
  <c r="J807" i="1"/>
  <c r="K807" i="1" s="1"/>
  <c r="J2352" i="1"/>
  <c r="K2352" i="1" s="1"/>
  <c r="J2864" i="1"/>
  <c r="K2864" i="1" s="1"/>
  <c r="L177" i="1"/>
  <c r="M176" i="1"/>
  <c r="J2021" i="1" l="1"/>
  <c r="K2021" i="1" s="1"/>
  <c r="J1642" i="1"/>
  <c r="K1642" i="1" s="1"/>
  <c r="J186" i="1"/>
  <c r="K186" i="1" s="1"/>
  <c r="J1380" i="1"/>
  <c r="K1380" i="1" s="1"/>
  <c r="J2654" i="1"/>
  <c r="K2654" i="1" s="1"/>
  <c r="J2866" i="1"/>
  <c r="K2866" i="1" s="1"/>
  <c r="J2353" i="1"/>
  <c r="K2353" i="1" s="1"/>
  <c r="J808" i="1"/>
  <c r="K808" i="1" s="1"/>
  <c r="J2865" i="1"/>
  <c r="K2865" i="1" s="1"/>
  <c r="L178" i="1"/>
  <c r="M177" i="1"/>
  <c r="J2022" i="1" l="1"/>
  <c r="K2022" i="1" s="1"/>
  <c r="J1643" i="1"/>
  <c r="K1643" i="1" s="1"/>
  <c r="J1381" i="1"/>
  <c r="K1381" i="1" s="1"/>
  <c r="J2655" i="1"/>
  <c r="K2655" i="1" s="1"/>
  <c r="J809" i="1"/>
  <c r="K809" i="1" s="1"/>
  <c r="J2867" i="1"/>
  <c r="K2867" i="1" s="1"/>
  <c r="J2868" i="1"/>
  <c r="K2868" i="1" s="1"/>
  <c r="J2354" i="1"/>
  <c r="K2354" i="1" s="1"/>
  <c r="L179" i="1"/>
  <c r="M178" i="1"/>
  <c r="J2023" i="1" l="1"/>
  <c r="K2023" i="1" s="1"/>
  <c r="J1644" i="1"/>
  <c r="K1644" i="1" s="1"/>
  <c r="J188" i="1"/>
  <c r="K188" i="1" s="1"/>
  <c r="J187" i="1"/>
  <c r="K187" i="1" s="1"/>
  <c r="J2656" i="1"/>
  <c r="K2656" i="1" s="1"/>
  <c r="J1382" i="1"/>
  <c r="K1382" i="1" s="1"/>
  <c r="J2869" i="1"/>
  <c r="K2869" i="1" s="1"/>
  <c r="J2355" i="1"/>
  <c r="K2355" i="1" s="1"/>
  <c r="J810" i="1"/>
  <c r="K810" i="1" s="1"/>
  <c r="L180" i="1"/>
  <c r="M179" i="1"/>
  <c r="J2024" i="1" l="1"/>
  <c r="K2024" i="1" s="1"/>
  <c r="J189" i="1"/>
  <c r="K189" i="1" s="1"/>
  <c r="J1383" i="1"/>
  <c r="K1383" i="1" s="1"/>
  <c r="J2870" i="1"/>
  <c r="K2870" i="1" s="1"/>
  <c r="J2356" i="1"/>
  <c r="K2356" i="1" s="1"/>
  <c r="J811" i="1"/>
  <c r="K811" i="1" s="1"/>
  <c r="L181" i="1"/>
  <c r="M180" i="1"/>
  <c r="J1645" i="1" l="1"/>
  <c r="K1645" i="1" s="1"/>
  <c r="J190" i="1"/>
  <c r="K190" i="1" s="1"/>
  <c r="J2658" i="1"/>
  <c r="K2658" i="1" s="1"/>
  <c r="J2657" i="1"/>
  <c r="K2657" i="1" s="1"/>
  <c r="J1384" i="1"/>
  <c r="K1384" i="1" s="1"/>
  <c r="J2357" i="1"/>
  <c r="K2357" i="1" s="1"/>
  <c r="J2871" i="1"/>
  <c r="K2871" i="1" s="1"/>
  <c r="J812" i="1"/>
  <c r="K812" i="1" s="1"/>
  <c r="L182" i="1"/>
  <c r="M181" i="1"/>
  <c r="J1646" i="1" l="1"/>
  <c r="K1646" i="1" s="1"/>
  <c r="J2026" i="1"/>
  <c r="K2026" i="1" s="1"/>
  <c r="J2025" i="1"/>
  <c r="K2025" i="1" s="1"/>
  <c r="J191" i="1"/>
  <c r="K191" i="1" s="1"/>
  <c r="J2659" i="1"/>
  <c r="K2659" i="1" s="1"/>
  <c r="J2872" i="1"/>
  <c r="K2872" i="1" s="1"/>
  <c r="J814" i="1"/>
  <c r="K814" i="1" s="1"/>
  <c r="J2873" i="1"/>
  <c r="K2873" i="1" s="1"/>
  <c r="J813" i="1"/>
  <c r="K813" i="1" s="1"/>
  <c r="J2358" i="1"/>
  <c r="K2358" i="1" s="1"/>
  <c r="L183" i="1"/>
  <c r="M182" i="1"/>
  <c r="J1647" i="1" l="1"/>
  <c r="K1647" i="1" s="1"/>
  <c r="J2027" i="1"/>
  <c r="K2027" i="1" s="1"/>
  <c r="J192" i="1"/>
  <c r="K192" i="1" s="1"/>
  <c r="J1386" i="1"/>
  <c r="K1386" i="1" s="1"/>
  <c r="J2660" i="1"/>
  <c r="K2660" i="1" s="1"/>
  <c r="J1385" i="1"/>
  <c r="K1385" i="1" s="1"/>
  <c r="J815" i="1"/>
  <c r="K815" i="1" s="1"/>
  <c r="J2359" i="1"/>
  <c r="K2359" i="1" s="1"/>
  <c r="J2874" i="1"/>
  <c r="K2874" i="1" s="1"/>
  <c r="L184" i="1"/>
  <c r="M183" i="1"/>
  <c r="J1648" i="1" l="1"/>
  <c r="K1648" i="1" s="1"/>
  <c r="J2028" i="1"/>
  <c r="K2028" i="1" s="1"/>
  <c r="J193" i="1"/>
  <c r="K193" i="1" s="1"/>
  <c r="J2661" i="1"/>
  <c r="K2661" i="1" s="1"/>
  <c r="J1387" i="1"/>
  <c r="K1387" i="1" s="1"/>
  <c r="J2875" i="1"/>
  <c r="K2875" i="1" s="1"/>
  <c r="J816" i="1"/>
  <c r="K816" i="1" s="1"/>
  <c r="J2360" i="1"/>
  <c r="K2360" i="1" s="1"/>
  <c r="L185" i="1"/>
  <c r="M184" i="1"/>
  <c r="J1650" i="1" l="1"/>
  <c r="K1650" i="1" s="1"/>
  <c r="J1649" i="1"/>
  <c r="K1649" i="1" s="1"/>
  <c r="J2029" i="1"/>
  <c r="K2029" i="1" s="1"/>
  <c r="J194" i="1"/>
  <c r="K194" i="1" s="1"/>
  <c r="J2662" i="1"/>
  <c r="K2662" i="1" s="1"/>
  <c r="J817" i="1"/>
  <c r="K817" i="1" s="1"/>
  <c r="J818" i="1"/>
  <c r="K818" i="1" s="1"/>
  <c r="J2361" i="1"/>
  <c r="K2361" i="1" s="1"/>
  <c r="J2876" i="1"/>
  <c r="K2876" i="1" s="1"/>
  <c r="L186" i="1"/>
  <c r="M185" i="1"/>
  <c r="J1651" i="1" l="1"/>
  <c r="K1651" i="1" s="1"/>
  <c r="J2030" i="1"/>
  <c r="K2030" i="1" s="1"/>
  <c r="J195" i="1"/>
  <c r="K195" i="1" s="1"/>
  <c r="J1389" i="1"/>
  <c r="K1389" i="1" s="1"/>
  <c r="J1388" i="1"/>
  <c r="K1388" i="1" s="1"/>
  <c r="J2663" i="1"/>
  <c r="K2663" i="1" s="1"/>
  <c r="J2362" i="1"/>
  <c r="K2362" i="1" s="1"/>
  <c r="J819" i="1"/>
  <c r="K819" i="1" s="1"/>
  <c r="J2877" i="1"/>
  <c r="K2877" i="1" s="1"/>
  <c r="L187" i="1"/>
  <c r="M186" i="1"/>
  <c r="J1652" i="1" l="1"/>
  <c r="K1652" i="1" s="1"/>
  <c r="J2031" i="1"/>
  <c r="K2031" i="1" s="1"/>
  <c r="J2664" i="1"/>
  <c r="K2664" i="1" s="1"/>
  <c r="J820" i="1"/>
  <c r="K820" i="1" s="1"/>
  <c r="J2878" i="1"/>
  <c r="K2878" i="1" s="1"/>
  <c r="J2363" i="1"/>
  <c r="K2363" i="1" s="1"/>
  <c r="L188" i="1"/>
  <c r="M187" i="1"/>
  <c r="J1653" i="1" l="1"/>
  <c r="K1653" i="1" s="1"/>
  <c r="J2032" i="1"/>
  <c r="K2032" i="1" s="1"/>
  <c r="J197" i="1"/>
  <c r="K197" i="1" s="1"/>
  <c r="J196" i="1"/>
  <c r="K196" i="1" s="1"/>
  <c r="J1391" i="1"/>
  <c r="K1391" i="1" s="1"/>
  <c r="J2665" i="1"/>
  <c r="K2665" i="1" s="1"/>
  <c r="J1390" i="1"/>
  <c r="K1390" i="1" s="1"/>
  <c r="J821" i="1"/>
  <c r="K821" i="1" s="1"/>
  <c r="J2879" i="1"/>
  <c r="K2879" i="1" s="1"/>
  <c r="J2364" i="1"/>
  <c r="K2364" i="1" s="1"/>
  <c r="L189" i="1"/>
  <c r="M188" i="1"/>
  <c r="J1654" i="1" l="1"/>
  <c r="K1654" i="1" s="1"/>
  <c r="J2033" i="1"/>
  <c r="K2033" i="1" s="1"/>
  <c r="J198" i="1"/>
  <c r="K198" i="1" s="1"/>
  <c r="J398" i="1"/>
  <c r="K398" i="1" s="1"/>
  <c r="J822" i="1"/>
  <c r="K822" i="1" s="1"/>
  <c r="J2666" i="1"/>
  <c r="K2666" i="1" s="1"/>
  <c r="J2880" i="1"/>
  <c r="K2880" i="1" s="1"/>
  <c r="J2365" i="1"/>
  <c r="K2365" i="1" s="1"/>
  <c r="J823" i="1"/>
  <c r="K823" i="1" s="1"/>
  <c r="L190" i="1"/>
  <c r="M189" i="1"/>
  <c r="J1655" i="1" l="1"/>
  <c r="K1655" i="1" s="1"/>
  <c r="J2034" i="1"/>
  <c r="K2034" i="1" s="1"/>
  <c r="J2667" i="1"/>
  <c r="K2667" i="1" s="1"/>
  <c r="J400" i="1"/>
  <c r="K400" i="1" s="1"/>
  <c r="J1392" i="1"/>
  <c r="K1392" i="1" s="1"/>
  <c r="J399" i="1"/>
  <c r="K399" i="1" s="1"/>
  <c r="J2881" i="1"/>
  <c r="K2881" i="1" s="1"/>
  <c r="J2366" i="1"/>
  <c r="K2366" i="1" s="1"/>
  <c r="J824" i="1"/>
  <c r="K824" i="1" s="1"/>
  <c r="L191" i="1"/>
  <c r="M190" i="1"/>
  <c r="J1656" i="1" l="1"/>
  <c r="K1656" i="1" s="1"/>
  <c r="J2035" i="1"/>
  <c r="K2035" i="1" s="1"/>
  <c r="J200" i="1"/>
  <c r="K200" i="1" s="1"/>
  <c r="J1394" i="1"/>
  <c r="K1394" i="1" s="1"/>
  <c r="J1393" i="1"/>
  <c r="K1393" i="1" s="1"/>
  <c r="J199" i="1"/>
  <c r="K199" i="1" s="1"/>
  <c r="J2668" i="1"/>
  <c r="K2668" i="1" s="1"/>
  <c r="J401" i="1"/>
  <c r="K401" i="1" s="1"/>
  <c r="J825" i="1"/>
  <c r="K825" i="1" s="1"/>
  <c r="J2367" i="1"/>
  <c r="K2367" i="1" s="1"/>
  <c r="J2882" i="1"/>
  <c r="K2882" i="1" s="1"/>
  <c r="L192" i="1"/>
  <c r="M191" i="1"/>
  <c r="J1657" i="1" l="1"/>
  <c r="K1657" i="1" s="1"/>
  <c r="J2036" i="1"/>
  <c r="K2036" i="1" s="1"/>
  <c r="J2883" i="1"/>
  <c r="K2883" i="1" s="1"/>
  <c r="J202" i="1"/>
  <c r="K202" i="1" s="1"/>
  <c r="J203" i="1"/>
  <c r="K203" i="1" s="1"/>
  <c r="J201" i="1"/>
  <c r="K201" i="1" s="1"/>
  <c r="J2669" i="1"/>
  <c r="K2669" i="1" s="1"/>
  <c r="J402" i="1"/>
  <c r="K402" i="1" s="1"/>
  <c r="J1402" i="1"/>
  <c r="K1402" i="1" s="1"/>
  <c r="J2368" i="1"/>
  <c r="K2368" i="1" s="1"/>
  <c r="J2884" i="1"/>
  <c r="K2884" i="1" s="1"/>
  <c r="J1401" i="1"/>
  <c r="K1401" i="1" s="1"/>
  <c r="J826" i="1"/>
  <c r="K826" i="1" s="1"/>
  <c r="L193" i="1"/>
  <c r="M192" i="1"/>
  <c r="J1658" i="1" l="1"/>
  <c r="K1658" i="1" s="1"/>
  <c r="J1396" i="1"/>
  <c r="K1396" i="1" s="1"/>
  <c r="J1395" i="1"/>
  <c r="K1395" i="1" s="1"/>
  <c r="J2670" i="1"/>
  <c r="K2670" i="1" s="1"/>
  <c r="J827" i="1"/>
  <c r="K827" i="1" s="1"/>
  <c r="J403" i="1"/>
  <c r="K403" i="1" s="1"/>
  <c r="J2369" i="1"/>
  <c r="K2369" i="1" s="1"/>
  <c r="J1403" i="1"/>
  <c r="K1403" i="1" s="1"/>
  <c r="J828" i="1"/>
  <c r="K828" i="1" s="1"/>
  <c r="J2885" i="1"/>
  <c r="K2885" i="1" s="1"/>
  <c r="L194" i="1"/>
  <c r="M193" i="1"/>
  <c r="J1659" i="1" l="1"/>
  <c r="K1659" i="1" s="1"/>
  <c r="J2037" i="1"/>
  <c r="K2037" i="1" s="1"/>
  <c r="J2038" i="1"/>
  <c r="K2038" i="1" s="1"/>
  <c r="J204" i="1"/>
  <c r="K204" i="1" s="1"/>
  <c r="J205" i="1"/>
  <c r="K205" i="1" s="1"/>
  <c r="J1397" i="1"/>
  <c r="K1397" i="1" s="1"/>
  <c r="J2671" i="1"/>
  <c r="K2671" i="1" s="1"/>
  <c r="J2887" i="1"/>
  <c r="K2887" i="1" s="1"/>
  <c r="J2888" i="1"/>
  <c r="K2888" i="1" s="1"/>
  <c r="J2886" i="1"/>
  <c r="K2886" i="1" s="1"/>
  <c r="J1404" i="1"/>
  <c r="K1404" i="1" s="1"/>
  <c r="J829" i="1"/>
  <c r="K829" i="1" s="1"/>
  <c r="J2370" i="1"/>
  <c r="K2370" i="1" s="1"/>
  <c r="L195" i="1"/>
  <c r="M194" i="1"/>
  <c r="J1660" i="1" l="1"/>
  <c r="K1660" i="1" s="1"/>
  <c r="J2039" i="1"/>
  <c r="K2039" i="1" s="1"/>
  <c r="J209" i="1"/>
  <c r="K209" i="1" s="1"/>
  <c r="J206" i="1"/>
  <c r="K206" i="1" s="1"/>
  <c r="J2674" i="1"/>
  <c r="K2674" i="1" s="1"/>
  <c r="J207" i="1"/>
  <c r="K207" i="1" s="1"/>
  <c r="J208" i="1"/>
  <c r="K208" i="1" s="1"/>
  <c r="J405" i="1"/>
  <c r="K405" i="1" s="1"/>
  <c r="J404" i="1"/>
  <c r="K404" i="1" s="1"/>
  <c r="J2672" i="1"/>
  <c r="K2672" i="1" s="1"/>
  <c r="J2673" i="1"/>
  <c r="K2673" i="1" s="1"/>
  <c r="J830" i="1"/>
  <c r="K830" i="1" s="1"/>
  <c r="J2889" i="1"/>
  <c r="K2889" i="1" s="1"/>
  <c r="J2371" i="1"/>
  <c r="K2371" i="1" s="1"/>
  <c r="J1405" i="1"/>
  <c r="K1405" i="1" s="1"/>
  <c r="L196" i="1"/>
  <c r="M195" i="1"/>
  <c r="J2040" i="1" l="1"/>
  <c r="K2040" i="1" s="1"/>
  <c r="J2041" i="1"/>
  <c r="K2041" i="1" s="1"/>
  <c r="J1400" i="1"/>
  <c r="K1400" i="1" s="1"/>
  <c r="J2675" i="1"/>
  <c r="K2675" i="1" s="1"/>
  <c r="J2676" i="1"/>
  <c r="K2676" i="1" s="1"/>
  <c r="J1398" i="1"/>
  <c r="K1398" i="1" s="1"/>
  <c r="J1709" i="1"/>
  <c r="K1709" i="1" s="1"/>
  <c r="J1708" i="1"/>
  <c r="K1708" i="1" s="1"/>
  <c r="J406" i="1"/>
  <c r="K406" i="1" s="1"/>
  <c r="J1406" i="1"/>
  <c r="K1406" i="1" s="1"/>
  <c r="J831" i="1"/>
  <c r="K831" i="1" s="1"/>
  <c r="J2372" i="1"/>
  <c r="K2372" i="1" s="1"/>
  <c r="J2890" i="1"/>
  <c r="K2890" i="1" s="1"/>
  <c r="L197" i="1"/>
  <c r="M196" i="1"/>
  <c r="J1661" i="1" l="1"/>
  <c r="K1661" i="1" s="1"/>
  <c r="J1662" i="1"/>
  <c r="K1662" i="1" s="1"/>
  <c r="J2042" i="1"/>
  <c r="K2042" i="1" s="1"/>
  <c r="J210" i="1"/>
  <c r="K210" i="1" s="1"/>
  <c r="J1399" i="1"/>
  <c r="K1399" i="1" s="1"/>
  <c r="J2677" i="1"/>
  <c r="K2677" i="1" s="1"/>
  <c r="J407" i="1"/>
  <c r="K407" i="1" s="1"/>
  <c r="J1710" i="1"/>
  <c r="K1710" i="1" s="1"/>
  <c r="J832" i="1"/>
  <c r="K832" i="1" s="1"/>
  <c r="J596" i="1"/>
  <c r="K596" i="1" s="1"/>
  <c r="J2891" i="1"/>
  <c r="J2373" i="1"/>
  <c r="K2373" i="1" s="1"/>
  <c r="J1407" i="1"/>
  <c r="K1407" i="1" s="1"/>
  <c r="L198" i="1"/>
  <c r="M197" i="1"/>
  <c r="J1664" i="1" l="1"/>
  <c r="K1664" i="1" s="1"/>
  <c r="J1663" i="1"/>
  <c r="K1663" i="1" s="1"/>
  <c r="J211" i="1"/>
  <c r="K211" i="1" s="1"/>
  <c r="K2891" i="1"/>
  <c r="J2678" i="1"/>
  <c r="K2678" i="1" s="1"/>
  <c r="J1711" i="1"/>
  <c r="K1711" i="1" s="1"/>
  <c r="J1408" i="1"/>
  <c r="K1408" i="1" s="1"/>
  <c r="J833" i="1"/>
  <c r="K833" i="1" s="1"/>
  <c r="J2374" i="1"/>
  <c r="K2374" i="1" s="1"/>
  <c r="J597" i="1"/>
  <c r="K597" i="1" s="1"/>
  <c r="L199" i="1"/>
  <c r="M198" i="1"/>
  <c r="J2043" i="1" l="1"/>
  <c r="K2043" i="1" s="1"/>
  <c r="J1665" i="1"/>
  <c r="K1665" i="1" s="1"/>
  <c r="J2044" i="1"/>
  <c r="K2044" i="1" s="1"/>
  <c r="J2045" i="1"/>
  <c r="K2045" i="1" s="1"/>
  <c r="J212" i="1"/>
  <c r="J2679" i="1"/>
  <c r="K2679" i="1" s="1"/>
  <c r="J2680" i="1"/>
  <c r="K2680" i="1" s="1"/>
  <c r="J408" i="1"/>
  <c r="J1712" i="1"/>
  <c r="K1712" i="1" s="1"/>
  <c r="J2375" i="1"/>
  <c r="K2375" i="1" s="1"/>
  <c r="J598" i="1"/>
  <c r="K598" i="1" s="1"/>
  <c r="J834" i="1"/>
  <c r="K834" i="1" s="1"/>
  <c r="J1409" i="1"/>
  <c r="K1409" i="1" s="1"/>
  <c r="L200" i="1"/>
  <c r="M199" i="1"/>
  <c r="K212" i="1" l="1"/>
  <c r="J2046" i="1"/>
  <c r="K2046" i="1" s="1"/>
  <c r="J2047" i="1"/>
  <c r="K2047" i="1" s="1"/>
  <c r="J1666" i="1"/>
  <c r="K1666" i="1" s="1"/>
  <c r="J214" i="1"/>
  <c r="K214" i="1" s="1"/>
  <c r="J213" i="1"/>
  <c r="K408" i="1"/>
  <c r="J2681" i="1"/>
  <c r="K2681" i="1" s="1"/>
  <c r="J409" i="1"/>
  <c r="K409" i="1" s="1"/>
  <c r="J600" i="1"/>
  <c r="K600" i="1" s="1"/>
  <c r="J601" i="1"/>
  <c r="K601" i="1" s="1"/>
  <c r="J2376" i="1"/>
  <c r="K2376" i="1" s="1"/>
  <c r="J2377" i="1"/>
  <c r="K2377" i="1" s="1"/>
  <c r="J1410" i="1"/>
  <c r="K1410" i="1" s="1"/>
  <c r="J835" i="1"/>
  <c r="K835" i="1" s="1"/>
  <c r="J599" i="1"/>
  <c r="K599" i="1" s="1"/>
  <c r="L201" i="1"/>
  <c r="M200" i="1"/>
  <c r="K213" i="1" l="1"/>
  <c r="J2048" i="1"/>
  <c r="K2048" i="1" s="1"/>
  <c r="J2049" i="1"/>
  <c r="K2049" i="1" s="1"/>
  <c r="J215" i="1"/>
  <c r="J216" i="1"/>
  <c r="K216" i="1" s="1"/>
  <c r="J2682" i="1"/>
  <c r="K2682" i="1" s="1"/>
  <c r="J410" i="1"/>
  <c r="J411" i="1"/>
  <c r="K411" i="1" s="1"/>
  <c r="J1713" i="1"/>
  <c r="K1713" i="1" s="1"/>
  <c r="J836" i="1"/>
  <c r="K836" i="1" s="1"/>
  <c r="J1411" i="1"/>
  <c r="K1411" i="1" s="1"/>
  <c r="L202" i="1"/>
  <c r="M201" i="1"/>
  <c r="K215" i="1" l="1"/>
  <c r="J1667" i="1"/>
  <c r="K1667" i="1" s="1"/>
  <c r="J1668" i="1"/>
  <c r="K1668" i="1" s="1"/>
  <c r="J217" i="1"/>
  <c r="K410" i="1"/>
  <c r="J2683" i="1"/>
  <c r="K2683" i="1" s="1"/>
  <c r="J413" i="1"/>
  <c r="K413" i="1" s="1"/>
  <c r="J414" i="1"/>
  <c r="K414" i="1" s="1"/>
  <c r="J412" i="1"/>
  <c r="K412" i="1" s="1"/>
  <c r="J1714" i="1"/>
  <c r="K1714" i="1" s="1"/>
  <c r="J605" i="1"/>
  <c r="K605" i="1" s="1"/>
  <c r="J603" i="1"/>
  <c r="K603" i="1" s="1"/>
  <c r="J604" i="1"/>
  <c r="K604" i="1" s="1"/>
  <c r="J2378" i="1"/>
  <c r="K2378" i="1" s="1"/>
  <c r="J1412" i="1"/>
  <c r="K1412" i="1" s="1"/>
  <c r="J837" i="1"/>
  <c r="K837" i="1" s="1"/>
  <c r="J2379" i="1"/>
  <c r="K2379" i="1" s="1"/>
  <c r="J838" i="1"/>
  <c r="K838" i="1" s="1"/>
  <c r="J602" i="1"/>
  <c r="K602" i="1" s="1"/>
  <c r="L203" i="1"/>
  <c r="M202" i="1"/>
  <c r="K217" i="1" l="1"/>
  <c r="J2050" i="1"/>
  <c r="K2050" i="1" s="1"/>
  <c r="J1669" i="1"/>
  <c r="K1669" i="1" s="1"/>
  <c r="J218" i="1"/>
  <c r="J2684" i="1"/>
  <c r="K2684" i="1" s="1"/>
  <c r="J1716" i="1"/>
  <c r="K1716" i="1" s="1"/>
  <c r="J1715" i="1"/>
  <c r="K1715" i="1" s="1"/>
  <c r="J606" i="1"/>
  <c r="K606" i="1" s="1"/>
  <c r="J839" i="1"/>
  <c r="K839" i="1" s="1"/>
  <c r="J2380" i="1"/>
  <c r="K2380" i="1" s="1"/>
  <c r="J1413" i="1"/>
  <c r="K1413" i="1" s="1"/>
  <c r="L204" i="1"/>
  <c r="M203" i="1"/>
  <c r="K218" i="1" l="1"/>
  <c r="J2052" i="1"/>
  <c r="K2052" i="1" s="1"/>
  <c r="J2053" i="1"/>
  <c r="K2053" i="1" s="1"/>
  <c r="J2051" i="1"/>
  <c r="K2051" i="1" s="1"/>
  <c r="J1671" i="1"/>
  <c r="K1671" i="1" s="1"/>
  <c r="J1670" i="1"/>
  <c r="K1670" i="1" s="1"/>
  <c r="J220" i="1"/>
  <c r="K220" i="1" s="1"/>
  <c r="J219" i="1"/>
  <c r="J2685" i="1"/>
  <c r="K2685" i="1" s="1"/>
  <c r="J415" i="1"/>
  <c r="J607" i="1"/>
  <c r="K607" i="1" s="1"/>
  <c r="J841" i="1"/>
  <c r="K841" i="1" s="1"/>
  <c r="J1414" i="1"/>
  <c r="K1414" i="1" s="1"/>
  <c r="J840" i="1"/>
  <c r="K840" i="1" s="1"/>
  <c r="J2381" i="1"/>
  <c r="K2381" i="1" s="1"/>
  <c r="L205" i="1"/>
  <c r="M204" i="1"/>
  <c r="K219" i="1" l="1"/>
  <c r="J1672" i="1"/>
  <c r="K1672" i="1" s="1"/>
  <c r="J221" i="1"/>
  <c r="K221" i="1" s="1"/>
  <c r="K415" i="1"/>
  <c r="J2686" i="1"/>
  <c r="K2686" i="1" s="1"/>
  <c r="J1718" i="1"/>
  <c r="K1718" i="1" s="1"/>
  <c r="J416" i="1"/>
  <c r="K416" i="1" s="1"/>
  <c r="J1717" i="1"/>
  <c r="K1717" i="1" s="1"/>
  <c r="J417" i="1"/>
  <c r="K417" i="1" s="1"/>
  <c r="J608" i="1"/>
  <c r="K608" i="1" s="1"/>
  <c r="J609" i="1"/>
  <c r="K609" i="1" s="1"/>
  <c r="J842" i="1"/>
  <c r="K842" i="1" s="1"/>
  <c r="J2382" i="1"/>
  <c r="K2382" i="1" s="1"/>
  <c r="J1415" i="1"/>
  <c r="K1415" i="1" s="1"/>
  <c r="L206" i="1"/>
  <c r="M205" i="1"/>
  <c r="J2054" i="1" l="1"/>
  <c r="K2054" i="1" s="1"/>
  <c r="J2055" i="1"/>
  <c r="K2055" i="1" s="1"/>
  <c r="J222" i="1"/>
  <c r="K222" i="1" s="1"/>
  <c r="J2687" i="1"/>
  <c r="K2687" i="1" s="1"/>
  <c r="J2688" i="1"/>
  <c r="K2688" i="1" s="1"/>
  <c r="J418" i="1"/>
  <c r="K418" i="1" s="1"/>
  <c r="J1719" i="1"/>
  <c r="K1719" i="1" s="1"/>
  <c r="J1416" i="1"/>
  <c r="K1416" i="1" s="1"/>
  <c r="J2383" i="1"/>
  <c r="K2383" i="1" s="1"/>
  <c r="J843" i="1"/>
  <c r="K843" i="1" s="1"/>
  <c r="L207" i="1"/>
  <c r="M206" i="1"/>
  <c r="J2056" i="1" l="1"/>
  <c r="K2056" i="1" s="1"/>
  <c r="J2057" i="1"/>
  <c r="K2057" i="1" s="1"/>
  <c r="J1673" i="1"/>
  <c r="K1673" i="1" s="1"/>
  <c r="J223" i="1"/>
  <c r="K223" i="1" s="1"/>
  <c r="J2689" i="1"/>
  <c r="K2689" i="1" s="1"/>
  <c r="J2690" i="1"/>
  <c r="K2690" i="1" s="1"/>
  <c r="J2691" i="1"/>
  <c r="K2691" i="1" s="1"/>
  <c r="J1720" i="1"/>
  <c r="K1720" i="1" s="1"/>
  <c r="J419" i="1"/>
  <c r="K419" i="1" s="1"/>
  <c r="J611" i="1"/>
  <c r="K611" i="1" s="1"/>
  <c r="J610" i="1"/>
  <c r="K610" i="1" s="1"/>
  <c r="J2385" i="1"/>
  <c r="K2385" i="1" s="1"/>
  <c r="J1417" i="1"/>
  <c r="K1417" i="1" s="1"/>
  <c r="J2384" i="1"/>
  <c r="K2384" i="1" s="1"/>
  <c r="J844" i="1"/>
  <c r="K844" i="1" s="1"/>
  <c r="J845" i="1"/>
  <c r="K845" i="1" s="1"/>
  <c r="L208" i="1"/>
  <c r="M207" i="1"/>
  <c r="J1675" i="1" l="1"/>
  <c r="K1675" i="1" s="1"/>
  <c r="J1674" i="1"/>
  <c r="K1674" i="1" s="1"/>
  <c r="J224" i="1"/>
  <c r="K224" i="1" s="1"/>
  <c r="J420" i="1"/>
  <c r="K420" i="1" s="1"/>
  <c r="J612" i="1"/>
  <c r="K612" i="1" s="1"/>
  <c r="J1418" i="1"/>
  <c r="K1418" i="1" s="1"/>
  <c r="J846" i="1"/>
  <c r="K846" i="1" s="1"/>
  <c r="J2386" i="1"/>
  <c r="K2386" i="1" s="1"/>
  <c r="L209" i="1"/>
  <c r="M208" i="1"/>
  <c r="J1676" i="1" l="1"/>
  <c r="K1676" i="1" s="1"/>
  <c r="J2059" i="1"/>
  <c r="K2059" i="1" s="1"/>
  <c r="J2058" i="1"/>
  <c r="K2058" i="1" s="1"/>
  <c r="J1677" i="1"/>
  <c r="K1677" i="1" s="1"/>
  <c r="J225" i="1"/>
  <c r="K225" i="1" s="1"/>
  <c r="J2692" i="1"/>
  <c r="K2692" i="1" s="1"/>
  <c r="J2693" i="1"/>
  <c r="K2693" i="1" s="1"/>
  <c r="J1722" i="1"/>
  <c r="K1722" i="1" s="1"/>
  <c r="J1721" i="1"/>
  <c r="K1721" i="1" s="1"/>
  <c r="J421" i="1"/>
  <c r="K421" i="1" s="1"/>
  <c r="J847" i="1"/>
  <c r="K847" i="1" s="1"/>
  <c r="J2387" i="1"/>
  <c r="K2387" i="1" s="1"/>
  <c r="J1419" i="1"/>
  <c r="K1419" i="1" s="1"/>
  <c r="L210" i="1"/>
  <c r="M209" i="1"/>
  <c r="J1678" i="1" l="1"/>
  <c r="K1678" i="1" s="1"/>
  <c r="J226" i="1"/>
  <c r="K226" i="1" s="1"/>
  <c r="J422" i="1"/>
  <c r="K422" i="1" s="1"/>
  <c r="J2694" i="1"/>
  <c r="K2694" i="1" s="1"/>
  <c r="J423" i="1"/>
  <c r="K423" i="1" s="1"/>
  <c r="J424" i="1"/>
  <c r="K424" i="1" s="1"/>
  <c r="J1723" i="1"/>
  <c r="K1723" i="1" s="1"/>
  <c r="J614" i="1"/>
  <c r="K614" i="1" s="1"/>
  <c r="J613" i="1"/>
  <c r="K613" i="1" s="1"/>
  <c r="J2388" i="1"/>
  <c r="K2388" i="1" s="1"/>
  <c r="J848" i="1"/>
  <c r="K848" i="1" s="1"/>
  <c r="J1420" i="1"/>
  <c r="K1420" i="1" s="1"/>
  <c r="L211" i="1"/>
  <c r="M210" i="1"/>
  <c r="J2061" i="1" l="1"/>
  <c r="K2061" i="1" s="1"/>
  <c r="J2060" i="1"/>
  <c r="K2060" i="1" s="1"/>
  <c r="J1679" i="1"/>
  <c r="K1679" i="1" s="1"/>
  <c r="J227" i="1"/>
  <c r="K227" i="1" s="1"/>
  <c r="J2696" i="1"/>
  <c r="K2696" i="1" s="1"/>
  <c r="J2695" i="1"/>
  <c r="K2695" i="1" s="1"/>
  <c r="J1724" i="1"/>
  <c r="K1724" i="1" s="1"/>
  <c r="J2389" i="1"/>
  <c r="K2389" i="1" s="1"/>
  <c r="J849" i="1"/>
  <c r="K849" i="1" s="1"/>
  <c r="J1421" i="1"/>
  <c r="K1421" i="1" s="1"/>
  <c r="L212" i="1"/>
  <c r="M211" i="1"/>
  <c r="J2062" i="1" l="1"/>
  <c r="K2062" i="1" s="1"/>
  <c r="J1680" i="1"/>
  <c r="K1680" i="1" s="1"/>
  <c r="J1681" i="1"/>
  <c r="K1681" i="1" s="1"/>
  <c r="J228" i="1"/>
  <c r="K228" i="1" s="1"/>
  <c r="J229" i="1"/>
  <c r="K229" i="1" s="1"/>
  <c r="J425" i="1"/>
  <c r="K425" i="1" s="1"/>
  <c r="J2697" i="1"/>
  <c r="K2697" i="1" s="1"/>
  <c r="J426" i="1"/>
  <c r="K426" i="1" s="1"/>
  <c r="J427" i="1"/>
  <c r="K427" i="1" s="1"/>
  <c r="J615" i="1"/>
  <c r="K615" i="1" s="1"/>
  <c r="J851" i="1"/>
  <c r="K851" i="1" s="1"/>
  <c r="J2390" i="1"/>
  <c r="K2390" i="1" s="1"/>
  <c r="J1422" i="1"/>
  <c r="K1422" i="1" s="1"/>
  <c r="J850" i="1"/>
  <c r="K850" i="1" s="1"/>
  <c r="L213" i="1"/>
  <c r="M212" i="1"/>
  <c r="J2063" i="1" l="1"/>
  <c r="K2063" i="1" s="1"/>
  <c r="J2064" i="1"/>
  <c r="K2064" i="1" s="1"/>
  <c r="J1682" i="1"/>
  <c r="K1682" i="1" s="1"/>
  <c r="J230" i="1"/>
  <c r="K230" i="1" s="1"/>
  <c r="J2698" i="1"/>
  <c r="K2698" i="1" s="1"/>
  <c r="J1726" i="1"/>
  <c r="K1726" i="1" s="1"/>
  <c r="J428" i="1"/>
  <c r="K428" i="1" s="1"/>
  <c r="J1725" i="1"/>
  <c r="K1725" i="1" s="1"/>
  <c r="J616" i="1"/>
  <c r="K616" i="1" s="1"/>
  <c r="J2391" i="1"/>
  <c r="K2391" i="1" s="1"/>
  <c r="J1423" i="1"/>
  <c r="K1423" i="1" s="1"/>
  <c r="L214" i="1"/>
  <c r="M213" i="1"/>
  <c r="J2068" i="1" l="1"/>
  <c r="K2068" i="1" s="1"/>
  <c r="J1683" i="1"/>
  <c r="K1683" i="1" s="1"/>
  <c r="J231" i="1"/>
  <c r="K231" i="1" s="1"/>
  <c r="J2700" i="1"/>
  <c r="K2700" i="1" s="1"/>
  <c r="J2699" i="1"/>
  <c r="K2699" i="1" s="1"/>
  <c r="J429" i="1"/>
  <c r="J1727" i="1"/>
  <c r="K1727" i="1" s="1"/>
  <c r="J617" i="1"/>
  <c r="K617" i="1" s="1"/>
  <c r="J853" i="1"/>
  <c r="K853" i="1" s="1"/>
  <c r="J1424" i="1"/>
  <c r="K1424" i="1" s="1"/>
  <c r="J2392" i="1"/>
  <c r="K2392" i="1" s="1"/>
  <c r="J2393" i="1"/>
  <c r="K2393" i="1" s="1"/>
  <c r="J852" i="1"/>
  <c r="K852" i="1" s="1"/>
  <c r="L215" i="1"/>
  <c r="M214" i="1"/>
  <c r="J2065" i="1" l="1"/>
  <c r="K2065" i="1" s="1"/>
  <c r="J2066" i="1"/>
  <c r="K2066" i="1" s="1"/>
  <c r="J2067" i="1"/>
  <c r="K2067" i="1" s="1"/>
  <c r="J1684" i="1"/>
  <c r="K1684" i="1" s="1"/>
  <c r="J232" i="1"/>
  <c r="K232" i="1" s="1"/>
  <c r="J2701" i="1"/>
  <c r="K2701" i="1" s="1"/>
  <c r="K429" i="1"/>
  <c r="J1728" i="1"/>
  <c r="K1728" i="1" s="1"/>
  <c r="J430" i="1"/>
  <c r="J619" i="1"/>
  <c r="K619" i="1" s="1"/>
  <c r="J618" i="1"/>
  <c r="K618" i="1" s="1"/>
  <c r="J1425" i="1"/>
  <c r="K1425" i="1" s="1"/>
  <c r="J854" i="1"/>
  <c r="K854" i="1" s="1"/>
  <c r="J2394" i="1"/>
  <c r="K2394" i="1" s="1"/>
  <c r="L216" i="1"/>
  <c r="M215" i="1"/>
  <c r="J1685" i="1" l="1"/>
  <c r="K1685" i="1" s="1"/>
  <c r="J233" i="1"/>
  <c r="K233" i="1" s="1"/>
  <c r="J2702" i="1"/>
  <c r="K2702" i="1" s="1"/>
  <c r="K430" i="1"/>
  <c r="J1729" i="1"/>
  <c r="K1729" i="1" s="1"/>
  <c r="J620" i="1"/>
  <c r="K620" i="1" s="1"/>
  <c r="J856" i="1"/>
  <c r="K856" i="1" s="1"/>
  <c r="J1426" i="1"/>
  <c r="K1426" i="1" s="1"/>
  <c r="J855" i="1"/>
  <c r="K855" i="1" s="1"/>
  <c r="J2395" i="1"/>
  <c r="K2395" i="1" s="1"/>
  <c r="L217" i="1"/>
  <c r="M216" i="1"/>
  <c r="J1686" i="1" l="1"/>
  <c r="K1686" i="1" s="1"/>
  <c r="J234" i="1"/>
  <c r="K234" i="1" s="1"/>
  <c r="J2703" i="1"/>
  <c r="K2703" i="1" s="1"/>
  <c r="J1730" i="1"/>
  <c r="K1730" i="1" s="1"/>
  <c r="J432" i="1"/>
  <c r="K432" i="1" s="1"/>
  <c r="J431" i="1"/>
  <c r="J621" i="1"/>
  <c r="K621" i="1" s="1"/>
  <c r="J857" i="1"/>
  <c r="K857" i="1" s="1"/>
  <c r="J1427" i="1"/>
  <c r="K1427" i="1" s="1"/>
  <c r="J2396" i="1"/>
  <c r="K2396" i="1" s="1"/>
  <c r="L218" i="1"/>
  <c r="M217" i="1"/>
  <c r="J1687" i="1" l="1"/>
  <c r="K1687" i="1" s="1"/>
  <c r="J1688" i="1"/>
  <c r="K1688" i="1" s="1"/>
  <c r="J235" i="1"/>
  <c r="K235" i="1" s="1"/>
  <c r="J236" i="1"/>
  <c r="K236" i="1" s="1"/>
  <c r="J2704" i="1"/>
  <c r="K2704" i="1" s="1"/>
  <c r="K431" i="1"/>
  <c r="J433" i="1"/>
  <c r="K433" i="1" s="1"/>
  <c r="J1731" i="1"/>
  <c r="K1731" i="1" s="1"/>
  <c r="J622" i="1"/>
  <c r="K622" i="1" s="1"/>
  <c r="J2397" i="1"/>
  <c r="K2397" i="1" s="1"/>
  <c r="J1428" i="1"/>
  <c r="K1428" i="1" s="1"/>
  <c r="J858" i="1"/>
  <c r="K858" i="1" s="1"/>
  <c r="L219" i="1"/>
  <c r="M218" i="1"/>
  <c r="J1689" i="1" l="1"/>
  <c r="K1689" i="1" s="1"/>
  <c r="J1690" i="1"/>
  <c r="K1690" i="1" s="1"/>
  <c r="J436" i="1"/>
  <c r="K436" i="1" s="1"/>
  <c r="J2705" i="1"/>
  <c r="K2705" i="1" s="1"/>
  <c r="J2706" i="1"/>
  <c r="K2706" i="1" s="1"/>
  <c r="J1732" i="1"/>
  <c r="K1732" i="1" s="1"/>
  <c r="J434" i="1"/>
  <c r="J435" i="1"/>
  <c r="K435" i="1" s="1"/>
  <c r="J859" i="1"/>
  <c r="K859" i="1" s="1"/>
  <c r="J2398" i="1"/>
  <c r="K2398" i="1" s="1"/>
  <c r="J2399" i="1"/>
  <c r="K2399" i="1" s="1"/>
  <c r="J1429" i="1"/>
  <c r="K1429" i="1" s="1"/>
  <c r="L220" i="1"/>
  <c r="M219" i="1"/>
  <c r="J1691" i="1" l="1"/>
  <c r="K1691" i="1" s="1"/>
  <c r="J370" i="1"/>
  <c r="K370" i="1" s="1"/>
  <c r="J369" i="1"/>
  <c r="K369" i="1" s="1"/>
  <c r="J237" i="1"/>
  <c r="K237" i="1" s="1"/>
  <c r="J238" i="1"/>
  <c r="K238" i="1" s="1"/>
  <c r="J437" i="1"/>
  <c r="K437" i="1" s="1"/>
  <c r="K434" i="1"/>
  <c r="J1733" i="1"/>
  <c r="K1733" i="1" s="1"/>
  <c r="J623" i="1"/>
  <c r="K623" i="1" s="1"/>
  <c r="J860" i="1"/>
  <c r="K860" i="1" s="1"/>
  <c r="J2400" i="1"/>
  <c r="K2400" i="1" s="1"/>
  <c r="J1430" i="1"/>
  <c r="K1430" i="1" s="1"/>
  <c r="L221" i="1"/>
  <c r="M220" i="1"/>
  <c r="J1692" i="1" l="1"/>
  <c r="K1692" i="1" s="1"/>
  <c r="J371" i="1"/>
  <c r="K371" i="1" s="1"/>
  <c r="J239" i="1"/>
  <c r="K239" i="1" s="1"/>
  <c r="J240" i="1"/>
  <c r="K240" i="1" s="1"/>
  <c r="J438" i="1"/>
  <c r="K438" i="1" s="1"/>
  <c r="J439" i="1"/>
  <c r="K439" i="1" s="1"/>
  <c r="J2707" i="1"/>
  <c r="K2707" i="1" s="1"/>
  <c r="J2708" i="1"/>
  <c r="K2708" i="1" s="1"/>
  <c r="J1734" i="1"/>
  <c r="K1734" i="1" s="1"/>
  <c r="J624" i="1"/>
  <c r="K624" i="1" s="1"/>
  <c r="J861" i="1"/>
  <c r="K861" i="1" s="1"/>
  <c r="J2401" i="1"/>
  <c r="K2401" i="1" s="1"/>
  <c r="J1431" i="1"/>
  <c r="K1431" i="1" s="1"/>
  <c r="L222" i="1"/>
  <c r="M221" i="1"/>
  <c r="J1693" i="1" l="1"/>
  <c r="K1693" i="1" s="1"/>
  <c r="J372" i="1"/>
  <c r="K372" i="1" s="1"/>
  <c r="J241" i="1"/>
  <c r="K241" i="1" s="1"/>
  <c r="J2709" i="1"/>
  <c r="K2709" i="1" s="1"/>
  <c r="J440" i="1"/>
  <c r="K440" i="1" s="1"/>
  <c r="J441" i="1"/>
  <c r="K441" i="1" s="1"/>
  <c r="J2710" i="1"/>
  <c r="K2710" i="1" s="1"/>
  <c r="J1735" i="1"/>
  <c r="K1735" i="1" s="1"/>
  <c r="J626" i="1"/>
  <c r="K626" i="1" s="1"/>
  <c r="J625" i="1"/>
  <c r="K625" i="1" s="1"/>
  <c r="J862" i="1"/>
  <c r="K862" i="1" s="1"/>
  <c r="J2402" i="1"/>
  <c r="K2402" i="1" s="1"/>
  <c r="J1432" i="1"/>
  <c r="K1432" i="1" s="1"/>
  <c r="L223" i="1"/>
  <c r="M222" i="1"/>
  <c r="J1694" i="1" l="1"/>
  <c r="K1694" i="1" s="1"/>
  <c r="J373" i="1"/>
  <c r="K373" i="1" s="1"/>
  <c r="J242" i="1"/>
  <c r="K242" i="1" s="1"/>
  <c r="J2711" i="1"/>
  <c r="K2711" i="1" s="1"/>
  <c r="J627" i="1"/>
  <c r="K627" i="1" s="1"/>
  <c r="J1736" i="1"/>
  <c r="K1736" i="1" s="1"/>
  <c r="J2404" i="1"/>
  <c r="K2404" i="1" s="1"/>
  <c r="J1433" i="1"/>
  <c r="K1433" i="1" s="1"/>
  <c r="J863" i="1"/>
  <c r="K863" i="1" s="1"/>
  <c r="J2403" i="1"/>
  <c r="K2403" i="1" s="1"/>
  <c r="L224" i="1"/>
  <c r="M223" i="1"/>
  <c r="J1695" i="1" l="1"/>
  <c r="K1695" i="1" s="1"/>
  <c r="J374" i="1"/>
  <c r="K374" i="1" s="1"/>
  <c r="J243" i="1"/>
  <c r="K243" i="1" s="1"/>
  <c r="J244" i="1"/>
  <c r="K244" i="1" s="1"/>
  <c r="J442" i="1"/>
  <c r="K442" i="1" s="1"/>
  <c r="J2712" i="1"/>
  <c r="K2712" i="1" s="1"/>
  <c r="J1737" i="1"/>
  <c r="K1737" i="1" s="1"/>
  <c r="J628" i="1"/>
  <c r="K628" i="1" s="1"/>
  <c r="J1434" i="1"/>
  <c r="K1434" i="1" s="1"/>
  <c r="J864" i="1"/>
  <c r="K864" i="1" s="1"/>
  <c r="J2405" i="1"/>
  <c r="K2405" i="1" s="1"/>
  <c r="L225" i="1"/>
  <c r="M224" i="1"/>
  <c r="J1696" i="1" l="1"/>
  <c r="K1696" i="1" s="1"/>
  <c r="J375" i="1"/>
  <c r="K375" i="1" s="1"/>
  <c r="J245" i="1"/>
  <c r="K245" i="1" s="1"/>
  <c r="J443" i="1"/>
  <c r="K443" i="1" s="1"/>
  <c r="J2713" i="1"/>
  <c r="K2713" i="1" s="1"/>
  <c r="J629" i="1"/>
  <c r="K629" i="1" s="1"/>
  <c r="J1738" i="1"/>
  <c r="K1738" i="1" s="1"/>
  <c r="J2406" i="1"/>
  <c r="K2406" i="1" s="1"/>
  <c r="J1435" i="1"/>
  <c r="K1435" i="1" s="1"/>
  <c r="J865" i="1"/>
  <c r="K865" i="1" s="1"/>
  <c r="L226" i="1"/>
  <c r="M225" i="1"/>
  <c r="J1697" i="1" l="1"/>
  <c r="K1697" i="1" s="1"/>
  <c r="J376" i="1"/>
  <c r="K376" i="1" s="1"/>
  <c r="J246" i="1"/>
  <c r="K246" i="1" s="1"/>
  <c r="J444" i="1"/>
  <c r="K444" i="1" s="1"/>
  <c r="J2714" i="1"/>
  <c r="K2714" i="1" s="1"/>
  <c r="J1739" i="1"/>
  <c r="K1739" i="1" s="1"/>
  <c r="J630" i="1"/>
  <c r="K630" i="1" s="1"/>
  <c r="J1436" i="1"/>
  <c r="K1436" i="1" s="1"/>
  <c r="J2407" i="1"/>
  <c r="K2407" i="1" s="1"/>
  <c r="J2408" i="1"/>
  <c r="K2408" i="1" s="1"/>
  <c r="J866" i="1"/>
  <c r="K866" i="1" s="1"/>
  <c r="L227" i="1"/>
  <c r="M226" i="1"/>
  <c r="J1698" i="1" l="1"/>
  <c r="K1698" i="1" s="1"/>
  <c r="J377" i="1"/>
  <c r="K377" i="1" s="1"/>
  <c r="J247" i="1"/>
  <c r="K247" i="1" s="1"/>
  <c r="J445" i="1"/>
  <c r="K445" i="1" s="1"/>
  <c r="J2715" i="1"/>
  <c r="K2715" i="1" s="1"/>
  <c r="J631" i="1"/>
  <c r="K631" i="1" s="1"/>
  <c r="J1740" i="1"/>
  <c r="K1740" i="1" s="1"/>
  <c r="J867" i="1"/>
  <c r="K867" i="1" s="1"/>
  <c r="J1437" i="1"/>
  <c r="K1437" i="1" s="1"/>
  <c r="J868" i="1"/>
  <c r="K868" i="1" s="1"/>
  <c r="L228" i="1"/>
  <c r="M227" i="1"/>
  <c r="J1699" i="1" l="1"/>
  <c r="K1699" i="1" s="1"/>
  <c r="J1700" i="1"/>
  <c r="K1700" i="1" s="1"/>
  <c r="J248" i="1"/>
  <c r="K248" i="1" s="1"/>
  <c r="J447" i="1"/>
  <c r="K447" i="1" s="1"/>
  <c r="J446" i="1"/>
  <c r="K446" i="1" s="1"/>
  <c r="J2716" i="1"/>
  <c r="K2716" i="1" s="1"/>
  <c r="J2409" i="1"/>
  <c r="K2409" i="1" s="1"/>
  <c r="J1741" i="1"/>
  <c r="K1741" i="1" s="1"/>
  <c r="J632" i="1"/>
  <c r="K632" i="1" s="1"/>
  <c r="J1438" i="1"/>
  <c r="K1438" i="1" s="1"/>
  <c r="J869" i="1"/>
  <c r="K869" i="1" s="1"/>
  <c r="J2410" i="1"/>
  <c r="K2410" i="1" s="1"/>
  <c r="L229" i="1"/>
  <c r="M228" i="1"/>
  <c r="J1701" i="1" l="1"/>
  <c r="K1701" i="1" s="1"/>
  <c r="J378" i="1"/>
  <c r="K378" i="1" s="1"/>
  <c r="J379" i="1"/>
  <c r="K379" i="1" s="1"/>
  <c r="J249" i="1"/>
  <c r="K249" i="1" s="1"/>
  <c r="J448" i="1"/>
  <c r="K448" i="1" s="1"/>
  <c r="J449" i="1"/>
  <c r="K449" i="1" s="1"/>
  <c r="J2717" i="1"/>
  <c r="K2717" i="1" s="1"/>
  <c r="J633" i="1"/>
  <c r="K633" i="1" s="1"/>
  <c r="J1742" i="1"/>
  <c r="K1742" i="1" s="1"/>
  <c r="J2411" i="1"/>
  <c r="K2411" i="1" s="1"/>
  <c r="J871" i="1"/>
  <c r="K871" i="1" s="1"/>
  <c r="J1439" i="1"/>
  <c r="K1439" i="1" s="1"/>
  <c r="J870" i="1"/>
  <c r="K870" i="1" s="1"/>
  <c r="J2412" i="1"/>
  <c r="K2412" i="1" s="1"/>
  <c r="L230" i="1"/>
  <c r="M229" i="1"/>
  <c r="J1702" i="1" l="1"/>
  <c r="K1702" i="1" s="1"/>
  <c r="J380" i="1"/>
  <c r="K380" i="1" s="1"/>
  <c r="J381" i="1"/>
  <c r="K381" i="1" s="1"/>
  <c r="J250" i="1"/>
  <c r="K250" i="1" s="1"/>
  <c r="J450" i="1"/>
  <c r="K450" i="1" s="1"/>
  <c r="J2718" i="1"/>
  <c r="K2718" i="1" s="1"/>
  <c r="J1743" i="1"/>
  <c r="K1743" i="1" s="1"/>
  <c r="J2413" i="1"/>
  <c r="K2413" i="1" s="1"/>
  <c r="J1441" i="1"/>
  <c r="K1441" i="1" s="1"/>
  <c r="J1440" i="1"/>
  <c r="K1440" i="1" s="1"/>
  <c r="L231" i="1"/>
  <c r="M230" i="1"/>
  <c r="J1707" i="1" l="1"/>
  <c r="K1707" i="1" s="1"/>
  <c r="J1703" i="1"/>
  <c r="K1703" i="1" s="1"/>
  <c r="J1704" i="1"/>
  <c r="K1704" i="1" s="1"/>
  <c r="J1705" i="1"/>
  <c r="K1705" i="1" s="1"/>
  <c r="J382" i="1"/>
  <c r="K382" i="1" s="1"/>
  <c r="J252" i="1"/>
  <c r="K252" i="1" s="1"/>
  <c r="J251" i="1"/>
  <c r="K251" i="1" s="1"/>
  <c r="J2719" i="1"/>
  <c r="K2719" i="1" s="1"/>
  <c r="J635" i="1"/>
  <c r="K635" i="1" s="1"/>
  <c r="J1744" i="1"/>
  <c r="K1744" i="1" s="1"/>
  <c r="J634" i="1"/>
  <c r="K634" i="1" s="1"/>
  <c r="J1444" i="1"/>
  <c r="K1444" i="1" s="1"/>
  <c r="J2414" i="1"/>
  <c r="K2414" i="1" s="1"/>
  <c r="J1442" i="1"/>
  <c r="K1442" i="1" s="1"/>
  <c r="J1443" i="1"/>
  <c r="K1443" i="1" s="1"/>
  <c r="J873" i="1"/>
  <c r="K873" i="1" s="1"/>
  <c r="J872" i="1"/>
  <c r="K872" i="1" s="1"/>
  <c r="L232" i="1"/>
  <c r="M231" i="1"/>
  <c r="J1706" i="1" l="1"/>
  <c r="K1706" i="1" s="1"/>
  <c r="J383" i="1"/>
  <c r="K383" i="1" s="1"/>
  <c r="J384" i="1"/>
  <c r="K384" i="1" s="1"/>
  <c r="J451" i="1"/>
  <c r="K451" i="1" s="1"/>
  <c r="J452" i="1"/>
  <c r="K452" i="1" s="1"/>
  <c r="J2720" i="1"/>
  <c r="K2720" i="1" s="1"/>
  <c r="J1745" i="1"/>
  <c r="K1745" i="1" s="1"/>
  <c r="J2415" i="1"/>
  <c r="K2415" i="1" s="1"/>
  <c r="L233" i="1"/>
  <c r="M232" i="1"/>
  <c r="J253" i="1" l="1"/>
  <c r="K253" i="1" s="1"/>
  <c r="J254" i="1"/>
  <c r="K254" i="1" s="1"/>
  <c r="J255" i="1"/>
  <c r="K255" i="1" s="1"/>
  <c r="J453" i="1"/>
  <c r="K453" i="1" s="1"/>
  <c r="J2721" i="1"/>
  <c r="K2721" i="1" s="1"/>
  <c r="J2722" i="1"/>
  <c r="K2722" i="1" s="1"/>
  <c r="J637" i="1"/>
  <c r="K637" i="1" s="1"/>
  <c r="J1746" i="1"/>
  <c r="K1746" i="1" s="1"/>
  <c r="J636" i="1"/>
  <c r="K636" i="1" s="1"/>
  <c r="J1446" i="1"/>
  <c r="K1446" i="1" s="1"/>
  <c r="J1445" i="1"/>
  <c r="K1445" i="1" s="1"/>
  <c r="J2417" i="1"/>
  <c r="K2417" i="1" s="1"/>
  <c r="J875" i="1"/>
  <c r="K875" i="1" s="1"/>
  <c r="J874" i="1"/>
  <c r="K874" i="1" s="1"/>
  <c r="J2416" i="1"/>
  <c r="K2416" i="1" s="1"/>
  <c r="L234" i="1"/>
  <c r="M233" i="1"/>
  <c r="J385" i="1" l="1"/>
  <c r="K385" i="1" s="1"/>
  <c r="J386" i="1"/>
  <c r="K386" i="1" s="1"/>
  <c r="J256" i="1"/>
  <c r="K256" i="1" s="1"/>
  <c r="J454" i="1"/>
  <c r="K454" i="1" s="1"/>
  <c r="J2723" i="1"/>
  <c r="K2723" i="1" s="1"/>
  <c r="J2724" i="1"/>
  <c r="K2724" i="1" s="1"/>
  <c r="J2725" i="1"/>
  <c r="K2725" i="1" s="1"/>
  <c r="J1747" i="1"/>
  <c r="K1747" i="1" s="1"/>
  <c r="J638" i="1"/>
  <c r="K638" i="1" s="1"/>
  <c r="J1447" i="1"/>
  <c r="K1447" i="1" s="1"/>
  <c r="J2419" i="1"/>
  <c r="K2419" i="1" s="1"/>
  <c r="J2418" i="1"/>
  <c r="K2418" i="1" s="1"/>
  <c r="J876" i="1"/>
  <c r="K876" i="1" s="1"/>
  <c r="L235" i="1"/>
  <c r="M234" i="1"/>
  <c r="J387" i="1" l="1"/>
  <c r="K387" i="1" s="1"/>
  <c r="J257" i="1"/>
  <c r="K257" i="1" s="1"/>
  <c r="J455" i="1"/>
  <c r="K455" i="1" s="1"/>
  <c r="J2726" i="1"/>
  <c r="K2726" i="1" s="1"/>
  <c r="J639" i="1"/>
  <c r="K639" i="1" s="1"/>
  <c r="J1748" i="1"/>
  <c r="K1748" i="1" s="1"/>
  <c r="J1448" i="1"/>
  <c r="K1448" i="1" s="1"/>
  <c r="J877" i="1"/>
  <c r="K877" i="1" s="1"/>
  <c r="J2420" i="1"/>
  <c r="K2420" i="1" s="1"/>
  <c r="L236" i="1"/>
  <c r="M235" i="1"/>
  <c r="J388" i="1" l="1"/>
  <c r="K388" i="1" s="1"/>
  <c r="J258" i="1"/>
  <c r="K258" i="1" s="1"/>
  <c r="J456" i="1"/>
  <c r="K456" i="1" s="1"/>
  <c r="J1749" i="1"/>
  <c r="K1749" i="1" s="1"/>
  <c r="J640" i="1"/>
  <c r="K640" i="1" s="1"/>
  <c r="J1449" i="1"/>
  <c r="K1449" i="1" s="1"/>
  <c r="J878" i="1"/>
  <c r="K878" i="1" s="1"/>
  <c r="J2421" i="1"/>
  <c r="K2421" i="1" s="1"/>
  <c r="L237" i="1"/>
  <c r="M236" i="1"/>
  <c r="J389" i="1" l="1"/>
  <c r="K389" i="1" s="1"/>
  <c r="J259" i="1"/>
  <c r="K259" i="1" s="1"/>
  <c r="J457" i="1"/>
  <c r="K457" i="1" s="1"/>
  <c r="J458" i="1"/>
  <c r="K458" i="1" s="1"/>
  <c r="J2727" i="1"/>
  <c r="K2727" i="1" s="1"/>
  <c r="J2728" i="1"/>
  <c r="K2728" i="1" s="1"/>
  <c r="J641" i="1"/>
  <c r="K641" i="1" s="1"/>
  <c r="J1750" i="1"/>
  <c r="K1750" i="1" s="1"/>
  <c r="J1450" i="1"/>
  <c r="K1450" i="1" s="1"/>
  <c r="J2422" i="1"/>
  <c r="K2422" i="1" s="1"/>
  <c r="J879" i="1"/>
  <c r="K879" i="1" s="1"/>
  <c r="L238" i="1"/>
  <c r="M237" i="1"/>
  <c r="J390" i="1" l="1"/>
  <c r="K390" i="1" s="1"/>
  <c r="J391" i="1"/>
  <c r="K391" i="1" s="1"/>
  <c r="J260" i="1"/>
  <c r="K260" i="1" s="1"/>
  <c r="J460" i="1"/>
  <c r="K460" i="1" s="1"/>
  <c r="J459" i="1"/>
  <c r="K459" i="1" s="1"/>
  <c r="J2729" i="1"/>
  <c r="K2729" i="1" s="1"/>
  <c r="J1751" i="1"/>
  <c r="K1751" i="1" s="1"/>
  <c r="J642" i="1"/>
  <c r="K642" i="1" s="1"/>
  <c r="J1451" i="1"/>
  <c r="K1451" i="1" s="1"/>
  <c r="J880" i="1"/>
  <c r="K880" i="1" s="1"/>
  <c r="J2423" i="1"/>
  <c r="K2423" i="1" s="1"/>
  <c r="J2424" i="1"/>
  <c r="K2424" i="1" s="1"/>
  <c r="L239" i="1"/>
  <c r="M238" i="1"/>
  <c r="J392" i="1" l="1"/>
  <c r="K392" i="1" s="1"/>
  <c r="J393" i="1"/>
  <c r="K393" i="1" s="1"/>
  <c r="J261" i="1"/>
  <c r="K261" i="1" s="1"/>
  <c r="J461" i="1"/>
  <c r="K461" i="1" s="1"/>
  <c r="J462" i="1"/>
  <c r="K462" i="1" s="1"/>
  <c r="J2730" i="1"/>
  <c r="K2730" i="1" s="1"/>
  <c r="J643" i="1"/>
  <c r="K643" i="1" s="1"/>
  <c r="J1752" i="1"/>
  <c r="K1752" i="1" s="1"/>
  <c r="J1452" i="1"/>
  <c r="K1452" i="1" s="1"/>
  <c r="J881" i="1"/>
  <c r="K881" i="1" s="1"/>
  <c r="J882" i="1"/>
  <c r="K882" i="1" s="1"/>
  <c r="L240" i="1"/>
  <c r="M239" i="1"/>
  <c r="J394" i="1" l="1"/>
  <c r="K394" i="1" s="1"/>
  <c r="J262" i="1"/>
  <c r="K262" i="1" s="1"/>
  <c r="J463" i="1"/>
  <c r="K463" i="1" s="1"/>
  <c r="J2734" i="1"/>
  <c r="K2734" i="1" s="1"/>
  <c r="J2731" i="1"/>
  <c r="K2731" i="1" s="1"/>
  <c r="J2732" i="1"/>
  <c r="K2732" i="1" s="1"/>
  <c r="J2733" i="1"/>
  <c r="K2733" i="1" s="1"/>
  <c r="J1753" i="1"/>
  <c r="K1753" i="1" s="1"/>
  <c r="J644" i="1"/>
  <c r="K644" i="1" s="1"/>
  <c r="J1453" i="1"/>
  <c r="K1453" i="1" s="1"/>
  <c r="J2425" i="1"/>
  <c r="K2425" i="1" s="1"/>
  <c r="J2426" i="1"/>
  <c r="K2426" i="1" s="1"/>
  <c r="L241" i="1"/>
  <c r="M240" i="1"/>
  <c r="J397" i="1" l="1"/>
  <c r="K397" i="1" s="1"/>
  <c r="J395" i="1"/>
  <c r="K395" i="1" s="1"/>
  <c r="J464" i="1"/>
  <c r="K464" i="1" s="1"/>
  <c r="J2735" i="1"/>
  <c r="K2735" i="1" s="1"/>
  <c r="J2736" i="1"/>
  <c r="K2736" i="1" s="1"/>
  <c r="J645" i="1"/>
  <c r="K645" i="1" s="1"/>
  <c r="J1754" i="1"/>
  <c r="K1754" i="1" s="1"/>
  <c r="J1454" i="1"/>
  <c r="K1454" i="1" s="1"/>
  <c r="J2427" i="1"/>
  <c r="K2427" i="1" s="1"/>
  <c r="J884" i="1"/>
  <c r="K884" i="1" s="1"/>
  <c r="J2428" i="1"/>
  <c r="K2428" i="1" s="1"/>
  <c r="J883" i="1"/>
  <c r="K883" i="1" s="1"/>
  <c r="L242" i="1"/>
  <c r="M241" i="1"/>
  <c r="J396" i="1" l="1"/>
  <c r="K396" i="1" s="1"/>
  <c r="J264" i="1"/>
  <c r="K264" i="1" s="1"/>
  <c r="J265" i="1"/>
  <c r="K265" i="1" s="1"/>
  <c r="J263" i="1"/>
  <c r="K263" i="1" s="1"/>
  <c r="J465" i="1"/>
  <c r="K465" i="1" s="1"/>
  <c r="J2737" i="1"/>
  <c r="K2737" i="1" s="1"/>
  <c r="J885" i="1"/>
  <c r="K885" i="1" s="1"/>
  <c r="J1755" i="1"/>
  <c r="K1755" i="1" s="1"/>
  <c r="J646" i="1"/>
  <c r="K646" i="1" s="1"/>
  <c r="J2429" i="1"/>
  <c r="K2429" i="1" s="1"/>
  <c r="J1455" i="1"/>
  <c r="K1455" i="1" s="1"/>
  <c r="J1456" i="1"/>
  <c r="K1456" i="1" s="1"/>
  <c r="J886" i="1"/>
  <c r="K886" i="1" s="1"/>
  <c r="J2430" i="1"/>
  <c r="K2430" i="1" s="1"/>
  <c r="L243" i="1"/>
  <c r="C3" i="2" s="1"/>
  <c r="M242" i="1"/>
  <c r="P3" i="2" l="1"/>
  <c r="Q3" i="2"/>
  <c r="J2738" i="1"/>
  <c r="K2738" i="1" s="1"/>
  <c r="J647" i="1"/>
  <c r="K647" i="1" s="1"/>
  <c r="J887" i="1"/>
  <c r="K887" i="1" s="1"/>
  <c r="J1457" i="1"/>
  <c r="K1457" i="1" s="1"/>
  <c r="J888" i="1"/>
  <c r="K888" i="1" s="1"/>
  <c r="J2431" i="1"/>
  <c r="K2431" i="1" s="1"/>
  <c r="M243" i="1"/>
  <c r="R3" i="2"/>
  <c r="L244" i="1"/>
  <c r="J266" i="1" l="1"/>
  <c r="K266" i="1" s="1"/>
  <c r="J267" i="1"/>
  <c r="K267" i="1" s="1"/>
  <c r="J466" i="1"/>
  <c r="K466" i="1" s="1"/>
  <c r="J2740" i="1"/>
  <c r="K2740" i="1" s="1"/>
  <c r="J467" i="1"/>
  <c r="K467" i="1" s="1"/>
  <c r="J2739" i="1"/>
  <c r="K2739" i="1" s="1"/>
  <c r="J1757" i="1"/>
  <c r="K1757" i="1" s="1"/>
  <c r="J1756" i="1"/>
  <c r="K1756" i="1" s="1"/>
  <c r="J890" i="1"/>
  <c r="K890" i="1" s="1"/>
  <c r="J889" i="1"/>
  <c r="K889" i="1" s="1"/>
  <c r="J2432" i="1"/>
  <c r="K2432" i="1" s="1"/>
  <c r="L245" i="1"/>
  <c r="M244" i="1"/>
  <c r="J269" i="1" l="1"/>
  <c r="K269" i="1" s="1"/>
  <c r="J268" i="1"/>
  <c r="K268" i="1" s="1"/>
  <c r="J2741" i="1"/>
  <c r="K2741" i="1" s="1"/>
  <c r="J468" i="1"/>
  <c r="K468" i="1" s="1"/>
  <c r="J649" i="1"/>
  <c r="K649" i="1" s="1"/>
  <c r="J891" i="1"/>
  <c r="K891" i="1" s="1"/>
  <c r="J648" i="1"/>
  <c r="K648" i="1" s="1"/>
  <c r="J1758" i="1"/>
  <c r="K1758" i="1" s="1"/>
  <c r="J1459" i="1"/>
  <c r="K1459" i="1" s="1"/>
  <c r="J1458" i="1"/>
  <c r="K1458" i="1" s="1"/>
  <c r="J2433" i="1"/>
  <c r="K2433" i="1" s="1"/>
  <c r="J892" i="1"/>
  <c r="K892" i="1" s="1"/>
  <c r="L246" i="1"/>
  <c r="M245" i="1"/>
  <c r="J270" i="1" l="1"/>
  <c r="K270" i="1" s="1"/>
  <c r="J2742" i="1"/>
  <c r="K2742" i="1" s="1"/>
  <c r="J469" i="1"/>
  <c r="K469" i="1" s="1"/>
  <c r="J1759" i="1"/>
  <c r="K1759" i="1" s="1"/>
  <c r="J1460" i="1"/>
  <c r="K1460" i="1" s="1"/>
  <c r="J894" i="1"/>
  <c r="K894" i="1" s="1"/>
  <c r="J2434" i="1"/>
  <c r="K2434" i="1" s="1"/>
  <c r="J893" i="1"/>
  <c r="K893" i="1" s="1"/>
  <c r="L247" i="1"/>
  <c r="M246" i="1"/>
  <c r="J2743" i="1" l="1"/>
  <c r="K2743" i="1" s="1"/>
  <c r="J470" i="1"/>
  <c r="K470" i="1" s="1"/>
  <c r="J471" i="1"/>
  <c r="K471" i="1" s="1"/>
  <c r="J650" i="1"/>
  <c r="K650" i="1" s="1"/>
  <c r="J1760" i="1"/>
  <c r="K1760" i="1" s="1"/>
  <c r="J1461" i="1"/>
  <c r="K1461" i="1" s="1"/>
  <c r="J896" i="1"/>
  <c r="K896" i="1" s="1"/>
  <c r="J895" i="1"/>
  <c r="K895" i="1" s="1"/>
  <c r="J2435" i="1"/>
  <c r="K2435" i="1" s="1"/>
  <c r="L248" i="1"/>
  <c r="M247" i="1"/>
  <c r="J272" i="1" l="1"/>
  <c r="K272" i="1" s="1"/>
  <c r="J271" i="1"/>
  <c r="K271" i="1" s="1"/>
  <c r="J2744" i="1"/>
  <c r="K2744" i="1" s="1"/>
  <c r="J472" i="1"/>
  <c r="K472" i="1" s="1"/>
  <c r="J652" i="1"/>
  <c r="K652" i="1" s="1"/>
  <c r="J651" i="1"/>
  <c r="K651" i="1" s="1"/>
  <c r="J1761" i="1"/>
  <c r="K1761" i="1" s="1"/>
  <c r="J1462" i="1"/>
  <c r="K1462" i="1" s="1"/>
  <c r="J898" i="1"/>
  <c r="K898" i="1" s="1"/>
  <c r="J897" i="1"/>
  <c r="K897" i="1" s="1"/>
  <c r="J2436" i="1"/>
  <c r="K2436" i="1" s="1"/>
  <c r="L249" i="1"/>
  <c r="M248" i="1"/>
  <c r="J273" i="1" l="1"/>
  <c r="K273" i="1" s="1"/>
  <c r="J2745" i="1"/>
  <c r="K2745" i="1" s="1"/>
  <c r="J473" i="1"/>
  <c r="K473" i="1" s="1"/>
  <c r="J653" i="1"/>
  <c r="K653" i="1" s="1"/>
  <c r="J1762" i="1"/>
  <c r="K1762" i="1" s="1"/>
  <c r="J1463" i="1"/>
  <c r="K1463" i="1" s="1"/>
  <c r="J900" i="1"/>
  <c r="K900" i="1" s="1"/>
  <c r="J899" i="1"/>
  <c r="K899" i="1" s="1"/>
  <c r="J2437" i="1"/>
  <c r="K2437" i="1" s="1"/>
  <c r="L250" i="1"/>
  <c r="M249" i="1"/>
  <c r="J274" i="1" l="1"/>
  <c r="K274" i="1" s="1"/>
  <c r="J2746" i="1"/>
  <c r="K2746" i="1" s="1"/>
  <c r="J2747" i="1"/>
  <c r="K2747" i="1" s="1"/>
  <c r="J474" i="1"/>
  <c r="K474" i="1" s="1"/>
  <c r="J654" i="1"/>
  <c r="K654" i="1" s="1"/>
  <c r="J655" i="1"/>
  <c r="K655" i="1" s="1"/>
  <c r="J1763" i="1"/>
  <c r="K1763" i="1" s="1"/>
  <c r="J1464" i="1"/>
  <c r="K1464" i="1" s="1"/>
  <c r="J2439" i="1"/>
  <c r="K2439" i="1" s="1"/>
  <c r="J902" i="1"/>
  <c r="K902" i="1" s="1"/>
  <c r="J2438" i="1"/>
  <c r="K2438" i="1" s="1"/>
  <c r="J901" i="1"/>
  <c r="K901" i="1" s="1"/>
  <c r="L251" i="1"/>
  <c r="M250" i="1"/>
  <c r="J275" i="1" l="1"/>
  <c r="K275" i="1" s="1"/>
  <c r="J475" i="1"/>
  <c r="K475" i="1" s="1"/>
  <c r="J2748" i="1"/>
  <c r="K2748" i="1" s="1"/>
  <c r="J2749" i="1"/>
  <c r="K2749" i="1" s="1"/>
  <c r="J656" i="1"/>
  <c r="K656" i="1" s="1"/>
  <c r="J657" i="1"/>
  <c r="K657" i="1" s="1"/>
  <c r="J1764" i="1"/>
  <c r="K1764" i="1" s="1"/>
  <c r="J1465" i="1"/>
  <c r="K1465" i="1" s="1"/>
  <c r="J903" i="1"/>
  <c r="K903" i="1" s="1"/>
  <c r="L252" i="1"/>
  <c r="M251" i="1"/>
  <c r="J276" i="1" l="1"/>
  <c r="K276" i="1" s="1"/>
  <c r="J2750" i="1"/>
  <c r="K2750" i="1" s="1"/>
  <c r="J658" i="1"/>
  <c r="K658" i="1" s="1"/>
  <c r="J1765" i="1"/>
  <c r="K1765" i="1" s="1"/>
  <c r="J1466" i="1"/>
  <c r="K1466" i="1" s="1"/>
  <c r="J2441" i="1"/>
  <c r="K2441" i="1" s="1"/>
  <c r="J904" i="1"/>
  <c r="K904" i="1" s="1"/>
  <c r="J905" i="1"/>
  <c r="K905" i="1" s="1"/>
  <c r="J906" i="1"/>
  <c r="K906" i="1" s="1"/>
  <c r="J2440" i="1"/>
  <c r="K2440" i="1" s="1"/>
  <c r="L253" i="1"/>
  <c r="M252" i="1"/>
  <c r="J277" i="1" l="1"/>
  <c r="K277" i="1" s="1"/>
  <c r="J476" i="1"/>
  <c r="K476" i="1" s="1"/>
  <c r="J477" i="1"/>
  <c r="K477" i="1" s="1"/>
  <c r="J2751" i="1"/>
  <c r="K2751" i="1" s="1"/>
  <c r="J659" i="1"/>
  <c r="K659" i="1" s="1"/>
  <c r="J1766" i="1"/>
  <c r="K1766" i="1" s="1"/>
  <c r="J1467" i="1"/>
  <c r="K1467" i="1" s="1"/>
  <c r="J2442" i="1"/>
  <c r="K2442" i="1" s="1"/>
  <c r="L254" i="1"/>
  <c r="M253" i="1"/>
  <c r="J278" i="1" l="1"/>
  <c r="K278" i="1" s="1"/>
  <c r="J478" i="1"/>
  <c r="K478" i="1" s="1"/>
  <c r="J660" i="1"/>
  <c r="K660" i="1" s="1"/>
  <c r="J907" i="1"/>
  <c r="K907" i="1" s="1"/>
  <c r="J1767" i="1"/>
  <c r="K1767" i="1" s="1"/>
  <c r="J1468" i="1"/>
  <c r="K1468" i="1" s="1"/>
  <c r="J908" i="1"/>
  <c r="K908" i="1" s="1"/>
  <c r="J909" i="1"/>
  <c r="K909" i="1" s="1"/>
  <c r="L255" i="1"/>
  <c r="M254" i="1"/>
  <c r="J279" i="1" l="1"/>
  <c r="K279" i="1" s="1"/>
  <c r="J2752" i="1"/>
  <c r="K2752" i="1" s="1"/>
  <c r="J2753" i="1"/>
  <c r="K2753" i="1" s="1"/>
  <c r="J479" i="1"/>
  <c r="K479" i="1" s="1"/>
  <c r="J480" i="1"/>
  <c r="K480" i="1" s="1"/>
  <c r="J661" i="1"/>
  <c r="K661" i="1" s="1"/>
  <c r="J1469" i="1"/>
  <c r="K1469" i="1" s="1"/>
  <c r="J2444" i="1"/>
  <c r="K2444" i="1" s="1"/>
  <c r="J2443" i="1"/>
  <c r="K2443" i="1" s="1"/>
  <c r="L256" i="1"/>
  <c r="M255" i="1"/>
  <c r="J280" i="1" l="1"/>
  <c r="K280" i="1" s="1"/>
  <c r="J2754" i="1"/>
  <c r="K2754" i="1" s="1"/>
  <c r="J2755" i="1"/>
  <c r="K2755" i="1" s="1"/>
  <c r="J662" i="1"/>
  <c r="K662" i="1" s="1"/>
  <c r="J1768" i="1"/>
  <c r="K1768" i="1" s="1"/>
  <c r="J1470" i="1"/>
  <c r="K1470" i="1" s="1"/>
  <c r="J2446" i="1"/>
  <c r="K2446" i="1" s="1"/>
  <c r="J910" i="1"/>
  <c r="K910" i="1" s="1"/>
  <c r="J2445" i="1"/>
  <c r="K2445" i="1" s="1"/>
  <c r="L257" i="1"/>
  <c r="M256" i="1"/>
  <c r="J481" i="1" l="1"/>
  <c r="K481" i="1" s="1"/>
  <c r="J482" i="1"/>
  <c r="K482" i="1" s="1"/>
  <c r="J483" i="1"/>
  <c r="K483" i="1" s="1"/>
  <c r="J663" i="1"/>
  <c r="K663" i="1" s="1"/>
  <c r="J1770" i="1"/>
  <c r="K1770" i="1" s="1"/>
  <c r="J1769" i="1"/>
  <c r="K1769" i="1" s="1"/>
  <c r="J911" i="1"/>
  <c r="K911" i="1" s="1"/>
  <c r="J1471" i="1"/>
  <c r="K1471" i="1" s="1"/>
  <c r="J2448" i="1"/>
  <c r="K2448" i="1" s="1"/>
  <c r="J2447" i="1"/>
  <c r="K2447" i="1" s="1"/>
  <c r="J912" i="1"/>
  <c r="L258" i="1"/>
  <c r="M257" i="1"/>
  <c r="J282" i="1" l="1"/>
  <c r="K282" i="1" s="1"/>
  <c r="J281" i="1"/>
  <c r="K281" i="1" s="1"/>
  <c r="J2756" i="1"/>
  <c r="K2756" i="1" s="1"/>
  <c r="J2757" i="1"/>
  <c r="K2757" i="1" s="1"/>
  <c r="J664" i="1"/>
  <c r="K664" i="1" s="1"/>
  <c r="J1771" i="1"/>
  <c r="K1771" i="1" s="1"/>
  <c r="J1472" i="1"/>
  <c r="K1472" i="1" s="1"/>
  <c r="J2449" i="1"/>
  <c r="K2449" i="1" s="1"/>
  <c r="J913" i="1"/>
  <c r="J2450" i="1"/>
  <c r="K2450" i="1" s="1"/>
  <c r="K912" i="1"/>
  <c r="L259" i="1"/>
  <c r="M258" i="1"/>
  <c r="J283" i="1" l="1"/>
  <c r="K283" i="1" s="1"/>
  <c r="J484" i="1"/>
  <c r="K484" i="1" s="1"/>
  <c r="J2758" i="1"/>
  <c r="K2758" i="1" s="1"/>
  <c r="J485" i="1"/>
  <c r="K485" i="1" s="1"/>
  <c r="J665" i="1"/>
  <c r="K665" i="1" s="1"/>
  <c r="J1772" i="1"/>
  <c r="K1772" i="1" s="1"/>
  <c r="J2452" i="1"/>
  <c r="K2452" i="1" s="1"/>
  <c r="J2451" i="1"/>
  <c r="K2451" i="1" s="1"/>
  <c r="J914" i="1"/>
  <c r="J915" i="1"/>
  <c r="K915" i="1" s="1"/>
  <c r="K913" i="1"/>
  <c r="L260" i="1"/>
  <c r="M259" i="1"/>
  <c r="J284" i="1" l="1"/>
  <c r="K284" i="1" s="1"/>
  <c r="J486" i="1"/>
  <c r="K486" i="1" s="1"/>
  <c r="J2759" i="1"/>
  <c r="K2759" i="1" s="1"/>
  <c r="J666" i="1"/>
  <c r="K666" i="1" s="1"/>
  <c r="J1773" i="1"/>
  <c r="K1773" i="1" s="1"/>
  <c r="J916" i="1"/>
  <c r="K916" i="1" s="1"/>
  <c r="J1473" i="1"/>
  <c r="K1473" i="1" s="1"/>
  <c r="J1474" i="1"/>
  <c r="K1474" i="1" s="1"/>
  <c r="K914" i="1"/>
  <c r="J2453" i="1"/>
  <c r="K2453" i="1" s="1"/>
  <c r="J2454" i="1"/>
  <c r="K2454" i="1" s="1"/>
  <c r="J917" i="1"/>
  <c r="L261" i="1"/>
  <c r="M260" i="1"/>
  <c r="J285" i="1" l="1"/>
  <c r="K285" i="1" s="1"/>
  <c r="J2760" i="1"/>
  <c r="K2760" i="1" s="1"/>
  <c r="J487" i="1"/>
  <c r="K487" i="1" s="1"/>
  <c r="J488" i="1"/>
  <c r="K488" i="1" s="1"/>
  <c r="J2761" i="1"/>
  <c r="K2761" i="1" s="1"/>
  <c r="J2762" i="1"/>
  <c r="K2762" i="1" s="1"/>
  <c r="J667" i="1"/>
  <c r="K667" i="1" s="1"/>
  <c r="J1774" i="1"/>
  <c r="K1774" i="1" s="1"/>
  <c r="J2455" i="1"/>
  <c r="K2455" i="1" s="1"/>
  <c r="J1475" i="1"/>
  <c r="K1475" i="1" s="1"/>
  <c r="K917" i="1"/>
  <c r="J2456" i="1"/>
  <c r="K2456" i="1" s="1"/>
  <c r="J918" i="1"/>
  <c r="L262" i="1"/>
  <c r="M261" i="1"/>
  <c r="J286" i="1" l="1"/>
  <c r="K286" i="1" s="1"/>
  <c r="J2763" i="1"/>
  <c r="K2763" i="1" s="1"/>
  <c r="J489" i="1"/>
  <c r="K489" i="1" s="1"/>
  <c r="J490" i="1"/>
  <c r="K490" i="1" s="1"/>
  <c r="J668" i="1"/>
  <c r="K668" i="1" s="1"/>
  <c r="J1775" i="1"/>
  <c r="K1775" i="1" s="1"/>
  <c r="J2457" i="1"/>
  <c r="K2457" i="1" s="1"/>
  <c r="J919" i="1"/>
  <c r="K919" i="1" s="1"/>
  <c r="J1476" i="1"/>
  <c r="K1476" i="1" s="1"/>
  <c r="J2458" i="1"/>
  <c r="K2458" i="1" s="1"/>
  <c r="J920" i="1"/>
  <c r="K918" i="1"/>
  <c r="L263" i="1"/>
  <c r="M262" i="1"/>
  <c r="J287" i="1" l="1"/>
  <c r="K287" i="1" s="1"/>
  <c r="J491" i="1"/>
  <c r="K491" i="1" s="1"/>
  <c r="J2764" i="1"/>
  <c r="K2764" i="1" s="1"/>
  <c r="J669" i="1"/>
  <c r="K669" i="1" s="1"/>
  <c r="J670" i="1"/>
  <c r="K670" i="1" s="1"/>
  <c r="J1776" i="1"/>
  <c r="K1776" i="1" s="1"/>
  <c r="J1478" i="1"/>
  <c r="K1478" i="1" s="1"/>
  <c r="J1477" i="1"/>
  <c r="K1477" i="1" s="1"/>
  <c r="J921" i="1"/>
  <c r="K920" i="1"/>
  <c r="J2459" i="1"/>
  <c r="K2459" i="1" s="1"/>
  <c r="L264" i="1"/>
  <c r="M263" i="1"/>
  <c r="J288" i="1" l="1"/>
  <c r="K288" i="1" s="1"/>
  <c r="J671" i="1"/>
  <c r="K671" i="1" s="1"/>
  <c r="J492" i="1"/>
  <c r="K492" i="1" s="1"/>
  <c r="J674" i="1"/>
  <c r="K674" i="1" s="1"/>
  <c r="J672" i="1"/>
  <c r="K672" i="1" s="1"/>
  <c r="J673" i="1"/>
  <c r="K673" i="1" s="1"/>
  <c r="J1777" i="1"/>
  <c r="K1777" i="1" s="1"/>
  <c r="J1479" i="1"/>
  <c r="K1479" i="1" s="1"/>
  <c r="J922" i="1"/>
  <c r="J2460" i="1"/>
  <c r="K2460" i="1" s="1"/>
  <c r="K921" i="1"/>
  <c r="L265" i="1"/>
  <c r="M264" i="1"/>
  <c r="J289" i="1" l="1"/>
  <c r="K289" i="1" s="1"/>
  <c r="J2765" i="1"/>
  <c r="K2765" i="1" s="1"/>
  <c r="J493" i="1"/>
  <c r="K493" i="1" s="1"/>
  <c r="J2766" i="1"/>
  <c r="K2766" i="1" s="1"/>
  <c r="J675" i="1"/>
  <c r="K675" i="1" s="1"/>
  <c r="J1778" i="1"/>
  <c r="K1778" i="1" s="1"/>
  <c r="J2461" i="1"/>
  <c r="K2461" i="1" s="1"/>
  <c r="J1480" i="1"/>
  <c r="K1480" i="1" s="1"/>
  <c r="J923" i="1"/>
  <c r="K923" i="1" s="1"/>
  <c r="J924" i="1"/>
  <c r="K924" i="1" s="1"/>
  <c r="J2462" i="1"/>
  <c r="K2462" i="1" s="1"/>
  <c r="J2463" i="1"/>
  <c r="K2463" i="1" s="1"/>
  <c r="K922" i="1"/>
  <c r="L266" i="1"/>
  <c r="M265" i="1"/>
  <c r="J290" i="1" l="1"/>
  <c r="K290" i="1" s="1"/>
  <c r="J2768" i="1"/>
  <c r="K2768" i="1" s="1"/>
  <c r="J2767" i="1"/>
  <c r="K2767" i="1" s="1"/>
  <c r="J494" i="1"/>
  <c r="K494" i="1" s="1"/>
  <c r="J676" i="1"/>
  <c r="K676" i="1" s="1"/>
  <c r="J925" i="1"/>
  <c r="K925" i="1" s="1"/>
  <c r="J1779" i="1"/>
  <c r="K1779" i="1" s="1"/>
  <c r="J1481" i="1"/>
  <c r="K1481" i="1" s="1"/>
  <c r="J926" i="1"/>
  <c r="K926" i="1" s="1"/>
  <c r="L267" i="1"/>
  <c r="M266" i="1"/>
  <c r="J291" i="1" l="1"/>
  <c r="K291" i="1" s="1"/>
  <c r="J495" i="1"/>
  <c r="K495" i="1" s="1"/>
  <c r="J2769" i="1"/>
  <c r="K2769" i="1" s="1"/>
  <c r="J677" i="1"/>
  <c r="K677" i="1" s="1"/>
  <c r="J1780" i="1"/>
  <c r="K1780" i="1" s="1"/>
  <c r="J1482" i="1"/>
  <c r="K1482" i="1" s="1"/>
  <c r="J1485" i="1"/>
  <c r="K1485" i="1" s="1"/>
  <c r="J1486" i="1"/>
  <c r="K1486" i="1" s="1"/>
  <c r="J2464" i="1"/>
  <c r="K2464" i="1" s="1"/>
  <c r="J1483" i="1"/>
  <c r="K1483" i="1" s="1"/>
  <c r="J1484" i="1"/>
  <c r="K1484" i="1" s="1"/>
  <c r="J927" i="1"/>
  <c r="K927" i="1" s="1"/>
  <c r="J2465" i="1"/>
  <c r="K2465" i="1" s="1"/>
  <c r="L268" i="1"/>
  <c r="M267" i="1"/>
  <c r="J292" i="1" l="1"/>
  <c r="K292" i="1" s="1"/>
  <c r="J2770" i="1"/>
  <c r="K2770" i="1" s="1"/>
  <c r="J678" i="1"/>
  <c r="K678" i="1" s="1"/>
  <c r="J1781" i="1"/>
  <c r="K1781" i="1" s="1"/>
  <c r="J928" i="1"/>
  <c r="K928" i="1" s="1"/>
  <c r="J2467" i="1"/>
  <c r="K2467" i="1" s="1"/>
  <c r="J2468" i="1"/>
  <c r="J2466" i="1"/>
  <c r="K2466" i="1" s="1"/>
  <c r="J929" i="1"/>
  <c r="K929" i="1" s="1"/>
  <c r="L269" i="1"/>
  <c r="M268" i="1"/>
  <c r="J293" i="1" l="1"/>
  <c r="K293" i="1" s="1"/>
  <c r="J496" i="1"/>
  <c r="K496" i="1" s="1"/>
  <c r="J497" i="1"/>
  <c r="K497" i="1" s="1"/>
  <c r="J680" i="1"/>
  <c r="K680" i="1" s="1"/>
  <c r="J679" i="1"/>
  <c r="K679" i="1" s="1"/>
  <c r="J1782" i="1"/>
  <c r="K1782" i="1" s="1"/>
  <c r="J1487" i="1"/>
  <c r="K1487" i="1" s="1"/>
  <c r="J1488" i="1"/>
  <c r="K1488" i="1" s="1"/>
  <c r="J2470" i="1"/>
  <c r="K2470" i="1" s="1"/>
  <c r="J2469" i="1"/>
  <c r="K2469" i="1" s="1"/>
  <c r="J930" i="1"/>
  <c r="K930" i="1" s="1"/>
  <c r="K2468" i="1"/>
  <c r="L270" i="1"/>
  <c r="M269" i="1"/>
  <c r="J294" i="1" l="1"/>
  <c r="K294" i="1" s="1"/>
  <c r="J498" i="1"/>
  <c r="K498" i="1" s="1"/>
  <c r="J2771" i="1"/>
  <c r="K2771" i="1" s="1"/>
  <c r="J681" i="1"/>
  <c r="K681" i="1" s="1"/>
  <c r="J1783" i="1"/>
  <c r="K1783" i="1" s="1"/>
  <c r="J1489" i="1"/>
  <c r="K1489" i="1" s="1"/>
  <c r="J931" i="1"/>
  <c r="L271" i="1"/>
  <c r="M270" i="1"/>
  <c r="J295" i="1" l="1"/>
  <c r="K295" i="1" s="1"/>
  <c r="J2772" i="1"/>
  <c r="K2772" i="1" s="1"/>
  <c r="J499" i="1"/>
  <c r="K499" i="1" s="1"/>
  <c r="J683" i="1"/>
  <c r="K683" i="1" s="1"/>
  <c r="J682" i="1"/>
  <c r="K682" i="1" s="1"/>
  <c r="J1784" i="1"/>
  <c r="K1784" i="1" s="1"/>
  <c r="J1490" i="1"/>
  <c r="K1490" i="1" s="1"/>
  <c r="J2471" i="1"/>
  <c r="K2471" i="1" s="1"/>
  <c r="J932" i="1"/>
  <c r="K932" i="1" s="1"/>
  <c r="K931" i="1"/>
  <c r="L272" i="1"/>
  <c r="M271" i="1"/>
  <c r="J2774" i="1" l="1"/>
  <c r="K2774" i="1" s="1"/>
  <c r="J2773" i="1"/>
  <c r="K2773" i="1" s="1"/>
  <c r="J500" i="1"/>
  <c r="K500" i="1" s="1"/>
  <c r="J685" i="1"/>
  <c r="K685" i="1" s="1"/>
  <c r="J684" i="1"/>
  <c r="K684" i="1" s="1"/>
  <c r="J1785" i="1"/>
  <c r="K1785" i="1" s="1"/>
  <c r="J1491" i="1"/>
  <c r="K1491" i="1" s="1"/>
  <c r="J1492" i="1"/>
  <c r="K1492" i="1" s="1"/>
  <c r="J2472" i="1"/>
  <c r="K2472" i="1" s="1"/>
  <c r="J933" i="1"/>
  <c r="L273" i="1"/>
  <c r="M272" i="1"/>
  <c r="J296" i="1" l="1"/>
  <c r="K296" i="1" s="1"/>
  <c r="J2775" i="1"/>
  <c r="K2775" i="1" s="1"/>
  <c r="J501" i="1"/>
  <c r="K501" i="1" s="1"/>
  <c r="J502" i="1"/>
  <c r="K502" i="1" s="1"/>
  <c r="J687" i="1"/>
  <c r="K687" i="1" s="1"/>
  <c r="J686" i="1"/>
  <c r="K686" i="1" s="1"/>
  <c r="J1786" i="1"/>
  <c r="K1786" i="1" s="1"/>
  <c r="J1493" i="1"/>
  <c r="K1493" i="1" s="1"/>
  <c r="J1494" i="1"/>
  <c r="K1494" i="1" s="1"/>
  <c r="J2473" i="1"/>
  <c r="K2473" i="1" s="1"/>
  <c r="J934" i="1"/>
  <c r="K934" i="1" s="1"/>
  <c r="K933" i="1"/>
  <c r="L274" i="1"/>
  <c r="M273" i="1"/>
  <c r="J297" i="1" l="1"/>
  <c r="K297" i="1" s="1"/>
  <c r="J298" i="1"/>
  <c r="K298" i="1" s="1"/>
  <c r="J503" i="1"/>
  <c r="K503" i="1" s="1"/>
  <c r="J688" i="1"/>
  <c r="K688" i="1" s="1"/>
  <c r="J2475" i="1"/>
  <c r="K2475" i="1" s="1"/>
  <c r="J2474" i="1"/>
  <c r="K2474" i="1" s="1"/>
  <c r="J935" i="1"/>
  <c r="L275" i="1"/>
  <c r="M274" i="1"/>
  <c r="J299" i="1" l="1"/>
  <c r="K299" i="1" s="1"/>
  <c r="J2776" i="1"/>
  <c r="K2776" i="1" s="1"/>
  <c r="J2777" i="1"/>
  <c r="K2777" i="1" s="1"/>
  <c r="J504" i="1"/>
  <c r="K504" i="1" s="1"/>
  <c r="J689" i="1"/>
  <c r="K689" i="1" s="1"/>
  <c r="J1787" i="1"/>
  <c r="K1787" i="1" s="1"/>
  <c r="J1495" i="1"/>
  <c r="K1495" i="1" s="1"/>
  <c r="J1496" i="1"/>
  <c r="K1496" i="1" s="1"/>
  <c r="J938" i="1"/>
  <c r="K938" i="1" s="1"/>
  <c r="J2476" i="1"/>
  <c r="K2476" i="1" s="1"/>
  <c r="J936" i="1"/>
  <c r="K936" i="1" s="1"/>
  <c r="J937" i="1"/>
  <c r="K937" i="1" s="1"/>
  <c r="K935" i="1"/>
  <c r="L276" i="1"/>
  <c r="M275" i="1"/>
  <c r="J300" i="1" l="1"/>
  <c r="K300" i="1" s="1"/>
  <c r="J505" i="1"/>
  <c r="K505" i="1" s="1"/>
  <c r="J2778" i="1"/>
  <c r="K2778" i="1" s="1"/>
  <c r="J2779" i="1"/>
  <c r="K2779" i="1" s="1"/>
  <c r="J2780" i="1"/>
  <c r="K2780" i="1" s="1"/>
  <c r="J690" i="1"/>
  <c r="K690" i="1" s="1"/>
  <c r="J1789" i="1"/>
  <c r="K1789" i="1" s="1"/>
  <c r="J1788" i="1"/>
  <c r="K1788" i="1" s="1"/>
  <c r="J1497" i="1"/>
  <c r="K1497" i="1" s="1"/>
  <c r="J1498" i="1"/>
  <c r="K1498" i="1" s="1"/>
  <c r="L277" i="1"/>
  <c r="M276" i="1"/>
  <c r="J507" i="1" l="1"/>
  <c r="K507" i="1" s="1"/>
  <c r="J506" i="1"/>
  <c r="K506" i="1" s="1"/>
  <c r="J301" i="1"/>
  <c r="K301" i="1" s="1"/>
  <c r="J2781" i="1"/>
  <c r="K2781" i="1" s="1"/>
  <c r="J691" i="1"/>
  <c r="K691" i="1" s="1"/>
  <c r="J1790" i="1"/>
  <c r="K1790" i="1" s="1"/>
  <c r="J1499" i="1"/>
  <c r="K1499" i="1" s="1"/>
  <c r="J2478" i="1"/>
  <c r="K2478" i="1" s="1"/>
  <c r="J939" i="1"/>
  <c r="K939" i="1" s="1"/>
  <c r="J2477" i="1"/>
  <c r="K2477" i="1" s="1"/>
  <c r="L278" i="1"/>
  <c r="M277" i="1"/>
  <c r="J508" i="1" l="1"/>
  <c r="K508" i="1" s="1"/>
  <c r="J302" i="1"/>
  <c r="K302" i="1" s="1"/>
  <c r="J2782" i="1"/>
  <c r="K2782" i="1" s="1"/>
  <c r="J692" i="1"/>
  <c r="K692" i="1" s="1"/>
  <c r="J1791" i="1"/>
  <c r="K1791" i="1" s="1"/>
  <c r="J2482" i="1"/>
  <c r="K2482" i="1" s="1"/>
  <c r="J2479" i="1"/>
  <c r="K2479" i="1" s="1"/>
  <c r="J941" i="1"/>
  <c r="K941" i="1" s="1"/>
  <c r="J2480" i="1"/>
  <c r="K2480" i="1" s="1"/>
  <c r="J2481" i="1"/>
  <c r="K2481" i="1" s="1"/>
  <c r="J940" i="1"/>
  <c r="K940" i="1" s="1"/>
  <c r="L279" i="1"/>
  <c r="M278" i="1"/>
  <c r="J303" i="1" l="1"/>
  <c r="K303" i="1" s="1"/>
  <c r="J509" i="1"/>
  <c r="K509" i="1" s="1"/>
  <c r="J2783" i="1"/>
  <c r="K2783" i="1" s="1"/>
  <c r="J693" i="1"/>
  <c r="K693" i="1" s="1"/>
  <c r="J1792" i="1"/>
  <c r="K1792" i="1" s="1"/>
  <c r="J1500" i="1"/>
  <c r="K1500" i="1" s="1"/>
  <c r="J1501" i="1"/>
  <c r="K1501" i="1" s="1"/>
  <c r="J2483" i="1"/>
  <c r="K2483" i="1" s="1"/>
  <c r="L280" i="1"/>
  <c r="M279" i="1"/>
  <c r="J510" i="1" l="1"/>
  <c r="K510" i="1" s="1"/>
  <c r="J511" i="1"/>
  <c r="K511" i="1" s="1"/>
  <c r="J304" i="1"/>
  <c r="K304" i="1" s="1"/>
  <c r="J2784" i="1"/>
  <c r="K2784" i="1" s="1"/>
  <c r="J694" i="1"/>
  <c r="K694" i="1" s="1"/>
  <c r="J1793" i="1"/>
  <c r="K1793" i="1" s="1"/>
  <c r="J1502" i="1"/>
  <c r="K1502" i="1" s="1"/>
  <c r="J2484" i="1"/>
  <c r="K2484" i="1" s="1"/>
  <c r="J942" i="1"/>
  <c r="K942" i="1" s="1"/>
  <c r="L281" i="1"/>
  <c r="M280" i="1"/>
  <c r="J305" i="1" l="1"/>
  <c r="K305" i="1" s="1"/>
  <c r="J2785" i="1"/>
  <c r="K2785" i="1" s="1"/>
  <c r="J696" i="1"/>
  <c r="K696" i="1" s="1"/>
  <c r="J695" i="1"/>
  <c r="K695" i="1" s="1"/>
  <c r="J1794" i="1"/>
  <c r="K1794" i="1" s="1"/>
  <c r="J2485" i="1"/>
  <c r="K2485" i="1" s="1"/>
  <c r="J943" i="1"/>
  <c r="K943" i="1" s="1"/>
  <c r="J1503" i="1"/>
  <c r="K1503" i="1" s="1"/>
  <c r="J1504" i="1"/>
  <c r="K1504" i="1" s="1"/>
  <c r="J1505" i="1"/>
  <c r="K1505" i="1" s="1"/>
  <c r="J944" i="1"/>
  <c r="K944" i="1" s="1"/>
  <c r="J945" i="1"/>
  <c r="K945" i="1" s="1"/>
  <c r="L282" i="1"/>
  <c r="M281" i="1"/>
  <c r="J512" i="1" l="1"/>
  <c r="K512" i="1" s="1"/>
  <c r="J306" i="1"/>
  <c r="K306" i="1" s="1"/>
  <c r="J513" i="1"/>
  <c r="K513" i="1" s="1"/>
  <c r="J2786" i="1"/>
  <c r="K2786" i="1" s="1"/>
  <c r="J1506" i="1"/>
  <c r="K1506" i="1" s="1"/>
  <c r="J697" i="1"/>
  <c r="K697" i="1" s="1"/>
  <c r="J1795" i="1"/>
  <c r="K1795" i="1" s="1"/>
  <c r="J2486" i="1"/>
  <c r="K2486" i="1" s="1"/>
  <c r="L283" i="1"/>
  <c r="M282" i="1"/>
  <c r="J307" i="1" l="1"/>
  <c r="K307" i="1" s="1"/>
  <c r="J514" i="1"/>
  <c r="K514" i="1" s="1"/>
  <c r="J1507" i="1"/>
  <c r="K1507" i="1" s="1"/>
  <c r="J699" i="1"/>
  <c r="K699" i="1" s="1"/>
  <c r="J698" i="1"/>
  <c r="K698" i="1" s="1"/>
  <c r="J1796" i="1"/>
  <c r="K1796" i="1" s="1"/>
  <c r="J2487" i="1"/>
  <c r="K2487" i="1" s="1"/>
  <c r="J2488" i="1"/>
  <c r="K2488" i="1" s="1"/>
  <c r="J947" i="1"/>
  <c r="K947" i="1" s="1"/>
  <c r="J946" i="1"/>
  <c r="K946" i="1" s="1"/>
  <c r="L284" i="1"/>
  <c r="M283" i="1"/>
  <c r="J516" i="1" l="1"/>
  <c r="K516" i="1" s="1"/>
  <c r="J1508" i="1"/>
  <c r="K1508" i="1" s="1"/>
  <c r="J308" i="1"/>
  <c r="K308" i="1" s="1"/>
  <c r="J2788" i="1"/>
  <c r="K2788" i="1" s="1"/>
  <c r="J515" i="1"/>
  <c r="K515" i="1" s="1"/>
  <c r="J2787" i="1"/>
  <c r="K2787" i="1" s="1"/>
  <c r="J1229" i="1"/>
  <c r="K1229" i="1" s="1"/>
  <c r="J701" i="1"/>
  <c r="K701" i="1" s="1"/>
  <c r="J700" i="1"/>
  <c r="K700" i="1" s="1"/>
  <c r="J2489" i="1"/>
  <c r="K2489" i="1" s="1"/>
  <c r="L285" i="1"/>
  <c r="M284" i="1"/>
  <c r="J1510" i="1" l="1"/>
  <c r="K1510" i="1" s="1"/>
  <c r="J1509" i="1"/>
  <c r="K1509" i="1" s="1"/>
  <c r="J2789" i="1"/>
  <c r="K2789" i="1" s="1"/>
  <c r="J309" i="1"/>
  <c r="K309" i="1" s="1"/>
  <c r="J1231" i="1"/>
  <c r="K1231" i="1" s="1"/>
  <c r="J1230" i="1"/>
  <c r="K1230" i="1" s="1"/>
  <c r="J702" i="1"/>
  <c r="K702" i="1" s="1"/>
  <c r="J1797" i="1"/>
  <c r="K1797" i="1" s="1"/>
  <c r="J2490" i="1"/>
  <c r="K2490" i="1" s="1"/>
  <c r="J949" i="1"/>
  <c r="K949" i="1" s="1"/>
  <c r="J948" i="1"/>
  <c r="K948" i="1" s="1"/>
  <c r="L286" i="1"/>
  <c r="M285" i="1"/>
  <c r="J517" i="1" l="1"/>
  <c r="K517" i="1" s="1"/>
  <c r="J518" i="1"/>
  <c r="K518" i="1" s="1"/>
  <c r="J519" i="1"/>
  <c r="K519" i="1" s="1"/>
  <c r="J1511" i="1"/>
  <c r="K1511" i="1" s="1"/>
  <c r="J310" i="1"/>
  <c r="K310" i="1" s="1"/>
  <c r="J2790" i="1"/>
  <c r="K2790" i="1" s="1"/>
  <c r="J1232" i="1"/>
  <c r="K1232" i="1" s="1"/>
  <c r="J703" i="1"/>
  <c r="K703" i="1" s="1"/>
  <c r="J1799" i="1"/>
  <c r="K1799" i="1" s="1"/>
  <c r="J1798" i="1"/>
  <c r="K1798" i="1" s="1"/>
  <c r="J704" i="1"/>
  <c r="K704" i="1" s="1"/>
  <c r="J2491" i="1"/>
  <c r="K2491" i="1" s="1"/>
  <c r="J950" i="1"/>
  <c r="K950" i="1" s="1"/>
  <c r="L287" i="1"/>
  <c r="M286" i="1"/>
  <c r="J520" i="1" l="1"/>
  <c r="K520" i="1" s="1"/>
  <c r="J1512" i="1"/>
  <c r="K1512" i="1" s="1"/>
  <c r="J2791" i="1"/>
  <c r="K2791" i="1" s="1"/>
  <c r="J311" i="1"/>
  <c r="K311" i="1" s="1"/>
  <c r="J1233" i="1"/>
  <c r="K1233" i="1" s="1"/>
  <c r="J705" i="1"/>
  <c r="K705" i="1" s="1"/>
  <c r="J2492" i="1"/>
  <c r="K2492" i="1" s="1"/>
  <c r="J2493" i="1"/>
  <c r="K2493" i="1" s="1"/>
  <c r="J951" i="1"/>
  <c r="K951" i="1" s="1"/>
  <c r="L288" i="1"/>
  <c r="M287" i="1"/>
  <c r="J522" i="1" l="1"/>
  <c r="K522" i="1" s="1"/>
  <c r="J521" i="1"/>
  <c r="K521" i="1" s="1"/>
  <c r="J1513" i="1"/>
  <c r="K1513" i="1" s="1"/>
  <c r="J312" i="1"/>
  <c r="K312" i="1" s="1"/>
  <c r="J1234" i="1"/>
  <c r="K1234" i="1" s="1"/>
  <c r="J1801" i="1"/>
  <c r="K1801" i="1" s="1"/>
  <c r="J1800" i="1"/>
  <c r="K1800" i="1" s="1"/>
  <c r="J706" i="1"/>
  <c r="K706" i="1" s="1"/>
  <c r="J2494" i="1"/>
  <c r="K2494" i="1" s="1"/>
  <c r="L289" i="1"/>
  <c r="M288" i="1"/>
  <c r="J1514" i="1" l="1"/>
  <c r="K1514" i="1" s="1"/>
  <c r="J2792" i="1"/>
  <c r="K2792" i="1" s="1"/>
  <c r="J313" i="1"/>
  <c r="K313" i="1" s="1"/>
  <c r="J538" i="1"/>
  <c r="K538" i="1" s="1"/>
  <c r="J537" i="1"/>
  <c r="K537" i="1" s="1"/>
  <c r="J1802" i="1"/>
  <c r="K1802" i="1" s="1"/>
  <c r="J707" i="1"/>
  <c r="K707" i="1" s="1"/>
  <c r="J2495" i="1"/>
  <c r="K2495" i="1" s="1"/>
  <c r="J953" i="1"/>
  <c r="K953" i="1" s="1"/>
  <c r="J952" i="1"/>
  <c r="K952" i="1" s="1"/>
  <c r="L290" i="1"/>
  <c r="M289" i="1"/>
  <c r="J523" i="1" l="1"/>
  <c r="K523" i="1" s="1"/>
  <c r="J524" i="1"/>
  <c r="K524" i="1" s="1"/>
  <c r="J2794" i="1"/>
  <c r="K2794" i="1" s="1"/>
  <c r="J2793" i="1"/>
  <c r="K2793" i="1" s="1"/>
  <c r="J1515" i="1"/>
  <c r="K1515" i="1" s="1"/>
  <c r="J314" i="1"/>
  <c r="K314" i="1" s="1"/>
  <c r="J315" i="1"/>
  <c r="K315" i="1" s="1"/>
  <c r="J1236" i="1"/>
  <c r="K1236" i="1" s="1"/>
  <c r="J1235" i="1"/>
  <c r="K1235" i="1" s="1"/>
  <c r="J539" i="1"/>
  <c r="K539" i="1" s="1"/>
  <c r="J1803" i="1"/>
  <c r="K1803" i="1" s="1"/>
  <c r="J708" i="1"/>
  <c r="K708" i="1" s="1"/>
  <c r="J2496" i="1"/>
  <c r="K2496" i="1" s="1"/>
  <c r="J954" i="1"/>
  <c r="K954" i="1" s="1"/>
  <c r="L291" i="1"/>
  <c r="M290" i="1"/>
  <c r="J525" i="1" l="1"/>
  <c r="K525" i="1" s="1"/>
  <c r="J2795" i="1"/>
  <c r="K2795" i="1" s="1"/>
  <c r="J317" i="1"/>
  <c r="K317" i="1" s="1"/>
  <c r="J316" i="1"/>
  <c r="K316" i="1" s="1"/>
  <c r="J1516" i="1"/>
  <c r="K1516" i="1" s="1"/>
  <c r="J540" i="1"/>
  <c r="K540" i="1" s="1"/>
  <c r="J1237" i="1"/>
  <c r="K1237" i="1" s="1"/>
  <c r="J1804" i="1"/>
  <c r="K1804" i="1" s="1"/>
  <c r="J709" i="1"/>
  <c r="K709" i="1" s="1"/>
  <c r="J2497" i="1"/>
  <c r="K2497" i="1" s="1"/>
  <c r="L292" i="1"/>
  <c r="M291" i="1"/>
  <c r="J526" i="1" l="1"/>
  <c r="K526" i="1" s="1"/>
  <c r="J2796" i="1"/>
  <c r="K2796" i="1" s="1"/>
  <c r="J318" i="1"/>
  <c r="K318" i="1" s="1"/>
  <c r="J1517" i="1"/>
  <c r="K1517" i="1" s="1"/>
  <c r="J541" i="1"/>
  <c r="K541" i="1" s="1"/>
  <c r="J1805" i="1"/>
  <c r="K1805" i="1" s="1"/>
  <c r="J710" i="1"/>
  <c r="K710" i="1" s="1"/>
  <c r="J2498" i="1"/>
  <c r="K2498" i="1" s="1"/>
  <c r="J956" i="1"/>
  <c r="K956" i="1" s="1"/>
  <c r="J955" i="1"/>
  <c r="K955" i="1" s="1"/>
  <c r="L293" i="1"/>
  <c r="M292" i="1"/>
  <c r="J527" i="1" l="1"/>
  <c r="K527" i="1" s="1"/>
  <c r="J2797" i="1"/>
  <c r="K2797" i="1" s="1"/>
  <c r="J319" i="1"/>
  <c r="K319" i="1" s="1"/>
  <c r="J712" i="1"/>
  <c r="K712" i="1" s="1"/>
  <c r="J711" i="1"/>
  <c r="K711" i="1" s="1"/>
  <c r="J1239" i="1"/>
  <c r="K1239" i="1" s="1"/>
  <c r="J542" i="1"/>
  <c r="K542" i="1" s="1"/>
  <c r="J1238" i="1"/>
  <c r="K1238" i="1" s="1"/>
  <c r="J1806" i="1"/>
  <c r="K1806" i="1" s="1"/>
  <c r="J2499" i="1"/>
  <c r="K2499" i="1" s="1"/>
  <c r="J957" i="1"/>
  <c r="K957" i="1" s="1"/>
  <c r="L294" i="1"/>
  <c r="M293" i="1"/>
  <c r="J528" i="1" l="1"/>
  <c r="K528" i="1" s="1"/>
  <c r="J2798" i="1"/>
  <c r="K2798" i="1" s="1"/>
  <c r="J1520" i="1"/>
  <c r="K1520" i="1" s="1"/>
  <c r="J320" i="1"/>
  <c r="K320" i="1" s="1"/>
  <c r="J1518" i="1"/>
  <c r="K1518" i="1" s="1"/>
  <c r="J713" i="1"/>
  <c r="K713" i="1" s="1"/>
  <c r="J714" i="1"/>
  <c r="K714" i="1" s="1"/>
  <c r="J1240" i="1"/>
  <c r="K1240" i="1" s="1"/>
  <c r="J1807" i="1"/>
  <c r="K1807" i="1" s="1"/>
  <c r="J2500" i="1"/>
  <c r="K2500" i="1" s="1"/>
  <c r="L295" i="1"/>
  <c r="M294" i="1"/>
  <c r="J529" i="1" l="1"/>
  <c r="K529" i="1" s="1"/>
  <c r="J2799" i="1"/>
  <c r="K2799" i="1" s="1"/>
  <c r="J321" i="1"/>
  <c r="K321" i="1" s="1"/>
  <c r="J1519" i="1"/>
  <c r="K1519" i="1" s="1"/>
  <c r="J715" i="1"/>
  <c r="K715" i="1" s="1"/>
  <c r="J544" i="1"/>
  <c r="K544" i="1" s="1"/>
  <c r="J543" i="1"/>
  <c r="K543" i="1" s="1"/>
  <c r="J1808" i="1"/>
  <c r="K1808" i="1" s="1"/>
  <c r="J2501" i="1"/>
  <c r="K2501" i="1" s="1"/>
  <c r="J958" i="1"/>
  <c r="K958" i="1" s="1"/>
  <c r="L296" i="1"/>
  <c r="M295" i="1"/>
  <c r="J530" i="1" l="1"/>
  <c r="K530" i="1" s="1"/>
  <c r="J2800" i="1"/>
  <c r="K2800" i="1" s="1"/>
  <c r="J322" i="1"/>
  <c r="K322" i="1" s="1"/>
  <c r="J716" i="1"/>
  <c r="K716" i="1" s="1"/>
  <c r="J717" i="1"/>
  <c r="K717" i="1" s="1"/>
  <c r="J1242" i="1"/>
  <c r="K1242" i="1" s="1"/>
  <c r="J1241" i="1"/>
  <c r="K1241" i="1" s="1"/>
  <c r="J1809" i="1"/>
  <c r="K1809" i="1" s="1"/>
  <c r="J2502" i="1"/>
  <c r="K2502" i="1" s="1"/>
  <c r="J959" i="1"/>
  <c r="K959" i="1" s="1"/>
  <c r="L297" i="1"/>
  <c r="M296" i="1"/>
  <c r="J531" i="1" l="1"/>
  <c r="K531" i="1" s="1"/>
  <c r="J2801" i="1"/>
  <c r="K2801" i="1" s="1"/>
  <c r="J323" i="1"/>
  <c r="K323" i="1" s="1"/>
  <c r="J718" i="1"/>
  <c r="K718" i="1" s="1"/>
  <c r="J719" i="1"/>
  <c r="K719" i="1" s="1"/>
  <c r="J546" i="1"/>
  <c r="K546" i="1" s="1"/>
  <c r="J545" i="1"/>
  <c r="K545" i="1" s="1"/>
  <c r="J1810" i="1"/>
  <c r="K1810" i="1" s="1"/>
  <c r="J2503" i="1"/>
  <c r="K2503" i="1" s="1"/>
  <c r="J961" i="1"/>
  <c r="K961" i="1" s="1"/>
  <c r="J960" i="1"/>
  <c r="K960" i="1" s="1"/>
  <c r="L298" i="1"/>
  <c r="M297" i="1"/>
  <c r="J532" i="1" l="1"/>
  <c r="K532" i="1" s="1"/>
  <c r="J2802" i="1"/>
  <c r="K2802" i="1" s="1"/>
  <c r="J324" i="1"/>
  <c r="K324" i="1" s="1"/>
  <c r="J720" i="1"/>
  <c r="K720" i="1" s="1"/>
  <c r="J721" i="1"/>
  <c r="K721" i="1" s="1"/>
  <c r="J1244" i="1"/>
  <c r="K1244" i="1" s="1"/>
  <c r="J1243" i="1"/>
  <c r="K1243" i="1" s="1"/>
  <c r="J1811" i="1"/>
  <c r="K1811" i="1" s="1"/>
  <c r="J2504" i="1"/>
  <c r="K2504" i="1" s="1"/>
  <c r="L299" i="1"/>
  <c r="M298" i="1"/>
  <c r="J533" i="1" l="1"/>
  <c r="K533" i="1" s="1"/>
  <c r="J2803" i="1"/>
  <c r="K2803" i="1" s="1"/>
  <c r="J325" i="1"/>
  <c r="K325" i="1" s="1"/>
  <c r="J722" i="1"/>
  <c r="K722" i="1" s="1"/>
  <c r="J723" i="1"/>
  <c r="K723" i="1" s="1"/>
  <c r="J548" i="1"/>
  <c r="K548" i="1" s="1"/>
  <c r="J547" i="1"/>
  <c r="K547" i="1" s="1"/>
  <c r="J1812" i="1"/>
  <c r="K1812" i="1" s="1"/>
  <c r="J2505" i="1"/>
  <c r="K2505" i="1" s="1"/>
  <c r="J962" i="1"/>
  <c r="K962" i="1" s="1"/>
  <c r="L300" i="1"/>
  <c r="M299" i="1"/>
  <c r="J534" i="1" l="1"/>
  <c r="K534" i="1" s="1"/>
  <c r="J2804" i="1"/>
  <c r="K2804" i="1" s="1"/>
  <c r="J326" i="1"/>
  <c r="K326" i="1" s="1"/>
  <c r="J724" i="1"/>
  <c r="K724" i="1" s="1"/>
  <c r="J1247" i="1"/>
  <c r="K1247" i="1" s="1"/>
  <c r="J1245" i="1"/>
  <c r="K1245" i="1" s="1"/>
  <c r="J549" i="1"/>
  <c r="K549" i="1" s="1"/>
  <c r="J1813" i="1"/>
  <c r="K1813" i="1" s="1"/>
  <c r="J2506" i="1"/>
  <c r="K2506" i="1" s="1"/>
  <c r="J964" i="1"/>
  <c r="K964" i="1" s="1"/>
  <c r="J963" i="1"/>
  <c r="K963" i="1" s="1"/>
  <c r="L301" i="1"/>
  <c r="M300" i="1"/>
  <c r="J535" i="1" l="1"/>
  <c r="K535" i="1" s="1"/>
  <c r="J536" i="1"/>
  <c r="K536" i="1" s="1"/>
  <c r="J2805" i="1"/>
  <c r="K2805" i="1" s="1"/>
  <c r="J327" i="1"/>
  <c r="K327" i="1" s="1"/>
  <c r="J725" i="1"/>
  <c r="K725" i="1" s="1"/>
  <c r="J726" i="1"/>
  <c r="K726" i="1" s="1"/>
  <c r="J1246" i="1"/>
  <c r="K1246" i="1" s="1"/>
  <c r="J550" i="1"/>
  <c r="K550" i="1" s="1"/>
  <c r="J1814" i="1"/>
  <c r="K1814" i="1" s="1"/>
  <c r="J2507" i="1"/>
  <c r="K2507" i="1" s="1"/>
  <c r="J2508" i="1"/>
  <c r="L302" i="1"/>
  <c r="M301" i="1"/>
  <c r="J2806" i="1" l="1"/>
  <c r="K2806" i="1" s="1"/>
  <c r="J328" i="1"/>
  <c r="K328" i="1" s="1"/>
  <c r="J2509" i="1"/>
  <c r="K2509" i="1" s="1"/>
  <c r="J727" i="1"/>
  <c r="K727" i="1" s="1"/>
  <c r="J728" i="1"/>
  <c r="K728" i="1" s="1"/>
  <c r="J551" i="1"/>
  <c r="K551" i="1" s="1"/>
  <c r="J1815" i="1"/>
  <c r="K1815" i="1" s="1"/>
  <c r="K2508" i="1"/>
  <c r="J966" i="1"/>
  <c r="K966" i="1" s="1"/>
  <c r="J965" i="1"/>
  <c r="K965" i="1" s="1"/>
  <c r="L303" i="1"/>
  <c r="M302" i="1"/>
  <c r="J2807" i="1" l="1"/>
  <c r="K2807" i="1" s="1"/>
  <c r="J2510" i="1"/>
  <c r="K2510" i="1" s="1"/>
  <c r="J329" i="1"/>
  <c r="K329" i="1" s="1"/>
  <c r="J2511" i="1"/>
  <c r="K2511" i="1" s="1"/>
  <c r="J729" i="1"/>
  <c r="K729" i="1" s="1"/>
  <c r="J552" i="1"/>
  <c r="K552" i="1" s="1"/>
  <c r="J1816" i="1"/>
  <c r="K1816" i="1" s="1"/>
  <c r="L304" i="1"/>
  <c r="M303" i="1"/>
  <c r="J330" i="1" l="1"/>
  <c r="K330" i="1" s="1"/>
  <c r="J2512" i="1"/>
  <c r="K2512" i="1" s="1"/>
  <c r="J730" i="1"/>
  <c r="K730" i="1" s="1"/>
  <c r="J553" i="1"/>
  <c r="K553" i="1" s="1"/>
  <c r="J1817" i="1"/>
  <c r="K1817" i="1" s="1"/>
  <c r="J968" i="1"/>
  <c r="K968" i="1" s="1"/>
  <c r="J967" i="1"/>
  <c r="L305" i="1"/>
  <c r="M304" i="1"/>
  <c r="J2808" i="1" l="1"/>
  <c r="K2808" i="1" s="1"/>
  <c r="J331" i="1"/>
  <c r="K331" i="1" s="1"/>
  <c r="J2514" i="1"/>
  <c r="K2514" i="1" s="1"/>
  <c r="J2513" i="1"/>
  <c r="K2513" i="1" s="1"/>
  <c r="J731" i="1"/>
  <c r="K731" i="1" s="1"/>
  <c r="J732" i="1"/>
  <c r="K732" i="1" s="1"/>
  <c r="K967" i="1"/>
  <c r="L306" i="1"/>
  <c r="M305" i="1"/>
  <c r="J2810" i="1" l="1"/>
  <c r="K2810" i="1" s="1"/>
  <c r="J2809" i="1"/>
  <c r="K2809" i="1" s="1"/>
  <c r="J332" i="1"/>
  <c r="K332" i="1" s="1"/>
  <c r="J2515" i="1"/>
  <c r="K2515" i="1" s="1"/>
  <c r="J733" i="1"/>
  <c r="K733" i="1" s="1"/>
  <c r="J555" i="1"/>
  <c r="K555" i="1" s="1"/>
  <c r="J554" i="1"/>
  <c r="K554" i="1" s="1"/>
  <c r="J1818" i="1"/>
  <c r="K1818" i="1" s="1"/>
  <c r="J1819" i="1"/>
  <c r="K1819" i="1" s="1"/>
  <c r="J970" i="1"/>
  <c r="K970" i="1" s="1"/>
  <c r="J969" i="1"/>
  <c r="L307" i="1"/>
  <c r="M306" i="1"/>
  <c r="J2811" i="1" l="1"/>
  <c r="K2811" i="1" s="1"/>
  <c r="J333" i="1"/>
  <c r="K333" i="1" s="1"/>
  <c r="J334" i="1"/>
  <c r="K334" i="1" s="1"/>
  <c r="J2516" i="1"/>
  <c r="K2516" i="1" s="1"/>
  <c r="J734" i="1"/>
  <c r="K734" i="1" s="1"/>
  <c r="J1820" i="1"/>
  <c r="K1820" i="1" s="1"/>
  <c r="J1821" i="1"/>
  <c r="K1821" i="1" s="1"/>
  <c r="K969" i="1"/>
  <c r="J971" i="1"/>
  <c r="K971" i="1" s="1"/>
  <c r="L308" i="1"/>
  <c r="M307" i="1"/>
  <c r="J2812" i="1" l="1"/>
  <c r="K2812" i="1" s="1"/>
  <c r="J335" i="1"/>
  <c r="K335" i="1" s="1"/>
  <c r="J336" i="1"/>
  <c r="K336" i="1" s="1"/>
  <c r="J337" i="1"/>
  <c r="K337" i="1" s="1"/>
  <c r="J2517" i="1"/>
  <c r="K2517" i="1" s="1"/>
  <c r="J735" i="1"/>
  <c r="K735" i="1" s="1"/>
  <c r="J557" i="1"/>
  <c r="K557" i="1" s="1"/>
  <c r="J556" i="1"/>
  <c r="K556" i="1" s="1"/>
  <c r="J1822" i="1"/>
  <c r="K1822" i="1" s="1"/>
  <c r="J972" i="1"/>
  <c r="L309" i="1"/>
  <c r="M308" i="1"/>
  <c r="J338" i="1" l="1"/>
  <c r="K338" i="1" s="1"/>
  <c r="J2518" i="1"/>
  <c r="K2518" i="1" s="1"/>
  <c r="J736" i="1"/>
  <c r="K736" i="1" s="1"/>
  <c r="J737" i="1"/>
  <c r="K737" i="1" s="1"/>
  <c r="J558" i="1"/>
  <c r="K558" i="1" s="1"/>
  <c r="J1823" i="1"/>
  <c r="K1823" i="1" s="1"/>
  <c r="K972" i="1"/>
  <c r="J973" i="1"/>
  <c r="L310" i="1"/>
  <c r="M309" i="1"/>
  <c r="J2814" i="1" l="1"/>
  <c r="K2814" i="1" s="1"/>
  <c r="J2813" i="1"/>
  <c r="K2813" i="1" s="1"/>
  <c r="J339" i="1"/>
  <c r="K339" i="1" s="1"/>
  <c r="J2519" i="1"/>
  <c r="K2519" i="1" s="1"/>
  <c r="J738" i="1"/>
  <c r="K738" i="1" s="1"/>
  <c r="J1824" i="1"/>
  <c r="K1824" i="1" s="1"/>
  <c r="K973" i="1"/>
  <c r="L311" i="1"/>
  <c r="M310" i="1"/>
  <c r="J341" i="1" l="1"/>
  <c r="K341" i="1" s="1"/>
  <c r="J340" i="1"/>
  <c r="K340" i="1" s="1"/>
  <c r="J2520" i="1"/>
  <c r="K2520" i="1" s="1"/>
  <c r="J2521" i="1"/>
  <c r="K2521" i="1" s="1"/>
  <c r="J739" i="1"/>
  <c r="K739" i="1" s="1"/>
  <c r="J740" i="1"/>
  <c r="K740" i="1" s="1"/>
  <c r="J560" i="1"/>
  <c r="K560" i="1" s="1"/>
  <c r="J559" i="1"/>
  <c r="K559" i="1" s="1"/>
  <c r="J1825" i="1"/>
  <c r="K1825" i="1" s="1"/>
  <c r="J974" i="1"/>
  <c r="L312" i="1"/>
  <c r="M311" i="1"/>
  <c r="J2816" i="1" l="1"/>
  <c r="K2816" i="1" s="1"/>
  <c r="J2815" i="1"/>
  <c r="K2815" i="1" s="1"/>
  <c r="J2524" i="1"/>
  <c r="K2524" i="1" s="1"/>
  <c r="J342" i="1"/>
  <c r="K342" i="1" s="1"/>
  <c r="J2522" i="1"/>
  <c r="K2522" i="1" s="1"/>
  <c r="J741" i="1"/>
  <c r="K741" i="1" s="1"/>
  <c r="J561" i="1"/>
  <c r="K561" i="1" s="1"/>
  <c r="J1826" i="1"/>
  <c r="K1826" i="1" s="1"/>
  <c r="K974" i="1"/>
  <c r="J976" i="1"/>
  <c r="K976" i="1" s="1"/>
  <c r="J975" i="1"/>
  <c r="K975" i="1" s="1"/>
  <c r="L313" i="1"/>
  <c r="M312" i="1"/>
  <c r="J2523" i="1" l="1"/>
  <c r="K2523" i="1" s="1"/>
  <c r="J343" i="1"/>
  <c r="K343" i="1" s="1"/>
  <c r="J742" i="1"/>
  <c r="K742" i="1" s="1"/>
  <c r="J743" i="1"/>
  <c r="K743" i="1" s="1"/>
  <c r="J562" i="1"/>
  <c r="K562" i="1" s="1"/>
  <c r="J1827" i="1"/>
  <c r="K1827" i="1" s="1"/>
  <c r="L314" i="1"/>
  <c r="M313" i="1"/>
  <c r="J2818" i="1" l="1"/>
  <c r="K2818" i="1" s="1"/>
  <c r="J2817" i="1"/>
  <c r="K2817" i="1" s="1"/>
  <c r="J344" i="1"/>
  <c r="K344" i="1" s="1"/>
  <c r="J744" i="1"/>
  <c r="K744" i="1" s="1"/>
  <c r="J563" i="1"/>
  <c r="K563" i="1" s="1"/>
  <c r="J1828" i="1"/>
  <c r="K1828" i="1" s="1"/>
  <c r="J1829" i="1"/>
  <c r="K1829" i="1" s="1"/>
  <c r="J1830" i="1"/>
  <c r="K1830" i="1" s="1"/>
  <c r="J978" i="1"/>
  <c r="K978" i="1" s="1"/>
  <c r="J977" i="1"/>
  <c r="K977" i="1" s="1"/>
  <c r="L315" i="1"/>
  <c r="M314" i="1"/>
  <c r="J345" i="1" l="1"/>
  <c r="K345" i="1" s="1"/>
  <c r="J745" i="1"/>
  <c r="K745" i="1" s="1"/>
  <c r="J1831" i="1"/>
  <c r="K1831" i="1" s="1"/>
  <c r="J564" i="1"/>
  <c r="K564" i="1" s="1"/>
  <c r="J1832" i="1"/>
  <c r="K1832" i="1" s="1"/>
  <c r="L316" i="1"/>
  <c r="M315" i="1"/>
  <c r="J2820" i="1" l="1"/>
  <c r="K2820" i="1" s="1"/>
  <c r="J2819" i="1"/>
  <c r="K2819" i="1" s="1"/>
  <c r="J346" i="1"/>
  <c r="K346" i="1" s="1"/>
  <c r="J746" i="1"/>
  <c r="K746" i="1" s="1"/>
  <c r="J1833" i="1"/>
  <c r="K1833" i="1" s="1"/>
  <c r="J980" i="1"/>
  <c r="K980" i="1" s="1"/>
  <c r="J979" i="1"/>
  <c r="K979" i="1" s="1"/>
  <c r="L317" i="1"/>
  <c r="M316" i="1"/>
  <c r="J347" i="1" l="1"/>
  <c r="K347" i="1" s="1"/>
  <c r="J747" i="1"/>
  <c r="K747" i="1" s="1"/>
  <c r="J566" i="1"/>
  <c r="K566" i="1" s="1"/>
  <c r="J1834" i="1"/>
  <c r="K1834" i="1" s="1"/>
  <c r="J565" i="1"/>
  <c r="K565" i="1" s="1"/>
  <c r="L318" i="1"/>
  <c r="M317" i="1"/>
  <c r="J2822" i="1" l="1"/>
  <c r="K2822" i="1" s="1"/>
  <c r="J2821" i="1"/>
  <c r="K2821" i="1" s="1"/>
  <c r="J348" i="1"/>
  <c r="K348" i="1" s="1"/>
  <c r="J749" i="1"/>
  <c r="K749" i="1" s="1"/>
  <c r="J748" i="1"/>
  <c r="K748" i="1" s="1"/>
  <c r="J1835" i="1"/>
  <c r="K1835" i="1" s="1"/>
  <c r="J1836" i="1"/>
  <c r="K1836" i="1" s="1"/>
  <c r="J567" i="1"/>
  <c r="K567" i="1" s="1"/>
  <c r="J982" i="1"/>
  <c r="K982" i="1" s="1"/>
  <c r="J981" i="1"/>
  <c r="K981" i="1" s="1"/>
  <c r="L319" i="1"/>
  <c r="M318" i="1"/>
  <c r="J2824" i="1" l="1"/>
  <c r="J349" i="1"/>
  <c r="K349" i="1" s="1"/>
  <c r="J750" i="1"/>
  <c r="K750" i="1" s="1"/>
  <c r="J1840" i="1"/>
  <c r="K1840" i="1" s="1"/>
  <c r="J1837" i="1"/>
  <c r="K1837" i="1" s="1"/>
  <c r="J1838" i="1"/>
  <c r="K1838" i="1" s="1"/>
  <c r="J1839" i="1"/>
  <c r="K1839" i="1" s="1"/>
  <c r="J568" i="1"/>
  <c r="K568" i="1" s="1"/>
  <c r="L320" i="1"/>
  <c r="M319" i="1"/>
  <c r="K2824" i="1" l="1"/>
  <c r="J2823" i="1"/>
  <c r="K2823" i="1" s="1"/>
  <c r="J350" i="1"/>
  <c r="K350" i="1" s="1"/>
  <c r="J751" i="1"/>
  <c r="K751" i="1" s="1"/>
  <c r="J1841" i="1"/>
  <c r="K1841" i="1" s="1"/>
  <c r="J984" i="1"/>
  <c r="K984" i="1" s="1"/>
  <c r="J983" i="1"/>
  <c r="K983" i="1" s="1"/>
  <c r="L321" i="1"/>
  <c r="M320" i="1"/>
  <c r="J351" i="1" l="1"/>
  <c r="J755" i="1"/>
  <c r="K755" i="1" s="1"/>
  <c r="J753" i="1"/>
  <c r="K753" i="1" s="1"/>
  <c r="J754" i="1"/>
  <c r="K754" i="1" s="1"/>
  <c r="J752" i="1"/>
  <c r="K752" i="1" s="1"/>
  <c r="J1842" i="1"/>
  <c r="K1842" i="1" s="1"/>
  <c r="J570" i="1"/>
  <c r="K570" i="1" s="1"/>
  <c r="J569" i="1"/>
  <c r="K569" i="1" s="1"/>
  <c r="J985" i="1"/>
  <c r="K985" i="1" s="1"/>
  <c r="L322" i="1"/>
  <c r="M321" i="1"/>
  <c r="K351" i="1" l="1"/>
  <c r="J352" i="1"/>
  <c r="J756" i="1"/>
  <c r="K756" i="1" s="1"/>
  <c r="J1843" i="1"/>
  <c r="K1843" i="1" s="1"/>
  <c r="J986" i="1"/>
  <c r="K986" i="1" s="1"/>
  <c r="L323" i="1"/>
  <c r="M322" i="1"/>
  <c r="K352" i="1" l="1"/>
  <c r="J353" i="1"/>
  <c r="J757" i="1"/>
  <c r="K757" i="1" s="1"/>
  <c r="J1844" i="1"/>
  <c r="K1844" i="1" s="1"/>
  <c r="J571" i="1"/>
  <c r="K571" i="1" s="1"/>
  <c r="L324" i="1"/>
  <c r="M323" i="1"/>
  <c r="K353" i="1" l="1"/>
  <c r="J354" i="1"/>
  <c r="J758" i="1"/>
  <c r="K758" i="1" s="1"/>
  <c r="J1846" i="1"/>
  <c r="K1846" i="1" s="1"/>
  <c r="J1845" i="1"/>
  <c r="K1845" i="1" s="1"/>
  <c r="J572" i="1"/>
  <c r="K572" i="1" s="1"/>
  <c r="J987" i="1"/>
  <c r="K987" i="1" s="1"/>
  <c r="L325" i="1"/>
  <c r="M324" i="1"/>
  <c r="K354" i="1" l="1"/>
  <c r="J355" i="1"/>
  <c r="J759" i="1"/>
  <c r="K759" i="1" s="1"/>
  <c r="J1847" i="1"/>
  <c r="K1847" i="1" s="1"/>
  <c r="J573" i="1"/>
  <c r="K573" i="1" s="1"/>
  <c r="J574" i="1"/>
  <c r="K574" i="1" s="1"/>
  <c r="J575" i="1"/>
  <c r="K575" i="1" s="1"/>
  <c r="J988" i="1"/>
  <c r="K988" i="1" s="1"/>
  <c r="L326" i="1"/>
  <c r="M325" i="1"/>
  <c r="K355" i="1" l="1"/>
  <c r="J356" i="1"/>
  <c r="J760" i="1"/>
  <c r="K760" i="1" s="1"/>
  <c r="J576" i="1"/>
  <c r="K576" i="1" s="1"/>
  <c r="J990" i="1"/>
  <c r="K990" i="1" s="1"/>
  <c r="J989" i="1"/>
  <c r="K989" i="1" s="1"/>
  <c r="L327" i="1"/>
  <c r="M326" i="1"/>
  <c r="K356" i="1" l="1"/>
  <c r="J357" i="1"/>
  <c r="K357" i="1" s="1"/>
  <c r="J358" i="1"/>
  <c r="K358" i="1" s="1"/>
  <c r="J762" i="1"/>
  <c r="K762" i="1" s="1"/>
  <c r="J1849" i="1"/>
  <c r="K1849" i="1" s="1"/>
  <c r="J1848" i="1"/>
  <c r="K1848" i="1" s="1"/>
  <c r="J577" i="1"/>
  <c r="K577" i="1" s="1"/>
  <c r="J991" i="1"/>
  <c r="K991" i="1" s="1"/>
  <c r="L328" i="1"/>
  <c r="M327" i="1"/>
  <c r="J359" i="1" l="1"/>
  <c r="K359" i="1" s="1"/>
  <c r="J761" i="1"/>
  <c r="K761" i="1" s="1"/>
  <c r="J1850" i="1"/>
  <c r="K1850" i="1" s="1"/>
  <c r="L329" i="1"/>
  <c r="M328" i="1"/>
  <c r="J361" i="1" l="1"/>
  <c r="K361" i="1" s="1"/>
  <c r="J360" i="1"/>
  <c r="K360" i="1" s="1"/>
  <c r="J1851" i="1"/>
  <c r="K1851" i="1" s="1"/>
  <c r="J578" i="1"/>
  <c r="K578" i="1" s="1"/>
  <c r="J992" i="1"/>
  <c r="K992" i="1" s="1"/>
  <c r="L330" i="1"/>
  <c r="M329" i="1"/>
  <c r="J362" i="1" l="1"/>
  <c r="K362" i="1" s="1"/>
  <c r="J1852" i="1"/>
  <c r="K1852" i="1" s="1"/>
  <c r="J580" i="1"/>
  <c r="K580" i="1" s="1"/>
  <c r="J579" i="1"/>
  <c r="K579" i="1" s="1"/>
  <c r="J994" i="1"/>
  <c r="K994" i="1" s="1"/>
  <c r="J993" i="1"/>
  <c r="K993" i="1" s="1"/>
  <c r="L331" i="1"/>
  <c r="M330" i="1"/>
  <c r="J363" i="1" l="1"/>
  <c r="K363" i="1" s="1"/>
  <c r="J1853" i="1"/>
  <c r="K1853" i="1" s="1"/>
  <c r="J581" i="1"/>
  <c r="K581" i="1" s="1"/>
  <c r="J995" i="1"/>
  <c r="K995" i="1" s="1"/>
  <c r="L332" i="1"/>
  <c r="M331" i="1"/>
  <c r="J364" i="1" l="1"/>
  <c r="K364" i="1" s="1"/>
  <c r="J1854" i="1"/>
  <c r="K1854" i="1" s="1"/>
  <c r="J996" i="1"/>
  <c r="K996" i="1" s="1"/>
  <c r="L333" i="1"/>
  <c r="M332" i="1"/>
  <c r="J365" i="1" l="1"/>
  <c r="K365" i="1" s="1"/>
  <c r="J583" i="1"/>
  <c r="K583" i="1" s="1"/>
  <c r="J582" i="1"/>
  <c r="K582" i="1" s="1"/>
  <c r="J997" i="1"/>
  <c r="K997" i="1" s="1"/>
  <c r="L334" i="1"/>
  <c r="M333" i="1"/>
  <c r="J366" i="1" l="1"/>
  <c r="K366" i="1" s="1"/>
  <c r="J1856" i="1"/>
  <c r="K1856" i="1" s="1"/>
  <c r="J1855" i="1"/>
  <c r="K1855" i="1" s="1"/>
  <c r="J584" i="1"/>
  <c r="K584" i="1" s="1"/>
  <c r="J998" i="1"/>
  <c r="K998" i="1" s="1"/>
  <c r="L335" i="1"/>
  <c r="M334" i="1"/>
  <c r="J367" i="1" l="1"/>
  <c r="K367" i="1" s="1"/>
  <c r="J368" i="1"/>
  <c r="K368" i="1" s="1"/>
  <c r="J585" i="1"/>
  <c r="K585" i="1" s="1"/>
  <c r="J999" i="1"/>
  <c r="K999" i="1" s="1"/>
  <c r="L336" i="1"/>
  <c r="M335" i="1"/>
  <c r="J1859" i="1" l="1"/>
  <c r="J1857" i="1"/>
  <c r="K1857" i="1" s="1"/>
  <c r="J586" i="1"/>
  <c r="K586" i="1" s="1"/>
  <c r="J1000" i="1"/>
  <c r="K1000" i="1" s="1"/>
  <c r="L337" i="1"/>
  <c r="M336" i="1"/>
  <c r="K1859" i="1" l="1"/>
  <c r="J1858" i="1"/>
  <c r="K1858" i="1" s="1"/>
  <c r="L338" i="1"/>
  <c r="M337" i="1"/>
  <c r="J588" i="1" l="1"/>
  <c r="K588" i="1" s="1"/>
  <c r="J587" i="1"/>
  <c r="J1002" i="1"/>
  <c r="K1002" i="1" s="1"/>
  <c r="J1001" i="1"/>
  <c r="K1001" i="1" s="1"/>
  <c r="L339" i="1"/>
  <c r="M338" i="1"/>
  <c r="K587" i="1" l="1"/>
  <c r="J589" i="1"/>
  <c r="K589" i="1" s="1"/>
  <c r="J1003" i="1"/>
  <c r="K1003" i="1" s="1"/>
  <c r="L340" i="1"/>
  <c r="M339" i="1"/>
  <c r="J590" i="1" l="1"/>
  <c r="J1004" i="1"/>
  <c r="K1004" i="1" s="1"/>
  <c r="L341" i="1"/>
  <c r="M340" i="1"/>
  <c r="K590" i="1" l="1"/>
  <c r="J591" i="1"/>
  <c r="J1005" i="1"/>
  <c r="K1005" i="1" s="1"/>
  <c r="L342" i="1"/>
  <c r="M341" i="1"/>
  <c r="K591" i="1" l="1"/>
  <c r="J592" i="1"/>
  <c r="J1006" i="1"/>
  <c r="K1006" i="1" s="1"/>
  <c r="L343" i="1"/>
  <c r="M342" i="1"/>
  <c r="K592" i="1" l="1"/>
  <c r="J593" i="1"/>
  <c r="J1007" i="1"/>
  <c r="K1007" i="1" s="1"/>
  <c r="L344" i="1"/>
  <c r="M343" i="1"/>
  <c r="K593" i="1" l="1"/>
  <c r="J595" i="1"/>
  <c r="K595" i="1" s="1"/>
  <c r="J1008" i="1"/>
  <c r="K1008" i="1" s="1"/>
  <c r="L345" i="1"/>
  <c r="M344" i="1"/>
  <c r="J594" i="1" l="1"/>
  <c r="J1009" i="1"/>
  <c r="K1009" i="1" s="1"/>
  <c r="L346" i="1"/>
  <c r="M345" i="1"/>
  <c r="K594" i="1" l="1"/>
  <c r="J1010" i="1"/>
  <c r="K1010" i="1" s="1"/>
  <c r="L347" i="1"/>
  <c r="M346" i="1"/>
  <c r="J1011" i="1" l="1"/>
  <c r="K1011" i="1" s="1"/>
  <c r="L348" i="1"/>
  <c r="M347" i="1"/>
  <c r="J1012" i="1" l="1"/>
  <c r="K1012" i="1" s="1"/>
  <c r="L349" i="1"/>
  <c r="M348" i="1"/>
  <c r="J1013" i="1" l="1"/>
  <c r="K1013" i="1" s="1"/>
  <c r="L350" i="1"/>
  <c r="M349" i="1"/>
  <c r="J1014" i="1" l="1"/>
  <c r="K1014" i="1" s="1"/>
  <c r="L351" i="1"/>
  <c r="M350" i="1"/>
  <c r="L352" i="1" l="1"/>
  <c r="M351" i="1"/>
  <c r="J1016" i="1" l="1"/>
  <c r="K1016" i="1" s="1"/>
  <c r="J1015" i="1"/>
  <c r="K1015" i="1" s="1"/>
  <c r="L353" i="1"/>
  <c r="M352" i="1"/>
  <c r="J1017" i="1" l="1"/>
  <c r="K1017" i="1" s="1"/>
  <c r="L354" i="1"/>
  <c r="M353" i="1"/>
  <c r="L355" i="1" l="1"/>
  <c r="M354" i="1"/>
  <c r="J1018" i="1" l="1"/>
  <c r="K1018" i="1" s="1"/>
  <c r="L356" i="1"/>
  <c r="M355" i="1"/>
  <c r="J1019" i="1" l="1"/>
  <c r="K1019" i="1" s="1"/>
  <c r="L357" i="1"/>
  <c r="M356" i="1"/>
  <c r="J1021" i="1" l="1"/>
  <c r="K1021" i="1" s="1"/>
  <c r="J1020" i="1"/>
  <c r="K1020" i="1" s="1"/>
  <c r="L358" i="1"/>
  <c r="M357" i="1"/>
  <c r="L359" i="1" l="1"/>
  <c r="M358" i="1"/>
  <c r="J1023" i="1" l="1"/>
  <c r="K1023" i="1" s="1"/>
  <c r="J1022" i="1"/>
  <c r="K1022" i="1" s="1"/>
  <c r="L360" i="1"/>
  <c r="M359" i="1"/>
  <c r="J1024" i="1" l="1"/>
  <c r="K1024" i="1" s="1"/>
  <c r="L361" i="1"/>
  <c r="M360" i="1"/>
  <c r="J1025" i="1" l="1"/>
  <c r="K1025" i="1" s="1"/>
  <c r="L362" i="1"/>
  <c r="M361" i="1"/>
  <c r="J1026" i="1" l="1"/>
  <c r="K1026" i="1" s="1"/>
  <c r="L363" i="1"/>
  <c r="M362" i="1"/>
  <c r="J1027" i="1" l="1"/>
  <c r="K1027" i="1" s="1"/>
  <c r="L364" i="1"/>
  <c r="M363" i="1"/>
  <c r="J1028" i="1" l="1"/>
  <c r="K1028" i="1" s="1"/>
  <c r="L365" i="1"/>
  <c r="M364" i="1"/>
  <c r="J1029" i="1" l="1"/>
  <c r="K1029" i="1" s="1"/>
  <c r="L366" i="1"/>
  <c r="M365" i="1"/>
  <c r="J1030" i="1" l="1"/>
  <c r="K1030" i="1" s="1"/>
  <c r="L367" i="1"/>
  <c r="M366" i="1"/>
  <c r="J1031" i="1" l="1"/>
  <c r="K1031" i="1" s="1"/>
  <c r="L368" i="1"/>
  <c r="M367" i="1"/>
  <c r="J1032" i="1" l="1"/>
  <c r="K1032" i="1" s="1"/>
  <c r="L369" i="1"/>
  <c r="M368" i="1"/>
  <c r="J1033" i="1" l="1"/>
  <c r="K1033" i="1" s="1"/>
  <c r="L370" i="1"/>
  <c r="M369" i="1"/>
  <c r="J1034" i="1" l="1"/>
  <c r="K1034" i="1" s="1"/>
  <c r="L371" i="1"/>
  <c r="M370" i="1"/>
  <c r="L372" i="1" l="1"/>
  <c r="M371" i="1"/>
  <c r="J1036" i="1" l="1"/>
  <c r="K1036" i="1" s="1"/>
  <c r="J1035" i="1"/>
  <c r="K1035" i="1" s="1"/>
  <c r="L373" i="1"/>
  <c r="M372" i="1"/>
  <c r="J1037" i="1" l="1"/>
  <c r="K1037" i="1" s="1"/>
  <c r="L374" i="1"/>
  <c r="M373" i="1"/>
  <c r="J1038" i="1" l="1"/>
  <c r="K1038" i="1" s="1"/>
  <c r="L375" i="1"/>
  <c r="M374" i="1"/>
  <c r="J1039" i="1" l="1"/>
  <c r="K1039" i="1" s="1"/>
  <c r="L376" i="1"/>
  <c r="M375" i="1"/>
  <c r="J1040" i="1" l="1"/>
  <c r="K1040" i="1" s="1"/>
  <c r="L377" i="1"/>
  <c r="M376" i="1"/>
  <c r="J1041" i="1" l="1"/>
  <c r="K1041" i="1" s="1"/>
  <c r="L378" i="1"/>
  <c r="M377" i="1"/>
  <c r="J1042" i="1" l="1"/>
  <c r="K1042" i="1" s="1"/>
  <c r="L379" i="1"/>
  <c r="M378" i="1"/>
  <c r="J1043" i="1" l="1"/>
  <c r="K1043" i="1" s="1"/>
  <c r="L380" i="1"/>
  <c r="M379" i="1"/>
  <c r="J1044" i="1" l="1"/>
  <c r="K1044" i="1" s="1"/>
  <c r="L381" i="1"/>
  <c r="M380" i="1"/>
  <c r="L382" i="1" l="1"/>
  <c r="M381" i="1"/>
  <c r="J1045" i="1" l="1"/>
  <c r="K1045" i="1" s="1"/>
  <c r="L383" i="1"/>
  <c r="M382" i="1"/>
  <c r="J1047" i="1" l="1"/>
  <c r="K1047" i="1" s="1"/>
  <c r="J1046" i="1"/>
  <c r="K1046" i="1" s="1"/>
  <c r="L384" i="1"/>
  <c r="M383" i="1"/>
  <c r="J1048" i="1" l="1"/>
  <c r="K1048" i="1" s="1"/>
  <c r="J1079" i="1"/>
  <c r="K1079" i="1" s="1"/>
  <c r="J1078" i="1"/>
  <c r="K1078" i="1" s="1"/>
  <c r="L385" i="1"/>
  <c r="M384" i="1"/>
  <c r="J1049" i="1" l="1"/>
  <c r="K1049" i="1" s="1"/>
  <c r="J1080" i="1"/>
  <c r="K1080" i="1" s="1"/>
  <c r="L386" i="1"/>
  <c r="M385" i="1"/>
  <c r="J1050" i="1" l="1"/>
  <c r="K1050" i="1" s="1"/>
  <c r="J1081" i="1"/>
  <c r="K1081" i="1" s="1"/>
  <c r="L387" i="1"/>
  <c r="M386" i="1"/>
  <c r="J1051" i="1" l="1"/>
  <c r="K1051" i="1" s="1"/>
  <c r="J1083" i="1"/>
  <c r="K1083" i="1" s="1"/>
  <c r="J1082" i="1"/>
  <c r="K1082" i="1" s="1"/>
  <c r="L388" i="1"/>
  <c r="M387" i="1"/>
  <c r="J1052" i="1" l="1"/>
  <c r="K1052" i="1" s="1"/>
  <c r="J1084" i="1"/>
  <c r="K1084" i="1" s="1"/>
  <c r="L389" i="1"/>
  <c r="M388" i="1"/>
  <c r="J1053" i="1" l="1"/>
  <c r="K1053" i="1" s="1"/>
  <c r="J1086" i="1"/>
  <c r="K1086" i="1" s="1"/>
  <c r="J1085" i="1"/>
  <c r="K1085" i="1" s="1"/>
  <c r="L390" i="1"/>
  <c r="M389" i="1"/>
  <c r="J1054" i="1" l="1"/>
  <c r="K1054" i="1" s="1"/>
  <c r="J1087" i="1"/>
  <c r="K1087" i="1" s="1"/>
  <c r="L391" i="1"/>
  <c r="M390" i="1"/>
  <c r="J1055" i="1" l="1"/>
  <c r="K1055" i="1" s="1"/>
  <c r="J1088" i="1"/>
  <c r="K1088" i="1" s="1"/>
  <c r="L392" i="1"/>
  <c r="M391" i="1"/>
  <c r="J1089" i="1" l="1"/>
  <c r="K1089" i="1" s="1"/>
  <c r="L393" i="1"/>
  <c r="M392" i="1"/>
  <c r="J1056" i="1" l="1"/>
  <c r="K1056" i="1" s="1"/>
  <c r="J1090" i="1"/>
  <c r="K1090" i="1" s="1"/>
  <c r="L394" i="1"/>
  <c r="M393" i="1"/>
  <c r="J1057" i="1" l="1"/>
  <c r="K1057" i="1" s="1"/>
  <c r="J1091" i="1"/>
  <c r="K1091" i="1" s="1"/>
  <c r="L395" i="1"/>
  <c r="M394" i="1"/>
  <c r="J1058" i="1" l="1"/>
  <c r="K1058" i="1" s="1"/>
  <c r="J1092" i="1"/>
  <c r="K1092" i="1" s="1"/>
  <c r="L396" i="1"/>
  <c r="M395" i="1"/>
  <c r="J1060" i="1" l="1"/>
  <c r="K1060" i="1" s="1"/>
  <c r="J1059" i="1"/>
  <c r="K1059" i="1" s="1"/>
  <c r="J1093" i="1"/>
  <c r="K1093" i="1" s="1"/>
  <c r="L397" i="1"/>
  <c r="M396" i="1"/>
  <c r="J1061" i="1" l="1"/>
  <c r="K1061" i="1" s="1"/>
  <c r="J1094" i="1"/>
  <c r="K1094" i="1" s="1"/>
  <c r="L398" i="1"/>
  <c r="M397" i="1"/>
  <c r="J1062" i="1" l="1"/>
  <c r="K1062" i="1" s="1"/>
  <c r="J1095" i="1"/>
  <c r="K1095" i="1" s="1"/>
  <c r="L399" i="1"/>
  <c r="M398" i="1"/>
  <c r="J1063" i="1" l="1"/>
  <c r="K1063" i="1" s="1"/>
  <c r="J1096" i="1"/>
  <c r="K1096" i="1" s="1"/>
  <c r="L400" i="1"/>
  <c r="M399" i="1"/>
  <c r="J1064" i="1" l="1"/>
  <c r="K1064" i="1" s="1"/>
  <c r="J1097" i="1"/>
  <c r="K1097" i="1" s="1"/>
  <c r="L401" i="1"/>
  <c r="M400" i="1"/>
  <c r="J1098" i="1" l="1"/>
  <c r="K1098" i="1" s="1"/>
  <c r="J1099" i="1"/>
  <c r="K1099" i="1" s="1"/>
  <c r="L402" i="1"/>
  <c r="M401" i="1"/>
  <c r="J1065" i="1" l="1"/>
  <c r="K1065" i="1" s="1"/>
  <c r="J1100" i="1"/>
  <c r="K1100" i="1" s="1"/>
  <c r="L403" i="1"/>
  <c r="M402" i="1"/>
  <c r="J1067" i="1" l="1"/>
  <c r="K1067" i="1" s="1"/>
  <c r="J1066" i="1"/>
  <c r="K1066" i="1" s="1"/>
  <c r="J1101" i="1"/>
  <c r="K1101" i="1" s="1"/>
  <c r="L404" i="1"/>
  <c r="M403" i="1"/>
  <c r="J1068" i="1" l="1"/>
  <c r="K1068" i="1" s="1"/>
  <c r="J1102" i="1"/>
  <c r="K1102" i="1" s="1"/>
  <c r="L405" i="1"/>
  <c r="M404" i="1"/>
  <c r="J1069" i="1" l="1"/>
  <c r="K1069" i="1" s="1"/>
  <c r="J1103" i="1"/>
  <c r="K1103" i="1" s="1"/>
  <c r="L406" i="1"/>
  <c r="M405" i="1"/>
  <c r="J1105" i="1" l="1"/>
  <c r="K1105" i="1" s="1"/>
  <c r="J1104" i="1"/>
  <c r="K1104" i="1" s="1"/>
  <c r="L407" i="1"/>
  <c r="M406" i="1"/>
  <c r="J1070" i="1" l="1"/>
  <c r="K1070" i="1" s="1"/>
  <c r="J1071" i="1"/>
  <c r="K1071" i="1" s="1"/>
  <c r="J1106" i="1"/>
  <c r="K1106" i="1" s="1"/>
  <c r="J1107" i="1"/>
  <c r="K1107" i="1" s="1"/>
  <c r="L408" i="1"/>
  <c r="M407" i="1"/>
  <c r="J1072" i="1" l="1"/>
  <c r="K1072" i="1" s="1"/>
  <c r="J1108" i="1"/>
  <c r="K1108" i="1" s="1"/>
  <c r="L409" i="1"/>
  <c r="M408" i="1"/>
  <c r="J1073" i="1" l="1"/>
  <c r="K1073" i="1" s="1"/>
  <c r="J1109" i="1"/>
  <c r="K1109" i="1" s="1"/>
  <c r="L410" i="1"/>
  <c r="M409" i="1"/>
  <c r="J1074" i="1" l="1"/>
  <c r="K1074" i="1" s="1"/>
  <c r="J1110" i="1"/>
  <c r="K1110" i="1" s="1"/>
  <c r="J1111" i="1"/>
  <c r="K1111" i="1" s="1"/>
  <c r="L411" i="1"/>
  <c r="M410" i="1"/>
  <c r="J1077" i="1" l="1"/>
  <c r="K1077" i="1" s="1"/>
  <c r="J1075" i="1"/>
  <c r="K1075" i="1" s="1"/>
  <c r="J1112" i="1"/>
  <c r="K1112" i="1" s="1"/>
  <c r="J1113" i="1"/>
  <c r="K1113" i="1" s="1"/>
  <c r="L412" i="1"/>
  <c r="M411" i="1"/>
  <c r="J1076" i="1" l="1"/>
  <c r="K1076" i="1" s="1"/>
  <c r="J1114" i="1"/>
  <c r="K1114" i="1" s="1"/>
  <c r="L413" i="1"/>
  <c r="M412" i="1"/>
  <c r="L414" i="1" l="1"/>
  <c r="M413" i="1"/>
  <c r="J1116" i="1" l="1"/>
  <c r="K1116" i="1" s="1"/>
  <c r="J1115" i="1"/>
  <c r="K1115" i="1" s="1"/>
  <c r="L415" i="1"/>
  <c r="M414" i="1"/>
  <c r="J1117" i="1" l="1"/>
  <c r="K1117" i="1" s="1"/>
  <c r="J1118" i="1"/>
  <c r="K1118" i="1" s="1"/>
  <c r="L416" i="1"/>
  <c r="M415" i="1"/>
  <c r="J1119" i="1" l="1"/>
  <c r="K1119" i="1" s="1"/>
  <c r="J1120" i="1"/>
  <c r="K1120" i="1" s="1"/>
  <c r="L417" i="1"/>
  <c r="M416" i="1"/>
  <c r="L418" i="1" l="1"/>
  <c r="M417" i="1"/>
  <c r="J1121" i="1" l="1"/>
  <c r="K1121" i="1" s="1"/>
  <c r="J1122" i="1"/>
  <c r="K1122" i="1" s="1"/>
  <c r="L419" i="1"/>
  <c r="M418" i="1"/>
  <c r="J1123" i="1" l="1"/>
  <c r="K1123" i="1" s="1"/>
  <c r="L420" i="1"/>
  <c r="M419" i="1"/>
  <c r="J1124" i="1" l="1"/>
  <c r="K1124" i="1" s="1"/>
  <c r="L421" i="1"/>
  <c r="M420" i="1"/>
  <c r="J1125" i="1" l="1"/>
  <c r="K1125" i="1" s="1"/>
  <c r="L422" i="1"/>
  <c r="M421" i="1"/>
  <c r="J1126" i="1" l="1"/>
  <c r="K1126" i="1" s="1"/>
  <c r="L423" i="1"/>
  <c r="M422" i="1"/>
  <c r="J1127" i="1" l="1"/>
  <c r="K1127" i="1" s="1"/>
  <c r="L424" i="1"/>
  <c r="M423" i="1"/>
  <c r="J1129" i="1" l="1"/>
  <c r="K1129" i="1" s="1"/>
  <c r="J1128" i="1"/>
  <c r="L425" i="1"/>
  <c r="M424" i="1"/>
  <c r="J1130" i="1" l="1"/>
  <c r="K1130" i="1" s="1"/>
  <c r="K1128" i="1"/>
  <c r="L426" i="1"/>
  <c r="M425" i="1"/>
  <c r="J1131" i="1" l="1"/>
  <c r="L427" i="1"/>
  <c r="M426" i="1"/>
  <c r="J1132" i="1" l="1"/>
  <c r="K1132" i="1" s="1"/>
  <c r="K1131" i="1"/>
  <c r="L428" i="1"/>
  <c r="M427" i="1"/>
  <c r="J1134" i="1" l="1"/>
  <c r="K1134" i="1" s="1"/>
  <c r="J1133" i="1"/>
  <c r="L429" i="1"/>
  <c r="M428" i="1"/>
  <c r="K1133" i="1" l="1"/>
  <c r="J1135" i="1"/>
  <c r="K1135" i="1" s="1"/>
  <c r="L430" i="1"/>
  <c r="M429" i="1"/>
  <c r="J1136" i="1" l="1"/>
  <c r="L431" i="1"/>
  <c r="M430" i="1"/>
  <c r="J1137" i="1" l="1"/>
  <c r="K1137" i="1" s="1"/>
  <c r="K1136" i="1"/>
  <c r="J1138" i="1"/>
  <c r="J1139" i="1"/>
  <c r="K1139" i="1" s="1"/>
  <c r="L432" i="1"/>
  <c r="M431" i="1"/>
  <c r="K1138" i="1" l="1"/>
  <c r="J1140" i="1"/>
  <c r="K1140" i="1" s="1"/>
  <c r="L433" i="1"/>
  <c r="M432" i="1"/>
  <c r="L434" i="1" l="1"/>
  <c r="M433" i="1"/>
  <c r="J1141" i="1" l="1"/>
  <c r="K1141" i="1" s="1"/>
  <c r="L435" i="1"/>
  <c r="M434" i="1"/>
  <c r="J1143" i="1" l="1"/>
  <c r="K1143" i="1" s="1"/>
  <c r="J1142" i="1"/>
  <c r="K1142" i="1" s="1"/>
  <c r="L436" i="1"/>
  <c r="M435" i="1"/>
  <c r="J1144" i="1" l="1"/>
  <c r="K1144" i="1" s="1"/>
  <c r="L437" i="1"/>
  <c r="M436" i="1"/>
  <c r="J1145" i="1" l="1"/>
  <c r="K1145" i="1" s="1"/>
  <c r="L438" i="1"/>
  <c r="M437" i="1"/>
  <c r="J1147" i="1" l="1"/>
  <c r="K1147" i="1" s="1"/>
  <c r="J1146" i="1"/>
  <c r="K1146" i="1" s="1"/>
  <c r="L439" i="1"/>
  <c r="M438" i="1"/>
  <c r="J1148" i="1" l="1"/>
  <c r="K1148" i="1" s="1"/>
  <c r="L440" i="1"/>
  <c r="M439" i="1"/>
  <c r="L441" i="1" l="1"/>
  <c r="M440" i="1"/>
  <c r="J1149" i="1" l="1"/>
  <c r="K1149" i="1" s="1"/>
  <c r="J1150" i="1"/>
  <c r="K1150" i="1" s="1"/>
  <c r="L442" i="1"/>
  <c r="M441" i="1"/>
  <c r="J1151" i="1" l="1"/>
  <c r="K1151" i="1" s="1"/>
  <c r="L443" i="1"/>
  <c r="M442" i="1"/>
  <c r="J1153" i="1" l="1"/>
  <c r="K1153" i="1" s="1"/>
  <c r="J1152" i="1"/>
  <c r="K1152" i="1" s="1"/>
  <c r="L444" i="1"/>
  <c r="M443" i="1"/>
  <c r="J1154" i="1" l="1"/>
  <c r="K1154" i="1" s="1"/>
  <c r="L445" i="1"/>
  <c r="M444" i="1"/>
  <c r="J1155" i="1" l="1"/>
  <c r="K1155" i="1" s="1"/>
  <c r="L446" i="1"/>
  <c r="M445" i="1"/>
  <c r="J1156" i="1" l="1"/>
  <c r="K1156" i="1" s="1"/>
  <c r="L447" i="1"/>
  <c r="M446" i="1"/>
  <c r="L448" i="1" l="1"/>
  <c r="M447" i="1"/>
  <c r="J1157" i="1" l="1"/>
  <c r="K1157" i="1" s="1"/>
  <c r="L449" i="1"/>
  <c r="M448" i="1"/>
  <c r="J1158" i="1" l="1"/>
  <c r="K1158" i="1" s="1"/>
  <c r="J1159" i="1"/>
  <c r="K1159" i="1" s="1"/>
  <c r="J1160" i="1"/>
  <c r="K1160" i="1" s="1"/>
  <c r="L450" i="1"/>
  <c r="M449" i="1"/>
  <c r="J1161" i="1" l="1"/>
  <c r="K1161" i="1" s="1"/>
  <c r="L451" i="1"/>
  <c r="M450" i="1"/>
  <c r="J1162" i="1" l="1"/>
  <c r="K1162" i="1" s="1"/>
  <c r="L452" i="1"/>
  <c r="M451" i="1"/>
  <c r="J1163" i="1" l="1"/>
  <c r="K1163" i="1" s="1"/>
  <c r="L453" i="1"/>
  <c r="M452" i="1"/>
  <c r="L454" i="1" l="1"/>
  <c r="M453" i="1"/>
  <c r="J1164" i="1" l="1"/>
  <c r="K1164" i="1" s="1"/>
  <c r="L455" i="1"/>
  <c r="M454" i="1"/>
  <c r="J1166" i="1" l="1"/>
  <c r="K1166" i="1" s="1"/>
  <c r="J1165" i="1"/>
  <c r="L456" i="1"/>
  <c r="M455" i="1"/>
  <c r="K1165" i="1" l="1"/>
  <c r="J1167" i="1"/>
  <c r="L457" i="1"/>
  <c r="M456" i="1"/>
  <c r="K1167" i="1" l="1"/>
  <c r="J1168" i="1"/>
  <c r="K1168" i="1" s="1"/>
  <c r="L458" i="1"/>
  <c r="M457" i="1"/>
  <c r="J1169" i="1" l="1"/>
  <c r="L459" i="1"/>
  <c r="M458" i="1"/>
  <c r="K1169" i="1" l="1"/>
  <c r="J1170" i="1"/>
  <c r="K1170" i="1" s="1"/>
  <c r="L460" i="1"/>
  <c r="M459" i="1"/>
  <c r="L461" i="1" l="1"/>
  <c r="M460" i="1"/>
  <c r="J1172" i="1" l="1"/>
  <c r="K1172" i="1" s="1"/>
  <c r="J1171" i="1"/>
  <c r="L462" i="1"/>
  <c r="M461" i="1"/>
  <c r="K1171" i="1" l="1"/>
  <c r="J1173" i="1"/>
  <c r="K1173" i="1" s="1"/>
  <c r="L463" i="1"/>
  <c r="M462" i="1"/>
  <c r="J1174" i="1" l="1"/>
  <c r="K1174" i="1" s="1"/>
  <c r="L464" i="1"/>
  <c r="M463" i="1"/>
  <c r="J1175" i="1" l="1"/>
  <c r="K1175" i="1" s="1"/>
  <c r="L465" i="1"/>
  <c r="M464" i="1"/>
  <c r="J1176" i="1" l="1"/>
  <c r="K1176" i="1" s="1"/>
  <c r="L466" i="1"/>
  <c r="M465" i="1"/>
  <c r="J1177" i="1" l="1"/>
  <c r="K1177" i="1" s="1"/>
  <c r="L467" i="1"/>
  <c r="M466" i="1"/>
  <c r="J1178" i="1" l="1"/>
  <c r="K1178" i="1" s="1"/>
  <c r="L468" i="1"/>
  <c r="M467" i="1"/>
  <c r="J1179" i="1" l="1"/>
  <c r="K1179" i="1" s="1"/>
  <c r="L469" i="1"/>
  <c r="M468" i="1"/>
  <c r="J1180" i="1" l="1"/>
  <c r="K1180" i="1" s="1"/>
  <c r="L470" i="1"/>
  <c r="M469" i="1"/>
  <c r="J1181" i="1" l="1"/>
  <c r="K1181" i="1" s="1"/>
  <c r="L471" i="1"/>
  <c r="M470" i="1"/>
  <c r="J1182" i="1" l="1"/>
  <c r="K1182" i="1" s="1"/>
  <c r="L472" i="1"/>
  <c r="M471" i="1"/>
  <c r="J1183" i="1" l="1"/>
  <c r="K1183" i="1" s="1"/>
  <c r="L473" i="1"/>
  <c r="M472" i="1"/>
  <c r="J1184" i="1" l="1"/>
  <c r="K1184" i="1" s="1"/>
  <c r="L474" i="1"/>
  <c r="M473" i="1"/>
  <c r="J1185" i="1" l="1"/>
  <c r="K1185" i="1" s="1"/>
  <c r="L475" i="1"/>
  <c r="M474" i="1"/>
  <c r="L476" i="1" l="1"/>
  <c r="M475" i="1"/>
  <c r="J1186" i="1" l="1"/>
  <c r="K1186" i="1" s="1"/>
  <c r="J1187" i="1"/>
  <c r="K1187" i="1" s="1"/>
  <c r="L477" i="1"/>
  <c r="M476" i="1"/>
  <c r="J1188" i="1" l="1"/>
  <c r="K1188" i="1" s="1"/>
  <c r="L478" i="1"/>
  <c r="M477" i="1"/>
  <c r="J1189" i="1" l="1"/>
  <c r="K1189" i="1" s="1"/>
  <c r="L479" i="1"/>
  <c r="M478" i="1"/>
  <c r="J1190" i="1" l="1"/>
  <c r="K1190" i="1" s="1"/>
  <c r="L480" i="1"/>
  <c r="M479" i="1"/>
  <c r="J1192" i="1" l="1"/>
  <c r="K1192" i="1" s="1"/>
  <c r="J1191" i="1"/>
  <c r="L481" i="1"/>
  <c r="M480" i="1"/>
  <c r="K1191" i="1" l="1"/>
  <c r="L482" i="1"/>
  <c r="M481" i="1"/>
  <c r="J1193" i="1" l="1"/>
  <c r="K1193" i="1" s="1"/>
  <c r="J1194" i="1"/>
  <c r="L483" i="1"/>
  <c r="M482" i="1"/>
  <c r="J1195" i="1" l="1"/>
  <c r="K1194" i="1"/>
  <c r="L484" i="1"/>
  <c r="C4" i="2" s="1"/>
  <c r="M483" i="1"/>
  <c r="Q4" i="2" l="1"/>
  <c r="P4" i="2"/>
  <c r="J1196" i="1"/>
  <c r="J1197" i="1"/>
  <c r="K1197" i="1" s="1"/>
  <c r="K1195" i="1"/>
  <c r="M484" i="1"/>
  <c r="L485" i="1"/>
  <c r="R4" i="2"/>
  <c r="J1198" i="1" l="1"/>
  <c r="K1196" i="1"/>
  <c r="L486" i="1"/>
  <c r="M485" i="1"/>
  <c r="J1199" i="1" l="1"/>
  <c r="K1198" i="1"/>
  <c r="L487" i="1"/>
  <c r="M486" i="1"/>
  <c r="J1200" i="1" l="1"/>
  <c r="K1199" i="1"/>
  <c r="L488" i="1"/>
  <c r="M487" i="1"/>
  <c r="J1201" i="1" l="1"/>
  <c r="K1200" i="1"/>
  <c r="L489" i="1"/>
  <c r="M488" i="1"/>
  <c r="J1202" i="1" l="1"/>
  <c r="K1201" i="1"/>
  <c r="L490" i="1"/>
  <c r="M489" i="1"/>
  <c r="J1203" i="1" l="1"/>
  <c r="J1204" i="1"/>
  <c r="K1202" i="1"/>
  <c r="L491" i="1"/>
  <c r="M490" i="1"/>
  <c r="J1206" i="1" l="1"/>
  <c r="K1206" i="1" s="1"/>
  <c r="J1205" i="1"/>
  <c r="K1204" i="1"/>
  <c r="K1203" i="1"/>
  <c r="L492" i="1"/>
  <c r="M491" i="1"/>
  <c r="K1205" i="1" l="1"/>
  <c r="L493" i="1"/>
  <c r="M492" i="1"/>
  <c r="J1207" i="1" l="1"/>
  <c r="K1207" i="1" s="1"/>
  <c r="J1208" i="1"/>
  <c r="L494" i="1"/>
  <c r="M493" i="1"/>
  <c r="J1209" i="1" l="1"/>
  <c r="K1209" i="1" s="1"/>
  <c r="K1208" i="1"/>
  <c r="J1210" i="1"/>
  <c r="L495" i="1"/>
  <c r="M494" i="1"/>
  <c r="J1212" i="1" l="1"/>
  <c r="K1212" i="1" s="1"/>
  <c r="J1211" i="1"/>
  <c r="K1210" i="1"/>
  <c r="L496" i="1"/>
  <c r="M495" i="1"/>
  <c r="K1211" i="1" l="1"/>
  <c r="J1213" i="1"/>
  <c r="L497" i="1"/>
  <c r="M496" i="1"/>
  <c r="K1213" i="1" l="1"/>
  <c r="J1214" i="1"/>
  <c r="K1214" i="1" s="1"/>
  <c r="L498" i="1"/>
  <c r="M497" i="1"/>
  <c r="L499" i="1" l="1"/>
  <c r="M498" i="1"/>
  <c r="J1216" i="1" l="1"/>
  <c r="K1216" i="1" s="1"/>
  <c r="J1215" i="1"/>
  <c r="L500" i="1"/>
  <c r="M499" i="1"/>
  <c r="K1215" i="1" l="1"/>
  <c r="L501" i="1"/>
  <c r="M500" i="1"/>
  <c r="J1217" i="1" l="1"/>
  <c r="K1217" i="1" s="1"/>
  <c r="J1218" i="1"/>
  <c r="K1218" i="1" s="1"/>
  <c r="L502" i="1"/>
  <c r="M501" i="1"/>
  <c r="J1219" i="1" l="1"/>
  <c r="K1219" i="1" s="1"/>
  <c r="L503" i="1"/>
  <c r="M502" i="1"/>
  <c r="J1220" i="1" l="1"/>
  <c r="K1220" i="1" s="1"/>
  <c r="J1221" i="1"/>
  <c r="L504" i="1"/>
  <c r="M503" i="1"/>
  <c r="J1222" i="1" l="1"/>
  <c r="K1222" i="1" s="1"/>
  <c r="J1223" i="1"/>
  <c r="K1223" i="1" s="1"/>
  <c r="K1221" i="1"/>
  <c r="L505" i="1"/>
  <c r="M504" i="1"/>
  <c r="J1224" i="1" l="1"/>
  <c r="L506" i="1"/>
  <c r="M505" i="1"/>
  <c r="J1225" i="1" l="1"/>
  <c r="J1226" i="1"/>
  <c r="K1224" i="1"/>
  <c r="L507" i="1"/>
  <c r="M506" i="1"/>
  <c r="K1226" i="1" l="1"/>
  <c r="K1225" i="1"/>
  <c r="J1228" i="1"/>
  <c r="L508" i="1"/>
  <c r="M507" i="1"/>
  <c r="K1228" i="1" l="1"/>
  <c r="J1227" i="1"/>
  <c r="L509" i="1"/>
  <c r="M508" i="1"/>
  <c r="Q19" i="2" l="1"/>
  <c r="P19" i="2"/>
  <c r="K1227" i="1"/>
  <c r="R19" i="2"/>
  <c r="L510" i="1"/>
  <c r="M509" i="1"/>
  <c r="L511" i="1" l="1"/>
  <c r="M510" i="1"/>
  <c r="L512" i="1" l="1"/>
  <c r="M511" i="1"/>
  <c r="L513" i="1" l="1"/>
  <c r="M512" i="1"/>
  <c r="L514" i="1" l="1"/>
  <c r="M513" i="1"/>
  <c r="L515" i="1" l="1"/>
  <c r="M514" i="1"/>
  <c r="L516" i="1" l="1"/>
  <c r="M515" i="1"/>
  <c r="L517" i="1" l="1"/>
  <c r="M516" i="1"/>
  <c r="L518" i="1" l="1"/>
  <c r="M517" i="1"/>
  <c r="L519" i="1" l="1"/>
  <c r="M518" i="1"/>
  <c r="L520" i="1" l="1"/>
  <c r="M519" i="1"/>
  <c r="L521" i="1" l="1"/>
  <c r="M520" i="1"/>
  <c r="L522" i="1" l="1"/>
  <c r="M521" i="1"/>
  <c r="L523" i="1" l="1"/>
  <c r="M522" i="1"/>
  <c r="L524" i="1" l="1"/>
  <c r="M523" i="1"/>
  <c r="L525" i="1" l="1"/>
  <c r="M524" i="1"/>
  <c r="L526" i="1" l="1"/>
  <c r="M525" i="1"/>
  <c r="L527" i="1" l="1"/>
  <c r="M526" i="1"/>
  <c r="L528" i="1" l="1"/>
  <c r="M527" i="1"/>
  <c r="L529" i="1" l="1"/>
  <c r="M528" i="1"/>
  <c r="L530" i="1" l="1"/>
  <c r="M529" i="1"/>
  <c r="L531" i="1" l="1"/>
  <c r="M530" i="1"/>
  <c r="L532" i="1" l="1"/>
  <c r="M531" i="1"/>
  <c r="L533" i="1" l="1"/>
  <c r="M532" i="1"/>
  <c r="L534" i="1" l="1"/>
  <c r="M533" i="1"/>
  <c r="L535" i="1" l="1"/>
  <c r="M534" i="1"/>
  <c r="L536" i="1" l="1"/>
  <c r="M535" i="1"/>
  <c r="L537" i="1" l="1"/>
  <c r="M536" i="1"/>
  <c r="L538" i="1" l="1"/>
  <c r="M537" i="1"/>
  <c r="L539" i="1" l="1"/>
  <c r="M538" i="1"/>
  <c r="L540" i="1" l="1"/>
  <c r="M539" i="1"/>
  <c r="L541" i="1" l="1"/>
  <c r="M540" i="1"/>
  <c r="L542" i="1" l="1"/>
  <c r="M541" i="1"/>
  <c r="L543" i="1" l="1"/>
  <c r="M542" i="1"/>
  <c r="L544" i="1" l="1"/>
  <c r="M543" i="1"/>
  <c r="L545" i="1" l="1"/>
  <c r="M544" i="1"/>
  <c r="L546" i="1" l="1"/>
  <c r="M545" i="1"/>
  <c r="L547" i="1" l="1"/>
  <c r="M546" i="1"/>
  <c r="L548" i="1" l="1"/>
  <c r="M547" i="1"/>
  <c r="L549" i="1" l="1"/>
  <c r="M548" i="1"/>
  <c r="L550" i="1" l="1"/>
  <c r="M549" i="1"/>
  <c r="L551" i="1" l="1"/>
  <c r="M550" i="1"/>
  <c r="L552" i="1" l="1"/>
  <c r="M551" i="1"/>
  <c r="L553" i="1" l="1"/>
  <c r="M552" i="1"/>
  <c r="L554" i="1" l="1"/>
  <c r="M553" i="1"/>
  <c r="L555" i="1" l="1"/>
  <c r="M554" i="1"/>
  <c r="L556" i="1" l="1"/>
  <c r="M555" i="1"/>
  <c r="L557" i="1" l="1"/>
  <c r="M556" i="1"/>
  <c r="L558" i="1" l="1"/>
  <c r="M557" i="1"/>
  <c r="L559" i="1" l="1"/>
  <c r="M558" i="1"/>
  <c r="L560" i="1" l="1"/>
  <c r="M559" i="1"/>
  <c r="L561" i="1" l="1"/>
  <c r="M560" i="1"/>
  <c r="L562" i="1" l="1"/>
  <c r="M561" i="1"/>
  <c r="L563" i="1" l="1"/>
  <c r="M562" i="1"/>
  <c r="L564" i="1" l="1"/>
  <c r="M563" i="1"/>
  <c r="L565" i="1" l="1"/>
  <c r="M564" i="1"/>
  <c r="L566" i="1" l="1"/>
  <c r="M565" i="1"/>
  <c r="L567" i="1" l="1"/>
  <c r="M566" i="1"/>
  <c r="L568" i="1" l="1"/>
  <c r="M567" i="1"/>
  <c r="L569" i="1" l="1"/>
  <c r="M568" i="1"/>
  <c r="L570" i="1" l="1"/>
  <c r="M569" i="1"/>
  <c r="L571" i="1" l="1"/>
  <c r="M570" i="1"/>
  <c r="L572" i="1" l="1"/>
  <c r="M571" i="1"/>
  <c r="L573" i="1" l="1"/>
  <c r="M572" i="1"/>
  <c r="L574" i="1" l="1"/>
  <c r="M573" i="1"/>
  <c r="L575" i="1" l="1"/>
  <c r="M574" i="1"/>
  <c r="L576" i="1" l="1"/>
  <c r="M575" i="1"/>
  <c r="L577" i="1" l="1"/>
  <c r="M576" i="1"/>
  <c r="L578" i="1" l="1"/>
  <c r="M577" i="1"/>
  <c r="L579" i="1" l="1"/>
  <c r="M578" i="1"/>
  <c r="L580" i="1" l="1"/>
  <c r="M579" i="1"/>
  <c r="L581" i="1" l="1"/>
  <c r="M580" i="1"/>
  <c r="L582" i="1" l="1"/>
  <c r="M581" i="1"/>
  <c r="L583" i="1" l="1"/>
  <c r="M582" i="1"/>
  <c r="L584" i="1" l="1"/>
  <c r="M583" i="1"/>
  <c r="L585" i="1" l="1"/>
  <c r="M584" i="1"/>
  <c r="L586" i="1" l="1"/>
  <c r="M585" i="1"/>
  <c r="L587" i="1" l="1"/>
  <c r="M586" i="1"/>
  <c r="L588" i="1" l="1"/>
  <c r="M587" i="1"/>
  <c r="L589" i="1" l="1"/>
  <c r="M588" i="1"/>
  <c r="L590" i="1" l="1"/>
  <c r="M589" i="1"/>
  <c r="L591" i="1" l="1"/>
  <c r="M590" i="1"/>
  <c r="L592" i="1" l="1"/>
  <c r="M591" i="1"/>
  <c r="L593" i="1" l="1"/>
  <c r="M592" i="1"/>
  <c r="L594" i="1" l="1"/>
  <c r="M593" i="1"/>
  <c r="L595" i="1" l="1"/>
  <c r="M594" i="1"/>
  <c r="L596" i="1" l="1"/>
  <c r="M595" i="1"/>
  <c r="L597" i="1" l="1"/>
  <c r="M596" i="1"/>
  <c r="L598" i="1" l="1"/>
  <c r="M597" i="1"/>
  <c r="L599" i="1" l="1"/>
  <c r="M598" i="1"/>
  <c r="L600" i="1" l="1"/>
  <c r="M599" i="1"/>
  <c r="L601" i="1" l="1"/>
  <c r="M600" i="1"/>
  <c r="L602" i="1" l="1"/>
  <c r="M601" i="1"/>
  <c r="L603" i="1" l="1"/>
  <c r="M602" i="1"/>
  <c r="L604" i="1" l="1"/>
  <c r="M603" i="1"/>
  <c r="L605" i="1" l="1"/>
  <c r="M604" i="1"/>
  <c r="L606" i="1" l="1"/>
  <c r="M605" i="1"/>
  <c r="L607" i="1" l="1"/>
  <c r="M606" i="1"/>
  <c r="L608" i="1" l="1"/>
  <c r="M607" i="1"/>
  <c r="L609" i="1" l="1"/>
  <c r="M608" i="1"/>
  <c r="L610" i="1" l="1"/>
  <c r="M609" i="1"/>
  <c r="L611" i="1" l="1"/>
  <c r="M610" i="1"/>
  <c r="L612" i="1" l="1"/>
  <c r="M611" i="1"/>
  <c r="L613" i="1" l="1"/>
  <c r="M612" i="1"/>
  <c r="L614" i="1" l="1"/>
  <c r="M613" i="1"/>
  <c r="L615" i="1" l="1"/>
  <c r="M614" i="1"/>
  <c r="L616" i="1" l="1"/>
  <c r="M615" i="1"/>
  <c r="L617" i="1" l="1"/>
  <c r="M616" i="1"/>
  <c r="L618" i="1" l="1"/>
  <c r="M617" i="1"/>
  <c r="L619" i="1" l="1"/>
  <c r="M618" i="1"/>
  <c r="L620" i="1" l="1"/>
  <c r="M619" i="1"/>
  <c r="L621" i="1" l="1"/>
  <c r="M620" i="1"/>
  <c r="L622" i="1" l="1"/>
  <c r="M621" i="1"/>
  <c r="L623" i="1" l="1"/>
  <c r="M622" i="1"/>
  <c r="L624" i="1" l="1"/>
  <c r="M623" i="1"/>
  <c r="L625" i="1" l="1"/>
  <c r="M624" i="1"/>
  <c r="L626" i="1" l="1"/>
  <c r="M625" i="1"/>
  <c r="L627" i="1" l="1"/>
  <c r="M626" i="1"/>
  <c r="L628" i="1" l="1"/>
  <c r="M627" i="1"/>
  <c r="L629" i="1" l="1"/>
  <c r="M628" i="1"/>
  <c r="L630" i="1" l="1"/>
  <c r="M629" i="1"/>
  <c r="L631" i="1" l="1"/>
  <c r="M630" i="1"/>
  <c r="L632" i="1" l="1"/>
  <c r="M631" i="1"/>
  <c r="L633" i="1" l="1"/>
  <c r="M632" i="1"/>
  <c r="L634" i="1" l="1"/>
  <c r="M633" i="1"/>
  <c r="L635" i="1" l="1"/>
  <c r="M634" i="1"/>
  <c r="L636" i="1" l="1"/>
  <c r="M635" i="1"/>
  <c r="L637" i="1" l="1"/>
  <c r="M636" i="1"/>
  <c r="L638" i="1" l="1"/>
  <c r="M637" i="1"/>
  <c r="L639" i="1" l="1"/>
  <c r="M638" i="1"/>
  <c r="L640" i="1" l="1"/>
  <c r="M639" i="1"/>
  <c r="L641" i="1" l="1"/>
  <c r="M640" i="1"/>
  <c r="L642" i="1" l="1"/>
  <c r="M641" i="1"/>
  <c r="L643" i="1" l="1"/>
  <c r="M642" i="1"/>
  <c r="L644" i="1" l="1"/>
  <c r="M643" i="1"/>
  <c r="L645" i="1" l="1"/>
  <c r="M644" i="1"/>
  <c r="L646" i="1" l="1"/>
  <c r="M645" i="1"/>
  <c r="L647" i="1" l="1"/>
  <c r="M646" i="1"/>
  <c r="L648" i="1" l="1"/>
  <c r="M647" i="1"/>
  <c r="L649" i="1" l="1"/>
  <c r="M648" i="1"/>
  <c r="L650" i="1" l="1"/>
  <c r="M649" i="1"/>
  <c r="L651" i="1" l="1"/>
  <c r="M650" i="1"/>
  <c r="L652" i="1" l="1"/>
  <c r="M651" i="1"/>
  <c r="L653" i="1" l="1"/>
  <c r="M652" i="1"/>
  <c r="L654" i="1" l="1"/>
  <c r="M653" i="1"/>
  <c r="L655" i="1" l="1"/>
  <c r="M654" i="1"/>
  <c r="L656" i="1" l="1"/>
  <c r="M655" i="1"/>
  <c r="L657" i="1" l="1"/>
  <c r="M656" i="1"/>
  <c r="L658" i="1" l="1"/>
  <c r="M657" i="1"/>
  <c r="L659" i="1" l="1"/>
  <c r="M658" i="1"/>
  <c r="L660" i="1" l="1"/>
  <c r="M659" i="1"/>
  <c r="L661" i="1" l="1"/>
  <c r="M660" i="1"/>
  <c r="L662" i="1" l="1"/>
  <c r="M661" i="1"/>
  <c r="L663" i="1" l="1"/>
  <c r="M662" i="1"/>
  <c r="L664" i="1" l="1"/>
  <c r="M663" i="1"/>
  <c r="L665" i="1" l="1"/>
  <c r="M664" i="1"/>
  <c r="L666" i="1" l="1"/>
  <c r="M665" i="1"/>
  <c r="L667" i="1" l="1"/>
  <c r="M666" i="1"/>
  <c r="L668" i="1" l="1"/>
  <c r="M667" i="1"/>
  <c r="L669" i="1" l="1"/>
  <c r="M668" i="1"/>
  <c r="L670" i="1" l="1"/>
  <c r="M669" i="1"/>
  <c r="L671" i="1" l="1"/>
  <c r="M670" i="1"/>
  <c r="L672" i="1" l="1"/>
  <c r="M671" i="1"/>
  <c r="L673" i="1" l="1"/>
  <c r="M672" i="1"/>
  <c r="L674" i="1" l="1"/>
  <c r="M673" i="1"/>
  <c r="L675" i="1" l="1"/>
  <c r="M674" i="1"/>
  <c r="L676" i="1" l="1"/>
  <c r="M675" i="1"/>
  <c r="L677" i="1" l="1"/>
  <c r="M676" i="1"/>
  <c r="L678" i="1" l="1"/>
  <c r="M677" i="1"/>
  <c r="L679" i="1" l="1"/>
  <c r="M678" i="1"/>
  <c r="L680" i="1" l="1"/>
  <c r="M679" i="1"/>
  <c r="L681" i="1" l="1"/>
  <c r="M680" i="1"/>
  <c r="L682" i="1" l="1"/>
  <c r="M681" i="1"/>
  <c r="L683" i="1" l="1"/>
  <c r="M682" i="1"/>
  <c r="L684" i="1" l="1"/>
  <c r="M683" i="1"/>
  <c r="L685" i="1" l="1"/>
  <c r="M684" i="1"/>
  <c r="L686" i="1" l="1"/>
  <c r="M685" i="1"/>
  <c r="L687" i="1" l="1"/>
  <c r="M686" i="1"/>
  <c r="L688" i="1" l="1"/>
  <c r="M687" i="1"/>
  <c r="L689" i="1" l="1"/>
  <c r="M688" i="1"/>
  <c r="L690" i="1" l="1"/>
  <c r="M689" i="1"/>
  <c r="L691" i="1" l="1"/>
  <c r="M690" i="1"/>
  <c r="L692" i="1" l="1"/>
  <c r="M691" i="1"/>
  <c r="L693" i="1" l="1"/>
  <c r="M692" i="1"/>
  <c r="L694" i="1" l="1"/>
  <c r="M693" i="1"/>
  <c r="L695" i="1" l="1"/>
  <c r="M694" i="1"/>
  <c r="L696" i="1" l="1"/>
  <c r="M695" i="1"/>
  <c r="L697" i="1" l="1"/>
  <c r="M696" i="1"/>
  <c r="L698" i="1" l="1"/>
  <c r="M697" i="1"/>
  <c r="L699" i="1" l="1"/>
  <c r="M698" i="1"/>
  <c r="L700" i="1" l="1"/>
  <c r="M699" i="1"/>
  <c r="L701" i="1" l="1"/>
  <c r="M700" i="1"/>
  <c r="L702" i="1" l="1"/>
  <c r="M701" i="1"/>
  <c r="L703" i="1" l="1"/>
  <c r="M702" i="1"/>
  <c r="L704" i="1" l="1"/>
  <c r="M703" i="1"/>
  <c r="L705" i="1" l="1"/>
  <c r="M704" i="1"/>
  <c r="L706" i="1" l="1"/>
  <c r="M705" i="1"/>
  <c r="L707" i="1" l="1"/>
  <c r="M706" i="1"/>
  <c r="L708" i="1" l="1"/>
  <c r="M707" i="1"/>
  <c r="L709" i="1" l="1"/>
  <c r="M708" i="1"/>
  <c r="L710" i="1" l="1"/>
  <c r="M709" i="1"/>
  <c r="L711" i="1" l="1"/>
  <c r="M710" i="1"/>
  <c r="L712" i="1" l="1"/>
  <c r="M711" i="1"/>
  <c r="L713" i="1" l="1"/>
  <c r="M712" i="1"/>
  <c r="L714" i="1" l="1"/>
  <c r="M713" i="1"/>
  <c r="L715" i="1" l="1"/>
  <c r="M714" i="1"/>
  <c r="L716" i="1" l="1"/>
  <c r="M715" i="1"/>
  <c r="L717" i="1" l="1"/>
  <c r="M716" i="1"/>
  <c r="L718" i="1" l="1"/>
  <c r="M717" i="1"/>
  <c r="L719" i="1" l="1"/>
  <c r="M718" i="1"/>
  <c r="L720" i="1" l="1"/>
  <c r="M719" i="1"/>
  <c r="L721" i="1" l="1"/>
  <c r="M720" i="1"/>
  <c r="L722" i="1" l="1"/>
  <c r="M721" i="1"/>
  <c r="L723" i="1" l="1"/>
  <c r="M722" i="1"/>
  <c r="L724" i="1" l="1"/>
  <c r="M723" i="1"/>
  <c r="L725" i="1" l="1"/>
  <c r="M724" i="1"/>
  <c r="L726" i="1" l="1"/>
  <c r="C5" i="2" s="1"/>
  <c r="M725" i="1"/>
  <c r="P5" i="2" l="1"/>
  <c r="Q5" i="2"/>
  <c r="M726" i="1"/>
  <c r="L727" i="1"/>
  <c r="R5" i="2"/>
  <c r="L728" i="1" l="1"/>
  <c r="M727" i="1"/>
  <c r="L729" i="1" l="1"/>
  <c r="M728" i="1"/>
  <c r="L730" i="1" l="1"/>
  <c r="M729" i="1"/>
  <c r="L731" i="1" l="1"/>
  <c r="M730" i="1"/>
  <c r="L732" i="1" l="1"/>
  <c r="M731" i="1"/>
  <c r="L733" i="1" l="1"/>
  <c r="M732" i="1"/>
  <c r="L734" i="1" l="1"/>
  <c r="M733" i="1"/>
  <c r="L735" i="1" l="1"/>
  <c r="M734" i="1"/>
  <c r="L736" i="1" l="1"/>
  <c r="M735" i="1"/>
  <c r="L737" i="1" l="1"/>
  <c r="M736" i="1"/>
  <c r="L738" i="1" l="1"/>
  <c r="M737" i="1"/>
  <c r="L739" i="1" l="1"/>
  <c r="M738" i="1"/>
  <c r="L740" i="1" l="1"/>
  <c r="M739" i="1"/>
  <c r="L741" i="1" l="1"/>
  <c r="M740" i="1"/>
  <c r="L742" i="1" l="1"/>
  <c r="M741" i="1"/>
  <c r="L743" i="1" l="1"/>
  <c r="M742" i="1"/>
  <c r="L744" i="1" l="1"/>
  <c r="M743" i="1"/>
  <c r="L745" i="1" l="1"/>
  <c r="M744" i="1"/>
  <c r="L746" i="1" l="1"/>
  <c r="M745" i="1"/>
  <c r="L747" i="1" l="1"/>
  <c r="M746" i="1"/>
  <c r="L748" i="1" l="1"/>
  <c r="M747" i="1"/>
  <c r="L749" i="1" l="1"/>
  <c r="M748" i="1"/>
  <c r="L750" i="1" l="1"/>
  <c r="M749" i="1"/>
  <c r="L751" i="1" l="1"/>
  <c r="M750" i="1"/>
  <c r="L752" i="1" l="1"/>
  <c r="M751" i="1"/>
  <c r="L753" i="1" l="1"/>
  <c r="M752" i="1"/>
  <c r="L754" i="1" l="1"/>
  <c r="M753" i="1"/>
  <c r="L755" i="1" l="1"/>
  <c r="M754" i="1"/>
  <c r="L756" i="1" l="1"/>
  <c r="M755" i="1"/>
  <c r="L757" i="1" l="1"/>
  <c r="M756" i="1"/>
  <c r="L758" i="1" l="1"/>
  <c r="M757" i="1"/>
  <c r="L759" i="1" l="1"/>
  <c r="M758" i="1"/>
  <c r="L760" i="1" l="1"/>
  <c r="M759" i="1"/>
  <c r="L761" i="1" l="1"/>
  <c r="M760" i="1"/>
  <c r="L762" i="1" l="1"/>
  <c r="M761" i="1"/>
  <c r="L763" i="1" l="1"/>
  <c r="M762" i="1"/>
  <c r="L764" i="1" l="1"/>
  <c r="M763" i="1"/>
  <c r="L765" i="1" l="1"/>
  <c r="M764" i="1"/>
  <c r="L766" i="1" l="1"/>
  <c r="M765" i="1"/>
  <c r="L767" i="1" l="1"/>
  <c r="M766" i="1"/>
  <c r="L768" i="1" l="1"/>
  <c r="M767" i="1"/>
  <c r="L769" i="1" l="1"/>
  <c r="M768" i="1"/>
  <c r="L770" i="1" l="1"/>
  <c r="M769" i="1"/>
  <c r="L771" i="1" l="1"/>
  <c r="M770" i="1"/>
  <c r="L772" i="1" l="1"/>
  <c r="M771" i="1"/>
  <c r="L773" i="1" l="1"/>
  <c r="M772" i="1"/>
  <c r="L774" i="1" l="1"/>
  <c r="M773" i="1"/>
  <c r="L775" i="1" l="1"/>
  <c r="M774" i="1"/>
  <c r="L776" i="1" l="1"/>
  <c r="M775" i="1"/>
  <c r="L777" i="1" l="1"/>
  <c r="M776" i="1"/>
  <c r="L778" i="1" l="1"/>
  <c r="M777" i="1"/>
  <c r="L779" i="1" l="1"/>
  <c r="M778" i="1"/>
  <c r="L780" i="1" l="1"/>
  <c r="M779" i="1"/>
  <c r="L781" i="1" l="1"/>
  <c r="M780" i="1"/>
  <c r="L782" i="1" l="1"/>
  <c r="M781" i="1"/>
  <c r="L783" i="1" l="1"/>
  <c r="M782" i="1"/>
  <c r="L784" i="1" l="1"/>
  <c r="M783" i="1"/>
  <c r="L785" i="1" l="1"/>
  <c r="M784" i="1"/>
  <c r="L786" i="1" l="1"/>
  <c r="M785" i="1"/>
  <c r="L787" i="1" l="1"/>
  <c r="M786" i="1"/>
  <c r="L788" i="1" l="1"/>
  <c r="M787" i="1"/>
  <c r="L789" i="1" l="1"/>
  <c r="M788" i="1"/>
  <c r="L790" i="1" l="1"/>
  <c r="M789" i="1"/>
  <c r="L791" i="1" l="1"/>
  <c r="M790" i="1"/>
  <c r="L792" i="1" l="1"/>
  <c r="M791" i="1"/>
  <c r="L793" i="1" l="1"/>
  <c r="M792" i="1"/>
  <c r="L794" i="1" l="1"/>
  <c r="M793" i="1"/>
  <c r="L795" i="1" l="1"/>
  <c r="M794" i="1"/>
  <c r="L796" i="1" l="1"/>
  <c r="M795" i="1"/>
  <c r="L797" i="1" l="1"/>
  <c r="M796" i="1"/>
  <c r="L798" i="1" l="1"/>
  <c r="M797" i="1"/>
  <c r="L799" i="1" l="1"/>
  <c r="M798" i="1"/>
  <c r="L800" i="1" l="1"/>
  <c r="M799" i="1"/>
  <c r="L801" i="1" l="1"/>
  <c r="M800" i="1"/>
  <c r="L802" i="1" l="1"/>
  <c r="M801" i="1"/>
  <c r="L803" i="1" l="1"/>
  <c r="M802" i="1"/>
  <c r="L804" i="1" l="1"/>
  <c r="M803" i="1"/>
  <c r="L805" i="1" l="1"/>
  <c r="M804" i="1"/>
  <c r="L806" i="1" l="1"/>
  <c r="M805" i="1"/>
  <c r="L807" i="1" l="1"/>
  <c r="M806" i="1"/>
  <c r="L808" i="1" l="1"/>
  <c r="M807" i="1"/>
  <c r="L809" i="1" l="1"/>
  <c r="M808" i="1"/>
  <c r="L810" i="1" l="1"/>
  <c r="M809" i="1"/>
  <c r="L811" i="1" l="1"/>
  <c r="M810" i="1"/>
  <c r="L812" i="1" l="1"/>
  <c r="M811" i="1"/>
  <c r="L813" i="1" l="1"/>
  <c r="M812" i="1"/>
  <c r="L814" i="1" l="1"/>
  <c r="M813" i="1"/>
  <c r="L815" i="1" l="1"/>
  <c r="M814" i="1"/>
  <c r="L816" i="1" l="1"/>
  <c r="M815" i="1"/>
  <c r="L817" i="1" l="1"/>
  <c r="M816" i="1"/>
  <c r="L818" i="1" l="1"/>
  <c r="M817" i="1"/>
  <c r="L819" i="1" l="1"/>
  <c r="M818" i="1"/>
  <c r="L820" i="1" l="1"/>
  <c r="M819" i="1"/>
  <c r="L821" i="1" l="1"/>
  <c r="M820" i="1"/>
  <c r="L822" i="1" l="1"/>
  <c r="M821" i="1"/>
  <c r="L823" i="1" l="1"/>
  <c r="M822" i="1"/>
  <c r="L824" i="1" l="1"/>
  <c r="M823" i="1"/>
  <c r="L825" i="1" l="1"/>
  <c r="M824" i="1"/>
  <c r="L826" i="1" l="1"/>
  <c r="M825" i="1"/>
  <c r="L827" i="1" l="1"/>
  <c r="M826" i="1"/>
  <c r="L828" i="1" l="1"/>
  <c r="M827" i="1"/>
  <c r="L829" i="1" l="1"/>
  <c r="M828" i="1"/>
  <c r="L830" i="1" l="1"/>
  <c r="M829" i="1"/>
  <c r="L831" i="1" l="1"/>
  <c r="M830" i="1"/>
  <c r="L832" i="1" l="1"/>
  <c r="M831" i="1"/>
  <c r="L833" i="1" l="1"/>
  <c r="M832" i="1"/>
  <c r="L834" i="1" l="1"/>
  <c r="M833" i="1"/>
  <c r="L835" i="1" l="1"/>
  <c r="M834" i="1"/>
  <c r="L836" i="1" l="1"/>
  <c r="M835" i="1"/>
  <c r="L837" i="1" l="1"/>
  <c r="M836" i="1"/>
  <c r="L838" i="1" l="1"/>
  <c r="M837" i="1"/>
  <c r="L839" i="1" l="1"/>
  <c r="M838" i="1"/>
  <c r="L840" i="1" l="1"/>
  <c r="M839" i="1"/>
  <c r="L841" i="1" l="1"/>
  <c r="M840" i="1"/>
  <c r="L842" i="1" l="1"/>
  <c r="M841" i="1"/>
  <c r="L843" i="1" l="1"/>
  <c r="M842" i="1"/>
  <c r="L844" i="1" l="1"/>
  <c r="M843" i="1"/>
  <c r="L845" i="1" l="1"/>
  <c r="M844" i="1"/>
  <c r="L846" i="1" l="1"/>
  <c r="M845" i="1"/>
  <c r="L847" i="1" l="1"/>
  <c r="M846" i="1"/>
  <c r="L848" i="1" l="1"/>
  <c r="M847" i="1"/>
  <c r="L849" i="1" l="1"/>
  <c r="M848" i="1"/>
  <c r="L850" i="1" l="1"/>
  <c r="M849" i="1"/>
  <c r="L851" i="1" l="1"/>
  <c r="M850" i="1"/>
  <c r="L852" i="1" l="1"/>
  <c r="M851" i="1"/>
  <c r="L853" i="1" l="1"/>
  <c r="M852" i="1"/>
  <c r="L854" i="1" l="1"/>
  <c r="M853" i="1"/>
  <c r="L855" i="1" l="1"/>
  <c r="M854" i="1"/>
  <c r="L856" i="1" l="1"/>
  <c r="M855" i="1"/>
  <c r="L857" i="1" l="1"/>
  <c r="M856" i="1"/>
  <c r="L858" i="1" l="1"/>
  <c r="M857" i="1"/>
  <c r="L859" i="1" l="1"/>
  <c r="M858" i="1"/>
  <c r="L860" i="1" l="1"/>
  <c r="M859" i="1"/>
  <c r="L861" i="1" l="1"/>
  <c r="M860" i="1"/>
  <c r="L862" i="1" l="1"/>
  <c r="M861" i="1"/>
  <c r="L863" i="1" l="1"/>
  <c r="M862" i="1"/>
  <c r="L864" i="1" l="1"/>
  <c r="M863" i="1"/>
  <c r="L865" i="1" l="1"/>
  <c r="M864" i="1"/>
  <c r="L866" i="1" l="1"/>
  <c r="M865" i="1"/>
  <c r="L867" i="1" l="1"/>
  <c r="M866" i="1"/>
  <c r="L868" i="1" l="1"/>
  <c r="M867" i="1"/>
  <c r="L869" i="1" l="1"/>
  <c r="M868" i="1"/>
  <c r="L870" i="1" l="1"/>
  <c r="M869" i="1"/>
  <c r="L871" i="1" l="1"/>
  <c r="M870" i="1"/>
  <c r="L872" i="1" l="1"/>
  <c r="M871" i="1"/>
  <c r="L873" i="1" l="1"/>
  <c r="M872" i="1"/>
  <c r="L874" i="1" l="1"/>
  <c r="M873" i="1"/>
  <c r="L875" i="1" l="1"/>
  <c r="M874" i="1"/>
  <c r="L876" i="1" l="1"/>
  <c r="M875" i="1"/>
  <c r="L877" i="1" l="1"/>
  <c r="M876" i="1"/>
  <c r="L878" i="1" l="1"/>
  <c r="M877" i="1"/>
  <c r="L879" i="1" l="1"/>
  <c r="M878" i="1"/>
  <c r="L880" i="1" l="1"/>
  <c r="M879" i="1"/>
  <c r="L881" i="1" l="1"/>
  <c r="M880" i="1"/>
  <c r="L882" i="1" l="1"/>
  <c r="M881" i="1"/>
  <c r="L883" i="1" l="1"/>
  <c r="M882" i="1"/>
  <c r="L884" i="1" l="1"/>
  <c r="M883" i="1"/>
  <c r="L885" i="1" l="1"/>
  <c r="M884" i="1"/>
  <c r="L886" i="1" l="1"/>
  <c r="M885" i="1"/>
  <c r="L887" i="1" l="1"/>
  <c r="M886" i="1"/>
  <c r="L888" i="1" l="1"/>
  <c r="M887" i="1"/>
  <c r="L889" i="1" l="1"/>
  <c r="M888" i="1"/>
  <c r="L890" i="1" l="1"/>
  <c r="M889" i="1"/>
  <c r="L891" i="1" l="1"/>
  <c r="M890" i="1"/>
  <c r="L892" i="1" l="1"/>
  <c r="M891" i="1"/>
  <c r="L893" i="1" l="1"/>
  <c r="M892" i="1"/>
  <c r="L894" i="1" l="1"/>
  <c r="M893" i="1"/>
  <c r="L895" i="1" l="1"/>
  <c r="M894" i="1"/>
  <c r="L896" i="1" l="1"/>
  <c r="M895" i="1"/>
  <c r="L897" i="1" l="1"/>
  <c r="M896" i="1"/>
  <c r="L898" i="1" l="1"/>
  <c r="M897" i="1"/>
  <c r="L899" i="1" l="1"/>
  <c r="M898" i="1"/>
  <c r="L900" i="1" l="1"/>
  <c r="M899" i="1"/>
  <c r="L901" i="1" l="1"/>
  <c r="M900" i="1"/>
  <c r="L902" i="1" l="1"/>
  <c r="M901" i="1"/>
  <c r="L903" i="1" l="1"/>
  <c r="M902" i="1"/>
  <c r="L904" i="1" l="1"/>
  <c r="M903" i="1"/>
  <c r="L905" i="1" l="1"/>
  <c r="M904" i="1"/>
  <c r="L906" i="1" l="1"/>
  <c r="M905" i="1"/>
  <c r="L907" i="1" l="1"/>
  <c r="M906" i="1"/>
  <c r="L908" i="1" l="1"/>
  <c r="M907" i="1"/>
  <c r="L909" i="1" l="1"/>
  <c r="M908" i="1"/>
  <c r="L910" i="1" l="1"/>
  <c r="M909" i="1"/>
  <c r="L911" i="1" l="1"/>
  <c r="M910" i="1"/>
  <c r="L912" i="1" l="1"/>
  <c r="M911" i="1"/>
  <c r="L913" i="1" l="1"/>
  <c r="M912" i="1"/>
  <c r="L914" i="1" l="1"/>
  <c r="M913" i="1"/>
  <c r="L915" i="1" l="1"/>
  <c r="M914" i="1"/>
  <c r="L916" i="1" l="1"/>
  <c r="M915" i="1"/>
  <c r="L917" i="1" l="1"/>
  <c r="M916" i="1"/>
  <c r="L918" i="1" l="1"/>
  <c r="M917" i="1"/>
  <c r="L919" i="1" l="1"/>
  <c r="M918" i="1"/>
  <c r="L920" i="1" l="1"/>
  <c r="M919" i="1"/>
  <c r="L921" i="1" l="1"/>
  <c r="M920" i="1"/>
  <c r="L922" i="1" l="1"/>
  <c r="M921" i="1"/>
  <c r="L923" i="1" l="1"/>
  <c r="M922" i="1"/>
  <c r="L924" i="1" l="1"/>
  <c r="M923" i="1"/>
  <c r="L925" i="1" l="1"/>
  <c r="M924" i="1"/>
  <c r="L926" i="1" l="1"/>
  <c r="M925" i="1"/>
  <c r="L927" i="1" l="1"/>
  <c r="M926" i="1"/>
  <c r="L928" i="1" l="1"/>
  <c r="M927" i="1"/>
  <c r="L929" i="1" l="1"/>
  <c r="M928" i="1"/>
  <c r="L930" i="1" l="1"/>
  <c r="M929" i="1"/>
  <c r="L931" i="1" l="1"/>
  <c r="M930" i="1"/>
  <c r="L932" i="1" l="1"/>
  <c r="M931" i="1"/>
  <c r="L933" i="1" l="1"/>
  <c r="M932" i="1"/>
  <c r="L934" i="1" l="1"/>
  <c r="M933" i="1"/>
  <c r="L935" i="1" l="1"/>
  <c r="M934" i="1"/>
  <c r="L936" i="1" l="1"/>
  <c r="M935" i="1"/>
  <c r="L937" i="1" l="1"/>
  <c r="M936" i="1"/>
  <c r="L938" i="1" l="1"/>
  <c r="M937" i="1"/>
  <c r="L939" i="1" l="1"/>
  <c r="M938" i="1"/>
  <c r="L940" i="1" l="1"/>
  <c r="M939" i="1"/>
  <c r="L941" i="1" l="1"/>
  <c r="M940" i="1"/>
  <c r="L942" i="1" l="1"/>
  <c r="M941" i="1"/>
  <c r="L943" i="1" l="1"/>
  <c r="M942" i="1"/>
  <c r="L944" i="1" l="1"/>
  <c r="M943" i="1"/>
  <c r="L945" i="1" l="1"/>
  <c r="M944" i="1"/>
  <c r="L946" i="1" l="1"/>
  <c r="M945" i="1"/>
  <c r="L947" i="1" l="1"/>
  <c r="M946" i="1"/>
  <c r="L948" i="1" l="1"/>
  <c r="M947" i="1"/>
  <c r="L949" i="1" l="1"/>
  <c r="M948" i="1"/>
  <c r="L950" i="1" l="1"/>
  <c r="M949" i="1"/>
  <c r="L951" i="1" l="1"/>
  <c r="M950" i="1"/>
  <c r="L952" i="1" l="1"/>
  <c r="M951" i="1"/>
  <c r="L953" i="1" l="1"/>
  <c r="M952" i="1"/>
  <c r="L954" i="1" l="1"/>
  <c r="M953" i="1"/>
  <c r="L955" i="1" l="1"/>
  <c r="M954" i="1"/>
  <c r="L956" i="1" l="1"/>
  <c r="M955" i="1"/>
  <c r="L957" i="1" l="1"/>
  <c r="M956" i="1"/>
  <c r="L958" i="1" l="1"/>
  <c r="M957" i="1"/>
  <c r="L959" i="1" l="1"/>
  <c r="M958" i="1"/>
  <c r="L960" i="1" l="1"/>
  <c r="M959" i="1"/>
  <c r="L961" i="1" l="1"/>
  <c r="M960" i="1"/>
  <c r="L962" i="1" l="1"/>
  <c r="M961" i="1"/>
  <c r="L963" i="1" l="1"/>
  <c r="M962" i="1"/>
  <c r="L964" i="1" l="1"/>
  <c r="M963" i="1"/>
  <c r="L965" i="1" l="1"/>
  <c r="M964" i="1"/>
  <c r="L966" i="1" l="1"/>
  <c r="M965" i="1"/>
  <c r="L967" i="1" l="1"/>
  <c r="M966" i="1"/>
  <c r="L968" i="1" l="1"/>
  <c r="M967" i="1"/>
  <c r="L969" i="1" l="1"/>
  <c r="M968" i="1"/>
  <c r="L970" i="1" l="1"/>
  <c r="M969" i="1"/>
  <c r="L971" i="1" l="1"/>
  <c r="M970" i="1"/>
  <c r="L972" i="1" l="1"/>
  <c r="C6" i="2" s="1"/>
  <c r="M971" i="1"/>
  <c r="P6" i="2" l="1"/>
  <c r="Q6" i="2"/>
  <c r="M972" i="1"/>
  <c r="L973" i="1"/>
  <c r="R6" i="2"/>
  <c r="L974" i="1" l="1"/>
  <c r="M973" i="1"/>
  <c r="L975" i="1" l="1"/>
  <c r="M974" i="1"/>
  <c r="L976" i="1" l="1"/>
  <c r="M975" i="1"/>
  <c r="L977" i="1" l="1"/>
  <c r="M976" i="1"/>
  <c r="L978" i="1" l="1"/>
  <c r="M977" i="1"/>
  <c r="L979" i="1" l="1"/>
  <c r="M978" i="1"/>
  <c r="L980" i="1" l="1"/>
  <c r="M979" i="1"/>
  <c r="L981" i="1" l="1"/>
  <c r="M980" i="1"/>
  <c r="L982" i="1" l="1"/>
  <c r="M981" i="1"/>
  <c r="L983" i="1" l="1"/>
  <c r="M982" i="1"/>
  <c r="L984" i="1" l="1"/>
  <c r="M983" i="1"/>
  <c r="L985" i="1" l="1"/>
  <c r="M984" i="1"/>
  <c r="L986" i="1" l="1"/>
  <c r="M985" i="1"/>
  <c r="L987" i="1" l="1"/>
  <c r="M986" i="1"/>
  <c r="L988" i="1" l="1"/>
  <c r="M987" i="1"/>
  <c r="L989" i="1" l="1"/>
  <c r="M988" i="1"/>
  <c r="L990" i="1" l="1"/>
  <c r="M989" i="1"/>
  <c r="L991" i="1" l="1"/>
  <c r="M990" i="1"/>
  <c r="L992" i="1" l="1"/>
  <c r="M991" i="1"/>
  <c r="L993" i="1" l="1"/>
  <c r="M992" i="1"/>
  <c r="L994" i="1" l="1"/>
  <c r="M993" i="1"/>
  <c r="L995" i="1" l="1"/>
  <c r="M994" i="1"/>
  <c r="L996" i="1" l="1"/>
  <c r="M995" i="1"/>
  <c r="L997" i="1" l="1"/>
  <c r="M996" i="1"/>
  <c r="L998" i="1" l="1"/>
  <c r="M997" i="1"/>
  <c r="L999" i="1" l="1"/>
  <c r="M998" i="1"/>
  <c r="L1000" i="1" l="1"/>
  <c r="M999" i="1"/>
  <c r="L1001" i="1" l="1"/>
  <c r="M1000" i="1"/>
  <c r="L1002" i="1" l="1"/>
  <c r="M1001" i="1"/>
  <c r="L1003" i="1" l="1"/>
  <c r="M1002" i="1"/>
  <c r="L1004" i="1" l="1"/>
  <c r="M1003" i="1"/>
  <c r="L1005" i="1" l="1"/>
  <c r="M1004" i="1"/>
  <c r="L1006" i="1" l="1"/>
  <c r="M1005" i="1"/>
  <c r="L1007" i="1" l="1"/>
  <c r="M1006" i="1"/>
  <c r="L1008" i="1" l="1"/>
  <c r="M1007" i="1"/>
  <c r="L1009" i="1" l="1"/>
  <c r="M1008" i="1"/>
  <c r="L1010" i="1" l="1"/>
  <c r="M1009" i="1"/>
  <c r="L1011" i="1" l="1"/>
  <c r="M1010" i="1"/>
  <c r="L1012" i="1" l="1"/>
  <c r="M1011" i="1"/>
  <c r="L1013" i="1" l="1"/>
  <c r="M1012" i="1"/>
  <c r="L1014" i="1" l="1"/>
  <c r="M1013" i="1"/>
  <c r="L1015" i="1" l="1"/>
  <c r="M1014" i="1"/>
  <c r="L1016" i="1" l="1"/>
  <c r="M1015" i="1"/>
  <c r="L1017" i="1" l="1"/>
  <c r="M1016" i="1"/>
  <c r="L1018" i="1" l="1"/>
  <c r="M1017" i="1"/>
  <c r="L1019" i="1" l="1"/>
  <c r="M1018" i="1"/>
  <c r="L1020" i="1" l="1"/>
  <c r="M1019" i="1"/>
  <c r="L1021" i="1" l="1"/>
  <c r="M1020" i="1"/>
  <c r="L1022" i="1" l="1"/>
  <c r="M1021" i="1"/>
  <c r="L1023" i="1" l="1"/>
  <c r="M1022" i="1"/>
  <c r="L1024" i="1" l="1"/>
  <c r="M1023" i="1"/>
  <c r="L1025" i="1" l="1"/>
  <c r="M1024" i="1"/>
  <c r="L1026" i="1" l="1"/>
  <c r="M1025" i="1"/>
  <c r="L1027" i="1" l="1"/>
  <c r="M1026" i="1"/>
  <c r="L1028" i="1" l="1"/>
  <c r="M1027" i="1"/>
  <c r="L1029" i="1" l="1"/>
  <c r="M1028" i="1"/>
  <c r="L1030" i="1" l="1"/>
  <c r="M1029" i="1"/>
  <c r="L1031" i="1" l="1"/>
  <c r="M1030" i="1"/>
  <c r="L1032" i="1" l="1"/>
  <c r="M1031" i="1"/>
  <c r="L1033" i="1" l="1"/>
  <c r="M1032" i="1"/>
  <c r="L1034" i="1" l="1"/>
  <c r="M1033" i="1"/>
  <c r="L1035" i="1" l="1"/>
  <c r="M1034" i="1"/>
  <c r="L1036" i="1" l="1"/>
  <c r="M1035" i="1"/>
  <c r="L1037" i="1" l="1"/>
  <c r="M1036" i="1"/>
  <c r="L1038" i="1" l="1"/>
  <c r="M1037" i="1"/>
  <c r="L1039" i="1" l="1"/>
  <c r="M1038" i="1"/>
  <c r="L1040" i="1" l="1"/>
  <c r="M1039" i="1"/>
  <c r="L1041" i="1" l="1"/>
  <c r="M1040" i="1"/>
  <c r="L1042" i="1" l="1"/>
  <c r="M1041" i="1"/>
  <c r="L1043" i="1" l="1"/>
  <c r="M1042" i="1"/>
  <c r="L1044" i="1" l="1"/>
  <c r="M1043" i="1"/>
  <c r="L1045" i="1" l="1"/>
  <c r="M1044" i="1"/>
  <c r="L1046" i="1" l="1"/>
  <c r="M1045" i="1"/>
  <c r="L1047" i="1" l="1"/>
  <c r="M1046" i="1"/>
  <c r="L1048" i="1" l="1"/>
  <c r="M1047" i="1"/>
  <c r="L1049" i="1" l="1"/>
  <c r="M1048" i="1"/>
  <c r="L1050" i="1" l="1"/>
  <c r="M1049" i="1"/>
  <c r="L1051" i="1" l="1"/>
  <c r="M1050" i="1"/>
  <c r="L1052" i="1" l="1"/>
  <c r="M1051" i="1"/>
  <c r="L1053" i="1" l="1"/>
  <c r="M1052" i="1"/>
  <c r="L1054" i="1" l="1"/>
  <c r="M1053" i="1"/>
  <c r="L1055" i="1" l="1"/>
  <c r="M1054" i="1"/>
  <c r="L1056" i="1" l="1"/>
  <c r="M1055" i="1"/>
  <c r="L1057" i="1" l="1"/>
  <c r="M1056" i="1"/>
  <c r="L1058" i="1" l="1"/>
  <c r="M1057" i="1"/>
  <c r="L1059" i="1" l="1"/>
  <c r="M1058" i="1"/>
  <c r="L1060" i="1" l="1"/>
  <c r="M1059" i="1"/>
  <c r="L1061" i="1" l="1"/>
  <c r="M1060" i="1"/>
  <c r="L1062" i="1" l="1"/>
  <c r="M1061" i="1"/>
  <c r="L1063" i="1" l="1"/>
  <c r="M1062" i="1"/>
  <c r="L1064" i="1" l="1"/>
  <c r="M1063" i="1"/>
  <c r="L1065" i="1" l="1"/>
  <c r="M1064" i="1"/>
  <c r="L1066" i="1" l="1"/>
  <c r="M1065" i="1"/>
  <c r="L1067" i="1" l="1"/>
  <c r="M1066" i="1"/>
  <c r="L1068" i="1" l="1"/>
  <c r="M1067" i="1"/>
  <c r="L1069" i="1" l="1"/>
  <c r="M1068" i="1"/>
  <c r="L1070" i="1" l="1"/>
  <c r="M1069" i="1"/>
  <c r="L1071" i="1" l="1"/>
  <c r="M1070" i="1"/>
  <c r="L1072" i="1" l="1"/>
  <c r="M1071" i="1"/>
  <c r="L1073" i="1" l="1"/>
  <c r="M1072" i="1"/>
  <c r="L1074" i="1" l="1"/>
  <c r="M1073" i="1"/>
  <c r="L1075" i="1" l="1"/>
  <c r="M1074" i="1"/>
  <c r="L1076" i="1" l="1"/>
  <c r="M1075" i="1"/>
  <c r="L1077" i="1" l="1"/>
  <c r="M1076" i="1"/>
  <c r="L1078" i="1" l="1"/>
  <c r="M1077" i="1"/>
  <c r="L1079" i="1" l="1"/>
  <c r="M1078" i="1"/>
  <c r="L1080" i="1" l="1"/>
  <c r="M1079" i="1"/>
  <c r="L1081" i="1" l="1"/>
  <c r="M1080" i="1"/>
  <c r="L1082" i="1" l="1"/>
  <c r="M1081" i="1"/>
  <c r="L1083" i="1" l="1"/>
  <c r="M1082" i="1"/>
  <c r="L1084" i="1" l="1"/>
  <c r="M1083" i="1"/>
  <c r="L1085" i="1" l="1"/>
  <c r="M1084" i="1"/>
  <c r="L1086" i="1" l="1"/>
  <c r="M1085" i="1"/>
  <c r="L1087" i="1" l="1"/>
  <c r="M1086" i="1"/>
  <c r="L1088" i="1" l="1"/>
  <c r="M1087" i="1"/>
  <c r="L1089" i="1" l="1"/>
  <c r="M1088" i="1"/>
  <c r="L1090" i="1" l="1"/>
  <c r="M1089" i="1"/>
  <c r="L1091" i="1" l="1"/>
  <c r="M1090" i="1"/>
  <c r="L1092" i="1" l="1"/>
  <c r="M1091" i="1"/>
  <c r="L1093" i="1" l="1"/>
  <c r="M1092" i="1"/>
  <c r="L1094" i="1" l="1"/>
  <c r="M1093" i="1"/>
  <c r="L1095" i="1" l="1"/>
  <c r="M1094" i="1"/>
  <c r="L1096" i="1" l="1"/>
  <c r="M1095" i="1"/>
  <c r="L1097" i="1" l="1"/>
  <c r="M1096" i="1"/>
  <c r="L1098" i="1" l="1"/>
  <c r="M1097" i="1"/>
  <c r="L1099" i="1" l="1"/>
  <c r="M1098" i="1"/>
  <c r="L1100" i="1" l="1"/>
  <c r="M1099" i="1"/>
  <c r="L1101" i="1" l="1"/>
  <c r="M1100" i="1"/>
  <c r="L1102" i="1" l="1"/>
  <c r="M1101" i="1"/>
  <c r="L1103" i="1" l="1"/>
  <c r="M1102" i="1"/>
  <c r="L1104" i="1" l="1"/>
  <c r="M1103" i="1"/>
  <c r="L1105" i="1" l="1"/>
  <c r="M1104" i="1"/>
  <c r="L1106" i="1" l="1"/>
  <c r="M1105" i="1"/>
  <c r="L1107" i="1" l="1"/>
  <c r="M1106" i="1"/>
  <c r="L1108" i="1" l="1"/>
  <c r="M1107" i="1"/>
  <c r="L1109" i="1" l="1"/>
  <c r="M1108" i="1"/>
  <c r="L1110" i="1" l="1"/>
  <c r="M1109" i="1"/>
  <c r="L1111" i="1" l="1"/>
  <c r="M1110" i="1"/>
  <c r="L1112" i="1" l="1"/>
  <c r="M1111" i="1"/>
  <c r="L1113" i="1" l="1"/>
  <c r="M1112" i="1"/>
  <c r="L1114" i="1" l="1"/>
  <c r="M1113" i="1"/>
  <c r="L1115" i="1" l="1"/>
  <c r="M1114" i="1"/>
  <c r="L1116" i="1" l="1"/>
  <c r="M1115" i="1"/>
  <c r="L1117" i="1" l="1"/>
  <c r="M1116" i="1"/>
  <c r="L1118" i="1" l="1"/>
  <c r="M1117" i="1"/>
  <c r="L1119" i="1" l="1"/>
  <c r="M1118" i="1"/>
  <c r="L1120" i="1" l="1"/>
  <c r="M1119" i="1"/>
  <c r="L1121" i="1" l="1"/>
  <c r="M1120" i="1"/>
  <c r="L1122" i="1" l="1"/>
  <c r="M1121" i="1"/>
  <c r="L1123" i="1" l="1"/>
  <c r="M1122" i="1"/>
  <c r="L1124" i="1" l="1"/>
  <c r="M1123" i="1"/>
  <c r="L1125" i="1" l="1"/>
  <c r="M1124" i="1"/>
  <c r="L1126" i="1" l="1"/>
  <c r="M1125" i="1"/>
  <c r="L1127" i="1" l="1"/>
  <c r="M1126" i="1"/>
  <c r="L1128" i="1" l="1"/>
  <c r="M1127" i="1"/>
  <c r="L1129" i="1" l="1"/>
  <c r="M1128" i="1"/>
  <c r="L1130" i="1" l="1"/>
  <c r="M1129" i="1"/>
  <c r="L1131" i="1" l="1"/>
  <c r="M1130" i="1"/>
  <c r="L1132" i="1" l="1"/>
  <c r="M1131" i="1"/>
  <c r="L1133" i="1" l="1"/>
  <c r="M1132" i="1"/>
  <c r="L1134" i="1" l="1"/>
  <c r="M1133" i="1"/>
  <c r="L1135" i="1" l="1"/>
  <c r="M1134" i="1"/>
  <c r="L1136" i="1" l="1"/>
  <c r="M1135" i="1"/>
  <c r="L1137" i="1" l="1"/>
  <c r="M1136" i="1"/>
  <c r="L1138" i="1" l="1"/>
  <c r="M1137" i="1"/>
  <c r="L1139" i="1" l="1"/>
  <c r="M1138" i="1"/>
  <c r="L1140" i="1" l="1"/>
  <c r="M1139" i="1"/>
  <c r="L1141" i="1" l="1"/>
  <c r="M1140" i="1"/>
  <c r="L1142" i="1" l="1"/>
  <c r="M1141" i="1"/>
  <c r="L1143" i="1" l="1"/>
  <c r="M1142" i="1"/>
  <c r="L1144" i="1" l="1"/>
  <c r="M1143" i="1"/>
  <c r="L1145" i="1" l="1"/>
  <c r="M1144" i="1"/>
  <c r="L1146" i="1" l="1"/>
  <c r="M1145" i="1"/>
  <c r="L1147" i="1" l="1"/>
  <c r="M1146" i="1"/>
  <c r="L1148" i="1" l="1"/>
  <c r="M1147" i="1"/>
  <c r="L1149" i="1" l="1"/>
  <c r="M1148" i="1"/>
  <c r="L1150" i="1" l="1"/>
  <c r="M1149" i="1"/>
  <c r="L1151" i="1" l="1"/>
  <c r="M1150" i="1"/>
  <c r="L1152" i="1" l="1"/>
  <c r="M1151" i="1"/>
  <c r="L1153" i="1" l="1"/>
  <c r="M1152" i="1"/>
  <c r="L1154" i="1" l="1"/>
  <c r="M1153" i="1"/>
  <c r="L1155" i="1" l="1"/>
  <c r="M1154" i="1"/>
  <c r="L1156" i="1" l="1"/>
  <c r="M1155" i="1"/>
  <c r="L1157" i="1" l="1"/>
  <c r="M1156" i="1"/>
  <c r="L1158" i="1" l="1"/>
  <c r="M1157" i="1"/>
  <c r="L1159" i="1" l="1"/>
  <c r="M1158" i="1"/>
  <c r="L1160" i="1" l="1"/>
  <c r="M1159" i="1"/>
  <c r="L1161" i="1" l="1"/>
  <c r="M1160" i="1"/>
  <c r="L1162" i="1" l="1"/>
  <c r="M1161" i="1"/>
  <c r="L1163" i="1" l="1"/>
  <c r="M1162" i="1"/>
  <c r="L1164" i="1" l="1"/>
  <c r="M1163" i="1"/>
  <c r="L1165" i="1" l="1"/>
  <c r="M1164" i="1"/>
  <c r="L1166" i="1" l="1"/>
  <c r="M1165" i="1"/>
  <c r="L1167" i="1" l="1"/>
  <c r="M1166" i="1"/>
  <c r="L1168" i="1" l="1"/>
  <c r="M1167" i="1"/>
  <c r="L1169" i="1" l="1"/>
  <c r="M1168" i="1"/>
  <c r="L1170" i="1" l="1"/>
  <c r="M1169" i="1"/>
  <c r="L1171" i="1" l="1"/>
  <c r="M1170" i="1"/>
  <c r="L1172" i="1" l="1"/>
  <c r="M1171" i="1"/>
  <c r="L1173" i="1" l="1"/>
  <c r="M1172" i="1"/>
  <c r="L1174" i="1" l="1"/>
  <c r="M1173" i="1"/>
  <c r="L1175" i="1" l="1"/>
  <c r="M1174" i="1"/>
  <c r="L1176" i="1" l="1"/>
  <c r="M1175" i="1"/>
  <c r="L1177" i="1" l="1"/>
  <c r="M1176" i="1"/>
  <c r="L1178" i="1" l="1"/>
  <c r="M1177" i="1"/>
  <c r="L1179" i="1" l="1"/>
  <c r="M1178" i="1"/>
  <c r="L1180" i="1" l="1"/>
  <c r="M1179" i="1"/>
  <c r="L1181" i="1" l="1"/>
  <c r="M1180" i="1"/>
  <c r="L1182" i="1" l="1"/>
  <c r="M1181" i="1"/>
  <c r="L1183" i="1" l="1"/>
  <c r="M1182" i="1"/>
  <c r="L1184" i="1" l="1"/>
  <c r="M1183" i="1"/>
  <c r="L1185" i="1" l="1"/>
  <c r="M1184" i="1"/>
  <c r="L1186" i="1" l="1"/>
  <c r="M1185" i="1"/>
  <c r="L1187" i="1" l="1"/>
  <c r="M1186" i="1"/>
  <c r="L1188" i="1" l="1"/>
  <c r="M1187" i="1"/>
  <c r="L1189" i="1" l="1"/>
  <c r="M1188" i="1"/>
  <c r="L1190" i="1" l="1"/>
  <c r="M1189" i="1"/>
  <c r="L1191" i="1" l="1"/>
  <c r="M1190" i="1"/>
  <c r="L1192" i="1" l="1"/>
  <c r="M1191" i="1"/>
  <c r="L1193" i="1" l="1"/>
  <c r="M1192" i="1"/>
  <c r="L1194" i="1" l="1"/>
  <c r="M1193" i="1"/>
  <c r="L1195" i="1" l="1"/>
  <c r="M1194" i="1"/>
  <c r="L1196" i="1" l="1"/>
  <c r="M1195" i="1"/>
  <c r="L1197" i="1" l="1"/>
  <c r="M1196" i="1"/>
  <c r="L1198" i="1" l="1"/>
  <c r="M1197" i="1"/>
  <c r="L1199" i="1" l="1"/>
  <c r="M1198" i="1"/>
  <c r="L1200" i="1" l="1"/>
  <c r="M1199" i="1"/>
  <c r="L1201" i="1" l="1"/>
  <c r="M1200" i="1"/>
  <c r="L1202" i="1" l="1"/>
  <c r="M1201" i="1"/>
  <c r="L1203" i="1" l="1"/>
  <c r="M1202" i="1"/>
  <c r="L1204" i="1" l="1"/>
  <c r="M1203" i="1"/>
  <c r="L1205" i="1" l="1"/>
  <c r="M1204" i="1"/>
  <c r="L1206" i="1" l="1"/>
  <c r="M1205" i="1"/>
  <c r="L1207" i="1" l="1"/>
  <c r="M1206" i="1"/>
  <c r="L1208" i="1" l="1"/>
  <c r="M1207" i="1"/>
  <c r="L1209" i="1" l="1"/>
  <c r="M1208" i="1"/>
  <c r="L1210" i="1" l="1"/>
  <c r="M1209" i="1"/>
  <c r="L1211" i="1" l="1"/>
  <c r="M1210" i="1"/>
  <c r="L1212" i="1" l="1"/>
  <c r="M1211" i="1"/>
  <c r="L1213" i="1" l="1"/>
  <c r="M1212" i="1"/>
  <c r="L1214" i="1" l="1"/>
  <c r="M1213" i="1"/>
  <c r="L1215" i="1" l="1"/>
  <c r="M1214" i="1"/>
  <c r="L1216" i="1" l="1"/>
  <c r="C7" i="2" s="1"/>
  <c r="M1215" i="1"/>
  <c r="P7" i="2" l="1"/>
  <c r="Q7" i="2"/>
  <c r="M1216" i="1"/>
  <c r="L1217" i="1"/>
  <c r="R7" i="2"/>
  <c r="L1218" i="1" l="1"/>
  <c r="M1217" i="1"/>
  <c r="L1219" i="1" l="1"/>
  <c r="M1218" i="1"/>
  <c r="L1220" i="1" l="1"/>
  <c r="M1219" i="1"/>
  <c r="L1221" i="1" l="1"/>
  <c r="M1220" i="1"/>
  <c r="L1222" i="1" l="1"/>
  <c r="M1221" i="1"/>
  <c r="L1223" i="1" l="1"/>
  <c r="M1222" i="1"/>
  <c r="L1224" i="1" l="1"/>
  <c r="M1223" i="1"/>
  <c r="L1225" i="1" l="1"/>
  <c r="M1224" i="1"/>
  <c r="L1226" i="1" l="1"/>
  <c r="M1225" i="1"/>
  <c r="L1227" i="1" l="1"/>
  <c r="M1226" i="1"/>
  <c r="L1228" i="1" l="1"/>
  <c r="M1227" i="1"/>
  <c r="L1229" i="1" l="1"/>
  <c r="M1228" i="1"/>
  <c r="L1230" i="1" l="1"/>
  <c r="M1229" i="1"/>
  <c r="L1231" i="1" l="1"/>
  <c r="M1230" i="1"/>
  <c r="L1232" i="1" l="1"/>
  <c r="M1231" i="1"/>
  <c r="L1233" i="1" l="1"/>
  <c r="M1232" i="1"/>
  <c r="L1234" i="1" l="1"/>
  <c r="M1233" i="1"/>
  <c r="L1235" i="1" l="1"/>
  <c r="M1234" i="1"/>
  <c r="L1236" i="1" l="1"/>
  <c r="M1235" i="1"/>
  <c r="L1237" i="1" l="1"/>
  <c r="M1236" i="1"/>
  <c r="L1238" i="1" l="1"/>
  <c r="M1237" i="1"/>
  <c r="L1239" i="1" l="1"/>
  <c r="M1238" i="1"/>
  <c r="L1240" i="1" l="1"/>
  <c r="M1239" i="1"/>
  <c r="L1241" i="1" l="1"/>
  <c r="M1240" i="1"/>
  <c r="L1242" i="1" l="1"/>
  <c r="M1241" i="1"/>
  <c r="L1243" i="1" l="1"/>
  <c r="M1242" i="1"/>
  <c r="L1244" i="1" l="1"/>
  <c r="M1243" i="1"/>
  <c r="L1245" i="1" l="1"/>
  <c r="M1244" i="1"/>
  <c r="L1246" i="1" l="1"/>
  <c r="M1245" i="1"/>
  <c r="L1247" i="1" l="1"/>
  <c r="M1246" i="1"/>
  <c r="L1248" i="1" l="1"/>
  <c r="M1247" i="1"/>
  <c r="L1249" i="1" l="1"/>
  <c r="M1248" i="1"/>
  <c r="L1250" i="1" l="1"/>
  <c r="M1249" i="1"/>
  <c r="L1251" i="1" l="1"/>
  <c r="M1250" i="1"/>
  <c r="L1252" i="1" l="1"/>
  <c r="M1251" i="1"/>
  <c r="L1253" i="1" l="1"/>
  <c r="M1252" i="1"/>
  <c r="L1254" i="1" l="1"/>
  <c r="M1253" i="1"/>
  <c r="L1255" i="1" l="1"/>
  <c r="M1254" i="1"/>
  <c r="L1256" i="1" l="1"/>
  <c r="M1255" i="1"/>
  <c r="L1257" i="1" l="1"/>
  <c r="M1256" i="1"/>
  <c r="L1258" i="1" l="1"/>
  <c r="M1257" i="1"/>
  <c r="L1259" i="1" l="1"/>
  <c r="M1258" i="1"/>
  <c r="L1260" i="1" l="1"/>
  <c r="M1259" i="1"/>
  <c r="L1261" i="1" l="1"/>
  <c r="M1260" i="1"/>
  <c r="L1262" i="1" l="1"/>
  <c r="M1261" i="1"/>
  <c r="L1263" i="1" l="1"/>
  <c r="M1262" i="1"/>
  <c r="L1264" i="1" l="1"/>
  <c r="M1263" i="1"/>
  <c r="L1265" i="1" l="1"/>
  <c r="M1264" i="1"/>
  <c r="L1266" i="1" l="1"/>
  <c r="M1265" i="1"/>
  <c r="L1267" i="1" l="1"/>
  <c r="M1266" i="1"/>
  <c r="L1268" i="1" l="1"/>
  <c r="M1267" i="1"/>
  <c r="L1269" i="1" l="1"/>
  <c r="M1268" i="1"/>
  <c r="L1270" i="1" l="1"/>
  <c r="M1269" i="1"/>
  <c r="L1271" i="1" l="1"/>
  <c r="M1270" i="1"/>
  <c r="L1272" i="1" l="1"/>
  <c r="M1271" i="1"/>
  <c r="L1273" i="1" l="1"/>
  <c r="M1272" i="1"/>
  <c r="L1274" i="1" l="1"/>
  <c r="M1273" i="1"/>
  <c r="L1275" i="1" l="1"/>
  <c r="M1274" i="1"/>
  <c r="L1276" i="1" l="1"/>
  <c r="M1275" i="1"/>
  <c r="L1277" i="1" l="1"/>
  <c r="M1276" i="1"/>
  <c r="L1278" i="1" l="1"/>
  <c r="M1277" i="1"/>
  <c r="L1279" i="1" l="1"/>
  <c r="M1278" i="1"/>
  <c r="L1280" i="1" l="1"/>
  <c r="M1279" i="1"/>
  <c r="L1281" i="1" l="1"/>
  <c r="M1280" i="1"/>
  <c r="L1282" i="1" l="1"/>
  <c r="M1281" i="1"/>
  <c r="L1283" i="1" l="1"/>
  <c r="M1282" i="1"/>
  <c r="L1284" i="1" l="1"/>
  <c r="M1283" i="1"/>
  <c r="L1285" i="1" l="1"/>
  <c r="M1284" i="1"/>
  <c r="L1286" i="1" l="1"/>
  <c r="M1285" i="1"/>
  <c r="L1287" i="1" l="1"/>
  <c r="M1286" i="1"/>
  <c r="L1288" i="1" l="1"/>
  <c r="M1287" i="1"/>
  <c r="L1289" i="1" l="1"/>
  <c r="M1288" i="1"/>
  <c r="L1290" i="1" l="1"/>
  <c r="M1289" i="1"/>
  <c r="L1291" i="1" l="1"/>
  <c r="M1290" i="1"/>
  <c r="L1292" i="1" l="1"/>
  <c r="M1291" i="1"/>
  <c r="L1293" i="1" l="1"/>
  <c r="M1292" i="1"/>
  <c r="L1294" i="1" l="1"/>
  <c r="M1293" i="1"/>
  <c r="L1295" i="1" l="1"/>
  <c r="M1294" i="1"/>
  <c r="L1296" i="1" l="1"/>
  <c r="M1295" i="1"/>
  <c r="L1297" i="1" l="1"/>
  <c r="M1296" i="1"/>
  <c r="L1298" i="1" l="1"/>
  <c r="M1297" i="1"/>
  <c r="L1299" i="1" l="1"/>
  <c r="M1298" i="1"/>
  <c r="L1300" i="1" l="1"/>
  <c r="M1299" i="1"/>
  <c r="L1301" i="1" l="1"/>
  <c r="M1300" i="1"/>
  <c r="L1302" i="1" l="1"/>
  <c r="M1301" i="1"/>
  <c r="L1303" i="1" l="1"/>
  <c r="M1302" i="1"/>
  <c r="L1304" i="1" l="1"/>
  <c r="M1303" i="1"/>
  <c r="L1305" i="1" l="1"/>
  <c r="M1304" i="1"/>
  <c r="L1306" i="1" l="1"/>
  <c r="M1305" i="1"/>
  <c r="L1307" i="1" l="1"/>
  <c r="M1306" i="1"/>
  <c r="L1308" i="1" l="1"/>
  <c r="M1307" i="1"/>
  <c r="L1309" i="1" l="1"/>
  <c r="M1308" i="1"/>
  <c r="L1310" i="1" l="1"/>
  <c r="M1309" i="1"/>
  <c r="L1311" i="1" l="1"/>
  <c r="M1310" i="1"/>
  <c r="L1312" i="1" l="1"/>
  <c r="M1311" i="1"/>
  <c r="L1313" i="1" l="1"/>
  <c r="M1312" i="1"/>
  <c r="L1314" i="1" l="1"/>
  <c r="M1313" i="1"/>
  <c r="L1315" i="1" l="1"/>
  <c r="M1314" i="1"/>
  <c r="L1316" i="1" l="1"/>
  <c r="M1315" i="1"/>
  <c r="L1317" i="1" l="1"/>
  <c r="M1316" i="1"/>
  <c r="L1318" i="1" l="1"/>
  <c r="M1317" i="1"/>
  <c r="L1319" i="1" l="1"/>
  <c r="M1318" i="1"/>
  <c r="L1320" i="1" l="1"/>
  <c r="M1319" i="1"/>
  <c r="L1321" i="1" l="1"/>
  <c r="M1320" i="1"/>
  <c r="L1322" i="1" l="1"/>
  <c r="M1321" i="1"/>
  <c r="L1323" i="1" l="1"/>
  <c r="M1322" i="1"/>
  <c r="L1324" i="1" l="1"/>
  <c r="M1323" i="1"/>
  <c r="L1325" i="1" l="1"/>
  <c r="M1324" i="1"/>
  <c r="L1326" i="1" l="1"/>
  <c r="M1325" i="1"/>
  <c r="L1327" i="1" l="1"/>
  <c r="M1326" i="1"/>
  <c r="L1328" i="1" l="1"/>
  <c r="M1327" i="1"/>
  <c r="L1329" i="1" l="1"/>
  <c r="M1328" i="1"/>
  <c r="L1330" i="1" l="1"/>
  <c r="M1329" i="1"/>
  <c r="L1331" i="1" l="1"/>
  <c r="M1330" i="1"/>
  <c r="L1332" i="1" l="1"/>
  <c r="M1331" i="1"/>
  <c r="L1333" i="1" l="1"/>
  <c r="M1332" i="1"/>
  <c r="L1334" i="1" l="1"/>
  <c r="M1333" i="1"/>
  <c r="L1335" i="1" l="1"/>
  <c r="M1334" i="1"/>
  <c r="L1336" i="1" l="1"/>
  <c r="M1335" i="1"/>
  <c r="L1337" i="1" l="1"/>
  <c r="M1336" i="1"/>
  <c r="L1338" i="1" l="1"/>
  <c r="M1337" i="1"/>
  <c r="L1339" i="1" l="1"/>
  <c r="M1338" i="1"/>
  <c r="L1340" i="1" l="1"/>
  <c r="M1339" i="1"/>
  <c r="L1341" i="1" l="1"/>
  <c r="M1340" i="1"/>
  <c r="L1342" i="1" l="1"/>
  <c r="M1341" i="1"/>
  <c r="L1343" i="1" l="1"/>
  <c r="M1342" i="1"/>
  <c r="L1344" i="1" l="1"/>
  <c r="M1343" i="1"/>
  <c r="L1345" i="1" l="1"/>
  <c r="M1344" i="1"/>
  <c r="L1346" i="1" l="1"/>
  <c r="M1345" i="1"/>
  <c r="L1347" i="1" l="1"/>
  <c r="M1346" i="1"/>
  <c r="L1348" i="1" l="1"/>
  <c r="M1347" i="1"/>
  <c r="L1349" i="1" l="1"/>
  <c r="M1348" i="1"/>
  <c r="L1350" i="1" l="1"/>
  <c r="M1349" i="1"/>
  <c r="L1351" i="1" l="1"/>
  <c r="M1350" i="1"/>
  <c r="L1352" i="1" l="1"/>
  <c r="M1351" i="1"/>
  <c r="L1353" i="1" l="1"/>
  <c r="M1352" i="1"/>
  <c r="L1354" i="1" l="1"/>
  <c r="M1353" i="1"/>
  <c r="L1355" i="1" l="1"/>
  <c r="M1354" i="1"/>
  <c r="L1356" i="1" l="1"/>
  <c r="M1355" i="1"/>
  <c r="L1357" i="1" l="1"/>
  <c r="M1356" i="1"/>
  <c r="L1358" i="1" l="1"/>
  <c r="M1357" i="1"/>
  <c r="L1359" i="1" l="1"/>
  <c r="M1358" i="1"/>
  <c r="L1360" i="1" l="1"/>
  <c r="M1359" i="1"/>
  <c r="L1361" i="1" l="1"/>
  <c r="M1360" i="1"/>
  <c r="L1362" i="1" l="1"/>
  <c r="M1361" i="1"/>
  <c r="L1363" i="1" l="1"/>
  <c r="M1362" i="1"/>
  <c r="L1364" i="1" l="1"/>
  <c r="M1363" i="1"/>
  <c r="L1365" i="1" l="1"/>
  <c r="M1364" i="1"/>
  <c r="L1366" i="1" l="1"/>
  <c r="M1365" i="1"/>
  <c r="L1367" i="1" l="1"/>
  <c r="M1366" i="1"/>
  <c r="L1368" i="1" l="1"/>
  <c r="M1367" i="1"/>
  <c r="L1369" i="1" l="1"/>
  <c r="M1368" i="1"/>
  <c r="L1370" i="1" l="1"/>
  <c r="M1369" i="1"/>
  <c r="L1371" i="1" l="1"/>
  <c r="M1370" i="1"/>
  <c r="L1372" i="1" l="1"/>
  <c r="M1371" i="1"/>
  <c r="L1373" i="1" l="1"/>
  <c r="M1372" i="1"/>
  <c r="L1374" i="1" l="1"/>
  <c r="M1373" i="1"/>
  <c r="L1375" i="1" l="1"/>
  <c r="M1374" i="1"/>
  <c r="L1376" i="1" l="1"/>
  <c r="M1375" i="1"/>
  <c r="L1377" i="1" l="1"/>
  <c r="M1376" i="1"/>
  <c r="L1378" i="1" l="1"/>
  <c r="M1377" i="1"/>
  <c r="L1379" i="1" l="1"/>
  <c r="M1378" i="1"/>
  <c r="L1380" i="1" l="1"/>
  <c r="M1379" i="1"/>
  <c r="L1381" i="1" l="1"/>
  <c r="M1380" i="1"/>
  <c r="L1382" i="1" l="1"/>
  <c r="M1381" i="1"/>
  <c r="L1383" i="1" l="1"/>
  <c r="M1382" i="1"/>
  <c r="L1384" i="1" l="1"/>
  <c r="M1383" i="1"/>
  <c r="L1385" i="1" l="1"/>
  <c r="M1384" i="1"/>
  <c r="L1386" i="1" l="1"/>
  <c r="M1385" i="1"/>
  <c r="L1387" i="1" l="1"/>
  <c r="M1386" i="1"/>
  <c r="L1388" i="1" l="1"/>
  <c r="M1387" i="1"/>
  <c r="L1389" i="1" l="1"/>
  <c r="M1388" i="1"/>
  <c r="L1390" i="1" l="1"/>
  <c r="M1389" i="1"/>
  <c r="L1391" i="1" l="1"/>
  <c r="M1390" i="1"/>
  <c r="L1392" i="1" l="1"/>
  <c r="M1391" i="1"/>
  <c r="L1393" i="1" l="1"/>
  <c r="M1392" i="1"/>
  <c r="L1394" i="1" l="1"/>
  <c r="M1393" i="1"/>
  <c r="L1395" i="1" l="1"/>
  <c r="M1394" i="1"/>
  <c r="L1396" i="1" l="1"/>
  <c r="M1395" i="1"/>
  <c r="L1397" i="1" l="1"/>
  <c r="M1396" i="1"/>
  <c r="L1398" i="1" l="1"/>
  <c r="M1397" i="1"/>
  <c r="L1399" i="1" l="1"/>
  <c r="M1398" i="1"/>
  <c r="L1400" i="1" l="1"/>
  <c r="M1399" i="1"/>
  <c r="L1401" i="1" l="1"/>
  <c r="M1400" i="1"/>
  <c r="L1402" i="1" l="1"/>
  <c r="M1401" i="1"/>
  <c r="L1403" i="1" l="1"/>
  <c r="M1402" i="1"/>
  <c r="L1404" i="1" l="1"/>
  <c r="M1403" i="1"/>
  <c r="L1405" i="1" l="1"/>
  <c r="M1404" i="1"/>
  <c r="L1406" i="1" l="1"/>
  <c r="M1405" i="1"/>
  <c r="L1407" i="1" l="1"/>
  <c r="M1406" i="1"/>
  <c r="L1408" i="1" l="1"/>
  <c r="M1407" i="1"/>
  <c r="L1409" i="1" l="1"/>
  <c r="M1408" i="1"/>
  <c r="L1410" i="1" l="1"/>
  <c r="M1409" i="1"/>
  <c r="L1411" i="1" l="1"/>
  <c r="M1410" i="1"/>
  <c r="L1412" i="1" l="1"/>
  <c r="M1411" i="1"/>
  <c r="L1413" i="1" l="1"/>
  <c r="M1412" i="1"/>
  <c r="L1414" i="1" l="1"/>
  <c r="M1413" i="1"/>
  <c r="L1415" i="1" l="1"/>
  <c r="M1414" i="1"/>
  <c r="L1416" i="1" l="1"/>
  <c r="M1415" i="1"/>
  <c r="L1417" i="1" l="1"/>
  <c r="M1416" i="1"/>
  <c r="L1418" i="1" l="1"/>
  <c r="M1417" i="1"/>
  <c r="L1419" i="1" l="1"/>
  <c r="M1418" i="1"/>
  <c r="L1420" i="1" l="1"/>
  <c r="M1419" i="1"/>
  <c r="L1421" i="1" l="1"/>
  <c r="M1420" i="1"/>
  <c r="L1422" i="1" l="1"/>
  <c r="M1421" i="1"/>
  <c r="L1423" i="1" l="1"/>
  <c r="M1422" i="1"/>
  <c r="L1424" i="1" l="1"/>
  <c r="M1423" i="1"/>
  <c r="L1425" i="1" l="1"/>
  <c r="M1424" i="1"/>
  <c r="L1426" i="1" l="1"/>
  <c r="M1425" i="1"/>
  <c r="L1427" i="1" l="1"/>
  <c r="M1426" i="1"/>
  <c r="L1428" i="1" l="1"/>
  <c r="M1427" i="1"/>
  <c r="L1429" i="1" l="1"/>
  <c r="M1428" i="1"/>
  <c r="L1430" i="1" l="1"/>
  <c r="M1429" i="1"/>
  <c r="L1431" i="1" l="1"/>
  <c r="M1430" i="1"/>
  <c r="L1432" i="1" l="1"/>
  <c r="M1431" i="1"/>
  <c r="L1433" i="1" l="1"/>
  <c r="M1432" i="1"/>
  <c r="L1434" i="1" l="1"/>
  <c r="M1433" i="1"/>
  <c r="L1435" i="1" l="1"/>
  <c r="M1434" i="1"/>
  <c r="L1436" i="1" l="1"/>
  <c r="M1435" i="1"/>
  <c r="L1437" i="1" l="1"/>
  <c r="M1436" i="1"/>
  <c r="L1438" i="1" l="1"/>
  <c r="M1437" i="1"/>
  <c r="L1439" i="1" l="1"/>
  <c r="M1438" i="1"/>
  <c r="L1440" i="1" l="1"/>
  <c r="M1439" i="1"/>
  <c r="L1441" i="1" l="1"/>
  <c r="M1440" i="1"/>
  <c r="L1442" i="1" l="1"/>
  <c r="M1441" i="1"/>
  <c r="L1443" i="1" l="1"/>
  <c r="M1442" i="1"/>
  <c r="L1444" i="1" l="1"/>
  <c r="M1443" i="1"/>
  <c r="L1445" i="1" l="1"/>
  <c r="M1444" i="1"/>
  <c r="L1446" i="1" l="1"/>
  <c r="M1445" i="1"/>
  <c r="L1447" i="1" l="1"/>
  <c r="M1446" i="1"/>
  <c r="L1448" i="1" l="1"/>
  <c r="M1447" i="1"/>
  <c r="L1449" i="1" l="1"/>
  <c r="M1448" i="1"/>
  <c r="L1450" i="1" l="1"/>
  <c r="M1449" i="1"/>
  <c r="L1451" i="1" l="1"/>
  <c r="M1450" i="1"/>
  <c r="L1452" i="1" l="1"/>
  <c r="M1451" i="1"/>
  <c r="L1453" i="1" l="1"/>
  <c r="M1452" i="1"/>
  <c r="L1454" i="1" l="1"/>
  <c r="M1453" i="1"/>
  <c r="L1455" i="1" l="1"/>
  <c r="M1454" i="1"/>
  <c r="L1456" i="1" l="1"/>
  <c r="M1455" i="1"/>
  <c r="L1457" i="1" l="1"/>
  <c r="M1456" i="1"/>
  <c r="L1458" i="1" l="1"/>
  <c r="C8" i="2" s="1"/>
  <c r="M1457" i="1"/>
  <c r="Q8" i="2" l="1"/>
  <c r="P8" i="2"/>
  <c r="M1458" i="1"/>
  <c r="L1459" i="1"/>
  <c r="R8" i="2"/>
  <c r="L1460" i="1" l="1"/>
  <c r="M1459" i="1"/>
  <c r="L1461" i="1" l="1"/>
  <c r="M1460" i="1"/>
  <c r="L1462" i="1" l="1"/>
  <c r="M1461" i="1"/>
  <c r="L1463" i="1" l="1"/>
  <c r="M1462" i="1"/>
  <c r="L1464" i="1" l="1"/>
  <c r="M1463" i="1"/>
  <c r="L1465" i="1" l="1"/>
  <c r="M1464" i="1"/>
  <c r="L1466" i="1" l="1"/>
  <c r="M1465" i="1"/>
  <c r="L1467" i="1" l="1"/>
  <c r="M1466" i="1"/>
  <c r="L1468" i="1" l="1"/>
  <c r="M1467" i="1"/>
  <c r="L1469" i="1" l="1"/>
  <c r="M1468" i="1"/>
  <c r="L1470" i="1" l="1"/>
  <c r="M1469" i="1"/>
  <c r="L1471" i="1" l="1"/>
  <c r="M1470" i="1"/>
  <c r="L1472" i="1" l="1"/>
  <c r="M1471" i="1"/>
  <c r="L1473" i="1" l="1"/>
  <c r="M1472" i="1"/>
  <c r="L1474" i="1" l="1"/>
  <c r="M1473" i="1"/>
  <c r="L1475" i="1" l="1"/>
  <c r="M1474" i="1"/>
  <c r="L1476" i="1" l="1"/>
  <c r="M1475" i="1"/>
  <c r="L1477" i="1" l="1"/>
  <c r="M1476" i="1"/>
  <c r="L1478" i="1" l="1"/>
  <c r="M1477" i="1"/>
  <c r="L1479" i="1" l="1"/>
  <c r="M1478" i="1"/>
  <c r="L1480" i="1" l="1"/>
  <c r="M1479" i="1"/>
  <c r="L1481" i="1" l="1"/>
  <c r="M1480" i="1"/>
  <c r="L1482" i="1" l="1"/>
  <c r="M1481" i="1"/>
  <c r="L1483" i="1" l="1"/>
  <c r="M1482" i="1"/>
  <c r="L1484" i="1" l="1"/>
  <c r="M1483" i="1"/>
  <c r="L1485" i="1" l="1"/>
  <c r="M1484" i="1"/>
  <c r="L1486" i="1" l="1"/>
  <c r="M1485" i="1"/>
  <c r="L1487" i="1" l="1"/>
  <c r="M1486" i="1"/>
  <c r="L1488" i="1" l="1"/>
  <c r="M1487" i="1"/>
  <c r="L1489" i="1" l="1"/>
  <c r="M1488" i="1"/>
  <c r="L1490" i="1" l="1"/>
  <c r="M1489" i="1"/>
  <c r="L1491" i="1" l="1"/>
  <c r="M1490" i="1"/>
  <c r="L1492" i="1" l="1"/>
  <c r="M1491" i="1"/>
  <c r="L1493" i="1" l="1"/>
  <c r="M1492" i="1"/>
  <c r="L1494" i="1" l="1"/>
  <c r="M1493" i="1"/>
  <c r="L1495" i="1" l="1"/>
  <c r="M1494" i="1"/>
  <c r="L1496" i="1" l="1"/>
  <c r="M1495" i="1"/>
  <c r="L1497" i="1" l="1"/>
  <c r="M1496" i="1"/>
  <c r="L1498" i="1" l="1"/>
  <c r="M1497" i="1"/>
  <c r="L1499" i="1" l="1"/>
  <c r="M1498" i="1"/>
  <c r="L1500" i="1" l="1"/>
  <c r="M1499" i="1"/>
  <c r="L1501" i="1" l="1"/>
  <c r="M1500" i="1"/>
  <c r="L1502" i="1" l="1"/>
  <c r="M1501" i="1"/>
  <c r="L1503" i="1" l="1"/>
  <c r="M1502" i="1"/>
  <c r="L1504" i="1" l="1"/>
  <c r="M1503" i="1"/>
  <c r="L1505" i="1" l="1"/>
  <c r="M1504" i="1"/>
  <c r="L1506" i="1" l="1"/>
  <c r="M1505" i="1"/>
  <c r="L1507" i="1" l="1"/>
  <c r="M1506" i="1"/>
  <c r="L1508" i="1" l="1"/>
  <c r="M1507" i="1"/>
  <c r="L1509" i="1" l="1"/>
  <c r="M1508" i="1"/>
  <c r="L1510" i="1" l="1"/>
  <c r="M1509" i="1"/>
  <c r="L1511" i="1" l="1"/>
  <c r="M1510" i="1"/>
  <c r="L1512" i="1" l="1"/>
  <c r="M1511" i="1"/>
  <c r="L1513" i="1" l="1"/>
  <c r="M1512" i="1"/>
  <c r="L1514" i="1" l="1"/>
  <c r="M1513" i="1"/>
  <c r="L1515" i="1" l="1"/>
  <c r="M1514" i="1"/>
  <c r="L1516" i="1" l="1"/>
  <c r="M1515" i="1"/>
  <c r="L1517" i="1" l="1"/>
  <c r="M1516" i="1"/>
  <c r="L1518" i="1" l="1"/>
  <c r="M1517" i="1"/>
  <c r="L1519" i="1" l="1"/>
  <c r="M1518" i="1"/>
  <c r="L1520" i="1" l="1"/>
  <c r="M1519" i="1"/>
  <c r="L1521" i="1" l="1"/>
  <c r="M1520" i="1"/>
  <c r="L1522" i="1" l="1"/>
  <c r="M1521" i="1"/>
  <c r="L1523" i="1" l="1"/>
  <c r="M1522" i="1"/>
  <c r="L1524" i="1" l="1"/>
  <c r="M1523" i="1"/>
  <c r="L1525" i="1" l="1"/>
  <c r="M1524" i="1"/>
  <c r="L1526" i="1" l="1"/>
  <c r="M1525" i="1"/>
  <c r="L1527" i="1" l="1"/>
  <c r="M1526" i="1"/>
  <c r="L1528" i="1" l="1"/>
  <c r="M1527" i="1"/>
  <c r="L1529" i="1" l="1"/>
  <c r="M1528" i="1"/>
  <c r="L1530" i="1" l="1"/>
  <c r="M1529" i="1"/>
  <c r="L1531" i="1" l="1"/>
  <c r="M1530" i="1"/>
  <c r="L1532" i="1" l="1"/>
  <c r="M1531" i="1"/>
  <c r="L1533" i="1" l="1"/>
  <c r="M1532" i="1"/>
  <c r="L1534" i="1" l="1"/>
  <c r="M1533" i="1"/>
  <c r="L1535" i="1" l="1"/>
  <c r="M1534" i="1"/>
  <c r="L1536" i="1" l="1"/>
  <c r="M1535" i="1"/>
  <c r="L1537" i="1" l="1"/>
  <c r="M1536" i="1"/>
  <c r="L1538" i="1" l="1"/>
  <c r="M1537" i="1"/>
  <c r="L1539" i="1" l="1"/>
  <c r="M1538" i="1"/>
  <c r="L1540" i="1" l="1"/>
  <c r="M1539" i="1"/>
  <c r="L1541" i="1" l="1"/>
  <c r="M1540" i="1"/>
  <c r="L1542" i="1" l="1"/>
  <c r="M1541" i="1"/>
  <c r="L1543" i="1" l="1"/>
  <c r="M1542" i="1"/>
  <c r="L1544" i="1" l="1"/>
  <c r="M1543" i="1"/>
  <c r="L1545" i="1" l="1"/>
  <c r="M1544" i="1"/>
  <c r="L1546" i="1" l="1"/>
  <c r="M1545" i="1"/>
  <c r="L1547" i="1" l="1"/>
  <c r="M1546" i="1"/>
  <c r="L1548" i="1" l="1"/>
  <c r="M1547" i="1"/>
  <c r="L1549" i="1" l="1"/>
  <c r="M1548" i="1"/>
  <c r="L1550" i="1" l="1"/>
  <c r="M1549" i="1"/>
  <c r="L1551" i="1" l="1"/>
  <c r="M1550" i="1"/>
  <c r="L1552" i="1" l="1"/>
  <c r="M1551" i="1"/>
  <c r="L1553" i="1" l="1"/>
  <c r="M1552" i="1"/>
  <c r="L1554" i="1" l="1"/>
  <c r="M1553" i="1"/>
  <c r="L1555" i="1" l="1"/>
  <c r="M1554" i="1"/>
  <c r="L1556" i="1" l="1"/>
  <c r="M1555" i="1"/>
  <c r="L1557" i="1" l="1"/>
  <c r="M1556" i="1"/>
  <c r="L1558" i="1" l="1"/>
  <c r="M1557" i="1"/>
  <c r="L1559" i="1" l="1"/>
  <c r="M1558" i="1"/>
  <c r="L1560" i="1" l="1"/>
  <c r="M1559" i="1"/>
  <c r="L1561" i="1" l="1"/>
  <c r="M1560" i="1"/>
  <c r="L1562" i="1" l="1"/>
  <c r="M1561" i="1"/>
  <c r="L1563" i="1" l="1"/>
  <c r="M1562" i="1"/>
  <c r="L1564" i="1" l="1"/>
  <c r="M1563" i="1"/>
  <c r="L1565" i="1" l="1"/>
  <c r="M1564" i="1"/>
  <c r="L1566" i="1" l="1"/>
  <c r="M1565" i="1"/>
  <c r="L1567" i="1" l="1"/>
  <c r="M1566" i="1"/>
  <c r="L1568" i="1" l="1"/>
  <c r="M1567" i="1"/>
  <c r="L1569" i="1" l="1"/>
  <c r="M1568" i="1"/>
  <c r="L1570" i="1" l="1"/>
  <c r="M1569" i="1"/>
  <c r="L1571" i="1" l="1"/>
  <c r="M1570" i="1"/>
  <c r="L1572" i="1" l="1"/>
  <c r="M1571" i="1"/>
  <c r="L1573" i="1" l="1"/>
  <c r="M1572" i="1"/>
  <c r="L1574" i="1" l="1"/>
  <c r="M1573" i="1"/>
  <c r="L1575" i="1" l="1"/>
  <c r="M1574" i="1"/>
  <c r="L1576" i="1" l="1"/>
  <c r="M1575" i="1"/>
  <c r="L1577" i="1" l="1"/>
  <c r="M1576" i="1"/>
  <c r="L1578" i="1" l="1"/>
  <c r="M1577" i="1"/>
  <c r="L1579" i="1" l="1"/>
  <c r="M1578" i="1"/>
  <c r="L1580" i="1" l="1"/>
  <c r="M1579" i="1"/>
  <c r="L1581" i="1" l="1"/>
  <c r="M1580" i="1"/>
  <c r="L1582" i="1" l="1"/>
  <c r="M1581" i="1"/>
  <c r="L1583" i="1" l="1"/>
  <c r="M1582" i="1"/>
  <c r="L1584" i="1" l="1"/>
  <c r="M1583" i="1"/>
  <c r="L1585" i="1" l="1"/>
  <c r="M1584" i="1"/>
  <c r="L1586" i="1" l="1"/>
  <c r="M1585" i="1"/>
  <c r="L1587" i="1" l="1"/>
  <c r="M1586" i="1"/>
  <c r="L1588" i="1" l="1"/>
  <c r="M1587" i="1"/>
  <c r="L1589" i="1" l="1"/>
  <c r="M1588" i="1"/>
  <c r="L1590" i="1" l="1"/>
  <c r="M1589" i="1"/>
  <c r="L1591" i="1" l="1"/>
  <c r="M1590" i="1"/>
  <c r="L1592" i="1" l="1"/>
  <c r="M1591" i="1"/>
  <c r="L1593" i="1" l="1"/>
  <c r="M1592" i="1"/>
  <c r="L1594" i="1" l="1"/>
  <c r="M1593" i="1"/>
  <c r="L1595" i="1" l="1"/>
  <c r="M1594" i="1"/>
  <c r="L1596" i="1" l="1"/>
  <c r="M1595" i="1"/>
  <c r="L1597" i="1" l="1"/>
  <c r="M1596" i="1"/>
  <c r="L1598" i="1" l="1"/>
  <c r="M1597" i="1"/>
  <c r="L1599" i="1" l="1"/>
  <c r="M1598" i="1"/>
  <c r="L1600" i="1" l="1"/>
  <c r="M1599" i="1"/>
  <c r="L1601" i="1" l="1"/>
  <c r="M1600" i="1"/>
  <c r="L1602" i="1" l="1"/>
  <c r="M1601" i="1"/>
  <c r="L1603" i="1" l="1"/>
  <c r="M1602" i="1"/>
  <c r="L1604" i="1" l="1"/>
  <c r="M1603" i="1"/>
  <c r="L1605" i="1" l="1"/>
  <c r="M1604" i="1"/>
  <c r="L1606" i="1" l="1"/>
  <c r="M1605" i="1"/>
  <c r="L1607" i="1" l="1"/>
  <c r="M1606" i="1"/>
  <c r="L1608" i="1" l="1"/>
  <c r="M1607" i="1"/>
  <c r="L1609" i="1" l="1"/>
  <c r="M1608" i="1"/>
  <c r="L1610" i="1" l="1"/>
  <c r="M1609" i="1"/>
  <c r="L1611" i="1" l="1"/>
  <c r="M1610" i="1"/>
  <c r="L1612" i="1" l="1"/>
  <c r="M1611" i="1"/>
  <c r="L1613" i="1" l="1"/>
  <c r="M1612" i="1"/>
  <c r="L1614" i="1" l="1"/>
  <c r="M1613" i="1"/>
  <c r="L1615" i="1" l="1"/>
  <c r="M1614" i="1"/>
  <c r="L1616" i="1" l="1"/>
  <c r="M1615" i="1"/>
  <c r="L1617" i="1" l="1"/>
  <c r="M1616" i="1"/>
  <c r="L1618" i="1" l="1"/>
  <c r="M1617" i="1"/>
  <c r="L1619" i="1" l="1"/>
  <c r="M1618" i="1"/>
  <c r="L1620" i="1" l="1"/>
  <c r="M1619" i="1"/>
  <c r="L1621" i="1" l="1"/>
  <c r="M1620" i="1"/>
  <c r="L1622" i="1" l="1"/>
  <c r="M1621" i="1"/>
  <c r="L1623" i="1" l="1"/>
  <c r="M1622" i="1"/>
  <c r="L1624" i="1" l="1"/>
  <c r="M1623" i="1"/>
  <c r="L1625" i="1" l="1"/>
  <c r="M1624" i="1"/>
  <c r="L1626" i="1" l="1"/>
  <c r="M1625" i="1"/>
  <c r="L1627" i="1" l="1"/>
  <c r="M1626" i="1"/>
  <c r="L1628" i="1" l="1"/>
  <c r="M1627" i="1"/>
  <c r="L1629" i="1" l="1"/>
  <c r="M1628" i="1"/>
  <c r="L1630" i="1" l="1"/>
  <c r="M1629" i="1"/>
  <c r="L1631" i="1" l="1"/>
  <c r="M1630" i="1"/>
  <c r="L1632" i="1" l="1"/>
  <c r="M1631" i="1"/>
  <c r="L1633" i="1" l="1"/>
  <c r="M1632" i="1"/>
  <c r="L1634" i="1" l="1"/>
  <c r="M1633" i="1"/>
  <c r="L1635" i="1" l="1"/>
  <c r="M1634" i="1"/>
  <c r="L1636" i="1" l="1"/>
  <c r="M1635" i="1"/>
  <c r="L1637" i="1" l="1"/>
  <c r="M1636" i="1"/>
  <c r="L1638" i="1" l="1"/>
  <c r="M1637" i="1"/>
  <c r="L1639" i="1" l="1"/>
  <c r="M1638" i="1"/>
  <c r="L1640" i="1" l="1"/>
  <c r="M1639" i="1"/>
  <c r="L1641" i="1" l="1"/>
  <c r="M1640" i="1"/>
  <c r="L1642" i="1" l="1"/>
  <c r="M1641" i="1"/>
  <c r="L1643" i="1" l="1"/>
  <c r="M1642" i="1"/>
  <c r="L1644" i="1" l="1"/>
  <c r="M1643" i="1"/>
  <c r="L1645" i="1" l="1"/>
  <c r="M1644" i="1"/>
  <c r="L1646" i="1" l="1"/>
  <c r="M1645" i="1"/>
  <c r="L1647" i="1" l="1"/>
  <c r="M1646" i="1"/>
  <c r="L1648" i="1" l="1"/>
  <c r="M1647" i="1"/>
  <c r="L1649" i="1" l="1"/>
  <c r="M1648" i="1"/>
  <c r="L1650" i="1" l="1"/>
  <c r="M1649" i="1"/>
  <c r="L1651" i="1" l="1"/>
  <c r="M1650" i="1"/>
  <c r="L1652" i="1" l="1"/>
  <c r="M1651" i="1"/>
  <c r="L1653" i="1" l="1"/>
  <c r="M1652" i="1"/>
  <c r="L1654" i="1" l="1"/>
  <c r="M1653" i="1"/>
  <c r="L1655" i="1" l="1"/>
  <c r="M1654" i="1"/>
  <c r="L1656" i="1" l="1"/>
  <c r="M1655" i="1"/>
  <c r="L1657" i="1" l="1"/>
  <c r="M1656" i="1"/>
  <c r="L1658" i="1" l="1"/>
  <c r="M1657" i="1"/>
  <c r="L1659" i="1" l="1"/>
  <c r="M1658" i="1"/>
  <c r="L1660" i="1" l="1"/>
  <c r="M1659" i="1"/>
  <c r="L1661" i="1" l="1"/>
  <c r="M1660" i="1"/>
  <c r="L1662" i="1" l="1"/>
  <c r="M1661" i="1"/>
  <c r="L1663" i="1" l="1"/>
  <c r="M1662" i="1"/>
  <c r="L1664" i="1" l="1"/>
  <c r="M1663" i="1"/>
  <c r="L1665" i="1" l="1"/>
  <c r="M1664" i="1"/>
  <c r="L1666" i="1" l="1"/>
  <c r="M1665" i="1"/>
  <c r="L1667" i="1" l="1"/>
  <c r="M1666" i="1"/>
  <c r="L1668" i="1" l="1"/>
  <c r="M1667" i="1"/>
  <c r="L1669" i="1" l="1"/>
  <c r="M1668" i="1"/>
  <c r="L1670" i="1" l="1"/>
  <c r="M1669" i="1"/>
  <c r="L1671" i="1" l="1"/>
  <c r="M1670" i="1"/>
  <c r="L1672" i="1" l="1"/>
  <c r="M1671" i="1"/>
  <c r="L1673" i="1" l="1"/>
  <c r="M1672" i="1"/>
  <c r="L1674" i="1" l="1"/>
  <c r="M1673" i="1"/>
  <c r="L1675" i="1" l="1"/>
  <c r="M1674" i="1"/>
  <c r="L1676" i="1" l="1"/>
  <c r="M1675" i="1"/>
  <c r="L1677" i="1" l="1"/>
  <c r="M1676" i="1"/>
  <c r="L1678" i="1" l="1"/>
  <c r="M1677" i="1"/>
  <c r="L1679" i="1" l="1"/>
  <c r="M1678" i="1"/>
  <c r="L1680" i="1" l="1"/>
  <c r="M1679" i="1"/>
  <c r="L1681" i="1" l="1"/>
  <c r="M1680" i="1"/>
  <c r="L1682" i="1" l="1"/>
  <c r="M1681" i="1"/>
  <c r="L1683" i="1" l="1"/>
  <c r="M1682" i="1"/>
  <c r="L1684" i="1" l="1"/>
  <c r="M1683" i="1"/>
  <c r="L1685" i="1" l="1"/>
  <c r="M1684" i="1"/>
  <c r="L1686" i="1" l="1"/>
  <c r="M1685" i="1"/>
  <c r="L1687" i="1" l="1"/>
  <c r="M1686" i="1"/>
  <c r="L1688" i="1" l="1"/>
  <c r="M1687" i="1"/>
  <c r="L1689" i="1" l="1"/>
  <c r="M1688" i="1"/>
  <c r="L1690" i="1" l="1"/>
  <c r="M1689" i="1"/>
  <c r="L1691" i="1" l="1"/>
  <c r="M1690" i="1"/>
  <c r="L1692" i="1" l="1"/>
  <c r="M1691" i="1"/>
  <c r="L1693" i="1" l="1"/>
  <c r="M1692" i="1"/>
  <c r="L1694" i="1" l="1"/>
  <c r="M1693" i="1"/>
  <c r="L1695" i="1" l="1"/>
  <c r="M1694" i="1"/>
  <c r="L1696" i="1" l="1"/>
  <c r="M1695" i="1"/>
  <c r="L1697" i="1" l="1"/>
  <c r="M1696" i="1"/>
  <c r="L1698" i="1" l="1"/>
  <c r="M1697" i="1"/>
  <c r="L1699" i="1" l="1"/>
  <c r="M1698" i="1"/>
  <c r="L1700" i="1" l="1"/>
  <c r="M1699" i="1"/>
  <c r="L1701" i="1" l="1"/>
  <c r="M1700" i="1"/>
  <c r="L1702" i="1" l="1"/>
  <c r="C9" i="2" s="1"/>
  <c r="M1701" i="1"/>
  <c r="P9" i="2" l="1"/>
  <c r="Q9" i="2"/>
  <c r="M1702" i="1"/>
  <c r="L1703" i="1"/>
  <c r="R9" i="2"/>
  <c r="L1704" i="1" l="1"/>
  <c r="M1703" i="1"/>
  <c r="L1705" i="1" l="1"/>
  <c r="M1704" i="1"/>
  <c r="L1706" i="1" l="1"/>
  <c r="M1705" i="1"/>
  <c r="L1707" i="1" l="1"/>
  <c r="M1706" i="1"/>
  <c r="L1708" i="1" l="1"/>
  <c r="M1707" i="1"/>
  <c r="L1709" i="1" l="1"/>
  <c r="M1708" i="1"/>
  <c r="L1710" i="1" l="1"/>
  <c r="M1709" i="1"/>
  <c r="L1711" i="1" l="1"/>
  <c r="M1710" i="1"/>
  <c r="L1712" i="1" l="1"/>
  <c r="M1711" i="1"/>
  <c r="L1713" i="1" l="1"/>
  <c r="M1712" i="1"/>
  <c r="L1714" i="1" l="1"/>
  <c r="M1713" i="1"/>
  <c r="L1715" i="1" l="1"/>
  <c r="M1714" i="1"/>
  <c r="L1716" i="1" l="1"/>
  <c r="M1715" i="1"/>
  <c r="L1717" i="1" l="1"/>
  <c r="M1716" i="1"/>
  <c r="L1718" i="1" l="1"/>
  <c r="M1717" i="1"/>
  <c r="L1719" i="1" l="1"/>
  <c r="M1718" i="1"/>
  <c r="L1720" i="1" l="1"/>
  <c r="M1719" i="1"/>
  <c r="L1721" i="1" l="1"/>
  <c r="M1720" i="1"/>
  <c r="L1722" i="1" l="1"/>
  <c r="M1721" i="1"/>
  <c r="L1723" i="1" l="1"/>
  <c r="M1722" i="1"/>
  <c r="L1724" i="1" l="1"/>
  <c r="M1723" i="1"/>
  <c r="L1725" i="1" l="1"/>
  <c r="M1724" i="1"/>
  <c r="L1726" i="1" l="1"/>
  <c r="M1725" i="1"/>
  <c r="L1727" i="1" l="1"/>
  <c r="M1726" i="1"/>
  <c r="L1728" i="1" l="1"/>
  <c r="M1727" i="1"/>
  <c r="L1729" i="1" l="1"/>
  <c r="M1728" i="1"/>
  <c r="L1730" i="1" l="1"/>
  <c r="M1729" i="1"/>
  <c r="L1731" i="1" l="1"/>
  <c r="M1730" i="1"/>
  <c r="L1732" i="1" l="1"/>
  <c r="M1731" i="1"/>
  <c r="L1733" i="1" l="1"/>
  <c r="M1732" i="1"/>
  <c r="L1734" i="1" l="1"/>
  <c r="M1733" i="1"/>
  <c r="L1735" i="1" l="1"/>
  <c r="M1734" i="1"/>
  <c r="L1736" i="1" l="1"/>
  <c r="M1735" i="1"/>
  <c r="L1737" i="1" l="1"/>
  <c r="M1736" i="1"/>
  <c r="L1738" i="1" l="1"/>
  <c r="M1737" i="1"/>
  <c r="L1739" i="1" l="1"/>
  <c r="M1738" i="1"/>
  <c r="L1740" i="1" l="1"/>
  <c r="M1739" i="1"/>
  <c r="L1741" i="1" l="1"/>
  <c r="M1740" i="1"/>
  <c r="L1742" i="1" l="1"/>
  <c r="M1741" i="1"/>
  <c r="L1743" i="1" l="1"/>
  <c r="M1742" i="1"/>
  <c r="L1744" i="1" l="1"/>
  <c r="M1743" i="1"/>
  <c r="L1745" i="1" l="1"/>
  <c r="M1744" i="1"/>
  <c r="L1746" i="1" l="1"/>
  <c r="M1745" i="1"/>
  <c r="L1747" i="1" l="1"/>
  <c r="M1746" i="1"/>
  <c r="L1748" i="1" l="1"/>
  <c r="M1747" i="1"/>
  <c r="L1749" i="1" l="1"/>
  <c r="M1748" i="1"/>
  <c r="L1750" i="1" l="1"/>
  <c r="M1749" i="1"/>
  <c r="L1751" i="1" l="1"/>
  <c r="M1750" i="1"/>
  <c r="L1752" i="1" l="1"/>
  <c r="M1751" i="1"/>
  <c r="L1753" i="1" l="1"/>
  <c r="M1752" i="1"/>
  <c r="L1754" i="1" l="1"/>
  <c r="M1753" i="1"/>
  <c r="L1755" i="1" l="1"/>
  <c r="M1754" i="1"/>
  <c r="L1756" i="1" l="1"/>
  <c r="M1755" i="1"/>
  <c r="L1757" i="1" l="1"/>
  <c r="M1756" i="1"/>
  <c r="L1758" i="1" l="1"/>
  <c r="M1757" i="1"/>
  <c r="L1759" i="1" l="1"/>
  <c r="M1758" i="1"/>
  <c r="L1760" i="1" l="1"/>
  <c r="M1759" i="1"/>
  <c r="L1761" i="1" l="1"/>
  <c r="M1760" i="1"/>
  <c r="L1762" i="1" l="1"/>
  <c r="M1761" i="1"/>
  <c r="L1763" i="1" l="1"/>
  <c r="M1762" i="1"/>
  <c r="L1764" i="1" l="1"/>
  <c r="M1763" i="1"/>
  <c r="L1765" i="1" l="1"/>
  <c r="M1764" i="1"/>
  <c r="L1766" i="1" l="1"/>
  <c r="M1765" i="1"/>
  <c r="L1767" i="1" l="1"/>
  <c r="M1766" i="1"/>
  <c r="L1768" i="1" l="1"/>
  <c r="M1767" i="1"/>
  <c r="L1769" i="1" l="1"/>
  <c r="M1768" i="1"/>
  <c r="L1770" i="1" l="1"/>
  <c r="M1769" i="1"/>
  <c r="L1771" i="1" l="1"/>
  <c r="M1770" i="1"/>
  <c r="L1772" i="1" l="1"/>
  <c r="M1771" i="1"/>
  <c r="L1773" i="1" l="1"/>
  <c r="M1772" i="1"/>
  <c r="L1774" i="1" l="1"/>
  <c r="M1773" i="1"/>
  <c r="L1775" i="1" l="1"/>
  <c r="M1774" i="1"/>
  <c r="L1776" i="1" l="1"/>
  <c r="M1775" i="1"/>
  <c r="L1777" i="1" l="1"/>
  <c r="M1776" i="1"/>
  <c r="L1778" i="1" l="1"/>
  <c r="M1777" i="1"/>
  <c r="L1779" i="1" l="1"/>
  <c r="M1778" i="1"/>
  <c r="L1780" i="1" l="1"/>
  <c r="M1779" i="1"/>
  <c r="L1781" i="1" l="1"/>
  <c r="M1780" i="1"/>
  <c r="L1782" i="1" l="1"/>
  <c r="M1781" i="1"/>
  <c r="L1783" i="1" l="1"/>
  <c r="M1782" i="1"/>
  <c r="L1784" i="1" l="1"/>
  <c r="M1783" i="1"/>
  <c r="L1785" i="1" l="1"/>
  <c r="M1784" i="1"/>
  <c r="L1786" i="1" l="1"/>
  <c r="M1785" i="1"/>
  <c r="L1787" i="1" l="1"/>
  <c r="M1786" i="1"/>
  <c r="L1788" i="1" l="1"/>
  <c r="M1787" i="1"/>
  <c r="L1789" i="1" l="1"/>
  <c r="M1788" i="1"/>
  <c r="L1790" i="1" l="1"/>
  <c r="M1789" i="1"/>
  <c r="L1791" i="1" l="1"/>
  <c r="M1790" i="1"/>
  <c r="L1792" i="1" l="1"/>
  <c r="M1791" i="1"/>
  <c r="L1793" i="1" l="1"/>
  <c r="M1792" i="1"/>
  <c r="L1794" i="1" l="1"/>
  <c r="M1793" i="1"/>
  <c r="L1795" i="1" l="1"/>
  <c r="M1794" i="1"/>
  <c r="L1796" i="1" l="1"/>
  <c r="M1795" i="1"/>
  <c r="L1797" i="1" l="1"/>
  <c r="M1796" i="1"/>
  <c r="L1798" i="1" l="1"/>
  <c r="M1797" i="1"/>
  <c r="L1799" i="1" l="1"/>
  <c r="M1798" i="1"/>
  <c r="L1800" i="1" l="1"/>
  <c r="M1799" i="1"/>
  <c r="L1801" i="1" l="1"/>
  <c r="M1800" i="1"/>
  <c r="L1802" i="1" l="1"/>
  <c r="M1801" i="1"/>
  <c r="L1803" i="1" l="1"/>
  <c r="M1802" i="1"/>
  <c r="L1804" i="1" l="1"/>
  <c r="M1803" i="1"/>
  <c r="L1805" i="1" l="1"/>
  <c r="M1804" i="1"/>
  <c r="L1806" i="1" l="1"/>
  <c r="M1805" i="1"/>
  <c r="L1807" i="1" l="1"/>
  <c r="M1806" i="1"/>
  <c r="L1808" i="1" l="1"/>
  <c r="M1807" i="1"/>
  <c r="L1809" i="1" l="1"/>
  <c r="M1808" i="1"/>
  <c r="L1810" i="1" l="1"/>
  <c r="M1809" i="1"/>
  <c r="L1811" i="1" l="1"/>
  <c r="M1810" i="1"/>
  <c r="L1812" i="1" l="1"/>
  <c r="M1811" i="1"/>
  <c r="L1813" i="1" l="1"/>
  <c r="M1812" i="1"/>
  <c r="L1814" i="1" l="1"/>
  <c r="M1813" i="1"/>
  <c r="L1815" i="1" l="1"/>
  <c r="M1814" i="1"/>
  <c r="L1816" i="1" l="1"/>
  <c r="M1815" i="1"/>
  <c r="L1817" i="1" l="1"/>
  <c r="M1816" i="1"/>
  <c r="L1818" i="1" l="1"/>
  <c r="M1817" i="1"/>
  <c r="L1819" i="1" l="1"/>
  <c r="M1818" i="1"/>
  <c r="L1820" i="1" l="1"/>
  <c r="M1819" i="1"/>
  <c r="L1821" i="1" l="1"/>
  <c r="M1820" i="1"/>
  <c r="L1822" i="1" l="1"/>
  <c r="M1821" i="1"/>
  <c r="L1823" i="1" l="1"/>
  <c r="M1822" i="1"/>
  <c r="L1824" i="1" l="1"/>
  <c r="M1823" i="1"/>
  <c r="L1825" i="1" l="1"/>
  <c r="M1824" i="1"/>
  <c r="L1826" i="1" l="1"/>
  <c r="M1825" i="1"/>
  <c r="L1827" i="1" l="1"/>
  <c r="M1826" i="1"/>
  <c r="L1828" i="1" l="1"/>
  <c r="M1827" i="1"/>
  <c r="L1829" i="1" l="1"/>
  <c r="M1828" i="1"/>
  <c r="L1830" i="1" l="1"/>
  <c r="M1829" i="1"/>
  <c r="L1831" i="1" l="1"/>
  <c r="M1830" i="1"/>
  <c r="L1832" i="1" l="1"/>
  <c r="M1831" i="1"/>
  <c r="L1833" i="1" l="1"/>
  <c r="M1832" i="1"/>
  <c r="L1834" i="1" l="1"/>
  <c r="M1833" i="1"/>
  <c r="L1835" i="1" l="1"/>
  <c r="M1834" i="1"/>
  <c r="L1836" i="1" l="1"/>
  <c r="M1835" i="1"/>
  <c r="L1837" i="1" l="1"/>
  <c r="M1836" i="1"/>
  <c r="L1838" i="1" l="1"/>
  <c r="M1837" i="1"/>
  <c r="L1839" i="1" l="1"/>
  <c r="M1838" i="1"/>
  <c r="L1840" i="1" l="1"/>
  <c r="M1839" i="1"/>
  <c r="L1841" i="1" l="1"/>
  <c r="M1840" i="1"/>
  <c r="L1842" i="1" l="1"/>
  <c r="M1841" i="1"/>
  <c r="L1843" i="1" l="1"/>
  <c r="M1842" i="1"/>
  <c r="L1844" i="1" l="1"/>
  <c r="M1843" i="1"/>
  <c r="L1845" i="1" l="1"/>
  <c r="M1844" i="1"/>
  <c r="L1846" i="1" l="1"/>
  <c r="M1845" i="1"/>
  <c r="L1847" i="1" l="1"/>
  <c r="M1846" i="1"/>
  <c r="L1848" i="1" l="1"/>
  <c r="M1847" i="1"/>
  <c r="L1849" i="1" l="1"/>
  <c r="M1848" i="1"/>
  <c r="L1850" i="1" l="1"/>
  <c r="M1849" i="1"/>
  <c r="L1851" i="1" l="1"/>
  <c r="M1850" i="1"/>
  <c r="L1852" i="1" l="1"/>
  <c r="M1851" i="1"/>
  <c r="L1853" i="1" l="1"/>
  <c r="M1852" i="1"/>
  <c r="L1854" i="1" l="1"/>
  <c r="M1853" i="1"/>
  <c r="L1855" i="1" l="1"/>
  <c r="M1854" i="1"/>
  <c r="L1856" i="1" l="1"/>
  <c r="M1855" i="1"/>
  <c r="L1857" i="1" l="1"/>
  <c r="M1856" i="1"/>
  <c r="L1858" i="1" l="1"/>
  <c r="M1857" i="1"/>
  <c r="L1859" i="1" l="1"/>
  <c r="M1858" i="1"/>
  <c r="L1860" i="1" l="1"/>
  <c r="M1859" i="1"/>
  <c r="L1861" i="1" l="1"/>
  <c r="M1860" i="1"/>
  <c r="L1862" i="1" l="1"/>
  <c r="M1861" i="1"/>
  <c r="L1863" i="1" l="1"/>
  <c r="M1862" i="1"/>
  <c r="L1864" i="1" l="1"/>
  <c r="M1863" i="1"/>
  <c r="L1865" i="1" l="1"/>
  <c r="M1864" i="1"/>
  <c r="L1866" i="1" l="1"/>
  <c r="M1865" i="1"/>
  <c r="L1867" i="1" l="1"/>
  <c r="M1866" i="1"/>
  <c r="L1868" i="1" l="1"/>
  <c r="M1867" i="1"/>
  <c r="L1869" i="1" l="1"/>
  <c r="M1868" i="1"/>
  <c r="L1870" i="1" l="1"/>
  <c r="M1869" i="1"/>
  <c r="L1871" i="1" l="1"/>
  <c r="M1870" i="1"/>
  <c r="L1872" i="1" l="1"/>
  <c r="M1871" i="1"/>
  <c r="L1873" i="1" l="1"/>
  <c r="M1872" i="1"/>
  <c r="L1874" i="1" l="1"/>
  <c r="M1873" i="1"/>
  <c r="L1875" i="1" l="1"/>
  <c r="M1874" i="1"/>
  <c r="L1876" i="1" l="1"/>
  <c r="M1875" i="1"/>
  <c r="L1877" i="1" l="1"/>
  <c r="M1876" i="1"/>
  <c r="L1878" i="1" l="1"/>
  <c r="M1877" i="1"/>
  <c r="L1879" i="1" l="1"/>
  <c r="M1878" i="1"/>
  <c r="L1880" i="1" l="1"/>
  <c r="M1879" i="1"/>
  <c r="L1881" i="1" l="1"/>
  <c r="M1880" i="1"/>
  <c r="L1882" i="1" l="1"/>
  <c r="M1881" i="1"/>
  <c r="L1883" i="1" l="1"/>
  <c r="M1882" i="1"/>
  <c r="L1884" i="1" l="1"/>
  <c r="M1883" i="1"/>
  <c r="L1885" i="1" l="1"/>
  <c r="M1884" i="1"/>
  <c r="L1886" i="1" l="1"/>
  <c r="M1885" i="1"/>
  <c r="L1887" i="1" l="1"/>
  <c r="M1886" i="1"/>
  <c r="L1888" i="1" l="1"/>
  <c r="M1887" i="1"/>
  <c r="L1889" i="1" l="1"/>
  <c r="M1888" i="1"/>
  <c r="L1890" i="1" l="1"/>
  <c r="M1889" i="1"/>
  <c r="L1891" i="1" l="1"/>
  <c r="M1890" i="1"/>
  <c r="L1892" i="1" l="1"/>
  <c r="M1891" i="1"/>
  <c r="L1893" i="1" l="1"/>
  <c r="M1892" i="1"/>
  <c r="L1894" i="1" l="1"/>
  <c r="M1893" i="1"/>
  <c r="L1895" i="1" l="1"/>
  <c r="M1894" i="1"/>
  <c r="L1896" i="1" l="1"/>
  <c r="M1895" i="1"/>
  <c r="L1897" i="1" l="1"/>
  <c r="M1896" i="1"/>
  <c r="L1898" i="1" l="1"/>
  <c r="M1897" i="1"/>
  <c r="L1899" i="1" l="1"/>
  <c r="M1898" i="1"/>
  <c r="L1900" i="1" l="1"/>
  <c r="M1899" i="1"/>
  <c r="L1901" i="1" l="1"/>
  <c r="M1900" i="1"/>
  <c r="L1902" i="1" l="1"/>
  <c r="M1901" i="1"/>
  <c r="L1903" i="1" l="1"/>
  <c r="M1902" i="1"/>
  <c r="L1904" i="1" l="1"/>
  <c r="M1903" i="1"/>
  <c r="L1905" i="1" l="1"/>
  <c r="M1904" i="1"/>
  <c r="L1906" i="1" l="1"/>
  <c r="M1905" i="1"/>
  <c r="L1907" i="1" l="1"/>
  <c r="M1906" i="1"/>
  <c r="L1908" i="1" l="1"/>
  <c r="M1907" i="1"/>
  <c r="L1909" i="1" l="1"/>
  <c r="M1908" i="1"/>
  <c r="L1910" i="1" l="1"/>
  <c r="M1909" i="1"/>
  <c r="L1911" i="1" l="1"/>
  <c r="M1910" i="1"/>
  <c r="L1912" i="1" l="1"/>
  <c r="M1911" i="1"/>
  <c r="L1913" i="1" l="1"/>
  <c r="M1912" i="1"/>
  <c r="L1914" i="1" l="1"/>
  <c r="M1913" i="1"/>
  <c r="L1915" i="1" l="1"/>
  <c r="M1914" i="1"/>
  <c r="L1916" i="1" l="1"/>
  <c r="M1915" i="1"/>
  <c r="L1917" i="1" l="1"/>
  <c r="M1916" i="1"/>
  <c r="L1918" i="1" l="1"/>
  <c r="M1917" i="1"/>
  <c r="L1919" i="1" l="1"/>
  <c r="M1918" i="1"/>
  <c r="L1920" i="1" l="1"/>
  <c r="M1919" i="1"/>
  <c r="L1921" i="1" l="1"/>
  <c r="M1920" i="1"/>
  <c r="L1922" i="1" l="1"/>
  <c r="M1921" i="1"/>
  <c r="L1923" i="1" l="1"/>
  <c r="M1922" i="1"/>
  <c r="L1924" i="1" l="1"/>
  <c r="M1923" i="1"/>
  <c r="L1925" i="1" l="1"/>
  <c r="M1924" i="1"/>
  <c r="L1926" i="1" l="1"/>
  <c r="M1925" i="1"/>
  <c r="L1927" i="1" l="1"/>
  <c r="M1926" i="1"/>
  <c r="L1928" i="1" l="1"/>
  <c r="M1927" i="1"/>
  <c r="L1929" i="1" l="1"/>
  <c r="M1928" i="1"/>
  <c r="L1930" i="1" l="1"/>
  <c r="M1929" i="1"/>
  <c r="L1931" i="1" l="1"/>
  <c r="M1930" i="1"/>
  <c r="L1932" i="1" l="1"/>
  <c r="M1931" i="1"/>
  <c r="L1933" i="1" l="1"/>
  <c r="M1932" i="1"/>
  <c r="L1934" i="1" l="1"/>
  <c r="M1933" i="1"/>
  <c r="L1935" i="1" l="1"/>
  <c r="M1934" i="1"/>
  <c r="L1936" i="1" l="1"/>
  <c r="M1935" i="1"/>
  <c r="L1937" i="1" l="1"/>
  <c r="M1936" i="1"/>
  <c r="L1938" i="1" l="1"/>
  <c r="M1937" i="1"/>
  <c r="L1939" i="1" l="1"/>
  <c r="M1938" i="1"/>
  <c r="L1940" i="1" l="1"/>
  <c r="M1939" i="1"/>
  <c r="L1941" i="1" l="1"/>
  <c r="M1940" i="1"/>
  <c r="L1942" i="1" l="1"/>
  <c r="M1941" i="1"/>
  <c r="L1943" i="1" l="1"/>
  <c r="M1942" i="1"/>
  <c r="L1944" i="1" l="1"/>
  <c r="M1943" i="1"/>
  <c r="L1945" i="1" l="1"/>
  <c r="C10" i="2" s="1"/>
  <c r="M1944" i="1"/>
  <c r="P10" i="2" l="1"/>
  <c r="Q10" i="2"/>
  <c r="M1945" i="1"/>
  <c r="L1946" i="1"/>
  <c r="R10" i="2"/>
  <c r="L1947" i="1" l="1"/>
  <c r="M1946" i="1"/>
  <c r="L1948" i="1" l="1"/>
  <c r="M1947" i="1"/>
  <c r="L1949" i="1" l="1"/>
  <c r="M1948" i="1"/>
  <c r="L1950" i="1" l="1"/>
  <c r="M1949" i="1"/>
  <c r="L1951" i="1" l="1"/>
  <c r="M1950" i="1"/>
  <c r="L1952" i="1" l="1"/>
  <c r="M1951" i="1"/>
  <c r="L1953" i="1" l="1"/>
  <c r="M1952" i="1"/>
  <c r="L1954" i="1" l="1"/>
  <c r="M1953" i="1"/>
  <c r="L1955" i="1" l="1"/>
  <c r="M1954" i="1"/>
  <c r="L1956" i="1" l="1"/>
  <c r="M1955" i="1"/>
  <c r="L1957" i="1" l="1"/>
  <c r="M1956" i="1"/>
  <c r="L1958" i="1" l="1"/>
  <c r="M1957" i="1"/>
  <c r="L1959" i="1" l="1"/>
  <c r="M1958" i="1"/>
  <c r="L1960" i="1" l="1"/>
  <c r="M1959" i="1"/>
  <c r="L1961" i="1" l="1"/>
  <c r="M1960" i="1"/>
  <c r="L1962" i="1" l="1"/>
  <c r="M1961" i="1"/>
  <c r="L1963" i="1" l="1"/>
  <c r="M1962" i="1"/>
  <c r="L1964" i="1" l="1"/>
  <c r="M1963" i="1"/>
  <c r="L1965" i="1" l="1"/>
  <c r="M1964" i="1"/>
  <c r="L1966" i="1" l="1"/>
  <c r="M1965" i="1"/>
  <c r="L1967" i="1" l="1"/>
  <c r="M1966" i="1"/>
  <c r="L1968" i="1" l="1"/>
  <c r="M1967" i="1"/>
  <c r="L1969" i="1" l="1"/>
  <c r="M1968" i="1"/>
  <c r="L1970" i="1" l="1"/>
  <c r="M1969" i="1"/>
  <c r="L1971" i="1" l="1"/>
  <c r="M1970" i="1"/>
  <c r="L1972" i="1" l="1"/>
  <c r="M1971" i="1"/>
  <c r="L1973" i="1" l="1"/>
  <c r="M1972" i="1"/>
  <c r="L1974" i="1" l="1"/>
  <c r="M1973" i="1"/>
  <c r="L1975" i="1" l="1"/>
  <c r="M1974" i="1"/>
  <c r="L1976" i="1" l="1"/>
  <c r="M1975" i="1"/>
  <c r="L1977" i="1" l="1"/>
  <c r="M1976" i="1"/>
  <c r="L1978" i="1" l="1"/>
  <c r="M1977" i="1"/>
  <c r="L1979" i="1" l="1"/>
  <c r="M1978" i="1"/>
  <c r="L1980" i="1" l="1"/>
  <c r="M1979" i="1"/>
  <c r="L1981" i="1" l="1"/>
  <c r="M1980" i="1"/>
  <c r="L1982" i="1" l="1"/>
  <c r="M1981" i="1"/>
  <c r="L1983" i="1" l="1"/>
  <c r="M1982" i="1"/>
  <c r="L1984" i="1" l="1"/>
  <c r="M1983" i="1"/>
  <c r="L1985" i="1" l="1"/>
  <c r="M1984" i="1"/>
  <c r="L1986" i="1" l="1"/>
  <c r="M1985" i="1"/>
  <c r="L1987" i="1" l="1"/>
  <c r="M1986" i="1"/>
  <c r="L1988" i="1" l="1"/>
  <c r="M1987" i="1"/>
  <c r="L1989" i="1" l="1"/>
  <c r="M1988" i="1"/>
  <c r="L1990" i="1" l="1"/>
  <c r="M1989" i="1"/>
  <c r="L1991" i="1" l="1"/>
  <c r="M1990" i="1"/>
  <c r="L1992" i="1" l="1"/>
  <c r="M1991" i="1"/>
  <c r="L1993" i="1" l="1"/>
  <c r="M1992" i="1"/>
  <c r="L1994" i="1" l="1"/>
  <c r="M1993" i="1"/>
  <c r="L1995" i="1" l="1"/>
  <c r="M1994" i="1"/>
  <c r="L1996" i="1" l="1"/>
  <c r="M1995" i="1"/>
  <c r="L1997" i="1" l="1"/>
  <c r="M1996" i="1"/>
  <c r="L1998" i="1" l="1"/>
  <c r="M1997" i="1"/>
  <c r="L1999" i="1" l="1"/>
  <c r="M1998" i="1"/>
  <c r="L2000" i="1" l="1"/>
  <c r="M1999" i="1"/>
  <c r="L2001" i="1" l="1"/>
  <c r="M2000" i="1"/>
  <c r="L2002" i="1" l="1"/>
  <c r="M2001" i="1"/>
  <c r="L2003" i="1" l="1"/>
  <c r="M2002" i="1"/>
  <c r="L2004" i="1" l="1"/>
  <c r="M2003" i="1"/>
  <c r="L2005" i="1" l="1"/>
  <c r="M2004" i="1"/>
  <c r="L2006" i="1" l="1"/>
  <c r="M2005" i="1"/>
  <c r="L2007" i="1" l="1"/>
  <c r="M2006" i="1"/>
  <c r="L2008" i="1" l="1"/>
  <c r="M2007" i="1"/>
  <c r="L2009" i="1" l="1"/>
  <c r="M2008" i="1"/>
  <c r="L2010" i="1" l="1"/>
  <c r="M2009" i="1"/>
  <c r="L2011" i="1" l="1"/>
  <c r="M2010" i="1"/>
  <c r="L2012" i="1" l="1"/>
  <c r="M2011" i="1"/>
  <c r="L2013" i="1" l="1"/>
  <c r="M2012" i="1"/>
  <c r="L2014" i="1" l="1"/>
  <c r="M2013" i="1"/>
  <c r="L2015" i="1" l="1"/>
  <c r="M2014" i="1"/>
  <c r="L2016" i="1" l="1"/>
  <c r="M2015" i="1"/>
  <c r="L2017" i="1" l="1"/>
  <c r="M2016" i="1"/>
  <c r="L2018" i="1" l="1"/>
  <c r="M2017" i="1"/>
  <c r="L2019" i="1" l="1"/>
  <c r="M2018" i="1"/>
  <c r="L2020" i="1" l="1"/>
  <c r="M2019" i="1"/>
  <c r="L2021" i="1" l="1"/>
  <c r="M2020" i="1"/>
  <c r="L2022" i="1" l="1"/>
  <c r="M2021" i="1"/>
  <c r="L2023" i="1" l="1"/>
  <c r="M2022" i="1"/>
  <c r="L2024" i="1" l="1"/>
  <c r="M2023" i="1"/>
  <c r="L2025" i="1" l="1"/>
  <c r="M2024" i="1"/>
  <c r="L2026" i="1" l="1"/>
  <c r="M2025" i="1"/>
  <c r="L2027" i="1" l="1"/>
  <c r="M2026" i="1"/>
  <c r="L2028" i="1" l="1"/>
  <c r="M2027" i="1"/>
  <c r="L2029" i="1" l="1"/>
  <c r="M2028" i="1"/>
  <c r="L2030" i="1" l="1"/>
  <c r="M2029" i="1"/>
  <c r="L2031" i="1" l="1"/>
  <c r="M2030" i="1"/>
  <c r="L2032" i="1" l="1"/>
  <c r="M2031" i="1"/>
  <c r="L2033" i="1" l="1"/>
  <c r="M2032" i="1"/>
  <c r="L2034" i="1" l="1"/>
  <c r="M2033" i="1"/>
  <c r="L2035" i="1" l="1"/>
  <c r="M2034" i="1"/>
  <c r="L2036" i="1" l="1"/>
  <c r="M2035" i="1"/>
  <c r="L2037" i="1" l="1"/>
  <c r="M2036" i="1"/>
  <c r="L2038" i="1" l="1"/>
  <c r="M2037" i="1"/>
  <c r="L2039" i="1" l="1"/>
  <c r="M2038" i="1"/>
  <c r="L2040" i="1" l="1"/>
  <c r="M2039" i="1"/>
  <c r="L2041" i="1" l="1"/>
  <c r="M2040" i="1"/>
  <c r="L2042" i="1" l="1"/>
  <c r="M2041" i="1"/>
  <c r="L2043" i="1" l="1"/>
  <c r="M2042" i="1"/>
  <c r="L2044" i="1" l="1"/>
  <c r="M2043" i="1"/>
  <c r="L2045" i="1" l="1"/>
  <c r="M2044" i="1"/>
  <c r="L2046" i="1" l="1"/>
  <c r="M2045" i="1"/>
  <c r="L2047" i="1" l="1"/>
  <c r="M2046" i="1"/>
  <c r="L2048" i="1" l="1"/>
  <c r="M2047" i="1"/>
  <c r="L2049" i="1" l="1"/>
  <c r="M2048" i="1"/>
  <c r="L2050" i="1" l="1"/>
  <c r="M2049" i="1"/>
  <c r="L2051" i="1" l="1"/>
  <c r="M2050" i="1"/>
  <c r="L2052" i="1" l="1"/>
  <c r="M2051" i="1"/>
  <c r="L2053" i="1" l="1"/>
  <c r="M2052" i="1"/>
  <c r="L2054" i="1" l="1"/>
  <c r="M2053" i="1"/>
  <c r="L2055" i="1" l="1"/>
  <c r="M2054" i="1"/>
  <c r="L2056" i="1" l="1"/>
  <c r="M2055" i="1"/>
  <c r="L2057" i="1" l="1"/>
  <c r="M2056" i="1"/>
  <c r="L2058" i="1" l="1"/>
  <c r="M2057" i="1"/>
  <c r="L2059" i="1" l="1"/>
  <c r="M2058" i="1"/>
  <c r="L2060" i="1" l="1"/>
  <c r="M2059" i="1"/>
  <c r="L2061" i="1" l="1"/>
  <c r="M2060" i="1"/>
  <c r="L2062" i="1" l="1"/>
  <c r="M2061" i="1"/>
  <c r="L2063" i="1" l="1"/>
  <c r="M2062" i="1"/>
  <c r="L2064" i="1" l="1"/>
  <c r="M2063" i="1"/>
  <c r="L2065" i="1" l="1"/>
  <c r="M2064" i="1"/>
  <c r="L2066" i="1" l="1"/>
  <c r="M2065" i="1"/>
  <c r="L2067" i="1" l="1"/>
  <c r="M2066" i="1"/>
  <c r="L2068" i="1" l="1"/>
  <c r="M2067" i="1"/>
  <c r="L2069" i="1" l="1"/>
  <c r="M2068" i="1"/>
  <c r="L2070" i="1" l="1"/>
  <c r="M2069" i="1"/>
  <c r="L2071" i="1" l="1"/>
  <c r="M2070" i="1"/>
  <c r="L2072" i="1" l="1"/>
  <c r="M2071" i="1"/>
  <c r="L2073" i="1" l="1"/>
  <c r="M2072" i="1"/>
  <c r="L2074" i="1" l="1"/>
  <c r="M2073" i="1"/>
  <c r="L2075" i="1" l="1"/>
  <c r="M2074" i="1"/>
  <c r="L2076" i="1" l="1"/>
  <c r="M2075" i="1"/>
  <c r="L2077" i="1" l="1"/>
  <c r="M2076" i="1"/>
  <c r="L2078" i="1" l="1"/>
  <c r="M2077" i="1"/>
  <c r="L2079" i="1" l="1"/>
  <c r="M2078" i="1"/>
  <c r="L2080" i="1" l="1"/>
  <c r="M2079" i="1"/>
  <c r="L2081" i="1" l="1"/>
  <c r="M2080" i="1"/>
  <c r="L2082" i="1" l="1"/>
  <c r="M2081" i="1"/>
  <c r="L2083" i="1" l="1"/>
  <c r="M2082" i="1"/>
  <c r="L2084" i="1" l="1"/>
  <c r="M2083" i="1"/>
  <c r="L2085" i="1" l="1"/>
  <c r="M2084" i="1"/>
  <c r="L2086" i="1" l="1"/>
  <c r="M2085" i="1"/>
  <c r="L2087" i="1" l="1"/>
  <c r="M2086" i="1"/>
  <c r="L2088" i="1" l="1"/>
  <c r="M2087" i="1"/>
  <c r="L2089" i="1" l="1"/>
  <c r="M2088" i="1"/>
  <c r="L2090" i="1" l="1"/>
  <c r="M2089" i="1"/>
  <c r="L2091" i="1" l="1"/>
  <c r="M2090" i="1"/>
  <c r="L2092" i="1" l="1"/>
  <c r="M2091" i="1"/>
  <c r="L2093" i="1" l="1"/>
  <c r="M2092" i="1"/>
  <c r="L2094" i="1" l="1"/>
  <c r="M2093" i="1"/>
  <c r="L2095" i="1" l="1"/>
  <c r="M2094" i="1"/>
  <c r="L2096" i="1" l="1"/>
  <c r="M2095" i="1"/>
  <c r="L2097" i="1" l="1"/>
  <c r="M2096" i="1"/>
  <c r="L2098" i="1" l="1"/>
  <c r="M2097" i="1"/>
  <c r="L2099" i="1" l="1"/>
  <c r="M2098" i="1"/>
  <c r="L2100" i="1" l="1"/>
  <c r="M2099" i="1"/>
  <c r="L2101" i="1" l="1"/>
  <c r="M2100" i="1"/>
  <c r="L2102" i="1" l="1"/>
  <c r="M2101" i="1"/>
  <c r="L2103" i="1" l="1"/>
  <c r="M2102" i="1"/>
  <c r="L2104" i="1" l="1"/>
  <c r="M2103" i="1"/>
  <c r="L2105" i="1" l="1"/>
  <c r="M2104" i="1"/>
  <c r="L2106" i="1" l="1"/>
  <c r="M2105" i="1"/>
  <c r="L2107" i="1" l="1"/>
  <c r="M2106" i="1"/>
  <c r="L2108" i="1" l="1"/>
  <c r="M2107" i="1"/>
  <c r="L2109" i="1" l="1"/>
  <c r="M2108" i="1"/>
  <c r="L2110" i="1" l="1"/>
  <c r="M2109" i="1"/>
  <c r="L2111" i="1" l="1"/>
  <c r="M2110" i="1"/>
  <c r="L2112" i="1" l="1"/>
  <c r="M2111" i="1"/>
  <c r="L2113" i="1" l="1"/>
  <c r="M2112" i="1"/>
  <c r="L2114" i="1" l="1"/>
  <c r="M2113" i="1"/>
  <c r="L2115" i="1" l="1"/>
  <c r="M2114" i="1"/>
  <c r="L2116" i="1" l="1"/>
  <c r="M2115" i="1"/>
  <c r="L2117" i="1" l="1"/>
  <c r="M2116" i="1"/>
  <c r="L2118" i="1" l="1"/>
  <c r="M2117" i="1"/>
  <c r="L2119" i="1" l="1"/>
  <c r="M2118" i="1"/>
  <c r="L2120" i="1" l="1"/>
  <c r="M2119" i="1"/>
  <c r="L2121" i="1" l="1"/>
  <c r="M2120" i="1"/>
  <c r="L2122" i="1" l="1"/>
  <c r="M2121" i="1"/>
  <c r="L2123" i="1" l="1"/>
  <c r="M2122" i="1"/>
  <c r="L2124" i="1" l="1"/>
  <c r="M2123" i="1"/>
  <c r="L2125" i="1" l="1"/>
  <c r="M2124" i="1"/>
  <c r="L2126" i="1" l="1"/>
  <c r="M2125" i="1"/>
  <c r="L2127" i="1" l="1"/>
  <c r="M2126" i="1"/>
  <c r="L2128" i="1" l="1"/>
  <c r="M2127" i="1"/>
  <c r="L2129" i="1" l="1"/>
  <c r="M2128" i="1"/>
  <c r="L2130" i="1" l="1"/>
  <c r="M2129" i="1"/>
  <c r="L2131" i="1" l="1"/>
  <c r="M2130" i="1"/>
  <c r="L2132" i="1" l="1"/>
  <c r="M2131" i="1"/>
  <c r="L2133" i="1" l="1"/>
  <c r="M2132" i="1"/>
  <c r="L2134" i="1" l="1"/>
  <c r="M2133" i="1"/>
  <c r="L2135" i="1" l="1"/>
  <c r="M2134" i="1"/>
  <c r="L2136" i="1" l="1"/>
  <c r="M2135" i="1"/>
  <c r="L2137" i="1" l="1"/>
  <c r="M2136" i="1"/>
  <c r="L2138" i="1" l="1"/>
  <c r="M2137" i="1"/>
  <c r="L2139" i="1" l="1"/>
  <c r="M2138" i="1"/>
  <c r="L2140" i="1" l="1"/>
  <c r="M2139" i="1"/>
  <c r="L2141" i="1" l="1"/>
  <c r="M2140" i="1"/>
  <c r="L2142" i="1" l="1"/>
  <c r="M2141" i="1"/>
  <c r="L2143" i="1" l="1"/>
  <c r="M2142" i="1"/>
  <c r="L2144" i="1" l="1"/>
  <c r="M2143" i="1"/>
  <c r="L2145" i="1" l="1"/>
  <c r="M2144" i="1"/>
  <c r="L2146" i="1" l="1"/>
  <c r="M2145" i="1"/>
  <c r="L2147" i="1" l="1"/>
  <c r="M2146" i="1"/>
  <c r="L2148" i="1" l="1"/>
  <c r="M2147" i="1"/>
  <c r="L2149" i="1" l="1"/>
  <c r="M2148" i="1"/>
  <c r="L2150" i="1" l="1"/>
  <c r="M2149" i="1"/>
  <c r="L2151" i="1" l="1"/>
  <c r="M2150" i="1"/>
  <c r="L2152" i="1" l="1"/>
  <c r="M2151" i="1"/>
  <c r="L2153" i="1" l="1"/>
  <c r="M2152" i="1"/>
  <c r="L2154" i="1" l="1"/>
  <c r="M2153" i="1"/>
  <c r="L2155" i="1" l="1"/>
  <c r="M2154" i="1"/>
  <c r="L2156" i="1" l="1"/>
  <c r="M2155" i="1"/>
  <c r="L2157" i="1" l="1"/>
  <c r="M2156" i="1"/>
  <c r="L2158" i="1" l="1"/>
  <c r="M2157" i="1"/>
  <c r="L2159" i="1" l="1"/>
  <c r="M2158" i="1"/>
  <c r="L2160" i="1" l="1"/>
  <c r="M2159" i="1"/>
  <c r="L2161" i="1" l="1"/>
  <c r="M2160" i="1"/>
  <c r="L2162" i="1" l="1"/>
  <c r="M2161" i="1"/>
  <c r="L2163" i="1" l="1"/>
  <c r="M2162" i="1"/>
  <c r="L2164" i="1" l="1"/>
  <c r="M2163" i="1"/>
  <c r="L2165" i="1" l="1"/>
  <c r="M2164" i="1"/>
  <c r="L2166" i="1" l="1"/>
  <c r="M2165" i="1"/>
  <c r="L2167" i="1" l="1"/>
  <c r="M2166" i="1"/>
  <c r="L2168" i="1" l="1"/>
  <c r="M2167" i="1"/>
  <c r="L2169" i="1" l="1"/>
  <c r="M2168" i="1"/>
  <c r="L2170" i="1" l="1"/>
  <c r="M2169" i="1"/>
  <c r="L2171" i="1" l="1"/>
  <c r="M2170" i="1"/>
  <c r="L2172" i="1" l="1"/>
  <c r="M2171" i="1"/>
  <c r="L2173" i="1" l="1"/>
  <c r="M2172" i="1"/>
  <c r="L2174" i="1" l="1"/>
  <c r="M2173" i="1"/>
  <c r="L2175" i="1" l="1"/>
  <c r="M2174" i="1"/>
  <c r="L2176" i="1" l="1"/>
  <c r="M2175" i="1"/>
  <c r="L2177" i="1" l="1"/>
  <c r="M2176" i="1"/>
  <c r="L2178" i="1" l="1"/>
  <c r="M2177" i="1"/>
  <c r="L2179" i="1" l="1"/>
  <c r="M2178" i="1"/>
  <c r="L2180" i="1" l="1"/>
  <c r="M2179" i="1"/>
  <c r="L2181" i="1" l="1"/>
  <c r="M2180" i="1"/>
  <c r="L2182" i="1" l="1"/>
  <c r="M2181" i="1"/>
  <c r="L2183" i="1" l="1"/>
  <c r="C11" i="2" s="1"/>
  <c r="M2182" i="1"/>
  <c r="P11" i="2" l="1"/>
  <c r="Q11" i="2"/>
  <c r="M2183" i="1"/>
  <c r="L2184" i="1"/>
  <c r="R11" i="2"/>
  <c r="L2185" i="1" l="1"/>
  <c r="M2184" i="1"/>
  <c r="L2186" i="1" l="1"/>
  <c r="M2185" i="1"/>
  <c r="L2187" i="1" l="1"/>
  <c r="M2186" i="1"/>
  <c r="L2188" i="1" l="1"/>
  <c r="M2187" i="1"/>
  <c r="L2189" i="1" l="1"/>
  <c r="M2188" i="1"/>
  <c r="L2190" i="1" l="1"/>
  <c r="M2189" i="1"/>
  <c r="L2191" i="1" l="1"/>
  <c r="M2190" i="1"/>
  <c r="L2192" i="1" l="1"/>
  <c r="M2191" i="1"/>
  <c r="L2193" i="1" l="1"/>
  <c r="M2192" i="1"/>
  <c r="L2194" i="1" l="1"/>
  <c r="M2193" i="1"/>
  <c r="L2195" i="1" l="1"/>
  <c r="M2194" i="1"/>
  <c r="L2196" i="1" l="1"/>
  <c r="M2195" i="1"/>
  <c r="L2197" i="1" l="1"/>
  <c r="M2196" i="1"/>
  <c r="L2198" i="1" l="1"/>
  <c r="M2197" i="1"/>
  <c r="L2199" i="1" l="1"/>
  <c r="M2198" i="1"/>
  <c r="L2200" i="1" l="1"/>
  <c r="M2199" i="1"/>
  <c r="L2201" i="1" l="1"/>
  <c r="M2200" i="1"/>
  <c r="L2202" i="1" l="1"/>
  <c r="M2201" i="1"/>
  <c r="L2203" i="1" l="1"/>
  <c r="M2202" i="1"/>
  <c r="L2204" i="1" l="1"/>
  <c r="M2203" i="1"/>
  <c r="L2205" i="1" l="1"/>
  <c r="M2204" i="1"/>
  <c r="L2206" i="1" l="1"/>
  <c r="M2205" i="1"/>
  <c r="L2207" i="1" l="1"/>
  <c r="M2206" i="1"/>
  <c r="L2208" i="1" l="1"/>
  <c r="M2207" i="1"/>
  <c r="L2209" i="1" l="1"/>
  <c r="M2208" i="1"/>
  <c r="L2210" i="1" l="1"/>
  <c r="M2209" i="1"/>
  <c r="L2211" i="1" l="1"/>
  <c r="M2210" i="1"/>
  <c r="L2212" i="1" l="1"/>
  <c r="M2211" i="1"/>
  <c r="L2213" i="1" l="1"/>
  <c r="M2212" i="1"/>
  <c r="L2214" i="1" l="1"/>
  <c r="M2213" i="1"/>
  <c r="L2215" i="1" l="1"/>
  <c r="M2214" i="1"/>
  <c r="L2216" i="1" l="1"/>
  <c r="M2215" i="1"/>
  <c r="L2217" i="1" l="1"/>
  <c r="M2216" i="1"/>
  <c r="L2218" i="1" l="1"/>
  <c r="M2217" i="1"/>
  <c r="L2219" i="1" l="1"/>
  <c r="M2218" i="1"/>
  <c r="L2220" i="1" l="1"/>
  <c r="M2219" i="1"/>
  <c r="L2221" i="1" l="1"/>
  <c r="M2220" i="1"/>
  <c r="L2222" i="1" l="1"/>
  <c r="M2221" i="1"/>
  <c r="L2223" i="1" l="1"/>
  <c r="M2222" i="1"/>
  <c r="L2224" i="1" l="1"/>
  <c r="M2223" i="1"/>
  <c r="L2225" i="1" l="1"/>
  <c r="M2224" i="1"/>
  <c r="L2226" i="1" l="1"/>
  <c r="M2225" i="1"/>
  <c r="L2227" i="1" l="1"/>
  <c r="M2226" i="1"/>
  <c r="L2228" i="1" l="1"/>
  <c r="M2227" i="1"/>
  <c r="L2229" i="1" l="1"/>
  <c r="M2228" i="1"/>
  <c r="L2230" i="1" l="1"/>
  <c r="M2229" i="1"/>
  <c r="L2231" i="1" l="1"/>
  <c r="M2230" i="1"/>
  <c r="L2232" i="1" l="1"/>
  <c r="M2231" i="1"/>
  <c r="L2233" i="1" l="1"/>
  <c r="M2232" i="1"/>
  <c r="L2234" i="1" l="1"/>
  <c r="M2233" i="1"/>
  <c r="L2235" i="1" l="1"/>
  <c r="M2234" i="1"/>
  <c r="L2236" i="1" l="1"/>
  <c r="M2235" i="1"/>
  <c r="L2237" i="1" l="1"/>
  <c r="M2236" i="1"/>
  <c r="L2238" i="1" l="1"/>
  <c r="M2237" i="1"/>
  <c r="L2239" i="1" l="1"/>
  <c r="M2238" i="1"/>
  <c r="L2240" i="1" l="1"/>
  <c r="M2239" i="1"/>
  <c r="L2241" i="1" l="1"/>
  <c r="M2240" i="1"/>
  <c r="L2242" i="1" l="1"/>
  <c r="M2241" i="1"/>
  <c r="L2243" i="1" l="1"/>
  <c r="M2242" i="1"/>
  <c r="L2244" i="1" l="1"/>
  <c r="M2243" i="1"/>
  <c r="L2245" i="1" l="1"/>
  <c r="M2244" i="1"/>
  <c r="L2246" i="1" l="1"/>
  <c r="M2245" i="1"/>
  <c r="L2247" i="1" l="1"/>
  <c r="M2246" i="1"/>
  <c r="L2248" i="1" l="1"/>
  <c r="M2247" i="1"/>
  <c r="L2249" i="1" l="1"/>
  <c r="M2248" i="1"/>
  <c r="L2250" i="1" l="1"/>
  <c r="M2249" i="1"/>
  <c r="L2251" i="1" l="1"/>
  <c r="M2250" i="1"/>
  <c r="L2252" i="1" l="1"/>
  <c r="M2251" i="1"/>
  <c r="L2253" i="1" l="1"/>
  <c r="M2252" i="1"/>
  <c r="L2254" i="1" l="1"/>
  <c r="M2253" i="1"/>
  <c r="L2255" i="1" l="1"/>
  <c r="M2254" i="1"/>
  <c r="L2256" i="1" l="1"/>
  <c r="M2255" i="1"/>
  <c r="L2257" i="1" l="1"/>
  <c r="M2256" i="1"/>
  <c r="L2258" i="1" l="1"/>
  <c r="M2257" i="1"/>
  <c r="L2259" i="1" l="1"/>
  <c r="M2258" i="1"/>
  <c r="L2260" i="1" l="1"/>
  <c r="M2259" i="1"/>
  <c r="L2261" i="1" l="1"/>
  <c r="M2260" i="1"/>
  <c r="L2262" i="1" l="1"/>
  <c r="M2261" i="1"/>
  <c r="L2263" i="1" l="1"/>
  <c r="M2262" i="1"/>
  <c r="L2264" i="1" l="1"/>
  <c r="M2263" i="1"/>
  <c r="L2265" i="1" l="1"/>
  <c r="M2264" i="1"/>
  <c r="L2266" i="1" l="1"/>
  <c r="M2265" i="1"/>
  <c r="L2267" i="1" l="1"/>
  <c r="M2266" i="1"/>
  <c r="L2268" i="1" l="1"/>
  <c r="M2267" i="1"/>
  <c r="L2269" i="1" l="1"/>
  <c r="M2268" i="1"/>
  <c r="L2270" i="1" l="1"/>
  <c r="M2269" i="1"/>
  <c r="L2271" i="1" l="1"/>
  <c r="M2270" i="1"/>
  <c r="L2272" i="1" l="1"/>
  <c r="M2271" i="1"/>
  <c r="L2273" i="1" l="1"/>
  <c r="M2272" i="1"/>
  <c r="L2274" i="1" l="1"/>
  <c r="M2273" i="1"/>
  <c r="L2275" i="1" l="1"/>
  <c r="M2274" i="1"/>
  <c r="L2276" i="1" l="1"/>
  <c r="M2275" i="1"/>
  <c r="L2277" i="1" l="1"/>
  <c r="M2276" i="1"/>
  <c r="L2278" i="1" l="1"/>
  <c r="M2277" i="1"/>
  <c r="L2279" i="1" l="1"/>
  <c r="M2278" i="1"/>
  <c r="L2280" i="1" l="1"/>
  <c r="M2279" i="1"/>
  <c r="L2281" i="1" l="1"/>
  <c r="M2280" i="1"/>
  <c r="L2282" i="1" l="1"/>
  <c r="M2281" i="1"/>
  <c r="L2283" i="1" l="1"/>
  <c r="M2282" i="1"/>
  <c r="L2284" i="1" l="1"/>
  <c r="M2283" i="1"/>
  <c r="L2285" i="1" l="1"/>
  <c r="M2284" i="1"/>
  <c r="L2286" i="1" l="1"/>
  <c r="M2285" i="1"/>
  <c r="L2287" i="1" l="1"/>
  <c r="M2286" i="1"/>
  <c r="L2288" i="1" l="1"/>
  <c r="M2287" i="1"/>
  <c r="L2289" i="1" l="1"/>
  <c r="M2288" i="1"/>
  <c r="L2290" i="1" l="1"/>
  <c r="M2289" i="1"/>
  <c r="L2291" i="1" l="1"/>
  <c r="M2290" i="1"/>
  <c r="L2292" i="1" l="1"/>
  <c r="M2291" i="1"/>
  <c r="L2293" i="1" l="1"/>
  <c r="M2292" i="1"/>
  <c r="L2294" i="1" l="1"/>
  <c r="M2293" i="1"/>
  <c r="L2295" i="1" l="1"/>
  <c r="M2294" i="1"/>
  <c r="L2296" i="1" l="1"/>
  <c r="M2295" i="1"/>
  <c r="L2297" i="1" l="1"/>
  <c r="M2296" i="1"/>
  <c r="L2298" i="1" l="1"/>
  <c r="M2297" i="1"/>
  <c r="L2299" i="1" l="1"/>
  <c r="M2298" i="1"/>
  <c r="L2300" i="1" l="1"/>
  <c r="M2299" i="1"/>
  <c r="L2301" i="1" l="1"/>
  <c r="M2300" i="1"/>
  <c r="L2302" i="1" l="1"/>
  <c r="M2301" i="1"/>
  <c r="L2303" i="1" l="1"/>
  <c r="M2302" i="1"/>
  <c r="L2304" i="1" l="1"/>
  <c r="M2303" i="1"/>
  <c r="L2305" i="1" l="1"/>
  <c r="M2304" i="1"/>
  <c r="L2306" i="1" l="1"/>
  <c r="M2305" i="1"/>
  <c r="L2307" i="1" l="1"/>
  <c r="M2306" i="1"/>
  <c r="L2308" i="1" l="1"/>
  <c r="M2307" i="1"/>
  <c r="L2309" i="1" l="1"/>
  <c r="M2308" i="1"/>
  <c r="L2310" i="1" l="1"/>
  <c r="M2309" i="1"/>
  <c r="L2311" i="1" l="1"/>
  <c r="M2310" i="1"/>
  <c r="L2312" i="1" l="1"/>
  <c r="M2311" i="1"/>
  <c r="L2313" i="1" l="1"/>
  <c r="M2312" i="1"/>
  <c r="L2314" i="1" l="1"/>
  <c r="M2313" i="1"/>
  <c r="L2315" i="1" l="1"/>
  <c r="M2314" i="1"/>
  <c r="L2316" i="1" l="1"/>
  <c r="M2315" i="1"/>
  <c r="L2317" i="1" l="1"/>
  <c r="M2316" i="1"/>
  <c r="L2318" i="1" l="1"/>
  <c r="M2317" i="1"/>
  <c r="L2319" i="1" l="1"/>
  <c r="M2318" i="1"/>
  <c r="L2320" i="1" l="1"/>
  <c r="M2319" i="1"/>
  <c r="L2321" i="1" l="1"/>
  <c r="M2320" i="1"/>
  <c r="L2322" i="1" l="1"/>
  <c r="M2321" i="1"/>
  <c r="L2323" i="1" l="1"/>
  <c r="M2322" i="1"/>
  <c r="L2324" i="1" l="1"/>
  <c r="M2323" i="1"/>
  <c r="L2325" i="1" l="1"/>
  <c r="M2324" i="1"/>
  <c r="L2326" i="1" l="1"/>
  <c r="M2325" i="1"/>
  <c r="L2327" i="1" l="1"/>
  <c r="M2326" i="1"/>
  <c r="L2328" i="1" l="1"/>
  <c r="M2327" i="1"/>
  <c r="L2329" i="1" l="1"/>
  <c r="M2328" i="1"/>
  <c r="L2330" i="1" l="1"/>
  <c r="M2329" i="1"/>
  <c r="L2331" i="1" l="1"/>
  <c r="M2330" i="1"/>
  <c r="L2332" i="1" l="1"/>
  <c r="M2331" i="1"/>
  <c r="L2333" i="1" l="1"/>
  <c r="M2332" i="1"/>
  <c r="L2334" i="1" l="1"/>
  <c r="M2333" i="1"/>
  <c r="L2335" i="1" l="1"/>
  <c r="M2334" i="1"/>
  <c r="L2336" i="1" l="1"/>
  <c r="M2335" i="1"/>
  <c r="L2337" i="1" l="1"/>
  <c r="M2336" i="1"/>
  <c r="L2338" i="1" l="1"/>
  <c r="M2337" i="1"/>
  <c r="L2339" i="1" l="1"/>
  <c r="M2338" i="1"/>
  <c r="L2340" i="1" l="1"/>
  <c r="M2339" i="1"/>
  <c r="L2341" i="1" l="1"/>
  <c r="M2340" i="1"/>
  <c r="L2342" i="1" l="1"/>
  <c r="M2341" i="1"/>
  <c r="L2343" i="1" l="1"/>
  <c r="M2342" i="1"/>
  <c r="L2344" i="1" l="1"/>
  <c r="M2343" i="1"/>
  <c r="L2345" i="1" l="1"/>
  <c r="M2344" i="1"/>
  <c r="L2346" i="1" l="1"/>
  <c r="M2345" i="1"/>
  <c r="L2347" i="1" l="1"/>
  <c r="M2346" i="1"/>
  <c r="L2348" i="1" l="1"/>
  <c r="M2347" i="1"/>
  <c r="L2349" i="1" l="1"/>
  <c r="M2348" i="1"/>
  <c r="L2350" i="1" l="1"/>
  <c r="M2349" i="1"/>
  <c r="L2351" i="1" l="1"/>
  <c r="M2350" i="1"/>
  <c r="L2352" i="1" l="1"/>
  <c r="M2351" i="1"/>
  <c r="L2353" i="1" l="1"/>
  <c r="M2352" i="1"/>
  <c r="L2354" i="1" l="1"/>
  <c r="M2353" i="1"/>
  <c r="L2355" i="1" l="1"/>
  <c r="M2354" i="1"/>
  <c r="L2356" i="1" l="1"/>
  <c r="M2355" i="1"/>
  <c r="L2357" i="1" l="1"/>
  <c r="M2356" i="1"/>
  <c r="L2358" i="1" l="1"/>
  <c r="M2357" i="1"/>
  <c r="L2359" i="1" l="1"/>
  <c r="M2358" i="1"/>
  <c r="L2360" i="1" l="1"/>
  <c r="M2359" i="1"/>
  <c r="L2361" i="1" l="1"/>
  <c r="M2360" i="1"/>
  <c r="L2362" i="1" l="1"/>
  <c r="M2361" i="1"/>
  <c r="L2363" i="1" l="1"/>
  <c r="M2362" i="1"/>
  <c r="L2364" i="1" l="1"/>
  <c r="M2363" i="1"/>
  <c r="L2365" i="1" l="1"/>
  <c r="M2364" i="1"/>
  <c r="L2366" i="1" l="1"/>
  <c r="M2365" i="1"/>
  <c r="L2367" i="1" l="1"/>
  <c r="M2366" i="1"/>
  <c r="L2368" i="1" l="1"/>
  <c r="M2367" i="1"/>
  <c r="L2369" i="1" l="1"/>
  <c r="M2368" i="1"/>
  <c r="L2370" i="1" l="1"/>
  <c r="M2369" i="1"/>
  <c r="L2371" i="1" l="1"/>
  <c r="M2370" i="1"/>
  <c r="L2372" i="1" l="1"/>
  <c r="M2371" i="1"/>
  <c r="L2373" i="1" l="1"/>
  <c r="M2372" i="1"/>
  <c r="L2374" i="1" l="1"/>
  <c r="M2373" i="1"/>
  <c r="L2375" i="1" l="1"/>
  <c r="M2374" i="1"/>
  <c r="L2376" i="1" l="1"/>
  <c r="M2375" i="1"/>
  <c r="L2377" i="1" l="1"/>
  <c r="M2376" i="1"/>
  <c r="L2378" i="1" l="1"/>
  <c r="M2377" i="1"/>
  <c r="L2379" i="1" l="1"/>
  <c r="M2378" i="1"/>
  <c r="L2380" i="1" l="1"/>
  <c r="M2379" i="1"/>
  <c r="L2381" i="1" l="1"/>
  <c r="M2380" i="1"/>
  <c r="L2382" i="1" l="1"/>
  <c r="M2381" i="1"/>
  <c r="L2383" i="1" l="1"/>
  <c r="M2382" i="1"/>
  <c r="L2384" i="1" l="1"/>
  <c r="M2383" i="1"/>
  <c r="L2385" i="1" l="1"/>
  <c r="M2384" i="1"/>
  <c r="L2386" i="1" l="1"/>
  <c r="M2385" i="1"/>
  <c r="L2387" i="1" l="1"/>
  <c r="M2386" i="1"/>
  <c r="L2388" i="1" l="1"/>
  <c r="M2387" i="1"/>
  <c r="L2389" i="1" l="1"/>
  <c r="M2388" i="1"/>
  <c r="L2390" i="1" l="1"/>
  <c r="M2389" i="1"/>
  <c r="L2391" i="1" l="1"/>
  <c r="M2390" i="1"/>
  <c r="L2392" i="1" l="1"/>
  <c r="M2391" i="1"/>
  <c r="L2393" i="1" l="1"/>
  <c r="M2392" i="1"/>
  <c r="L2394" i="1" l="1"/>
  <c r="M2393" i="1"/>
  <c r="L2395" i="1" l="1"/>
  <c r="M2394" i="1"/>
  <c r="L2396" i="1" l="1"/>
  <c r="M2395" i="1"/>
  <c r="L2397" i="1" l="1"/>
  <c r="M2396" i="1"/>
  <c r="L2398" i="1" l="1"/>
  <c r="M2397" i="1"/>
  <c r="L2399" i="1" l="1"/>
  <c r="M2398" i="1"/>
  <c r="L2400" i="1" l="1"/>
  <c r="M2399" i="1"/>
  <c r="L2401" i="1" l="1"/>
  <c r="M2400" i="1"/>
  <c r="L2402" i="1" l="1"/>
  <c r="M2401" i="1"/>
  <c r="L2403" i="1" l="1"/>
  <c r="M2402" i="1"/>
  <c r="L2404" i="1" l="1"/>
  <c r="M2403" i="1"/>
  <c r="L2405" i="1" l="1"/>
  <c r="M2404" i="1"/>
  <c r="L2406" i="1" l="1"/>
  <c r="M2405" i="1"/>
  <c r="L2407" i="1" l="1"/>
  <c r="M2406" i="1"/>
  <c r="L2408" i="1" l="1"/>
  <c r="M2407" i="1"/>
  <c r="L2409" i="1" l="1"/>
  <c r="M2408" i="1"/>
  <c r="L2410" i="1" l="1"/>
  <c r="M2409" i="1"/>
  <c r="L2411" i="1" l="1"/>
  <c r="M2410" i="1"/>
  <c r="L2412" i="1" l="1"/>
  <c r="M2411" i="1"/>
  <c r="L2413" i="1" l="1"/>
  <c r="M2412" i="1"/>
  <c r="L2414" i="1" l="1"/>
  <c r="M2413" i="1"/>
  <c r="L2415" i="1" l="1"/>
  <c r="M2414" i="1"/>
  <c r="L2416" i="1" l="1"/>
  <c r="M2415" i="1"/>
  <c r="L2417" i="1" l="1"/>
  <c r="M2416" i="1"/>
  <c r="L2418" i="1" l="1"/>
  <c r="M2417" i="1"/>
  <c r="L2419" i="1" l="1"/>
  <c r="M2418" i="1"/>
  <c r="L2420" i="1" l="1"/>
  <c r="M2419" i="1"/>
  <c r="L2421" i="1" l="1"/>
  <c r="M2420" i="1"/>
  <c r="L2422" i="1" l="1"/>
  <c r="M2421" i="1"/>
  <c r="L2423" i="1" l="1"/>
  <c r="M2422" i="1"/>
  <c r="L2424" i="1" l="1"/>
  <c r="M2423" i="1"/>
  <c r="L2425" i="1" l="1"/>
  <c r="M2424" i="1"/>
  <c r="L2426" i="1" l="1"/>
  <c r="M2425" i="1"/>
  <c r="L2427" i="1" l="1"/>
  <c r="M2426" i="1"/>
  <c r="L2428" i="1" l="1"/>
  <c r="C12" i="2" s="1"/>
  <c r="M2427" i="1"/>
  <c r="Q12" i="2" l="1"/>
  <c r="P12" i="2"/>
  <c r="M2428" i="1"/>
  <c r="R12" i="2"/>
  <c r="L2429" i="1"/>
  <c r="L2430" i="1" l="1"/>
  <c r="M2429" i="1"/>
  <c r="L2431" i="1" l="1"/>
  <c r="M2430" i="1"/>
  <c r="L2432" i="1" l="1"/>
  <c r="M2431" i="1"/>
  <c r="L2433" i="1" l="1"/>
  <c r="M2432" i="1"/>
  <c r="L2434" i="1" l="1"/>
  <c r="M2433" i="1"/>
  <c r="L2435" i="1" l="1"/>
  <c r="M2434" i="1"/>
  <c r="L2436" i="1" l="1"/>
  <c r="M2435" i="1"/>
  <c r="L2437" i="1" l="1"/>
  <c r="M2436" i="1"/>
  <c r="L2438" i="1" l="1"/>
  <c r="M2437" i="1"/>
  <c r="L2439" i="1" l="1"/>
  <c r="M2438" i="1"/>
  <c r="L2440" i="1" l="1"/>
  <c r="M2439" i="1"/>
  <c r="L2441" i="1" l="1"/>
  <c r="M2440" i="1"/>
  <c r="L2442" i="1" l="1"/>
  <c r="M2441" i="1"/>
  <c r="L2443" i="1" l="1"/>
  <c r="M2442" i="1"/>
  <c r="L2444" i="1" l="1"/>
  <c r="M2443" i="1"/>
  <c r="L2445" i="1" l="1"/>
  <c r="M2444" i="1"/>
  <c r="L2446" i="1" l="1"/>
  <c r="M2445" i="1"/>
  <c r="L2447" i="1" l="1"/>
  <c r="M2446" i="1"/>
  <c r="L2448" i="1" l="1"/>
  <c r="M2447" i="1"/>
  <c r="L2449" i="1" l="1"/>
  <c r="M2448" i="1"/>
  <c r="L2450" i="1" l="1"/>
  <c r="M2449" i="1"/>
  <c r="L2451" i="1" l="1"/>
  <c r="M2450" i="1"/>
  <c r="L2452" i="1" l="1"/>
  <c r="M2451" i="1"/>
  <c r="L2453" i="1" l="1"/>
  <c r="M2452" i="1"/>
  <c r="L2454" i="1" l="1"/>
  <c r="M2453" i="1"/>
  <c r="L2455" i="1" l="1"/>
  <c r="M2454" i="1"/>
  <c r="L2456" i="1" l="1"/>
  <c r="M2455" i="1"/>
  <c r="L2457" i="1" l="1"/>
  <c r="M2456" i="1"/>
  <c r="L2458" i="1" l="1"/>
  <c r="M2457" i="1"/>
  <c r="L2459" i="1" l="1"/>
  <c r="M2458" i="1"/>
  <c r="L2460" i="1" l="1"/>
  <c r="M2459" i="1"/>
  <c r="L2461" i="1" l="1"/>
  <c r="M2460" i="1"/>
  <c r="L2462" i="1" l="1"/>
  <c r="M2461" i="1"/>
  <c r="L2463" i="1" l="1"/>
  <c r="M2462" i="1"/>
  <c r="L2464" i="1" l="1"/>
  <c r="M2463" i="1"/>
  <c r="L2465" i="1" l="1"/>
  <c r="M2464" i="1"/>
  <c r="L2466" i="1" l="1"/>
  <c r="M2465" i="1"/>
  <c r="L2467" i="1" l="1"/>
  <c r="M2466" i="1"/>
  <c r="L2468" i="1" l="1"/>
  <c r="M2467" i="1"/>
  <c r="L2469" i="1" l="1"/>
  <c r="M2468" i="1"/>
  <c r="L2470" i="1" l="1"/>
  <c r="M2469" i="1"/>
  <c r="L2471" i="1" l="1"/>
  <c r="M2470" i="1"/>
  <c r="L2472" i="1" l="1"/>
  <c r="M2471" i="1"/>
  <c r="L2473" i="1" l="1"/>
  <c r="M2472" i="1"/>
  <c r="L2474" i="1" l="1"/>
  <c r="M2473" i="1"/>
  <c r="L2475" i="1" l="1"/>
  <c r="M2474" i="1"/>
  <c r="L2476" i="1" l="1"/>
  <c r="M2475" i="1"/>
  <c r="L2477" i="1" l="1"/>
  <c r="M2476" i="1"/>
  <c r="L2478" i="1" l="1"/>
  <c r="M2477" i="1"/>
  <c r="L2479" i="1" l="1"/>
  <c r="M2478" i="1"/>
  <c r="L2480" i="1" l="1"/>
  <c r="M2479" i="1"/>
  <c r="L2481" i="1" l="1"/>
  <c r="M2480" i="1"/>
  <c r="L2482" i="1" l="1"/>
  <c r="M2481" i="1"/>
  <c r="L2483" i="1" l="1"/>
  <c r="M2482" i="1"/>
  <c r="L2484" i="1" l="1"/>
  <c r="M2483" i="1"/>
  <c r="L2485" i="1" l="1"/>
  <c r="M2484" i="1"/>
  <c r="L2486" i="1" l="1"/>
  <c r="M2485" i="1"/>
  <c r="L2487" i="1" l="1"/>
  <c r="M2486" i="1"/>
  <c r="L2488" i="1" l="1"/>
  <c r="M2487" i="1"/>
  <c r="L2489" i="1" l="1"/>
  <c r="M2488" i="1"/>
  <c r="L2490" i="1" l="1"/>
  <c r="M2489" i="1"/>
  <c r="L2491" i="1" l="1"/>
  <c r="M2490" i="1"/>
  <c r="L2492" i="1" l="1"/>
  <c r="M2491" i="1"/>
  <c r="L2493" i="1" l="1"/>
  <c r="M2492" i="1"/>
  <c r="L2494" i="1" l="1"/>
  <c r="M2493" i="1"/>
  <c r="L2495" i="1" l="1"/>
  <c r="M2494" i="1"/>
  <c r="L2496" i="1" l="1"/>
  <c r="M2495" i="1"/>
  <c r="L2497" i="1" l="1"/>
  <c r="M2496" i="1"/>
  <c r="L2498" i="1" l="1"/>
  <c r="M2497" i="1"/>
  <c r="L2499" i="1" l="1"/>
  <c r="M2498" i="1"/>
  <c r="L2500" i="1" l="1"/>
  <c r="M2499" i="1"/>
  <c r="L2501" i="1" l="1"/>
  <c r="M2500" i="1"/>
  <c r="L2502" i="1" l="1"/>
  <c r="M2501" i="1"/>
  <c r="L2503" i="1" l="1"/>
  <c r="M2502" i="1"/>
  <c r="L2504" i="1" l="1"/>
  <c r="M2503" i="1"/>
  <c r="L2505" i="1" l="1"/>
  <c r="M2504" i="1"/>
  <c r="L2506" i="1" l="1"/>
  <c r="M2505" i="1"/>
  <c r="L2507" i="1" l="1"/>
  <c r="M2506" i="1"/>
  <c r="L2508" i="1" l="1"/>
  <c r="M2507" i="1"/>
  <c r="L2509" i="1" l="1"/>
  <c r="M2508" i="1"/>
  <c r="L2510" i="1" l="1"/>
  <c r="M2509" i="1"/>
  <c r="L2511" i="1" l="1"/>
  <c r="M2510" i="1"/>
  <c r="L2512" i="1" l="1"/>
  <c r="M2511" i="1"/>
  <c r="L2513" i="1" l="1"/>
  <c r="M2512" i="1"/>
  <c r="L2514" i="1" l="1"/>
  <c r="M2513" i="1"/>
  <c r="L2515" i="1" l="1"/>
  <c r="M2514" i="1"/>
  <c r="L2516" i="1" l="1"/>
  <c r="M2515" i="1"/>
  <c r="L2517" i="1" l="1"/>
  <c r="M2516" i="1"/>
  <c r="L2518" i="1" l="1"/>
  <c r="M2517" i="1"/>
  <c r="L2519" i="1" l="1"/>
  <c r="M2518" i="1"/>
  <c r="L2520" i="1" l="1"/>
  <c r="M2519" i="1"/>
  <c r="L2521" i="1" l="1"/>
  <c r="M2520" i="1"/>
  <c r="L2522" i="1" l="1"/>
  <c r="M2521" i="1"/>
  <c r="L2523" i="1" l="1"/>
  <c r="M2522" i="1"/>
  <c r="L2524" i="1" l="1"/>
  <c r="M2523" i="1"/>
  <c r="L2525" i="1" l="1"/>
  <c r="M2524" i="1"/>
  <c r="L2526" i="1" l="1"/>
  <c r="M2525" i="1"/>
  <c r="L2527" i="1" l="1"/>
  <c r="M2526" i="1"/>
  <c r="L2528" i="1" l="1"/>
  <c r="M2527" i="1"/>
  <c r="L2529" i="1" l="1"/>
  <c r="M2528" i="1"/>
  <c r="L2530" i="1" l="1"/>
  <c r="M2529" i="1"/>
  <c r="L2531" i="1" l="1"/>
  <c r="M2530" i="1"/>
  <c r="L2532" i="1" l="1"/>
  <c r="M2531" i="1"/>
  <c r="L2533" i="1" l="1"/>
  <c r="M2532" i="1"/>
  <c r="L2534" i="1" l="1"/>
  <c r="M2533" i="1"/>
  <c r="L2535" i="1" l="1"/>
  <c r="M2534" i="1"/>
  <c r="L2536" i="1" l="1"/>
  <c r="M2535" i="1"/>
  <c r="L2537" i="1" l="1"/>
  <c r="M2536" i="1"/>
  <c r="L2538" i="1" l="1"/>
  <c r="M2537" i="1"/>
  <c r="L2539" i="1" l="1"/>
  <c r="M2538" i="1"/>
  <c r="L2540" i="1" l="1"/>
  <c r="M2539" i="1"/>
  <c r="L2541" i="1" l="1"/>
  <c r="M2540" i="1"/>
  <c r="L2542" i="1" l="1"/>
  <c r="M2541" i="1"/>
  <c r="L2543" i="1" l="1"/>
  <c r="M2542" i="1"/>
  <c r="L2544" i="1" l="1"/>
  <c r="M2543" i="1"/>
  <c r="L2545" i="1" l="1"/>
  <c r="M2544" i="1"/>
  <c r="L2546" i="1" l="1"/>
  <c r="M2545" i="1"/>
  <c r="L2547" i="1" l="1"/>
  <c r="M2546" i="1"/>
  <c r="L2548" i="1" l="1"/>
  <c r="M2547" i="1"/>
  <c r="L2549" i="1" l="1"/>
  <c r="M2548" i="1"/>
  <c r="L2550" i="1" l="1"/>
  <c r="M2549" i="1"/>
  <c r="L2551" i="1" l="1"/>
  <c r="M2550" i="1"/>
  <c r="L2552" i="1" l="1"/>
  <c r="M2551" i="1"/>
  <c r="L2553" i="1" l="1"/>
  <c r="M2552" i="1"/>
  <c r="L2554" i="1" l="1"/>
  <c r="M2553" i="1"/>
  <c r="L2555" i="1" l="1"/>
  <c r="M2554" i="1"/>
  <c r="L2556" i="1" l="1"/>
  <c r="M2555" i="1"/>
  <c r="L2557" i="1" l="1"/>
  <c r="M2556" i="1"/>
  <c r="L2558" i="1" l="1"/>
  <c r="M2557" i="1"/>
  <c r="L2559" i="1" l="1"/>
  <c r="M2558" i="1"/>
  <c r="L2560" i="1" l="1"/>
  <c r="M2559" i="1"/>
  <c r="L2561" i="1" l="1"/>
  <c r="M2560" i="1"/>
  <c r="L2562" i="1" l="1"/>
  <c r="M2561" i="1"/>
  <c r="L2563" i="1" l="1"/>
  <c r="M2562" i="1"/>
  <c r="L2564" i="1" l="1"/>
  <c r="M2563" i="1"/>
  <c r="L2565" i="1" l="1"/>
  <c r="M2564" i="1"/>
  <c r="L2566" i="1" l="1"/>
  <c r="M2565" i="1"/>
  <c r="L2567" i="1" l="1"/>
  <c r="M2566" i="1"/>
  <c r="L2568" i="1" l="1"/>
  <c r="M2567" i="1"/>
  <c r="L2569" i="1" l="1"/>
  <c r="M2568" i="1"/>
  <c r="L2570" i="1" l="1"/>
  <c r="M2569" i="1"/>
  <c r="L2571" i="1" l="1"/>
  <c r="M2570" i="1"/>
  <c r="L2572" i="1" l="1"/>
  <c r="M2571" i="1"/>
  <c r="L2573" i="1" l="1"/>
  <c r="M2572" i="1"/>
  <c r="L2574" i="1" l="1"/>
  <c r="M2573" i="1"/>
  <c r="L2575" i="1" l="1"/>
  <c r="M2574" i="1"/>
  <c r="L2576" i="1" l="1"/>
  <c r="M2575" i="1"/>
  <c r="L2577" i="1" l="1"/>
  <c r="M2576" i="1"/>
  <c r="L2578" i="1" l="1"/>
  <c r="M2577" i="1"/>
  <c r="L2579" i="1" l="1"/>
  <c r="M2578" i="1"/>
  <c r="L2580" i="1" l="1"/>
  <c r="M2579" i="1"/>
  <c r="L2581" i="1" l="1"/>
  <c r="M2580" i="1"/>
  <c r="L2582" i="1" l="1"/>
  <c r="M2581" i="1"/>
  <c r="L2583" i="1" l="1"/>
  <c r="M2582" i="1"/>
  <c r="L2584" i="1" l="1"/>
  <c r="M2583" i="1"/>
  <c r="L2585" i="1" l="1"/>
  <c r="M2584" i="1"/>
  <c r="L2586" i="1" l="1"/>
  <c r="M2585" i="1"/>
  <c r="L2587" i="1" l="1"/>
  <c r="M2586" i="1"/>
  <c r="L2588" i="1" l="1"/>
  <c r="M2587" i="1"/>
  <c r="L2589" i="1" l="1"/>
  <c r="M2588" i="1"/>
  <c r="L2590" i="1" l="1"/>
  <c r="M2589" i="1"/>
  <c r="L2591" i="1" l="1"/>
  <c r="M2590" i="1"/>
  <c r="L2592" i="1" l="1"/>
  <c r="M2591" i="1"/>
  <c r="L2593" i="1" l="1"/>
  <c r="M2592" i="1"/>
  <c r="L2594" i="1" l="1"/>
  <c r="M2593" i="1"/>
  <c r="L2595" i="1" l="1"/>
  <c r="M2594" i="1"/>
  <c r="L2596" i="1" l="1"/>
  <c r="M2595" i="1"/>
  <c r="L2597" i="1" l="1"/>
  <c r="M2596" i="1"/>
  <c r="L2598" i="1" l="1"/>
  <c r="M2597" i="1"/>
  <c r="L2599" i="1" l="1"/>
  <c r="M2598" i="1"/>
  <c r="L2600" i="1" l="1"/>
  <c r="M2599" i="1"/>
  <c r="L2601" i="1" l="1"/>
  <c r="M2600" i="1"/>
  <c r="L2602" i="1" l="1"/>
  <c r="M2601" i="1"/>
  <c r="L2603" i="1" l="1"/>
  <c r="M2602" i="1"/>
  <c r="L2604" i="1" l="1"/>
  <c r="M2603" i="1"/>
  <c r="L2605" i="1" l="1"/>
  <c r="M2604" i="1"/>
  <c r="L2606" i="1" l="1"/>
  <c r="M2605" i="1"/>
  <c r="L2607" i="1" l="1"/>
  <c r="M2606" i="1"/>
  <c r="L2608" i="1" l="1"/>
  <c r="M2607" i="1"/>
  <c r="L2609" i="1" l="1"/>
  <c r="M2608" i="1"/>
  <c r="L2610" i="1" l="1"/>
  <c r="M2609" i="1"/>
  <c r="L2611" i="1" l="1"/>
  <c r="M2610" i="1"/>
  <c r="L2612" i="1" l="1"/>
  <c r="M2611" i="1"/>
  <c r="L2613" i="1" l="1"/>
  <c r="M2612" i="1"/>
  <c r="L2614" i="1" l="1"/>
  <c r="M2613" i="1"/>
  <c r="L2615" i="1" l="1"/>
  <c r="M2614" i="1"/>
  <c r="L2616" i="1" l="1"/>
  <c r="M2615" i="1"/>
  <c r="L2617" i="1" l="1"/>
  <c r="M2616" i="1"/>
  <c r="L2618" i="1" l="1"/>
  <c r="M2617" i="1"/>
  <c r="L2619" i="1" l="1"/>
  <c r="M2618" i="1"/>
  <c r="L2620" i="1" l="1"/>
  <c r="M2619" i="1"/>
  <c r="L2621" i="1" l="1"/>
  <c r="M2620" i="1"/>
  <c r="L2622" i="1" l="1"/>
  <c r="M2621" i="1"/>
  <c r="L2623" i="1" l="1"/>
  <c r="M2622" i="1"/>
  <c r="L2624" i="1" l="1"/>
  <c r="M2623" i="1"/>
  <c r="L2625" i="1" l="1"/>
  <c r="M2624" i="1"/>
  <c r="L2626" i="1" l="1"/>
  <c r="M2625" i="1"/>
  <c r="L2627" i="1" l="1"/>
  <c r="M2626" i="1"/>
  <c r="L2628" i="1" l="1"/>
  <c r="M2627" i="1"/>
  <c r="L2629" i="1" l="1"/>
  <c r="M2628" i="1"/>
  <c r="L2630" i="1" l="1"/>
  <c r="M2629" i="1"/>
  <c r="L2631" i="1" l="1"/>
  <c r="M2630" i="1"/>
  <c r="L2632" i="1" l="1"/>
  <c r="M2631" i="1"/>
  <c r="L2633" i="1" l="1"/>
  <c r="M2632" i="1"/>
  <c r="L2634" i="1" l="1"/>
  <c r="M2633" i="1"/>
  <c r="L2635" i="1" l="1"/>
  <c r="M2634" i="1"/>
  <c r="L2636" i="1" l="1"/>
  <c r="M2635" i="1"/>
  <c r="L2637" i="1" l="1"/>
  <c r="M2636" i="1"/>
  <c r="L2638" i="1" l="1"/>
  <c r="M2637" i="1"/>
  <c r="L2639" i="1" l="1"/>
  <c r="M2638" i="1"/>
  <c r="L2640" i="1" l="1"/>
  <c r="M2639" i="1"/>
  <c r="L2641" i="1" l="1"/>
  <c r="M2640" i="1"/>
  <c r="L2642" i="1" l="1"/>
  <c r="M2641" i="1"/>
  <c r="L2643" i="1" l="1"/>
  <c r="M2642" i="1"/>
  <c r="L2644" i="1" l="1"/>
  <c r="M2643" i="1"/>
  <c r="L2645" i="1" l="1"/>
  <c r="M2644" i="1"/>
  <c r="L2646" i="1" l="1"/>
  <c r="M2645" i="1"/>
  <c r="L2647" i="1" l="1"/>
  <c r="M2646" i="1"/>
  <c r="L2648" i="1" l="1"/>
  <c r="M2647" i="1"/>
  <c r="L2649" i="1" l="1"/>
  <c r="M2648" i="1"/>
  <c r="L2650" i="1" l="1"/>
  <c r="M2649" i="1"/>
  <c r="L2651" i="1" l="1"/>
  <c r="M2650" i="1"/>
  <c r="L2652" i="1" l="1"/>
  <c r="M2651" i="1"/>
  <c r="L2653" i="1" l="1"/>
  <c r="M2652" i="1"/>
  <c r="L2654" i="1" l="1"/>
  <c r="M2653" i="1"/>
  <c r="L2655" i="1" l="1"/>
  <c r="M2654" i="1"/>
  <c r="L2656" i="1" l="1"/>
  <c r="M2655" i="1"/>
  <c r="L2657" i="1" l="1"/>
  <c r="M2656" i="1"/>
  <c r="L2658" i="1" l="1"/>
  <c r="M2657" i="1"/>
  <c r="L2659" i="1" l="1"/>
  <c r="M2658" i="1"/>
  <c r="L2660" i="1" l="1"/>
  <c r="M2659" i="1"/>
  <c r="L2661" i="1" l="1"/>
  <c r="M2660" i="1"/>
  <c r="L2662" i="1" l="1"/>
  <c r="M2661" i="1"/>
  <c r="L2663" i="1" l="1"/>
  <c r="M2662" i="1"/>
  <c r="L2664" i="1" l="1"/>
  <c r="M2663" i="1"/>
  <c r="L2665" i="1" l="1"/>
  <c r="M2664" i="1"/>
  <c r="L2666" i="1" l="1"/>
  <c r="M2665" i="1"/>
  <c r="L2667" i="1" l="1"/>
  <c r="M2666" i="1"/>
  <c r="L2668" i="1" l="1"/>
  <c r="M2667" i="1"/>
  <c r="L2669" i="1" l="1"/>
  <c r="M2668" i="1"/>
  <c r="L2670" i="1" l="1"/>
  <c r="M2669" i="1"/>
  <c r="L2671" i="1" l="1"/>
  <c r="M2670" i="1"/>
  <c r="L2672" i="1" l="1"/>
  <c r="C13" i="2" s="1"/>
  <c r="M2671" i="1"/>
  <c r="P13" i="2" l="1"/>
  <c r="Q13" i="2"/>
  <c r="M2672" i="1"/>
  <c r="L2673" i="1"/>
  <c r="R13" i="2"/>
  <c r="L2674" i="1" l="1"/>
  <c r="M2673" i="1"/>
  <c r="L2675" i="1" l="1"/>
  <c r="M2674" i="1"/>
  <c r="L2676" i="1" l="1"/>
  <c r="M2675" i="1"/>
  <c r="L2677" i="1" l="1"/>
  <c r="M2676" i="1"/>
  <c r="L2678" i="1" l="1"/>
  <c r="M2677" i="1"/>
  <c r="L2679" i="1" l="1"/>
  <c r="M2678" i="1"/>
  <c r="L2680" i="1" l="1"/>
  <c r="M2679" i="1"/>
  <c r="L2681" i="1" l="1"/>
  <c r="M2680" i="1"/>
  <c r="L2682" i="1" l="1"/>
  <c r="M2681" i="1"/>
  <c r="L2683" i="1" l="1"/>
  <c r="M2682" i="1"/>
  <c r="L2684" i="1" l="1"/>
  <c r="M2683" i="1"/>
  <c r="L2685" i="1" l="1"/>
  <c r="M2684" i="1"/>
  <c r="L2686" i="1" l="1"/>
  <c r="M2685" i="1"/>
  <c r="L2687" i="1" l="1"/>
  <c r="M2686" i="1"/>
  <c r="L2688" i="1" l="1"/>
  <c r="M2687" i="1"/>
  <c r="L2689" i="1" l="1"/>
  <c r="M2688" i="1"/>
  <c r="L2690" i="1" l="1"/>
  <c r="M2689" i="1"/>
  <c r="L2691" i="1" l="1"/>
  <c r="M2690" i="1"/>
  <c r="L2692" i="1" l="1"/>
  <c r="M2691" i="1"/>
  <c r="L2693" i="1" l="1"/>
  <c r="M2692" i="1"/>
  <c r="L2694" i="1" l="1"/>
  <c r="M2693" i="1"/>
  <c r="L2695" i="1" l="1"/>
  <c r="M2694" i="1"/>
  <c r="L2696" i="1" l="1"/>
  <c r="M2695" i="1"/>
  <c r="L2697" i="1" l="1"/>
  <c r="M2696" i="1"/>
  <c r="L2698" i="1" l="1"/>
  <c r="M2697" i="1"/>
  <c r="L2699" i="1" l="1"/>
  <c r="M2698" i="1"/>
  <c r="L2700" i="1" l="1"/>
  <c r="M2699" i="1"/>
  <c r="L2701" i="1" l="1"/>
  <c r="M2700" i="1"/>
  <c r="L2702" i="1" l="1"/>
  <c r="M2701" i="1"/>
  <c r="L2703" i="1" l="1"/>
  <c r="M2702" i="1"/>
  <c r="L2704" i="1" l="1"/>
  <c r="M2703" i="1"/>
  <c r="L2705" i="1" l="1"/>
  <c r="M2704" i="1"/>
  <c r="L2706" i="1" l="1"/>
  <c r="M2705" i="1"/>
  <c r="L2707" i="1" l="1"/>
  <c r="M2706" i="1"/>
  <c r="L2708" i="1" l="1"/>
  <c r="M2707" i="1"/>
  <c r="L2709" i="1" l="1"/>
  <c r="M2708" i="1"/>
  <c r="L2710" i="1" l="1"/>
  <c r="M2709" i="1"/>
  <c r="L2711" i="1" l="1"/>
  <c r="M2710" i="1"/>
  <c r="L2712" i="1" l="1"/>
  <c r="M2711" i="1"/>
  <c r="L2713" i="1" l="1"/>
  <c r="M2712" i="1"/>
  <c r="L2714" i="1" l="1"/>
  <c r="M2713" i="1"/>
  <c r="L2715" i="1" l="1"/>
  <c r="M2714" i="1"/>
  <c r="L2716" i="1" l="1"/>
  <c r="M2715" i="1"/>
  <c r="L2717" i="1" l="1"/>
  <c r="M2716" i="1"/>
  <c r="L2718" i="1" l="1"/>
  <c r="M2717" i="1"/>
  <c r="L2719" i="1" l="1"/>
  <c r="M2718" i="1"/>
  <c r="L2720" i="1" l="1"/>
  <c r="M2719" i="1"/>
  <c r="L2721" i="1" l="1"/>
  <c r="M2720" i="1"/>
  <c r="L2722" i="1" l="1"/>
  <c r="M2721" i="1"/>
  <c r="L2723" i="1" l="1"/>
  <c r="M2722" i="1"/>
  <c r="L2724" i="1" l="1"/>
  <c r="M2723" i="1"/>
  <c r="L2725" i="1" l="1"/>
  <c r="M2724" i="1"/>
  <c r="L2726" i="1" l="1"/>
  <c r="M2725" i="1"/>
  <c r="L2727" i="1" l="1"/>
  <c r="M2726" i="1"/>
  <c r="L2728" i="1" l="1"/>
  <c r="M2727" i="1"/>
  <c r="L2729" i="1" l="1"/>
  <c r="M2728" i="1"/>
  <c r="L2730" i="1" l="1"/>
  <c r="M2729" i="1"/>
  <c r="L2731" i="1" l="1"/>
  <c r="M2730" i="1"/>
  <c r="L2732" i="1" l="1"/>
  <c r="M2731" i="1"/>
  <c r="L2733" i="1" l="1"/>
  <c r="M2732" i="1"/>
  <c r="L2734" i="1" l="1"/>
  <c r="M2733" i="1"/>
  <c r="L2735" i="1" l="1"/>
  <c r="M2734" i="1"/>
  <c r="L2736" i="1" l="1"/>
  <c r="M2735" i="1"/>
  <c r="L2737" i="1" l="1"/>
  <c r="M2736" i="1"/>
  <c r="L2738" i="1" l="1"/>
  <c r="M2737" i="1"/>
  <c r="L2739" i="1" l="1"/>
  <c r="M2738" i="1"/>
  <c r="L2740" i="1" l="1"/>
  <c r="M2739" i="1"/>
  <c r="L2741" i="1" l="1"/>
  <c r="M2740" i="1"/>
  <c r="L2742" i="1" l="1"/>
  <c r="M2741" i="1"/>
  <c r="L2743" i="1" l="1"/>
  <c r="M2742" i="1"/>
  <c r="L2744" i="1" l="1"/>
  <c r="M2743" i="1"/>
  <c r="L2745" i="1" l="1"/>
  <c r="M2744" i="1"/>
  <c r="L2746" i="1" l="1"/>
  <c r="M2745" i="1"/>
  <c r="L2747" i="1" l="1"/>
  <c r="M2746" i="1"/>
  <c r="L2748" i="1" l="1"/>
  <c r="M2747" i="1"/>
  <c r="L2749" i="1" l="1"/>
  <c r="M2748" i="1"/>
  <c r="L2750" i="1" l="1"/>
  <c r="M2749" i="1"/>
  <c r="L2751" i="1" l="1"/>
  <c r="M2750" i="1"/>
  <c r="L2752" i="1" l="1"/>
  <c r="M2751" i="1"/>
  <c r="L2753" i="1" l="1"/>
  <c r="M2752" i="1"/>
  <c r="L2754" i="1" l="1"/>
  <c r="M2753" i="1"/>
  <c r="L2755" i="1" l="1"/>
  <c r="M2754" i="1"/>
  <c r="L2756" i="1" l="1"/>
  <c r="M2755" i="1"/>
  <c r="L2757" i="1" l="1"/>
  <c r="M2756" i="1"/>
  <c r="L2758" i="1" l="1"/>
  <c r="M2757" i="1"/>
  <c r="L2759" i="1" l="1"/>
  <c r="M2758" i="1"/>
  <c r="L2760" i="1" l="1"/>
  <c r="M2759" i="1"/>
  <c r="L2761" i="1" l="1"/>
  <c r="M2760" i="1"/>
  <c r="L2762" i="1" l="1"/>
  <c r="M2761" i="1"/>
  <c r="L2763" i="1" l="1"/>
  <c r="M2762" i="1"/>
  <c r="L2764" i="1" l="1"/>
  <c r="M2763" i="1"/>
  <c r="L2765" i="1" l="1"/>
  <c r="M2764" i="1"/>
  <c r="L2766" i="1" l="1"/>
  <c r="M2765" i="1"/>
  <c r="L2767" i="1" l="1"/>
  <c r="M2766" i="1"/>
  <c r="L2768" i="1" l="1"/>
  <c r="M2767" i="1"/>
  <c r="L2769" i="1" l="1"/>
  <c r="M2768" i="1"/>
  <c r="L2770" i="1" l="1"/>
  <c r="M2769" i="1"/>
  <c r="L2771" i="1" l="1"/>
  <c r="M2770" i="1"/>
  <c r="L2772" i="1" l="1"/>
  <c r="M2771" i="1"/>
  <c r="L2773" i="1" l="1"/>
  <c r="M2772" i="1"/>
  <c r="L2774" i="1" l="1"/>
  <c r="M2773" i="1"/>
  <c r="L2775" i="1" l="1"/>
  <c r="M2774" i="1"/>
  <c r="L2776" i="1" l="1"/>
  <c r="M2775" i="1"/>
  <c r="L2777" i="1" l="1"/>
  <c r="M2776" i="1"/>
  <c r="L2778" i="1" l="1"/>
  <c r="M2777" i="1"/>
  <c r="L2779" i="1" l="1"/>
  <c r="M2778" i="1"/>
  <c r="L2780" i="1" l="1"/>
  <c r="M2779" i="1"/>
  <c r="L2781" i="1" l="1"/>
  <c r="M2780" i="1"/>
  <c r="L2782" i="1" l="1"/>
  <c r="M2781" i="1"/>
  <c r="L2783" i="1" l="1"/>
  <c r="M2782" i="1"/>
  <c r="L2784" i="1" l="1"/>
  <c r="M2783" i="1"/>
  <c r="L2785" i="1" l="1"/>
  <c r="M2784" i="1"/>
  <c r="L2786" i="1" l="1"/>
  <c r="M2785" i="1"/>
  <c r="L2787" i="1" l="1"/>
  <c r="M2786" i="1"/>
  <c r="L2788" i="1" l="1"/>
  <c r="M2787" i="1"/>
  <c r="L2789" i="1" l="1"/>
  <c r="M2788" i="1"/>
  <c r="L2790" i="1" l="1"/>
  <c r="M2789" i="1"/>
  <c r="L2791" i="1" l="1"/>
  <c r="M2790" i="1"/>
  <c r="L2792" i="1" l="1"/>
  <c r="M2791" i="1"/>
  <c r="L2793" i="1" l="1"/>
  <c r="M2792" i="1"/>
  <c r="L2794" i="1" l="1"/>
  <c r="M2793" i="1"/>
  <c r="L2795" i="1" l="1"/>
  <c r="M2794" i="1"/>
  <c r="L2796" i="1" l="1"/>
  <c r="M2795" i="1"/>
  <c r="L2797" i="1" l="1"/>
  <c r="M2796" i="1"/>
  <c r="L2798" i="1" l="1"/>
  <c r="M2797" i="1"/>
  <c r="L2799" i="1" l="1"/>
  <c r="M2798" i="1"/>
  <c r="L2800" i="1" l="1"/>
  <c r="M2799" i="1"/>
  <c r="L2801" i="1" l="1"/>
  <c r="M2800" i="1"/>
  <c r="L2802" i="1" l="1"/>
  <c r="M2801" i="1"/>
  <c r="L2803" i="1" l="1"/>
  <c r="M2802" i="1"/>
  <c r="L2804" i="1" l="1"/>
  <c r="M2803" i="1"/>
  <c r="L2805" i="1" l="1"/>
  <c r="M2804" i="1"/>
  <c r="L2806" i="1" l="1"/>
  <c r="M2805" i="1"/>
  <c r="L2807" i="1" l="1"/>
  <c r="M2806" i="1"/>
  <c r="L2808" i="1" l="1"/>
  <c r="M2807" i="1"/>
  <c r="L2809" i="1" l="1"/>
  <c r="M2808" i="1"/>
  <c r="L2810" i="1" l="1"/>
  <c r="M2809" i="1"/>
  <c r="L2811" i="1" l="1"/>
  <c r="M2810" i="1"/>
  <c r="L2812" i="1" l="1"/>
  <c r="M2811" i="1"/>
  <c r="L2813" i="1" l="1"/>
  <c r="M2812" i="1"/>
  <c r="L2814" i="1" l="1"/>
  <c r="M2813" i="1"/>
  <c r="L2815" i="1" l="1"/>
  <c r="M2814" i="1"/>
  <c r="L2816" i="1" l="1"/>
  <c r="M2815" i="1"/>
  <c r="L2817" i="1" l="1"/>
  <c r="M2816" i="1"/>
  <c r="L2818" i="1" l="1"/>
  <c r="M2817" i="1"/>
  <c r="L2819" i="1" l="1"/>
  <c r="M2818" i="1"/>
  <c r="L2820" i="1" l="1"/>
  <c r="M2819" i="1"/>
  <c r="L2821" i="1" l="1"/>
  <c r="M2820" i="1"/>
  <c r="L2822" i="1" l="1"/>
  <c r="M2821" i="1"/>
  <c r="L2823" i="1" l="1"/>
  <c r="M2822" i="1"/>
  <c r="L2824" i="1" l="1"/>
  <c r="M2823" i="1"/>
  <c r="L2825" i="1" l="1"/>
  <c r="M2824" i="1"/>
  <c r="L2826" i="1" l="1"/>
  <c r="M2825" i="1"/>
  <c r="L2827" i="1" l="1"/>
  <c r="M2826" i="1"/>
  <c r="L2828" i="1" l="1"/>
  <c r="M2827" i="1"/>
  <c r="L2829" i="1" l="1"/>
  <c r="M2828" i="1"/>
  <c r="L2830" i="1" l="1"/>
  <c r="M2829" i="1"/>
  <c r="L2831" i="1" l="1"/>
  <c r="M2830" i="1"/>
  <c r="L2832" i="1" l="1"/>
  <c r="M2831" i="1"/>
  <c r="L2833" i="1" l="1"/>
  <c r="M2832" i="1"/>
  <c r="L2834" i="1" l="1"/>
  <c r="M2833" i="1"/>
  <c r="L2835" i="1" l="1"/>
  <c r="M2834" i="1"/>
  <c r="L2836" i="1" l="1"/>
  <c r="M2835" i="1"/>
  <c r="L2837" i="1" l="1"/>
  <c r="M2836" i="1"/>
  <c r="L2838" i="1" l="1"/>
  <c r="M2837" i="1"/>
  <c r="L2839" i="1" l="1"/>
  <c r="M2838" i="1"/>
  <c r="L2840" i="1" l="1"/>
  <c r="M2839" i="1"/>
  <c r="L2841" i="1" l="1"/>
  <c r="M2840" i="1"/>
  <c r="L2842" i="1" l="1"/>
  <c r="M2841" i="1"/>
  <c r="L2843" i="1" l="1"/>
  <c r="M2842" i="1"/>
  <c r="L2844" i="1" l="1"/>
  <c r="M2843" i="1"/>
  <c r="L2845" i="1" l="1"/>
  <c r="M2844" i="1"/>
  <c r="L2846" i="1" l="1"/>
  <c r="M2845" i="1"/>
  <c r="L2847" i="1" l="1"/>
  <c r="M2846" i="1"/>
  <c r="L2848" i="1" l="1"/>
  <c r="M2847" i="1"/>
  <c r="L2849" i="1" l="1"/>
  <c r="M2848" i="1"/>
  <c r="L2850" i="1" l="1"/>
  <c r="M2849" i="1"/>
  <c r="L2851" i="1" l="1"/>
  <c r="M2850" i="1"/>
  <c r="L2852" i="1" l="1"/>
  <c r="M2851" i="1"/>
  <c r="L2853" i="1" l="1"/>
  <c r="M2852" i="1"/>
  <c r="L2854" i="1" l="1"/>
  <c r="M2853" i="1"/>
  <c r="L2855" i="1" l="1"/>
  <c r="M2854" i="1"/>
  <c r="L2856" i="1" l="1"/>
  <c r="M2855" i="1"/>
  <c r="L2857" i="1" l="1"/>
  <c r="M2856" i="1"/>
  <c r="L2858" i="1" l="1"/>
  <c r="M2857" i="1"/>
  <c r="L2859" i="1" l="1"/>
  <c r="M2858" i="1"/>
  <c r="L2860" i="1" l="1"/>
  <c r="M2859" i="1"/>
  <c r="L2861" i="1" l="1"/>
  <c r="M2860" i="1"/>
  <c r="L2862" i="1" l="1"/>
  <c r="M2861" i="1"/>
  <c r="L2863" i="1" l="1"/>
  <c r="M2862" i="1"/>
  <c r="L2864" i="1" l="1"/>
  <c r="M2863" i="1"/>
  <c r="L2865" i="1" l="1"/>
  <c r="M2864" i="1"/>
  <c r="L2866" i="1" l="1"/>
  <c r="M2865" i="1"/>
  <c r="L2867" i="1" l="1"/>
  <c r="M2866" i="1"/>
  <c r="L2868" i="1" l="1"/>
  <c r="M2867" i="1"/>
  <c r="L2869" i="1" l="1"/>
  <c r="M2868" i="1"/>
  <c r="L2870" i="1" l="1"/>
  <c r="M2869" i="1"/>
  <c r="L2871" i="1" l="1"/>
  <c r="M2870" i="1"/>
  <c r="L2872" i="1" l="1"/>
  <c r="M2871" i="1"/>
  <c r="L2873" i="1" l="1"/>
  <c r="M2872" i="1"/>
  <c r="L2874" i="1" l="1"/>
  <c r="M2873" i="1"/>
  <c r="L2875" i="1" l="1"/>
  <c r="M2874" i="1"/>
  <c r="L2876" i="1" l="1"/>
  <c r="M2875" i="1"/>
  <c r="L2877" i="1" l="1"/>
  <c r="M2876" i="1"/>
  <c r="L2878" i="1" l="1"/>
  <c r="M2877" i="1"/>
  <c r="L2879" i="1" l="1"/>
  <c r="M2878" i="1"/>
  <c r="L2880" i="1" l="1"/>
  <c r="M2879" i="1"/>
  <c r="L2881" i="1" l="1"/>
  <c r="M2880" i="1"/>
  <c r="L2882" i="1" l="1"/>
  <c r="M2881" i="1"/>
  <c r="L2883" i="1" l="1"/>
  <c r="M2882" i="1"/>
  <c r="L2884" i="1" l="1"/>
  <c r="M2883" i="1"/>
  <c r="L2885" i="1" l="1"/>
  <c r="M2884" i="1"/>
  <c r="L2886" i="1" l="1"/>
  <c r="M2885" i="1"/>
  <c r="L2887" i="1" l="1"/>
  <c r="M2886" i="1"/>
  <c r="L2888" i="1" l="1"/>
  <c r="M2887" i="1"/>
  <c r="L2889" i="1" l="1"/>
  <c r="M2888" i="1"/>
  <c r="L2890" i="1" l="1"/>
  <c r="M2889" i="1"/>
  <c r="L2891" i="1" l="1"/>
  <c r="C14" i="2" s="1"/>
  <c r="M2890" i="1"/>
  <c r="P15" i="2" l="1"/>
  <c r="P16" i="2" s="1"/>
  <c r="P18" i="2" s="1"/>
  <c r="P14" i="2"/>
  <c r="Q15" i="2"/>
  <c r="Q16" i="2" s="1"/>
  <c r="Q18" i="2" s="1"/>
  <c r="Q14" i="2"/>
  <c r="M2891" i="1"/>
  <c r="Q17" i="2" l="1"/>
  <c r="P17" i="2"/>
  <c r="R17" i="2"/>
  <c r="R15" i="2"/>
  <c r="R16" i="2" s="1"/>
  <c r="R18" i="2" s="1"/>
  <c r="R14" i="2"/>
</calcChain>
</file>

<file path=xl/sharedStrings.xml><?xml version="1.0" encoding="utf-8"?>
<sst xmlns="http://schemas.openxmlformats.org/spreadsheetml/2006/main" count="59" uniqueCount="45">
  <si>
    <t xml:space="preserve">      时间</t>
  </si>
  <si>
    <t xml:space="preserve">    收盘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</si>
  <si>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</si>
  <si>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</si>
  <si>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</si>
  <si>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</si>
  <si>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沪深300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</si>
  <si>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</si>
  <si>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</si>
  <si>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</si>
  <si>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</si>
  <si>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</si>
  <si>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</si>
  <si>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</si>
  <si>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单次交易成本</t>
    <phoneticPr fontId="18" type="noConversion"/>
  </si>
  <si>
    <t>MA1</t>
    <phoneticPr fontId="18" type="noConversion"/>
  </si>
  <si>
    <t>MA2</t>
    <phoneticPr fontId="18" type="noConversion"/>
  </si>
  <si>
    <t>MA2</t>
    <phoneticPr fontId="18" type="noConversion"/>
  </si>
  <si>
    <t>DMA</t>
    <phoneticPr fontId="18" type="noConversion"/>
  </si>
  <si>
    <t>AMA</t>
    <phoneticPr fontId="18" type="noConversion"/>
  </si>
  <si>
    <t>AMA</t>
    <phoneticPr fontId="18" type="noConversion"/>
  </si>
  <si>
    <t>交叉天数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</si>
  <si>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</si>
  <si>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</si>
  <si>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</si>
  <si>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</si>
  <si>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</si>
  <si>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</si>
  <si>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条件1</t>
    <phoneticPr fontId="18" type="noConversion"/>
  </si>
  <si>
    <t>条件2</t>
    <phoneticPr fontId="18" type="noConversion"/>
  </si>
  <si>
    <t>公式</t>
    <phoneticPr fontId="18" type="noConversion"/>
  </si>
  <si>
    <t>备注</t>
    <phoneticPr fontId="18" type="noConversion"/>
  </si>
  <si>
    <t>DMA向上交叉穿过MAM，买进，向下交叉AMA，卖出</t>
    <phoneticPr fontId="18" type="noConversion"/>
  </si>
  <si>
    <t>DMA与股价产生背离，反转</t>
    <phoneticPr fontId="18" type="noConversion"/>
  </si>
  <si>
    <t>条件（1：DMA向上突破AMA，买进，反之卖出；2、DMA和股价背离，反转）</t>
    <phoneticPr fontId="18" type="noConversion"/>
  </si>
  <si>
    <t>买</t>
    <phoneticPr fontId="18" type="noConversion"/>
  </si>
  <si>
    <t>买卖</t>
    <phoneticPr fontId="18" type="noConversion"/>
  </si>
  <si>
    <t>IFERROR(IF(AND(G3&gt;OFFSET(G3,-计算!B$22,0,1,1),B3&lt;OFFSET(B3,-计算!B$22,0,1,1)),"买",IF(AND(G3&lt;OFFSET(G3,-计算!B$22,0,1,1),B3&gt;OFFSET(B3,-计算!B$22,0,1,1)),"卖",I2)),"买")</t>
  </si>
  <si>
    <t>IFERROR(IF(AND(G3&gt;H3,OFFSET(G3,-计算!B$22,0,1,1)&lt;OFFSET(H3,-计算!B$22,0,1,1)),"买",IF(AND(G3&lt;H3,OFFSET(G3,-计算!B$22,0,1,1)&gt;OFFSET(H3,-计算!B$22,0,1,1)),"卖",I2)),"买")</t>
  </si>
  <si>
    <t>条件1</t>
  </si>
  <si>
    <t>条件1</t>
    <phoneticPr fontId="18" type="noConversion"/>
  </si>
  <si>
    <t>条件2</t>
    <phoneticPr fontId="18" type="noConversion"/>
  </si>
  <si>
    <t>条件1：趋势</t>
    <phoneticPr fontId="18" type="noConversion"/>
  </si>
  <si>
    <t>条件2：背离</t>
    <phoneticPr fontId="18" type="noConversion"/>
  </si>
  <si>
    <t>差异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</si>
</sst>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9" fontId="0" fillId="0" borderId="10" xfId="0" applyNumberFormat="1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0" fontId="0" fillId="0" borderId="10" xfId="0" applyNumberFormat="1" applyBorder="1">
      <alignment vertical="center"/>
    </xf>
    <xf numFmtId="10" fontId="0" fillId="33" borderId="10" xfId="1" applyNumberFormat="1" applyFont="1" applyFill="1" applyBorder="1">
      <alignment vertical="center"/>
    </xf>
    <xf numFmtId="0" fontId="0" fillId="33" borderId="0" xfId="0" applyFill="1">
      <alignment vertical="center"/>
    </xf>
    <xf numFmtId="10" fontId="0" fillId="33" borderId="0" xfId="0" applyNumberFormat="1" applyFill="1">
      <alignment vertical="center"/>
    </xf>
    <xf numFmtId="10" fontId="0" fillId="0" borderId="0" xfId="0" applyNumberFormat="1">
      <alignment vertical="center"/>
    </xf>
    <xf numFmtId="2" fontId="0" fillId="33" borderId="0" xfId="0" applyNumberFormat="1" applyFill="1">
      <alignment vertical="center"/>
    </xf>
    <xf numFmtId="176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0" xfId="1" applyNumberFormat="1" applyFont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9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16" sqref="E16"/>
    </sheetView>
  </sheetViews>
  <sheetFormatPr defaultRowHeight="13.5" x14ac:dyDescent="0.15"/>
  <cols>
    <col min="1" max="1" width="13.625" style="1" customWidth="1"/>
    <col min="2" max="2" width="9.5" style="2" bestFit="1" customWidth="1"/>
    <col min="3" max="4" width="9.5" style="2" customWidth="1"/>
    <col min="11" max="11" width="9" style="3"/>
    <col min="12" max="12" width="9" style="2"/>
    <col min="13" max="13" width="9.5" style="2" customWidth="1"/>
  </cols>
  <sheetData>
    <row r="1" spans="1:17" x14ac:dyDescent="0.15">
      <c r="A1" s="1" t="s">
        <v>0</v>
      </c>
      <c r="B1" s="2" t="s">
        <v>1</v>
      </c>
      <c r="C1" s="2" t="s">
        <v>10</v>
      </c>
      <c r="D1" s="2" t="s">
        <v>5</v>
      </c>
      <c r="E1" t="s">
        <v>15</v>
      </c>
      <c r="F1" s="2" t="s">
        <v>16</v>
      </c>
      <c r="G1" s="2" t="s">
        <v>18</v>
      </c>
      <c r="H1" s="2" t="s">
        <v>19</v>
      </c>
      <c r="I1" s="2" t="s">
        <v>36</v>
      </c>
      <c r="J1" s="2" t="s">
        <v>12</v>
      </c>
      <c r="K1" s="3" t="s">
        <v>7</v>
      </c>
      <c r="L1" s="2" t="s">
        <v>8</v>
      </c>
      <c r="M1" s="2" t="s">
        <v>5</v>
      </c>
    </row>
    <row r="2" spans="1:17" x14ac:dyDescent="0.15">
      <c r="A2" s="1">
        <v>38356</v>
      </c>
      <c r="B2" s="2">
        <v>982.79</v>
      </c>
      <c r="I2" s="4" t="s">
        <v>35</v>
      </c>
      <c r="L2" s="2">
        <v>1</v>
      </c>
      <c r="P2" t="s">
        <v>30</v>
      </c>
      <c r="Q2" t="s">
        <v>31</v>
      </c>
    </row>
    <row r="3" spans="1:17" x14ac:dyDescent="0.15">
      <c r="A3" s="1">
        <v>38357</v>
      </c>
      <c r="B3" s="2">
        <v>992.56</v>
      </c>
      <c r="C3" s="3">
        <f>B3/B2-1</f>
        <v>9.9410860916371302E-3</v>
      </c>
      <c r="D3" s="3">
        <f>1-B3/MAX(B$2:B3)</f>
        <v>0</v>
      </c>
      <c r="E3" s="4">
        <f ca="1">IFERROR(AVERAGE(OFFSET(B3,0,0,-计算!B$19,1)),AVERAGE(OFFSET(B3,0,0,-ROW(),1)))</f>
        <v>987.67499999999995</v>
      </c>
      <c r="F3" s="4">
        <f ca="1">IFERROR(AVERAGE(OFFSET(B3,0,0,-计算!B$20,1)),AVERAGE(OFFSET(B3,0,0,-ROW(),1)))</f>
        <v>987.67499999999995</v>
      </c>
      <c r="G3" s="4">
        <f ca="1">E3-F3</f>
        <v>0</v>
      </c>
      <c r="H3" s="4">
        <f ca="1">IFERROR(AVERAGE(OFFSET(G3,0,0,-计算!B$21,1)),AVERAGE(OFFSET(G3,0,0,-ROW(),1)))</f>
        <v>0</v>
      </c>
      <c r="I3" s="17" t="str">
        <f ca="1">IF(计算!B$23=1,IFERROR(IF(AND(G3&gt;H3,OFFSET(G3,-计算!B$22,0,1,1)&lt;OFFSET(H3,-计算!B$22,0,1,1)),"买",IF(AND(G3&lt;H3,OFFSET(G3,-计算!B$22,0,1,1)&gt;OFFSET(H3,-计算!B$22,0,1,1)),"卖",I2)),"买"),IF(计算!B$23=2,IFERROR(IF(AND(G3&gt;OFFSET(G3,-计算!B$22,0,1,1),B3&lt;OFFSET(B3,-计算!B$22,0,1,1)),"买",IF(AND(G3&lt;OFFSET(G3,-计算!B$22,0,1,1),B3&gt;OFFSET(B3,-计算!B$22,0,1,1)),"卖",I2)),"买"),""))</f>
        <v>买</v>
      </c>
      <c r="J3" s="4"/>
      <c r="K3" s="3">
        <f>IF(I2="买",C3,0)-IF(J3=1,计算!B$18)</f>
        <v>9.9410860916371302E-3</v>
      </c>
      <c r="L3" s="2">
        <f>IFERROR(L2*(1+K3),L2)</f>
        <v>1.0099410860916371</v>
      </c>
      <c r="M3" s="3">
        <f>1-L3/MAX(L$2:L3)</f>
        <v>0</v>
      </c>
      <c r="O3" t="s">
        <v>28</v>
      </c>
      <c r="P3" s="4" t="s">
        <v>38</v>
      </c>
      <c r="Q3" t="s">
        <v>32</v>
      </c>
    </row>
    <row r="4" spans="1:17" x14ac:dyDescent="0.15">
      <c r="A4" s="1">
        <v>38358</v>
      </c>
      <c r="B4" s="2">
        <v>983.17</v>
      </c>
      <c r="C4" s="3">
        <f t="shared" ref="C4:C67" si="0">B4/B3-1</f>
        <v>-9.4603852663818211E-3</v>
      </c>
      <c r="D4" s="3">
        <f>1-B4/MAX(B$2:B4)</f>
        <v>9.4603852663818211E-3</v>
      </c>
      <c r="E4" s="4">
        <f ca="1">IFERROR(AVERAGE(OFFSET(B4,0,0,-计算!B$19,1)),AVERAGE(OFFSET(B4,0,0,-ROW(),1)))</f>
        <v>986.17333333333329</v>
      </c>
      <c r="F4" s="4">
        <f ca="1">IFERROR(AVERAGE(OFFSET(B4,0,0,-计算!B$20,1)),AVERAGE(OFFSET(B4,0,0,-ROW(),1)))</f>
        <v>986.17333333333329</v>
      </c>
      <c r="G4" s="4">
        <f t="shared" ref="G4:G67" ca="1" si="1">E4-F4</f>
        <v>0</v>
      </c>
      <c r="H4" s="4">
        <f ca="1">IFERROR(AVERAGE(OFFSET(G4,0,0,-计算!B$21,1)),AVERAGE(OFFSET(G4,0,0,-ROW(),1)))</f>
        <v>0</v>
      </c>
      <c r="I4" s="4" t="str">
        <f ca="1">IF(计算!B$23=1,IFERROR(IF(AND(G4&gt;H4,OFFSET(G4,-计算!B$22,0,1,1)&lt;OFFSET(H4,-计算!B$22,0,1,1)),"买",IF(AND(G4&lt;H4,OFFSET(G4,-计算!B$22,0,1,1)&gt;OFFSET(H4,-计算!B$22,0,1,1)),"卖",I3)),"买"),IF(计算!B$23=2,IFERROR(IF(AND(G4&gt;OFFSET(G4,-计算!B$22,0,1,1),B4&lt;OFFSET(B4,-计算!B$22,0,1,1)),"买",IF(AND(G4&lt;OFFSET(G4,-计算!B$22,0,1,1),B4&gt;OFFSET(B4,-计算!B$22,0,1,1)),"卖",I3)),"买"),""))</f>
        <v>买</v>
      </c>
      <c r="J4" s="4" t="str">
        <f ca="1">IF(I3&lt;&gt;I4,1,"")</f>
        <v/>
      </c>
      <c r="K4" s="3">
        <f ca="1">IF(I3="买",C4,0)-IF(J4=1,计算!B$18)</f>
        <v>-9.4603852663818211E-3</v>
      </c>
      <c r="L4" s="2">
        <f t="shared" ref="L4:L67" ca="1" si="2">IFERROR(L3*(1+K4),L3)</f>
        <v>1.0003866543208622</v>
      </c>
      <c r="M4" s="3">
        <f ca="1">1-L4/MAX(L$2:L4)</f>
        <v>9.4603852663818211E-3</v>
      </c>
      <c r="O4" t="s">
        <v>29</v>
      </c>
      <c r="P4" s="4" t="s">
        <v>37</v>
      </c>
      <c r="Q4" t="s">
        <v>33</v>
      </c>
    </row>
    <row r="5" spans="1:17" x14ac:dyDescent="0.15">
      <c r="A5" s="1">
        <v>38359</v>
      </c>
      <c r="B5" s="2">
        <v>983.95</v>
      </c>
      <c r="C5" s="3">
        <f t="shared" si="0"/>
        <v>7.9335211611430978E-4</v>
      </c>
      <c r="D5" s="3">
        <f>1-B5/MAX(B$2:B5)</f>
        <v>8.6745385669378949E-3</v>
      </c>
      <c r="E5" s="4">
        <f ca="1">IFERROR(AVERAGE(OFFSET(B5,0,0,-计算!B$19,1)),AVERAGE(OFFSET(B5,0,0,-ROW(),1)))</f>
        <v>985.61750000000006</v>
      </c>
      <c r="F5" s="4">
        <f ca="1">IFERROR(AVERAGE(OFFSET(B5,0,0,-计算!B$20,1)),AVERAGE(OFFSET(B5,0,0,-ROW(),1)))</f>
        <v>985.61750000000006</v>
      </c>
      <c r="G5" s="4">
        <f t="shared" ca="1" si="1"/>
        <v>0</v>
      </c>
      <c r="H5" s="4">
        <f ca="1">IFERROR(AVERAGE(OFFSET(G5,0,0,-计算!B$21,1)),AVERAGE(OFFSET(G5,0,0,-ROW(),1)))</f>
        <v>0</v>
      </c>
      <c r="I5" s="4" t="str">
        <f ca="1">IF(计算!B$23=1,IFERROR(IF(AND(G5&gt;H5,OFFSET(G5,-计算!B$22,0,1,1)&lt;OFFSET(H5,-计算!B$22,0,1,1)),"买",IF(AND(G5&lt;H5,OFFSET(G5,-计算!B$22,0,1,1)&gt;OFFSET(H5,-计算!B$22,0,1,1)),"卖",I4)),"买"),IF(计算!B$23=2,IFERROR(IF(AND(G5&gt;OFFSET(G5,-计算!B$22,0,1,1),B5&lt;OFFSET(B5,-计算!B$22,0,1,1)),"买",IF(AND(G5&lt;OFFSET(G5,-计算!B$22,0,1,1),B5&gt;OFFSET(B5,-计算!B$22,0,1,1)),"卖",I4)),"买"),""))</f>
        <v>买</v>
      </c>
      <c r="J5" s="4" t="str">
        <f t="shared" ref="J5:J68" ca="1" si="3">IF(I4&lt;&gt;I5,1,"")</f>
        <v/>
      </c>
      <c r="K5" s="3">
        <f ca="1">IF(I4="买",C5,0)-IF(J5=1,计算!B$18)</f>
        <v>7.9335211611430978E-4</v>
      </c>
      <c r="L5" s="2">
        <f t="shared" ca="1" si="2"/>
        <v>1.0011803131900001</v>
      </c>
      <c r="M5" s="3">
        <f ca="1">1-L5/MAX(L$2:L5)</f>
        <v>8.6745385669378949E-3</v>
      </c>
    </row>
    <row r="6" spans="1:17" x14ac:dyDescent="0.15">
      <c r="A6" s="1">
        <v>38362</v>
      </c>
      <c r="B6" s="2">
        <v>993.87</v>
      </c>
      <c r="C6" s="3">
        <f t="shared" si="0"/>
        <v>1.0081813100259129E-2</v>
      </c>
      <c r="D6" s="3">
        <f>1-B6/MAX(B$2:B6)</f>
        <v>0</v>
      </c>
      <c r="E6" s="4">
        <f ca="1">IFERROR(AVERAGE(OFFSET(B6,0,0,-计算!B$19,1)),AVERAGE(OFFSET(B6,0,0,-ROW(),1)))</f>
        <v>987.26800000000003</v>
      </c>
      <c r="F6" s="4">
        <f ca="1">IFERROR(AVERAGE(OFFSET(B6,0,0,-计算!B$20,1)),AVERAGE(OFFSET(B6,0,0,-ROW(),1)))</f>
        <v>987.26800000000003</v>
      </c>
      <c r="G6" s="4">
        <f t="shared" ca="1" si="1"/>
        <v>0</v>
      </c>
      <c r="H6" s="4">
        <f ca="1">IFERROR(AVERAGE(OFFSET(G6,0,0,-计算!B$21,1)),AVERAGE(OFFSET(G6,0,0,-ROW(),1)))</f>
        <v>0</v>
      </c>
      <c r="I6" s="4" t="str">
        <f ca="1">IF(计算!B$23=1,IFERROR(IF(AND(G6&gt;H6,OFFSET(G6,-计算!B$22,0,1,1)&lt;OFFSET(H6,-计算!B$22,0,1,1)),"买",IF(AND(G6&lt;H6,OFFSET(G6,-计算!B$22,0,1,1)&gt;OFFSET(H6,-计算!B$22,0,1,1)),"卖",I5)),"买"),IF(计算!B$23=2,IFERROR(IF(AND(G6&gt;OFFSET(G6,-计算!B$22,0,1,1),B6&lt;OFFSET(B6,-计算!B$22,0,1,1)),"买",IF(AND(G6&lt;OFFSET(G6,-计算!B$22,0,1,1),B6&gt;OFFSET(B6,-计算!B$22,0,1,1)),"卖",I5)),"买"),""))</f>
        <v>买</v>
      </c>
      <c r="J6" s="4" t="str">
        <f t="shared" ca="1" si="3"/>
        <v/>
      </c>
      <c r="K6" s="3">
        <f ca="1">IF(I5="买",C6,0)-IF(J6=1,计算!B$18)</f>
        <v>1.0081813100259129E-2</v>
      </c>
      <c r="L6" s="2">
        <f t="shared" ca="1" si="2"/>
        <v>1.0112740259872406</v>
      </c>
      <c r="M6" s="3">
        <f ca="1">1-L6/MAX(L$2:L6)</f>
        <v>0</v>
      </c>
    </row>
    <row r="7" spans="1:17" x14ac:dyDescent="0.15">
      <c r="A7" s="1">
        <v>38363</v>
      </c>
      <c r="B7" s="2">
        <v>997.13</v>
      </c>
      <c r="C7" s="3">
        <f t="shared" si="0"/>
        <v>3.2801070562549217E-3</v>
      </c>
      <c r="D7" s="3">
        <f>1-B7/MAX(B$2:B7)</f>
        <v>0</v>
      </c>
      <c r="E7" s="4">
        <f ca="1">IFERROR(AVERAGE(OFFSET(B7,0,0,-计算!B$19,1)),AVERAGE(OFFSET(B7,0,0,-ROW(),1)))</f>
        <v>988.91166666666675</v>
      </c>
      <c r="F7" s="4">
        <f ca="1">IFERROR(AVERAGE(OFFSET(B7,0,0,-计算!B$20,1)),AVERAGE(OFFSET(B7,0,0,-ROW(),1)))</f>
        <v>988.91166666666675</v>
      </c>
      <c r="G7" s="4">
        <f t="shared" ca="1" si="1"/>
        <v>0</v>
      </c>
      <c r="H7" s="4">
        <f ca="1">IFERROR(AVERAGE(OFFSET(G7,0,0,-计算!B$21,1)),AVERAGE(OFFSET(G7,0,0,-ROW(),1)))</f>
        <v>0</v>
      </c>
      <c r="I7" s="4" t="str">
        <f ca="1">IF(计算!B$23=1,IFERROR(IF(AND(G7&gt;H7,OFFSET(G7,-计算!B$22,0,1,1)&lt;OFFSET(H7,-计算!B$22,0,1,1)),"买",IF(AND(G7&lt;H7,OFFSET(G7,-计算!B$22,0,1,1)&gt;OFFSET(H7,-计算!B$22,0,1,1)),"卖",I6)),"买"),IF(计算!B$23=2,IFERROR(IF(AND(G7&gt;OFFSET(G7,-计算!B$22,0,1,1),B7&lt;OFFSET(B7,-计算!B$22,0,1,1)),"买",IF(AND(G7&lt;OFFSET(G7,-计算!B$22,0,1,1),B7&gt;OFFSET(B7,-计算!B$22,0,1,1)),"卖",I6)),"买"),""))</f>
        <v>买</v>
      </c>
      <c r="J7" s="4" t="str">
        <f t="shared" ca="1" si="3"/>
        <v/>
      </c>
      <c r="K7" s="3">
        <f ca="1">IF(I6="买",C7,0)-IF(J7=1,计算!B$18)</f>
        <v>3.2801070562549217E-3</v>
      </c>
      <c r="L7" s="2">
        <f t="shared" ca="1" si="2"/>
        <v>1.0145911130556886</v>
      </c>
      <c r="M7" s="3">
        <f ca="1">1-L7/MAX(L$2:L7)</f>
        <v>0</v>
      </c>
    </row>
    <row r="8" spans="1:17" x14ac:dyDescent="0.15">
      <c r="A8" s="1">
        <v>38364</v>
      </c>
      <c r="B8" s="2">
        <v>996.74</v>
      </c>
      <c r="C8" s="3">
        <f t="shared" si="0"/>
        <v>-3.9112252163708838E-4</v>
      </c>
      <c r="D8" s="3">
        <f>1-B8/MAX(B$2:B8)</f>
        <v>3.9112252163708838E-4</v>
      </c>
      <c r="E8" s="4">
        <f ca="1">IFERROR(AVERAGE(OFFSET(B8,0,0,-计算!B$19,1)),AVERAGE(OFFSET(B8,0,0,-ROW(),1)))</f>
        <v>990.03</v>
      </c>
      <c r="F8" s="4">
        <f ca="1">IFERROR(AVERAGE(OFFSET(B8,0,0,-计算!B$20,1)),AVERAGE(OFFSET(B8,0,0,-ROW(),1)))</f>
        <v>990.03</v>
      </c>
      <c r="G8" s="4">
        <f t="shared" ca="1" si="1"/>
        <v>0</v>
      </c>
      <c r="H8" s="4">
        <f ca="1">IFERROR(AVERAGE(OFFSET(G8,0,0,-计算!B$21,1)),AVERAGE(OFFSET(G8,0,0,-ROW(),1)))</f>
        <v>0</v>
      </c>
      <c r="I8" s="4" t="str">
        <f ca="1">IF(计算!B$23=1,IFERROR(IF(AND(G8&gt;H8,OFFSET(G8,-计算!B$22,0,1,1)&lt;OFFSET(H8,-计算!B$22,0,1,1)),"买",IF(AND(G8&lt;H8,OFFSET(G8,-计算!B$22,0,1,1)&gt;OFFSET(H8,-计算!B$22,0,1,1)),"卖",I7)),"买"),IF(计算!B$23=2,IFERROR(IF(AND(G8&gt;OFFSET(G8,-计算!B$22,0,1,1),B8&lt;OFFSET(B8,-计算!B$22,0,1,1)),"买",IF(AND(G8&lt;OFFSET(G8,-计算!B$22,0,1,1),B8&gt;OFFSET(B8,-计算!B$22,0,1,1)),"卖",I7)),"买"),""))</f>
        <v>买</v>
      </c>
      <c r="J8" s="4" t="str">
        <f t="shared" ca="1" si="3"/>
        <v/>
      </c>
      <c r="K8" s="3">
        <f ca="1">IF(I7="买",C8,0)-IF(J8=1,计算!B$18)</f>
        <v>-3.9112252163708838E-4</v>
      </c>
      <c r="L8" s="2">
        <f t="shared" ca="1" si="2"/>
        <v>1.0141942836211197</v>
      </c>
      <c r="M8" s="3">
        <f ca="1">1-L8/MAX(L$2:L8)</f>
        <v>3.9112252163708838E-4</v>
      </c>
    </row>
    <row r="9" spans="1:17" x14ac:dyDescent="0.15">
      <c r="A9" s="1">
        <v>38365</v>
      </c>
      <c r="B9" s="2">
        <v>996.87</v>
      </c>
      <c r="C9" s="3">
        <f t="shared" si="0"/>
        <v>1.3042518610673071E-4</v>
      </c>
      <c r="D9" s="3">
        <f>1-B9/MAX(B$2:B9)</f>
        <v>2.6074834775802191E-4</v>
      </c>
      <c r="E9" s="4">
        <f ca="1">IFERROR(AVERAGE(OFFSET(B9,0,0,-计算!B$19,1)),AVERAGE(OFFSET(B9,0,0,-ROW(),1)))</f>
        <v>990.88499999999999</v>
      </c>
      <c r="F9" s="4">
        <f ca="1">IFERROR(AVERAGE(OFFSET(B9,0,0,-计算!B$20,1)),AVERAGE(OFFSET(B9,0,0,-ROW(),1)))</f>
        <v>990.88499999999999</v>
      </c>
      <c r="G9" s="4">
        <f t="shared" ca="1" si="1"/>
        <v>0</v>
      </c>
      <c r="H9" s="4">
        <f ca="1">IFERROR(AVERAGE(OFFSET(G9,0,0,-计算!B$21,1)),AVERAGE(OFFSET(G9,0,0,-ROW(),1)))</f>
        <v>0</v>
      </c>
      <c r="I9" s="4" t="str">
        <f ca="1">IF(计算!B$23=1,IFERROR(IF(AND(G9&gt;H9,OFFSET(G9,-计算!B$22,0,1,1)&lt;OFFSET(H9,-计算!B$22,0,1,1)),"买",IF(AND(G9&lt;H9,OFFSET(G9,-计算!B$22,0,1,1)&gt;OFFSET(H9,-计算!B$22,0,1,1)),"卖",I8)),"买"),IF(计算!B$23=2,IFERROR(IF(AND(G9&gt;OFFSET(G9,-计算!B$22,0,1,1),B9&lt;OFFSET(B9,-计算!B$22,0,1,1)),"买",IF(AND(G9&lt;OFFSET(G9,-计算!B$22,0,1,1),B9&gt;OFFSET(B9,-计算!B$22,0,1,1)),"卖",I8)),"买"),""))</f>
        <v>买</v>
      </c>
      <c r="J9" s="4" t="str">
        <f t="shared" ca="1" si="3"/>
        <v/>
      </c>
      <c r="K9" s="3">
        <f ca="1">IF(I8="买",C9,0)-IF(J9=1,计算!B$18)</f>
        <v>1.3042518610673071E-4</v>
      </c>
      <c r="L9" s="2">
        <f t="shared" ca="1" si="2"/>
        <v>1.0143265600993094</v>
      </c>
      <c r="M9" s="3">
        <f ca="1">1-L9/MAX(L$2:L9)</f>
        <v>2.6074834775791089E-4</v>
      </c>
    </row>
    <row r="10" spans="1:17" x14ac:dyDescent="0.15">
      <c r="A10" s="1">
        <v>38366</v>
      </c>
      <c r="B10" s="2">
        <v>988.3</v>
      </c>
      <c r="C10" s="3">
        <f t="shared" si="0"/>
        <v>-8.5969083230511556E-3</v>
      </c>
      <c r="D10" s="3">
        <f>1-B10/MAX(B$2:B10)</f>
        <v>8.8554150411681576E-3</v>
      </c>
      <c r="E10" s="4">
        <f ca="1">IFERROR(AVERAGE(OFFSET(B10,0,0,-计算!B$19,1)),AVERAGE(OFFSET(B10,0,0,-ROW(),1)))</f>
        <v>990.59777777777765</v>
      </c>
      <c r="F10" s="4">
        <f ca="1">IFERROR(AVERAGE(OFFSET(B10,0,0,-计算!B$20,1)),AVERAGE(OFFSET(B10,0,0,-ROW(),1)))</f>
        <v>990.59777777777765</v>
      </c>
      <c r="G10" s="4">
        <f t="shared" ca="1" si="1"/>
        <v>0</v>
      </c>
      <c r="H10" s="4">
        <f ca="1">IFERROR(AVERAGE(OFFSET(G10,0,0,-计算!B$21,1)),AVERAGE(OFFSET(G10,0,0,-ROW(),1)))</f>
        <v>0</v>
      </c>
      <c r="I10" s="4" t="str">
        <f ca="1">IF(计算!B$23=1,IFERROR(IF(AND(G10&gt;H10,OFFSET(G10,-计算!B$22,0,1,1)&lt;OFFSET(H10,-计算!B$22,0,1,1)),"买",IF(AND(G10&lt;H10,OFFSET(G10,-计算!B$22,0,1,1)&gt;OFFSET(H10,-计算!B$22,0,1,1)),"卖",I9)),"买"),IF(计算!B$23=2,IFERROR(IF(AND(G10&gt;OFFSET(G10,-计算!B$22,0,1,1),B10&lt;OFFSET(B10,-计算!B$22,0,1,1)),"买",IF(AND(G10&lt;OFFSET(G10,-计算!B$22,0,1,1),B10&gt;OFFSET(B10,-计算!B$22,0,1,1)),"卖",I9)),"买"),""))</f>
        <v>买</v>
      </c>
      <c r="J10" s="4" t="str">
        <f t="shared" ca="1" si="3"/>
        <v/>
      </c>
      <c r="K10" s="3">
        <f ca="1">IF(I9="买",C10,0)-IF(J10=1,计算!B$18)</f>
        <v>-8.5969083230511556E-3</v>
      </c>
      <c r="L10" s="2">
        <f t="shared" ca="1" si="2"/>
        <v>1.0056064876524999</v>
      </c>
      <c r="M10" s="3">
        <f ca="1">1-L10/MAX(L$2:L10)</f>
        <v>8.8554150411679355E-3</v>
      </c>
    </row>
    <row r="11" spans="1:17" x14ac:dyDescent="0.15">
      <c r="A11" s="1">
        <v>38369</v>
      </c>
      <c r="B11" s="2">
        <v>967.45</v>
      </c>
      <c r="C11" s="3">
        <f t="shared" si="0"/>
        <v>-2.109683294546183E-2</v>
      </c>
      <c r="D11" s="3">
        <f>1-B11/MAX(B$2:B11)</f>
        <v>2.9765426774843728E-2</v>
      </c>
      <c r="E11" s="4">
        <f ca="1">IFERROR(AVERAGE(OFFSET(B11,0,0,-计算!B$19,1)),AVERAGE(OFFSET(B11,0,0,-ROW(),1)))</f>
        <v>988.28300000000002</v>
      </c>
      <c r="F11" s="4">
        <f ca="1">IFERROR(AVERAGE(OFFSET(B11,0,0,-计算!B$20,1)),AVERAGE(OFFSET(B11,0,0,-ROW(),1)))</f>
        <v>988.28300000000002</v>
      </c>
      <c r="G11" s="4">
        <f t="shared" ca="1" si="1"/>
        <v>0</v>
      </c>
      <c r="H11" s="4">
        <f ca="1">IFERROR(AVERAGE(OFFSET(G11,0,0,-计算!B$21,1)),AVERAGE(OFFSET(G11,0,0,-ROW(),1)))</f>
        <v>0</v>
      </c>
      <c r="I11" s="4" t="str">
        <f ca="1">IF(计算!B$23=1,IFERROR(IF(AND(G11&gt;H11,OFFSET(G11,-计算!B$22,0,1,1)&lt;OFFSET(H11,-计算!B$22,0,1,1)),"买",IF(AND(G11&lt;H11,OFFSET(G11,-计算!B$22,0,1,1)&gt;OFFSET(H11,-计算!B$22,0,1,1)),"卖",I10)),"买"),IF(计算!B$23=2,IFERROR(IF(AND(G11&gt;OFFSET(G11,-计算!B$22,0,1,1),B11&lt;OFFSET(B11,-计算!B$22,0,1,1)),"买",IF(AND(G11&lt;OFFSET(G11,-计算!B$22,0,1,1),B11&gt;OFFSET(B11,-计算!B$22,0,1,1)),"卖",I10)),"买"),""))</f>
        <v>买</v>
      </c>
      <c r="J11" s="4" t="str">
        <f t="shared" ca="1" si="3"/>
        <v/>
      </c>
      <c r="K11" s="3">
        <f ca="1">IF(I10="买",C11,0)-IF(J11=1,计算!B$18)</f>
        <v>-2.109683294546183E-2</v>
      </c>
      <c r="L11" s="2">
        <f t="shared" ca="1" si="2"/>
        <v>0.98439137557362255</v>
      </c>
      <c r="M11" s="3">
        <f ca="1">1-L11/MAX(L$2:L11)</f>
        <v>2.9765426774843506E-2</v>
      </c>
    </row>
    <row r="12" spans="1:17" x14ac:dyDescent="0.15">
      <c r="A12" s="1">
        <v>38370</v>
      </c>
      <c r="B12" s="2">
        <v>974.68</v>
      </c>
      <c r="C12" s="3">
        <f t="shared" si="0"/>
        <v>7.4732544317535066E-3</v>
      </c>
      <c r="D12" s="3">
        <f>1-B12/MAX(B$2:B12)</f>
        <v>2.2514616950648381E-2</v>
      </c>
      <c r="E12" s="4">
        <f ca="1">IFERROR(AVERAGE(OFFSET(B12,0,0,-计算!B$19,1)),AVERAGE(OFFSET(B12,0,0,-ROW(),1)))</f>
        <v>987.04636363636371</v>
      </c>
      <c r="F12" s="4">
        <f ca="1">IFERROR(AVERAGE(OFFSET(B12,0,0,-计算!B$20,1)),AVERAGE(OFFSET(B12,0,0,-ROW(),1)))</f>
        <v>987.04636363636371</v>
      </c>
      <c r="G12" s="4">
        <f t="shared" ca="1" si="1"/>
        <v>0</v>
      </c>
      <c r="H12" s="4">
        <f ca="1">IFERROR(AVERAGE(OFFSET(G12,0,0,-计算!B$21,1)),AVERAGE(OFFSET(G12,0,0,-ROW(),1)))</f>
        <v>0</v>
      </c>
      <c r="I12" s="4" t="str">
        <f ca="1">IF(计算!B$23=1,IFERROR(IF(AND(G12&gt;H12,OFFSET(G12,-计算!B$22,0,1,1)&lt;OFFSET(H12,-计算!B$22,0,1,1)),"买",IF(AND(G12&lt;H12,OFFSET(G12,-计算!B$22,0,1,1)&gt;OFFSET(H12,-计算!B$22,0,1,1)),"卖",I11)),"买"),IF(计算!B$23=2,IFERROR(IF(AND(G12&gt;OFFSET(G12,-计算!B$22,0,1,1),B12&lt;OFFSET(B12,-计算!B$22,0,1,1)),"买",IF(AND(G12&lt;OFFSET(G12,-计算!B$22,0,1,1),B12&gt;OFFSET(B12,-计算!B$22,0,1,1)),"卖",I11)),"买"),""))</f>
        <v>买</v>
      </c>
      <c r="J12" s="4" t="str">
        <f t="shared" ca="1" si="3"/>
        <v/>
      </c>
      <c r="K12" s="3">
        <f ca="1">IF(I11="买",C12,0)-IF(J12=1,计算!B$18)</f>
        <v>7.4732544317535066E-3</v>
      </c>
      <c r="L12" s="2">
        <f t="shared" ca="1" si="2"/>
        <v>0.99174798278370802</v>
      </c>
      <c r="M12" s="3">
        <f ca="1">1-L12/MAX(L$2:L12)</f>
        <v>2.2514616950648159E-2</v>
      </c>
    </row>
    <row r="13" spans="1:17" x14ac:dyDescent="0.15">
      <c r="A13" s="1">
        <v>38371</v>
      </c>
      <c r="B13" s="2">
        <v>967.21</v>
      </c>
      <c r="C13" s="3">
        <f t="shared" si="0"/>
        <v>-7.6640538433125904E-3</v>
      </c>
      <c r="D13" s="3">
        <f>1-B13/MAX(B$2:B13)</f>
        <v>3.0006117557389689E-2</v>
      </c>
      <c r="E13" s="4">
        <f ca="1">IFERROR(AVERAGE(OFFSET(B13,0,0,-计算!B$19,1)),AVERAGE(OFFSET(B13,0,0,-ROW(),1)))</f>
        <v>985.39333333333343</v>
      </c>
      <c r="F13" s="4">
        <f ca="1">IFERROR(AVERAGE(OFFSET(B13,0,0,-计算!B$20,1)),AVERAGE(OFFSET(B13,0,0,-ROW(),1)))</f>
        <v>985.39333333333343</v>
      </c>
      <c r="G13" s="4">
        <f t="shared" ca="1" si="1"/>
        <v>0</v>
      </c>
      <c r="H13" s="4">
        <f ca="1">IFERROR(AVERAGE(OFFSET(G13,0,0,-计算!B$21,1)),AVERAGE(OFFSET(G13,0,0,-ROW(),1)))</f>
        <v>0</v>
      </c>
      <c r="I13" s="4" t="str">
        <f ca="1">IF(计算!B$23=1,IFERROR(IF(AND(G13&gt;H13,OFFSET(G13,-计算!B$22,0,1,1)&lt;OFFSET(H13,-计算!B$22,0,1,1)),"买",IF(AND(G13&lt;H13,OFFSET(G13,-计算!B$22,0,1,1)&gt;OFFSET(H13,-计算!B$22,0,1,1)),"卖",I12)),"买"),IF(计算!B$23=2,IFERROR(IF(AND(G13&gt;OFFSET(G13,-计算!B$22,0,1,1),B13&lt;OFFSET(B13,-计算!B$22,0,1,1)),"买",IF(AND(G13&lt;OFFSET(G13,-计算!B$22,0,1,1),B13&gt;OFFSET(B13,-计算!B$22,0,1,1)),"卖",I12)),"买"),""))</f>
        <v>买</v>
      </c>
      <c r="J13" s="4" t="str">
        <f t="shared" ca="1" si="3"/>
        <v/>
      </c>
      <c r="K13" s="3">
        <f ca="1">IF(I12="买",C13,0)-IF(J13=1,计算!B$18)</f>
        <v>-7.6640538433125904E-3</v>
      </c>
      <c r="L13" s="2">
        <f t="shared" ca="1" si="2"/>
        <v>0.98414717284465703</v>
      </c>
      <c r="M13" s="3">
        <f ca="1">1-L13/MAX(L$2:L13)</f>
        <v>3.0006117557389467E-2</v>
      </c>
    </row>
    <row r="14" spans="1:17" x14ac:dyDescent="0.15">
      <c r="A14" s="1">
        <v>38372</v>
      </c>
      <c r="B14" s="2">
        <v>956.24</v>
      </c>
      <c r="C14" s="3">
        <f t="shared" si="0"/>
        <v>-1.1341900931545412E-2</v>
      </c>
      <c r="D14" s="3">
        <f>1-B14/MAX(B$2:B14)</f>
        <v>4.1007692076258873E-2</v>
      </c>
      <c r="E14" s="4">
        <f ca="1">IFERROR(AVERAGE(OFFSET(B14,0,0,-计算!B$19,1)),AVERAGE(OFFSET(B14,0,0,-ROW(),1)))</f>
        <v>983.18083333333334</v>
      </c>
      <c r="F14" s="4">
        <f ca="1">IFERROR(AVERAGE(OFFSET(B14,0,0,-计算!B$20,1)),AVERAGE(OFFSET(B14,0,0,-ROW(),1)))</f>
        <v>983.15076923076936</v>
      </c>
      <c r="G14" s="4">
        <f t="shared" ca="1" si="1"/>
        <v>3.0064102563983397E-2</v>
      </c>
      <c r="H14" s="4">
        <f ca="1">IFERROR(AVERAGE(OFFSET(G14,0,0,-计算!B$21,1)),AVERAGE(OFFSET(G14,0,0,-ROW(),1)))</f>
        <v>5.0106837606638992E-3</v>
      </c>
      <c r="I14" s="4" t="str">
        <f ca="1">IF(计算!B$23=1,IFERROR(IF(AND(G14&gt;H14,OFFSET(G14,-计算!B$22,0,1,1)&lt;OFFSET(H14,-计算!B$22,0,1,1)),"买",IF(AND(G14&lt;H14,OFFSET(G14,-计算!B$22,0,1,1)&gt;OFFSET(H14,-计算!B$22,0,1,1)),"卖",I13)),"买"),IF(计算!B$23=2,IFERROR(IF(AND(G14&gt;OFFSET(G14,-计算!B$22,0,1,1),B14&lt;OFFSET(B14,-计算!B$22,0,1,1)),"买",IF(AND(G14&lt;OFFSET(G14,-计算!B$22,0,1,1),B14&gt;OFFSET(B14,-计算!B$22,0,1,1)),"卖",I13)),"买"),""))</f>
        <v>买</v>
      </c>
      <c r="J14" s="4" t="str">
        <f t="shared" ca="1" si="3"/>
        <v/>
      </c>
      <c r="K14" s="3">
        <f ca="1">IF(I13="买",C14,0)-IF(J14=1,计算!B$18)</f>
        <v>-1.1341900931545412E-2</v>
      </c>
      <c r="L14" s="2">
        <f t="shared" ca="1" si="2"/>
        <v>0.97298507310819238</v>
      </c>
      <c r="M14" s="3">
        <f ca="1">1-L14/MAX(L$2:L14)</f>
        <v>4.1007692076258651E-2</v>
      </c>
    </row>
    <row r="15" spans="1:17" x14ac:dyDescent="0.15">
      <c r="A15" s="1">
        <v>38373</v>
      </c>
      <c r="B15" s="2">
        <v>982.6</v>
      </c>
      <c r="C15" s="3">
        <f t="shared" si="0"/>
        <v>2.7566301346942268E-2</v>
      </c>
      <c r="D15" s="3">
        <f>1-B15/MAX(B$2:B15)</f>
        <v>1.4571821126633355E-2</v>
      </c>
      <c r="E15" s="4">
        <f ca="1">IFERROR(AVERAGE(OFFSET(B15,0,0,-计算!B$19,1)),AVERAGE(OFFSET(B15,0,0,-ROW(),1)))</f>
        <v>982.3508333333333</v>
      </c>
      <c r="F15" s="4">
        <f ca="1">IFERROR(AVERAGE(OFFSET(B15,0,0,-计算!B$20,1)),AVERAGE(OFFSET(B15,0,0,-ROW(),1)))</f>
        <v>983.11142857142863</v>
      </c>
      <c r="G15" s="4">
        <f t="shared" ca="1" si="1"/>
        <v>-0.76059523809533403</v>
      </c>
      <c r="H15" s="4">
        <f ca="1">IFERROR(AVERAGE(OFFSET(G15,0,0,-计算!B$21,1)),AVERAGE(OFFSET(G15,0,0,-ROW(),1)))</f>
        <v>-0.1217551892552251</v>
      </c>
      <c r="I15" s="4" t="str">
        <f ca="1">IF(计算!B$23=1,IFERROR(IF(AND(G15&gt;H15,OFFSET(G15,-计算!B$22,0,1,1)&lt;OFFSET(H15,-计算!B$22,0,1,1)),"买",IF(AND(G15&lt;H15,OFFSET(G15,-计算!B$22,0,1,1)&gt;OFFSET(H15,-计算!B$22,0,1,1)),"卖",I14)),"买"),IF(计算!B$23=2,IFERROR(IF(AND(G15&gt;OFFSET(G15,-计算!B$22,0,1,1),B15&lt;OFFSET(B15,-计算!B$22,0,1,1)),"买",IF(AND(G15&lt;OFFSET(G15,-计算!B$22,0,1,1),B15&gt;OFFSET(B15,-计算!B$22,0,1,1)),"卖",I14)),"买"),""))</f>
        <v>买</v>
      </c>
      <c r="J15" s="4" t="str">
        <f t="shared" ca="1" si="3"/>
        <v/>
      </c>
      <c r="K15" s="3">
        <f ca="1">IF(I14="买",C15,0)-IF(J15=1,计算!B$18)</f>
        <v>2.7566301346942268E-2</v>
      </c>
      <c r="L15" s="2">
        <f t="shared" ca="1" si="2"/>
        <v>0.99980667283956948</v>
      </c>
      <c r="M15" s="3">
        <f ca="1">1-L15/MAX(L$2:L15)</f>
        <v>1.4571821126633133E-2</v>
      </c>
    </row>
    <row r="16" spans="1:17" x14ac:dyDescent="0.15">
      <c r="A16" s="1">
        <v>38376</v>
      </c>
      <c r="B16" s="2">
        <v>998.13</v>
      </c>
      <c r="C16" s="3">
        <f t="shared" si="0"/>
        <v>1.5805007123956827E-2</v>
      </c>
      <c r="D16" s="3">
        <f>1-B16/MAX(B$2:B16)</f>
        <v>0</v>
      </c>
      <c r="E16" s="4">
        <f ca="1">IFERROR(AVERAGE(OFFSET(B16,0,0,-计算!B$19,1)),AVERAGE(OFFSET(B16,0,0,-ROW(),1)))</f>
        <v>983.59749999999997</v>
      </c>
      <c r="F16" s="4">
        <f ca="1">IFERROR(AVERAGE(OFFSET(B16,0,0,-计算!B$20,1)),AVERAGE(OFFSET(B16,0,0,-ROW(),1)))</f>
        <v>984.11266666666666</v>
      </c>
      <c r="G16" s="4">
        <f t="shared" ca="1" si="1"/>
        <v>-0.51516666666668698</v>
      </c>
      <c r="H16" s="4">
        <f ca="1">IFERROR(AVERAGE(OFFSET(G16,0,0,-计算!B$21,1)),AVERAGE(OFFSET(G16,0,0,-ROW(),1)))</f>
        <v>-0.2076163003663396</v>
      </c>
      <c r="I16" s="4" t="str">
        <f ca="1">IF(计算!B$23=1,IFERROR(IF(AND(G16&gt;H16,OFFSET(G16,-计算!B$22,0,1,1)&lt;OFFSET(H16,-计算!B$22,0,1,1)),"买",IF(AND(G16&lt;H16,OFFSET(G16,-计算!B$22,0,1,1)&gt;OFFSET(H16,-计算!B$22,0,1,1)),"卖",I15)),"买"),IF(计算!B$23=2,IFERROR(IF(AND(G16&gt;OFFSET(G16,-计算!B$22,0,1,1),B16&lt;OFFSET(B16,-计算!B$22,0,1,1)),"买",IF(AND(G16&lt;OFFSET(G16,-计算!B$22,0,1,1),B16&gt;OFFSET(B16,-计算!B$22,0,1,1)),"卖",I15)),"买"),""))</f>
        <v>买</v>
      </c>
      <c r="J16" s="4" t="str">
        <f t="shared" ca="1" si="3"/>
        <v/>
      </c>
      <c r="K16" s="3">
        <f ca="1">IF(I15="买",C16,0)-IF(J16=1,计算!B$18)</f>
        <v>1.5805007123956827E-2</v>
      </c>
      <c r="L16" s="2">
        <f t="shared" ca="1" si="2"/>
        <v>1.0156086244263784</v>
      </c>
      <c r="M16" s="3">
        <f ca="1">1-L16/MAX(L$2:L16)</f>
        <v>0</v>
      </c>
      <c r="O16" s="16"/>
    </row>
    <row r="17" spans="1:15" x14ac:dyDescent="0.15">
      <c r="A17" s="1">
        <v>38377</v>
      </c>
      <c r="B17" s="2">
        <v>997.77</v>
      </c>
      <c r="C17" s="3">
        <f t="shared" si="0"/>
        <v>-3.6067446124254943E-4</v>
      </c>
      <c r="D17" s="3">
        <f>1-B17/MAX(B$2:B17)</f>
        <v>3.6067446124254943E-4</v>
      </c>
      <c r="E17" s="4">
        <f ca="1">IFERROR(AVERAGE(OFFSET(B17,0,0,-计算!B$19,1)),AVERAGE(OFFSET(B17,0,0,-ROW(),1)))</f>
        <v>984.74916666666661</v>
      </c>
      <c r="F17" s="4">
        <f ca="1">IFERROR(AVERAGE(OFFSET(B17,0,0,-计算!B$20,1)),AVERAGE(OFFSET(B17,0,0,-ROW(),1)))</f>
        <v>984.96625000000006</v>
      </c>
      <c r="G17" s="4">
        <f t="shared" ca="1" si="1"/>
        <v>-0.21708333333344854</v>
      </c>
      <c r="H17" s="4">
        <f ca="1">IFERROR(AVERAGE(OFFSET(G17,0,0,-计算!B$21,1)),AVERAGE(OFFSET(G17,0,0,-ROW(),1)))</f>
        <v>-0.24379685592191436</v>
      </c>
      <c r="I17" s="4" t="str">
        <f ca="1">IF(计算!B$23=1,IFERROR(IF(AND(G17&gt;H17,OFFSET(G17,-计算!B$22,0,1,1)&lt;OFFSET(H17,-计算!B$22,0,1,1)),"买",IF(AND(G17&lt;H17,OFFSET(G17,-计算!B$22,0,1,1)&gt;OFFSET(H17,-计算!B$22,0,1,1)),"卖",I16)),"买"),IF(计算!B$23=2,IFERROR(IF(AND(G17&gt;OFFSET(G17,-计算!B$22,0,1,1),B17&lt;OFFSET(B17,-计算!B$22,0,1,1)),"买",IF(AND(G17&lt;OFFSET(G17,-计算!B$22,0,1,1),B17&gt;OFFSET(B17,-计算!B$22,0,1,1)),"卖",I16)),"买"),""))</f>
        <v>买</v>
      </c>
      <c r="J17" s="4" t="str">
        <f t="shared" ca="1" si="3"/>
        <v/>
      </c>
      <c r="K17" s="3">
        <f ca="1">IF(I16="买",C17,0)-IF(J17=1,计算!B$18)</f>
        <v>-3.6067446124254943E-4</v>
      </c>
      <c r="L17" s="2">
        <f t="shared" ca="1" si="2"/>
        <v>1.0152423203329302</v>
      </c>
      <c r="M17" s="3">
        <f ca="1">1-L17/MAX(L$2:L17)</f>
        <v>3.6067446124254943E-4</v>
      </c>
      <c r="O17" s="3"/>
    </row>
    <row r="18" spans="1:15" x14ac:dyDescent="0.15">
      <c r="A18" s="1">
        <v>38378</v>
      </c>
      <c r="B18" s="2">
        <v>989.92</v>
      </c>
      <c r="C18" s="3">
        <f t="shared" si="0"/>
        <v>-7.8675446245126679E-3</v>
      </c>
      <c r="D18" s="3">
        <f>1-B18/MAX(B$2:B18)</f>
        <v>8.2253814633365119E-3</v>
      </c>
      <c r="E18" s="4">
        <f ca="1">IFERROR(AVERAGE(OFFSET(B18,0,0,-计算!B$19,1)),AVERAGE(OFFSET(B18,0,0,-ROW(),1)))</f>
        <v>984.42</v>
      </c>
      <c r="F18" s="4">
        <f ca="1">IFERROR(AVERAGE(OFFSET(B18,0,0,-计算!B$20,1)),AVERAGE(OFFSET(B18,0,0,-ROW(),1)))</f>
        <v>985.25764705882364</v>
      </c>
      <c r="G18" s="4">
        <f t="shared" ca="1" si="1"/>
        <v>-0.83764705882367707</v>
      </c>
      <c r="H18" s="4">
        <f ca="1">IFERROR(AVERAGE(OFFSET(G18,0,0,-计算!B$21,1)),AVERAGE(OFFSET(G18,0,0,-ROW(),1)))</f>
        <v>-0.38340469905919389</v>
      </c>
      <c r="I18" s="4" t="str">
        <f ca="1">IF(计算!B$23=1,IFERROR(IF(AND(G18&gt;H18,OFFSET(G18,-计算!B$22,0,1,1)&lt;OFFSET(H18,-计算!B$22,0,1,1)),"买",IF(AND(G18&lt;H18,OFFSET(G18,-计算!B$22,0,1,1)&gt;OFFSET(H18,-计算!B$22,0,1,1)),"卖",I17)),"买"),IF(计算!B$23=2,IFERROR(IF(AND(G18&gt;OFFSET(G18,-计算!B$22,0,1,1),B18&lt;OFFSET(B18,-计算!B$22,0,1,1)),"买",IF(AND(G18&lt;OFFSET(G18,-计算!B$22,0,1,1),B18&gt;OFFSET(B18,-计算!B$22,0,1,1)),"卖",I17)),"买"),""))</f>
        <v>卖</v>
      </c>
      <c r="J18" s="4">
        <f t="shared" ca="1" si="3"/>
        <v>1</v>
      </c>
      <c r="K18" s="3">
        <f ca="1">IF(I17="买",C18,0)-IF(J18=1,计算!B$18)</f>
        <v>-7.8675446245126679E-3</v>
      </c>
      <c r="L18" s="2">
        <f t="shared" ca="1" si="2"/>
        <v>1.007254856073017</v>
      </c>
      <c r="M18" s="3">
        <f ca="1">1-L18/MAX(L$2:L18)</f>
        <v>8.2253814633365119E-3</v>
      </c>
    </row>
    <row r="19" spans="1:15" x14ac:dyDescent="0.15">
      <c r="A19" s="1">
        <v>38379</v>
      </c>
      <c r="B19" s="2">
        <v>974.63</v>
      </c>
      <c r="C19" s="3">
        <f t="shared" si="0"/>
        <v>-1.544569258121864E-2</v>
      </c>
      <c r="D19" s="3">
        <f>1-B19/MAX(B$2:B19)</f>
        <v>2.3544027331109163E-2</v>
      </c>
      <c r="E19" s="4">
        <f ca="1">IFERROR(AVERAGE(OFFSET(B19,0,0,-计算!B$19,1)),AVERAGE(OFFSET(B19,0,0,-ROW(),1)))</f>
        <v>982.54499999999996</v>
      </c>
      <c r="F19" s="4">
        <f ca="1">IFERROR(AVERAGE(OFFSET(B19,0,0,-计算!B$20,1)),AVERAGE(OFFSET(B19,0,0,-ROW(),1)))</f>
        <v>984.66722222222234</v>
      </c>
      <c r="G19" s="4">
        <f t="shared" ca="1" si="1"/>
        <v>-2.1222222222223763</v>
      </c>
      <c r="H19" s="4">
        <f ca="1">IFERROR(AVERAGE(OFFSET(G19,0,0,-计算!B$21,1)),AVERAGE(OFFSET(G19,0,0,-ROW(),1)))</f>
        <v>-0.73710840276292322</v>
      </c>
      <c r="I19" s="4" t="str">
        <f ca="1">IF(计算!B$23=1,IFERROR(IF(AND(G19&gt;H19,OFFSET(G19,-计算!B$22,0,1,1)&lt;OFFSET(H19,-计算!B$22,0,1,1)),"买",IF(AND(G19&lt;H19,OFFSET(G19,-计算!B$22,0,1,1)&gt;OFFSET(H19,-计算!B$22,0,1,1)),"卖",I18)),"买"),IF(计算!B$23=2,IFERROR(IF(AND(G19&gt;OFFSET(G19,-计算!B$22,0,1,1),B19&lt;OFFSET(B19,-计算!B$22,0,1,1)),"买",IF(AND(G19&lt;OFFSET(G19,-计算!B$22,0,1,1),B19&gt;OFFSET(B19,-计算!B$22,0,1,1)),"卖",I18)),"买"),""))</f>
        <v>卖</v>
      </c>
      <c r="J19" s="4" t="str">
        <f t="shared" ca="1" si="3"/>
        <v/>
      </c>
      <c r="K19" s="3">
        <f ca="1">IF(I18="买",C19,0)-IF(J19=1,计算!B$18)</f>
        <v>0</v>
      </c>
      <c r="L19" s="2">
        <f t="shared" ca="1" si="2"/>
        <v>1.007254856073017</v>
      </c>
      <c r="M19" s="3">
        <f ca="1">1-L19/MAX(L$2:L19)</f>
        <v>8.2253814633365119E-3</v>
      </c>
    </row>
    <row r="20" spans="1:15" x14ac:dyDescent="0.15">
      <c r="A20" s="1">
        <v>38380</v>
      </c>
      <c r="B20" s="2">
        <v>969.2</v>
      </c>
      <c r="C20" s="3">
        <f t="shared" si="0"/>
        <v>-5.5713450232395267E-3</v>
      </c>
      <c r="D20" s="3">
        <f>1-B20/MAX(B$2:B20)</f>
        <v>2.8984200454850506E-2</v>
      </c>
      <c r="E20" s="4">
        <f ca="1">IFERROR(AVERAGE(OFFSET(B20,0,0,-计算!B$19,1)),AVERAGE(OFFSET(B20,0,0,-ROW(),1)))</f>
        <v>980.25</v>
      </c>
      <c r="F20" s="4">
        <f ca="1">IFERROR(AVERAGE(OFFSET(B20,0,0,-计算!B$20,1)),AVERAGE(OFFSET(B20,0,0,-ROW(),1)))</f>
        <v>983.85315789473702</v>
      </c>
      <c r="G20" s="4">
        <f t="shared" ca="1" si="1"/>
        <v>-3.6031578947370235</v>
      </c>
      <c r="H20" s="4">
        <f ca="1">IFERROR(AVERAGE(OFFSET(G20,0,0,-计算!B$21,1)),AVERAGE(OFFSET(G20,0,0,-ROW(),1)))</f>
        <v>-1.3426454023130912</v>
      </c>
      <c r="I20" s="4" t="str">
        <f ca="1">IF(计算!B$23=1,IFERROR(IF(AND(G20&gt;H20,OFFSET(G20,-计算!B$22,0,1,1)&lt;OFFSET(H20,-计算!B$22,0,1,1)),"买",IF(AND(G20&lt;H20,OFFSET(G20,-计算!B$22,0,1,1)&gt;OFFSET(H20,-计算!B$22,0,1,1)),"卖",I19)),"买"),IF(计算!B$23=2,IFERROR(IF(AND(G20&gt;OFFSET(G20,-计算!B$22,0,1,1),B20&lt;OFFSET(B20,-计算!B$22,0,1,1)),"买",IF(AND(G20&lt;OFFSET(G20,-计算!B$22,0,1,1),B20&gt;OFFSET(B20,-计算!B$22,0,1,1)),"卖",I19)),"买"),""))</f>
        <v>卖</v>
      </c>
      <c r="J20" s="4" t="str">
        <f t="shared" ca="1" si="3"/>
        <v/>
      </c>
      <c r="K20" s="3">
        <f ca="1">IF(I19="买",C20,0)-IF(J20=1,计算!B$18)</f>
        <v>0</v>
      </c>
      <c r="L20" s="2">
        <f t="shared" ca="1" si="2"/>
        <v>1.007254856073017</v>
      </c>
      <c r="M20" s="3">
        <f ca="1">1-L20/MAX(L$2:L20)</f>
        <v>8.2253814633365119E-3</v>
      </c>
    </row>
    <row r="21" spans="1:15" x14ac:dyDescent="0.15">
      <c r="A21" s="1">
        <v>38383</v>
      </c>
      <c r="B21" s="2">
        <v>954.87</v>
      </c>
      <c r="C21" s="3">
        <f t="shared" si="0"/>
        <v>-1.4785390012381439E-2</v>
      </c>
      <c r="D21" s="3">
        <f>1-B21/MAX(B$2:B21)</f>
        <v>4.3341047759309914E-2</v>
      </c>
      <c r="E21" s="4">
        <f ca="1">IFERROR(AVERAGE(OFFSET(B21,0,0,-计算!B$19,1)),AVERAGE(OFFSET(B21,0,0,-ROW(),1)))</f>
        <v>976.75000000000011</v>
      </c>
      <c r="F21" s="4">
        <f ca="1">IFERROR(AVERAGE(OFFSET(B21,0,0,-计算!B$20,1)),AVERAGE(OFFSET(B21,0,0,-ROW(),1)))</f>
        <v>982.40400000000011</v>
      </c>
      <c r="G21" s="4">
        <f t="shared" ca="1" si="1"/>
        <v>-5.6539999999999964</v>
      </c>
      <c r="H21" s="4">
        <f ca="1">IFERROR(AVERAGE(OFFSET(G21,0,0,-计算!B$21,1)),AVERAGE(OFFSET(G21,0,0,-ROW(),1)))</f>
        <v>-2.1582128626305348</v>
      </c>
      <c r="I21" s="4" t="str">
        <f ca="1">IF(计算!B$23=1,IFERROR(IF(AND(G21&gt;H21,OFFSET(G21,-计算!B$22,0,1,1)&lt;OFFSET(H21,-计算!B$22,0,1,1)),"买",IF(AND(G21&lt;H21,OFFSET(G21,-计算!B$22,0,1,1)&gt;OFFSET(H21,-计算!B$22,0,1,1)),"卖",I20)),"买"),IF(计算!B$23=2,IFERROR(IF(AND(G21&gt;OFFSET(G21,-计算!B$22,0,1,1),B21&lt;OFFSET(B21,-计算!B$22,0,1,1)),"买",IF(AND(G21&lt;OFFSET(G21,-计算!B$22,0,1,1),B21&gt;OFFSET(B21,-计算!B$22,0,1,1)),"卖",I20)),"买"),""))</f>
        <v>卖</v>
      </c>
      <c r="J21" s="4" t="str">
        <f t="shared" ca="1" si="3"/>
        <v/>
      </c>
      <c r="K21" s="3">
        <f ca="1">IF(I20="买",C21,0)-IF(J21=1,计算!B$18)</f>
        <v>0</v>
      </c>
      <c r="L21" s="2">
        <f t="shared" ca="1" si="2"/>
        <v>1.007254856073017</v>
      </c>
      <c r="M21" s="3">
        <f ca="1">1-L21/MAX(L$2:L21)</f>
        <v>8.2253814633365119E-3</v>
      </c>
    </row>
    <row r="22" spans="1:15" x14ac:dyDescent="0.15">
      <c r="A22" s="1">
        <v>38384</v>
      </c>
      <c r="B22" s="2">
        <v>955.95</v>
      </c>
      <c r="C22" s="3">
        <f t="shared" si="0"/>
        <v>1.1310440164629121E-3</v>
      </c>
      <c r="D22" s="3">
        <f>1-B22/MAX(B$2:B22)</f>
        <v>4.2259024375582266E-2</v>
      </c>
      <c r="E22" s="4">
        <f ca="1">IFERROR(AVERAGE(OFFSET(B22,0,0,-计算!B$19,1)),AVERAGE(OFFSET(B22,0,0,-ROW(),1)))</f>
        <v>974.05416666666679</v>
      </c>
      <c r="F22" s="4">
        <f ca="1">IFERROR(AVERAGE(OFFSET(B22,0,0,-计算!B$20,1)),AVERAGE(OFFSET(B22,0,0,-ROW(),1)))</f>
        <v>981.14428571428584</v>
      </c>
      <c r="G22" s="4">
        <f t="shared" ca="1" si="1"/>
        <v>-7.090119047619055</v>
      </c>
      <c r="H22" s="4">
        <f ca="1">IFERROR(AVERAGE(OFFSET(G22,0,0,-计算!B$21,1)),AVERAGE(OFFSET(G22,0,0,-ROW(),1)))</f>
        <v>-3.2540382594559296</v>
      </c>
      <c r="I22" s="4" t="str">
        <f ca="1">IF(计算!B$23=1,IFERROR(IF(AND(G22&gt;H22,OFFSET(G22,-计算!B$22,0,1,1)&lt;OFFSET(H22,-计算!B$22,0,1,1)),"买",IF(AND(G22&lt;H22,OFFSET(G22,-计算!B$22,0,1,1)&gt;OFFSET(H22,-计算!B$22,0,1,1)),"卖",I21)),"买"),IF(计算!B$23=2,IFERROR(IF(AND(G22&gt;OFFSET(G22,-计算!B$22,0,1,1),B22&lt;OFFSET(B22,-计算!B$22,0,1,1)),"买",IF(AND(G22&lt;OFFSET(G22,-计算!B$22,0,1,1),B22&gt;OFFSET(B22,-计算!B$22,0,1,1)),"卖",I21)),"买"),""))</f>
        <v>卖</v>
      </c>
      <c r="J22" s="4" t="str">
        <f t="shared" ca="1" si="3"/>
        <v/>
      </c>
      <c r="K22" s="3">
        <f ca="1">IF(I21="买",C22,0)-IF(J22=1,计算!B$18)</f>
        <v>0</v>
      </c>
      <c r="L22" s="2">
        <f t="shared" ca="1" si="2"/>
        <v>1.007254856073017</v>
      </c>
      <c r="M22" s="3">
        <f ca="1">1-L22/MAX(L$2:L22)</f>
        <v>8.2253814633365119E-3</v>
      </c>
    </row>
    <row r="23" spans="1:15" x14ac:dyDescent="0.15">
      <c r="A23" s="1">
        <v>38385</v>
      </c>
      <c r="B23" s="2">
        <v>1006.91</v>
      </c>
      <c r="C23" s="3">
        <f t="shared" si="0"/>
        <v>5.3308227417751874E-2</v>
      </c>
      <c r="D23" s="3">
        <f>1-B23/MAX(B$2:B23)</f>
        <v>0</v>
      </c>
      <c r="E23" s="4">
        <f ca="1">IFERROR(AVERAGE(OFFSET(B23,0,0,-计算!B$19,1)),AVERAGE(OFFSET(B23,0,0,-ROW(),1)))</f>
        <v>977.34250000000009</v>
      </c>
      <c r="F23" s="4">
        <f ca="1">IFERROR(AVERAGE(OFFSET(B23,0,0,-计算!B$20,1)),AVERAGE(OFFSET(B23,0,0,-ROW(),1)))</f>
        <v>982.3154545454546</v>
      </c>
      <c r="G23" s="4">
        <f t="shared" ca="1" si="1"/>
        <v>-4.9729545454545132</v>
      </c>
      <c r="H23" s="4">
        <f ca="1">IFERROR(AVERAGE(OFFSET(G23,0,0,-计算!B$21,1)),AVERAGE(OFFSET(G23,0,0,-ROW(),1)))</f>
        <v>-4.0466834614761069</v>
      </c>
      <c r="I23" s="4" t="str">
        <f ca="1">IF(计算!B$23=1,IFERROR(IF(AND(G23&gt;H23,OFFSET(G23,-计算!B$22,0,1,1)&lt;OFFSET(H23,-计算!B$22,0,1,1)),"买",IF(AND(G23&lt;H23,OFFSET(G23,-计算!B$22,0,1,1)&gt;OFFSET(H23,-计算!B$22,0,1,1)),"卖",I22)),"买"),IF(计算!B$23=2,IFERROR(IF(AND(G23&gt;OFFSET(G23,-计算!B$22,0,1,1),B23&lt;OFFSET(B23,-计算!B$22,0,1,1)),"买",IF(AND(G23&lt;OFFSET(G23,-计算!B$22,0,1,1),B23&gt;OFFSET(B23,-计算!B$22,0,1,1)),"卖",I22)),"买"),""))</f>
        <v>卖</v>
      </c>
      <c r="J23" s="4" t="str">
        <f t="shared" ca="1" si="3"/>
        <v/>
      </c>
      <c r="K23" s="3">
        <f ca="1">IF(I22="买",C23,0)-IF(J23=1,计算!B$18)</f>
        <v>0</v>
      </c>
      <c r="L23" s="2">
        <f t="shared" ca="1" si="2"/>
        <v>1.007254856073017</v>
      </c>
      <c r="M23" s="3">
        <f ca="1">1-L23/MAX(L$2:L23)</f>
        <v>8.2253814633365119E-3</v>
      </c>
    </row>
    <row r="24" spans="1:15" x14ac:dyDescent="0.15">
      <c r="A24" s="1">
        <v>38386</v>
      </c>
      <c r="B24" s="2">
        <v>993.21</v>
      </c>
      <c r="C24" s="3">
        <f t="shared" si="0"/>
        <v>-1.3605982659820604E-2</v>
      </c>
      <c r="D24" s="3">
        <f>1-B24/MAX(B$2:B24)</f>
        <v>1.3605982659820604E-2</v>
      </c>
      <c r="E24" s="4">
        <f ca="1">IFERROR(AVERAGE(OFFSET(B24,0,0,-计算!B$19,1)),AVERAGE(OFFSET(B24,0,0,-ROW(),1)))</f>
        <v>978.88666666666688</v>
      </c>
      <c r="F24" s="4">
        <f ca="1">IFERROR(AVERAGE(OFFSET(B24,0,0,-计算!B$20,1)),AVERAGE(OFFSET(B24,0,0,-ROW(),1)))</f>
        <v>982.78913043478269</v>
      </c>
      <c r="G24" s="4">
        <f t="shared" ca="1" si="1"/>
        <v>-3.9024637681158083</v>
      </c>
      <c r="H24" s="4">
        <f ca="1">IFERROR(AVERAGE(OFFSET(G24,0,0,-计算!B$21,1)),AVERAGE(OFFSET(G24,0,0,-ROW(),1)))</f>
        <v>-4.5574862463581285</v>
      </c>
      <c r="I24" s="4" t="str">
        <f ca="1">IF(计算!B$23=1,IFERROR(IF(AND(G24&gt;H24,OFFSET(G24,-计算!B$22,0,1,1)&lt;OFFSET(H24,-计算!B$22,0,1,1)),"买",IF(AND(G24&lt;H24,OFFSET(G24,-计算!B$22,0,1,1)&gt;OFFSET(H24,-计算!B$22,0,1,1)),"卖",I23)),"买"),IF(计算!B$23=2,IFERROR(IF(AND(G24&gt;OFFSET(G24,-计算!B$22,0,1,1),B24&lt;OFFSET(B24,-计算!B$22,0,1,1)),"买",IF(AND(G24&lt;OFFSET(G24,-计算!B$22,0,1,1),B24&gt;OFFSET(B24,-计算!B$22,0,1,1)),"卖",I23)),"买"),""))</f>
        <v>买</v>
      </c>
      <c r="J24" s="4">
        <f t="shared" ca="1" si="3"/>
        <v>1</v>
      </c>
      <c r="K24" s="3">
        <f ca="1">IF(I23="买",C24,0)-IF(J24=1,计算!B$18)</f>
        <v>0</v>
      </c>
      <c r="L24" s="2">
        <f t="shared" ca="1" si="2"/>
        <v>1.007254856073017</v>
      </c>
      <c r="M24" s="3">
        <f ca="1">1-L24/MAX(L$2:L24)</f>
        <v>8.2253814633365119E-3</v>
      </c>
    </row>
    <row r="25" spans="1:15" x14ac:dyDescent="0.15">
      <c r="A25" s="1">
        <v>38387</v>
      </c>
      <c r="B25" s="2">
        <v>1016.85</v>
      </c>
      <c r="C25" s="3">
        <f t="shared" si="0"/>
        <v>2.3801612951943607E-2</v>
      </c>
      <c r="D25" s="3">
        <f>1-B25/MAX(B$2:B25)</f>
        <v>0</v>
      </c>
      <c r="E25" s="4">
        <f ca="1">IFERROR(AVERAGE(OFFSET(B25,0,0,-计算!B$19,1)),AVERAGE(OFFSET(B25,0,0,-ROW(),1)))</f>
        <v>983.02333333333343</v>
      </c>
      <c r="F25" s="4">
        <f ca="1">IFERROR(AVERAGE(OFFSET(B25,0,0,-计算!B$20,1)),AVERAGE(OFFSET(B25,0,0,-ROW(),1)))</f>
        <v>984.20833333333337</v>
      </c>
      <c r="G25" s="4">
        <f t="shared" ca="1" si="1"/>
        <v>-1.1849999999999454</v>
      </c>
      <c r="H25" s="4">
        <f ca="1">IFERROR(AVERAGE(OFFSET(G25,0,0,-计算!B$21,1)),AVERAGE(OFFSET(G25,0,0,-ROW(),1)))</f>
        <v>-4.40128254265439</v>
      </c>
      <c r="I25" s="4" t="str">
        <f ca="1">IF(计算!B$23=1,IFERROR(IF(AND(G25&gt;H25,OFFSET(G25,-计算!B$22,0,1,1)&lt;OFFSET(H25,-计算!B$22,0,1,1)),"买",IF(AND(G25&lt;H25,OFFSET(G25,-计算!B$22,0,1,1)&gt;OFFSET(H25,-计算!B$22,0,1,1)),"卖",I24)),"买"),IF(计算!B$23=2,IFERROR(IF(AND(G25&gt;OFFSET(G25,-计算!B$22,0,1,1),B25&lt;OFFSET(B25,-计算!B$22,0,1,1)),"买",IF(AND(G25&lt;OFFSET(G25,-计算!B$22,0,1,1),B25&gt;OFFSET(B25,-计算!B$22,0,1,1)),"卖",I24)),"买"),""))</f>
        <v>买</v>
      </c>
      <c r="J25" s="4" t="str">
        <f t="shared" ca="1" si="3"/>
        <v/>
      </c>
      <c r="K25" s="3">
        <f ca="1">IF(I24="买",C25,0)-IF(J25=1,计算!B$18)</f>
        <v>2.3801612951943607E-2</v>
      </c>
      <c r="L25" s="2">
        <f t="shared" ca="1" si="2"/>
        <v>1.0312291463012326</v>
      </c>
      <c r="M25" s="3">
        <f ca="1">1-L25/MAX(L$2:L25)</f>
        <v>0</v>
      </c>
    </row>
    <row r="26" spans="1:15" x14ac:dyDescent="0.15">
      <c r="A26" s="1">
        <v>38399</v>
      </c>
      <c r="B26" s="2">
        <v>1023.58</v>
      </c>
      <c r="C26" s="3">
        <f t="shared" si="0"/>
        <v>6.6184786350003133E-3</v>
      </c>
      <c r="D26" s="3">
        <f>1-B26/MAX(B$2:B26)</f>
        <v>0</v>
      </c>
      <c r="E26" s="4">
        <f ca="1">IFERROR(AVERAGE(OFFSET(B26,0,0,-计算!B$19,1)),AVERAGE(OFFSET(B26,0,0,-ROW(),1)))</f>
        <v>988.63499999999988</v>
      </c>
      <c r="F26" s="4">
        <f ca="1">IFERROR(AVERAGE(OFFSET(B26,0,0,-计算!B$20,1)),AVERAGE(OFFSET(B26,0,0,-ROW(),1)))</f>
        <v>985.78320000000008</v>
      </c>
      <c r="G26" s="4">
        <f t="shared" ca="1" si="1"/>
        <v>2.8517999999997983</v>
      </c>
      <c r="H26" s="4">
        <f ca="1">IFERROR(AVERAGE(OFFSET(G26,0,0,-计算!B$21,1)),AVERAGE(OFFSET(G26,0,0,-ROW(),1)))</f>
        <v>-3.3254562268649202</v>
      </c>
      <c r="I26" s="4" t="str">
        <f ca="1">IF(计算!B$23=1,IFERROR(IF(AND(G26&gt;H26,OFFSET(G26,-计算!B$22,0,1,1)&lt;OFFSET(H26,-计算!B$22,0,1,1)),"买",IF(AND(G26&lt;H26,OFFSET(G26,-计算!B$22,0,1,1)&gt;OFFSET(H26,-计算!B$22,0,1,1)),"卖",I25)),"买"),IF(计算!B$23=2,IFERROR(IF(AND(G26&gt;OFFSET(G26,-计算!B$22,0,1,1),B26&lt;OFFSET(B26,-计算!B$22,0,1,1)),"买",IF(AND(G26&lt;OFFSET(G26,-计算!B$22,0,1,1),B26&gt;OFFSET(B26,-计算!B$22,0,1,1)),"卖",I25)),"买"),""))</f>
        <v>买</v>
      </c>
      <c r="J26" s="4" t="str">
        <f t="shared" ca="1" si="3"/>
        <v/>
      </c>
      <c r="K26" s="3">
        <f ca="1">IF(I25="买",C26,0)-IF(J26=1,计算!B$18)</f>
        <v>6.6184786350003133E-3</v>
      </c>
      <c r="L26" s="2">
        <f t="shared" ca="1" si="2"/>
        <v>1.038054314373817</v>
      </c>
      <c r="M26" s="3">
        <f ca="1">1-L26/MAX(L$2:L26)</f>
        <v>0</v>
      </c>
    </row>
    <row r="27" spans="1:15" x14ac:dyDescent="0.15">
      <c r="A27" s="1">
        <v>38400</v>
      </c>
      <c r="B27" s="2">
        <v>1020.6</v>
      </c>
      <c r="C27" s="3">
        <f t="shared" si="0"/>
        <v>-2.9113503585455058E-3</v>
      </c>
      <c r="D27" s="3">
        <f>1-B27/MAX(B$2:B27)</f>
        <v>2.9113503585455058E-3</v>
      </c>
      <c r="E27" s="4">
        <f ca="1">IFERROR(AVERAGE(OFFSET(B27,0,0,-计算!B$19,1)),AVERAGE(OFFSET(B27,0,0,-ROW(),1)))</f>
        <v>991.80166666666673</v>
      </c>
      <c r="F27" s="4">
        <f ca="1">IFERROR(AVERAGE(OFFSET(B27,0,0,-计算!B$20,1)),AVERAGE(OFFSET(B27,0,0,-ROW(),1)))</f>
        <v>987.12230769230769</v>
      </c>
      <c r="G27" s="4">
        <f t="shared" ca="1" si="1"/>
        <v>4.6793589743590474</v>
      </c>
      <c r="H27" s="4">
        <f ca="1">IFERROR(AVERAGE(OFFSET(G27,0,0,-计算!B$21,1)),AVERAGE(OFFSET(G27,0,0,-ROW(),1)))</f>
        <v>-1.6032297311384127</v>
      </c>
      <c r="I27" s="4" t="str">
        <f ca="1">IF(计算!B$23=1,IFERROR(IF(AND(G27&gt;H27,OFFSET(G27,-计算!B$22,0,1,1)&lt;OFFSET(H27,-计算!B$22,0,1,1)),"买",IF(AND(G27&lt;H27,OFFSET(G27,-计算!B$22,0,1,1)&gt;OFFSET(H27,-计算!B$22,0,1,1)),"卖",I26)),"买"),IF(计算!B$23=2,IFERROR(IF(AND(G27&gt;OFFSET(G27,-计算!B$22,0,1,1),B27&lt;OFFSET(B27,-计算!B$22,0,1,1)),"买",IF(AND(G27&lt;OFFSET(G27,-计算!B$22,0,1,1),B27&gt;OFFSET(B27,-计算!B$22,0,1,1)),"卖",I26)),"买"),""))</f>
        <v>买</v>
      </c>
      <c r="J27" s="4" t="str">
        <f t="shared" ca="1" si="3"/>
        <v/>
      </c>
      <c r="K27" s="3">
        <f ca="1">IF(I26="买",C27,0)-IF(J27=1,计算!B$18)</f>
        <v>-2.9113503585455058E-3</v>
      </c>
      <c r="L27" s="2">
        <f t="shared" ca="1" si="2"/>
        <v>1.0350321745734752</v>
      </c>
      <c r="M27" s="3">
        <f ca="1">1-L27/MAX(L$2:L27)</f>
        <v>2.9113503585453948E-3</v>
      </c>
    </row>
    <row r="28" spans="1:15" x14ac:dyDescent="0.15">
      <c r="A28" s="1">
        <v>38401</v>
      </c>
      <c r="B28" s="2">
        <v>1006.05</v>
      </c>
      <c r="C28" s="3">
        <f t="shared" si="0"/>
        <v>-1.4256319811875473E-2</v>
      </c>
      <c r="D28" s="3">
        <f>1-B28/MAX(B$2:B28)</f>
        <v>1.7126165028625073E-2</v>
      </c>
      <c r="E28" s="4">
        <f ca="1">IFERROR(AVERAGE(OFFSET(B28,0,0,-计算!B$19,1)),AVERAGE(OFFSET(B28,0,0,-ROW(),1)))</f>
        <v>992.46166666666659</v>
      </c>
      <c r="F28" s="4">
        <f ca="1">IFERROR(AVERAGE(OFFSET(B28,0,0,-计算!B$20,1)),AVERAGE(OFFSET(B28,0,0,-ROW(),1)))</f>
        <v>987.82333333333327</v>
      </c>
      <c r="G28" s="4">
        <f t="shared" ca="1" si="1"/>
        <v>4.6383333333333212</v>
      </c>
      <c r="H28" s="4">
        <f ca="1">IFERROR(AVERAGE(OFFSET(G28,0,0,-计算!B$21,1)),AVERAGE(OFFSET(G28,0,0,-ROW(),1)))</f>
        <v>0.35151233235364998</v>
      </c>
      <c r="I28" s="4" t="str">
        <f ca="1">IF(计算!B$23=1,IFERROR(IF(AND(G28&gt;H28,OFFSET(G28,-计算!B$22,0,1,1)&lt;OFFSET(H28,-计算!B$22,0,1,1)),"买",IF(AND(G28&lt;H28,OFFSET(G28,-计算!B$22,0,1,1)&gt;OFFSET(H28,-计算!B$22,0,1,1)),"卖",I27)),"买"),IF(计算!B$23=2,IFERROR(IF(AND(G28&gt;OFFSET(G28,-计算!B$22,0,1,1),B28&lt;OFFSET(B28,-计算!B$22,0,1,1)),"买",IF(AND(G28&lt;OFFSET(G28,-计算!B$22,0,1,1),B28&gt;OFFSET(B28,-计算!B$22,0,1,1)),"卖",I27)),"买"),""))</f>
        <v>买</v>
      </c>
      <c r="J28" s="4" t="str">
        <f t="shared" ca="1" si="3"/>
        <v/>
      </c>
      <c r="K28" s="3">
        <f ca="1">IF(I27="买",C28,0)-IF(J28=1,计算!B$18)</f>
        <v>-1.4256319811875473E-2</v>
      </c>
      <c r="L28" s="2">
        <f t="shared" ca="1" si="2"/>
        <v>1.0202764248771747</v>
      </c>
      <c r="M28" s="3">
        <f ca="1">1-L28/MAX(L$2:L28)</f>
        <v>1.7126165028625073E-2</v>
      </c>
    </row>
    <row r="29" spans="1:15" x14ac:dyDescent="0.15">
      <c r="A29" s="1">
        <v>38404</v>
      </c>
      <c r="B29" s="2">
        <v>1025.6300000000001</v>
      </c>
      <c r="C29" s="3">
        <f t="shared" si="0"/>
        <v>1.9462253367128923E-2</v>
      </c>
      <c r="D29" s="3">
        <f>1-B29/MAX(B$2:B29)</f>
        <v>0</v>
      </c>
      <c r="E29" s="4">
        <f ca="1">IFERROR(AVERAGE(OFFSET(B29,0,0,-计算!B$19,1)),AVERAGE(OFFSET(B29,0,0,-ROW(),1)))</f>
        <v>994.78333333333342</v>
      </c>
      <c r="F29" s="4">
        <f ca="1">IFERROR(AVERAGE(OFFSET(B29,0,0,-计算!B$20,1)),AVERAGE(OFFSET(B29,0,0,-ROW(),1)))</f>
        <v>989.17357142857145</v>
      </c>
      <c r="G29" s="4">
        <f t="shared" ca="1" si="1"/>
        <v>5.6097619047619673</v>
      </c>
      <c r="H29" s="4">
        <f ca="1">IFERROR(AVERAGE(OFFSET(G29,0,0,-计算!B$21,1)),AVERAGE(OFFSET(G29,0,0,-ROW(),1)))</f>
        <v>2.1152984073897301</v>
      </c>
      <c r="I29" s="4" t="str">
        <f ca="1">IF(计算!B$23=1,IFERROR(IF(AND(G29&gt;H29,OFFSET(G29,-计算!B$22,0,1,1)&lt;OFFSET(H29,-计算!B$22,0,1,1)),"买",IF(AND(G29&lt;H29,OFFSET(G29,-计算!B$22,0,1,1)&gt;OFFSET(H29,-计算!B$22,0,1,1)),"卖",I28)),"买"),IF(计算!B$23=2,IFERROR(IF(AND(G29&gt;OFFSET(G29,-计算!B$22,0,1,1),B29&lt;OFFSET(B29,-计算!B$22,0,1,1)),"买",IF(AND(G29&lt;OFFSET(G29,-计算!B$22,0,1,1),B29&gt;OFFSET(B29,-计算!B$22,0,1,1)),"卖",I28)),"买"),""))</f>
        <v>买</v>
      </c>
      <c r="J29" s="4" t="str">
        <f t="shared" ca="1" si="3"/>
        <v/>
      </c>
      <c r="K29" s="3">
        <f ca="1">IF(I28="买",C29,0)-IF(J29=1,计算!B$18)</f>
        <v>1.9462253367128923E-2</v>
      </c>
      <c r="L29" s="2">
        <f t="shared" ca="1" si="2"/>
        <v>1.0401333031626427</v>
      </c>
      <c r="M29" s="3">
        <f ca="1">1-L29/MAX(L$2:L29)</f>
        <v>0</v>
      </c>
    </row>
    <row r="30" spans="1:15" x14ac:dyDescent="0.15">
      <c r="A30" s="1">
        <v>38405</v>
      </c>
      <c r="B30" s="2">
        <v>1046.74</v>
      </c>
      <c r="C30" s="3">
        <f t="shared" si="0"/>
        <v>2.0582471261565871E-2</v>
      </c>
      <c r="D30" s="3">
        <f>1-B30/MAX(B$2:B30)</f>
        <v>0</v>
      </c>
      <c r="E30" s="4">
        <f ca="1">IFERROR(AVERAGE(OFFSET(B30,0,0,-计算!B$19,1)),AVERAGE(OFFSET(B30,0,0,-ROW(),1)))</f>
        <v>999.51833333333332</v>
      </c>
      <c r="F30" s="4">
        <f ca="1">IFERROR(AVERAGE(OFFSET(B30,0,0,-计算!B$20,1)),AVERAGE(OFFSET(B30,0,0,-ROW(),1)))</f>
        <v>991.15862068965521</v>
      </c>
      <c r="G30" s="4">
        <f t="shared" ca="1" si="1"/>
        <v>8.3597126436781082</v>
      </c>
      <c r="H30" s="4">
        <f ca="1">IFERROR(AVERAGE(OFFSET(G30,0,0,-计算!B$21,1)),AVERAGE(OFFSET(G30,0,0,-ROW(),1)))</f>
        <v>4.1589944760220492</v>
      </c>
      <c r="I30" s="4" t="str">
        <f ca="1">IF(计算!B$23=1,IFERROR(IF(AND(G30&gt;H30,OFFSET(G30,-计算!B$22,0,1,1)&lt;OFFSET(H30,-计算!B$22,0,1,1)),"买",IF(AND(G30&lt;H30,OFFSET(G30,-计算!B$22,0,1,1)&gt;OFFSET(H30,-计算!B$22,0,1,1)),"卖",I29)),"买"),IF(计算!B$23=2,IFERROR(IF(AND(G30&gt;OFFSET(G30,-计算!B$22,0,1,1),B30&lt;OFFSET(B30,-计算!B$22,0,1,1)),"买",IF(AND(G30&lt;OFFSET(G30,-计算!B$22,0,1,1),B30&gt;OFFSET(B30,-计算!B$22,0,1,1)),"卖",I29)),"买"),""))</f>
        <v>买</v>
      </c>
      <c r="J30" s="4" t="str">
        <f t="shared" ca="1" si="3"/>
        <v/>
      </c>
      <c r="K30" s="3">
        <f ca="1">IF(I29="买",C30,0)-IF(J30=1,计算!B$18)</f>
        <v>2.0582471261565871E-2</v>
      </c>
      <c r="L30" s="2">
        <f t="shared" ca="1" si="2"/>
        <v>1.0615418169831854</v>
      </c>
      <c r="M30" s="3">
        <f ca="1">1-L30/MAX(L$2:L30)</f>
        <v>0</v>
      </c>
    </row>
    <row r="31" spans="1:15" x14ac:dyDescent="0.15">
      <c r="A31" s="1">
        <v>38406</v>
      </c>
      <c r="B31" s="2">
        <v>1043.93</v>
      </c>
      <c r="C31" s="3">
        <f t="shared" si="0"/>
        <v>-2.6845252880370873E-3</v>
      </c>
      <c r="D31" s="3">
        <f>1-B31/MAX(B$2:B31)</f>
        <v>2.6845252880370873E-3</v>
      </c>
      <c r="E31" s="4">
        <f ca="1">IFERROR(AVERAGE(OFFSET(B31,0,0,-计算!B$19,1)),AVERAGE(OFFSET(B31,0,0,-ROW(),1)))</f>
        <v>1005.2933333333335</v>
      </c>
      <c r="F31" s="4">
        <f ca="1">IFERROR(AVERAGE(OFFSET(B31,0,0,-计算!B$20,1)),AVERAGE(OFFSET(B31,0,0,-ROW(),1)))</f>
        <v>992.91766666666672</v>
      </c>
      <c r="G31" s="4">
        <f t="shared" ca="1" si="1"/>
        <v>12.375666666666802</v>
      </c>
      <c r="H31" s="4">
        <f ca="1">IFERROR(AVERAGE(OFFSET(G31,0,0,-计算!B$21,1)),AVERAGE(OFFSET(G31,0,0,-ROW(),1)))</f>
        <v>6.4191055871331741</v>
      </c>
      <c r="I31" s="4" t="str">
        <f ca="1">IF(计算!B$23=1,IFERROR(IF(AND(G31&gt;H31,OFFSET(G31,-计算!B$22,0,1,1)&lt;OFFSET(H31,-计算!B$22,0,1,1)),"买",IF(AND(G31&lt;H31,OFFSET(G31,-计算!B$22,0,1,1)&gt;OFFSET(H31,-计算!B$22,0,1,1)),"卖",I30)),"买"),IF(计算!B$23=2,IFERROR(IF(AND(G31&gt;OFFSET(G31,-计算!B$22,0,1,1),B31&lt;OFFSET(B31,-计算!B$22,0,1,1)),"买",IF(AND(G31&lt;OFFSET(G31,-计算!B$22,0,1,1),B31&gt;OFFSET(B31,-计算!B$22,0,1,1)),"卖",I30)),"买"),""))</f>
        <v>买</v>
      </c>
      <c r="J31" s="4" t="str">
        <f t="shared" ca="1" si="3"/>
        <v/>
      </c>
      <c r="K31" s="3">
        <f ca="1">IF(I30="买",C31,0)-IF(J31=1,计算!B$18)</f>
        <v>-2.6845252880370873E-3</v>
      </c>
      <c r="L31" s="2">
        <f t="shared" ca="1" si="2"/>
        <v>1.0586920811311853</v>
      </c>
      <c r="M31" s="3">
        <f ca="1">1-L31/MAX(L$2:L31)</f>
        <v>2.6845252880369763E-3</v>
      </c>
    </row>
    <row r="32" spans="1:15" x14ac:dyDescent="0.15">
      <c r="A32" s="1">
        <v>38407</v>
      </c>
      <c r="B32" s="2">
        <v>1045.46</v>
      </c>
      <c r="C32" s="3">
        <f t="shared" si="0"/>
        <v>1.4656155106185231E-3</v>
      </c>
      <c r="D32" s="3">
        <f>1-B32/MAX(B$2:B32)</f>
        <v>1.2228442593194E-3</v>
      </c>
      <c r="E32" s="4">
        <f ca="1">IFERROR(AVERAGE(OFFSET(B32,0,0,-计算!B$19,1)),AVERAGE(OFFSET(B32,0,0,-ROW(),1)))</f>
        <v>1011.6483333333335</v>
      </c>
      <c r="F32" s="4">
        <f ca="1">IFERROR(AVERAGE(OFFSET(B32,0,0,-计算!B$20,1)),AVERAGE(OFFSET(B32,0,0,-ROW(),1)))</f>
        <v>994.6125806451613</v>
      </c>
      <c r="G32" s="4">
        <f t="shared" ca="1" si="1"/>
        <v>17.035752688172238</v>
      </c>
      <c r="H32" s="4">
        <f ca="1">IFERROR(AVERAGE(OFFSET(G32,0,0,-计算!B$21,1)),AVERAGE(OFFSET(G32,0,0,-ROW(),1)))</f>
        <v>8.7830977018285807</v>
      </c>
      <c r="I32" s="4" t="str">
        <f ca="1">IF(计算!B$23=1,IFERROR(IF(AND(G32&gt;H32,OFFSET(G32,-计算!B$22,0,1,1)&lt;OFFSET(H32,-计算!B$22,0,1,1)),"买",IF(AND(G32&lt;H32,OFFSET(G32,-计算!B$22,0,1,1)&gt;OFFSET(H32,-计算!B$22,0,1,1)),"卖",I31)),"买"),IF(计算!B$23=2,IFERROR(IF(AND(G32&gt;OFFSET(G32,-计算!B$22,0,1,1),B32&lt;OFFSET(B32,-计算!B$22,0,1,1)),"买",IF(AND(G32&lt;OFFSET(G32,-计算!B$22,0,1,1),B32&gt;OFFSET(B32,-计算!B$22,0,1,1)),"卖",I31)),"买"),""))</f>
        <v>买</v>
      </c>
      <c r="J32" s="4" t="str">
        <f t="shared" ca="1" si="3"/>
        <v/>
      </c>
      <c r="K32" s="3">
        <f ca="1">IF(I31="买",C32,0)-IF(J32=1,计算!B$18)</f>
        <v>1.4656155106185231E-3</v>
      </c>
      <c r="L32" s="2">
        <f t="shared" ca="1" si="2"/>
        <v>1.0602437166662602</v>
      </c>
      <c r="M32" s="3">
        <f ca="1">1-L32/MAX(L$2:L32)</f>
        <v>1.222844259319289E-3</v>
      </c>
    </row>
    <row r="33" spans="1:13" x14ac:dyDescent="0.15">
      <c r="A33" s="1">
        <v>38408</v>
      </c>
      <c r="B33" s="2">
        <v>1046.76</v>
      </c>
      <c r="C33" s="3">
        <f t="shared" si="0"/>
        <v>1.2434717731906186E-3</v>
      </c>
      <c r="D33" s="3">
        <f>1-B33/MAX(B$2:B33)</f>
        <v>0</v>
      </c>
      <c r="E33" s="4">
        <f ca="1">IFERROR(AVERAGE(OFFSET(B33,0,0,-计算!B$19,1)),AVERAGE(OFFSET(B33,0,0,-ROW(),1)))</f>
        <v>1019.3058333333333</v>
      </c>
      <c r="F33" s="4">
        <f ca="1">IFERROR(AVERAGE(OFFSET(B33,0,0,-计算!B$20,1)),AVERAGE(OFFSET(B33,0,0,-ROW(),1)))</f>
        <v>996.2421875</v>
      </c>
      <c r="G33" s="4">
        <f t="shared" ca="1" si="1"/>
        <v>23.063645833333339</v>
      </c>
      <c r="H33" s="4">
        <f ca="1">IFERROR(AVERAGE(OFFSET(G33,0,0,-计算!B$21,1)),AVERAGE(OFFSET(G33,0,0,-ROW(),1)))</f>
        <v>11.847145511657629</v>
      </c>
      <c r="I33" s="4" t="str">
        <f ca="1">IF(计算!B$23=1,IFERROR(IF(AND(G33&gt;H33,OFFSET(G33,-计算!B$22,0,1,1)&lt;OFFSET(H33,-计算!B$22,0,1,1)),"买",IF(AND(G33&lt;H33,OFFSET(G33,-计算!B$22,0,1,1)&gt;OFFSET(H33,-计算!B$22,0,1,1)),"卖",I32)),"买"),IF(计算!B$23=2,IFERROR(IF(AND(G33&gt;OFFSET(G33,-计算!B$22,0,1,1),B33&lt;OFFSET(B33,-计算!B$22,0,1,1)),"买",IF(AND(G33&lt;OFFSET(G33,-计算!B$22,0,1,1),B33&gt;OFFSET(B33,-计算!B$22,0,1,1)),"卖",I32)),"买"),""))</f>
        <v>买</v>
      </c>
      <c r="J33" s="4" t="str">
        <f t="shared" ca="1" si="3"/>
        <v/>
      </c>
      <c r="K33" s="3">
        <f ca="1">IF(I32="买",C33,0)-IF(J33=1,计算!B$18)</f>
        <v>1.2434717731906186E-3</v>
      </c>
      <c r="L33" s="2">
        <f t="shared" ca="1" si="2"/>
        <v>1.0615620998006374</v>
      </c>
      <c r="M33" s="3">
        <f ca="1">1-L33/MAX(L$2:L33)</f>
        <v>0</v>
      </c>
    </row>
    <row r="34" spans="1:13" x14ac:dyDescent="0.15">
      <c r="A34" s="1">
        <v>38411</v>
      </c>
      <c r="B34" s="2">
        <v>1039.98</v>
      </c>
      <c r="C34" s="3">
        <f t="shared" si="0"/>
        <v>-6.477129427949091E-3</v>
      </c>
      <c r="D34" s="3">
        <f>1-B34/MAX(B$2:B34)</f>
        <v>6.477129427949091E-3</v>
      </c>
      <c r="E34" s="4">
        <f ca="1">IFERROR(AVERAGE(OFFSET(B34,0,0,-计算!B$19,1)),AVERAGE(OFFSET(B34,0,0,-ROW(),1)))</f>
        <v>1026.3083333333332</v>
      </c>
      <c r="F34" s="4">
        <f ca="1">IFERROR(AVERAGE(OFFSET(B34,0,0,-计算!B$20,1)),AVERAGE(OFFSET(B34,0,0,-ROW(),1)))</f>
        <v>997.56757575757581</v>
      </c>
      <c r="G34" s="4">
        <f t="shared" ca="1" si="1"/>
        <v>28.740757575757357</v>
      </c>
      <c r="H34" s="4">
        <f ca="1">IFERROR(AVERAGE(OFFSET(G34,0,0,-计算!B$21,1)),AVERAGE(OFFSET(G34,0,0,-ROW(),1)))</f>
        <v>15.864216218728302</v>
      </c>
      <c r="I34" s="4" t="str">
        <f ca="1">IF(计算!B$23=1,IFERROR(IF(AND(G34&gt;H34,OFFSET(G34,-计算!B$22,0,1,1)&lt;OFFSET(H34,-计算!B$22,0,1,1)),"买",IF(AND(G34&lt;H34,OFFSET(G34,-计算!B$22,0,1,1)&gt;OFFSET(H34,-计算!B$22,0,1,1)),"卖",I33)),"买"),IF(计算!B$23=2,IFERROR(IF(AND(G34&gt;OFFSET(G34,-计算!B$22,0,1,1),B34&lt;OFFSET(B34,-计算!B$22,0,1,1)),"买",IF(AND(G34&lt;OFFSET(G34,-计算!B$22,0,1,1),B34&gt;OFFSET(B34,-计算!B$22,0,1,1)),"卖",I33)),"买"),""))</f>
        <v>买</v>
      </c>
      <c r="J34" s="4" t="str">
        <f t="shared" ca="1" si="3"/>
        <v/>
      </c>
      <c r="K34" s="3">
        <f ca="1">IF(I33="买",C34,0)-IF(J34=1,计算!B$18)</f>
        <v>-6.477129427949091E-3</v>
      </c>
      <c r="L34" s="2">
        <f t="shared" ca="1" si="2"/>
        <v>1.0546862246844233</v>
      </c>
      <c r="M34" s="3">
        <f ca="1">1-L34/MAX(L$2:L34)</f>
        <v>6.477129427949091E-3</v>
      </c>
    </row>
    <row r="35" spans="1:13" x14ac:dyDescent="0.15">
      <c r="A35" s="1">
        <v>38412</v>
      </c>
      <c r="B35" s="2">
        <v>1035.93</v>
      </c>
      <c r="C35" s="3">
        <f t="shared" si="0"/>
        <v>-3.894305659724151E-3</v>
      </c>
      <c r="D35" s="3">
        <f>1-B35/MAX(B$2:B35)</f>
        <v>1.034621116588319E-2</v>
      </c>
      <c r="E35" s="4">
        <f ca="1">IFERROR(AVERAGE(OFFSET(B35,0,0,-计算!B$19,1)),AVERAGE(OFFSET(B35,0,0,-ROW(),1)))</f>
        <v>1028.7266666666667</v>
      </c>
      <c r="F35" s="4">
        <f ca="1">IFERROR(AVERAGE(OFFSET(B35,0,0,-计算!B$20,1)),AVERAGE(OFFSET(B35,0,0,-ROW(),1)))</f>
        <v>998.69588235294123</v>
      </c>
      <c r="G35" s="4">
        <f t="shared" ca="1" si="1"/>
        <v>30.030784313725462</v>
      </c>
      <c r="H35" s="4">
        <f ca="1">IFERROR(AVERAGE(OFFSET(G35,0,0,-计算!B$21,1)),AVERAGE(OFFSET(G35,0,0,-ROW(),1)))</f>
        <v>19.934386620222217</v>
      </c>
      <c r="I35" s="4" t="str">
        <f ca="1">IF(计算!B$23=1,IFERROR(IF(AND(G35&gt;H35,OFFSET(G35,-计算!B$22,0,1,1)&lt;OFFSET(H35,-计算!B$22,0,1,1)),"买",IF(AND(G35&lt;H35,OFFSET(G35,-计算!B$22,0,1,1)&gt;OFFSET(H35,-计算!B$22,0,1,1)),"卖",I34)),"买"),IF(计算!B$23=2,IFERROR(IF(AND(G35&gt;OFFSET(G35,-计算!B$22,0,1,1),B35&lt;OFFSET(B35,-计算!B$22,0,1,1)),"买",IF(AND(G35&lt;OFFSET(G35,-计算!B$22,0,1,1),B35&gt;OFFSET(B35,-计算!B$22,0,1,1)),"卖",I34)),"买"),""))</f>
        <v>买</v>
      </c>
      <c r="J35" s="4" t="str">
        <f t="shared" ca="1" si="3"/>
        <v/>
      </c>
      <c r="K35" s="3">
        <f ca="1">IF(I34="买",C35,0)-IF(J35=1,计算!B$18)</f>
        <v>-3.894305659724151E-3</v>
      </c>
      <c r="L35" s="2">
        <f t="shared" ca="1" si="2"/>
        <v>1.0505789541504016</v>
      </c>
      <c r="M35" s="3">
        <f ca="1">1-L35/MAX(L$2:L35)</f>
        <v>1.0346211165883301E-2</v>
      </c>
    </row>
    <row r="36" spans="1:13" x14ac:dyDescent="0.15">
      <c r="A36" s="1">
        <v>38413</v>
      </c>
      <c r="B36" s="2">
        <v>1021.32</v>
      </c>
      <c r="C36" s="3">
        <f t="shared" si="0"/>
        <v>-1.4103269525933215E-2</v>
      </c>
      <c r="D36" s="3">
        <f>1-B36/MAX(B$2:B36)</f>
        <v>2.4303565287171813E-2</v>
      </c>
      <c r="E36" s="4">
        <f ca="1">IFERROR(AVERAGE(OFFSET(B36,0,0,-计算!B$19,1)),AVERAGE(OFFSET(B36,0,0,-ROW(),1)))</f>
        <v>1031.0691666666667</v>
      </c>
      <c r="F36" s="4">
        <f ca="1">IFERROR(AVERAGE(OFFSET(B36,0,0,-计算!B$20,1)),AVERAGE(OFFSET(B36,0,0,-ROW(),1)))</f>
        <v>999.34228571428582</v>
      </c>
      <c r="G36" s="4">
        <f t="shared" ca="1" si="1"/>
        <v>31.726880952380839</v>
      </c>
      <c r="H36" s="4">
        <f ca="1">IFERROR(AVERAGE(OFFSET(G36,0,0,-计算!B$21,1)),AVERAGE(OFFSET(G36,0,0,-ROW(),1)))</f>
        <v>23.828914671672674</v>
      </c>
      <c r="I36" s="4" t="str">
        <f ca="1">IF(计算!B$23=1,IFERROR(IF(AND(G36&gt;H36,OFFSET(G36,-计算!B$22,0,1,1)&lt;OFFSET(H36,-计算!B$22,0,1,1)),"买",IF(AND(G36&lt;H36,OFFSET(G36,-计算!B$22,0,1,1)&gt;OFFSET(H36,-计算!B$22,0,1,1)),"卖",I35)),"买"),IF(计算!B$23=2,IFERROR(IF(AND(G36&gt;OFFSET(G36,-计算!B$22,0,1,1),B36&lt;OFFSET(B36,-计算!B$22,0,1,1)),"买",IF(AND(G36&lt;OFFSET(G36,-计算!B$22,0,1,1),B36&gt;OFFSET(B36,-计算!B$22,0,1,1)),"卖",I35)),"买"),""))</f>
        <v>买</v>
      </c>
      <c r="J36" s="4" t="str">
        <f t="shared" ca="1" si="3"/>
        <v/>
      </c>
      <c r="K36" s="3">
        <f ca="1">IF(I35="买",C36,0)-IF(J36=1,计算!B$18)</f>
        <v>-1.4103269525933215E-2</v>
      </c>
      <c r="L36" s="2">
        <f t="shared" ca="1" si="2"/>
        <v>1.0357623560017455</v>
      </c>
      <c r="M36" s="3">
        <f ca="1">1-L36/MAX(L$2:L36)</f>
        <v>2.4303565287171813E-2</v>
      </c>
    </row>
    <row r="37" spans="1:13" x14ac:dyDescent="0.15">
      <c r="A37" s="1">
        <v>38414</v>
      </c>
      <c r="B37" s="2">
        <v>1027.71</v>
      </c>
      <c r="C37" s="3">
        <f t="shared" si="0"/>
        <v>6.2566090941134078E-3</v>
      </c>
      <c r="D37" s="3">
        <f>1-B37/MAX(B$2:B37)</f>
        <v>1.8199014100653388E-2</v>
      </c>
      <c r="E37" s="4">
        <f ca="1">IFERROR(AVERAGE(OFFSET(B37,0,0,-计算!B$19,1)),AVERAGE(OFFSET(B37,0,0,-ROW(),1)))</f>
        <v>1031.9741666666666</v>
      </c>
      <c r="F37" s="4">
        <f ca="1">IFERROR(AVERAGE(OFFSET(B37,0,0,-计算!B$20,1)),AVERAGE(OFFSET(B37,0,0,-ROW(),1)))</f>
        <v>1000.1302777777778</v>
      </c>
      <c r="G37" s="4">
        <f t="shared" ca="1" si="1"/>
        <v>31.843888888888841</v>
      </c>
      <c r="H37" s="4">
        <f ca="1">IFERROR(AVERAGE(OFFSET(G37,0,0,-计算!B$21,1)),AVERAGE(OFFSET(G37,0,0,-ROW(),1)))</f>
        <v>27.073618375376345</v>
      </c>
      <c r="I37" s="4" t="str">
        <f ca="1">IF(计算!B$23=1,IFERROR(IF(AND(G37&gt;H37,OFFSET(G37,-计算!B$22,0,1,1)&lt;OFFSET(H37,-计算!B$22,0,1,1)),"买",IF(AND(G37&lt;H37,OFFSET(G37,-计算!B$22,0,1,1)&gt;OFFSET(H37,-计算!B$22,0,1,1)),"卖",I36)),"买"),IF(计算!B$23=2,IFERROR(IF(AND(G37&gt;OFFSET(G37,-计算!B$22,0,1,1),B37&lt;OFFSET(B37,-计算!B$22,0,1,1)),"买",IF(AND(G37&lt;OFFSET(G37,-计算!B$22,0,1,1),B37&gt;OFFSET(B37,-计算!B$22,0,1,1)),"卖",I36)),"买"),""))</f>
        <v>买</v>
      </c>
      <c r="J37" s="4" t="str">
        <f t="shared" ca="1" si="3"/>
        <v/>
      </c>
      <c r="K37" s="3">
        <f ca="1">IF(I36="买",C37,0)-IF(J37=1,计算!B$18)</f>
        <v>6.2566090941134078E-3</v>
      </c>
      <c r="L37" s="2">
        <f t="shared" ca="1" si="2"/>
        <v>1.0422427161776464</v>
      </c>
      <c r="M37" s="3">
        <f ca="1">1-L37/MAX(L$2:L37)</f>
        <v>1.8199014100653388E-2</v>
      </c>
    </row>
    <row r="38" spans="1:13" x14ac:dyDescent="0.15">
      <c r="A38" s="1">
        <v>38415</v>
      </c>
      <c r="B38" s="2">
        <v>1023.66</v>
      </c>
      <c r="C38" s="3">
        <f t="shared" si="0"/>
        <v>-3.940800420352164E-3</v>
      </c>
      <c r="D38" s="3">
        <f>1-B38/MAX(B$2:B38)</f>
        <v>2.2068095838587709E-2</v>
      </c>
      <c r="E38" s="4">
        <f ca="1">IFERROR(AVERAGE(OFFSET(B38,0,0,-计算!B$19,1)),AVERAGE(OFFSET(B38,0,0,-ROW(),1)))</f>
        <v>1031.9808333333333</v>
      </c>
      <c r="F38" s="4">
        <f ca="1">IFERROR(AVERAGE(OFFSET(B38,0,0,-计算!B$20,1)),AVERAGE(OFFSET(B38,0,0,-ROW(),1)))</f>
        <v>1000.7662162162163</v>
      </c>
      <c r="G38" s="4">
        <f t="shared" ca="1" si="1"/>
        <v>31.214617117116973</v>
      </c>
      <c r="H38" s="4">
        <f ca="1">IFERROR(AVERAGE(OFFSET(G38,0,0,-计算!B$21,1)),AVERAGE(OFFSET(G38,0,0,-ROW(),1)))</f>
        <v>29.436762446867135</v>
      </c>
      <c r="I38" s="4" t="str">
        <f ca="1">IF(计算!B$23=1,IFERROR(IF(AND(G38&gt;H38,OFFSET(G38,-计算!B$22,0,1,1)&lt;OFFSET(H38,-计算!B$22,0,1,1)),"买",IF(AND(G38&lt;H38,OFFSET(G38,-计算!B$22,0,1,1)&gt;OFFSET(H38,-计算!B$22,0,1,1)),"卖",I37)),"买"),IF(计算!B$23=2,IFERROR(IF(AND(G38&gt;OFFSET(G38,-计算!B$22,0,1,1),B38&lt;OFFSET(B38,-计算!B$22,0,1,1)),"买",IF(AND(G38&lt;OFFSET(G38,-计算!B$22,0,1,1),B38&gt;OFFSET(B38,-计算!B$22,0,1,1)),"卖",I37)),"买"),""))</f>
        <v>买</v>
      </c>
      <c r="J38" s="4" t="str">
        <f t="shared" ca="1" si="3"/>
        <v/>
      </c>
      <c r="K38" s="3">
        <f ca="1">IF(I37="买",C38,0)-IF(J38=1,计算!B$18)</f>
        <v>-3.940800420352164E-3</v>
      </c>
      <c r="L38" s="2">
        <f t="shared" ca="1" si="2"/>
        <v>1.0381354456436245</v>
      </c>
      <c r="M38" s="3">
        <f ca="1">1-L38/MAX(L$2:L38)</f>
        <v>2.206809583858782E-2</v>
      </c>
    </row>
    <row r="39" spans="1:13" x14ac:dyDescent="0.15">
      <c r="A39" s="1">
        <v>38418</v>
      </c>
      <c r="B39" s="2">
        <v>1029.8699999999999</v>
      </c>
      <c r="C39" s="3">
        <f t="shared" si="0"/>
        <v>6.0664673817478754E-3</v>
      </c>
      <c r="D39" s="3">
        <f>1-B39/MAX(B$2:B39)</f>
        <v>1.613550384042195E-2</v>
      </c>
      <c r="E39" s="4">
        <f ca="1">IFERROR(AVERAGE(OFFSET(B39,0,0,-计算!B$19,1)),AVERAGE(OFFSET(B39,0,0,-ROW(),1)))</f>
        <v>1032.7533333333333</v>
      </c>
      <c r="F39" s="4">
        <f ca="1">IFERROR(AVERAGE(OFFSET(B39,0,0,-计算!B$20,1)),AVERAGE(OFFSET(B39,0,0,-ROW(),1)))</f>
        <v>1001.5321052631581</v>
      </c>
      <c r="G39" s="4">
        <f t="shared" ca="1" si="1"/>
        <v>31.221228070175243</v>
      </c>
      <c r="H39" s="4">
        <f ca="1">IFERROR(AVERAGE(OFFSET(G39,0,0,-计算!B$21,1)),AVERAGE(OFFSET(G39,0,0,-ROW(),1)))</f>
        <v>30.796359486340787</v>
      </c>
      <c r="I39" s="4" t="str">
        <f ca="1">IF(计算!B$23=1,IFERROR(IF(AND(G39&gt;H39,OFFSET(G39,-计算!B$22,0,1,1)&lt;OFFSET(H39,-计算!B$22,0,1,1)),"买",IF(AND(G39&lt;H39,OFFSET(G39,-计算!B$22,0,1,1)&gt;OFFSET(H39,-计算!B$22,0,1,1)),"卖",I38)),"买"),IF(计算!B$23=2,IFERROR(IF(AND(G39&gt;OFFSET(G39,-计算!B$22,0,1,1),B39&lt;OFFSET(B39,-计算!B$22,0,1,1)),"买",IF(AND(G39&lt;OFFSET(G39,-计算!B$22,0,1,1),B39&gt;OFFSET(B39,-计算!B$22,0,1,1)),"卖",I38)),"买"),""))</f>
        <v>买</v>
      </c>
      <c r="J39" s="4" t="str">
        <f t="shared" ca="1" si="3"/>
        <v/>
      </c>
      <c r="K39" s="3">
        <f ca="1">IF(I38="买",C39,0)-IF(J39=1,计算!B$18)</f>
        <v>6.0664673817478754E-3</v>
      </c>
      <c r="L39" s="2">
        <f t="shared" ca="1" si="2"/>
        <v>1.0444332604624578</v>
      </c>
      <c r="M39" s="3">
        <f ca="1">1-L39/MAX(L$2:L39)</f>
        <v>1.6135503840422061E-2</v>
      </c>
    </row>
    <row r="40" spans="1:13" x14ac:dyDescent="0.15">
      <c r="A40" s="1">
        <v>38419</v>
      </c>
      <c r="B40" s="2">
        <v>1048.98</v>
      </c>
      <c r="C40" s="3">
        <f t="shared" si="0"/>
        <v>1.8555740044860158E-2</v>
      </c>
      <c r="D40" s="3">
        <f>1-B40/MAX(B$2:B40)</f>
        <v>0</v>
      </c>
      <c r="E40" s="4">
        <f ca="1">IFERROR(AVERAGE(OFFSET(B40,0,0,-计算!B$19,1)),AVERAGE(OFFSET(B40,0,0,-ROW(),1)))</f>
        <v>1036.3308333333332</v>
      </c>
      <c r="F40" s="4">
        <f ca="1">IFERROR(AVERAGE(OFFSET(B40,0,0,-计算!B$20,1)),AVERAGE(OFFSET(B40,0,0,-ROW(),1)))</f>
        <v>1002.7487179487182</v>
      </c>
      <c r="G40" s="4">
        <f t="shared" ca="1" si="1"/>
        <v>33.582115384615008</v>
      </c>
      <c r="H40" s="4">
        <f ca="1">IFERROR(AVERAGE(OFFSET(G40,0,0,-计算!B$21,1)),AVERAGE(OFFSET(G40,0,0,-ROW(),1)))</f>
        <v>31.603252454483727</v>
      </c>
      <c r="I40" s="4" t="str">
        <f ca="1">IF(计算!B$23=1,IFERROR(IF(AND(G40&gt;H40,OFFSET(G40,-计算!B$22,0,1,1)&lt;OFFSET(H40,-计算!B$22,0,1,1)),"买",IF(AND(G40&lt;H40,OFFSET(G40,-计算!B$22,0,1,1)&gt;OFFSET(H40,-计算!B$22,0,1,1)),"卖",I39)),"买"),IF(计算!B$23=2,IFERROR(IF(AND(G40&gt;OFFSET(G40,-计算!B$22,0,1,1),B40&lt;OFFSET(B40,-计算!B$22,0,1,1)),"买",IF(AND(G40&lt;OFFSET(G40,-计算!B$22,0,1,1),B40&gt;OFFSET(B40,-计算!B$22,0,1,1)),"卖",I39)),"买"),""))</f>
        <v>买</v>
      </c>
      <c r="J40" s="4" t="str">
        <f t="shared" ca="1" si="3"/>
        <v/>
      </c>
      <c r="K40" s="3">
        <f ca="1">IF(I39="买",C40,0)-IF(J40=1,计算!B$18)</f>
        <v>1.8555740044860158E-2</v>
      </c>
      <c r="L40" s="2">
        <f t="shared" ca="1" si="2"/>
        <v>1.0638134925378049</v>
      </c>
      <c r="M40" s="3">
        <f ca="1">1-L40/MAX(L$2:L40)</f>
        <v>0</v>
      </c>
    </row>
    <row r="41" spans="1:13" x14ac:dyDescent="0.15">
      <c r="A41" s="1">
        <v>38420</v>
      </c>
      <c r="B41" s="2">
        <v>1046.54</v>
      </c>
      <c r="C41" s="3">
        <f t="shared" si="0"/>
        <v>-2.3260691338252704E-3</v>
      </c>
      <c r="D41" s="3">
        <f>1-B41/MAX(B$2:B41)</f>
        <v>2.3260691338252704E-3</v>
      </c>
      <c r="E41" s="4">
        <f ca="1">IFERROR(AVERAGE(OFFSET(B41,0,0,-计算!B$19,1)),AVERAGE(OFFSET(B41,0,0,-ROW(),1)))</f>
        <v>1038.0733333333335</v>
      </c>
      <c r="F41" s="4">
        <f ca="1">IFERROR(AVERAGE(OFFSET(B41,0,0,-计算!B$20,1)),AVERAGE(OFFSET(B41,0,0,-ROW(),1)))</f>
        <v>1003.8435000000003</v>
      </c>
      <c r="G41" s="4">
        <f t="shared" ca="1" si="1"/>
        <v>34.229833333333204</v>
      </c>
      <c r="H41" s="4">
        <f ca="1">IFERROR(AVERAGE(OFFSET(G41,0,0,-计算!B$21,1)),AVERAGE(OFFSET(G41,0,0,-ROW(),1)))</f>
        <v>32.303093957751685</v>
      </c>
      <c r="I41" s="4" t="str">
        <f ca="1">IF(计算!B$23=1,IFERROR(IF(AND(G41&gt;H41,OFFSET(G41,-计算!B$22,0,1,1)&lt;OFFSET(H41,-计算!B$22,0,1,1)),"买",IF(AND(G41&lt;H41,OFFSET(G41,-计算!B$22,0,1,1)&gt;OFFSET(H41,-计算!B$22,0,1,1)),"卖",I40)),"买"),IF(计算!B$23=2,IFERROR(IF(AND(G41&gt;OFFSET(G41,-计算!B$22,0,1,1),B41&lt;OFFSET(B41,-计算!B$22,0,1,1)),"买",IF(AND(G41&lt;OFFSET(G41,-计算!B$22,0,1,1),B41&gt;OFFSET(B41,-计算!B$22,0,1,1)),"卖",I40)),"买"),""))</f>
        <v>买</v>
      </c>
      <c r="J41" s="4" t="str">
        <f t="shared" ca="1" si="3"/>
        <v/>
      </c>
      <c r="K41" s="3">
        <f ca="1">IF(I40="买",C41,0)-IF(J41=1,计算!B$18)</f>
        <v>-2.3260691338252704E-3</v>
      </c>
      <c r="L41" s="2">
        <f t="shared" ca="1" si="2"/>
        <v>1.0613389888086657</v>
      </c>
      <c r="M41" s="3">
        <f ca="1">1-L41/MAX(L$2:L41)</f>
        <v>2.3260691338253814E-3</v>
      </c>
    </row>
    <row r="42" spans="1:13" x14ac:dyDescent="0.15">
      <c r="A42" s="1">
        <v>38421</v>
      </c>
      <c r="B42" s="2">
        <v>1022.41</v>
      </c>
      <c r="C42" s="3">
        <f t="shared" si="0"/>
        <v>-2.3056930456552105E-2</v>
      </c>
      <c r="D42" s="3">
        <f>1-B42/MAX(B$2:B42)</f>
        <v>2.5329367576121586E-2</v>
      </c>
      <c r="E42" s="4">
        <f ca="1">IFERROR(AVERAGE(OFFSET(B42,0,0,-计算!B$19,1)),AVERAGE(OFFSET(B42,0,0,-ROW(),1)))</f>
        <v>1036.0458333333336</v>
      </c>
      <c r="F42" s="4">
        <f ca="1">IFERROR(AVERAGE(OFFSET(B42,0,0,-计算!B$20,1)),AVERAGE(OFFSET(B42,0,0,-ROW(),1)))</f>
        <v>1004.296341463415</v>
      </c>
      <c r="G42" s="4">
        <f t="shared" ca="1" si="1"/>
        <v>31.749491869918529</v>
      </c>
      <c r="H42" s="4">
        <f ca="1">IFERROR(AVERAGE(OFFSET(G42,0,0,-计算!B$21,1)),AVERAGE(OFFSET(G42,0,0,-ROW(),1)))</f>
        <v>32.306862444007969</v>
      </c>
      <c r="I42" s="4" t="str">
        <f ca="1">IF(计算!B$23=1,IFERROR(IF(AND(G42&gt;H42,OFFSET(G42,-计算!B$22,0,1,1)&lt;OFFSET(H42,-计算!B$22,0,1,1)),"买",IF(AND(G42&lt;H42,OFFSET(G42,-计算!B$22,0,1,1)&gt;OFFSET(H42,-计算!B$22,0,1,1)),"卖",I41)),"买"),IF(计算!B$23=2,IFERROR(IF(AND(G42&gt;OFFSET(G42,-计算!B$22,0,1,1),B42&lt;OFFSET(B42,-计算!B$22,0,1,1)),"买",IF(AND(G42&lt;OFFSET(G42,-计算!B$22,0,1,1),B42&gt;OFFSET(B42,-计算!B$22,0,1,1)),"卖",I41)),"买"),""))</f>
        <v>卖</v>
      </c>
      <c r="J42" s="4">
        <f t="shared" ca="1" si="3"/>
        <v>1</v>
      </c>
      <c r="K42" s="3">
        <f ca="1">IF(I41="买",C42,0)-IF(J42=1,计算!B$18)</f>
        <v>-2.3056930456552105E-2</v>
      </c>
      <c r="L42" s="2">
        <f t="shared" ca="1" si="2"/>
        <v>1.036867769552877</v>
      </c>
      <c r="M42" s="3">
        <f ca="1">1-L42/MAX(L$2:L42)</f>
        <v>2.5329367576121808E-2</v>
      </c>
    </row>
    <row r="43" spans="1:13" x14ac:dyDescent="0.15">
      <c r="A43" s="1">
        <v>38422</v>
      </c>
      <c r="B43" s="2">
        <v>1027.42</v>
      </c>
      <c r="C43" s="3">
        <f t="shared" si="0"/>
        <v>4.9001868135094551E-3</v>
      </c>
      <c r="D43" s="3">
        <f>1-B43/MAX(B$2:B43)</f>
        <v>2.0553299395603242E-2</v>
      </c>
      <c r="E43" s="4">
        <f ca="1">IFERROR(AVERAGE(OFFSET(B43,0,0,-计算!B$19,1)),AVERAGE(OFFSET(B43,0,0,-ROW(),1)))</f>
        <v>1034.6699999999998</v>
      </c>
      <c r="F43" s="4">
        <f ca="1">IFERROR(AVERAGE(OFFSET(B43,0,0,-计算!B$20,1)),AVERAGE(OFFSET(B43,0,0,-ROW(),1)))</f>
        <v>1004.8469047619051</v>
      </c>
      <c r="G43" s="4">
        <f t="shared" ca="1" si="1"/>
        <v>29.823095238094766</v>
      </c>
      <c r="H43" s="4">
        <f ca="1">IFERROR(AVERAGE(OFFSET(G43,0,0,-计算!B$21,1)),AVERAGE(OFFSET(G43,0,0,-ROW(),1)))</f>
        <v>31.970063502208955</v>
      </c>
      <c r="I43" s="4" t="str">
        <f ca="1">IF(计算!B$23=1,IFERROR(IF(AND(G43&gt;H43,OFFSET(G43,-计算!B$22,0,1,1)&lt;OFFSET(H43,-计算!B$22,0,1,1)),"买",IF(AND(G43&lt;H43,OFFSET(G43,-计算!B$22,0,1,1)&gt;OFFSET(H43,-计算!B$22,0,1,1)),"卖",I42)),"买"),IF(计算!B$23=2,IFERROR(IF(AND(G43&gt;OFFSET(G43,-计算!B$22,0,1,1),B43&lt;OFFSET(B43,-计算!B$22,0,1,1)),"买",IF(AND(G43&lt;OFFSET(G43,-计算!B$22,0,1,1),B43&gt;OFFSET(B43,-计算!B$22,0,1,1)),"卖",I42)),"买"),""))</f>
        <v>卖</v>
      </c>
      <c r="J43" s="4" t="str">
        <f t="shared" ca="1" si="3"/>
        <v/>
      </c>
      <c r="K43" s="3">
        <f ca="1">IF(I42="买",C43,0)-IF(J43=1,计算!B$18)</f>
        <v>0</v>
      </c>
      <c r="L43" s="2">
        <f t="shared" ca="1" si="2"/>
        <v>1.036867769552877</v>
      </c>
      <c r="M43" s="3">
        <f ca="1">1-L43/MAX(L$2:L43)</f>
        <v>2.5329367576121808E-2</v>
      </c>
    </row>
    <row r="44" spans="1:13" x14ac:dyDescent="0.15">
      <c r="A44" s="1">
        <v>38425</v>
      </c>
      <c r="B44" s="2">
        <v>1031.02</v>
      </c>
      <c r="C44" s="3">
        <f t="shared" si="0"/>
        <v>3.5039224465165386E-3</v>
      </c>
      <c r="D44" s="3">
        <f>1-B44/MAX(B$2:B44)</f>
        <v>1.712139411618907E-2</v>
      </c>
      <c r="E44" s="4">
        <f ca="1">IFERROR(AVERAGE(OFFSET(B44,0,0,-计算!B$19,1)),AVERAGE(OFFSET(B44,0,0,-ROW(),1)))</f>
        <v>1033.4666666666667</v>
      </c>
      <c r="F44" s="4">
        <f ca="1">IFERROR(AVERAGE(OFFSET(B44,0,0,-计算!B$20,1)),AVERAGE(OFFSET(B44,0,0,-ROW(),1)))</f>
        <v>1005.4555813953491</v>
      </c>
      <c r="G44" s="4">
        <f t="shared" ca="1" si="1"/>
        <v>28.011085271317597</v>
      </c>
      <c r="H44" s="4">
        <f ca="1">IFERROR(AVERAGE(OFFSET(G44,0,0,-计算!B$21,1)),AVERAGE(OFFSET(G44,0,0,-ROW(),1)))</f>
        <v>31.436141527909058</v>
      </c>
      <c r="I44" s="4" t="str">
        <f ca="1">IF(计算!B$23=1,IFERROR(IF(AND(G44&gt;H44,OFFSET(G44,-计算!B$22,0,1,1)&lt;OFFSET(H44,-计算!B$22,0,1,1)),"买",IF(AND(G44&lt;H44,OFFSET(G44,-计算!B$22,0,1,1)&gt;OFFSET(H44,-计算!B$22,0,1,1)),"卖",I43)),"买"),IF(计算!B$23=2,IFERROR(IF(AND(G44&gt;OFFSET(G44,-计算!B$22,0,1,1),B44&lt;OFFSET(B44,-计算!B$22,0,1,1)),"买",IF(AND(G44&lt;OFFSET(G44,-计算!B$22,0,1,1),B44&gt;OFFSET(B44,-计算!B$22,0,1,1)),"卖",I43)),"买"),""))</f>
        <v>卖</v>
      </c>
      <c r="J44" s="4" t="str">
        <f t="shared" ca="1" si="3"/>
        <v/>
      </c>
      <c r="K44" s="3">
        <f ca="1">IF(I43="买",C44,0)-IF(J44=1,计算!B$18)</f>
        <v>0</v>
      </c>
      <c r="L44" s="2">
        <f t="shared" ca="1" si="2"/>
        <v>1.036867769552877</v>
      </c>
      <c r="M44" s="3">
        <f ca="1">1-L44/MAX(L$2:L44)</f>
        <v>2.5329367576121808E-2</v>
      </c>
    </row>
    <row r="45" spans="1:13" x14ac:dyDescent="0.15">
      <c r="A45" s="1">
        <v>38426</v>
      </c>
      <c r="B45" s="2">
        <v>1013.52</v>
      </c>
      <c r="C45" s="3">
        <f t="shared" si="0"/>
        <v>-1.6973482570658227E-2</v>
      </c>
      <c r="D45" s="3">
        <f>1-B45/MAX(B$2:B45)</f>
        <v>3.3804267002230826E-2</v>
      </c>
      <c r="E45" s="4">
        <f ca="1">IFERROR(AVERAGE(OFFSET(B45,0,0,-计算!B$19,1)),AVERAGE(OFFSET(B45,0,0,-ROW(),1)))</f>
        <v>1030.6966666666669</v>
      </c>
      <c r="F45" s="4">
        <f ca="1">IFERROR(AVERAGE(OFFSET(B45,0,0,-计算!B$20,1)),AVERAGE(OFFSET(B45,0,0,-ROW(),1)))</f>
        <v>1005.6388636363638</v>
      </c>
      <c r="G45" s="4">
        <f t="shared" ca="1" si="1"/>
        <v>25.057803030303148</v>
      </c>
      <c r="H45" s="4">
        <f ca="1">IFERROR(AVERAGE(OFFSET(G45,0,0,-计算!B$21,1)),AVERAGE(OFFSET(G45,0,0,-ROW(),1)))</f>
        <v>30.408904021263709</v>
      </c>
      <c r="I45" s="4" t="str">
        <f ca="1">IF(计算!B$23=1,IFERROR(IF(AND(G45&gt;H45,OFFSET(G45,-计算!B$22,0,1,1)&lt;OFFSET(H45,-计算!B$22,0,1,1)),"买",IF(AND(G45&lt;H45,OFFSET(G45,-计算!B$22,0,1,1)&gt;OFFSET(H45,-计算!B$22,0,1,1)),"卖",I44)),"买"),IF(计算!B$23=2,IFERROR(IF(AND(G45&gt;OFFSET(G45,-计算!B$22,0,1,1),B45&lt;OFFSET(B45,-计算!B$22,0,1,1)),"买",IF(AND(G45&lt;OFFSET(G45,-计算!B$22,0,1,1),B45&gt;OFFSET(B45,-计算!B$22,0,1,1)),"卖",I44)),"买"),""))</f>
        <v>卖</v>
      </c>
      <c r="J45" s="4" t="str">
        <f t="shared" ca="1" si="3"/>
        <v/>
      </c>
      <c r="K45" s="3">
        <f ca="1">IF(I44="买",C45,0)-IF(J45=1,计算!B$18)</f>
        <v>0</v>
      </c>
      <c r="L45" s="2">
        <f t="shared" ca="1" si="2"/>
        <v>1.036867769552877</v>
      </c>
      <c r="M45" s="3">
        <f ca="1">1-L45/MAX(L$2:L45)</f>
        <v>2.5329367576121808E-2</v>
      </c>
    </row>
    <row r="46" spans="1:13" x14ac:dyDescent="0.15">
      <c r="A46" s="1">
        <v>38427</v>
      </c>
      <c r="B46" s="2">
        <v>1003.06</v>
      </c>
      <c r="C46" s="3">
        <f t="shared" si="0"/>
        <v>-1.0320467282342816E-2</v>
      </c>
      <c r="D46" s="3">
        <f>1-B46/MAX(B$2:B46)</f>
        <v>4.3775858452973382E-2</v>
      </c>
      <c r="E46" s="4">
        <f ca="1">IFERROR(AVERAGE(OFFSET(B46,0,0,-计算!B$19,1)),AVERAGE(OFFSET(B46,0,0,-ROW(),1)))</f>
        <v>1027.6200000000001</v>
      </c>
      <c r="F46" s="4">
        <f ca="1">IFERROR(AVERAGE(OFFSET(B46,0,0,-计算!B$20,1)),AVERAGE(OFFSET(B46,0,0,-ROW(),1)))</f>
        <v>1005.5815555555557</v>
      </c>
      <c r="G46" s="4">
        <f t="shared" ca="1" si="1"/>
        <v>22.038444444444394</v>
      </c>
      <c r="H46" s="4">
        <f ca="1">IFERROR(AVERAGE(OFFSET(G46,0,0,-计算!B$21,1)),AVERAGE(OFFSET(G46,0,0,-ROW(),1)))</f>
        <v>28.484958864568608</v>
      </c>
      <c r="I46" s="4" t="str">
        <f ca="1">IF(计算!B$23=1,IFERROR(IF(AND(G46&gt;H46,OFFSET(G46,-计算!B$22,0,1,1)&lt;OFFSET(H46,-计算!B$22,0,1,1)),"买",IF(AND(G46&lt;H46,OFFSET(G46,-计算!B$22,0,1,1)&gt;OFFSET(H46,-计算!B$22,0,1,1)),"卖",I45)),"买"),IF(计算!B$23=2,IFERROR(IF(AND(G46&gt;OFFSET(G46,-计算!B$22,0,1,1),B46&lt;OFFSET(B46,-计算!B$22,0,1,1)),"买",IF(AND(G46&lt;OFFSET(G46,-计算!B$22,0,1,1),B46&gt;OFFSET(B46,-计算!B$22,0,1,1)),"卖",I45)),"买"),""))</f>
        <v>卖</v>
      </c>
      <c r="J46" s="4" t="str">
        <f t="shared" ca="1" si="3"/>
        <v/>
      </c>
      <c r="K46" s="3">
        <f ca="1">IF(I45="买",C46,0)-IF(J46=1,计算!B$18)</f>
        <v>0</v>
      </c>
      <c r="L46" s="2">
        <f t="shared" ca="1" si="2"/>
        <v>1.036867769552877</v>
      </c>
      <c r="M46" s="3">
        <f ca="1">1-L46/MAX(L$2:L46)</f>
        <v>2.5329367576121808E-2</v>
      </c>
    </row>
    <row r="47" spans="1:13" x14ac:dyDescent="0.15">
      <c r="A47" s="1">
        <v>38428</v>
      </c>
      <c r="B47" s="2">
        <v>992.86</v>
      </c>
      <c r="C47" s="3">
        <f t="shared" si="0"/>
        <v>-1.0168883217354874E-2</v>
      </c>
      <c r="D47" s="3">
        <f>1-B47/MAX(B$2:B47)</f>
        <v>5.3499590077980552E-2</v>
      </c>
      <c r="E47" s="4">
        <f ca="1">IFERROR(AVERAGE(OFFSET(B47,0,0,-计算!B$19,1)),AVERAGE(OFFSET(B47,0,0,-ROW(),1)))</f>
        <v>1024.0308333333335</v>
      </c>
      <c r="F47" s="4">
        <f ca="1">IFERROR(AVERAGE(OFFSET(B47,0,0,-计算!B$20,1)),AVERAGE(OFFSET(B47,0,0,-ROW(),1)))</f>
        <v>1005.3050000000002</v>
      </c>
      <c r="G47" s="4">
        <f t="shared" ca="1" si="1"/>
        <v>18.725833333333298</v>
      </c>
      <c r="H47" s="4">
        <f ca="1">IFERROR(AVERAGE(OFFSET(G47,0,0,-计算!B$21,1)),AVERAGE(OFFSET(G47,0,0,-ROW(),1)))</f>
        <v>25.900958864568622</v>
      </c>
      <c r="I47" s="4" t="str">
        <f ca="1">IF(计算!B$23=1,IFERROR(IF(AND(G47&gt;H47,OFFSET(G47,-计算!B$22,0,1,1)&lt;OFFSET(H47,-计算!B$22,0,1,1)),"买",IF(AND(G47&lt;H47,OFFSET(G47,-计算!B$22,0,1,1)&gt;OFFSET(H47,-计算!B$22,0,1,1)),"卖",I46)),"买"),IF(计算!B$23=2,IFERROR(IF(AND(G47&gt;OFFSET(G47,-计算!B$22,0,1,1),B47&lt;OFFSET(B47,-计算!B$22,0,1,1)),"买",IF(AND(G47&lt;OFFSET(G47,-计算!B$22,0,1,1),B47&gt;OFFSET(B47,-计算!B$22,0,1,1)),"卖",I46)),"买"),""))</f>
        <v>卖</v>
      </c>
      <c r="J47" s="4" t="str">
        <f t="shared" ca="1" si="3"/>
        <v/>
      </c>
      <c r="K47" s="3">
        <f ca="1">IF(I46="买",C47,0)-IF(J47=1,计算!B$18)</f>
        <v>0</v>
      </c>
      <c r="L47" s="2">
        <f t="shared" ca="1" si="2"/>
        <v>1.036867769552877</v>
      </c>
      <c r="M47" s="3">
        <f ca="1">1-L47/MAX(L$2:L47)</f>
        <v>2.5329367576121808E-2</v>
      </c>
    </row>
    <row r="48" spans="1:13" x14ac:dyDescent="0.15">
      <c r="A48" s="1">
        <v>38429</v>
      </c>
      <c r="B48" s="2">
        <v>978.66</v>
      </c>
      <c r="C48" s="3">
        <f t="shared" si="0"/>
        <v>-1.4302117116209767E-2</v>
      </c>
      <c r="D48" s="3">
        <f>1-B48/MAX(B$2:B48)</f>
        <v>6.7036549791225863E-2</v>
      </c>
      <c r="E48" s="4">
        <f ca="1">IFERROR(AVERAGE(OFFSET(B48,0,0,-计算!B$19,1)),AVERAGE(OFFSET(B48,0,0,-ROW(),1)))</f>
        <v>1020.4758333333333</v>
      </c>
      <c r="F48" s="4">
        <f ca="1">IFERROR(AVERAGE(OFFSET(B48,0,0,-计算!B$20,1)),AVERAGE(OFFSET(B48,0,0,-ROW(),1)))</f>
        <v>1004.7380851063832</v>
      </c>
      <c r="G48" s="4">
        <f t="shared" ca="1" si="1"/>
        <v>15.737748226950089</v>
      </c>
      <c r="H48" s="4">
        <f ca="1">IFERROR(AVERAGE(OFFSET(G48,0,0,-计算!B$21,1)),AVERAGE(OFFSET(G48,0,0,-ROW(),1)))</f>
        <v>23.232334924073882</v>
      </c>
      <c r="I48" s="4" t="str">
        <f ca="1">IF(计算!B$23=1,IFERROR(IF(AND(G48&gt;H48,OFFSET(G48,-计算!B$22,0,1,1)&lt;OFFSET(H48,-计算!B$22,0,1,1)),"买",IF(AND(G48&lt;H48,OFFSET(G48,-计算!B$22,0,1,1)&gt;OFFSET(H48,-计算!B$22,0,1,1)),"卖",I47)),"买"),IF(计算!B$23=2,IFERROR(IF(AND(G48&gt;OFFSET(G48,-计算!B$22,0,1,1),B48&lt;OFFSET(B48,-计算!B$22,0,1,1)),"买",IF(AND(G48&lt;OFFSET(G48,-计算!B$22,0,1,1),B48&gt;OFFSET(B48,-计算!B$22,0,1,1)),"卖",I47)),"买"),""))</f>
        <v>卖</v>
      </c>
      <c r="J48" s="4" t="str">
        <f t="shared" ca="1" si="3"/>
        <v/>
      </c>
      <c r="K48" s="3">
        <f ca="1">IF(I47="买",C48,0)-IF(J48=1,计算!B$18)</f>
        <v>0</v>
      </c>
      <c r="L48" s="2">
        <f t="shared" ca="1" si="2"/>
        <v>1.036867769552877</v>
      </c>
      <c r="M48" s="3">
        <f ca="1">1-L48/MAX(L$2:L48)</f>
        <v>2.5329367576121808E-2</v>
      </c>
    </row>
    <row r="49" spans="1:13" x14ac:dyDescent="0.15">
      <c r="A49" s="1">
        <v>38432</v>
      </c>
      <c r="B49" s="2">
        <v>981.89</v>
      </c>
      <c r="C49" s="3">
        <f t="shared" si="0"/>
        <v>3.3004312018474202E-3</v>
      </c>
      <c r="D49" s="3">
        <f>1-B49/MAX(B$2:B49)</f>
        <v>6.3957368109973545E-2</v>
      </c>
      <c r="E49" s="4">
        <f ca="1">IFERROR(AVERAGE(OFFSET(B49,0,0,-计算!B$19,1)),AVERAGE(OFFSET(B49,0,0,-ROW(),1)))</f>
        <v>1016.6574999999999</v>
      </c>
      <c r="F49" s="4">
        <f ca="1">IFERROR(AVERAGE(OFFSET(B49,0,0,-计算!B$20,1)),AVERAGE(OFFSET(B49,0,0,-ROW(),1)))</f>
        <v>1004.2620833333335</v>
      </c>
      <c r="G49" s="4">
        <f t="shared" ca="1" si="1"/>
        <v>12.395416666666392</v>
      </c>
      <c r="H49" s="4">
        <f ca="1">IFERROR(AVERAGE(OFFSET(G49,0,0,-计算!B$21,1)),AVERAGE(OFFSET(G49,0,0,-ROW(),1)))</f>
        <v>20.32772182883582</v>
      </c>
      <c r="I49" s="4" t="str">
        <f ca="1">IF(计算!B$23=1,IFERROR(IF(AND(G49&gt;H49,OFFSET(G49,-计算!B$22,0,1,1)&lt;OFFSET(H49,-计算!B$22,0,1,1)),"买",IF(AND(G49&lt;H49,OFFSET(G49,-计算!B$22,0,1,1)&gt;OFFSET(H49,-计算!B$22,0,1,1)),"卖",I48)),"买"),IF(计算!B$23=2,IFERROR(IF(AND(G49&gt;OFFSET(G49,-计算!B$22,0,1,1),B49&lt;OFFSET(B49,-计算!B$22,0,1,1)),"买",IF(AND(G49&lt;OFFSET(G49,-计算!B$22,0,1,1),B49&gt;OFFSET(B49,-计算!B$22,0,1,1)),"卖",I48)),"买"),""))</f>
        <v>卖</v>
      </c>
      <c r="J49" s="4" t="str">
        <f t="shared" ca="1" si="3"/>
        <v/>
      </c>
      <c r="K49" s="3">
        <f ca="1">IF(I48="买",C49,0)-IF(J49=1,计算!B$18)</f>
        <v>0</v>
      </c>
      <c r="L49" s="2">
        <f t="shared" ca="1" si="2"/>
        <v>1.036867769552877</v>
      </c>
      <c r="M49" s="3">
        <f ca="1">1-L49/MAX(L$2:L49)</f>
        <v>2.5329367576121808E-2</v>
      </c>
    </row>
    <row r="50" spans="1:13" x14ac:dyDescent="0.15">
      <c r="A50" s="1">
        <v>38433</v>
      </c>
      <c r="B50" s="2">
        <v>964.02</v>
      </c>
      <c r="C50" s="3">
        <f t="shared" si="0"/>
        <v>-1.8199594659279561E-2</v>
      </c>
      <c r="D50" s="3">
        <f>1-B50/MAX(B$2:B50)</f>
        <v>8.0992964594177264E-2</v>
      </c>
      <c r="E50" s="4">
        <f ca="1">IFERROR(AVERAGE(OFFSET(B50,0,0,-计算!B$19,1)),AVERAGE(OFFSET(B50,0,0,-ROW(),1)))</f>
        <v>1011.6875</v>
      </c>
      <c r="F50" s="4">
        <f ca="1">IFERROR(AVERAGE(OFFSET(B50,0,0,-计算!B$20,1)),AVERAGE(OFFSET(B50,0,0,-ROW(),1)))</f>
        <v>1003.4408163265307</v>
      </c>
      <c r="G50" s="4">
        <f t="shared" ca="1" si="1"/>
        <v>8.2466836734693061</v>
      </c>
      <c r="H50" s="4">
        <f ca="1">IFERROR(AVERAGE(OFFSET(G50,0,0,-计算!B$21,1)),AVERAGE(OFFSET(G50,0,0,-ROW(),1)))</f>
        <v>17.033654895861105</v>
      </c>
      <c r="I50" s="4" t="str">
        <f ca="1">IF(计算!B$23=1,IFERROR(IF(AND(G50&gt;H50,OFFSET(G50,-计算!B$22,0,1,1)&lt;OFFSET(H50,-计算!B$22,0,1,1)),"买",IF(AND(G50&lt;H50,OFFSET(G50,-计算!B$22,0,1,1)&gt;OFFSET(H50,-计算!B$22,0,1,1)),"卖",I49)),"买"),IF(计算!B$23=2,IFERROR(IF(AND(G50&gt;OFFSET(G50,-计算!B$22,0,1,1),B50&lt;OFFSET(B50,-计算!B$22,0,1,1)),"买",IF(AND(G50&lt;OFFSET(G50,-计算!B$22,0,1,1),B50&gt;OFFSET(B50,-计算!B$22,0,1,1)),"卖",I49)),"买"),""))</f>
        <v>卖</v>
      </c>
      <c r="J50" s="4" t="str">
        <f t="shared" ca="1" si="3"/>
        <v/>
      </c>
      <c r="K50" s="3">
        <f ca="1">IF(I49="买",C50,0)-IF(J50=1,计算!B$18)</f>
        <v>0</v>
      </c>
      <c r="L50" s="2">
        <f t="shared" ca="1" si="2"/>
        <v>1.036867769552877</v>
      </c>
      <c r="M50" s="3">
        <f ca="1">1-L50/MAX(L$2:L50)</f>
        <v>2.5329367576121808E-2</v>
      </c>
    </row>
    <row r="51" spans="1:13" x14ac:dyDescent="0.15">
      <c r="A51" s="1">
        <v>38434</v>
      </c>
      <c r="B51" s="2">
        <v>959.01</v>
      </c>
      <c r="C51" s="3">
        <f t="shared" si="0"/>
        <v>-5.196987614364823E-3</v>
      </c>
      <c r="D51" s="3">
        <f>1-B51/MAX(B$2:B51)</f>
        <v>8.5769032774695497E-2</v>
      </c>
      <c r="E51" s="4">
        <f ca="1">IFERROR(AVERAGE(OFFSET(B51,0,0,-计算!B$19,1)),AVERAGE(OFFSET(B51,0,0,-ROW(),1)))</f>
        <v>1005.7825000000001</v>
      </c>
      <c r="F51" s="4">
        <f ca="1">IFERROR(AVERAGE(OFFSET(B51,0,0,-计算!B$20,1)),AVERAGE(OFFSET(B51,0,0,-ROW(),1)))</f>
        <v>1002.5522000000002</v>
      </c>
      <c r="G51" s="4">
        <f t="shared" ca="1" si="1"/>
        <v>3.2302999999999429</v>
      </c>
      <c r="H51" s="4">
        <f ca="1">IFERROR(AVERAGE(OFFSET(G51,0,0,-计算!B$21,1)),AVERAGE(OFFSET(G51,0,0,-ROW(),1)))</f>
        <v>13.395737724143904</v>
      </c>
      <c r="I51" s="4" t="str">
        <f ca="1">IF(计算!B$23=1,IFERROR(IF(AND(G51&gt;H51,OFFSET(G51,-计算!B$22,0,1,1)&lt;OFFSET(H51,-计算!B$22,0,1,1)),"买",IF(AND(G51&lt;H51,OFFSET(G51,-计算!B$22,0,1,1)&gt;OFFSET(H51,-计算!B$22,0,1,1)),"卖",I50)),"买"),IF(计算!B$23=2,IFERROR(IF(AND(G51&gt;OFFSET(G51,-计算!B$22,0,1,1),B51&lt;OFFSET(B51,-计算!B$22,0,1,1)),"买",IF(AND(G51&lt;OFFSET(G51,-计算!B$22,0,1,1),B51&gt;OFFSET(B51,-计算!B$22,0,1,1)),"卖",I50)),"买"),""))</f>
        <v>卖</v>
      </c>
      <c r="J51" s="4" t="str">
        <f t="shared" ca="1" si="3"/>
        <v/>
      </c>
      <c r="K51" s="3">
        <f ca="1">IF(I50="买",C51,0)-IF(J51=1,计算!B$18)</f>
        <v>0</v>
      </c>
      <c r="L51" s="2">
        <f t="shared" ca="1" si="2"/>
        <v>1.036867769552877</v>
      </c>
      <c r="M51" s="3">
        <f ca="1">1-L51/MAX(L$2:L51)</f>
        <v>2.5329367576121808E-2</v>
      </c>
    </row>
    <row r="52" spans="1:13" x14ac:dyDescent="0.15">
      <c r="A52" s="1">
        <v>38435</v>
      </c>
      <c r="B52" s="2">
        <v>964.8</v>
      </c>
      <c r="C52" s="3">
        <f t="shared" si="0"/>
        <v>6.0374761472767879E-3</v>
      </c>
      <c r="D52" s="3">
        <f>1-B52/MAX(B$2:B52)</f>
        <v>8.0249385116970884E-2</v>
      </c>
      <c r="E52" s="4">
        <f ca="1">IFERROR(AVERAGE(OFFSET(B52,0,0,-计算!B$19,1)),AVERAGE(OFFSET(B52,0,0,-ROW(),1)))</f>
        <v>998.76749999999993</v>
      </c>
      <c r="F52" s="4">
        <f ca="1">IFERROR(AVERAGE(OFFSET(B52,0,0,-计算!B$20,1)),AVERAGE(OFFSET(B52,0,0,-ROW(),1)))</f>
        <v>1002.1924</v>
      </c>
      <c r="G52" s="4">
        <f t="shared" ca="1" si="1"/>
        <v>-3.4249000000000933</v>
      </c>
      <c r="H52" s="4">
        <f ca="1">IFERROR(AVERAGE(OFFSET(G52,0,0,-计算!B$21,1)),AVERAGE(OFFSET(G52,0,0,-ROW(),1)))</f>
        <v>9.1518469834031553</v>
      </c>
      <c r="I52" s="4" t="str">
        <f ca="1">IF(计算!B$23=1,IFERROR(IF(AND(G52&gt;H52,OFFSET(G52,-计算!B$22,0,1,1)&lt;OFFSET(H52,-计算!B$22,0,1,1)),"买",IF(AND(G52&lt;H52,OFFSET(G52,-计算!B$22,0,1,1)&gt;OFFSET(H52,-计算!B$22,0,1,1)),"卖",I51)),"买"),IF(计算!B$23=2,IFERROR(IF(AND(G52&gt;OFFSET(G52,-计算!B$22,0,1,1),B52&lt;OFFSET(B52,-计算!B$22,0,1,1)),"买",IF(AND(G52&lt;OFFSET(G52,-计算!B$22,0,1,1),B52&gt;OFFSET(B52,-计算!B$22,0,1,1)),"卖",I51)),"买"),""))</f>
        <v>卖</v>
      </c>
      <c r="J52" s="4" t="str">
        <f t="shared" ca="1" si="3"/>
        <v/>
      </c>
      <c r="K52" s="3">
        <f ca="1">IF(I51="买",C52,0)-IF(J52=1,计算!B$18)</f>
        <v>0</v>
      </c>
      <c r="L52" s="2">
        <f t="shared" ca="1" si="2"/>
        <v>1.036867769552877</v>
      </c>
      <c r="M52" s="3">
        <f ca="1">1-L52/MAX(L$2:L52)</f>
        <v>2.5329367576121808E-2</v>
      </c>
    </row>
    <row r="53" spans="1:13" x14ac:dyDescent="0.15">
      <c r="A53" s="1">
        <v>38436</v>
      </c>
      <c r="B53" s="2">
        <v>962.95</v>
      </c>
      <c r="C53" s="3">
        <f t="shared" si="0"/>
        <v>-1.9174958540629783E-3</v>
      </c>
      <c r="D53" s="3">
        <f>1-B53/MAX(B$2:B53)</f>
        <v>8.2013003107780813E-2</v>
      </c>
      <c r="E53" s="4">
        <f ca="1">IFERROR(AVERAGE(OFFSET(B53,0,0,-计算!B$19,1)),AVERAGE(OFFSET(B53,0,0,-ROW(),1)))</f>
        <v>991.80166666666673</v>
      </c>
      <c r="F53" s="4">
        <f ca="1">IFERROR(AVERAGE(OFFSET(B53,0,0,-计算!B$20,1)),AVERAGE(OFFSET(B53,0,0,-ROW(),1)))</f>
        <v>1001.6002000000001</v>
      </c>
      <c r="G53" s="4">
        <f t="shared" ca="1" si="1"/>
        <v>-9.7985333333333529</v>
      </c>
      <c r="H53" s="4">
        <f ca="1">IFERROR(AVERAGE(OFFSET(G53,0,0,-计算!B$21,1)),AVERAGE(OFFSET(G53,0,0,-ROW(),1)))</f>
        <v>4.3977858722920473</v>
      </c>
      <c r="I53" s="4" t="str">
        <f ca="1">IF(计算!B$23=1,IFERROR(IF(AND(G53&gt;H53,OFFSET(G53,-计算!B$22,0,1,1)&lt;OFFSET(H53,-计算!B$22,0,1,1)),"买",IF(AND(G53&lt;H53,OFFSET(G53,-计算!B$22,0,1,1)&gt;OFFSET(H53,-计算!B$22,0,1,1)),"卖",I52)),"买"),IF(计算!B$23=2,IFERROR(IF(AND(G53&gt;OFFSET(G53,-计算!B$22,0,1,1),B53&lt;OFFSET(B53,-计算!B$22,0,1,1)),"买",IF(AND(G53&lt;OFFSET(G53,-计算!B$22,0,1,1),B53&gt;OFFSET(B53,-计算!B$22,0,1,1)),"卖",I52)),"买"),""))</f>
        <v>卖</v>
      </c>
      <c r="J53" s="4" t="str">
        <f t="shared" ca="1" si="3"/>
        <v/>
      </c>
      <c r="K53" s="3">
        <f ca="1">IF(I52="买",C53,0)-IF(J53=1,计算!B$18)</f>
        <v>0</v>
      </c>
      <c r="L53" s="2">
        <f t="shared" ca="1" si="2"/>
        <v>1.036867769552877</v>
      </c>
      <c r="M53" s="3">
        <f ca="1">1-L53/MAX(L$2:L53)</f>
        <v>2.5329367576121808E-2</v>
      </c>
    </row>
    <row r="54" spans="1:13" x14ac:dyDescent="0.15">
      <c r="A54" s="1">
        <v>38439</v>
      </c>
      <c r="B54" s="2">
        <v>960.69</v>
      </c>
      <c r="C54" s="3">
        <f t="shared" si="0"/>
        <v>-2.3469546705435773E-3</v>
      </c>
      <c r="D54" s="3">
        <f>1-B54/MAX(B$2:B54)</f>
        <v>8.416747697763538E-2</v>
      </c>
      <c r="E54" s="4">
        <f ca="1">IFERROR(AVERAGE(OFFSET(B54,0,0,-计算!B$19,1)),AVERAGE(OFFSET(B54,0,0,-ROW(),1)))</f>
        <v>986.65833333333342</v>
      </c>
      <c r="F54" s="4">
        <f ca="1">IFERROR(AVERAGE(OFFSET(B54,0,0,-计算!B$20,1)),AVERAGE(OFFSET(B54,0,0,-ROW(),1)))</f>
        <v>1001.1506000000002</v>
      </c>
      <c r="G54" s="4">
        <f t="shared" ca="1" si="1"/>
        <v>-14.492266666666751</v>
      </c>
      <c r="H54" s="4">
        <f ca="1">IFERROR(AVERAGE(OFFSET(G54,0,0,-计算!B$21,1)),AVERAGE(OFFSET(G54,0,0,-ROW(),1)))</f>
        <v>-0.64054994331075932</v>
      </c>
      <c r="I54" s="4" t="str">
        <f ca="1">IF(计算!B$23=1,IFERROR(IF(AND(G54&gt;H54,OFFSET(G54,-计算!B$22,0,1,1)&lt;OFFSET(H54,-计算!B$22,0,1,1)),"买",IF(AND(G54&lt;H54,OFFSET(G54,-计算!B$22,0,1,1)&gt;OFFSET(H54,-计算!B$22,0,1,1)),"卖",I53)),"买"),IF(计算!B$23=2,IFERROR(IF(AND(G54&gt;OFFSET(G54,-计算!B$22,0,1,1),B54&lt;OFFSET(B54,-计算!B$22,0,1,1)),"买",IF(AND(G54&lt;OFFSET(G54,-计算!B$22,0,1,1),B54&gt;OFFSET(B54,-计算!B$22,0,1,1)),"卖",I53)),"买"),""))</f>
        <v>卖</v>
      </c>
      <c r="J54" s="4" t="str">
        <f t="shared" ca="1" si="3"/>
        <v/>
      </c>
      <c r="K54" s="3">
        <f ca="1">IF(I53="买",C54,0)-IF(J54=1,计算!B$18)</f>
        <v>0</v>
      </c>
      <c r="L54" s="2">
        <f t="shared" ca="1" si="2"/>
        <v>1.036867769552877</v>
      </c>
      <c r="M54" s="3">
        <f ca="1">1-L54/MAX(L$2:L54)</f>
        <v>2.5329367576121808E-2</v>
      </c>
    </row>
    <row r="55" spans="1:13" x14ac:dyDescent="0.15">
      <c r="A55" s="1">
        <v>38440</v>
      </c>
      <c r="B55" s="2">
        <v>955.19</v>
      </c>
      <c r="C55" s="3">
        <f t="shared" si="0"/>
        <v>-5.7250517856957117E-3</v>
      </c>
      <c r="D55" s="3">
        <f>1-B55/MAX(B$2:B55)</f>
        <v>8.9410665598962713E-2</v>
      </c>
      <c r="E55" s="4">
        <f ca="1">IFERROR(AVERAGE(OFFSET(B55,0,0,-计算!B$19,1)),AVERAGE(OFFSET(B55,0,0,-ROW(),1)))</f>
        <v>980.63916666666682</v>
      </c>
      <c r="F55" s="4">
        <f ca="1">IFERROR(AVERAGE(OFFSET(B55,0,0,-计算!B$20,1)),AVERAGE(OFFSET(B55,0,0,-ROW(),1)))</f>
        <v>1000.5754000000001</v>
      </c>
      <c r="G55" s="4">
        <f t="shared" ca="1" si="1"/>
        <v>-19.936233333333234</v>
      </c>
      <c r="H55" s="4">
        <f ca="1">IFERROR(AVERAGE(OFFSET(G55,0,0,-计算!B$21,1)),AVERAGE(OFFSET(G55,0,0,-ROW(),1)))</f>
        <v>-6.0291582766440301</v>
      </c>
      <c r="I55" s="4" t="str">
        <f ca="1">IF(计算!B$23=1,IFERROR(IF(AND(G55&gt;H55,OFFSET(G55,-计算!B$22,0,1,1)&lt;OFFSET(H55,-计算!B$22,0,1,1)),"买",IF(AND(G55&lt;H55,OFFSET(G55,-计算!B$22,0,1,1)&gt;OFFSET(H55,-计算!B$22,0,1,1)),"卖",I54)),"买"),IF(计算!B$23=2,IFERROR(IF(AND(G55&gt;OFFSET(G55,-计算!B$22,0,1,1),B55&lt;OFFSET(B55,-计算!B$22,0,1,1)),"买",IF(AND(G55&lt;OFFSET(G55,-计算!B$22,0,1,1),B55&gt;OFFSET(B55,-计算!B$22,0,1,1)),"卖",I54)),"买"),""))</f>
        <v>卖</v>
      </c>
      <c r="J55" s="4" t="str">
        <f t="shared" ca="1" si="3"/>
        <v/>
      </c>
      <c r="K55" s="3">
        <f ca="1">IF(I54="买",C55,0)-IF(J55=1,计算!B$18)</f>
        <v>0</v>
      </c>
      <c r="L55" s="2">
        <f t="shared" ca="1" si="2"/>
        <v>1.036867769552877</v>
      </c>
      <c r="M55" s="3">
        <f ca="1">1-L55/MAX(L$2:L55)</f>
        <v>2.5329367576121808E-2</v>
      </c>
    </row>
    <row r="56" spans="1:13" x14ac:dyDescent="0.15">
      <c r="A56" s="1">
        <v>38441</v>
      </c>
      <c r="B56" s="2">
        <v>937.03</v>
      </c>
      <c r="C56" s="3">
        <f t="shared" si="0"/>
        <v>-1.9011924329191188E-2</v>
      </c>
      <c r="D56" s="3">
        <f>1-B56/MAX(B$2:B56)</f>
        <v>0.10672272111956382</v>
      </c>
      <c r="E56" s="4">
        <f ca="1">IFERROR(AVERAGE(OFFSET(B56,0,0,-计算!B$19,1)),AVERAGE(OFFSET(B56,0,0,-ROW(),1)))</f>
        <v>972.80666666666684</v>
      </c>
      <c r="F56" s="4">
        <f ca="1">IFERROR(AVERAGE(OFFSET(B56,0,0,-计算!B$20,1)),AVERAGE(OFFSET(B56,0,0,-ROW(),1)))</f>
        <v>999.43859999999995</v>
      </c>
      <c r="G56" s="4">
        <f t="shared" ca="1" si="1"/>
        <v>-26.631933333333109</v>
      </c>
      <c r="H56" s="4">
        <f ca="1">IFERROR(AVERAGE(OFFSET(G56,0,0,-计算!B$21,1)),AVERAGE(OFFSET(G56,0,0,-ROW(),1)))</f>
        <v>-11.8422611111111</v>
      </c>
      <c r="I56" s="4" t="str">
        <f ca="1">IF(计算!B$23=1,IFERROR(IF(AND(G56&gt;H56,OFFSET(G56,-计算!B$22,0,1,1)&lt;OFFSET(H56,-计算!B$22,0,1,1)),"买",IF(AND(G56&lt;H56,OFFSET(G56,-计算!B$22,0,1,1)&gt;OFFSET(H56,-计算!B$22,0,1,1)),"卖",I55)),"买"),IF(计算!B$23=2,IFERROR(IF(AND(G56&gt;OFFSET(G56,-计算!B$22,0,1,1),B56&lt;OFFSET(B56,-计算!B$22,0,1,1)),"买",IF(AND(G56&lt;OFFSET(G56,-计算!B$22,0,1,1),B56&gt;OFFSET(B56,-计算!B$22,0,1,1)),"卖",I55)),"买"),""))</f>
        <v>卖</v>
      </c>
      <c r="J56" s="4" t="str">
        <f t="shared" ca="1" si="3"/>
        <v/>
      </c>
      <c r="K56" s="3">
        <f ca="1">IF(I55="买",C56,0)-IF(J56=1,计算!B$18)</f>
        <v>0</v>
      </c>
      <c r="L56" s="2">
        <f t="shared" ca="1" si="2"/>
        <v>1.036867769552877</v>
      </c>
      <c r="M56" s="3">
        <f ca="1">1-L56/MAX(L$2:L56)</f>
        <v>2.5329367576121808E-2</v>
      </c>
    </row>
    <row r="57" spans="1:13" x14ac:dyDescent="0.15">
      <c r="A57" s="1">
        <v>38442</v>
      </c>
      <c r="B57" s="2">
        <v>942.2</v>
      </c>
      <c r="C57" s="3">
        <f t="shared" si="0"/>
        <v>5.5174327396134704E-3</v>
      </c>
      <c r="D57" s="3">
        <f>1-B57/MAX(B$2:B57)</f>
        <v>0.101794123815516</v>
      </c>
      <c r="E57" s="4">
        <f ca="1">IFERROR(AVERAGE(OFFSET(B57,0,0,-计算!B$19,1)),AVERAGE(OFFSET(B57,0,0,-ROW(),1)))</f>
        <v>966.86333333333357</v>
      </c>
      <c r="F57" s="4">
        <f ca="1">IFERROR(AVERAGE(OFFSET(B57,0,0,-计算!B$20,1)),AVERAGE(OFFSET(B57,0,0,-ROW(),1)))</f>
        <v>998.3399999999998</v>
      </c>
      <c r="G57" s="4">
        <f t="shared" ca="1" si="1"/>
        <v>-31.476666666666233</v>
      </c>
      <c r="H57" s="4">
        <f ca="1">IFERROR(AVERAGE(OFFSET(G57,0,0,-计算!B$21,1)),AVERAGE(OFFSET(G57,0,0,-ROW(),1)))</f>
        <v>-17.626755555555462</v>
      </c>
      <c r="I57" s="4" t="str">
        <f ca="1">IF(计算!B$23=1,IFERROR(IF(AND(G57&gt;H57,OFFSET(G57,-计算!B$22,0,1,1)&lt;OFFSET(H57,-计算!B$22,0,1,1)),"买",IF(AND(G57&lt;H57,OFFSET(G57,-计算!B$22,0,1,1)&gt;OFFSET(H57,-计算!B$22,0,1,1)),"卖",I56)),"买"),IF(计算!B$23=2,IFERROR(IF(AND(G57&gt;OFFSET(G57,-计算!B$22,0,1,1),B57&lt;OFFSET(B57,-计算!B$22,0,1,1)),"买",IF(AND(G57&lt;OFFSET(G57,-计算!B$22,0,1,1),B57&gt;OFFSET(B57,-计算!B$22,0,1,1)),"卖",I56)),"买"),""))</f>
        <v>卖</v>
      </c>
      <c r="J57" s="4" t="str">
        <f t="shared" ca="1" si="3"/>
        <v/>
      </c>
      <c r="K57" s="3">
        <f ca="1">IF(I56="买",C57,0)-IF(J57=1,计算!B$18)</f>
        <v>0</v>
      </c>
      <c r="L57" s="2">
        <f t="shared" ca="1" si="2"/>
        <v>1.036867769552877</v>
      </c>
      <c r="M57" s="3">
        <f ca="1">1-L57/MAX(L$2:L57)</f>
        <v>2.5329367576121808E-2</v>
      </c>
    </row>
    <row r="58" spans="1:13" x14ac:dyDescent="0.15">
      <c r="A58" s="1">
        <v>38443</v>
      </c>
      <c r="B58" s="2">
        <v>978.14</v>
      </c>
      <c r="C58" s="3">
        <f t="shared" si="0"/>
        <v>3.814476756527263E-2</v>
      </c>
      <c r="D58" s="3">
        <f>1-B58/MAX(B$2:B58)</f>
        <v>6.7532269442696746E-2</v>
      </c>
      <c r="E58" s="4">
        <f ca="1">IFERROR(AVERAGE(OFFSET(B58,0,0,-计算!B$19,1)),AVERAGE(OFFSET(B58,0,0,-ROW(),1)))</f>
        <v>964.78666666666675</v>
      </c>
      <c r="F58" s="4">
        <f ca="1">IFERROR(AVERAGE(OFFSET(B58,0,0,-计算!B$20,1)),AVERAGE(OFFSET(B58,0,0,-ROW(),1)))</f>
        <v>997.96799999999985</v>
      </c>
      <c r="G58" s="4">
        <f t="shared" ca="1" si="1"/>
        <v>-33.1813333333331</v>
      </c>
      <c r="H58" s="4">
        <f ca="1">IFERROR(AVERAGE(OFFSET(G58,0,0,-计算!B$21,1)),AVERAGE(OFFSET(G58,0,0,-ROW(),1)))</f>
        <v>-22.586161111110965</v>
      </c>
      <c r="I58" s="4" t="str">
        <f ca="1">IF(计算!B$23=1,IFERROR(IF(AND(G58&gt;H58,OFFSET(G58,-计算!B$22,0,1,1)&lt;OFFSET(H58,-计算!B$22,0,1,1)),"买",IF(AND(G58&lt;H58,OFFSET(G58,-计算!B$22,0,1,1)&gt;OFFSET(H58,-计算!B$22,0,1,1)),"卖",I57)),"买"),IF(计算!B$23=2,IFERROR(IF(AND(G58&gt;OFFSET(G58,-计算!B$22,0,1,1),B58&lt;OFFSET(B58,-计算!B$22,0,1,1)),"买",IF(AND(G58&lt;OFFSET(G58,-计算!B$22,0,1,1),B58&gt;OFFSET(B58,-计算!B$22,0,1,1)),"卖",I57)),"买"),""))</f>
        <v>卖</v>
      </c>
      <c r="J58" s="4" t="str">
        <f t="shared" ca="1" si="3"/>
        <v/>
      </c>
      <c r="K58" s="3">
        <f ca="1">IF(I57="买",C58,0)-IF(J58=1,计算!B$18)</f>
        <v>0</v>
      </c>
      <c r="L58" s="2">
        <f t="shared" ca="1" si="2"/>
        <v>1.036867769552877</v>
      </c>
      <c r="M58" s="3">
        <f ca="1">1-L58/MAX(L$2:L58)</f>
        <v>2.5329367576121808E-2</v>
      </c>
    </row>
    <row r="59" spans="1:13" x14ac:dyDescent="0.15">
      <c r="A59" s="1">
        <v>38446</v>
      </c>
      <c r="B59" s="2">
        <v>962.16</v>
      </c>
      <c r="C59" s="3">
        <f t="shared" si="0"/>
        <v>-1.6337129654241722E-2</v>
      </c>
      <c r="D59" s="3">
        <f>1-B59/MAX(B$2:B59)</f>
        <v>8.2766115655207972E-2</v>
      </c>
      <c r="E59" s="4">
        <f ca="1">IFERROR(AVERAGE(OFFSET(B59,0,0,-计算!B$19,1)),AVERAGE(OFFSET(B59,0,0,-ROW(),1)))</f>
        <v>962.22833333333347</v>
      </c>
      <c r="F59" s="4">
        <f ca="1">IFERROR(AVERAGE(OFFSET(B59,0,0,-计算!B$20,1)),AVERAGE(OFFSET(B59,0,0,-ROW(),1)))</f>
        <v>997.27379999999994</v>
      </c>
      <c r="G59" s="4">
        <f t="shared" ca="1" si="1"/>
        <v>-35.045466666666471</v>
      </c>
      <c r="H59" s="4">
        <f ca="1">IFERROR(AVERAGE(OFFSET(G59,0,0,-计算!B$21,1)),AVERAGE(OFFSET(G59,0,0,-ROW(),1)))</f>
        <v>-26.793983333333149</v>
      </c>
      <c r="I59" s="4" t="str">
        <f ca="1">IF(计算!B$23=1,IFERROR(IF(AND(G59&gt;H59,OFFSET(G59,-计算!B$22,0,1,1)&lt;OFFSET(H59,-计算!B$22,0,1,1)),"买",IF(AND(G59&lt;H59,OFFSET(G59,-计算!B$22,0,1,1)&gt;OFFSET(H59,-计算!B$22,0,1,1)),"卖",I58)),"买"),IF(计算!B$23=2,IFERROR(IF(AND(G59&gt;OFFSET(G59,-计算!B$22,0,1,1),B59&lt;OFFSET(B59,-计算!B$22,0,1,1)),"买",IF(AND(G59&lt;OFFSET(G59,-计算!B$22,0,1,1),B59&gt;OFFSET(B59,-计算!B$22,0,1,1)),"卖",I58)),"买"),""))</f>
        <v>卖</v>
      </c>
      <c r="J59" s="4" t="str">
        <f t="shared" ca="1" si="3"/>
        <v/>
      </c>
      <c r="K59" s="3">
        <f ca="1">IF(I58="买",C59,0)-IF(J59=1,计算!B$18)</f>
        <v>0</v>
      </c>
      <c r="L59" s="2">
        <f t="shared" ca="1" si="2"/>
        <v>1.036867769552877</v>
      </c>
      <c r="M59" s="3">
        <f ca="1">1-L59/MAX(L$2:L59)</f>
        <v>2.5329367576121808E-2</v>
      </c>
    </row>
    <row r="60" spans="1:13" x14ac:dyDescent="0.15">
      <c r="A60" s="1">
        <v>38447</v>
      </c>
      <c r="B60" s="2">
        <v>955.59</v>
      </c>
      <c r="C60" s="3">
        <f t="shared" si="0"/>
        <v>-6.8283861312047334E-3</v>
      </c>
      <c r="D60" s="3">
        <f>1-B60/MAX(B$2:B60)</f>
        <v>8.9029342790138966E-2</v>
      </c>
      <c r="E60" s="4">
        <f ca="1">IFERROR(AVERAGE(OFFSET(B60,0,0,-计算!B$19,1)),AVERAGE(OFFSET(B60,0,0,-ROW(),1)))</f>
        <v>960.30583333333334</v>
      </c>
      <c r="F60" s="4">
        <f ca="1">IFERROR(AVERAGE(OFFSET(B60,0,0,-计算!B$20,1)),AVERAGE(OFFSET(B60,0,0,-ROW(),1)))</f>
        <v>996.61959999999976</v>
      </c>
      <c r="G60" s="4">
        <f t="shared" ca="1" si="1"/>
        <v>-36.313766666666424</v>
      </c>
      <c r="H60" s="4">
        <f ca="1">IFERROR(AVERAGE(OFFSET(G60,0,0,-计算!B$21,1)),AVERAGE(OFFSET(G60,0,0,-ROW(),1)))</f>
        <v>-30.430899999999763</v>
      </c>
      <c r="I60" s="4" t="str">
        <f ca="1">IF(计算!B$23=1,IFERROR(IF(AND(G60&gt;H60,OFFSET(G60,-计算!B$22,0,1,1)&lt;OFFSET(H60,-计算!B$22,0,1,1)),"买",IF(AND(G60&lt;H60,OFFSET(G60,-计算!B$22,0,1,1)&gt;OFFSET(H60,-计算!B$22,0,1,1)),"卖",I59)),"买"),IF(计算!B$23=2,IFERROR(IF(AND(G60&gt;OFFSET(G60,-计算!B$22,0,1,1),B60&lt;OFFSET(B60,-计算!B$22,0,1,1)),"买",IF(AND(G60&lt;OFFSET(G60,-计算!B$22,0,1,1),B60&gt;OFFSET(B60,-计算!B$22,0,1,1)),"卖",I59)),"买"),""))</f>
        <v>卖</v>
      </c>
      <c r="J60" s="4" t="str">
        <f t="shared" ca="1" si="3"/>
        <v/>
      </c>
      <c r="K60" s="3">
        <f ca="1">IF(I59="买",C60,0)-IF(J60=1,计算!B$18)</f>
        <v>0</v>
      </c>
      <c r="L60" s="2">
        <f t="shared" ca="1" si="2"/>
        <v>1.036867769552877</v>
      </c>
      <c r="M60" s="3">
        <f ca="1">1-L60/MAX(L$2:L60)</f>
        <v>2.5329367576121808E-2</v>
      </c>
    </row>
    <row r="61" spans="1:13" x14ac:dyDescent="0.15">
      <c r="A61" s="1">
        <v>38448</v>
      </c>
      <c r="B61" s="2">
        <v>973.66</v>
      </c>
      <c r="C61" s="3">
        <f t="shared" si="0"/>
        <v>1.8909783484548637E-2</v>
      </c>
      <c r="D61" s="3">
        <f>1-B61/MAX(B$2:B61)</f>
        <v>7.1803084901523428E-2</v>
      </c>
      <c r="E61" s="4">
        <f ca="1">IFERROR(AVERAGE(OFFSET(B61,0,0,-计算!B$19,1)),AVERAGE(OFFSET(B61,0,0,-ROW(),1)))</f>
        <v>959.61999999999989</v>
      </c>
      <c r="F61" s="4">
        <f ca="1">IFERROR(AVERAGE(OFFSET(B61,0,0,-计算!B$20,1)),AVERAGE(OFFSET(B61,0,0,-ROW(),1)))</f>
        <v>996.74379999999985</v>
      </c>
      <c r="G61" s="4">
        <f t="shared" ca="1" si="1"/>
        <v>-37.12379999999996</v>
      </c>
      <c r="H61" s="4">
        <f ca="1">IFERROR(AVERAGE(OFFSET(G61,0,0,-计算!B$21,1)),AVERAGE(OFFSET(G61,0,0,-ROW(),1)))</f>
        <v>-33.295494444444216</v>
      </c>
      <c r="I61" s="4" t="str">
        <f ca="1">IF(计算!B$23=1,IFERROR(IF(AND(G61&gt;H61,OFFSET(G61,-计算!B$22,0,1,1)&lt;OFFSET(H61,-计算!B$22,0,1,1)),"买",IF(AND(G61&lt;H61,OFFSET(G61,-计算!B$22,0,1,1)&gt;OFFSET(H61,-计算!B$22,0,1,1)),"卖",I60)),"买"),IF(计算!B$23=2,IFERROR(IF(AND(G61&gt;OFFSET(G61,-计算!B$22,0,1,1),B61&lt;OFFSET(B61,-计算!B$22,0,1,1)),"买",IF(AND(G61&lt;OFFSET(G61,-计算!B$22,0,1,1),B61&gt;OFFSET(B61,-计算!B$22,0,1,1)),"卖",I60)),"买"),""))</f>
        <v>卖</v>
      </c>
      <c r="J61" s="4" t="str">
        <f t="shared" ca="1" si="3"/>
        <v/>
      </c>
      <c r="K61" s="3">
        <f ca="1">IF(I60="买",C61,0)-IF(J61=1,计算!B$18)</f>
        <v>0</v>
      </c>
      <c r="L61" s="2">
        <f t="shared" ca="1" si="2"/>
        <v>1.036867769552877</v>
      </c>
      <c r="M61" s="3">
        <f ca="1">1-L61/MAX(L$2:L61)</f>
        <v>2.5329367576121808E-2</v>
      </c>
    </row>
    <row r="62" spans="1:13" x14ac:dyDescent="0.15">
      <c r="A62" s="1">
        <v>38449</v>
      </c>
      <c r="B62" s="2">
        <v>984.73</v>
      </c>
      <c r="C62" s="3">
        <f t="shared" si="0"/>
        <v>1.1369471889571381E-2</v>
      </c>
      <c r="D62" s="3">
        <f>1-B62/MAX(B$2:B62)</f>
        <v>6.1249976167324416E-2</v>
      </c>
      <c r="E62" s="4">
        <f ca="1">IFERROR(AVERAGE(OFFSET(B62,0,0,-计算!B$19,1)),AVERAGE(OFFSET(B62,0,0,-ROW(),1)))</f>
        <v>961.3458333333333</v>
      </c>
      <c r="F62" s="4">
        <f ca="1">IFERROR(AVERAGE(OFFSET(B62,0,0,-计算!B$20,1)),AVERAGE(OFFSET(B62,0,0,-ROW(),1)))</f>
        <v>996.9448000000001</v>
      </c>
      <c r="G62" s="4">
        <f t="shared" ca="1" si="1"/>
        <v>-35.598966666666797</v>
      </c>
      <c r="H62" s="4">
        <f ca="1">IFERROR(AVERAGE(OFFSET(G62,0,0,-计算!B$21,1)),AVERAGE(OFFSET(G62,0,0,-ROW(),1)))</f>
        <v>-34.789999999999829</v>
      </c>
      <c r="I62" s="4" t="str">
        <f ca="1">IF(计算!B$23=1,IFERROR(IF(AND(G62&gt;H62,OFFSET(G62,-计算!B$22,0,1,1)&lt;OFFSET(H62,-计算!B$22,0,1,1)),"买",IF(AND(G62&lt;H62,OFFSET(G62,-计算!B$22,0,1,1)&gt;OFFSET(H62,-计算!B$22,0,1,1)),"卖",I61)),"买"),IF(计算!B$23=2,IFERROR(IF(AND(G62&gt;OFFSET(G62,-计算!B$22,0,1,1),B62&lt;OFFSET(B62,-计算!B$22,0,1,1)),"买",IF(AND(G62&lt;OFFSET(G62,-计算!B$22,0,1,1),B62&gt;OFFSET(B62,-计算!B$22,0,1,1)),"卖",I61)),"买"),""))</f>
        <v>卖</v>
      </c>
      <c r="J62" s="4" t="str">
        <f t="shared" ca="1" si="3"/>
        <v/>
      </c>
      <c r="K62" s="3">
        <f ca="1">IF(I61="买",C62,0)-IF(J62=1,计算!B$18)</f>
        <v>0</v>
      </c>
      <c r="L62" s="2">
        <f t="shared" ca="1" si="2"/>
        <v>1.036867769552877</v>
      </c>
      <c r="M62" s="3">
        <f ca="1">1-L62/MAX(L$2:L62)</f>
        <v>2.5329367576121808E-2</v>
      </c>
    </row>
    <row r="63" spans="1:13" x14ac:dyDescent="0.15">
      <c r="A63" s="1">
        <v>38450</v>
      </c>
      <c r="B63" s="2">
        <v>1003.45</v>
      </c>
      <c r="C63" s="3">
        <f t="shared" si="0"/>
        <v>1.9010287083769173E-2</v>
      </c>
      <c r="D63" s="3">
        <f>1-B63/MAX(B$2:B63)</f>
        <v>4.3404068714370081E-2</v>
      </c>
      <c r="E63" s="4">
        <f ca="1">IFERROR(AVERAGE(OFFSET(B63,0,0,-计算!B$19,1)),AVERAGE(OFFSET(B63,0,0,-ROW(),1)))</f>
        <v>965.04916666666668</v>
      </c>
      <c r="F63" s="4">
        <f ca="1">IFERROR(AVERAGE(OFFSET(B63,0,0,-计算!B$20,1)),AVERAGE(OFFSET(B63,0,0,-ROW(),1)))</f>
        <v>997.66960000000006</v>
      </c>
      <c r="G63" s="4">
        <f t="shared" ca="1" si="1"/>
        <v>-32.620433333333381</v>
      </c>
      <c r="H63" s="4">
        <f ca="1">IFERROR(AVERAGE(OFFSET(G63,0,0,-计算!B$21,1)),AVERAGE(OFFSET(G63,0,0,-ROW(),1)))</f>
        <v>-34.980627777777691</v>
      </c>
      <c r="I63" s="4" t="str">
        <f ca="1">IF(计算!B$23=1,IFERROR(IF(AND(G63&gt;H63,OFFSET(G63,-计算!B$22,0,1,1)&lt;OFFSET(H63,-计算!B$22,0,1,1)),"买",IF(AND(G63&lt;H63,OFFSET(G63,-计算!B$22,0,1,1)&gt;OFFSET(H63,-计算!B$22,0,1,1)),"卖",I62)),"买"),IF(计算!B$23=2,IFERROR(IF(AND(G63&gt;OFFSET(G63,-计算!B$22,0,1,1),B63&lt;OFFSET(B63,-计算!B$22,0,1,1)),"买",IF(AND(G63&lt;OFFSET(G63,-计算!B$22,0,1,1),B63&gt;OFFSET(B63,-计算!B$22,0,1,1)),"卖",I62)),"买"),""))</f>
        <v>买</v>
      </c>
      <c r="J63" s="4">
        <f t="shared" ca="1" si="3"/>
        <v>1</v>
      </c>
      <c r="K63" s="3">
        <f ca="1">IF(I62="买",C63,0)-IF(J63=1,计算!B$18)</f>
        <v>0</v>
      </c>
      <c r="L63" s="2">
        <f t="shared" ca="1" si="2"/>
        <v>1.036867769552877</v>
      </c>
      <c r="M63" s="3">
        <f ca="1">1-L63/MAX(L$2:L63)</f>
        <v>2.5329367576121808E-2</v>
      </c>
    </row>
    <row r="64" spans="1:13" x14ac:dyDescent="0.15">
      <c r="A64" s="1">
        <v>38453</v>
      </c>
      <c r="B64" s="2">
        <v>995.42</v>
      </c>
      <c r="C64" s="3">
        <f t="shared" si="0"/>
        <v>-8.0023917484678408E-3</v>
      </c>
      <c r="D64" s="3">
        <f>1-B64/MAX(B$2:B64)</f>
        <v>5.1059124101508147E-2</v>
      </c>
      <c r="E64" s="4">
        <f ca="1">IFERROR(AVERAGE(OFFSET(B64,0,0,-计算!B$19,1)),AVERAGE(OFFSET(B64,0,0,-ROW(),1)))</f>
        <v>967.60083333333341</v>
      </c>
      <c r="F64" s="4">
        <f ca="1">IFERROR(AVERAGE(OFFSET(B64,0,0,-计算!B$20,1)),AVERAGE(OFFSET(B64,0,0,-ROW(),1)))</f>
        <v>998.45319999999992</v>
      </c>
      <c r="G64" s="4">
        <f t="shared" ca="1" si="1"/>
        <v>-30.852366666666512</v>
      </c>
      <c r="H64" s="4">
        <f ca="1">IFERROR(AVERAGE(OFFSET(G64,0,0,-计算!B$21,1)),AVERAGE(OFFSET(G64,0,0,-ROW(),1)))</f>
        <v>-34.592466666666589</v>
      </c>
      <c r="I64" s="4" t="str">
        <f ca="1">IF(计算!B$23=1,IFERROR(IF(AND(G64&gt;H64,OFFSET(G64,-计算!B$22,0,1,1)&lt;OFFSET(H64,-计算!B$22,0,1,1)),"买",IF(AND(G64&lt;H64,OFFSET(G64,-计算!B$22,0,1,1)&gt;OFFSET(H64,-计算!B$22,0,1,1)),"卖",I63)),"买"),IF(计算!B$23=2,IFERROR(IF(AND(G64&gt;OFFSET(G64,-计算!B$22,0,1,1),B64&lt;OFFSET(B64,-计算!B$22,0,1,1)),"买",IF(AND(G64&lt;OFFSET(G64,-计算!B$22,0,1,1),B64&gt;OFFSET(B64,-计算!B$22,0,1,1)),"卖",I63)),"买"),""))</f>
        <v>买</v>
      </c>
      <c r="J64" s="4" t="str">
        <f t="shared" ca="1" si="3"/>
        <v/>
      </c>
      <c r="K64" s="3">
        <f ca="1">IF(I63="买",C64,0)-IF(J64=1,计算!B$18)</f>
        <v>-8.0023917484678408E-3</v>
      </c>
      <c r="L64" s="2">
        <f t="shared" ca="1" si="2"/>
        <v>1.0285703474695547</v>
      </c>
      <c r="M64" s="3">
        <f ca="1">1-L64/MAX(L$2:L64)</f>
        <v>3.3129063802504577E-2</v>
      </c>
    </row>
    <row r="65" spans="1:13" x14ac:dyDescent="0.15">
      <c r="A65" s="1">
        <v>38454</v>
      </c>
      <c r="B65" s="2">
        <v>978.7</v>
      </c>
      <c r="C65" s="3">
        <f t="shared" si="0"/>
        <v>-1.6796929939121075E-2</v>
      </c>
      <c r="D65" s="3">
        <f>1-B65/MAX(B$2:B65)</f>
        <v>6.69984175103433E-2</v>
      </c>
      <c r="E65" s="4">
        <f ca="1">IFERROR(AVERAGE(OFFSET(B65,0,0,-计算!B$19,1)),AVERAGE(OFFSET(B65,0,0,-ROW(),1)))</f>
        <v>968.91333333333341</v>
      </c>
      <c r="F65" s="4">
        <f ca="1">IFERROR(AVERAGE(OFFSET(B65,0,0,-计算!B$20,1)),AVERAGE(OFFSET(B65,0,0,-ROW(),1)))</f>
        <v>998.37519999999995</v>
      </c>
      <c r="G65" s="4">
        <f t="shared" ca="1" si="1"/>
        <v>-29.461866666666538</v>
      </c>
      <c r="H65" s="4">
        <f ca="1">IFERROR(AVERAGE(OFFSET(G65,0,0,-计算!B$21,1)),AVERAGE(OFFSET(G65,0,0,-ROW(),1)))</f>
        <v>-33.661866666666604</v>
      </c>
      <c r="I65" s="4" t="str">
        <f ca="1">IF(计算!B$23=1,IFERROR(IF(AND(G65&gt;H65,OFFSET(G65,-计算!B$22,0,1,1)&lt;OFFSET(H65,-计算!B$22,0,1,1)),"买",IF(AND(G65&lt;H65,OFFSET(G65,-计算!B$22,0,1,1)&gt;OFFSET(H65,-计算!B$22,0,1,1)),"卖",I64)),"买"),IF(计算!B$23=2,IFERROR(IF(AND(G65&gt;OFFSET(G65,-计算!B$22,0,1,1),B65&lt;OFFSET(B65,-计算!B$22,0,1,1)),"买",IF(AND(G65&lt;OFFSET(G65,-计算!B$22,0,1,1),B65&gt;OFFSET(B65,-计算!B$22,0,1,1)),"卖",I64)),"买"),""))</f>
        <v>买</v>
      </c>
      <c r="J65" s="4" t="str">
        <f t="shared" ca="1" si="3"/>
        <v/>
      </c>
      <c r="K65" s="3">
        <f ca="1">IF(I64="买",C65,0)-IF(J65=1,计算!B$18)</f>
        <v>-1.6796929939121075E-2</v>
      </c>
      <c r="L65" s="2">
        <f t="shared" ca="1" si="2"/>
        <v>1.011293523405651</v>
      </c>
      <c r="M65" s="3">
        <f ca="1">1-L65/MAX(L$2:L65)</f>
        <v>4.9369527177986483E-2</v>
      </c>
    </row>
    <row r="66" spans="1:13" x14ac:dyDescent="0.15">
      <c r="A66" s="1">
        <v>38455</v>
      </c>
      <c r="B66" s="2">
        <v>1000.9</v>
      </c>
      <c r="C66" s="3">
        <f t="shared" si="0"/>
        <v>2.2683151118831013E-2</v>
      </c>
      <c r="D66" s="3">
        <f>1-B66/MAX(B$2:B66)</f>
        <v>4.5835001620621929E-2</v>
      </c>
      <c r="E66" s="4">
        <f ca="1">IFERROR(AVERAGE(OFFSET(B66,0,0,-计算!B$19,1)),AVERAGE(OFFSET(B66,0,0,-ROW(),1)))</f>
        <v>972.26416666666682</v>
      </c>
      <c r="F66" s="4">
        <f ca="1">IFERROR(AVERAGE(OFFSET(B66,0,0,-计算!B$20,1)),AVERAGE(OFFSET(B66,0,0,-ROW(),1)))</f>
        <v>998.43060000000003</v>
      </c>
      <c r="G66" s="4">
        <f t="shared" ca="1" si="1"/>
        <v>-26.166433333333202</v>
      </c>
      <c r="H66" s="4">
        <f ca="1">IFERROR(AVERAGE(OFFSET(G66,0,0,-计算!B$21,1)),AVERAGE(OFFSET(G66,0,0,-ROW(),1)))</f>
        <v>-31.9706444444444</v>
      </c>
      <c r="I66" s="4" t="str">
        <f ca="1">IF(计算!B$23=1,IFERROR(IF(AND(G66&gt;H66,OFFSET(G66,-计算!B$22,0,1,1)&lt;OFFSET(H66,-计算!B$22,0,1,1)),"买",IF(AND(G66&lt;H66,OFFSET(G66,-计算!B$22,0,1,1)&gt;OFFSET(H66,-计算!B$22,0,1,1)),"卖",I65)),"买"),IF(计算!B$23=2,IFERROR(IF(AND(G66&gt;OFFSET(G66,-计算!B$22,0,1,1),B66&lt;OFFSET(B66,-计算!B$22,0,1,1)),"买",IF(AND(G66&lt;OFFSET(G66,-计算!B$22,0,1,1),B66&gt;OFFSET(B66,-计算!B$22,0,1,1)),"卖",I65)),"买"),""))</f>
        <v>买</v>
      </c>
      <c r="J66" s="4" t="str">
        <f t="shared" ca="1" si="3"/>
        <v/>
      </c>
      <c r="K66" s="3">
        <f ca="1">IF(I65="买",C66,0)-IF(J66=1,计算!B$18)</f>
        <v>2.2683151118831013E-2</v>
      </c>
      <c r="L66" s="2">
        <f t="shared" ca="1" si="2"/>
        <v>1.0342328472225566</v>
      </c>
      <c r="M66" s="3">
        <f ca="1">1-L66/MAX(L$2:L66)</f>
        <v>2.7806232504798856E-2</v>
      </c>
    </row>
    <row r="67" spans="1:13" x14ac:dyDescent="0.15">
      <c r="A67" s="1">
        <v>38456</v>
      </c>
      <c r="B67" s="2">
        <v>986.97</v>
      </c>
      <c r="C67" s="3">
        <f t="shared" si="0"/>
        <v>-1.3917474273154151E-2</v>
      </c>
      <c r="D67" s="3">
        <f>1-B67/MAX(B$2:B67)</f>
        <v>5.9114568437911075E-2</v>
      </c>
      <c r="E67" s="4">
        <f ca="1">IFERROR(AVERAGE(OFFSET(B67,0,0,-计算!B$19,1)),AVERAGE(OFFSET(B67,0,0,-ROW(),1)))</f>
        <v>974.91249999999991</v>
      </c>
      <c r="F67" s="4">
        <f ca="1">IFERROR(AVERAGE(OFFSET(B67,0,0,-计算!B$20,1)),AVERAGE(OFFSET(B67,0,0,-ROW(),1)))</f>
        <v>998.21460000000002</v>
      </c>
      <c r="G67" s="4">
        <f t="shared" ca="1" si="1"/>
        <v>-23.30210000000011</v>
      </c>
      <c r="H67" s="4">
        <f ca="1">IFERROR(AVERAGE(OFFSET(G67,0,0,-计算!B$21,1)),AVERAGE(OFFSET(G67,0,0,-ROW(),1)))</f>
        <v>-29.667027777777758</v>
      </c>
      <c r="I67" s="4" t="str">
        <f ca="1">IF(计算!B$23=1,IFERROR(IF(AND(G67&gt;H67,OFFSET(G67,-计算!B$22,0,1,1)&lt;OFFSET(H67,-计算!B$22,0,1,1)),"买",IF(AND(G67&lt;H67,OFFSET(G67,-计算!B$22,0,1,1)&gt;OFFSET(H67,-计算!B$22,0,1,1)),"卖",I66)),"买"),IF(计算!B$23=2,IFERROR(IF(AND(G67&gt;OFFSET(G67,-计算!B$22,0,1,1),B67&lt;OFFSET(B67,-计算!B$22,0,1,1)),"买",IF(AND(G67&lt;OFFSET(G67,-计算!B$22,0,1,1),B67&gt;OFFSET(B67,-计算!B$22,0,1,1)),"卖",I66)),"买"),""))</f>
        <v>买</v>
      </c>
      <c r="J67" s="4" t="str">
        <f t="shared" ca="1" si="3"/>
        <v/>
      </c>
      <c r="K67" s="3">
        <f ca="1">IF(I66="买",C67,0)-IF(J67=1,计算!B$18)</f>
        <v>-1.3917474273154151E-2</v>
      </c>
      <c r="L67" s="2">
        <f t="shared" ca="1" si="2"/>
        <v>1.0198389381788857</v>
      </c>
      <c r="M67" s="3">
        <f ca="1">1-L67/MAX(L$2:L67)</f>
        <v>4.1336714252434126E-2</v>
      </c>
    </row>
    <row r="68" spans="1:13" x14ac:dyDescent="0.15">
      <c r="A68" s="1">
        <v>38457</v>
      </c>
      <c r="B68" s="2">
        <v>974.08</v>
      </c>
      <c r="C68" s="3">
        <f t="shared" ref="C68:C131" si="4">B68/B67-1</f>
        <v>-1.3060174068107444E-2</v>
      </c>
      <c r="D68" s="3">
        <f>1-B68/MAX(B$2:B68)</f>
        <v>7.1402695952258344E-2</v>
      </c>
      <c r="E68" s="4">
        <f ca="1">IFERROR(AVERAGE(OFFSET(B68,0,0,-计算!B$19,1)),AVERAGE(OFFSET(B68,0,0,-ROW(),1)))</f>
        <v>977.99999999999989</v>
      </c>
      <c r="F68" s="4">
        <f ca="1">IFERROR(AVERAGE(OFFSET(B68,0,0,-计算!B$20,1)),AVERAGE(OFFSET(B68,0,0,-ROW(),1)))</f>
        <v>997.89779999999996</v>
      </c>
      <c r="G68" s="4">
        <f t="shared" ref="G68:G131" ca="1" si="5">E68-F68</f>
        <v>-19.897800000000075</v>
      </c>
      <c r="H68" s="4">
        <f ca="1">IFERROR(AVERAGE(OFFSET(G68,0,0,-计算!B$21,1)),AVERAGE(OFFSET(G68,0,0,-ROW(),1)))</f>
        <v>-27.050166666666637</v>
      </c>
      <c r="I68" s="4" t="str">
        <f ca="1">IF(计算!B$23=1,IFERROR(IF(AND(G68&gt;H68,OFFSET(G68,-计算!B$22,0,1,1)&lt;OFFSET(H68,-计算!B$22,0,1,1)),"买",IF(AND(G68&lt;H68,OFFSET(G68,-计算!B$22,0,1,1)&gt;OFFSET(H68,-计算!B$22,0,1,1)),"卖",I67)),"买"),IF(计算!B$23=2,IFERROR(IF(AND(G68&gt;OFFSET(G68,-计算!B$22,0,1,1),B68&lt;OFFSET(B68,-计算!B$22,0,1,1)),"买",IF(AND(G68&lt;OFFSET(G68,-计算!B$22,0,1,1),B68&gt;OFFSET(B68,-计算!B$22,0,1,1)),"卖",I67)),"买"),""))</f>
        <v>买</v>
      </c>
      <c r="J68" s="4" t="str">
        <f t="shared" ca="1" si="3"/>
        <v/>
      </c>
      <c r="K68" s="3">
        <f ca="1">IF(I67="买",C68,0)-IF(J68=1,计算!B$18)</f>
        <v>-1.3060174068107444E-2</v>
      </c>
      <c r="L68" s="2">
        <f t="shared" ref="L68:L131" ca="1" si="6">IFERROR(L67*(1+K68),L67)</f>
        <v>1.0065196641248355</v>
      </c>
      <c r="M68" s="3">
        <f ca="1">1-L68/MAX(L$2:L68)</f>
        <v>5.3857023637001178E-2</v>
      </c>
    </row>
    <row r="69" spans="1:13" x14ac:dyDescent="0.15">
      <c r="A69" s="1">
        <v>38460</v>
      </c>
      <c r="B69" s="2">
        <v>963.77</v>
      </c>
      <c r="C69" s="3">
        <f t="shared" si="4"/>
        <v>-1.0584346254927768E-2</v>
      </c>
      <c r="D69" s="3">
        <f>1-B69/MAX(B$2:B69)</f>
        <v>8.1231291349692092E-2</v>
      </c>
      <c r="E69" s="4">
        <f ca="1">IFERROR(AVERAGE(OFFSET(B69,0,0,-计算!B$19,1)),AVERAGE(OFFSET(B69,0,0,-ROW(),1)))</f>
        <v>979.79750000000001</v>
      </c>
      <c r="F69" s="4">
        <f ca="1">IFERROR(AVERAGE(OFFSET(B69,0,0,-计算!B$20,1)),AVERAGE(OFFSET(B69,0,0,-ROW(),1)))</f>
        <v>997.68060000000014</v>
      </c>
      <c r="G69" s="4">
        <f t="shared" ca="1" si="5"/>
        <v>-17.883100000000127</v>
      </c>
      <c r="H69" s="4">
        <f ca="1">IFERROR(AVERAGE(OFFSET(G69,0,0,-计算!B$21,1)),AVERAGE(OFFSET(G69,0,0,-ROW(),1)))</f>
        <v>-24.593944444444428</v>
      </c>
      <c r="I69" s="4" t="str">
        <f ca="1">IF(计算!B$23=1,IFERROR(IF(AND(G69&gt;H69,OFFSET(G69,-计算!B$22,0,1,1)&lt;OFFSET(H69,-计算!B$22,0,1,1)),"买",IF(AND(G69&lt;H69,OFFSET(G69,-计算!B$22,0,1,1)&gt;OFFSET(H69,-计算!B$22,0,1,1)),"卖",I68)),"买"),IF(计算!B$23=2,IFERROR(IF(AND(G69&gt;OFFSET(G69,-计算!B$22,0,1,1),B69&lt;OFFSET(B69,-计算!B$22,0,1,1)),"买",IF(AND(G69&lt;OFFSET(G69,-计算!B$22,0,1,1),B69&gt;OFFSET(B69,-计算!B$22,0,1,1)),"卖",I68)),"买"),""))</f>
        <v>买</v>
      </c>
      <c r="J69" s="4" t="str">
        <f t="shared" ref="J69:J132" ca="1" si="7">IF(I68&lt;&gt;I69,1,"")</f>
        <v/>
      </c>
      <c r="K69" s="3">
        <f ca="1">IF(I68="买",C69,0)-IF(J69=1,计算!B$18)</f>
        <v>-1.0584346254927768E-2</v>
      </c>
      <c r="L69" s="2">
        <f t="shared" ca="1" si="6"/>
        <v>0.99586631148734461</v>
      </c>
      <c r="M69" s="3">
        <f ca="1">1-L69/MAX(L$2:L69)</f>
        <v>6.3871328505495151E-2</v>
      </c>
    </row>
    <row r="70" spans="1:13" x14ac:dyDescent="0.15">
      <c r="A70" s="1">
        <v>38461</v>
      </c>
      <c r="B70" s="2">
        <v>965.89</v>
      </c>
      <c r="C70" s="3">
        <f t="shared" si="4"/>
        <v>2.199694947964792E-3</v>
      </c>
      <c r="D70" s="3">
        <f>1-B70/MAX(B$2:B70)</f>
        <v>7.9210280462925886E-2</v>
      </c>
      <c r="E70" s="4">
        <f ca="1">IFERROR(AVERAGE(OFFSET(B70,0,0,-计算!B$19,1)),AVERAGE(OFFSET(B70,0,0,-ROW(),1)))</f>
        <v>978.77666666666664</v>
      </c>
      <c r="F70" s="4">
        <f ca="1">IFERROR(AVERAGE(OFFSET(B70,0,0,-计算!B$20,1)),AVERAGE(OFFSET(B70,0,0,-ROW(),1)))</f>
        <v>997.61440000000005</v>
      </c>
      <c r="G70" s="4">
        <f t="shared" ca="1" si="5"/>
        <v>-18.837733333333404</v>
      </c>
      <c r="H70" s="4">
        <f ca="1">IFERROR(AVERAGE(OFFSET(G70,0,0,-计算!B$21,1)),AVERAGE(OFFSET(G70,0,0,-ROW(),1)))</f>
        <v>-22.591505555555575</v>
      </c>
      <c r="I70" s="4" t="str">
        <f ca="1">IF(计算!B$23=1,IFERROR(IF(AND(G70&gt;H70,OFFSET(G70,-计算!B$22,0,1,1)&lt;OFFSET(H70,-计算!B$22,0,1,1)),"买",IF(AND(G70&lt;H70,OFFSET(G70,-计算!B$22,0,1,1)&gt;OFFSET(H70,-计算!B$22,0,1,1)),"卖",I69)),"买"),IF(计算!B$23=2,IFERROR(IF(AND(G70&gt;OFFSET(G70,-计算!B$22,0,1,1),B70&lt;OFFSET(B70,-计算!B$22,0,1,1)),"买",IF(AND(G70&lt;OFFSET(G70,-计算!B$22,0,1,1),B70&gt;OFFSET(B70,-计算!B$22,0,1,1)),"卖",I69)),"买"),""))</f>
        <v>买</v>
      </c>
      <c r="J70" s="4" t="str">
        <f t="shared" ca="1" si="7"/>
        <v/>
      </c>
      <c r="K70" s="3">
        <f ca="1">IF(I69="买",C70,0)-IF(J70=1,计算!B$18)</f>
        <v>2.199694947964792E-3</v>
      </c>
      <c r="L70" s="2">
        <f t="shared" ca="1" si="6"/>
        <v>0.99805691358157167</v>
      </c>
      <c r="M70" s="3">
        <f ca="1">1-L70/MAX(L$2:L70)</f>
        <v>6.1812130996163672E-2</v>
      </c>
    </row>
    <row r="71" spans="1:13" x14ac:dyDescent="0.15">
      <c r="A71" s="1">
        <v>38462</v>
      </c>
      <c r="B71" s="2">
        <v>950.87</v>
      </c>
      <c r="C71" s="3">
        <f t="shared" si="4"/>
        <v>-1.555042499663517E-2</v>
      </c>
      <c r="D71" s="3">
        <f>1-B71/MAX(B$2:B71)</f>
        <v>9.3528951934259918E-2</v>
      </c>
      <c r="E71" s="4">
        <f ca="1">IFERROR(AVERAGE(OFFSET(B71,0,0,-计算!B$19,1)),AVERAGE(OFFSET(B71,0,0,-ROW(),1)))</f>
        <v>977.83583333333343</v>
      </c>
      <c r="F71" s="4">
        <f ca="1">IFERROR(AVERAGE(OFFSET(B71,0,0,-计算!B$20,1)),AVERAGE(OFFSET(B71,0,0,-ROW(),1)))</f>
        <v>997.53440000000001</v>
      </c>
      <c r="G71" s="4">
        <f t="shared" ca="1" si="5"/>
        <v>-19.698566666666579</v>
      </c>
      <c r="H71" s="4">
        <f ca="1">IFERROR(AVERAGE(OFFSET(G71,0,0,-计算!B$21,1)),AVERAGE(OFFSET(G71,0,0,-ROW(),1)))</f>
        <v>-20.964288888888916</v>
      </c>
      <c r="I71" s="4" t="str">
        <f ca="1">IF(计算!B$23=1,IFERROR(IF(AND(G71&gt;H71,OFFSET(G71,-计算!B$22,0,1,1)&lt;OFFSET(H71,-计算!B$22,0,1,1)),"买",IF(AND(G71&lt;H71,OFFSET(G71,-计算!B$22,0,1,1)&gt;OFFSET(H71,-计算!B$22,0,1,1)),"卖",I70)),"买"),IF(计算!B$23=2,IFERROR(IF(AND(G71&gt;OFFSET(G71,-计算!B$22,0,1,1),B71&lt;OFFSET(B71,-计算!B$22,0,1,1)),"买",IF(AND(G71&lt;OFFSET(G71,-计算!B$22,0,1,1),B71&gt;OFFSET(B71,-计算!B$22,0,1,1)),"卖",I70)),"买"),""))</f>
        <v>买</v>
      </c>
      <c r="J71" s="4" t="str">
        <f t="shared" ca="1" si="7"/>
        <v/>
      </c>
      <c r="K71" s="3">
        <f ca="1">IF(I70="买",C71,0)-IF(J71=1,计算!B$18)</f>
        <v>-1.555042499663517E-2</v>
      </c>
      <c r="L71" s="2">
        <f t="shared" ca="1" si="6"/>
        <v>0.98253670440454821</v>
      </c>
      <c r="M71" s="3">
        <f ca="1">1-L71/MAX(L$2:L71)</f>
        <v>7.640135108586088E-2</v>
      </c>
    </row>
    <row r="72" spans="1:13" x14ac:dyDescent="0.15">
      <c r="A72" s="1">
        <v>38463</v>
      </c>
      <c r="B72" s="2">
        <v>943.98</v>
      </c>
      <c r="C72" s="3">
        <f t="shared" si="4"/>
        <v>-7.2459957722926793E-3</v>
      </c>
      <c r="D72" s="3">
        <f>1-B72/MAX(B$2:B72)</f>
        <v>0.10009723731625009</v>
      </c>
      <c r="E72" s="4">
        <f ca="1">IFERROR(AVERAGE(OFFSET(B72,0,0,-计算!B$19,1)),AVERAGE(OFFSET(B72,0,0,-ROW(),1)))</f>
        <v>976.86833333333334</v>
      </c>
      <c r="F72" s="4">
        <f ca="1">IFERROR(AVERAGE(OFFSET(B72,0,0,-计算!B$20,1)),AVERAGE(OFFSET(B72,0,0,-ROW(),1)))</f>
        <v>997.29499999999996</v>
      </c>
      <c r="G72" s="4">
        <f t="shared" ca="1" si="5"/>
        <v>-20.42666666666662</v>
      </c>
      <c r="H72" s="4">
        <f ca="1">IFERROR(AVERAGE(OFFSET(G72,0,0,-计算!B$21,1)),AVERAGE(OFFSET(G72,0,0,-ROW(),1)))</f>
        <v>-20.007661111111151</v>
      </c>
      <c r="I72" s="4" t="str">
        <f ca="1">IF(计算!B$23=1,IFERROR(IF(AND(G72&gt;H72,OFFSET(G72,-计算!B$22,0,1,1)&lt;OFFSET(H72,-计算!B$22,0,1,1)),"买",IF(AND(G72&lt;H72,OFFSET(G72,-计算!B$22,0,1,1)&gt;OFFSET(H72,-计算!B$22,0,1,1)),"卖",I71)),"买"),IF(计算!B$23=2,IFERROR(IF(AND(G72&gt;OFFSET(G72,-计算!B$22,0,1,1),B72&lt;OFFSET(B72,-计算!B$22,0,1,1)),"买",IF(AND(G72&lt;OFFSET(G72,-计算!B$22,0,1,1),B72&gt;OFFSET(B72,-计算!B$22,0,1,1)),"卖",I71)),"买"),""))</f>
        <v>卖</v>
      </c>
      <c r="J72" s="4">
        <f t="shared" ca="1" si="7"/>
        <v>1</v>
      </c>
      <c r="K72" s="3">
        <f ca="1">IF(I71="买",C72,0)-IF(J72=1,计算!B$18)</f>
        <v>-7.2459957722926793E-3</v>
      </c>
      <c r="L72" s="2">
        <f t="shared" ca="1" si="6"/>
        <v>0.9754172475983105</v>
      </c>
      <c r="M72" s="3">
        <f ca="1">1-L72/MAX(L$2:L72)</f>
        <v>8.3093742991187991E-2</v>
      </c>
    </row>
    <row r="73" spans="1:13" x14ac:dyDescent="0.15">
      <c r="A73" s="1">
        <v>38464</v>
      </c>
      <c r="B73" s="2">
        <v>939.1</v>
      </c>
      <c r="C73" s="3">
        <f t="shared" si="4"/>
        <v>-5.169601050869721E-3</v>
      </c>
      <c r="D73" s="3">
        <f>1-B73/MAX(B$2:B73)</f>
        <v>0.10474937558390052</v>
      </c>
      <c r="E73" s="4">
        <f ca="1">IFERROR(AVERAGE(OFFSET(B73,0,0,-计算!B$19,1)),AVERAGE(OFFSET(B73,0,0,-ROW(),1)))</f>
        <v>973.98833333333334</v>
      </c>
      <c r="F73" s="4">
        <f ca="1">IFERROR(AVERAGE(OFFSET(B73,0,0,-计算!B$20,1)),AVERAGE(OFFSET(B73,0,0,-ROW(),1)))</f>
        <v>995.9387999999999</v>
      </c>
      <c r="G73" s="4">
        <f t="shared" ca="1" si="5"/>
        <v>-21.950466666666557</v>
      </c>
      <c r="H73" s="4">
        <f ca="1">IFERROR(AVERAGE(OFFSET(G73,0,0,-计算!B$21,1)),AVERAGE(OFFSET(G73,0,0,-ROW(),1)))</f>
        <v>-19.782388888888892</v>
      </c>
      <c r="I73" s="4" t="str">
        <f ca="1">IF(计算!B$23=1,IFERROR(IF(AND(G73&gt;H73,OFFSET(G73,-计算!B$22,0,1,1)&lt;OFFSET(H73,-计算!B$22,0,1,1)),"买",IF(AND(G73&lt;H73,OFFSET(G73,-计算!B$22,0,1,1)&gt;OFFSET(H73,-计算!B$22,0,1,1)),"卖",I72)),"买"),IF(计算!B$23=2,IFERROR(IF(AND(G73&gt;OFFSET(G73,-计算!B$22,0,1,1),B73&lt;OFFSET(B73,-计算!B$22,0,1,1)),"买",IF(AND(G73&lt;OFFSET(G73,-计算!B$22,0,1,1),B73&gt;OFFSET(B73,-计算!B$22,0,1,1)),"卖",I72)),"买"),""))</f>
        <v>卖</v>
      </c>
      <c r="J73" s="4" t="str">
        <f t="shared" ca="1" si="7"/>
        <v/>
      </c>
      <c r="K73" s="3">
        <f ca="1">IF(I72="买",C73,0)-IF(J73=1,计算!B$18)</f>
        <v>0</v>
      </c>
      <c r="L73" s="2">
        <f t="shared" ca="1" si="6"/>
        <v>0.9754172475983105</v>
      </c>
      <c r="M73" s="3">
        <f ca="1">1-L73/MAX(L$2:L73)</f>
        <v>8.3093742991187991E-2</v>
      </c>
    </row>
    <row r="74" spans="1:13" x14ac:dyDescent="0.15">
      <c r="A74" s="1">
        <v>38467</v>
      </c>
      <c r="B74" s="2">
        <v>930.07</v>
      </c>
      <c r="C74" s="3">
        <f t="shared" si="4"/>
        <v>-9.6155893941006765E-3</v>
      </c>
      <c r="D74" s="3">
        <f>1-B74/MAX(B$2:B74)</f>
        <v>0.11335773799309801</v>
      </c>
      <c r="E74" s="4">
        <f ca="1">IFERROR(AVERAGE(OFFSET(B74,0,0,-计算!B$19,1)),AVERAGE(OFFSET(B74,0,0,-ROW(),1)))</f>
        <v>969.43333333333328</v>
      </c>
      <c r="F74" s="4">
        <f ca="1">IFERROR(AVERAGE(OFFSET(B74,0,0,-计算!B$20,1)),AVERAGE(OFFSET(B74,0,0,-ROW(),1)))</f>
        <v>994.67599999999993</v>
      </c>
      <c r="G74" s="4">
        <f t="shared" ca="1" si="5"/>
        <v>-25.242666666666651</v>
      </c>
      <c r="H74" s="4">
        <f ca="1">IFERROR(AVERAGE(OFFSET(G74,0,0,-计算!B$21,1)),AVERAGE(OFFSET(G74,0,0,-ROW(),1)))</f>
        <v>-20.673199999999991</v>
      </c>
      <c r="I74" s="4" t="str">
        <f ca="1">IF(计算!B$23=1,IFERROR(IF(AND(G74&gt;H74,OFFSET(G74,-计算!B$22,0,1,1)&lt;OFFSET(H74,-计算!B$22,0,1,1)),"买",IF(AND(G74&lt;H74,OFFSET(G74,-计算!B$22,0,1,1)&gt;OFFSET(H74,-计算!B$22,0,1,1)),"卖",I73)),"买"),IF(计算!B$23=2,IFERROR(IF(AND(G74&gt;OFFSET(G74,-计算!B$22,0,1,1),B74&lt;OFFSET(B74,-计算!B$22,0,1,1)),"买",IF(AND(G74&lt;OFFSET(G74,-计算!B$22,0,1,1),B74&gt;OFFSET(B74,-计算!B$22,0,1,1)),"卖",I73)),"买"),""))</f>
        <v>卖</v>
      </c>
      <c r="J74" s="4" t="str">
        <f t="shared" ca="1" si="7"/>
        <v/>
      </c>
      <c r="K74" s="3">
        <f ca="1">IF(I73="买",C74,0)-IF(J74=1,计算!B$18)</f>
        <v>0</v>
      </c>
      <c r="L74" s="2">
        <f t="shared" ca="1" si="6"/>
        <v>0.9754172475983105</v>
      </c>
      <c r="M74" s="3">
        <f ca="1">1-L74/MAX(L$2:L74)</f>
        <v>8.3093742991187991E-2</v>
      </c>
    </row>
    <row r="75" spans="1:13" x14ac:dyDescent="0.15">
      <c r="A75" s="1">
        <v>38468</v>
      </c>
      <c r="B75" s="2">
        <v>937.08</v>
      </c>
      <c r="C75" s="3">
        <f t="shared" si="4"/>
        <v>7.5370671024761471E-3</v>
      </c>
      <c r="D75" s="3">
        <f>1-B75/MAX(B$2:B75)</f>
        <v>0.10667505576846081</v>
      </c>
      <c r="E75" s="4">
        <f ca="1">IFERROR(AVERAGE(OFFSET(B75,0,0,-计算!B$19,1)),AVERAGE(OFFSET(B75,0,0,-ROW(),1)))</f>
        <v>963.90250000000003</v>
      </c>
      <c r="F75" s="4">
        <f ca="1">IFERROR(AVERAGE(OFFSET(B75,0,0,-计算!B$20,1)),AVERAGE(OFFSET(B75,0,0,-ROW(),1)))</f>
        <v>993.08060000000012</v>
      </c>
      <c r="G75" s="4">
        <f t="shared" ca="1" si="5"/>
        <v>-29.178100000000086</v>
      </c>
      <c r="H75" s="4">
        <f ca="1">IFERROR(AVERAGE(OFFSET(G75,0,0,-计算!B$21,1)),AVERAGE(OFFSET(G75,0,0,-ROW(),1)))</f>
        <v>-22.555699999999984</v>
      </c>
      <c r="I75" s="4" t="str">
        <f ca="1">IF(计算!B$23=1,IFERROR(IF(AND(G75&gt;H75,OFFSET(G75,-计算!B$22,0,1,1)&lt;OFFSET(H75,-计算!B$22,0,1,1)),"买",IF(AND(G75&lt;H75,OFFSET(G75,-计算!B$22,0,1,1)&gt;OFFSET(H75,-计算!B$22,0,1,1)),"卖",I74)),"买"),IF(计算!B$23=2,IFERROR(IF(AND(G75&gt;OFFSET(G75,-计算!B$22,0,1,1),B75&lt;OFFSET(B75,-计算!B$22,0,1,1)),"买",IF(AND(G75&lt;OFFSET(G75,-计算!B$22,0,1,1),B75&gt;OFFSET(B75,-计算!B$22,0,1,1)),"卖",I74)),"买"),""))</f>
        <v>卖</v>
      </c>
      <c r="J75" s="4" t="str">
        <f t="shared" ca="1" si="7"/>
        <v/>
      </c>
      <c r="K75" s="3">
        <f ca="1">IF(I74="买",C75,0)-IF(J75=1,计算!B$18)</f>
        <v>0</v>
      </c>
      <c r="L75" s="2">
        <f t="shared" ca="1" si="6"/>
        <v>0.9754172475983105</v>
      </c>
      <c r="M75" s="3">
        <f ca="1">1-L75/MAX(L$2:L75)</f>
        <v>8.3093742991187991E-2</v>
      </c>
    </row>
    <row r="76" spans="1:13" x14ac:dyDescent="0.15">
      <c r="A76" s="1">
        <v>38469</v>
      </c>
      <c r="B76" s="2">
        <v>926.6</v>
      </c>
      <c r="C76" s="3">
        <f t="shared" si="4"/>
        <v>-1.1183676953942068E-2</v>
      </c>
      <c r="D76" s="3">
        <f>1-B76/MAX(B$2:B76)</f>
        <v>0.1166657133596446</v>
      </c>
      <c r="E76" s="4">
        <f ca="1">IFERROR(AVERAGE(OFFSET(B76,0,0,-计算!B$19,1)),AVERAGE(OFFSET(B76,0,0,-ROW(),1)))</f>
        <v>958.16750000000002</v>
      </c>
      <c r="F76" s="4">
        <f ca="1">IFERROR(AVERAGE(OFFSET(B76,0,0,-计算!B$20,1)),AVERAGE(OFFSET(B76,0,0,-ROW(),1)))</f>
        <v>991.14099999999996</v>
      </c>
      <c r="G76" s="4">
        <f t="shared" ca="1" si="5"/>
        <v>-32.973499999999945</v>
      </c>
      <c r="H76" s="4">
        <f ca="1">IFERROR(AVERAGE(OFFSET(G76,0,0,-计算!B$21,1)),AVERAGE(OFFSET(G76,0,0,-ROW(),1)))</f>
        <v>-24.911661111111073</v>
      </c>
      <c r="I76" s="4" t="str">
        <f ca="1">IF(计算!B$23=1,IFERROR(IF(AND(G76&gt;H76,OFFSET(G76,-计算!B$22,0,1,1)&lt;OFFSET(H76,-计算!B$22,0,1,1)),"买",IF(AND(G76&lt;H76,OFFSET(G76,-计算!B$22,0,1,1)&gt;OFFSET(H76,-计算!B$22,0,1,1)),"卖",I75)),"买"),IF(计算!B$23=2,IFERROR(IF(AND(G76&gt;OFFSET(G76,-计算!B$22,0,1,1),B76&lt;OFFSET(B76,-计算!B$22,0,1,1)),"买",IF(AND(G76&lt;OFFSET(G76,-计算!B$22,0,1,1),B76&gt;OFFSET(B76,-计算!B$22,0,1,1)),"卖",I75)),"买"),""))</f>
        <v>卖</v>
      </c>
      <c r="J76" s="4" t="str">
        <f t="shared" ca="1" si="7"/>
        <v/>
      </c>
      <c r="K76" s="3">
        <f ca="1">IF(I75="买",C76,0)-IF(J76=1,计算!B$18)</f>
        <v>0</v>
      </c>
      <c r="L76" s="2">
        <f t="shared" ca="1" si="6"/>
        <v>0.9754172475983105</v>
      </c>
      <c r="M76" s="3">
        <f ca="1">1-L76/MAX(L$2:L76)</f>
        <v>8.3093742991187991E-2</v>
      </c>
    </row>
    <row r="77" spans="1:13" x14ac:dyDescent="0.15">
      <c r="A77" s="1">
        <v>38470</v>
      </c>
      <c r="B77" s="2">
        <v>942.07</v>
      </c>
      <c r="C77" s="3">
        <f t="shared" si="4"/>
        <v>1.6695445715519064E-2</v>
      </c>
      <c r="D77" s="3">
        <f>1-B77/MAX(B$2:B77)</f>
        <v>0.1019180537283837</v>
      </c>
      <c r="E77" s="4">
        <f ca="1">IFERROR(AVERAGE(OFFSET(B77,0,0,-计算!B$19,1)),AVERAGE(OFFSET(B77,0,0,-ROW(),1)))</f>
        <v>955.1149999999999</v>
      </c>
      <c r="F77" s="4">
        <f ca="1">IFERROR(AVERAGE(OFFSET(B77,0,0,-计算!B$20,1)),AVERAGE(OFFSET(B77,0,0,-ROW(),1)))</f>
        <v>989.57039999999995</v>
      </c>
      <c r="G77" s="4">
        <f t="shared" ca="1" si="5"/>
        <v>-34.455400000000054</v>
      </c>
      <c r="H77" s="4">
        <f ca="1">IFERROR(AVERAGE(OFFSET(G77,0,0,-计算!B$21,1)),AVERAGE(OFFSET(G77,0,0,-ROW(),1)))</f>
        <v>-27.371133333333319</v>
      </c>
      <c r="I77" s="4" t="str">
        <f ca="1">IF(计算!B$23=1,IFERROR(IF(AND(G77&gt;H77,OFFSET(G77,-计算!B$22,0,1,1)&lt;OFFSET(H77,-计算!B$22,0,1,1)),"买",IF(AND(G77&lt;H77,OFFSET(G77,-计算!B$22,0,1,1)&gt;OFFSET(H77,-计算!B$22,0,1,1)),"卖",I76)),"买"),IF(计算!B$23=2,IFERROR(IF(AND(G77&gt;OFFSET(G77,-计算!B$22,0,1,1),B77&lt;OFFSET(B77,-计算!B$22,0,1,1)),"买",IF(AND(G77&lt;OFFSET(G77,-计算!B$22,0,1,1),B77&gt;OFFSET(B77,-计算!B$22,0,1,1)),"卖",I76)),"买"),""))</f>
        <v>卖</v>
      </c>
      <c r="J77" s="4" t="str">
        <f t="shared" ca="1" si="7"/>
        <v/>
      </c>
      <c r="K77" s="3">
        <f ca="1">IF(I76="买",C77,0)-IF(J77=1,计算!B$18)</f>
        <v>0</v>
      </c>
      <c r="L77" s="2">
        <f t="shared" ca="1" si="6"/>
        <v>0.9754172475983105</v>
      </c>
      <c r="M77" s="3">
        <f ca="1">1-L77/MAX(L$2:L77)</f>
        <v>8.3093742991187991E-2</v>
      </c>
    </row>
    <row r="78" spans="1:13" x14ac:dyDescent="0.15">
      <c r="A78" s="1">
        <v>38471</v>
      </c>
      <c r="B78" s="2">
        <v>932.4</v>
      </c>
      <c r="C78" s="3">
        <f t="shared" si="4"/>
        <v>-1.0264630016877829E-2</v>
      </c>
      <c r="D78" s="3">
        <f>1-B78/MAX(B$2:B78)</f>
        <v>0.11113653263169943</v>
      </c>
      <c r="E78" s="4">
        <f ca="1">IFERROR(AVERAGE(OFFSET(B78,0,0,-计算!B$19,1)),AVERAGE(OFFSET(B78,0,0,-ROW(),1)))</f>
        <v>949.40666666666664</v>
      </c>
      <c r="F78" s="4">
        <f ca="1">IFERROR(AVERAGE(OFFSET(B78,0,0,-计算!B$20,1)),AVERAGE(OFFSET(B78,0,0,-ROW(),1)))</f>
        <v>988.09739999999988</v>
      </c>
      <c r="G78" s="4">
        <f t="shared" ca="1" si="5"/>
        <v>-38.690733333333242</v>
      </c>
      <c r="H78" s="4">
        <f ca="1">IFERROR(AVERAGE(OFFSET(G78,0,0,-计算!B$21,1)),AVERAGE(OFFSET(G78,0,0,-ROW(),1)))</f>
        <v>-30.415144444444422</v>
      </c>
      <c r="I78" s="4" t="str">
        <f ca="1">IF(计算!B$23=1,IFERROR(IF(AND(G78&gt;H78,OFFSET(G78,-计算!B$22,0,1,1)&lt;OFFSET(H78,-计算!B$22,0,1,1)),"买",IF(AND(G78&lt;H78,OFFSET(G78,-计算!B$22,0,1,1)&gt;OFFSET(H78,-计算!B$22,0,1,1)),"卖",I77)),"买"),IF(计算!B$23=2,IFERROR(IF(AND(G78&gt;OFFSET(G78,-计算!B$22,0,1,1),B78&lt;OFFSET(B78,-计算!B$22,0,1,1)),"买",IF(AND(G78&lt;OFFSET(G78,-计算!B$22,0,1,1),B78&gt;OFFSET(B78,-计算!B$22,0,1,1)),"卖",I77)),"买"),""))</f>
        <v>卖</v>
      </c>
      <c r="J78" s="4" t="str">
        <f t="shared" ca="1" si="7"/>
        <v/>
      </c>
      <c r="K78" s="3">
        <f ca="1">IF(I77="买",C78,0)-IF(J78=1,计算!B$18)</f>
        <v>0</v>
      </c>
      <c r="L78" s="2">
        <f t="shared" ca="1" si="6"/>
        <v>0.9754172475983105</v>
      </c>
      <c r="M78" s="3">
        <f ca="1">1-L78/MAX(L$2:L78)</f>
        <v>8.3093742991187991E-2</v>
      </c>
    </row>
    <row r="79" spans="1:13" x14ac:dyDescent="0.15">
      <c r="A79" s="1">
        <v>38481</v>
      </c>
      <c r="B79" s="2">
        <v>909.17</v>
      </c>
      <c r="C79" s="3">
        <f t="shared" si="4"/>
        <v>-2.4914199914199964E-2</v>
      </c>
      <c r="D79" s="3">
        <f>1-B79/MAX(B$2:B79)</f>
        <v>0.13328185475414223</v>
      </c>
      <c r="E79" s="4">
        <f ca="1">IFERROR(AVERAGE(OFFSET(B79,0,0,-计算!B$19,1)),AVERAGE(OFFSET(B79,0,0,-ROW(),1)))</f>
        <v>942.92333333333329</v>
      </c>
      <c r="F79" s="4">
        <f ca="1">IFERROR(AVERAGE(OFFSET(B79,0,0,-计算!B$20,1)),AVERAGE(OFFSET(B79,0,0,-ROW(),1)))</f>
        <v>985.76819999999998</v>
      </c>
      <c r="G79" s="4">
        <f t="shared" ca="1" si="5"/>
        <v>-42.84486666666669</v>
      </c>
      <c r="H79" s="4">
        <f ca="1">IFERROR(AVERAGE(OFFSET(G79,0,0,-计算!B$21,1)),AVERAGE(OFFSET(G79,0,0,-ROW(),1)))</f>
        <v>-33.897544444444442</v>
      </c>
      <c r="I79" s="4" t="str">
        <f ca="1">IF(计算!B$23=1,IFERROR(IF(AND(G79&gt;H79,OFFSET(G79,-计算!B$22,0,1,1)&lt;OFFSET(H79,-计算!B$22,0,1,1)),"买",IF(AND(G79&lt;H79,OFFSET(G79,-计算!B$22,0,1,1)&gt;OFFSET(H79,-计算!B$22,0,1,1)),"卖",I78)),"买"),IF(计算!B$23=2,IFERROR(IF(AND(G79&gt;OFFSET(G79,-计算!B$22,0,1,1),B79&lt;OFFSET(B79,-计算!B$22,0,1,1)),"买",IF(AND(G79&lt;OFFSET(G79,-计算!B$22,0,1,1),B79&gt;OFFSET(B79,-计算!B$22,0,1,1)),"卖",I78)),"买"),""))</f>
        <v>卖</v>
      </c>
      <c r="J79" s="4" t="str">
        <f t="shared" ca="1" si="7"/>
        <v/>
      </c>
      <c r="K79" s="3">
        <f ca="1">IF(I78="买",C79,0)-IF(J79=1,计算!B$18)</f>
        <v>0</v>
      </c>
      <c r="L79" s="2">
        <f t="shared" ca="1" si="6"/>
        <v>0.9754172475983105</v>
      </c>
      <c r="M79" s="3">
        <f ca="1">1-L79/MAX(L$2:L79)</f>
        <v>8.3093742991187991E-2</v>
      </c>
    </row>
    <row r="80" spans="1:13" x14ac:dyDescent="0.15">
      <c r="A80" s="1">
        <v>38482</v>
      </c>
      <c r="B80" s="2">
        <v>913.08</v>
      </c>
      <c r="C80" s="3">
        <f t="shared" si="4"/>
        <v>4.3006258455515756E-3</v>
      </c>
      <c r="D80" s="3">
        <f>1-B80/MAX(B$2:B80)</f>
        <v>0.12955442429788933</v>
      </c>
      <c r="E80" s="4">
        <f ca="1">IFERROR(AVERAGE(OFFSET(B80,0,0,-计算!B$19,1)),AVERAGE(OFFSET(B80,0,0,-ROW(),1)))</f>
        <v>937.84</v>
      </c>
      <c r="F80" s="4">
        <f ca="1">IFERROR(AVERAGE(OFFSET(B80,0,0,-计算!B$20,1)),AVERAGE(OFFSET(B80,0,0,-ROW(),1)))</f>
        <v>983.09500000000003</v>
      </c>
      <c r="G80" s="4">
        <f t="shared" ca="1" si="5"/>
        <v>-45.254999999999995</v>
      </c>
      <c r="H80" s="4">
        <f ca="1">IFERROR(AVERAGE(OFFSET(G80,0,0,-计算!B$21,1)),AVERAGE(OFFSET(G80,0,0,-ROW(),1)))</f>
        <v>-37.232933333333335</v>
      </c>
      <c r="I80" s="4" t="str">
        <f ca="1">IF(计算!B$23=1,IFERROR(IF(AND(G80&gt;H80,OFFSET(G80,-计算!B$22,0,1,1)&lt;OFFSET(H80,-计算!B$22,0,1,1)),"买",IF(AND(G80&lt;H80,OFFSET(G80,-计算!B$22,0,1,1)&gt;OFFSET(H80,-计算!B$22,0,1,1)),"卖",I79)),"买"),IF(计算!B$23=2,IFERROR(IF(AND(G80&gt;OFFSET(G80,-计算!B$22,0,1,1),B80&lt;OFFSET(B80,-计算!B$22,0,1,1)),"买",IF(AND(G80&lt;OFFSET(G80,-计算!B$22,0,1,1),B80&gt;OFFSET(B80,-计算!B$22,0,1,1)),"卖",I79)),"买"),""))</f>
        <v>卖</v>
      </c>
      <c r="J80" s="4" t="str">
        <f t="shared" ca="1" si="7"/>
        <v/>
      </c>
      <c r="K80" s="3">
        <f ca="1">IF(I79="买",C80,0)-IF(J80=1,计算!B$18)</f>
        <v>0</v>
      </c>
      <c r="L80" s="2">
        <f t="shared" ca="1" si="6"/>
        <v>0.9754172475983105</v>
      </c>
      <c r="M80" s="3">
        <f ca="1">1-L80/MAX(L$2:L80)</f>
        <v>8.3093742991187991E-2</v>
      </c>
    </row>
    <row r="81" spans="1:13" x14ac:dyDescent="0.15">
      <c r="A81" s="1">
        <v>38483</v>
      </c>
      <c r="B81" s="2">
        <v>901.85</v>
      </c>
      <c r="C81" s="3">
        <f t="shared" si="4"/>
        <v>-1.2299031848249875E-2</v>
      </c>
      <c r="D81" s="3">
        <f>1-B81/MAX(B$2:B81)</f>
        <v>0.14026006215561782</v>
      </c>
      <c r="E81" s="4">
        <f ca="1">IFERROR(AVERAGE(OFFSET(B81,0,0,-计算!B$19,1)),AVERAGE(OFFSET(B81,0,0,-ROW(),1)))</f>
        <v>932.68</v>
      </c>
      <c r="F81" s="4">
        <f ca="1">IFERROR(AVERAGE(OFFSET(B81,0,0,-计算!B$20,1)),AVERAGE(OFFSET(B81,0,0,-ROW(),1)))</f>
        <v>980.25339999999994</v>
      </c>
      <c r="G81" s="4">
        <f t="shared" ca="1" si="5"/>
        <v>-47.573399999999992</v>
      </c>
      <c r="H81" s="4">
        <f ca="1">IFERROR(AVERAGE(OFFSET(G81,0,0,-计算!B$21,1)),AVERAGE(OFFSET(G81,0,0,-ROW(),1)))</f>
        <v>-40.298816666666653</v>
      </c>
      <c r="I81" s="4" t="str">
        <f ca="1">IF(计算!B$23=1,IFERROR(IF(AND(G81&gt;H81,OFFSET(G81,-计算!B$22,0,1,1)&lt;OFFSET(H81,-计算!B$22,0,1,1)),"买",IF(AND(G81&lt;H81,OFFSET(G81,-计算!B$22,0,1,1)&gt;OFFSET(H81,-计算!B$22,0,1,1)),"卖",I80)),"买"),IF(计算!B$23=2,IFERROR(IF(AND(G81&gt;OFFSET(G81,-计算!B$22,0,1,1),B81&lt;OFFSET(B81,-计算!B$22,0,1,1)),"买",IF(AND(G81&lt;OFFSET(G81,-计算!B$22,0,1,1),B81&gt;OFFSET(B81,-计算!B$22,0,1,1)),"卖",I80)),"买"),""))</f>
        <v>卖</v>
      </c>
      <c r="J81" s="4" t="str">
        <f t="shared" ca="1" si="7"/>
        <v/>
      </c>
      <c r="K81" s="3">
        <f ca="1">IF(I80="买",C81,0)-IF(J81=1,计算!B$18)</f>
        <v>0</v>
      </c>
      <c r="L81" s="2">
        <f t="shared" ca="1" si="6"/>
        <v>0.9754172475983105</v>
      </c>
      <c r="M81" s="3">
        <f ca="1">1-L81/MAX(L$2:L81)</f>
        <v>8.3093742991187991E-2</v>
      </c>
    </row>
    <row r="82" spans="1:13" x14ac:dyDescent="0.15">
      <c r="A82" s="1">
        <v>38484</v>
      </c>
      <c r="B82" s="2">
        <v>885.82</v>
      </c>
      <c r="C82" s="3">
        <f t="shared" si="4"/>
        <v>-1.7774574485779238E-2</v>
      </c>
      <c r="D82" s="3">
        <f>1-B82/MAX(B$2:B82)</f>
        <v>0.15554157371923194</v>
      </c>
      <c r="E82" s="4">
        <f ca="1">IFERROR(AVERAGE(OFFSET(B82,0,0,-计算!B$19,1)),AVERAGE(OFFSET(B82,0,0,-ROW(),1)))</f>
        <v>926.00750000000005</v>
      </c>
      <c r="F82" s="4">
        <f ca="1">IFERROR(AVERAGE(OFFSET(B82,0,0,-计算!B$20,1)),AVERAGE(OFFSET(B82,0,0,-ROW(),1)))</f>
        <v>977.06060000000002</v>
      </c>
      <c r="G82" s="4">
        <f t="shared" ca="1" si="5"/>
        <v>-51.053099999999972</v>
      </c>
      <c r="H82" s="4">
        <f ca="1">IFERROR(AVERAGE(OFFSET(G82,0,0,-计算!B$21,1)),AVERAGE(OFFSET(G82,0,0,-ROW(),1)))</f>
        <v>-43.312083333333327</v>
      </c>
      <c r="I82" s="4" t="str">
        <f ca="1">IF(计算!B$23=1,IFERROR(IF(AND(G82&gt;H82,OFFSET(G82,-计算!B$22,0,1,1)&lt;OFFSET(H82,-计算!B$22,0,1,1)),"买",IF(AND(G82&lt;H82,OFFSET(G82,-计算!B$22,0,1,1)&gt;OFFSET(H82,-计算!B$22,0,1,1)),"卖",I81)),"买"),IF(计算!B$23=2,IFERROR(IF(AND(G82&gt;OFFSET(G82,-计算!B$22,0,1,1),B82&lt;OFFSET(B82,-计算!B$22,0,1,1)),"买",IF(AND(G82&lt;OFFSET(G82,-计算!B$22,0,1,1),B82&gt;OFFSET(B82,-计算!B$22,0,1,1)),"卖",I81)),"买"),""))</f>
        <v>卖</v>
      </c>
      <c r="J82" s="4" t="str">
        <f t="shared" ca="1" si="7"/>
        <v/>
      </c>
      <c r="K82" s="3">
        <f ca="1">IF(I81="买",C82,0)-IF(J82=1,计算!B$18)</f>
        <v>0</v>
      </c>
      <c r="L82" s="2">
        <f t="shared" ca="1" si="6"/>
        <v>0.9754172475983105</v>
      </c>
      <c r="M82" s="3">
        <f ca="1">1-L82/MAX(L$2:L82)</f>
        <v>8.3093742991187991E-2</v>
      </c>
    </row>
    <row r="83" spans="1:13" x14ac:dyDescent="0.15">
      <c r="A83" s="1">
        <v>38485</v>
      </c>
      <c r="B83" s="2">
        <v>887.54</v>
      </c>
      <c r="C83" s="3">
        <f t="shared" si="4"/>
        <v>1.9417037321352026E-3</v>
      </c>
      <c r="D83" s="3">
        <f>1-B83/MAX(B$2:B83)</f>
        <v>0.1539018856412897</v>
      </c>
      <c r="E83" s="4">
        <f ca="1">IFERROR(AVERAGE(OFFSET(B83,0,0,-计算!B$19,1)),AVERAGE(OFFSET(B83,0,0,-ROW(),1)))</f>
        <v>920.7299999999999</v>
      </c>
      <c r="F83" s="4">
        <f ca="1">IFERROR(AVERAGE(OFFSET(B83,0,0,-计算!B$20,1)),AVERAGE(OFFSET(B83,0,0,-ROW(),1)))</f>
        <v>973.87619999999993</v>
      </c>
      <c r="G83" s="4">
        <f t="shared" ca="1" si="5"/>
        <v>-53.146200000000022</v>
      </c>
      <c r="H83" s="4">
        <f ca="1">IFERROR(AVERAGE(OFFSET(G83,0,0,-计算!B$21,1)),AVERAGE(OFFSET(G83,0,0,-ROW(),1)))</f>
        <v>-46.427216666666652</v>
      </c>
      <c r="I83" s="4" t="str">
        <f ca="1">IF(计算!B$23=1,IFERROR(IF(AND(G83&gt;H83,OFFSET(G83,-计算!B$22,0,1,1)&lt;OFFSET(H83,-计算!B$22,0,1,1)),"买",IF(AND(G83&lt;H83,OFFSET(G83,-计算!B$22,0,1,1)&gt;OFFSET(H83,-计算!B$22,0,1,1)),"卖",I82)),"买"),IF(计算!B$23=2,IFERROR(IF(AND(G83&gt;OFFSET(G83,-计算!B$22,0,1,1),B83&lt;OFFSET(B83,-计算!B$22,0,1,1)),"买",IF(AND(G83&lt;OFFSET(G83,-计算!B$22,0,1,1),B83&gt;OFFSET(B83,-计算!B$22,0,1,1)),"卖",I82)),"买"),""))</f>
        <v>卖</v>
      </c>
      <c r="J83" s="4" t="str">
        <f t="shared" ca="1" si="7"/>
        <v/>
      </c>
      <c r="K83" s="3">
        <f ca="1">IF(I82="买",C83,0)-IF(J83=1,计算!B$18)</f>
        <v>0</v>
      </c>
      <c r="L83" s="2">
        <f t="shared" ca="1" si="6"/>
        <v>0.9754172475983105</v>
      </c>
      <c r="M83" s="3">
        <f ca="1">1-L83/MAX(L$2:L83)</f>
        <v>8.3093742991187991E-2</v>
      </c>
    </row>
    <row r="84" spans="1:13" x14ac:dyDescent="0.15">
      <c r="A84" s="1">
        <v>38488</v>
      </c>
      <c r="B84" s="2">
        <v>875.27</v>
      </c>
      <c r="C84" s="3">
        <f t="shared" si="4"/>
        <v>-1.3824729026297389E-2</v>
      </c>
      <c r="D84" s="3">
        <f>1-B84/MAX(B$2:B84)</f>
        <v>0.16559896280196007</v>
      </c>
      <c r="E84" s="4">
        <f ca="1">IFERROR(AVERAGE(OFFSET(B84,0,0,-计算!B$19,1)),AVERAGE(OFFSET(B84,0,0,-ROW(),1)))</f>
        <v>915.00416666666661</v>
      </c>
      <c r="F84" s="4">
        <f ca="1">IFERROR(AVERAGE(OFFSET(B84,0,0,-计算!B$20,1)),AVERAGE(OFFSET(B84,0,0,-ROW(),1)))</f>
        <v>970.58199999999999</v>
      </c>
      <c r="G84" s="4">
        <f t="shared" ca="1" si="5"/>
        <v>-55.577833333333388</v>
      </c>
      <c r="H84" s="4">
        <f ca="1">IFERROR(AVERAGE(OFFSET(G84,0,0,-计算!B$21,1)),AVERAGE(OFFSET(G84,0,0,-ROW(),1)))</f>
        <v>-49.241733333333343</v>
      </c>
      <c r="I84" s="4" t="str">
        <f ca="1">IF(计算!B$23=1,IFERROR(IF(AND(G84&gt;H84,OFFSET(G84,-计算!B$22,0,1,1)&lt;OFFSET(H84,-计算!B$22,0,1,1)),"买",IF(AND(G84&lt;H84,OFFSET(G84,-计算!B$22,0,1,1)&gt;OFFSET(H84,-计算!B$22,0,1,1)),"卖",I83)),"买"),IF(计算!B$23=2,IFERROR(IF(AND(G84&gt;OFFSET(G84,-计算!B$22,0,1,1),B84&lt;OFFSET(B84,-计算!B$22,0,1,1)),"买",IF(AND(G84&lt;OFFSET(G84,-计算!B$22,0,1,1),B84&gt;OFFSET(B84,-计算!B$22,0,1,1)),"卖",I83)),"买"),""))</f>
        <v>卖</v>
      </c>
      <c r="J84" s="4" t="str">
        <f t="shared" ca="1" si="7"/>
        <v/>
      </c>
      <c r="K84" s="3">
        <f ca="1">IF(I83="买",C84,0)-IF(J84=1,计算!B$18)</f>
        <v>0</v>
      </c>
      <c r="L84" s="2">
        <f t="shared" ca="1" si="6"/>
        <v>0.9754172475983105</v>
      </c>
      <c r="M84" s="3">
        <f ca="1">1-L84/MAX(L$2:L84)</f>
        <v>8.3093742991187991E-2</v>
      </c>
    </row>
    <row r="85" spans="1:13" x14ac:dyDescent="0.15">
      <c r="A85" s="1">
        <v>38489</v>
      </c>
      <c r="B85" s="2">
        <v>881.46</v>
      </c>
      <c r="C85" s="3">
        <f t="shared" si="4"/>
        <v>7.0721034652165837E-3</v>
      </c>
      <c r="D85" s="3">
        <f>1-B85/MAX(B$2:B85)</f>
        <v>0.15969799233541149</v>
      </c>
      <c r="E85" s="4">
        <f ca="1">IFERROR(AVERAGE(OFFSET(B85,0,0,-计算!B$19,1)),AVERAGE(OFFSET(B85,0,0,-ROW(),1)))</f>
        <v>910.20083333333332</v>
      </c>
      <c r="F85" s="4">
        <f ca="1">IFERROR(AVERAGE(OFFSET(B85,0,0,-计算!B$20,1)),AVERAGE(OFFSET(B85,0,0,-ROW(),1)))</f>
        <v>967.49259999999992</v>
      </c>
      <c r="G85" s="4">
        <f t="shared" ca="1" si="5"/>
        <v>-57.291766666666604</v>
      </c>
      <c r="H85" s="4">
        <f ca="1">IFERROR(AVERAGE(OFFSET(G85,0,0,-计算!B$21,1)),AVERAGE(OFFSET(G85,0,0,-ROW(),1)))</f>
        <v>-51.649549999999998</v>
      </c>
      <c r="I85" s="4" t="str">
        <f ca="1">IF(计算!B$23=1,IFERROR(IF(AND(G85&gt;H85,OFFSET(G85,-计算!B$22,0,1,1)&lt;OFFSET(H85,-计算!B$22,0,1,1)),"买",IF(AND(G85&lt;H85,OFFSET(G85,-计算!B$22,0,1,1)&gt;OFFSET(H85,-计算!B$22,0,1,1)),"卖",I84)),"买"),IF(计算!B$23=2,IFERROR(IF(AND(G85&gt;OFFSET(G85,-计算!B$22,0,1,1),B85&lt;OFFSET(B85,-计算!B$22,0,1,1)),"买",IF(AND(G85&lt;OFFSET(G85,-计算!B$22,0,1,1),B85&gt;OFFSET(B85,-计算!B$22,0,1,1)),"卖",I84)),"买"),""))</f>
        <v>卖</v>
      </c>
      <c r="J85" s="4" t="str">
        <f t="shared" ca="1" si="7"/>
        <v/>
      </c>
      <c r="K85" s="3">
        <f ca="1">IF(I84="买",C85,0)-IF(J85=1,计算!B$18)</f>
        <v>0</v>
      </c>
      <c r="L85" s="2">
        <f t="shared" ca="1" si="6"/>
        <v>0.9754172475983105</v>
      </c>
      <c r="M85" s="3">
        <f ca="1">1-L85/MAX(L$2:L85)</f>
        <v>8.3093742991187991E-2</v>
      </c>
    </row>
    <row r="86" spans="1:13" x14ac:dyDescent="0.15">
      <c r="A86" s="1">
        <v>38490</v>
      </c>
      <c r="B86" s="2">
        <v>883.2</v>
      </c>
      <c r="C86" s="3">
        <f t="shared" si="4"/>
        <v>1.9739976856578689E-3</v>
      </c>
      <c r="D86" s="3">
        <f>1-B86/MAX(B$2:B86)</f>
        <v>0.15803923811702791</v>
      </c>
      <c r="E86" s="4">
        <f ca="1">IFERROR(AVERAGE(OFFSET(B86,0,0,-计算!B$19,1)),AVERAGE(OFFSET(B86,0,0,-ROW(),1)))</f>
        <v>906.29500000000007</v>
      </c>
      <c r="F86" s="4">
        <f ca="1">IFERROR(AVERAGE(OFFSET(B86,0,0,-计算!B$20,1)),AVERAGE(OFFSET(B86,0,0,-ROW(),1)))</f>
        <v>964.73019999999985</v>
      </c>
      <c r="G86" s="4">
        <f t="shared" ca="1" si="5"/>
        <v>-58.435199999999782</v>
      </c>
      <c r="H86" s="4">
        <f ca="1">IFERROR(AVERAGE(OFFSET(G86,0,0,-计算!B$21,1)),AVERAGE(OFFSET(G86,0,0,-ROW(),1)))</f>
        <v>-53.846249999999962</v>
      </c>
      <c r="I86" s="4" t="str">
        <f ca="1">IF(计算!B$23=1,IFERROR(IF(AND(G86&gt;H86,OFFSET(G86,-计算!B$22,0,1,1)&lt;OFFSET(H86,-计算!B$22,0,1,1)),"买",IF(AND(G86&lt;H86,OFFSET(G86,-计算!B$22,0,1,1)&gt;OFFSET(H86,-计算!B$22,0,1,1)),"卖",I85)),"买"),IF(计算!B$23=2,IFERROR(IF(AND(G86&gt;OFFSET(G86,-计算!B$22,0,1,1),B86&lt;OFFSET(B86,-计算!B$22,0,1,1)),"买",IF(AND(G86&lt;OFFSET(G86,-计算!B$22,0,1,1),B86&gt;OFFSET(B86,-计算!B$22,0,1,1)),"卖",I85)),"买"),""))</f>
        <v>卖</v>
      </c>
      <c r="J86" s="4" t="str">
        <f t="shared" ca="1" si="7"/>
        <v/>
      </c>
      <c r="K86" s="3">
        <f ca="1">IF(I85="买",C86,0)-IF(J86=1,计算!B$18)</f>
        <v>0</v>
      </c>
      <c r="L86" s="2">
        <f t="shared" ca="1" si="6"/>
        <v>0.9754172475983105</v>
      </c>
      <c r="M86" s="3">
        <f ca="1">1-L86/MAX(L$2:L86)</f>
        <v>8.3093742991187991E-2</v>
      </c>
    </row>
    <row r="87" spans="1:13" x14ac:dyDescent="0.15">
      <c r="A87" s="1">
        <v>38491</v>
      </c>
      <c r="B87" s="2">
        <v>884.17</v>
      </c>
      <c r="C87" s="3">
        <f t="shared" si="4"/>
        <v>1.0982789855071839E-3</v>
      </c>
      <c r="D87" s="3">
        <f>1-B87/MAX(B$2:B87)</f>
        <v>0.15711453030563027</v>
      </c>
      <c r="E87" s="4">
        <f ca="1">IFERROR(AVERAGE(OFFSET(B87,0,0,-计算!B$19,1)),AVERAGE(OFFSET(B87,0,0,-ROW(),1)))</f>
        <v>901.88583333333361</v>
      </c>
      <c r="F87" s="4">
        <f ca="1">IFERROR(AVERAGE(OFFSET(B87,0,0,-计算!B$20,1)),AVERAGE(OFFSET(B87,0,0,-ROW(),1)))</f>
        <v>961.85939999999982</v>
      </c>
      <c r="G87" s="4">
        <f t="shared" ca="1" si="5"/>
        <v>-59.973566666666215</v>
      </c>
      <c r="H87" s="4">
        <f ca="1">IFERROR(AVERAGE(OFFSET(G87,0,0,-计算!B$21,1)),AVERAGE(OFFSET(G87,0,0,-ROW(),1)))</f>
        <v>-55.912944444444328</v>
      </c>
      <c r="I87" s="4" t="str">
        <f ca="1">IF(计算!B$23=1,IFERROR(IF(AND(G87&gt;H87,OFFSET(G87,-计算!B$22,0,1,1)&lt;OFFSET(H87,-计算!B$22,0,1,1)),"买",IF(AND(G87&lt;H87,OFFSET(G87,-计算!B$22,0,1,1)&gt;OFFSET(H87,-计算!B$22,0,1,1)),"卖",I86)),"买"),IF(计算!B$23=2,IFERROR(IF(AND(G87&gt;OFFSET(G87,-计算!B$22,0,1,1),B87&lt;OFFSET(B87,-计算!B$22,0,1,1)),"买",IF(AND(G87&lt;OFFSET(G87,-计算!B$22,0,1,1),B87&gt;OFFSET(B87,-计算!B$22,0,1,1)),"卖",I86)),"买"),""))</f>
        <v>卖</v>
      </c>
      <c r="J87" s="4" t="str">
        <f t="shared" ca="1" si="7"/>
        <v/>
      </c>
      <c r="K87" s="3">
        <f ca="1">IF(I86="买",C87,0)-IF(J87=1,计算!B$18)</f>
        <v>0</v>
      </c>
      <c r="L87" s="2">
        <f t="shared" ca="1" si="6"/>
        <v>0.9754172475983105</v>
      </c>
      <c r="M87" s="3">
        <f ca="1">1-L87/MAX(L$2:L87)</f>
        <v>8.3093742991187991E-2</v>
      </c>
    </row>
    <row r="88" spans="1:13" x14ac:dyDescent="0.15">
      <c r="A88" s="1">
        <v>38492</v>
      </c>
      <c r="B88" s="2">
        <v>882.76</v>
      </c>
      <c r="C88" s="3">
        <f t="shared" si="4"/>
        <v>-1.594715948290415E-3</v>
      </c>
      <c r="D88" s="3">
        <f>1-B88/MAX(B$2:B88)</f>
        <v>0.15845869320673422</v>
      </c>
      <c r="E88" s="4">
        <f ca="1">IFERROR(AVERAGE(OFFSET(B88,0,0,-计算!B$19,1)),AVERAGE(OFFSET(B88,0,0,-ROW(),1)))</f>
        <v>898.23249999999996</v>
      </c>
      <c r="F88" s="4">
        <f ca="1">IFERROR(AVERAGE(OFFSET(B88,0,0,-计算!B$20,1)),AVERAGE(OFFSET(B88,0,0,-ROW(),1)))</f>
        <v>959.04139999999984</v>
      </c>
      <c r="G88" s="4">
        <f t="shared" ca="1" si="5"/>
        <v>-60.80889999999988</v>
      </c>
      <c r="H88" s="4">
        <f ca="1">IFERROR(AVERAGE(OFFSET(G88,0,0,-计算!B$21,1)),AVERAGE(OFFSET(G88,0,0,-ROW(),1)))</f>
        <v>-57.538911111110984</v>
      </c>
      <c r="I88" s="4" t="str">
        <f ca="1">IF(计算!B$23=1,IFERROR(IF(AND(G88&gt;H88,OFFSET(G88,-计算!B$22,0,1,1)&lt;OFFSET(H88,-计算!B$22,0,1,1)),"买",IF(AND(G88&lt;H88,OFFSET(G88,-计算!B$22,0,1,1)&gt;OFFSET(H88,-计算!B$22,0,1,1)),"卖",I87)),"买"),IF(计算!B$23=2,IFERROR(IF(AND(G88&gt;OFFSET(G88,-计算!B$22,0,1,1),B88&lt;OFFSET(B88,-计算!B$22,0,1,1)),"买",IF(AND(G88&lt;OFFSET(G88,-计算!B$22,0,1,1),B88&gt;OFFSET(B88,-计算!B$22,0,1,1)),"卖",I87)),"买"),""))</f>
        <v>卖</v>
      </c>
      <c r="J88" s="4" t="str">
        <f t="shared" ca="1" si="7"/>
        <v/>
      </c>
      <c r="K88" s="3">
        <f ca="1">IF(I87="买",C88,0)-IF(J88=1,计算!B$18)</f>
        <v>0</v>
      </c>
      <c r="L88" s="2">
        <f t="shared" ca="1" si="6"/>
        <v>0.9754172475983105</v>
      </c>
      <c r="M88" s="3">
        <f ca="1">1-L88/MAX(L$2:L88)</f>
        <v>8.3093742991187991E-2</v>
      </c>
    </row>
    <row r="89" spans="1:13" x14ac:dyDescent="0.15">
      <c r="A89" s="1">
        <v>38495</v>
      </c>
      <c r="B89" s="2">
        <v>863.34</v>
      </c>
      <c r="C89" s="3">
        <f t="shared" si="4"/>
        <v>-2.199918437627435E-2</v>
      </c>
      <c r="D89" s="3">
        <f>1-B89/MAX(B$2:B89)</f>
        <v>0.17697191557513015</v>
      </c>
      <c r="E89" s="4">
        <f ca="1">IFERROR(AVERAGE(OFFSET(B89,0,0,-计算!B$19,1)),AVERAGE(OFFSET(B89,0,0,-ROW(),1)))</f>
        <v>891.67166666666662</v>
      </c>
      <c r="F89" s="4">
        <f ca="1">IFERROR(AVERAGE(OFFSET(B89,0,0,-计算!B$20,1)),AVERAGE(OFFSET(B89,0,0,-ROW(),1)))</f>
        <v>955.71079999999984</v>
      </c>
      <c r="G89" s="4">
        <f t="shared" ca="1" si="5"/>
        <v>-64.039133333333211</v>
      </c>
      <c r="H89" s="4">
        <f ca="1">IFERROR(AVERAGE(OFFSET(G89,0,0,-计算!B$21,1)),AVERAGE(OFFSET(G89,0,0,-ROW(),1)))</f>
        <v>-59.354399999999849</v>
      </c>
      <c r="I89" s="4" t="str">
        <f ca="1">IF(计算!B$23=1,IFERROR(IF(AND(G89&gt;H89,OFFSET(G89,-计算!B$22,0,1,1)&lt;OFFSET(H89,-计算!B$22,0,1,1)),"买",IF(AND(G89&lt;H89,OFFSET(G89,-计算!B$22,0,1,1)&gt;OFFSET(H89,-计算!B$22,0,1,1)),"卖",I88)),"买"),IF(计算!B$23=2,IFERROR(IF(AND(G89&gt;OFFSET(G89,-计算!B$22,0,1,1),B89&lt;OFFSET(B89,-计算!B$22,0,1,1)),"买",IF(AND(G89&lt;OFFSET(G89,-计算!B$22,0,1,1),B89&gt;OFFSET(B89,-计算!B$22,0,1,1)),"卖",I88)),"买"),""))</f>
        <v>卖</v>
      </c>
      <c r="J89" s="4" t="str">
        <f t="shared" ca="1" si="7"/>
        <v/>
      </c>
      <c r="K89" s="3">
        <f ca="1">IF(I88="买",C89,0)-IF(J89=1,计算!B$18)</f>
        <v>0</v>
      </c>
      <c r="L89" s="2">
        <f t="shared" ca="1" si="6"/>
        <v>0.9754172475983105</v>
      </c>
      <c r="M89" s="3">
        <f ca="1">1-L89/MAX(L$2:L89)</f>
        <v>8.3093742991187991E-2</v>
      </c>
    </row>
    <row r="90" spans="1:13" x14ac:dyDescent="0.15">
      <c r="A90" s="1">
        <v>38496</v>
      </c>
      <c r="B90" s="2">
        <v>868.46</v>
      </c>
      <c r="C90" s="3">
        <f t="shared" si="4"/>
        <v>5.9304561354738272E-3</v>
      </c>
      <c r="D90" s="3">
        <f>1-B90/MAX(B$2:B90)</f>
        <v>0.17209098362218533</v>
      </c>
      <c r="E90" s="4">
        <f ca="1">IFERROR(AVERAGE(OFFSET(B90,0,0,-计算!B$19,1)),AVERAGE(OFFSET(B90,0,0,-ROW(),1)))</f>
        <v>886.34333333333325</v>
      </c>
      <c r="F90" s="4">
        <f ca="1">IFERROR(AVERAGE(OFFSET(B90,0,0,-计算!B$20,1)),AVERAGE(OFFSET(B90,0,0,-ROW(),1)))</f>
        <v>952.10039999999981</v>
      </c>
      <c r="G90" s="4">
        <f t="shared" ca="1" si="5"/>
        <v>-65.75706666666656</v>
      </c>
      <c r="H90" s="4">
        <f ca="1">IFERROR(AVERAGE(OFFSET(G90,0,0,-计算!B$21,1)),AVERAGE(OFFSET(G90,0,0,-ROW(),1)))</f>
        <v>-61.050938888888709</v>
      </c>
      <c r="I90" s="4" t="str">
        <f ca="1">IF(计算!B$23=1,IFERROR(IF(AND(G90&gt;H90,OFFSET(G90,-计算!B$22,0,1,1)&lt;OFFSET(H90,-计算!B$22,0,1,1)),"买",IF(AND(G90&lt;H90,OFFSET(G90,-计算!B$22,0,1,1)&gt;OFFSET(H90,-计算!B$22,0,1,1)),"卖",I89)),"买"),IF(计算!B$23=2,IFERROR(IF(AND(G90&gt;OFFSET(G90,-计算!B$22,0,1,1),B90&lt;OFFSET(B90,-计算!B$22,0,1,1)),"买",IF(AND(G90&lt;OFFSET(G90,-计算!B$22,0,1,1),B90&gt;OFFSET(B90,-计算!B$22,0,1,1)),"卖",I89)),"买"),""))</f>
        <v>卖</v>
      </c>
      <c r="J90" s="4" t="str">
        <f t="shared" ca="1" si="7"/>
        <v/>
      </c>
      <c r="K90" s="3">
        <f ca="1">IF(I89="买",C90,0)-IF(J90=1,计算!B$18)</f>
        <v>0</v>
      </c>
      <c r="L90" s="2">
        <f t="shared" ca="1" si="6"/>
        <v>0.9754172475983105</v>
      </c>
      <c r="M90" s="3">
        <f ca="1">1-L90/MAX(L$2:L90)</f>
        <v>8.3093742991187991E-2</v>
      </c>
    </row>
    <row r="91" spans="1:13" x14ac:dyDescent="0.15">
      <c r="A91" s="1">
        <v>38497</v>
      </c>
      <c r="B91" s="2">
        <v>868.45</v>
      </c>
      <c r="C91" s="3">
        <f t="shared" si="4"/>
        <v>-1.1514635101184112E-5</v>
      </c>
      <c r="D91" s="3">
        <f>1-B91/MAX(B$2:B91)</f>
        <v>0.17210051669240589</v>
      </c>
      <c r="E91" s="4">
        <f ca="1">IFERROR(AVERAGE(OFFSET(B91,0,0,-计算!B$19,1)),AVERAGE(OFFSET(B91,0,0,-ROW(),1)))</f>
        <v>882.95000000000016</v>
      </c>
      <c r="F91" s="4">
        <f ca="1">IFERROR(AVERAGE(OFFSET(B91,0,0,-计算!B$20,1)),AVERAGE(OFFSET(B91,0,0,-ROW(),1)))</f>
        <v>948.53859999999975</v>
      </c>
      <c r="G91" s="4">
        <f t="shared" ca="1" si="5"/>
        <v>-65.588599999999587</v>
      </c>
      <c r="H91" s="4">
        <f ca="1">IFERROR(AVERAGE(OFFSET(G91,0,0,-计算!B$21,1)),AVERAGE(OFFSET(G91,0,0,-ROW(),1)))</f>
        <v>-62.433744444444208</v>
      </c>
      <c r="I91" s="4" t="str">
        <f ca="1">IF(计算!B$23=1,IFERROR(IF(AND(G91&gt;H91,OFFSET(G91,-计算!B$22,0,1,1)&lt;OFFSET(H91,-计算!B$22,0,1,1)),"买",IF(AND(G91&lt;H91,OFFSET(G91,-计算!B$22,0,1,1)&gt;OFFSET(H91,-计算!B$22,0,1,1)),"卖",I90)),"买"),IF(计算!B$23=2,IFERROR(IF(AND(G91&gt;OFFSET(G91,-计算!B$22,0,1,1),B91&lt;OFFSET(B91,-计算!B$22,0,1,1)),"买",IF(AND(G91&lt;OFFSET(G91,-计算!B$22,0,1,1),B91&gt;OFFSET(B91,-计算!B$22,0,1,1)),"卖",I90)),"买"),""))</f>
        <v>卖</v>
      </c>
      <c r="J91" s="4" t="str">
        <f t="shared" ca="1" si="7"/>
        <v/>
      </c>
      <c r="K91" s="3">
        <f ca="1">IF(I90="买",C91,0)-IF(J91=1,计算!B$18)</f>
        <v>0</v>
      </c>
      <c r="L91" s="2">
        <f t="shared" ca="1" si="6"/>
        <v>0.9754172475983105</v>
      </c>
      <c r="M91" s="3">
        <f ca="1">1-L91/MAX(L$2:L91)</f>
        <v>8.3093742991187991E-2</v>
      </c>
    </row>
    <row r="92" spans="1:13" x14ac:dyDescent="0.15">
      <c r="A92" s="1">
        <v>38498</v>
      </c>
      <c r="B92" s="2">
        <v>857.33</v>
      </c>
      <c r="C92" s="3">
        <f t="shared" si="4"/>
        <v>-1.2804421670792765E-2</v>
      </c>
      <c r="D92" s="3">
        <f>1-B92/MAX(B$2:B92)</f>
        <v>0.1827012907777078</v>
      </c>
      <c r="E92" s="4">
        <f ca="1">IFERROR(AVERAGE(OFFSET(B92,0,0,-计算!B$19,1)),AVERAGE(OFFSET(B92,0,0,-ROW(),1)))</f>
        <v>878.30416666666679</v>
      </c>
      <c r="F92" s="4">
        <f ca="1">IFERROR(AVERAGE(OFFSET(B92,0,0,-计算!B$20,1)),AVERAGE(OFFSET(B92,0,0,-ROW(),1)))</f>
        <v>945.23699999999985</v>
      </c>
      <c r="G92" s="4">
        <f t="shared" ca="1" si="5"/>
        <v>-66.932833333333065</v>
      </c>
      <c r="H92" s="4">
        <f ca="1">IFERROR(AVERAGE(OFFSET(G92,0,0,-计算!B$21,1)),AVERAGE(OFFSET(G92,0,0,-ROW(),1)))</f>
        <v>-63.85001666666642</v>
      </c>
      <c r="I92" s="4" t="str">
        <f ca="1">IF(计算!B$23=1,IFERROR(IF(AND(G92&gt;H92,OFFSET(G92,-计算!B$22,0,1,1)&lt;OFFSET(H92,-计算!B$22,0,1,1)),"买",IF(AND(G92&lt;H92,OFFSET(G92,-计算!B$22,0,1,1)&gt;OFFSET(H92,-计算!B$22,0,1,1)),"卖",I91)),"买"),IF(计算!B$23=2,IFERROR(IF(AND(G92&gt;OFFSET(G92,-计算!B$22,0,1,1),B92&lt;OFFSET(B92,-计算!B$22,0,1,1)),"买",IF(AND(G92&lt;OFFSET(G92,-计算!B$22,0,1,1),B92&gt;OFFSET(B92,-计算!B$22,0,1,1)),"卖",I91)),"买"),""))</f>
        <v>卖</v>
      </c>
      <c r="J92" s="4" t="str">
        <f t="shared" ca="1" si="7"/>
        <v/>
      </c>
      <c r="K92" s="3">
        <f ca="1">IF(I91="买",C92,0)-IF(J92=1,计算!B$18)</f>
        <v>0</v>
      </c>
      <c r="L92" s="2">
        <f t="shared" ca="1" si="6"/>
        <v>0.9754172475983105</v>
      </c>
      <c r="M92" s="3">
        <f ca="1">1-L92/MAX(L$2:L92)</f>
        <v>8.3093742991187991E-2</v>
      </c>
    </row>
    <row r="93" spans="1:13" x14ac:dyDescent="0.15">
      <c r="A93" s="1">
        <v>38499</v>
      </c>
      <c r="B93" s="2">
        <v>849.51</v>
      </c>
      <c r="C93" s="3">
        <f t="shared" si="4"/>
        <v>-9.1213418403649493E-3</v>
      </c>
      <c r="D93" s="3">
        <f>1-B93/MAX(B$2:B93)</f>
        <v>0.19015615169021338</v>
      </c>
      <c r="E93" s="4">
        <f ca="1">IFERROR(AVERAGE(OFFSET(B93,0,0,-计算!B$19,1)),AVERAGE(OFFSET(B93,0,0,-ROW(),1)))</f>
        <v>873.94250000000011</v>
      </c>
      <c r="F93" s="4">
        <f ca="1">IFERROR(AVERAGE(OFFSET(B93,0,0,-计算!B$20,1)),AVERAGE(OFFSET(B93,0,0,-ROW(),1)))</f>
        <v>941.67879999999991</v>
      </c>
      <c r="G93" s="4">
        <f t="shared" ca="1" si="5"/>
        <v>-67.736299999999801</v>
      </c>
      <c r="H93" s="4">
        <f ca="1">IFERROR(AVERAGE(OFFSET(G93,0,0,-计算!B$21,1)),AVERAGE(OFFSET(G93,0,0,-ROW(),1)))</f>
        <v>-65.143805555555346</v>
      </c>
      <c r="I93" s="4" t="str">
        <f ca="1">IF(计算!B$23=1,IFERROR(IF(AND(G93&gt;H93,OFFSET(G93,-计算!B$22,0,1,1)&lt;OFFSET(H93,-计算!B$22,0,1,1)),"买",IF(AND(G93&lt;H93,OFFSET(G93,-计算!B$22,0,1,1)&gt;OFFSET(H93,-计算!B$22,0,1,1)),"卖",I92)),"买"),IF(计算!B$23=2,IFERROR(IF(AND(G93&gt;OFFSET(G93,-计算!B$22,0,1,1),B93&lt;OFFSET(B93,-计算!B$22,0,1,1)),"买",IF(AND(G93&lt;OFFSET(G93,-计算!B$22,0,1,1),B93&gt;OFFSET(B93,-计算!B$22,0,1,1)),"卖",I92)),"买"),""))</f>
        <v>卖</v>
      </c>
      <c r="J93" s="4" t="str">
        <f t="shared" ca="1" si="7"/>
        <v/>
      </c>
      <c r="K93" s="3">
        <f ca="1">IF(I92="买",C93,0)-IF(J93=1,计算!B$18)</f>
        <v>0</v>
      </c>
      <c r="L93" s="2">
        <f t="shared" ca="1" si="6"/>
        <v>0.9754172475983105</v>
      </c>
      <c r="M93" s="3">
        <f ca="1">1-L93/MAX(L$2:L93)</f>
        <v>8.3093742991187991E-2</v>
      </c>
    </row>
    <row r="94" spans="1:13" x14ac:dyDescent="0.15">
      <c r="A94" s="1">
        <v>38502</v>
      </c>
      <c r="B94" s="2">
        <v>855.61</v>
      </c>
      <c r="C94" s="3">
        <f t="shared" si="4"/>
        <v>7.1806099987050676E-3</v>
      </c>
      <c r="D94" s="3">
        <f>1-B94/MAX(B$2:B94)</f>
        <v>0.18434097885565026</v>
      </c>
      <c r="E94" s="4">
        <f ca="1">IFERROR(AVERAGE(OFFSET(B94,0,0,-计算!B$19,1)),AVERAGE(OFFSET(B94,0,0,-ROW(),1)))</f>
        <v>871.42500000000018</v>
      </c>
      <c r="F94" s="4">
        <f ca="1">IFERROR(AVERAGE(OFFSET(B94,0,0,-计算!B$20,1)),AVERAGE(OFFSET(B94,0,0,-ROW(),1)))</f>
        <v>938.17059999999981</v>
      </c>
      <c r="G94" s="4">
        <f t="shared" ca="1" si="5"/>
        <v>-66.745599999999627</v>
      </c>
      <c r="H94" s="4">
        <f ca="1">IFERROR(AVERAGE(OFFSET(G94,0,0,-计算!B$21,1)),AVERAGE(OFFSET(G94,0,0,-ROW(),1)))</f>
        <v>-66.133255555555309</v>
      </c>
      <c r="I94" s="4" t="str">
        <f ca="1">IF(计算!B$23=1,IFERROR(IF(AND(G94&gt;H94,OFFSET(G94,-计算!B$22,0,1,1)&lt;OFFSET(H94,-计算!B$22,0,1,1)),"买",IF(AND(G94&lt;H94,OFFSET(G94,-计算!B$22,0,1,1)&gt;OFFSET(H94,-计算!B$22,0,1,1)),"卖",I93)),"买"),IF(计算!B$23=2,IFERROR(IF(AND(G94&gt;OFFSET(G94,-计算!B$22,0,1,1),B94&lt;OFFSET(B94,-计算!B$22,0,1,1)),"买",IF(AND(G94&lt;OFFSET(G94,-计算!B$22,0,1,1),B94&gt;OFFSET(B94,-计算!B$22,0,1,1)),"卖",I93)),"买"),""))</f>
        <v>卖</v>
      </c>
      <c r="J94" s="4" t="str">
        <f t="shared" ca="1" si="7"/>
        <v/>
      </c>
      <c r="K94" s="3">
        <f ca="1">IF(I93="买",C94,0)-IF(J94=1,计算!B$18)</f>
        <v>0</v>
      </c>
      <c r="L94" s="2">
        <f t="shared" ca="1" si="6"/>
        <v>0.9754172475983105</v>
      </c>
      <c r="M94" s="3">
        <f ca="1">1-L94/MAX(L$2:L94)</f>
        <v>8.3093742991187991E-2</v>
      </c>
    </row>
    <row r="95" spans="1:13" x14ac:dyDescent="0.15">
      <c r="A95" s="1">
        <v>38503</v>
      </c>
      <c r="B95" s="2">
        <v>855.95</v>
      </c>
      <c r="C95" s="3">
        <f t="shared" si="4"/>
        <v>3.9737730975564212E-4</v>
      </c>
      <c r="D95" s="3">
        <f>1-B95/MAX(B$2:B95)</f>
        <v>0.18401685446814997</v>
      </c>
      <c r="E95" s="4">
        <f ca="1">IFERROR(AVERAGE(OFFSET(B95,0,0,-计算!B$19,1)),AVERAGE(OFFSET(B95,0,0,-ROW(),1)))</f>
        <v>868.79250000000013</v>
      </c>
      <c r="F95" s="4">
        <f ca="1">IFERROR(AVERAGE(OFFSET(B95,0,0,-计算!B$20,1)),AVERAGE(OFFSET(B95,0,0,-ROW(),1)))</f>
        <v>935.01919999999984</v>
      </c>
      <c r="G95" s="4">
        <f t="shared" ca="1" si="5"/>
        <v>-66.22669999999971</v>
      </c>
      <c r="H95" s="4">
        <f ca="1">IFERROR(AVERAGE(OFFSET(G95,0,0,-计算!B$21,1)),AVERAGE(OFFSET(G95,0,0,-ROW(),1)))</f>
        <v>-66.49784999999973</v>
      </c>
      <c r="I95" s="4" t="str">
        <f ca="1">IF(计算!B$23=1,IFERROR(IF(AND(G95&gt;H95,OFFSET(G95,-计算!B$22,0,1,1)&lt;OFFSET(H95,-计算!B$22,0,1,1)),"买",IF(AND(G95&lt;H95,OFFSET(G95,-计算!B$22,0,1,1)&gt;OFFSET(H95,-计算!B$22,0,1,1)),"卖",I94)),"买"),IF(计算!B$23=2,IFERROR(IF(AND(G95&gt;OFFSET(G95,-计算!B$22,0,1,1),B95&lt;OFFSET(B95,-计算!B$22,0,1,1)),"买",IF(AND(G95&lt;OFFSET(G95,-计算!B$22,0,1,1),B95&gt;OFFSET(B95,-计算!B$22,0,1,1)),"卖",I94)),"买"),""))</f>
        <v>买</v>
      </c>
      <c r="J95" s="4">
        <f t="shared" ca="1" si="7"/>
        <v>1</v>
      </c>
      <c r="K95" s="3">
        <f ca="1">IF(I94="买",C95,0)-IF(J95=1,计算!B$18)</f>
        <v>0</v>
      </c>
      <c r="L95" s="2">
        <f t="shared" ca="1" si="6"/>
        <v>0.9754172475983105</v>
      </c>
      <c r="M95" s="3">
        <f ca="1">1-L95/MAX(L$2:L95)</f>
        <v>8.3093742991187991E-2</v>
      </c>
    </row>
    <row r="96" spans="1:13" x14ac:dyDescent="0.15">
      <c r="A96" s="1">
        <v>38504</v>
      </c>
      <c r="B96" s="2">
        <v>837.53</v>
      </c>
      <c r="C96" s="3">
        <f t="shared" si="4"/>
        <v>-2.1519948595128291E-2</v>
      </c>
      <c r="D96" s="3">
        <f>1-B96/MAX(B$2:B96)</f>
        <v>0.20157676981448647</v>
      </c>
      <c r="E96" s="4">
        <f ca="1">IFERROR(AVERAGE(OFFSET(B96,0,0,-计算!B$19,1)),AVERAGE(OFFSET(B96,0,0,-ROW(),1)))</f>
        <v>865.64750000000015</v>
      </c>
      <c r="F96" s="4">
        <f ca="1">IFERROR(AVERAGE(OFFSET(B96,0,0,-计算!B$20,1)),AVERAGE(OFFSET(B96,0,0,-ROW(),1)))</f>
        <v>931.70859999999971</v>
      </c>
      <c r="G96" s="4">
        <f t="shared" ca="1" si="5"/>
        <v>-66.061099999999556</v>
      </c>
      <c r="H96" s="4">
        <f ca="1">IFERROR(AVERAGE(OFFSET(G96,0,0,-计算!B$21,1)),AVERAGE(OFFSET(G96,0,0,-ROW(),1)))</f>
        <v>-66.548522222221891</v>
      </c>
      <c r="I96" s="4" t="str">
        <f ca="1">IF(计算!B$23=1,IFERROR(IF(AND(G96&gt;H96,OFFSET(G96,-计算!B$22,0,1,1)&lt;OFFSET(H96,-计算!B$22,0,1,1)),"买",IF(AND(G96&lt;H96,OFFSET(G96,-计算!B$22,0,1,1)&gt;OFFSET(H96,-计算!B$22,0,1,1)),"卖",I95)),"买"),IF(计算!B$23=2,IFERROR(IF(AND(G96&gt;OFFSET(G96,-计算!B$22,0,1,1),B96&lt;OFFSET(B96,-计算!B$22,0,1,1)),"买",IF(AND(G96&lt;OFFSET(G96,-计算!B$22,0,1,1),B96&gt;OFFSET(B96,-计算!B$22,0,1,1)),"卖",I95)),"买"),""))</f>
        <v>买</v>
      </c>
      <c r="J96" s="4" t="str">
        <f t="shared" ca="1" si="7"/>
        <v/>
      </c>
      <c r="K96" s="3">
        <f ca="1">IF(I95="买",C96,0)-IF(J96=1,计算!B$18)</f>
        <v>-2.1519948595128291E-2</v>
      </c>
      <c r="L96" s="2">
        <f t="shared" ca="1" si="6"/>
        <v>0.95442631857119331</v>
      </c>
      <c r="M96" s="3">
        <f ca="1">1-L96/MAX(L$2:L96)</f>
        <v>0.10282551850856914</v>
      </c>
    </row>
    <row r="97" spans="1:13" x14ac:dyDescent="0.15">
      <c r="A97" s="1">
        <v>38505</v>
      </c>
      <c r="B97" s="2">
        <v>818.38</v>
      </c>
      <c r="C97" s="3">
        <f t="shared" si="4"/>
        <v>-2.2864852602294872E-2</v>
      </c>
      <c r="D97" s="3">
        <f>1-B97/MAX(B$2:B97)</f>
        <v>0.21983259928692633</v>
      </c>
      <c r="E97" s="4">
        <f ca="1">IFERROR(AVERAGE(OFFSET(B97,0,0,-计算!B$19,1)),AVERAGE(OFFSET(B97,0,0,-ROW(),1)))</f>
        <v>860.39083333333338</v>
      </c>
      <c r="F97" s="4">
        <f ca="1">IFERROR(AVERAGE(OFFSET(B97,0,0,-计算!B$20,1)),AVERAGE(OFFSET(B97,0,0,-ROW(),1)))</f>
        <v>928.21899999999982</v>
      </c>
      <c r="G97" s="4">
        <f t="shared" ca="1" si="5"/>
        <v>-67.828166666666448</v>
      </c>
      <c r="H97" s="4">
        <f ca="1">IFERROR(AVERAGE(OFFSET(G97,0,0,-计算!B$21,1)),AVERAGE(OFFSET(G97,0,0,-ROW(),1)))</f>
        <v>-66.921783333333039</v>
      </c>
      <c r="I97" s="4" t="str">
        <f ca="1">IF(计算!B$23=1,IFERROR(IF(AND(G97&gt;H97,OFFSET(G97,-计算!B$22,0,1,1)&lt;OFFSET(H97,-计算!B$22,0,1,1)),"买",IF(AND(G97&lt;H97,OFFSET(G97,-计算!B$22,0,1,1)&gt;OFFSET(H97,-计算!B$22,0,1,1)),"卖",I96)),"买"),IF(计算!B$23=2,IFERROR(IF(AND(G97&gt;OFFSET(G97,-计算!B$22,0,1,1),B97&lt;OFFSET(B97,-计算!B$22,0,1,1)),"买",IF(AND(G97&lt;OFFSET(G97,-计算!B$22,0,1,1),B97&gt;OFFSET(B97,-计算!B$22,0,1,1)),"卖",I96)),"买"),""))</f>
        <v>买</v>
      </c>
      <c r="J97" s="4" t="str">
        <f t="shared" ca="1" si="7"/>
        <v/>
      </c>
      <c r="K97" s="3">
        <f ca="1">IF(I96="买",C97,0)-IF(J97=1,计算!B$18)</f>
        <v>-2.2864852602294872E-2</v>
      </c>
      <c r="L97" s="2">
        <f t="shared" ca="1" si="6"/>
        <v>0.93260350147731208</v>
      </c>
      <c r="M97" s="3">
        <f ca="1">1-L97/MAX(L$2:L97)</f>
        <v>0.12333928078641099</v>
      </c>
    </row>
    <row r="98" spans="1:13" x14ac:dyDescent="0.15">
      <c r="A98" s="1">
        <v>38506</v>
      </c>
      <c r="B98" s="2">
        <v>818.03</v>
      </c>
      <c r="C98" s="3">
        <f t="shared" si="4"/>
        <v>-4.2767418558620207E-4</v>
      </c>
      <c r="D98" s="3">
        <f>1-B98/MAX(B$2:B98)</f>
        <v>0.22016625674464718</v>
      </c>
      <c r="E98" s="4">
        <f ca="1">IFERROR(AVERAGE(OFFSET(B98,0,0,-计算!B$19,1)),AVERAGE(OFFSET(B98,0,0,-ROW(),1)))</f>
        <v>854.96</v>
      </c>
      <c r="F98" s="4">
        <f ca="1">IFERROR(AVERAGE(OFFSET(B98,0,0,-计算!B$20,1)),AVERAGE(OFFSET(B98,0,0,-ROW(),1)))</f>
        <v>925.00639999999976</v>
      </c>
      <c r="G98" s="4">
        <f t="shared" ca="1" si="5"/>
        <v>-70.046399999999721</v>
      </c>
      <c r="H98" s="4">
        <f ca="1">IFERROR(AVERAGE(OFFSET(G98,0,0,-计算!B$21,1)),AVERAGE(OFFSET(G98,0,0,-ROW(),1)))</f>
        <v>-67.440711111110815</v>
      </c>
      <c r="I98" s="4" t="str">
        <f ca="1">IF(计算!B$23=1,IFERROR(IF(AND(G98&gt;H98,OFFSET(G98,-计算!B$22,0,1,1)&lt;OFFSET(H98,-计算!B$22,0,1,1)),"买",IF(AND(G98&lt;H98,OFFSET(G98,-计算!B$22,0,1,1)&gt;OFFSET(H98,-计算!B$22,0,1,1)),"卖",I97)),"买"),IF(计算!B$23=2,IFERROR(IF(AND(G98&gt;OFFSET(G98,-计算!B$22,0,1,1),B98&lt;OFFSET(B98,-计算!B$22,0,1,1)),"买",IF(AND(G98&lt;OFFSET(G98,-计算!B$22,0,1,1),B98&gt;OFFSET(B98,-计算!B$22,0,1,1)),"卖",I97)),"买"),""))</f>
        <v>买</v>
      </c>
      <c r="J98" s="4" t="str">
        <f t="shared" ca="1" si="7"/>
        <v/>
      </c>
      <c r="K98" s="3">
        <f ca="1">IF(I97="买",C98,0)-IF(J98=1,计算!B$18)</f>
        <v>-4.2767418558620207E-4</v>
      </c>
      <c r="L98" s="2">
        <f t="shared" ca="1" si="6"/>
        <v>0.93220465103434291</v>
      </c>
      <c r="M98" s="3">
        <f ca="1">1-L98/MAX(L$2:L98)</f>
        <v>0.12371420594553606</v>
      </c>
    </row>
    <row r="99" spans="1:13" x14ac:dyDescent="0.15">
      <c r="A99" s="1">
        <v>38509</v>
      </c>
      <c r="B99" s="2">
        <v>839</v>
      </c>
      <c r="C99" s="3">
        <f t="shared" si="4"/>
        <v>2.5634756671515824E-2</v>
      </c>
      <c r="D99" s="3">
        <f>1-B99/MAX(B$2:B99)</f>
        <v>0.20017540849205895</v>
      </c>
      <c r="E99" s="4">
        <f ca="1">IFERROR(AVERAGE(OFFSET(B99,0,0,-计算!B$19,1)),AVERAGE(OFFSET(B99,0,0,-ROW(),1)))</f>
        <v>851.19583333333333</v>
      </c>
      <c r="F99" s="4">
        <f ca="1">IFERROR(AVERAGE(OFFSET(B99,0,0,-计算!B$20,1)),AVERAGE(OFFSET(B99,0,0,-ROW(),1)))</f>
        <v>922.14859999999976</v>
      </c>
      <c r="G99" s="4">
        <f t="shared" ca="1" si="5"/>
        <v>-70.952766666666435</v>
      </c>
      <c r="H99" s="4">
        <f ca="1">IFERROR(AVERAGE(OFFSET(G99,0,0,-计算!B$21,1)),AVERAGE(OFFSET(G99,0,0,-ROW(),1)))</f>
        <v>-67.976788888888578</v>
      </c>
      <c r="I99" s="4" t="str">
        <f ca="1">IF(计算!B$23=1,IFERROR(IF(AND(G99&gt;H99,OFFSET(G99,-计算!B$22,0,1,1)&lt;OFFSET(H99,-计算!B$22,0,1,1)),"买",IF(AND(G99&lt;H99,OFFSET(G99,-计算!B$22,0,1,1)&gt;OFFSET(H99,-计算!B$22,0,1,1)),"卖",I98)),"买"),IF(计算!B$23=2,IFERROR(IF(AND(G99&gt;OFFSET(G99,-计算!B$22,0,1,1),B99&lt;OFFSET(B99,-计算!B$22,0,1,1)),"买",IF(AND(G99&lt;OFFSET(G99,-计算!B$22,0,1,1),B99&gt;OFFSET(B99,-计算!B$22,0,1,1)),"卖",I98)),"买"),""))</f>
        <v>卖</v>
      </c>
      <c r="J99" s="4">
        <f t="shared" ca="1" si="7"/>
        <v>1</v>
      </c>
      <c r="K99" s="3">
        <f ca="1">IF(I98="买",C99,0)-IF(J99=1,计算!B$18)</f>
        <v>2.5634756671515824E-2</v>
      </c>
      <c r="L99" s="2">
        <f t="shared" ca="1" si="6"/>
        <v>0.95610149043166359</v>
      </c>
      <c r="M99" s="3">
        <f ca="1">1-L99/MAX(L$2:L99)</f>
        <v>0.10125083284024383</v>
      </c>
    </row>
    <row r="100" spans="1:13" x14ac:dyDescent="0.15">
      <c r="A100" s="1">
        <v>38510</v>
      </c>
      <c r="B100" s="2">
        <v>837.28</v>
      </c>
      <c r="C100" s="3">
        <f t="shared" si="4"/>
        <v>-2.0500595947556821E-3</v>
      </c>
      <c r="D100" s="3">
        <f>1-B100/MAX(B$2:B100)</f>
        <v>0.20181509657000141</v>
      </c>
      <c r="E100" s="4">
        <f ca="1">IFERROR(AVERAGE(OFFSET(B100,0,0,-计算!B$19,1)),AVERAGE(OFFSET(B100,0,0,-ROW(),1)))</f>
        <v>847.40583333333336</v>
      </c>
      <c r="F100" s="4">
        <f ca="1">IFERROR(AVERAGE(OFFSET(B100,0,0,-计算!B$20,1)),AVERAGE(OFFSET(B100,0,0,-ROW(),1)))</f>
        <v>919.61379999999974</v>
      </c>
      <c r="G100" s="4">
        <f t="shared" ca="1" si="5"/>
        <v>-72.20796666666638</v>
      </c>
      <c r="H100" s="4">
        <f ca="1">IFERROR(AVERAGE(OFFSET(G100,0,0,-计算!B$21,1)),AVERAGE(OFFSET(G100,0,0,-ROW(),1)))</f>
        <v>-68.887183333333041</v>
      </c>
      <c r="I100" s="4" t="str">
        <f ca="1">IF(计算!B$23=1,IFERROR(IF(AND(G100&gt;H100,OFFSET(G100,-计算!B$22,0,1,1)&lt;OFFSET(H100,-计算!B$22,0,1,1)),"买",IF(AND(G100&lt;H100,OFFSET(G100,-计算!B$22,0,1,1)&gt;OFFSET(H100,-计算!B$22,0,1,1)),"卖",I99)),"买"),IF(计算!B$23=2,IFERROR(IF(AND(G100&gt;OFFSET(G100,-计算!B$22,0,1,1),B100&lt;OFFSET(B100,-计算!B$22,0,1,1)),"买",IF(AND(G100&lt;OFFSET(G100,-计算!B$22,0,1,1),B100&gt;OFFSET(B100,-计算!B$22,0,1,1)),"卖",I99)),"买"),""))</f>
        <v>卖</v>
      </c>
      <c r="J100" s="4" t="str">
        <f t="shared" ca="1" si="7"/>
        <v/>
      </c>
      <c r="K100" s="3">
        <f ca="1">IF(I99="买",C100,0)-IF(J100=1,计算!B$18)</f>
        <v>0</v>
      </c>
      <c r="L100" s="2">
        <f t="shared" ca="1" si="6"/>
        <v>0.95610149043166359</v>
      </c>
      <c r="M100" s="3">
        <f ca="1">1-L100/MAX(L$2:L100)</f>
        <v>0.10125083284024383</v>
      </c>
    </row>
    <row r="101" spans="1:13" x14ac:dyDescent="0.15">
      <c r="A101" s="1">
        <v>38511</v>
      </c>
      <c r="B101" s="2">
        <v>905.77</v>
      </c>
      <c r="C101" s="3">
        <f t="shared" si="4"/>
        <v>8.1800592394420057E-2</v>
      </c>
      <c r="D101" s="3">
        <f>1-B101/MAX(B$2:B101)</f>
        <v>0.13652309862914458</v>
      </c>
      <c r="E101" s="4">
        <f ca="1">IFERROR(AVERAGE(OFFSET(B101,0,0,-计算!B$19,1)),AVERAGE(OFFSET(B101,0,0,-ROW(),1)))</f>
        <v>850.94166666666672</v>
      </c>
      <c r="F101" s="4">
        <f ca="1">IFERROR(AVERAGE(OFFSET(B101,0,0,-计算!B$20,1)),AVERAGE(OFFSET(B101,0,0,-ROW(),1)))</f>
        <v>918.54899999999964</v>
      </c>
      <c r="G101" s="4">
        <f t="shared" ca="1" si="5"/>
        <v>-67.607333333332917</v>
      </c>
      <c r="H101" s="4">
        <f ca="1">IFERROR(AVERAGE(OFFSET(G101,0,0,-计算!B$21,1)),AVERAGE(OFFSET(G101,0,0,-ROW(),1)))</f>
        <v>-69.117288888888581</v>
      </c>
      <c r="I101" s="4" t="str">
        <f ca="1">IF(计算!B$23=1,IFERROR(IF(AND(G101&gt;H101,OFFSET(G101,-计算!B$22,0,1,1)&lt;OFFSET(H101,-计算!B$22,0,1,1)),"买",IF(AND(G101&lt;H101,OFFSET(G101,-计算!B$22,0,1,1)&gt;OFFSET(H101,-计算!B$22,0,1,1)),"卖",I100)),"买"),IF(计算!B$23=2,IFERROR(IF(AND(G101&gt;OFFSET(G101,-计算!B$22,0,1,1),B101&lt;OFFSET(B101,-计算!B$22,0,1,1)),"买",IF(AND(G101&lt;OFFSET(G101,-计算!B$22,0,1,1),B101&gt;OFFSET(B101,-计算!B$22,0,1,1)),"卖",I100)),"买"),""))</f>
        <v>买</v>
      </c>
      <c r="J101" s="4">
        <f t="shared" ca="1" si="7"/>
        <v>1</v>
      </c>
      <c r="K101" s="3">
        <f ca="1">IF(I100="买",C101,0)-IF(J101=1,计算!B$18)</f>
        <v>0</v>
      </c>
      <c r="L101" s="2">
        <f t="shared" ca="1" si="6"/>
        <v>0.95610149043166359</v>
      </c>
      <c r="M101" s="3">
        <f ca="1">1-L101/MAX(L$2:L101)</f>
        <v>0.10125083284024383</v>
      </c>
    </row>
    <row r="102" spans="1:13" x14ac:dyDescent="0.15">
      <c r="A102" s="1">
        <v>38512</v>
      </c>
      <c r="B102" s="2">
        <v>912.6</v>
      </c>
      <c r="C102" s="3">
        <f t="shared" si="4"/>
        <v>7.5405456131247828E-3</v>
      </c>
      <c r="D102" s="3">
        <f>1-B102/MAX(B$2:B102)</f>
        <v>0.13001201166847798</v>
      </c>
      <c r="E102" s="4">
        <f ca="1">IFERROR(AVERAGE(OFFSET(B102,0,0,-计算!B$19,1)),AVERAGE(OFFSET(B102,0,0,-ROW(),1)))</f>
        <v>854.62</v>
      </c>
      <c r="F102" s="4">
        <f ca="1">IFERROR(AVERAGE(OFFSET(B102,0,0,-计算!B$20,1)),AVERAGE(OFFSET(B102,0,0,-ROW(),1)))</f>
        <v>917.50499999999965</v>
      </c>
      <c r="G102" s="4">
        <f t="shared" ca="1" si="5"/>
        <v>-62.88499999999965</v>
      </c>
      <c r="H102" s="4">
        <f ca="1">IFERROR(AVERAGE(OFFSET(G102,0,0,-计算!B$21,1)),AVERAGE(OFFSET(G102,0,0,-ROW(),1)))</f>
        <v>-68.587938888888587</v>
      </c>
      <c r="I102" s="4" t="str">
        <f ca="1">IF(计算!B$23=1,IFERROR(IF(AND(G102&gt;H102,OFFSET(G102,-计算!B$22,0,1,1)&lt;OFFSET(H102,-计算!B$22,0,1,1)),"买",IF(AND(G102&lt;H102,OFFSET(G102,-计算!B$22,0,1,1)&gt;OFFSET(H102,-计算!B$22,0,1,1)),"卖",I101)),"买"),IF(计算!B$23=2,IFERROR(IF(AND(G102&gt;OFFSET(G102,-计算!B$22,0,1,1),B102&lt;OFFSET(B102,-计算!B$22,0,1,1)),"买",IF(AND(G102&lt;OFFSET(G102,-计算!B$22,0,1,1),B102&gt;OFFSET(B102,-计算!B$22,0,1,1)),"卖",I101)),"买"),""))</f>
        <v>买</v>
      </c>
      <c r="J102" s="4" t="str">
        <f t="shared" ca="1" si="7"/>
        <v/>
      </c>
      <c r="K102" s="3">
        <f ca="1">IF(I101="买",C102,0)-IF(J102=1,计算!B$18)</f>
        <v>7.5405456131247828E-3</v>
      </c>
      <c r="L102" s="2">
        <f t="shared" ca="1" si="6"/>
        <v>0.96331101733104019</v>
      </c>
      <c r="M102" s="3">
        <f ca="1">1-L102/MAX(L$2:L102)</f>
        <v>9.4473773750517798E-2</v>
      </c>
    </row>
    <row r="103" spans="1:13" x14ac:dyDescent="0.15">
      <c r="A103" s="1">
        <v>38513</v>
      </c>
      <c r="B103" s="2">
        <v>894.56</v>
      </c>
      <c r="C103" s="3">
        <f t="shared" si="4"/>
        <v>-1.9767696690773717E-2</v>
      </c>
      <c r="D103" s="3">
        <f>1-B103/MAX(B$2:B103)</f>
        <v>0.14720967034643184</v>
      </c>
      <c r="E103" s="4">
        <f ca="1">IFERROR(AVERAGE(OFFSET(B103,0,0,-计算!B$19,1)),AVERAGE(OFFSET(B103,0,0,-ROW(),1)))</f>
        <v>856.79583333333323</v>
      </c>
      <c r="F103" s="4">
        <f ca="1">IFERROR(AVERAGE(OFFSET(B103,0,0,-计算!B$20,1)),AVERAGE(OFFSET(B103,0,0,-ROW(),1)))</f>
        <v>916.13719999999955</v>
      </c>
      <c r="G103" s="4">
        <f t="shared" ca="1" si="5"/>
        <v>-59.341366666666318</v>
      </c>
      <c r="H103" s="4">
        <f ca="1">IFERROR(AVERAGE(OFFSET(G103,0,0,-计算!B$21,1)),AVERAGE(OFFSET(G103,0,0,-ROW(),1)))</f>
        <v>-67.173472222221903</v>
      </c>
      <c r="I103" s="4" t="str">
        <f ca="1">IF(计算!B$23=1,IFERROR(IF(AND(G103&gt;H103,OFFSET(G103,-计算!B$22,0,1,1)&lt;OFFSET(H103,-计算!B$22,0,1,1)),"买",IF(AND(G103&lt;H103,OFFSET(G103,-计算!B$22,0,1,1)&gt;OFFSET(H103,-计算!B$22,0,1,1)),"卖",I102)),"买"),IF(计算!B$23=2,IFERROR(IF(AND(G103&gt;OFFSET(G103,-计算!B$22,0,1,1),B103&lt;OFFSET(B103,-计算!B$22,0,1,1)),"买",IF(AND(G103&lt;OFFSET(G103,-计算!B$22,0,1,1),B103&gt;OFFSET(B103,-计算!B$22,0,1,1)),"卖",I102)),"买"),""))</f>
        <v>买</v>
      </c>
      <c r="J103" s="4" t="str">
        <f t="shared" ca="1" si="7"/>
        <v/>
      </c>
      <c r="K103" s="3">
        <f ca="1">IF(I102="买",C103,0)-IF(J103=1,计算!B$18)</f>
        <v>-1.9767696690773717E-2</v>
      </c>
      <c r="L103" s="2">
        <f t="shared" ca="1" si="6"/>
        <v>0.94426857732155955</v>
      </c>
      <c r="M103" s="3">
        <f ca="1">1-L103/MAX(L$2:L103)</f>
        <v>0.11237394153655844</v>
      </c>
    </row>
    <row r="104" spans="1:13" x14ac:dyDescent="0.15">
      <c r="A104" s="1">
        <v>38516</v>
      </c>
      <c r="B104" s="2">
        <v>892.96</v>
      </c>
      <c r="C104" s="3">
        <f t="shared" si="4"/>
        <v>-1.7885888034340214E-3</v>
      </c>
      <c r="D104" s="3">
        <f>1-B104/MAX(B$2:B104)</f>
        <v>0.14873496158172694</v>
      </c>
      <c r="E104" s="4">
        <f ca="1">IFERROR(AVERAGE(OFFSET(B104,0,0,-计算!B$19,1)),AVERAGE(OFFSET(B104,0,0,-ROW(),1)))</f>
        <v>859.76499999999999</v>
      </c>
      <c r="F104" s="4">
        <f ca="1">IFERROR(AVERAGE(OFFSET(B104,0,0,-计算!B$20,1)),AVERAGE(OFFSET(B104,0,0,-ROW(),1)))</f>
        <v>914.78259999999955</v>
      </c>
      <c r="G104" s="4">
        <f t="shared" ca="1" si="5"/>
        <v>-55.017599999999561</v>
      </c>
      <c r="H104" s="4">
        <f ca="1">IFERROR(AVERAGE(OFFSET(G104,0,0,-计算!B$21,1)),AVERAGE(OFFSET(G104,0,0,-ROW(),1)))</f>
        <v>-64.668672222221872</v>
      </c>
      <c r="I104" s="4" t="str">
        <f ca="1">IF(计算!B$23=1,IFERROR(IF(AND(G104&gt;H104,OFFSET(G104,-计算!B$22,0,1,1)&lt;OFFSET(H104,-计算!B$22,0,1,1)),"买",IF(AND(G104&lt;H104,OFFSET(G104,-计算!B$22,0,1,1)&gt;OFFSET(H104,-计算!B$22,0,1,1)),"卖",I103)),"买"),IF(计算!B$23=2,IFERROR(IF(AND(G104&gt;OFFSET(G104,-计算!B$22,0,1,1),B104&lt;OFFSET(B104,-计算!B$22,0,1,1)),"买",IF(AND(G104&lt;OFFSET(G104,-计算!B$22,0,1,1),B104&gt;OFFSET(B104,-计算!B$22,0,1,1)),"卖",I103)),"买"),""))</f>
        <v>买</v>
      </c>
      <c r="J104" s="4" t="str">
        <f t="shared" ca="1" si="7"/>
        <v/>
      </c>
      <c r="K104" s="3">
        <f ca="1">IF(I103="买",C104,0)-IF(J104=1,计算!B$18)</f>
        <v>-1.7885888034340214E-3</v>
      </c>
      <c r="L104" s="2">
        <f t="shared" ca="1" si="6"/>
        <v>0.94257966911672764</v>
      </c>
      <c r="M104" s="3">
        <f ca="1">1-L104/MAX(L$2:L104)</f>
        <v>0.11396153956636246</v>
      </c>
    </row>
    <row r="105" spans="1:13" x14ac:dyDescent="0.15">
      <c r="A105" s="1">
        <v>38517</v>
      </c>
      <c r="B105" s="2">
        <v>883.54</v>
      </c>
      <c r="C105" s="3">
        <f t="shared" si="4"/>
        <v>-1.0549184733918748E-2</v>
      </c>
      <c r="D105" s="3">
        <f>1-B105/MAX(B$2:B105)</f>
        <v>0.15771511372952773</v>
      </c>
      <c r="E105" s="4">
        <f ca="1">IFERROR(AVERAGE(OFFSET(B105,0,0,-计算!B$19,1)),AVERAGE(OFFSET(B105,0,0,-ROW(),1)))</f>
        <v>862.6008333333333</v>
      </c>
      <c r="F105" s="4">
        <f ca="1">IFERROR(AVERAGE(OFFSET(B105,0,0,-计算!B$20,1)),AVERAGE(OFFSET(B105,0,0,-ROW(),1)))</f>
        <v>913.34959999999967</v>
      </c>
      <c r="G105" s="4">
        <f t="shared" ca="1" si="5"/>
        <v>-50.74876666666637</v>
      </c>
      <c r="H105" s="4">
        <f ca="1">IFERROR(AVERAGE(OFFSET(G105,0,0,-计算!B$21,1)),AVERAGE(OFFSET(G105,0,0,-ROW(),1)))</f>
        <v>-61.30133888888853</v>
      </c>
      <c r="I105" s="4" t="str">
        <f ca="1">IF(计算!B$23=1,IFERROR(IF(AND(G105&gt;H105,OFFSET(G105,-计算!B$22,0,1,1)&lt;OFFSET(H105,-计算!B$22,0,1,1)),"买",IF(AND(G105&lt;H105,OFFSET(G105,-计算!B$22,0,1,1)&gt;OFFSET(H105,-计算!B$22,0,1,1)),"卖",I104)),"买"),IF(计算!B$23=2,IFERROR(IF(AND(G105&gt;OFFSET(G105,-计算!B$22,0,1,1),B105&lt;OFFSET(B105,-计算!B$22,0,1,1)),"买",IF(AND(G105&lt;OFFSET(G105,-计算!B$22,0,1,1),B105&gt;OFFSET(B105,-计算!B$22,0,1,1)),"卖",I104)),"买"),""))</f>
        <v>买</v>
      </c>
      <c r="J105" s="4" t="str">
        <f t="shared" ca="1" si="7"/>
        <v/>
      </c>
      <c r="K105" s="3">
        <f ca="1">IF(I104="买",C105,0)-IF(J105=1,计算!B$18)</f>
        <v>-1.0549184733918748E-2</v>
      </c>
      <c r="L105" s="2">
        <f t="shared" ca="1" si="6"/>
        <v>0.93263622206077923</v>
      </c>
      <c r="M105" s="3">
        <f ca="1">1-L105/MAX(L$2:L105)</f>
        <v>0.12330852296683381</v>
      </c>
    </row>
    <row r="106" spans="1:13" x14ac:dyDescent="0.15">
      <c r="A106" s="1">
        <v>38518</v>
      </c>
      <c r="B106" s="2">
        <v>866.83</v>
      </c>
      <c r="C106" s="3">
        <f t="shared" si="4"/>
        <v>-1.8912556307580819E-2</v>
      </c>
      <c r="D106" s="3">
        <f>1-B106/MAX(B$2:B106)</f>
        <v>0.17364487406814233</v>
      </c>
      <c r="E106" s="4">
        <f ca="1">IFERROR(AVERAGE(OFFSET(B106,0,0,-计算!B$19,1)),AVERAGE(OFFSET(B106,0,0,-ROW(),1)))</f>
        <v>863.53583333333347</v>
      </c>
      <c r="F106" s="4">
        <f ca="1">IFERROR(AVERAGE(OFFSET(B106,0,0,-计算!B$20,1)),AVERAGE(OFFSET(B106,0,0,-ROW(),1)))</f>
        <v>911.94559999999967</v>
      </c>
      <c r="G106" s="4">
        <f t="shared" ca="1" si="5"/>
        <v>-48.409766666666201</v>
      </c>
      <c r="H106" s="4">
        <f ca="1">IFERROR(AVERAGE(OFFSET(G106,0,0,-计算!B$21,1)),AVERAGE(OFFSET(G106,0,0,-ROW(),1)))</f>
        <v>-57.334972222221836</v>
      </c>
      <c r="I106" s="4" t="str">
        <f ca="1">IF(计算!B$23=1,IFERROR(IF(AND(G106&gt;H106,OFFSET(G106,-计算!B$22,0,1,1)&lt;OFFSET(H106,-计算!B$22,0,1,1)),"买",IF(AND(G106&lt;H106,OFFSET(G106,-计算!B$22,0,1,1)&gt;OFFSET(H106,-计算!B$22,0,1,1)),"卖",I105)),"买"),IF(计算!B$23=2,IFERROR(IF(AND(G106&gt;OFFSET(G106,-计算!B$22,0,1,1),B106&lt;OFFSET(B106,-计算!B$22,0,1,1)),"买",IF(AND(G106&lt;OFFSET(G106,-计算!B$22,0,1,1),B106&gt;OFFSET(B106,-计算!B$22,0,1,1)),"卖",I105)),"买"),""))</f>
        <v>买</v>
      </c>
      <c r="J106" s="4" t="str">
        <f t="shared" ca="1" si="7"/>
        <v/>
      </c>
      <c r="K106" s="3">
        <f ca="1">IF(I105="买",C106,0)-IF(J106=1,计算!B$18)</f>
        <v>-1.8912556307580819E-2</v>
      </c>
      <c r="L106" s="2">
        <f t="shared" ca="1" si="6"/>
        <v>0.91499768699656525</v>
      </c>
      <c r="M106" s="3">
        <f ca="1">1-L106/MAX(L$2:L106)</f>
        <v>0.13988899989059989</v>
      </c>
    </row>
    <row r="107" spans="1:13" x14ac:dyDescent="0.15">
      <c r="A107" s="1">
        <v>38519</v>
      </c>
      <c r="B107" s="2">
        <v>879.24</v>
      </c>
      <c r="C107" s="3">
        <f t="shared" si="4"/>
        <v>1.4316532653461334E-2</v>
      </c>
      <c r="D107" s="3">
        <f>1-B107/MAX(B$2:B107)</f>
        <v>0.16181433392438371</v>
      </c>
      <c r="E107" s="4">
        <f ca="1">IFERROR(AVERAGE(OFFSET(B107,0,0,-计算!B$19,1)),AVERAGE(OFFSET(B107,0,0,-ROW(),1)))</f>
        <v>865.47666666666657</v>
      </c>
      <c r="F107" s="4">
        <f ca="1">IFERROR(AVERAGE(OFFSET(B107,0,0,-计算!B$20,1)),AVERAGE(OFFSET(B107,0,0,-ROW(),1)))</f>
        <v>910.68639999999971</v>
      </c>
      <c r="G107" s="4">
        <f t="shared" ca="1" si="5"/>
        <v>-45.209733333333133</v>
      </c>
      <c r="H107" s="4">
        <f ca="1">IFERROR(AVERAGE(OFFSET(G107,0,0,-计算!B$21,1)),AVERAGE(OFFSET(G107,0,0,-ROW(),1)))</f>
        <v>-53.602038888888536</v>
      </c>
      <c r="I107" s="4" t="str">
        <f ca="1">IF(计算!B$23=1,IFERROR(IF(AND(G107&gt;H107,OFFSET(G107,-计算!B$22,0,1,1)&lt;OFFSET(H107,-计算!B$22,0,1,1)),"买",IF(AND(G107&lt;H107,OFFSET(G107,-计算!B$22,0,1,1)&gt;OFFSET(H107,-计算!B$22,0,1,1)),"卖",I106)),"买"),IF(计算!B$23=2,IFERROR(IF(AND(G107&gt;OFFSET(G107,-计算!B$22,0,1,1),B107&lt;OFFSET(B107,-计算!B$22,0,1,1)),"买",IF(AND(G107&lt;OFFSET(G107,-计算!B$22,0,1,1),B107&gt;OFFSET(B107,-计算!B$22,0,1,1)),"卖",I106)),"买"),""))</f>
        <v>买</v>
      </c>
      <c r="J107" s="4" t="str">
        <f t="shared" ca="1" si="7"/>
        <v/>
      </c>
      <c r="K107" s="3">
        <f ca="1">IF(I106="买",C107,0)-IF(J107=1,计算!B$18)</f>
        <v>1.4316532653461334E-2</v>
      </c>
      <c r="L107" s="2">
        <f t="shared" ca="1" si="6"/>
        <v>0.92809728126029312</v>
      </c>
      <c r="M107" s="3">
        <f ca="1">1-L107/MAX(L$2:L107)</f>
        <v>0.1275751926719324</v>
      </c>
    </row>
    <row r="108" spans="1:13" x14ac:dyDescent="0.15">
      <c r="A108" s="1">
        <v>38520</v>
      </c>
      <c r="B108" s="2">
        <v>880.34</v>
      </c>
      <c r="C108" s="3">
        <f t="shared" si="4"/>
        <v>1.2510804785952345E-3</v>
      </c>
      <c r="D108" s="3">
        <f>1-B108/MAX(B$2:B108)</f>
        <v>0.16076569620011816</v>
      </c>
      <c r="E108" s="4">
        <f ca="1">IFERROR(AVERAGE(OFFSET(B108,0,0,-计算!B$19,1)),AVERAGE(OFFSET(B108,0,0,-ROW(),1)))</f>
        <v>869.04416666666657</v>
      </c>
      <c r="F108" s="4">
        <f ca="1">IFERROR(AVERAGE(OFFSET(B108,0,0,-计算!B$20,1)),AVERAGE(OFFSET(B108,0,0,-ROW(),1)))</f>
        <v>908.73039999999946</v>
      </c>
      <c r="G108" s="4">
        <f t="shared" ca="1" si="5"/>
        <v>-39.686233333332893</v>
      </c>
      <c r="H108" s="4">
        <f ca="1">IFERROR(AVERAGE(OFFSET(G108,0,0,-计算!B$21,1)),AVERAGE(OFFSET(G108,0,0,-ROW(),1)))</f>
        <v>-49.735577777777415</v>
      </c>
      <c r="I108" s="4" t="str">
        <f ca="1">IF(计算!B$23=1,IFERROR(IF(AND(G108&gt;H108,OFFSET(G108,-计算!B$22,0,1,1)&lt;OFFSET(H108,-计算!B$22,0,1,1)),"买",IF(AND(G108&lt;H108,OFFSET(G108,-计算!B$22,0,1,1)&gt;OFFSET(H108,-计算!B$22,0,1,1)),"卖",I107)),"买"),IF(计算!B$23=2,IFERROR(IF(AND(G108&gt;OFFSET(G108,-计算!B$22,0,1,1),B108&lt;OFFSET(B108,-计算!B$22,0,1,1)),"买",IF(AND(G108&lt;OFFSET(G108,-计算!B$22,0,1,1),B108&gt;OFFSET(B108,-计算!B$22,0,1,1)),"卖",I107)),"买"),""))</f>
        <v>买</v>
      </c>
      <c r="J108" s="4" t="str">
        <f t="shared" ca="1" si="7"/>
        <v/>
      </c>
      <c r="K108" s="3">
        <f ca="1">IF(I107="买",C108,0)-IF(J108=1,计算!B$18)</f>
        <v>1.2510804785952345E-3</v>
      </c>
      <c r="L108" s="2">
        <f t="shared" ca="1" si="6"/>
        <v>0.92925840565111517</v>
      </c>
      <c r="M108" s="3">
        <f ca="1">1-L108/MAX(L$2:L108)</f>
        <v>0.12648371902644207</v>
      </c>
    </row>
    <row r="109" spans="1:13" x14ac:dyDescent="0.15">
      <c r="A109" s="1">
        <v>38523</v>
      </c>
      <c r="B109" s="2">
        <v>906.26</v>
      </c>
      <c r="C109" s="3">
        <f t="shared" si="4"/>
        <v>2.9443169684440162E-2</v>
      </c>
      <c r="D109" s="3">
        <f>1-B109/MAX(B$2:B109)</f>
        <v>0.13605597818833537</v>
      </c>
      <c r="E109" s="4">
        <f ca="1">IFERROR(AVERAGE(OFFSET(B109,0,0,-计算!B$19,1)),AVERAGE(OFFSET(B109,0,0,-ROW(),1)))</f>
        <v>876.36749999999995</v>
      </c>
      <c r="F109" s="4">
        <f ca="1">IFERROR(AVERAGE(OFFSET(B109,0,0,-计算!B$20,1)),AVERAGE(OFFSET(B109,0,0,-ROW(),1)))</f>
        <v>907.61239999999964</v>
      </c>
      <c r="G109" s="4">
        <f t="shared" ca="1" si="5"/>
        <v>-31.244899999999689</v>
      </c>
      <c r="H109" s="4">
        <f ca="1">IFERROR(AVERAGE(OFFSET(G109,0,0,-计算!B$21,1)),AVERAGE(OFFSET(G109,0,0,-ROW(),1)))</f>
        <v>-45.052833333332977</v>
      </c>
      <c r="I109" s="4" t="str">
        <f ca="1">IF(计算!B$23=1,IFERROR(IF(AND(G109&gt;H109,OFFSET(G109,-计算!B$22,0,1,1)&lt;OFFSET(H109,-计算!B$22,0,1,1)),"买",IF(AND(G109&lt;H109,OFFSET(G109,-计算!B$22,0,1,1)&gt;OFFSET(H109,-计算!B$22,0,1,1)),"卖",I108)),"买"),IF(计算!B$23=2,IFERROR(IF(AND(G109&gt;OFFSET(G109,-计算!B$22,0,1,1),B109&lt;OFFSET(B109,-计算!B$22,0,1,1)),"买",IF(AND(G109&lt;OFFSET(G109,-计算!B$22,0,1,1),B109&gt;OFFSET(B109,-计算!B$22,0,1,1)),"卖",I108)),"买"),""))</f>
        <v>买</v>
      </c>
      <c r="J109" s="4" t="str">
        <f t="shared" ca="1" si="7"/>
        <v/>
      </c>
      <c r="K109" s="3">
        <f ca="1">IF(I108="买",C109,0)-IF(J109=1,计算!B$18)</f>
        <v>2.9443169684440162E-2</v>
      </c>
      <c r="L109" s="2">
        <f t="shared" ca="1" si="6"/>
        <v>0.95661871856939329</v>
      </c>
      <c r="M109" s="3">
        <f ca="1">1-L109/MAX(L$2:L109)</f>
        <v>0.10076463094361643</v>
      </c>
    </row>
    <row r="110" spans="1:13" x14ac:dyDescent="0.15">
      <c r="A110" s="1">
        <v>38524</v>
      </c>
      <c r="B110" s="2">
        <v>896.17</v>
      </c>
      <c r="C110" s="3">
        <f t="shared" si="4"/>
        <v>-1.1133670249155903E-2</v>
      </c>
      <c r="D110" s="3">
        <f>1-B110/MAX(B$2:B110)</f>
        <v>0.14567484604091596</v>
      </c>
      <c r="E110" s="4">
        <f ca="1">IFERROR(AVERAGE(OFFSET(B110,0,0,-计算!B$19,1)),AVERAGE(OFFSET(B110,0,0,-ROW(),1)))</f>
        <v>882.87916666666661</v>
      </c>
      <c r="F110" s="4">
        <f ca="1">IFERROR(AVERAGE(OFFSET(B110,0,0,-计算!B$20,1)),AVERAGE(OFFSET(B110,0,0,-ROW(),1)))</f>
        <v>906.42399999999964</v>
      </c>
      <c r="G110" s="4">
        <f t="shared" ca="1" si="5"/>
        <v>-23.544833333333031</v>
      </c>
      <c r="H110" s="4">
        <f ca="1">IFERROR(AVERAGE(OFFSET(G110,0,0,-计算!B$21,1)),AVERAGE(OFFSET(G110,0,0,-ROW(),1)))</f>
        <v>-39.807372222221886</v>
      </c>
      <c r="I110" s="4" t="str">
        <f ca="1">IF(计算!B$23=1,IFERROR(IF(AND(G110&gt;H110,OFFSET(G110,-计算!B$22,0,1,1)&lt;OFFSET(H110,-计算!B$22,0,1,1)),"买",IF(AND(G110&lt;H110,OFFSET(G110,-计算!B$22,0,1,1)&gt;OFFSET(H110,-计算!B$22,0,1,1)),"卖",I109)),"买"),IF(计算!B$23=2,IFERROR(IF(AND(G110&gt;OFFSET(G110,-计算!B$22,0,1,1),B110&lt;OFFSET(B110,-计算!B$22,0,1,1)),"买",IF(AND(G110&lt;OFFSET(G110,-计算!B$22,0,1,1),B110&gt;OFFSET(B110,-计算!B$22,0,1,1)),"卖",I109)),"买"),""))</f>
        <v>买</v>
      </c>
      <c r="J110" s="4" t="str">
        <f t="shared" ca="1" si="7"/>
        <v/>
      </c>
      <c r="K110" s="3">
        <f ca="1">IF(I109="买",C110,0)-IF(J110=1,计算!B$18)</f>
        <v>-1.1133670249155903E-2</v>
      </c>
      <c r="L110" s="2">
        <f t="shared" ca="1" si="6"/>
        <v>0.94596804120267164</v>
      </c>
      <c r="M110" s="3">
        <f ca="1">1-L110/MAX(L$2:L110)</f>
        <v>0.11077642101906815</v>
      </c>
    </row>
    <row r="111" spans="1:13" x14ac:dyDescent="0.15">
      <c r="A111" s="1">
        <v>38525</v>
      </c>
      <c r="B111" s="2">
        <v>900.65</v>
      </c>
      <c r="C111" s="3">
        <f t="shared" si="4"/>
        <v>4.9990515192430696E-3</v>
      </c>
      <c r="D111" s="3">
        <f>1-B111/MAX(B$2:B111)</f>
        <v>0.14140403058208928</v>
      </c>
      <c r="E111" s="4">
        <f ca="1">IFERROR(AVERAGE(OFFSET(B111,0,0,-计算!B$19,1)),AVERAGE(OFFSET(B111,0,0,-ROW(),1)))</f>
        <v>888.01666666666654</v>
      </c>
      <c r="F111" s="4">
        <f ca="1">IFERROR(AVERAGE(OFFSET(B111,0,0,-计算!B$20,1)),AVERAGE(OFFSET(B111,0,0,-ROW(),1)))</f>
        <v>904.96379999999976</v>
      </c>
      <c r="G111" s="4">
        <f t="shared" ca="1" si="5"/>
        <v>-16.947133333333227</v>
      </c>
      <c r="H111" s="4">
        <f ca="1">IFERROR(AVERAGE(OFFSET(G111,0,0,-计算!B$21,1)),AVERAGE(OFFSET(G111,0,0,-ROW(),1)))</f>
        <v>-34.17376666666636</v>
      </c>
      <c r="I111" s="4" t="str">
        <f ca="1">IF(计算!B$23=1,IFERROR(IF(AND(G111&gt;H111,OFFSET(G111,-计算!B$22,0,1,1)&lt;OFFSET(H111,-计算!B$22,0,1,1)),"买",IF(AND(G111&lt;H111,OFFSET(G111,-计算!B$22,0,1,1)&gt;OFFSET(H111,-计算!B$22,0,1,1)),"卖",I110)),"买"),IF(计算!B$23=2,IFERROR(IF(AND(G111&gt;OFFSET(G111,-计算!B$22,0,1,1),B111&lt;OFFSET(B111,-计算!B$22,0,1,1)),"买",IF(AND(G111&lt;OFFSET(G111,-计算!B$22,0,1,1),B111&gt;OFFSET(B111,-计算!B$22,0,1,1)),"卖",I110)),"买"),""))</f>
        <v>买</v>
      </c>
      <c r="J111" s="4" t="str">
        <f t="shared" ca="1" si="7"/>
        <v/>
      </c>
      <c r="K111" s="3">
        <f ca="1">IF(I110="买",C111,0)-IF(J111=1,计算!B$18)</f>
        <v>4.9990515192430696E-3</v>
      </c>
      <c r="L111" s="2">
        <f t="shared" ca="1" si="6"/>
        <v>0.9506969841762013</v>
      </c>
      <c r="M111" s="3">
        <f ca="1">1-L111/MAX(L$2:L111)</f>
        <v>0.10633114653561682</v>
      </c>
    </row>
    <row r="112" spans="1:13" x14ac:dyDescent="0.15">
      <c r="A112" s="1">
        <v>38526</v>
      </c>
      <c r="B112" s="2">
        <v>893.57</v>
      </c>
      <c r="C112" s="3">
        <f t="shared" si="4"/>
        <v>-7.8609892855159291E-3</v>
      </c>
      <c r="D112" s="3">
        <f>1-B112/MAX(B$2:B112)</f>
        <v>0.14815344429827071</v>
      </c>
      <c r="E112" s="4">
        <f ca="1">IFERROR(AVERAGE(OFFSET(B112,0,0,-计算!B$19,1)),AVERAGE(OFFSET(B112,0,0,-ROW(),1)))</f>
        <v>892.70749999999998</v>
      </c>
      <c r="F112" s="4">
        <f ca="1">IFERROR(AVERAGE(OFFSET(B112,0,0,-计算!B$20,1)),AVERAGE(OFFSET(B112,0,0,-ROW(),1)))</f>
        <v>903.14059999999972</v>
      </c>
      <c r="G112" s="4">
        <f t="shared" ca="1" si="5"/>
        <v>-10.43309999999974</v>
      </c>
      <c r="H112" s="4">
        <f ca="1">IFERROR(AVERAGE(OFFSET(G112,0,0,-计算!B$21,1)),AVERAGE(OFFSET(G112,0,0,-ROW(),1)))</f>
        <v>-27.844322222221951</v>
      </c>
      <c r="I112" s="4" t="str">
        <f ca="1">IF(计算!B$23=1,IFERROR(IF(AND(G112&gt;H112,OFFSET(G112,-计算!B$22,0,1,1)&lt;OFFSET(H112,-计算!B$22,0,1,1)),"买",IF(AND(G112&lt;H112,OFFSET(G112,-计算!B$22,0,1,1)&gt;OFFSET(H112,-计算!B$22,0,1,1)),"卖",I111)),"买"),IF(计算!B$23=2,IFERROR(IF(AND(G112&gt;OFFSET(G112,-计算!B$22,0,1,1),B112&lt;OFFSET(B112,-计算!B$22,0,1,1)),"买",IF(AND(G112&lt;OFFSET(G112,-计算!B$22,0,1,1),B112&gt;OFFSET(B112,-计算!B$22,0,1,1)),"卖",I111)),"买"),""))</f>
        <v>买</v>
      </c>
      <c r="J112" s="4" t="str">
        <f t="shared" ca="1" si="7"/>
        <v/>
      </c>
      <c r="K112" s="3">
        <f ca="1">IF(I111="买",C112,0)-IF(J112=1,计算!B$18)</f>
        <v>-7.8609892855159291E-3</v>
      </c>
      <c r="L112" s="2">
        <f t="shared" ca="1" si="6"/>
        <v>0.94322356536981988</v>
      </c>
      <c r="M112" s="3">
        <f ca="1">1-L112/MAX(L$2:L112)</f>
        <v>0.11335626781749963</v>
      </c>
    </row>
    <row r="113" spans="1:13" x14ac:dyDescent="0.15">
      <c r="A113" s="1">
        <v>38527</v>
      </c>
      <c r="B113" s="2">
        <v>898.3</v>
      </c>
      <c r="C113" s="3">
        <f t="shared" si="4"/>
        <v>5.2933737703815265E-3</v>
      </c>
      <c r="D113" s="3">
        <f>1-B113/MAX(B$2:B113)</f>
        <v>0.1436443020839292</v>
      </c>
      <c r="E113" s="4">
        <f ca="1">IFERROR(AVERAGE(OFFSET(B113,0,0,-计算!B$19,1)),AVERAGE(OFFSET(B113,0,0,-ROW(),1)))</f>
        <v>892.08499999999992</v>
      </c>
      <c r="F113" s="4">
        <f ca="1">IFERROR(AVERAGE(OFFSET(B113,0,0,-计算!B$20,1)),AVERAGE(OFFSET(B113,0,0,-ROW(),1)))</f>
        <v>901.03759999999977</v>
      </c>
      <c r="G113" s="4">
        <f t="shared" ca="1" si="5"/>
        <v>-8.9525999999998476</v>
      </c>
      <c r="H113" s="4">
        <f ca="1">IFERROR(AVERAGE(OFFSET(G113,0,0,-计算!B$21,1)),AVERAGE(OFFSET(G113,0,0,-ROW(),1)))</f>
        <v>-21.801466666666403</v>
      </c>
      <c r="I113" s="4" t="str">
        <f ca="1">IF(计算!B$23=1,IFERROR(IF(AND(G113&gt;H113,OFFSET(G113,-计算!B$22,0,1,1)&lt;OFFSET(H113,-计算!B$22,0,1,1)),"买",IF(AND(G113&lt;H113,OFFSET(G113,-计算!B$22,0,1,1)&gt;OFFSET(H113,-计算!B$22,0,1,1)),"卖",I112)),"买"),IF(计算!B$23=2,IFERROR(IF(AND(G113&gt;OFFSET(G113,-计算!B$22,0,1,1),B113&lt;OFFSET(B113,-计算!B$22,0,1,1)),"买",IF(AND(G113&lt;OFFSET(G113,-计算!B$22,0,1,1),B113&gt;OFFSET(B113,-计算!B$22,0,1,1)),"卖",I112)),"买"),""))</f>
        <v>买</v>
      </c>
      <c r="J113" s="4" t="str">
        <f t="shared" ca="1" si="7"/>
        <v/>
      </c>
      <c r="K113" s="3">
        <f ca="1">IF(I112="买",C113,0)-IF(J113=1,计算!B$18)</f>
        <v>5.2933737703815265E-3</v>
      </c>
      <c r="L113" s="2">
        <f t="shared" ca="1" si="6"/>
        <v>0.94821640025035425</v>
      </c>
      <c r="M113" s="3">
        <f ca="1">1-L113/MAX(L$2:L113)</f>
        <v>0.10866293114189152</v>
      </c>
    </row>
    <row r="114" spans="1:13" x14ac:dyDescent="0.15">
      <c r="A114" s="1">
        <v>38530</v>
      </c>
      <c r="B114" s="2">
        <v>916.04</v>
      </c>
      <c r="C114" s="3">
        <f t="shared" si="4"/>
        <v>1.9748413670266141E-2</v>
      </c>
      <c r="D114" s="3">
        <f>1-B114/MAX(B$2:B114)</f>
        <v>0.12673263551259328</v>
      </c>
      <c r="E114" s="4">
        <f ca="1">IFERROR(AVERAGE(OFFSET(B114,0,0,-计算!B$19,1)),AVERAGE(OFFSET(B114,0,0,-ROW(),1)))</f>
        <v>892.37166666666656</v>
      </c>
      <c r="F114" s="4">
        <f ca="1">IFERROR(AVERAGE(OFFSET(B114,0,0,-计算!B$20,1)),AVERAGE(OFFSET(B114,0,0,-ROW(),1)))</f>
        <v>899.44999999999982</v>
      </c>
      <c r="G114" s="4">
        <f t="shared" ca="1" si="5"/>
        <v>-7.0783333333332621</v>
      </c>
      <c r="H114" s="4">
        <f ca="1">IFERROR(AVERAGE(OFFSET(G114,0,0,-计算!B$21,1)),AVERAGE(OFFSET(G114,0,0,-ROW(),1)))</f>
        <v>-16.366816666666466</v>
      </c>
      <c r="I114" s="4" t="str">
        <f ca="1">IF(计算!B$23=1,IFERROR(IF(AND(G114&gt;H114,OFFSET(G114,-计算!B$22,0,1,1)&lt;OFFSET(H114,-计算!B$22,0,1,1)),"买",IF(AND(G114&lt;H114,OFFSET(G114,-计算!B$22,0,1,1)&gt;OFFSET(H114,-计算!B$22,0,1,1)),"卖",I113)),"买"),IF(计算!B$23=2,IFERROR(IF(AND(G114&gt;OFFSET(G114,-计算!B$22,0,1,1),B114&lt;OFFSET(B114,-计算!B$22,0,1,1)),"买",IF(AND(G114&lt;OFFSET(G114,-计算!B$22,0,1,1),B114&gt;OFFSET(B114,-计算!B$22,0,1,1)),"卖",I113)),"买"),""))</f>
        <v>买</v>
      </c>
      <c r="J114" s="4" t="str">
        <f t="shared" ca="1" si="7"/>
        <v/>
      </c>
      <c r="K114" s="3">
        <f ca="1">IF(I113="买",C114,0)-IF(J114=1,计算!B$18)</f>
        <v>1.9748413670266141E-2</v>
      </c>
      <c r="L114" s="2">
        <f t="shared" ca="1" si="6"/>
        <v>0.9669421699714289</v>
      </c>
      <c r="M114" s="3">
        <f ca="1">1-L114/MAX(L$2:L114)</f>
        <v>9.1060437986439147E-2</v>
      </c>
    </row>
    <row r="115" spans="1:13" x14ac:dyDescent="0.15">
      <c r="A115" s="1">
        <v>38531</v>
      </c>
      <c r="B115" s="2">
        <v>903.72</v>
      </c>
      <c r="C115" s="3">
        <f t="shared" si="4"/>
        <v>-1.3449194358324923E-2</v>
      </c>
      <c r="D115" s="3">
        <f>1-B115/MAX(B$2:B115)</f>
        <v>0.13847737802436655</v>
      </c>
      <c r="E115" s="4">
        <f ca="1">IFERROR(AVERAGE(OFFSET(B115,0,0,-计算!B$19,1)),AVERAGE(OFFSET(B115,0,0,-ROW(),1)))</f>
        <v>893.13499999999976</v>
      </c>
      <c r="F115" s="4">
        <f ca="1">IFERROR(AVERAGE(OFFSET(B115,0,0,-计算!B$20,1)),AVERAGE(OFFSET(B115,0,0,-ROW(),1)))</f>
        <v>897.95039999999995</v>
      </c>
      <c r="G115" s="4">
        <f t="shared" ca="1" si="5"/>
        <v>-4.8154000000001815</v>
      </c>
      <c r="H115" s="4">
        <f ca="1">IFERROR(AVERAGE(OFFSET(G115,0,0,-计算!B$21,1)),AVERAGE(OFFSET(G115,0,0,-ROW(),1)))</f>
        <v>-11.961899999999881</v>
      </c>
      <c r="I115" s="4" t="str">
        <f ca="1">IF(计算!B$23=1,IFERROR(IF(AND(G115&gt;H115,OFFSET(G115,-计算!B$22,0,1,1)&lt;OFFSET(H115,-计算!B$22,0,1,1)),"买",IF(AND(G115&lt;H115,OFFSET(G115,-计算!B$22,0,1,1)&gt;OFFSET(H115,-计算!B$22,0,1,1)),"卖",I114)),"买"),IF(计算!B$23=2,IFERROR(IF(AND(G115&gt;OFFSET(G115,-计算!B$22,0,1,1),B115&lt;OFFSET(B115,-计算!B$22,0,1,1)),"买",IF(AND(G115&lt;OFFSET(G115,-计算!B$22,0,1,1),B115&gt;OFFSET(B115,-计算!B$22,0,1,1)),"卖",I114)),"买"),""))</f>
        <v>买</v>
      </c>
      <c r="J115" s="4" t="str">
        <f t="shared" ca="1" si="7"/>
        <v/>
      </c>
      <c r="K115" s="3">
        <f ca="1">IF(I114="买",C115,0)-IF(J115=1,计算!B$18)</f>
        <v>-1.3449194358324923E-2</v>
      </c>
      <c r="L115" s="2">
        <f t="shared" ca="1" si="6"/>
        <v>0.95393757679422275</v>
      </c>
      <c r="M115" s="3">
        <f ca="1">1-L115/MAX(L$2:L115)</f>
        <v>0.10328494281593015</v>
      </c>
    </row>
    <row r="116" spans="1:13" x14ac:dyDescent="0.15">
      <c r="A116" s="1">
        <v>38532</v>
      </c>
      <c r="B116" s="2">
        <v>898.9</v>
      </c>
      <c r="C116" s="3">
        <f t="shared" si="4"/>
        <v>-5.3335103793210603E-3</v>
      </c>
      <c r="D116" s="3">
        <f>1-B116/MAX(B$2:B116)</f>
        <v>0.14307231787069352</v>
      </c>
      <c r="E116" s="4">
        <f ca="1">IFERROR(AVERAGE(OFFSET(B116,0,0,-计算!B$19,1)),AVERAGE(OFFSET(B116,0,0,-ROW(),1)))</f>
        <v>893.62999999999977</v>
      </c>
      <c r="F116" s="4">
        <f ca="1">IFERROR(AVERAGE(OFFSET(B116,0,0,-计算!B$20,1)),AVERAGE(OFFSET(B116,0,0,-ROW(),1)))</f>
        <v>895.91039999999998</v>
      </c>
      <c r="G116" s="4">
        <f t="shared" ca="1" si="5"/>
        <v>-2.2804000000002134</v>
      </c>
      <c r="H116" s="4">
        <f ca="1">IFERROR(AVERAGE(OFFSET(G116,0,0,-计算!B$21,1)),AVERAGE(OFFSET(G116,0,0,-ROW(),1)))</f>
        <v>-8.4178277777777453</v>
      </c>
      <c r="I116" s="4" t="str">
        <f ca="1">IF(计算!B$23=1,IFERROR(IF(AND(G116&gt;H116,OFFSET(G116,-计算!B$22,0,1,1)&lt;OFFSET(H116,-计算!B$22,0,1,1)),"买",IF(AND(G116&lt;H116,OFFSET(G116,-计算!B$22,0,1,1)&gt;OFFSET(H116,-计算!B$22,0,1,1)),"卖",I115)),"买"),IF(计算!B$23=2,IFERROR(IF(AND(G116&gt;OFFSET(G116,-计算!B$22,0,1,1),B116&lt;OFFSET(B116,-计算!B$22,0,1,1)),"买",IF(AND(G116&lt;OFFSET(G116,-计算!B$22,0,1,1),B116&gt;OFFSET(B116,-计算!B$22,0,1,1)),"卖",I115)),"买"),""))</f>
        <v>买</v>
      </c>
      <c r="J116" s="4" t="str">
        <f t="shared" ca="1" si="7"/>
        <v/>
      </c>
      <c r="K116" s="3">
        <f ca="1">IF(I115="买",C116,0)-IF(J116=1,计算!B$18)</f>
        <v>-5.3335103793210603E-3</v>
      </c>
      <c r="L116" s="2">
        <f t="shared" ca="1" si="6"/>
        <v>0.94884974082716633</v>
      </c>
      <c r="M116" s="3">
        <f ca="1">1-L116/MAX(L$2:L116)</f>
        <v>0.10806758188071497</v>
      </c>
    </row>
    <row r="117" spans="1:13" x14ac:dyDescent="0.15">
      <c r="A117" s="1">
        <v>38533</v>
      </c>
      <c r="B117" s="2">
        <v>878.69</v>
      </c>
      <c r="C117" s="3">
        <f t="shared" si="4"/>
        <v>-2.2483034820335868E-2</v>
      </c>
      <c r="D117" s="3">
        <f>1-B117/MAX(B$2:B117)</f>
        <v>0.16233865278651638</v>
      </c>
      <c r="E117" s="4">
        <f ca="1">IFERROR(AVERAGE(OFFSET(B117,0,0,-计算!B$19,1)),AVERAGE(OFFSET(B117,0,0,-ROW(),1)))</f>
        <v>893.2258333333333</v>
      </c>
      <c r="F117" s="4">
        <f ca="1">IFERROR(AVERAGE(OFFSET(B117,0,0,-计算!B$20,1)),AVERAGE(OFFSET(B117,0,0,-ROW(),1)))</f>
        <v>893.74480000000005</v>
      </c>
      <c r="G117" s="4">
        <f t="shared" ca="1" si="5"/>
        <v>-0.51896666666675628</v>
      </c>
      <c r="H117" s="4">
        <f ca="1">IFERROR(AVERAGE(OFFSET(G117,0,0,-计算!B$21,1)),AVERAGE(OFFSET(G117,0,0,-ROW(),1)))</f>
        <v>-5.6798000000000002</v>
      </c>
      <c r="I117" s="4" t="str">
        <f ca="1">IF(计算!B$23=1,IFERROR(IF(AND(G117&gt;H117,OFFSET(G117,-计算!B$22,0,1,1)&lt;OFFSET(H117,-计算!B$22,0,1,1)),"买",IF(AND(G117&lt;H117,OFFSET(G117,-计算!B$22,0,1,1)&gt;OFFSET(H117,-计算!B$22,0,1,1)),"卖",I116)),"买"),IF(计算!B$23=2,IFERROR(IF(AND(G117&gt;OFFSET(G117,-计算!B$22,0,1,1),B117&lt;OFFSET(B117,-计算!B$22,0,1,1)),"买",IF(AND(G117&lt;OFFSET(G117,-计算!B$22,0,1,1),B117&gt;OFFSET(B117,-计算!B$22,0,1,1)),"卖",I116)),"买"),""))</f>
        <v>买</v>
      </c>
      <c r="J117" s="4" t="str">
        <f t="shared" ca="1" si="7"/>
        <v/>
      </c>
      <c r="K117" s="3">
        <f ca="1">IF(I116="买",C117,0)-IF(J117=1,计算!B$18)</f>
        <v>-2.2483034820335868E-2</v>
      </c>
      <c r="L117" s="2">
        <f t="shared" ca="1" si="6"/>
        <v>0.92751671906488253</v>
      </c>
      <c r="M117" s="3">
        <f ca="1">1-L117/MAX(L$2:L117)</f>
        <v>0.12812092949467713</v>
      </c>
    </row>
    <row r="118" spans="1:13" x14ac:dyDescent="0.15">
      <c r="A118" s="1">
        <v>38534</v>
      </c>
      <c r="B118" s="2">
        <v>859.49</v>
      </c>
      <c r="C118" s="3">
        <f t="shared" si="4"/>
        <v>-2.1850709579032457E-2</v>
      </c>
      <c r="D118" s="3">
        <f>1-B118/MAX(B$2:B118)</f>
        <v>0.18064214761005926</v>
      </c>
      <c r="E118" s="4">
        <f ca="1">IFERROR(AVERAGE(OFFSET(B118,0,0,-计算!B$19,1)),AVERAGE(OFFSET(B118,0,0,-ROW(),1)))</f>
        <v>892.61416666666673</v>
      </c>
      <c r="F118" s="4">
        <f ca="1">IFERROR(AVERAGE(OFFSET(B118,0,0,-计算!B$20,1)),AVERAGE(OFFSET(B118,0,0,-ROW(),1)))</f>
        <v>891.45299999999997</v>
      </c>
      <c r="G118" s="4">
        <f t="shared" ca="1" si="5"/>
        <v>1.1611666666667588</v>
      </c>
      <c r="H118" s="4">
        <f ca="1">IFERROR(AVERAGE(OFFSET(G118,0,0,-计算!B$21,1)),AVERAGE(OFFSET(G118,0,0,-ROW(),1)))</f>
        <v>-3.7474222222222502</v>
      </c>
      <c r="I118" s="4" t="str">
        <f ca="1">IF(计算!B$23=1,IFERROR(IF(AND(G118&gt;H118,OFFSET(G118,-计算!B$22,0,1,1)&lt;OFFSET(H118,-计算!B$22,0,1,1)),"买",IF(AND(G118&lt;H118,OFFSET(G118,-计算!B$22,0,1,1)&gt;OFFSET(H118,-计算!B$22,0,1,1)),"卖",I117)),"买"),IF(计算!B$23=2,IFERROR(IF(AND(G118&gt;OFFSET(G118,-计算!B$22,0,1,1),B118&lt;OFFSET(B118,-计算!B$22,0,1,1)),"买",IF(AND(G118&lt;OFFSET(G118,-计算!B$22,0,1,1),B118&gt;OFFSET(B118,-计算!B$22,0,1,1)),"卖",I117)),"买"),""))</f>
        <v>买</v>
      </c>
      <c r="J118" s="4" t="str">
        <f t="shared" ca="1" si="7"/>
        <v/>
      </c>
      <c r="K118" s="3">
        <f ca="1">IF(I117="买",C118,0)-IF(J118=1,计算!B$18)</f>
        <v>-2.1850709579032457E-2</v>
      </c>
      <c r="L118" s="2">
        <f t="shared" ca="1" si="6"/>
        <v>0.90724982060689874</v>
      </c>
      <c r="M118" s="3">
        <f ca="1">1-L118/MAX(L$2:L118)</f>
        <v>0.14717210585232576</v>
      </c>
    </row>
    <row r="119" spans="1:13" x14ac:dyDescent="0.15">
      <c r="A119" s="1">
        <v>38537</v>
      </c>
      <c r="B119" s="2">
        <v>855.93</v>
      </c>
      <c r="C119" s="3">
        <f t="shared" si="4"/>
        <v>-4.1419911808165955E-3</v>
      </c>
      <c r="D119" s="3">
        <f>1-B119/MAX(B$2:B119)</f>
        <v>0.18403592060859131</v>
      </c>
      <c r="E119" s="4">
        <f ca="1">IFERROR(AVERAGE(OFFSET(B119,0,0,-计算!B$19,1)),AVERAGE(OFFSET(B119,0,0,-ROW(),1)))</f>
        <v>890.67166666666662</v>
      </c>
      <c r="F119" s="4">
        <f ca="1">IFERROR(AVERAGE(OFFSET(B119,0,0,-计算!B$20,1)),AVERAGE(OFFSET(B119,0,0,-ROW(),1)))</f>
        <v>889.2962</v>
      </c>
      <c r="G119" s="4">
        <f t="shared" ca="1" si="5"/>
        <v>1.3754666666666253</v>
      </c>
      <c r="H119" s="4">
        <f ca="1">IFERROR(AVERAGE(OFFSET(G119,0,0,-计算!B$21,1)),AVERAGE(OFFSET(G119,0,0,-ROW(),1)))</f>
        <v>-2.026077777777838</v>
      </c>
      <c r="I119" s="4" t="str">
        <f ca="1">IF(计算!B$23=1,IFERROR(IF(AND(G119&gt;H119,OFFSET(G119,-计算!B$22,0,1,1)&lt;OFFSET(H119,-计算!B$22,0,1,1)),"买",IF(AND(G119&lt;H119,OFFSET(G119,-计算!B$22,0,1,1)&gt;OFFSET(H119,-计算!B$22,0,1,1)),"卖",I118)),"买"),IF(计算!B$23=2,IFERROR(IF(AND(G119&gt;OFFSET(G119,-计算!B$22,0,1,1),B119&lt;OFFSET(B119,-计算!B$22,0,1,1)),"买",IF(AND(G119&lt;OFFSET(G119,-计算!B$22,0,1,1),B119&gt;OFFSET(B119,-计算!B$22,0,1,1)),"卖",I118)),"买"),""))</f>
        <v>买</v>
      </c>
      <c r="J119" s="4" t="str">
        <f t="shared" ca="1" si="7"/>
        <v/>
      </c>
      <c r="K119" s="3">
        <f ca="1">IF(I118="买",C119,0)-IF(J119=1,计算!B$18)</f>
        <v>-4.1419911808165955E-3</v>
      </c>
      <c r="L119" s="2">
        <f t="shared" ca="1" si="6"/>
        <v>0.90349199985114748</v>
      </c>
      <c r="M119" s="3">
        <f ca="1">1-L119/MAX(L$2:L119)</f>
        <v>0.15070451146863983</v>
      </c>
    </row>
    <row r="120" spans="1:13" x14ac:dyDescent="0.15">
      <c r="A120" s="1">
        <v>38538</v>
      </c>
      <c r="B120" s="2">
        <v>849.68</v>
      </c>
      <c r="C120" s="3">
        <f t="shared" si="4"/>
        <v>-7.3019989952449738E-3</v>
      </c>
      <c r="D120" s="3">
        <f>1-B120/MAX(B$2:B120)</f>
        <v>0.18999408949646335</v>
      </c>
      <c r="E120" s="4">
        <f ca="1">IFERROR(AVERAGE(OFFSET(B120,0,0,-计算!B$19,1)),AVERAGE(OFFSET(B120,0,0,-ROW(),1)))</f>
        <v>888.11666666666667</v>
      </c>
      <c r="F120" s="4">
        <f ca="1">IFERROR(AVERAGE(OFFSET(B120,0,0,-计算!B$20,1)),AVERAGE(OFFSET(B120,0,0,-ROW(),1)))</f>
        <v>886.97200000000009</v>
      </c>
      <c r="G120" s="4">
        <f t="shared" ca="1" si="5"/>
        <v>1.1446666666665806</v>
      </c>
      <c r="H120" s="4">
        <f ca="1">IFERROR(AVERAGE(OFFSET(G120,0,0,-计算!B$21,1)),AVERAGE(OFFSET(G120,0,0,-ROW(),1)))</f>
        <v>-0.65557777777786441</v>
      </c>
      <c r="I120" s="4" t="str">
        <f ca="1">IF(计算!B$23=1,IFERROR(IF(AND(G120&gt;H120,OFFSET(G120,-计算!B$22,0,1,1)&lt;OFFSET(H120,-计算!B$22,0,1,1)),"买",IF(AND(G120&lt;H120,OFFSET(G120,-计算!B$22,0,1,1)&gt;OFFSET(H120,-计算!B$22,0,1,1)),"卖",I119)),"买"),IF(计算!B$23=2,IFERROR(IF(AND(G120&gt;OFFSET(G120,-计算!B$22,0,1,1),B120&lt;OFFSET(B120,-计算!B$22,0,1,1)),"买",IF(AND(G120&lt;OFFSET(G120,-计算!B$22,0,1,1),B120&gt;OFFSET(B120,-计算!B$22,0,1,1)),"卖",I119)),"买"),""))</f>
        <v>买</v>
      </c>
      <c r="J120" s="4" t="str">
        <f t="shared" ca="1" si="7"/>
        <v/>
      </c>
      <c r="K120" s="3">
        <f ca="1">IF(I119="买",C120,0)-IF(J120=1,计算!B$18)</f>
        <v>-7.3019989952449738E-3</v>
      </c>
      <c r="L120" s="2">
        <f t="shared" ca="1" si="6"/>
        <v>0.89689470217602252</v>
      </c>
      <c r="M120" s="3">
        <f ca="1">1-L120/MAX(L$2:L120)</f>
        <v>0.15690606627256187</v>
      </c>
    </row>
    <row r="121" spans="1:13" x14ac:dyDescent="0.15">
      <c r="A121" s="1">
        <v>38539</v>
      </c>
      <c r="B121" s="2">
        <v>842.56</v>
      </c>
      <c r="C121" s="3">
        <f t="shared" si="4"/>
        <v>-8.3796252706901386E-3</v>
      </c>
      <c r="D121" s="3">
        <f>1-B121/MAX(B$2:B121)</f>
        <v>0.19678163549352712</v>
      </c>
      <c r="E121" s="4">
        <f ca="1">IFERROR(AVERAGE(OFFSET(B121,0,0,-计算!B$19,1)),AVERAGE(OFFSET(B121,0,0,-ROW(),1)))</f>
        <v>882.80833333333328</v>
      </c>
      <c r="F121" s="4">
        <f ca="1">IFERROR(AVERAGE(OFFSET(B121,0,0,-计算!B$20,1)),AVERAGE(OFFSET(B121,0,0,-ROW(),1)))</f>
        <v>884.8058000000002</v>
      </c>
      <c r="G121" s="4">
        <f t="shared" ca="1" si="5"/>
        <v>-1.9974666666669236</v>
      </c>
      <c r="H121" s="4">
        <f ca="1">IFERROR(AVERAGE(OFFSET(G121,0,0,-计算!B$21,1)),AVERAGE(OFFSET(G121,0,0,-ROW(),1)))</f>
        <v>-0.18592222222232144</v>
      </c>
      <c r="I121" s="4" t="str">
        <f ca="1">IF(计算!B$23=1,IFERROR(IF(AND(G121&gt;H121,OFFSET(G121,-计算!B$22,0,1,1)&lt;OFFSET(H121,-计算!B$22,0,1,1)),"买",IF(AND(G121&lt;H121,OFFSET(G121,-计算!B$22,0,1,1)&gt;OFFSET(H121,-计算!B$22,0,1,1)),"卖",I120)),"买"),IF(计算!B$23=2,IFERROR(IF(AND(G121&gt;OFFSET(G121,-计算!B$22,0,1,1),B121&lt;OFFSET(B121,-计算!B$22,0,1,1)),"买",IF(AND(G121&lt;OFFSET(G121,-计算!B$22,0,1,1),B121&gt;OFFSET(B121,-计算!B$22,0,1,1)),"卖",I120)),"买"),""))</f>
        <v>卖</v>
      </c>
      <c r="J121" s="4">
        <f t="shared" ca="1" si="7"/>
        <v>1</v>
      </c>
      <c r="K121" s="3">
        <f ca="1">IF(I120="买",C121,0)-IF(J121=1,计算!B$18)</f>
        <v>-8.3796252706901386E-3</v>
      </c>
      <c r="L121" s="2">
        <f t="shared" ca="1" si="6"/>
        <v>0.88937906066452022</v>
      </c>
      <c r="M121" s="3">
        <f ca="1">1-L121/MAX(L$2:L121)</f>
        <v>0.1639708775051899</v>
      </c>
    </row>
    <row r="122" spans="1:13" x14ac:dyDescent="0.15">
      <c r="A122" s="1">
        <v>38540</v>
      </c>
      <c r="B122" s="2">
        <v>844.73</v>
      </c>
      <c r="C122" s="3">
        <f t="shared" si="4"/>
        <v>2.5754842385112831E-3</v>
      </c>
      <c r="D122" s="3">
        <f>1-B122/MAX(B$2:B122)</f>
        <v>0.1947129592556579</v>
      </c>
      <c r="E122" s="4">
        <f ca="1">IFERROR(AVERAGE(OFFSET(B122,0,0,-计算!B$19,1)),AVERAGE(OFFSET(B122,0,0,-ROW(),1)))</f>
        <v>878.52166666666653</v>
      </c>
      <c r="F122" s="4">
        <f ca="1">IFERROR(AVERAGE(OFFSET(B122,0,0,-计算!B$20,1)),AVERAGE(OFFSET(B122,0,0,-ROW(),1)))</f>
        <v>882.82080000000019</v>
      </c>
      <c r="G122" s="4">
        <f t="shared" ca="1" si="5"/>
        <v>-4.299133333333657</v>
      </c>
      <c r="H122" s="4">
        <f ca="1">IFERROR(AVERAGE(OFFSET(G122,0,0,-计算!B$21,1)),AVERAGE(OFFSET(G122,0,0,-ROW(),1)))</f>
        <v>-0.5223777777778954</v>
      </c>
      <c r="I122" s="4" t="str">
        <f ca="1">IF(计算!B$23=1,IFERROR(IF(AND(G122&gt;H122,OFFSET(G122,-计算!B$22,0,1,1)&lt;OFFSET(H122,-计算!B$22,0,1,1)),"买",IF(AND(G122&lt;H122,OFFSET(G122,-计算!B$22,0,1,1)&gt;OFFSET(H122,-计算!B$22,0,1,1)),"卖",I121)),"买"),IF(计算!B$23=2,IFERROR(IF(AND(G122&gt;OFFSET(G122,-计算!B$22,0,1,1),B122&lt;OFFSET(B122,-计算!B$22,0,1,1)),"买",IF(AND(G122&lt;OFFSET(G122,-计算!B$22,0,1,1),B122&gt;OFFSET(B122,-计算!B$22,0,1,1)),"卖",I121)),"买"),""))</f>
        <v>卖</v>
      </c>
      <c r="J122" s="4" t="str">
        <f t="shared" ca="1" si="7"/>
        <v/>
      </c>
      <c r="K122" s="3">
        <f ca="1">IF(I121="买",C122,0)-IF(J122=1,计算!B$18)</f>
        <v>0</v>
      </c>
      <c r="L122" s="2">
        <f t="shared" ca="1" si="6"/>
        <v>0.88937906066452022</v>
      </c>
      <c r="M122" s="3">
        <f ca="1">1-L122/MAX(L$2:L122)</f>
        <v>0.1639708775051899</v>
      </c>
    </row>
    <row r="123" spans="1:13" x14ac:dyDescent="0.15">
      <c r="A123" s="1">
        <v>38541</v>
      </c>
      <c r="B123" s="2">
        <v>829.49</v>
      </c>
      <c r="C123" s="3">
        <f t="shared" si="4"/>
        <v>-1.8041267623974511E-2</v>
      </c>
      <c r="D123" s="3">
        <f>1-B123/MAX(B$2:B123)</f>
        <v>0.20924135827184509</v>
      </c>
      <c r="E123" s="4">
        <f ca="1">IFERROR(AVERAGE(OFFSET(B123,0,0,-计算!B$19,1)),AVERAGE(OFFSET(B123,0,0,-ROW(),1)))</f>
        <v>872.59166666666658</v>
      </c>
      <c r="F123" s="4">
        <f ca="1">IFERROR(AVERAGE(OFFSET(B123,0,0,-计算!B$20,1)),AVERAGE(OFFSET(B123,0,0,-ROW(),1)))</f>
        <v>880.62860000000012</v>
      </c>
      <c r="G123" s="4">
        <f t="shared" ca="1" si="5"/>
        <v>-8.0369333333335362</v>
      </c>
      <c r="H123" s="4">
        <f ca="1">IFERROR(AVERAGE(OFFSET(G123,0,0,-计算!B$21,1)),AVERAGE(OFFSET(G123,0,0,-ROW(),1)))</f>
        <v>-1.7753722222223587</v>
      </c>
      <c r="I123" s="4" t="str">
        <f ca="1">IF(计算!B$23=1,IFERROR(IF(AND(G123&gt;H123,OFFSET(G123,-计算!B$22,0,1,1)&lt;OFFSET(H123,-计算!B$22,0,1,1)),"买",IF(AND(G123&lt;H123,OFFSET(G123,-计算!B$22,0,1,1)&gt;OFFSET(H123,-计算!B$22,0,1,1)),"卖",I122)),"买"),IF(计算!B$23=2,IFERROR(IF(AND(G123&gt;OFFSET(G123,-计算!B$22,0,1,1),B123&lt;OFFSET(B123,-计算!B$22,0,1,1)),"买",IF(AND(G123&lt;OFFSET(G123,-计算!B$22,0,1,1),B123&gt;OFFSET(B123,-计算!B$22,0,1,1)),"卖",I122)),"买"),""))</f>
        <v>卖</v>
      </c>
      <c r="J123" s="4" t="str">
        <f t="shared" ca="1" si="7"/>
        <v/>
      </c>
      <c r="K123" s="3">
        <f ca="1">IF(I122="买",C123,0)-IF(J123=1,计算!B$18)</f>
        <v>0</v>
      </c>
      <c r="L123" s="2">
        <f t="shared" ca="1" si="6"/>
        <v>0.88937906066452022</v>
      </c>
      <c r="M123" s="3">
        <f ca="1">1-L123/MAX(L$2:L123)</f>
        <v>0.1639708775051899</v>
      </c>
    </row>
    <row r="124" spans="1:13" x14ac:dyDescent="0.15">
      <c r="A124" s="1">
        <v>38544</v>
      </c>
      <c r="B124" s="2">
        <v>824.1</v>
      </c>
      <c r="C124" s="3">
        <f t="shared" si="4"/>
        <v>-6.4979686313276774E-3</v>
      </c>
      <c r="D124" s="3">
        <f>1-B124/MAX(B$2:B124)</f>
        <v>0.21437968312074585</v>
      </c>
      <c r="E124" s="4">
        <f ca="1">IFERROR(AVERAGE(OFFSET(B124,0,0,-计算!B$19,1)),AVERAGE(OFFSET(B124,0,0,-ROW(),1)))</f>
        <v>866.8024999999999</v>
      </c>
      <c r="F124" s="4">
        <f ca="1">IFERROR(AVERAGE(OFFSET(B124,0,0,-计算!B$20,1)),AVERAGE(OFFSET(B124,0,0,-ROW(),1)))</f>
        <v>878.50920000000008</v>
      </c>
      <c r="G124" s="4">
        <f t="shared" ca="1" si="5"/>
        <v>-11.706700000000183</v>
      </c>
      <c r="H124" s="4">
        <f ca="1">IFERROR(AVERAGE(OFFSET(G124,0,0,-计算!B$21,1)),AVERAGE(OFFSET(G124,0,0,-ROW(),1)))</f>
        <v>-3.9200166666668488</v>
      </c>
      <c r="I124" s="4" t="str">
        <f ca="1">IF(计算!B$23=1,IFERROR(IF(AND(G124&gt;H124,OFFSET(G124,-计算!B$22,0,1,1)&lt;OFFSET(H124,-计算!B$22,0,1,1)),"买",IF(AND(G124&lt;H124,OFFSET(G124,-计算!B$22,0,1,1)&gt;OFFSET(H124,-计算!B$22,0,1,1)),"卖",I123)),"买"),IF(计算!B$23=2,IFERROR(IF(AND(G124&gt;OFFSET(G124,-计算!B$22,0,1,1),B124&lt;OFFSET(B124,-计算!B$22,0,1,1)),"买",IF(AND(G124&lt;OFFSET(G124,-计算!B$22,0,1,1),B124&gt;OFFSET(B124,-计算!B$22,0,1,1)),"卖",I123)),"买"),""))</f>
        <v>卖</v>
      </c>
      <c r="J124" s="4" t="str">
        <f t="shared" ca="1" si="7"/>
        <v/>
      </c>
      <c r="K124" s="3">
        <f ca="1">IF(I123="买",C124,0)-IF(J124=1,计算!B$18)</f>
        <v>0</v>
      </c>
      <c r="L124" s="2">
        <f t="shared" ca="1" si="6"/>
        <v>0.88937906066452022</v>
      </c>
      <c r="M124" s="3">
        <f ca="1">1-L124/MAX(L$2:L124)</f>
        <v>0.1639708775051899</v>
      </c>
    </row>
    <row r="125" spans="1:13" x14ac:dyDescent="0.15">
      <c r="A125" s="1">
        <v>38545</v>
      </c>
      <c r="B125" s="2">
        <v>851.82</v>
      </c>
      <c r="C125" s="3">
        <f t="shared" si="4"/>
        <v>3.3636694575901016E-2</v>
      </c>
      <c r="D125" s="3">
        <f>1-B125/MAX(B$2:B125)</f>
        <v>0.1879540124692558</v>
      </c>
      <c r="E125" s="4">
        <f ca="1">IFERROR(AVERAGE(OFFSET(B125,0,0,-计算!B$19,1)),AVERAGE(OFFSET(B125,0,0,-ROW(),1)))</f>
        <v>862.92916666666667</v>
      </c>
      <c r="F125" s="4">
        <f ca="1">IFERROR(AVERAGE(OFFSET(B125,0,0,-计算!B$20,1)),AVERAGE(OFFSET(B125,0,0,-ROW(),1)))</f>
        <v>876.80400000000009</v>
      </c>
      <c r="G125" s="4">
        <f t="shared" ca="1" si="5"/>
        <v>-13.874833333333413</v>
      </c>
      <c r="H125" s="4">
        <f ca="1">IFERROR(AVERAGE(OFFSET(G125,0,0,-计算!B$21,1)),AVERAGE(OFFSET(G125,0,0,-ROW(),1)))</f>
        <v>-6.4617333333335223</v>
      </c>
      <c r="I125" s="4" t="str">
        <f ca="1">IF(计算!B$23=1,IFERROR(IF(AND(G125&gt;H125,OFFSET(G125,-计算!B$22,0,1,1)&lt;OFFSET(H125,-计算!B$22,0,1,1)),"买",IF(AND(G125&lt;H125,OFFSET(G125,-计算!B$22,0,1,1)&gt;OFFSET(H125,-计算!B$22,0,1,1)),"卖",I124)),"买"),IF(计算!B$23=2,IFERROR(IF(AND(G125&gt;OFFSET(G125,-计算!B$22,0,1,1),B125&lt;OFFSET(B125,-计算!B$22,0,1,1)),"买",IF(AND(G125&lt;OFFSET(G125,-计算!B$22,0,1,1),B125&gt;OFFSET(B125,-计算!B$22,0,1,1)),"卖",I124)),"买"),""))</f>
        <v>卖</v>
      </c>
      <c r="J125" s="4" t="str">
        <f t="shared" ca="1" si="7"/>
        <v/>
      </c>
      <c r="K125" s="3">
        <f ca="1">IF(I124="买",C125,0)-IF(J125=1,计算!B$18)</f>
        <v>0</v>
      </c>
      <c r="L125" s="2">
        <f t="shared" ca="1" si="6"/>
        <v>0.88937906066452022</v>
      </c>
      <c r="M125" s="3">
        <f ca="1">1-L125/MAX(L$2:L125)</f>
        <v>0.1639708775051899</v>
      </c>
    </row>
    <row r="126" spans="1:13" x14ac:dyDescent="0.15">
      <c r="A126" s="1">
        <v>38546</v>
      </c>
      <c r="B126" s="2">
        <v>846.23</v>
      </c>
      <c r="C126" s="3">
        <f t="shared" si="4"/>
        <v>-6.5624192904604195E-3</v>
      </c>
      <c r="D126" s="3">
        <f>1-B126/MAX(B$2:B126)</f>
        <v>0.1932829987225686</v>
      </c>
      <c r="E126" s="4">
        <f ca="1">IFERROR(AVERAGE(OFFSET(B126,0,0,-计算!B$19,1)),AVERAGE(OFFSET(B126,0,0,-ROW(),1)))</f>
        <v>857.11166666666668</v>
      </c>
      <c r="F126" s="4">
        <f ca="1">IFERROR(AVERAGE(OFFSET(B126,0,0,-计算!B$20,1)),AVERAGE(OFFSET(B126,0,0,-ROW(),1)))</f>
        <v>875.19659999999999</v>
      </c>
      <c r="G126" s="4">
        <f t="shared" ca="1" si="5"/>
        <v>-18.084933333333311</v>
      </c>
      <c r="H126" s="4">
        <f ca="1">IFERROR(AVERAGE(OFFSET(G126,0,0,-计算!B$21,1)),AVERAGE(OFFSET(G126,0,0,-ROW(),1)))</f>
        <v>-9.6666666666668366</v>
      </c>
      <c r="I126" s="4" t="str">
        <f ca="1">IF(计算!B$23=1,IFERROR(IF(AND(G126&gt;H126,OFFSET(G126,-计算!B$22,0,1,1)&lt;OFFSET(H126,-计算!B$22,0,1,1)),"买",IF(AND(G126&lt;H126,OFFSET(G126,-计算!B$22,0,1,1)&gt;OFFSET(H126,-计算!B$22,0,1,1)),"卖",I125)),"买"),IF(计算!B$23=2,IFERROR(IF(AND(G126&gt;OFFSET(G126,-计算!B$22,0,1,1),B126&lt;OFFSET(B126,-计算!B$22,0,1,1)),"买",IF(AND(G126&lt;OFFSET(G126,-计算!B$22,0,1,1),B126&gt;OFFSET(B126,-计算!B$22,0,1,1)),"卖",I125)),"买"),""))</f>
        <v>卖</v>
      </c>
      <c r="J126" s="4" t="str">
        <f t="shared" ca="1" si="7"/>
        <v/>
      </c>
      <c r="K126" s="3">
        <f ca="1">IF(I125="买",C126,0)-IF(J126=1,计算!B$18)</f>
        <v>0</v>
      </c>
      <c r="L126" s="2">
        <f t="shared" ca="1" si="6"/>
        <v>0.88937906066452022</v>
      </c>
      <c r="M126" s="3">
        <f ca="1">1-L126/MAX(L$2:L126)</f>
        <v>0.1639708775051899</v>
      </c>
    </row>
    <row r="127" spans="1:13" x14ac:dyDescent="0.15">
      <c r="A127" s="1">
        <v>38547</v>
      </c>
      <c r="B127" s="2">
        <v>849.59</v>
      </c>
      <c r="C127" s="3">
        <f t="shared" si="4"/>
        <v>3.9705517412524927E-3</v>
      </c>
      <c r="D127" s="3">
        <f>1-B127/MAX(B$2:B127)</f>
        <v>0.19007988712844859</v>
      </c>
      <c r="E127" s="4">
        <f ca="1">IFERROR(AVERAGE(OFFSET(B127,0,0,-计算!B$19,1)),AVERAGE(OFFSET(B127,0,0,-ROW(),1)))</f>
        <v>852.6008333333333</v>
      </c>
      <c r="F127" s="4">
        <f ca="1">IFERROR(AVERAGE(OFFSET(B127,0,0,-计算!B$20,1)),AVERAGE(OFFSET(B127,0,0,-ROW(),1)))</f>
        <v>873.34699999999998</v>
      </c>
      <c r="G127" s="4">
        <f t="shared" ca="1" si="5"/>
        <v>-20.746166666666682</v>
      </c>
      <c r="H127" s="4">
        <f ca="1">IFERROR(AVERAGE(OFFSET(G127,0,0,-计算!B$21,1)),AVERAGE(OFFSET(G127,0,0,-ROW(),1)))</f>
        <v>-12.791450000000131</v>
      </c>
      <c r="I127" s="4" t="str">
        <f ca="1">IF(计算!B$23=1,IFERROR(IF(AND(G127&gt;H127,OFFSET(G127,-计算!B$22,0,1,1)&lt;OFFSET(H127,-计算!B$22,0,1,1)),"买",IF(AND(G127&lt;H127,OFFSET(G127,-计算!B$22,0,1,1)&gt;OFFSET(H127,-计算!B$22,0,1,1)),"卖",I126)),"买"),IF(计算!B$23=2,IFERROR(IF(AND(G127&gt;OFFSET(G127,-计算!B$22,0,1,1),B127&lt;OFFSET(B127,-计算!B$22,0,1,1)),"买",IF(AND(G127&lt;OFFSET(G127,-计算!B$22,0,1,1),B127&gt;OFFSET(B127,-计算!B$22,0,1,1)),"卖",I126)),"买"),""))</f>
        <v>卖</v>
      </c>
      <c r="J127" s="4" t="str">
        <f t="shared" ca="1" si="7"/>
        <v/>
      </c>
      <c r="K127" s="3">
        <f ca="1">IF(I126="买",C127,0)-IF(J127=1,计算!B$18)</f>
        <v>0</v>
      </c>
      <c r="L127" s="2">
        <f t="shared" ca="1" si="6"/>
        <v>0.88937906066452022</v>
      </c>
      <c r="M127" s="3">
        <f ca="1">1-L127/MAX(L$2:L127)</f>
        <v>0.1639708775051899</v>
      </c>
    </row>
    <row r="128" spans="1:13" x14ac:dyDescent="0.15">
      <c r="A128" s="1">
        <v>38548</v>
      </c>
      <c r="B128" s="2">
        <v>841</v>
      </c>
      <c r="C128" s="3">
        <f t="shared" si="4"/>
        <v>-1.0110759307430661E-2</v>
      </c>
      <c r="D128" s="3">
        <f>1-B128/MAX(B$2:B128)</f>
        <v>0.19826879444793988</v>
      </c>
      <c r="E128" s="4">
        <f ca="1">IFERROR(AVERAGE(OFFSET(B128,0,0,-计算!B$19,1)),AVERAGE(OFFSET(B128,0,0,-ROW(),1)))</f>
        <v>847.77583333333325</v>
      </c>
      <c r="F128" s="4">
        <f ca="1">IFERROR(AVERAGE(OFFSET(B128,0,0,-计算!B$20,1)),AVERAGE(OFFSET(B128,0,0,-ROW(),1)))</f>
        <v>871.51899999999989</v>
      </c>
      <c r="G128" s="4">
        <f t="shared" ca="1" si="5"/>
        <v>-23.743166666666639</v>
      </c>
      <c r="H128" s="4">
        <f ca="1">IFERROR(AVERAGE(OFFSET(G128,0,0,-计算!B$21,1)),AVERAGE(OFFSET(G128,0,0,-ROW(),1)))</f>
        <v>-16.032122222222295</v>
      </c>
      <c r="I128" s="4" t="str">
        <f ca="1">IF(计算!B$23=1,IFERROR(IF(AND(G128&gt;H128,OFFSET(G128,-计算!B$22,0,1,1)&lt;OFFSET(H128,-计算!B$22,0,1,1)),"买",IF(AND(G128&lt;H128,OFFSET(G128,-计算!B$22,0,1,1)&gt;OFFSET(H128,-计算!B$22,0,1,1)),"卖",I127)),"买"),IF(计算!B$23=2,IFERROR(IF(AND(G128&gt;OFFSET(G128,-计算!B$22,0,1,1),B128&lt;OFFSET(B128,-计算!B$22,0,1,1)),"买",IF(AND(G128&lt;OFFSET(G128,-计算!B$22,0,1,1),B128&gt;OFFSET(B128,-计算!B$22,0,1,1)),"卖",I127)),"买"),""))</f>
        <v>卖</v>
      </c>
      <c r="J128" s="4" t="str">
        <f t="shared" ca="1" si="7"/>
        <v/>
      </c>
      <c r="K128" s="3">
        <f ca="1">IF(I127="买",C128,0)-IF(J128=1,计算!B$18)</f>
        <v>0</v>
      </c>
      <c r="L128" s="2">
        <f t="shared" ca="1" si="6"/>
        <v>0.88937906066452022</v>
      </c>
      <c r="M128" s="3">
        <f ca="1">1-L128/MAX(L$2:L128)</f>
        <v>0.1639708775051899</v>
      </c>
    </row>
    <row r="129" spans="1:13" x14ac:dyDescent="0.15">
      <c r="A129" s="1">
        <v>38551</v>
      </c>
      <c r="B129" s="2">
        <v>832.99</v>
      </c>
      <c r="C129" s="3">
        <f t="shared" si="4"/>
        <v>-9.5243757431628939E-3</v>
      </c>
      <c r="D129" s="3">
        <f>1-B129/MAX(B$2:B129)</f>
        <v>0.20590478369463672</v>
      </c>
      <c r="E129" s="4">
        <f ca="1">IFERROR(AVERAGE(OFFSET(B129,0,0,-计算!B$19,1)),AVERAGE(OFFSET(B129,0,0,-ROW(),1)))</f>
        <v>843.96749999999986</v>
      </c>
      <c r="F129" s="4">
        <f ca="1">IFERROR(AVERAGE(OFFSET(B129,0,0,-计算!B$20,1)),AVERAGE(OFFSET(B129,0,0,-ROW(),1)))</f>
        <v>869.9953999999999</v>
      </c>
      <c r="G129" s="4">
        <f t="shared" ca="1" si="5"/>
        <v>-26.027900000000045</v>
      </c>
      <c r="H129" s="4">
        <f ca="1">IFERROR(AVERAGE(OFFSET(G129,0,0,-计算!B$21,1)),AVERAGE(OFFSET(G129,0,0,-ROW(),1)))</f>
        <v>-19.030616666666713</v>
      </c>
      <c r="I129" s="4" t="str">
        <f ca="1">IF(计算!B$23=1,IFERROR(IF(AND(G129&gt;H129,OFFSET(G129,-计算!B$22,0,1,1)&lt;OFFSET(H129,-计算!B$22,0,1,1)),"买",IF(AND(G129&lt;H129,OFFSET(G129,-计算!B$22,0,1,1)&gt;OFFSET(H129,-计算!B$22,0,1,1)),"卖",I128)),"买"),IF(计算!B$23=2,IFERROR(IF(AND(G129&gt;OFFSET(G129,-计算!B$22,0,1,1),B129&lt;OFFSET(B129,-计算!B$22,0,1,1)),"买",IF(AND(G129&lt;OFFSET(G129,-计算!B$22,0,1,1),B129&gt;OFFSET(B129,-计算!B$22,0,1,1)),"卖",I128)),"买"),""))</f>
        <v>卖</v>
      </c>
      <c r="J129" s="4" t="str">
        <f t="shared" ca="1" si="7"/>
        <v/>
      </c>
      <c r="K129" s="3">
        <f ca="1">IF(I128="买",C129,0)-IF(J129=1,计算!B$18)</f>
        <v>0</v>
      </c>
      <c r="L129" s="2">
        <f t="shared" ca="1" si="6"/>
        <v>0.88937906066452022</v>
      </c>
      <c r="M129" s="3">
        <f ca="1">1-L129/MAX(L$2:L129)</f>
        <v>0.1639708775051899</v>
      </c>
    </row>
    <row r="130" spans="1:13" x14ac:dyDescent="0.15">
      <c r="A130" s="1">
        <v>38552</v>
      </c>
      <c r="B130" s="2">
        <v>835.61</v>
      </c>
      <c r="C130" s="3">
        <f t="shared" si="4"/>
        <v>3.1452958618951588E-3</v>
      </c>
      <c r="D130" s="3">
        <f>1-B130/MAX(B$2:B130)</f>
        <v>0.20340711929684074</v>
      </c>
      <c r="E130" s="4">
        <f ca="1">IFERROR(AVERAGE(OFFSET(B130,0,0,-计算!B$19,1)),AVERAGE(OFFSET(B130,0,0,-ROW(),1)))</f>
        <v>841.97750000000008</v>
      </c>
      <c r="F130" s="4">
        <f ca="1">IFERROR(AVERAGE(OFFSET(B130,0,0,-计算!B$20,1)),AVERAGE(OFFSET(B130,0,0,-ROW(),1)))</f>
        <v>868.44600000000003</v>
      </c>
      <c r="G130" s="4">
        <f t="shared" ca="1" si="5"/>
        <v>-26.468499999999949</v>
      </c>
      <c r="H130" s="4">
        <f ca="1">IFERROR(AVERAGE(OFFSET(G130,0,0,-计算!B$21,1)),AVERAGE(OFFSET(G130,0,0,-ROW(),1)))</f>
        <v>-21.490916666666674</v>
      </c>
      <c r="I130" s="4" t="str">
        <f ca="1">IF(计算!B$23=1,IFERROR(IF(AND(G130&gt;H130,OFFSET(G130,-计算!B$22,0,1,1)&lt;OFFSET(H130,-计算!B$22,0,1,1)),"买",IF(AND(G130&lt;H130,OFFSET(G130,-计算!B$22,0,1,1)&gt;OFFSET(H130,-计算!B$22,0,1,1)),"卖",I129)),"买"),IF(计算!B$23=2,IFERROR(IF(AND(G130&gt;OFFSET(G130,-计算!B$22,0,1,1),B130&lt;OFFSET(B130,-计算!B$22,0,1,1)),"买",IF(AND(G130&lt;OFFSET(G130,-计算!B$22,0,1,1),B130&gt;OFFSET(B130,-计算!B$22,0,1,1)),"卖",I129)),"买"),""))</f>
        <v>卖</v>
      </c>
      <c r="J130" s="4" t="str">
        <f t="shared" ca="1" si="7"/>
        <v/>
      </c>
      <c r="K130" s="3">
        <f ca="1">IF(I129="买",C130,0)-IF(J130=1,计算!B$18)</f>
        <v>0</v>
      </c>
      <c r="L130" s="2">
        <f t="shared" ca="1" si="6"/>
        <v>0.88937906066452022</v>
      </c>
      <c r="M130" s="3">
        <f ca="1">1-L130/MAX(L$2:L130)</f>
        <v>0.1639708775051899</v>
      </c>
    </row>
    <row r="131" spans="1:13" x14ac:dyDescent="0.15">
      <c r="A131" s="1">
        <v>38553</v>
      </c>
      <c r="B131" s="2">
        <v>842.64</v>
      </c>
      <c r="C131" s="3">
        <f t="shared" si="4"/>
        <v>8.4130156412680623E-3</v>
      </c>
      <c r="D131" s="3">
        <f>1-B131/MAX(B$2:B131)</f>
        <v>0.19670537093176232</v>
      </c>
      <c r="E131" s="4">
        <f ca="1">IFERROR(AVERAGE(OFFSET(B131,0,0,-计算!B$19,1)),AVERAGE(OFFSET(B131,0,0,-ROW(),1)))</f>
        <v>840.87</v>
      </c>
      <c r="F131" s="4">
        <f ca="1">IFERROR(AVERAGE(OFFSET(B131,0,0,-计算!B$20,1)),AVERAGE(OFFSET(B131,0,0,-ROW(),1)))</f>
        <v>867.26180000000011</v>
      </c>
      <c r="G131" s="4">
        <f t="shared" ca="1" si="5"/>
        <v>-26.391800000000103</v>
      </c>
      <c r="H131" s="4">
        <f ca="1">IFERROR(AVERAGE(OFFSET(G131,0,0,-计算!B$21,1)),AVERAGE(OFFSET(G131,0,0,-ROW(),1)))</f>
        <v>-23.577077777777788</v>
      </c>
      <c r="I131" s="4" t="str">
        <f ca="1">IF(计算!B$23=1,IFERROR(IF(AND(G131&gt;H131,OFFSET(G131,-计算!B$22,0,1,1)&lt;OFFSET(H131,-计算!B$22,0,1,1)),"买",IF(AND(G131&lt;H131,OFFSET(G131,-计算!B$22,0,1,1)&gt;OFFSET(H131,-计算!B$22,0,1,1)),"卖",I130)),"买"),IF(计算!B$23=2,IFERROR(IF(AND(G131&gt;OFFSET(G131,-计算!B$22,0,1,1),B131&lt;OFFSET(B131,-计算!B$22,0,1,1)),"买",IF(AND(G131&lt;OFFSET(G131,-计算!B$22,0,1,1),B131&gt;OFFSET(B131,-计算!B$22,0,1,1)),"卖",I130)),"买"),""))</f>
        <v>卖</v>
      </c>
      <c r="J131" s="4" t="str">
        <f t="shared" ca="1" si="7"/>
        <v/>
      </c>
      <c r="K131" s="3">
        <f ca="1">IF(I130="买",C131,0)-IF(J131=1,计算!B$18)</f>
        <v>0</v>
      </c>
      <c r="L131" s="2">
        <f t="shared" ca="1" si="6"/>
        <v>0.88937906066452022</v>
      </c>
      <c r="M131" s="3">
        <f ca="1">1-L131/MAX(L$2:L131)</f>
        <v>0.1639708775051899</v>
      </c>
    </row>
    <row r="132" spans="1:13" x14ac:dyDescent="0.15">
      <c r="A132" s="1">
        <v>38554</v>
      </c>
      <c r="B132" s="2">
        <v>843.99</v>
      </c>
      <c r="C132" s="3">
        <f t="shared" ref="C132:C195" si="8">B132/B131-1</f>
        <v>1.6021076616348218E-3</v>
      </c>
      <c r="D132" s="3">
        <f>1-B132/MAX(B$2:B132)</f>
        <v>0.19541840645198194</v>
      </c>
      <c r="E132" s="4">
        <f ca="1">IFERROR(AVERAGE(OFFSET(B132,0,0,-计算!B$19,1)),AVERAGE(OFFSET(B132,0,0,-ROW(),1)))</f>
        <v>840.39583333333337</v>
      </c>
      <c r="F132" s="4">
        <f ca="1">IFERROR(AVERAGE(OFFSET(B132,0,0,-计算!B$20,1)),AVERAGE(OFFSET(B132,0,0,-ROW(),1)))</f>
        <v>866.42520000000002</v>
      </c>
      <c r="G132" s="4">
        <f t="shared" ref="G132:G195" ca="1" si="9">E132-F132</f>
        <v>-26.029366666666647</v>
      </c>
      <c r="H132" s="4">
        <f ca="1">IFERROR(AVERAGE(OFFSET(G132,0,0,-计算!B$21,1)),AVERAGE(OFFSET(G132,0,0,-ROW(),1)))</f>
        <v>-24.901150000000012</v>
      </c>
      <c r="I132" s="4" t="str">
        <f ca="1">IF(计算!B$23=1,IFERROR(IF(AND(G132&gt;H132,OFFSET(G132,-计算!B$22,0,1,1)&lt;OFFSET(H132,-计算!B$22,0,1,1)),"买",IF(AND(G132&lt;H132,OFFSET(G132,-计算!B$22,0,1,1)&gt;OFFSET(H132,-计算!B$22,0,1,1)),"卖",I131)),"买"),IF(计算!B$23=2,IFERROR(IF(AND(G132&gt;OFFSET(G132,-计算!B$22,0,1,1),B132&lt;OFFSET(B132,-计算!B$22,0,1,1)),"买",IF(AND(G132&lt;OFFSET(G132,-计算!B$22,0,1,1),B132&gt;OFFSET(B132,-计算!B$22,0,1,1)),"卖",I131)),"买"),""))</f>
        <v>卖</v>
      </c>
      <c r="J132" s="4" t="str">
        <f t="shared" ca="1" si="7"/>
        <v/>
      </c>
      <c r="K132" s="3">
        <f ca="1">IF(I131="买",C132,0)-IF(J132=1,计算!B$18)</f>
        <v>0</v>
      </c>
      <c r="L132" s="2">
        <f t="shared" ref="L132:L195" ca="1" si="10">IFERROR(L131*(1+K132),L131)</f>
        <v>0.88937906066452022</v>
      </c>
      <c r="M132" s="3">
        <f ca="1">1-L132/MAX(L$2:L132)</f>
        <v>0.1639708775051899</v>
      </c>
    </row>
    <row r="133" spans="1:13" x14ac:dyDescent="0.15">
      <c r="A133" s="1">
        <v>38555</v>
      </c>
      <c r="B133" s="2">
        <v>859.69</v>
      </c>
      <c r="C133" s="3">
        <f t="shared" si="8"/>
        <v>1.8602116138816793E-2</v>
      </c>
      <c r="D133" s="3">
        <f>1-B133/MAX(B$2:B133)</f>
        <v>0.18045148620564733</v>
      </c>
      <c r="E133" s="4">
        <f ca="1">IFERROR(AVERAGE(OFFSET(B133,0,0,-计算!B$19,1)),AVERAGE(OFFSET(B133,0,0,-ROW(),1)))</f>
        <v>841.82333333333338</v>
      </c>
      <c r="F133" s="4">
        <f ca="1">IFERROR(AVERAGE(OFFSET(B133,0,0,-计算!B$20,1)),AVERAGE(OFFSET(B133,0,0,-ROW(),1)))</f>
        <v>865.86820000000012</v>
      </c>
      <c r="G133" s="4">
        <f t="shared" ca="1" si="9"/>
        <v>-24.044866666666735</v>
      </c>
      <c r="H133" s="4">
        <f ca="1">IFERROR(AVERAGE(OFFSET(G133,0,0,-计算!B$21,1)),AVERAGE(OFFSET(G133,0,0,-ROW(),1)))</f>
        <v>-25.450933333333353</v>
      </c>
      <c r="I133" s="4" t="str">
        <f ca="1">IF(计算!B$23=1,IFERROR(IF(AND(G133&gt;H133,OFFSET(G133,-计算!B$22,0,1,1)&lt;OFFSET(H133,-计算!B$22,0,1,1)),"买",IF(AND(G133&lt;H133,OFFSET(G133,-计算!B$22,0,1,1)&gt;OFFSET(H133,-计算!B$22,0,1,1)),"卖",I132)),"买"),IF(计算!B$23=2,IFERROR(IF(AND(G133&gt;OFFSET(G133,-计算!B$22,0,1,1),B133&lt;OFFSET(B133,-计算!B$22,0,1,1)),"买",IF(AND(G133&lt;OFFSET(G133,-计算!B$22,0,1,1),B133&gt;OFFSET(B133,-计算!B$22,0,1,1)),"卖",I132)),"买"),""))</f>
        <v>买</v>
      </c>
      <c r="J133" s="4">
        <f t="shared" ref="J133:J196" ca="1" si="11">IF(I132&lt;&gt;I133,1,"")</f>
        <v>1</v>
      </c>
      <c r="K133" s="3">
        <f ca="1">IF(I132="买",C133,0)-IF(J133=1,计算!B$18)</f>
        <v>0</v>
      </c>
      <c r="L133" s="2">
        <f t="shared" ca="1" si="10"/>
        <v>0.88937906066452022</v>
      </c>
      <c r="M133" s="3">
        <f ca="1">1-L133/MAX(L$2:L133)</f>
        <v>0.1639708775051899</v>
      </c>
    </row>
    <row r="134" spans="1:13" x14ac:dyDescent="0.15">
      <c r="A134" s="1">
        <v>38558</v>
      </c>
      <c r="B134" s="2">
        <v>856.86</v>
      </c>
      <c r="C134" s="3">
        <f t="shared" si="8"/>
        <v>-3.2918842838698392E-3</v>
      </c>
      <c r="D134" s="3">
        <f>1-B134/MAX(B$2:B134)</f>
        <v>0.1831493450780759</v>
      </c>
      <c r="E134" s="4">
        <f ca="1">IFERROR(AVERAGE(OFFSET(B134,0,0,-计算!B$19,1)),AVERAGE(OFFSET(B134,0,0,-ROW(),1)))</f>
        <v>842.83416666666687</v>
      </c>
      <c r="F134" s="4">
        <f ca="1">IFERROR(AVERAGE(OFFSET(B134,0,0,-计算!B$20,1)),AVERAGE(OFFSET(B134,0,0,-ROW(),1)))</f>
        <v>865.50000000000011</v>
      </c>
      <c r="G134" s="4">
        <f t="shared" ca="1" si="9"/>
        <v>-22.665833333333239</v>
      </c>
      <c r="H134" s="4">
        <f ca="1">IFERROR(AVERAGE(OFFSET(G134,0,0,-计算!B$21,1)),AVERAGE(OFFSET(G134,0,0,-ROW(),1)))</f>
        <v>-25.271377777777786</v>
      </c>
      <c r="I134" s="4" t="str">
        <f ca="1">IF(计算!B$23=1,IFERROR(IF(AND(G134&gt;H134,OFFSET(G134,-计算!B$22,0,1,1)&lt;OFFSET(H134,-计算!B$22,0,1,1)),"买",IF(AND(G134&lt;H134,OFFSET(G134,-计算!B$22,0,1,1)&gt;OFFSET(H134,-计算!B$22,0,1,1)),"卖",I133)),"买"),IF(计算!B$23=2,IFERROR(IF(AND(G134&gt;OFFSET(G134,-计算!B$22,0,1,1),B134&lt;OFFSET(B134,-计算!B$22,0,1,1)),"买",IF(AND(G134&lt;OFFSET(G134,-计算!B$22,0,1,1),B134&gt;OFFSET(B134,-计算!B$22,0,1,1)),"卖",I133)),"买"),""))</f>
        <v>买</v>
      </c>
      <c r="J134" s="4" t="str">
        <f t="shared" ca="1" si="11"/>
        <v/>
      </c>
      <c r="K134" s="3">
        <f ca="1">IF(I133="买",C134,0)-IF(J134=1,计算!B$18)</f>
        <v>-3.2918842838698392E-3</v>
      </c>
      <c r="L134" s="2">
        <f t="shared" ca="1" si="10"/>
        <v>0.88645132771231572</v>
      </c>
      <c r="M134" s="3">
        <f ca="1">1-L134/MAX(L$2:L134)</f>
        <v>0.16672298863438806</v>
      </c>
    </row>
    <row r="135" spans="1:13" x14ac:dyDescent="0.15">
      <c r="A135" s="1">
        <v>38559</v>
      </c>
      <c r="B135" s="2">
        <v>876.48</v>
      </c>
      <c r="C135" s="3">
        <f t="shared" si="8"/>
        <v>2.2897556193543833E-2</v>
      </c>
      <c r="D135" s="3">
        <f>1-B135/MAX(B$2:B135)</f>
        <v>0.16444546130526794</v>
      </c>
      <c r="E135" s="4">
        <f ca="1">IFERROR(AVERAGE(OFFSET(B135,0,0,-计算!B$19,1)),AVERAGE(OFFSET(B135,0,0,-ROW(),1)))</f>
        <v>846.75</v>
      </c>
      <c r="F135" s="4">
        <f ca="1">IFERROR(AVERAGE(OFFSET(B135,0,0,-计算!B$20,1)),AVERAGE(OFFSET(B135,0,0,-ROW(),1)))</f>
        <v>865.40040000000022</v>
      </c>
      <c r="G135" s="4">
        <f t="shared" ca="1" si="9"/>
        <v>-18.650400000000218</v>
      </c>
      <c r="H135" s="4">
        <f ca="1">IFERROR(AVERAGE(OFFSET(G135,0,0,-计算!B$21,1)),AVERAGE(OFFSET(G135,0,0,-ROW(),1)))</f>
        <v>-24.041794444444481</v>
      </c>
      <c r="I135" s="4" t="str">
        <f ca="1">IF(计算!B$23=1,IFERROR(IF(AND(G135&gt;H135,OFFSET(G135,-计算!B$22,0,1,1)&lt;OFFSET(H135,-计算!B$22,0,1,1)),"买",IF(AND(G135&lt;H135,OFFSET(G135,-计算!B$22,0,1,1)&gt;OFFSET(H135,-计算!B$22,0,1,1)),"卖",I134)),"买"),IF(计算!B$23=2,IFERROR(IF(AND(G135&gt;OFFSET(G135,-计算!B$22,0,1,1),B135&lt;OFFSET(B135,-计算!B$22,0,1,1)),"买",IF(AND(G135&lt;OFFSET(G135,-计算!B$22,0,1,1),B135&gt;OFFSET(B135,-计算!B$22,0,1,1)),"卖",I134)),"买"),""))</f>
        <v>买</v>
      </c>
      <c r="J135" s="4" t="str">
        <f t="shared" ca="1" si="11"/>
        <v/>
      </c>
      <c r="K135" s="3">
        <f ca="1">IF(I134="买",C135,0)-IF(J135=1,计算!B$18)</f>
        <v>2.2897556193543833E-2</v>
      </c>
      <c r="L135" s="2">
        <f t="shared" ca="1" si="10"/>
        <v>0.90674889680144999</v>
      </c>
      <c r="M135" s="3">
        <f ca="1">1-L135/MAX(L$2:L135)</f>
        <v>0.14764298144185573</v>
      </c>
    </row>
    <row r="136" spans="1:13" x14ac:dyDescent="0.15">
      <c r="A136" s="1">
        <v>38560</v>
      </c>
      <c r="B136" s="2">
        <v>894.01</v>
      </c>
      <c r="C136" s="3">
        <f t="shared" si="8"/>
        <v>2.0000456370938169E-2</v>
      </c>
      <c r="D136" s="3">
        <f>1-B136/MAX(B$2:B136)</f>
        <v>0.14773398920856451</v>
      </c>
      <c r="E136" s="4">
        <f ca="1">IFERROR(AVERAGE(OFFSET(B136,0,0,-计算!B$19,1)),AVERAGE(OFFSET(B136,0,0,-ROW(),1)))</f>
        <v>852.57583333333332</v>
      </c>
      <c r="F136" s="4">
        <f ca="1">IFERROR(AVERAGE(OFFSET(B136,0,0,-计算!B$20,1)),AVERAGE(OFFSET(B136,0,0,-ROW(),1)))</f>
        <v>865.61660000000029</v>
      </c>
      <c r="G136" s="4">
        <f t="shared" ca="1" si="9"/>
        <v>-13.040766666666968</v>
      </c>
      <c r="H136" s="4">
        <f ca="1">IFERROR(AVERAGE(OFFSET(G136,0,0,-计算!B$21,1)),AVERAGE(OFFSET(G136,0,0,-ROW(),1)))</f>
        <v>-21.803838888888986</v>
      </c>
      <c r="I136" s="4" t="str">
        <f ca="1">IF(计算!B$23=1,IFERROR(IF(AND(G136&gt;H136,OFFSET(G136,-计算!B$22,0,1,1)&lt;OFFSET(H136,-计算!B$22,0,1,1)),"买",IF(AND(G136&lt;H136,OFFSET(G136,-计算!B$22,0,1,1)&gt;OFFSET(H136,-计算!B$22,0,1,1)),"卖",I135)),"买"),IF(计算!B$23=2,IFERROR(IF(AND(G136&gt;OFFSET(G136,-计算!B$22,0,1,1),B136&lt;OFFSET(B136,-计算!B$22,0,1,1)),"买",IF(AND(G136&lt;OFFSET(G136,-计算!B$22,0,1,1),B136&gt;OFFSET(B136,-计算!B$22,0,1,1)),"卖",I135)),"买"),""))</f>
        <v>买</v>
      </c>
      <c r="J136" s="4" t="str">
        <f t="shared" ca="1" si="11"/>
        <v/>
      </c>
      <c r="K136" s="3">
        <f ca="1">IF(I135="买",C136,0)-IF(J136=1,计算!B$18)</f>
        <v>2.0000456370938169E-2</v>
      </c>
      <c r="L136" s="2">
        <f t="shared" ca="1" si="10"/>
        <v>0.92488428855132365</v>
      </c>
      <c r="M136" s="3">
        <f ca="1">1-L136/MAX(L$2:L136)</f>
        <v>0.13059545207972068</v>
      </c>
    </row>
    <row r="137" spans="1:13" x14ac:dyDescent="0.15">
      <c r="A137" s="1">
        <v>38561</v>
      </c>
      <c r="B137" s="2">
        <v>890.89</v>
      </c>
      <c r="C137" s="3">
        <f t="shared" si="8"/>
        <v>-3.4898938490620646E-3</v>
      </c>
      <c r="D137" s="3">
        <f>1-B137/MAX(B$2:B137)</f>
        <v>0.15070830711739025</v>
      </c>
      <c r="E137" s="4">
        <f ca="1">IFERROR(AVERAGE(OFFSET(B137,0,0,-计算!B$19,1)),AVERAGE(OFFSET(B137,0,0,-ROW(),1)))</f>
        <v>855.83166666666659</v>
      </c>
      <c r="F137" s="4">
        <f ca="1">IFERROR(AVERAGE(OFFSET(B137,0,0,-计算!B$20,1)),AVERAGE(OFFSET(B137,0,0,-ROW(),1)))</f>
        <v>865.7510000000002</v>
      </c>
      <c r="G137" s="4">
        <f t="shared" ca="1" si="9"/>
        <v>-9.9193333333336113</v>
      </c>
      <c r="H137" s="4">
        <f ca="1">IFERROR(AVERAGE(OFFSET(G137,0,0,-计算!B$21,1)),AVERAGE(OFFSET(G137,0,0,-ROW(),1)))</f>
        <v>-19.058427777777904</v>
      </c>
      <c r="I137" s="4" t="str">
        <f ca="1">IF(计算!B$23=1,IFERROR(IF(AND(G137&gt;H137,OFFSET(G137,-计算!B$22,0,1,1)&lt;OFFSET(H137,-计算!B$22,0,1,1)),"买",IF(AND(G137&lt;H137,OFFSET(G137,-计算!B$22,0,1,1)&gt;OFFSET(H137,-计算!B$22,0,1,1)),"卖",I136)),"买"),IF(计算!B$23=2,IFERROR(IF(AND(G137&gt;OFFSET(G137,-计算!B$22,0,1,1),B137&lt;OFFSET(B137,-计算!B$22,0,1,1)),"买",IF(AND(G137&lt;OFFSET(G137,-计算!B$22,0,1,1),B137&gt;OFFSET(B137,-计算!B$22,0,1,1)),"卖",I136)),"买"),""))</f>
        <v>买</v>
      </c>
      <c r="J137" s="4" t="str">
        <f t="shared" ca="1" si="11"/>
        <v/>
      </c>
      <c r="K137" s="3">
        <f ca="1">IF(I136="买",C137,0)-IF(J137=1,计算!B$18)</f>
        <v>-3.4898938490620646E-3</v>
      </c>
      <c r="L137" s="2">
        <f t="shared" ca="1" si="10"/>
        <v>0.92165654056161428</v>
      </c>
      <c r="M137" s="3">
        <f ca="1">1-L137/MAX(L$2:L137)</f>
        <v>0.1336295816638543</v>
      </c>
    </row>
    <row r="138" spans="1:13" x14ac:dyDescent="0.15">
      <c r="A138" s="1">
        <v>38562</v>
      </c>
      <c r="B138" s="2">
        <v>888.16</v>
      </c>
      <c r="C138" s="3">
        <f t="shared" si="8"/>
        <v>-3.0643513789581078E-3</v>
      </c>
      <c r="D138" s="3">
        <f>1-B138/MAX(B$2:B138)</f>
        <v>0.1533108352876128</v>
      </c>
      <c r="E138" s="4">
        <f ca="1">IFERROR(AVERAGE(OFFSET(B138,0,0,-计算!B$19,1)),AVERAGE(OFFSET(B138,0,0,-ROW(),1)))</f>
        <v>859.32583333333332</v>
      </c>
      <c r="F138" s="4">
        <f ca="1">IFERROR(AVERAGE(OFFSET(B138,0,0,-计算!B$20,1)),AVERAGE(OFFSET(B138,0,0,-ROW(),1)))</f>
        <v>865.85900000000026</v>
      </c>
      <c r="G138" s="4">
        <f t="shared" ca="1" si="9"/>
        <v>-6.5331666666669435</v>
      </c>
      <c r="H138" s="4">
        <f ca="1">IFERROR(AVERAGE(OFFSET(G138,0,0,-计算!B$21,1)),AVERAGE(OFFSET(G138,0,0,-ROW(),1)))</f>
        <v>-15.809061111111285</v>
      </c>
      <c r="I138" s="4" t="str">
        <f ca="1">IF(计算!B$23=1,IFERROR(IF(AND(G138&gt;H138,OFFSET(G138,-计算!B$22,0,1,1)&lt;OFFSET(H138,-计算!B$22,0,1,1)),"买",IF(AND(G138&lt;H138,OFFSET(G138,-计算!B$22,0,1,1)&gt;OFFSET(H138,-计算!B$22,0,1,1)),"卖",I137)),"买"),IF(计算!B$23=2,IFERROR(IF(AND(G138&gt;OFFSET(G138,-计算!B$22,0,1,1),B138&lt;OFFSET(B138,-计算!B$22,0,1,1)),"买",IF(AND(G138&lt;OFFSET(G138,-计算!B$22,0,1,1),B138&gt;OFFSET(B138,-计算!B$22,0,1,1)),"卖",I137)),"买"),""))</f>
        <v>买</v>
      </c>
      <c r="J138" s="4" t="str">
        <f t="shared" ca="1" si="11"/>
        <v/>
      </c>
      <c r="K138" s="3">
        <f ca="1">IF(I137="买",C138,0)-IF(J138=1,计算!B$18)</f>
        <v>-3.0643513789581078E-3</v>
      </c>
      <c r="L138" s="2">
        <f t="shared" ca="1" si="10"/>
        <v>0.91883226107061855</v>
      </c>
      <c r="M138" s="3">
        <f ca="1">1-L138/MAX(L$2:L138)</f>
        <v>0.13628444504997117</v>
      </c>
    </row>
    <row r="139" spans="1:13" x14ac:dyDescent="0.15">
      <c r="A139" s="1">
        <v>38565</v>
      </c>
      <c r="B139" s="2">
        <v>891.61</v>
      </c>
      <c r="C139" s="3">
        <f t="shared" si="8"/>
        <v>3.8844352368943014E-3</v>
      </c>
      <c r="D139" s="3">
        <f>1-B139/MAX(B$2:B139)</f>
        <v>0.15002192606150733</v>
      </c>
      <c r="E139" s="4">
        <f ca="1">IFERROR(AVERAGE(OFFSET(B139,0,0,-计算!B$19,1)),AVERAGE(OFFSET(B139,0,0,-ROW(),1)))</f>
        <v>862.82749999999999</v>
      </c>
      <c r="F139" s="4">
        <f ca="1">IFERROR(AVERAGE(OFFSET(B139,0,0,-计算!B$20,1)),AVERAGE(OFFSET(B139,0,0,-ROW(),1)))</f>
        <v>866.42440000000022</v>
      </c>
      <c r="G139" s="4">
        <f t="shared" ca="1" si="9"/>
        <v>-3.5969000000002325</v>
      </c>
      <c r="H139" s="4">
        <f ca="1">IFERROR(AVERAGE(OFFSET(G139,0,0,-计算!B$21,1)),AVERAGE(OFFSET(G139,0,0,-ROW(),1)))</f>
        <v>-12.401066666666869</v>
      </c>
      <c r="I139" s="4" t="str">
        <f ca="1">IF(计算!B$23=1,IFERROR(IF(AND(G139&gt;H139,OFFSET(G139,-计算!B$22,0,1,1)&lt;OFFSET(H139,-计算!B$22,0,1,1)),"买",IF(AND(G139&lt;H139,OFFSET(G139,-计算!B$22,0,1,1)&gt;OFFSET(H139,-计算!B$22,0,1,1)),"卖",I138)),"买"),IF(计算!B$23=2,IFERROR(IF(AND(G139&gt;OFFSET(G139,-计算!B$22,0,1,1),B139&lt;OFFSET(B139,-计算!B$22,0,1,1)),"买",IF(AND(G139&lt;OFFSET(G139,-计算!B$22,0,1,1),B139&gt;OFFSET(B139,-计算!B$22,0,1,1)),"卖",I138)),"买"),""))</f>
        <v>买</v>
      </c>
      <c r="J139" s="4" t="str">
        <f t="shared" ca="1" si="11"/>
        <v/>
      </c>
      <c r="K139" s="3">
        <f ca="1">IF(I138="买",C139,0)-IF(J139=1,计算!B$18)</f>
        <v>3.8844352368943014E-3</v>
      </c>
      <c r="L139" s="2">
        <f t="shared" ca="1" si="10"/>
        <v>0.92240140548231653</v>
      </c>
      <c r="M139" s="3">
        <f ca="1">1-L139/MAX(L$2:L139)</f>
        <v>0.13292939791366953</v>
      </c>
    </row>
    <row r="140" spans="1:13" x14ac:dyDescent="0.15">
      <c r="A140" s="1">
        <v>38566</v>
      </c>
      <c r="B140" s="2">
        <v>903.6</v>
      </c>
      <c r="C140" s="3">
        <f t="shared" si="8"/>
        <v>1.3447583584751177E-2</v>
      </c>
      <c r="D140" s="3">
        <f>1-B140/MAX(B$2:B140)</f>
        <v>0.13859177486701368</v>
      </c>
      <c r="E140" s="4">
        <f ca="1">IFERROR(AVERAGE(OFFSET(B140,0,0,-计算!B$19,1)),AVERAGE(OFFSET(B140,0,0,-ROW(),1)))</f>
        <v>868.04416666666691</v>
      </c>
      <c r="F140" s="4">
        <f ca="1">IFERROR(AVERAGE(OFFSET(B140,0,0,-计算!B$20,1)),AVERAGE(OFFSET(B140,0,0,-ROW(),1)))</f>
        <v>867.12720000000013</v>
      </c>
      <c r="G140" s="4">
        <f t="shared" ca="1" si="9"/>
        <v>0.91696666666678084</v>
      </c>
      <c r="H140" s="4">
        <f ca="1">IFERROR(AVERAGE(OFFSET(G140,0,0,-计算!B$21,1)),AVERAGE(OFFSET(G140,0,0,-ROW(),1)))</f>
        <v>-8.4706000000001982</v>
      </c>
      <c r="I140" s="4" t="str">
        <f ca="1">IF(计算!B$23=1,IFERROR(IF(AND(G140&gt;H140,OFFSET(G140,-计算!B$22,0,1,1)&lt;OFFSET(H140,-计算!B$22,0,1,1)),"买",IF(AND(G140&lt;H140,OFFSET(G140,-计算!B$22,0,1,1)&gt;OFFSET(H140,-计算!B$22,0,1,1)),"卖",I139)),"买"),IF(计算!B$23=2,IFERROR(IF(AND(G140&gt;OFFSET(G140,-计算!B$22,0,1,1),B140&lt;OFFSET(B140,-计算!B$22,0,1,1)),"买",IF(AND(G140&lt;OFFSET(G140,-计算!B$22,0,1,1),B140&gt;OFFSET(B140,-计算!B$22,0,1,1)),"卖",I139)),"买"),""))</f>
        <v>买</v>
      </c>
      <c r="J140" s="4" t="str">
        <f t="shared" ca="1" si="11"/>
        <v/>
      </c>
      <c r="K140" s="3">
        <f ca="1">IF(I139="买",C140,0)-IF(J140=1,计算!B$18)</f>
        <v>1.3447583584751177E-2</v>
      </c>
      <c r="L140" s="2">
        <f t="shared" ca="1" si="10"/>
        <v>0.93480547548123194</v>
      </c>
      <c r="M140" s="3">
        <f ca="1">1-L140/MAX(L$2:L140)</f>
        <v>0.12126939351823307</v>
      </c>
    </row>
    <row r="141" spans="1:13" x14ac:dyDescent="0.15">
      <c r="A141" s="1">
        <v>38567</v>
      </c>
      <c r="B141" s="2">
        <v>909.57</v>
      </c>
      <c r="C141" s="3">
        <f t="shared" si="8"/>
        <v>6.6069057104913842E-3</v>
      </c>
      <c r="D141" s="3">
        <f>1-B141/MAX(B$2:B141)</f>
        <v>0.13290053194531826</v>
      </c>
      <c r="E141" s="4">
        <f ca="1">IFERROR(AVERAGE(OFFSET(B141,0,0,-计算!B$19,1)),AVERAGE(OFFSET(B141,0,0,-ROW(),1)))</f>
        <v>874.42583333333334</v>
      </c>
      <c r="F141" s="4">
        <f ca="1">IFERROR(AVERAGE(OFFSET(B141,0,0,-计算!B$20,1)),AVERAGE(OFFSET(B141,0,0,-ROW(),1)))</f>
        <v>867.94960000000026</v>
      </c>
      <c r="G141" s="4">
        <f t="shared" ca="1" si="9"/>
        <v>6.4762333333330844</v>
      </c>
      <c r="H141" s="4">
        <f ca="1">IFERROR(AVERAGE(OFFSET(G141,0,0,-计算!B$21,1)),AVERAGE(OFFSET(G141,0,0,-ROW(),1)))</f>
        <v>-4.2828277777779817</v>
      </c>
      <c r="I141" s="4" t="str">
        <f ca="1">IF(计算!B$23=1,IFERROR(IF(AND(G141&gt;H141,OFFSET(G141,-计算!B$22,0,1,1)&lt;OFFSET(H141,-计算!B$22,0,1,1)),"买",IF(AND(G141&lt;H141,OFFSET(G141,-计算!B$22,0,1,1)&gt;OFFSET(H141,-计算!B$22,0,1,1)),"卖",I140)),"买"),IF(计算!B$23=2,IFERROR(IF(AND(G141&gt;OFFSET(G141,-计算!B$22,0,1,1),B141&lt;OFFSET(B141,-计算!B$22,0,1,1)),"买",IF(AND(G141&lt;OFFSET(G141,-计算!B$22,0,1,1),B141&gt;OFFSET(B141,-计算!B$22,0,1,1)),"卖",I140)),"买"),""))</f>
        <v>买</v>
      </c>
      <c r="J141" s="4" t="str">
        <f t="shared" ca="1" si="11"/>
        <v/>
      </c>
      <c r="K141" s="3">
        <f ca="1">IF(I140="买",C141,0)-IF(J141=1,计算!B$18)</f>
        <v>6.6069057104913842E-3</v>
      </c>
      <c r="L141" s="2">
        <f t="shared" ca="1" si="10"/>
        <v>0.94098164711538745</v>
      </c>
      <c r="M141" s="3">
        <f ca="1">1-L141/MAX(L$2:L141)</f>
        <v>0.11546370325628519</v>
      </c>
    </row>
    <row r="142" spans="1:13" x14ac:dyDescent="0.15">
      <c r="A142" s="1">
        <v>38568</v>
      </c>
      <c r="B142" s="2">
        <v>904.15</v>
      </c>
      <c r="C142" s="3">
        <f t="shared" si="8"/>
        <v>-5.9588596809482253E-3</v>
      </c>
      <c r="D142" s="3">
        <f>1-B142/MAX(B$2:B142)</f>
        <v>0.13806745600488102</v>
      </c>
      <c r="E142" s="4">
        <f ca="1">IFERROR(AVERAGE(OFFSET(B142,0,0,-计算!B$19,1)),AVERAGE(OFFSET(B142,0,0,-ROW(),1)))</f>
        <v>880.13749999999993</v>
      </c>
      <c r="F142" s="4">
        <f ca="1">IFERROR(AVERAGE(OFFSET(B142,0,0,-计算!B$20,1)),AVERAGE(OFFSET(B142,0,0,-ROW(),1)))</f>
        <v>868.88600000000031</v>
      </c>
      <c r="G142" s="4">
        <f t="shared" ca="1" si="9"/>
        <v>11.251499999999623</v>
      </c>
      <c r="H142" s="4">
        <f ca="1">IFERROR(AVERAGE(OFFSET(G142,0,0,-计算!B$21,1)),AVERAGE(OFFSET(G142,0,0,-ROW(),1)))</f>
        <v>-0.23411666666688311</v>
      </c>
      <c r="I142" s="4" t="str">
        <f ca="1">IF(计算!B$23=1,IFERROR(IF(AND(G142&gt;H142,OFFSET(G142,-计算!B$22,0,1,1)&lt;OFFSET(H142,-计算!B$22,0,1,1)),"买",IF(AND(G142&lt;H142,OFFSET(G142,-计算!B$22,0,1,1)&gt;OFFSET(H142,-计算!B$22,0,1,1)),"卖",I141)),"买"),IF(计算!B$23=2,IFERROR(IF(AND(G142&gt;OFFSET(G142,-计算!B$22,0,1,1),B142&lt;OFFSET(B142,-计算!B$22,0,1,1)),"买",IF(AND(G142&lt;OFFSET(G142,-计算!B$22,0,1,1),B142&gt;OFFSET(B142,-计算!B$22,0,1,1)),"卖",I141)),"买"),""))</f>
        <v>买</v>
      </c>
      <c r="J142" s="4" t="str">
        <f t="shared" ca="1" si="11"/>
        <v/>
      </c>
      <c r="K142" s="3">
        <f ca="1">IF(I141="买",C142,0)-IF(J142=1,计算!B$18)</f>
        <v>-5.9588596809482253E-3</v>
      </c>
      <c r="L142" s="2">
        <f t="shared" ca="1" si="10"/>
        <v>0.93537446951787928</v>
      </c>
      <c r="M142" s="3">
        <f ca="1">1-L142/MAX(L$2:L142)</f>
        <v>0.12073453093128661</v>
      </c>
    </row>
    <row r="143" spans="1:13" x14ac:dyDescent="0.15">
      <c r="A143" s="1">
        <v>38569</v>
      </c>
      <c r="B143" s="2">
        <v>923.8</v>
      </c>
      <c r="C143" s="3">
        <f t="shared" si="8"/>
        <v>2.1733119504506959E-2</v>
      </c>
      <c r="D143" s="3">
        <f>1-B143/MAX(B$2:B143)</f>
        <v>0.11933497302141138</v>
      </c>
      <c r="E143" s="4">
        <f ca="1">IFERROR(AVERAGE(OFFSET(B143,0,0,-计算!B$19,1)),AVERAGE(OFFSET(B143,0,0,-ROW(),1)))</f>
        <v>886.90083333333325</v>
      </c>
      <c r="F143" s="4">
        <f ca="1">IFERROR(AVERAGE(OFFSET(B143,0,0,-计算!B$20,1)),AVERAGE(OFFSET(B143,0,0,-ROW(),1)))</f>
        <v>870.37180000000035</v>
      </c>
      <c r="G143" s="4">
        <f t="shared" ca="1" si="9"/>
        <v>16.529033333332904</v>
      </c>
      <c r="H143" s="4">
        <f ca="1">IFERROR(AVERAGE(OFFSET(G143,0,0,-计算!B$21,1)),AVERAGE(OFFSET(G143,0,0,-ROW(),1)))</f>
        <v>4.1739444444442029</v>
      </c>
      <c r="I143" s="4" t="str">
        <f ca="1">IF(计算!B$23=1,IFERROR(IF(AND(G143&gt;H143,OFFSET(G143,-计算!B$22,0,1,1)&lt;OFFSET(H143,-计算!B$22,0,1,1)),"买",IF(AND(G143&lt;H143,OFFSET(G143,-计算!B$22,0,1,1)&gt;OFFSET(H143,-计算!B$22,0,1,1)),"卖",I142)),"买"),IF(计算!B$23=2,IFERROR(IF(AND(G143&gt;OFFSET(G143,-计算!B$22,0,1,1),B143&lt;OFFSET(B143,-计算!B$22,0,1,1)),"买",IF(AND(G143&lt;OFFSET(G143,-计算!B$22,0,1,1),B143&gt;OFFSET(B143,-计算!B$22,0,1,1)),"卖",I142)),"买"),""))</f>
        <v>买</v>
      </c>
      <c r="J143" s="4" t="str">
        <f t="shared" ca="1" si="11"/>
        <v/>
      </c>
      <c r="K143" s="3">
        <f ca="1">IF(I142="买",C143,0)-IF(J143=1,计算!B$18)</f>
        <v>2.1733119504506959E-2</v>
      </c>
      <c r="L143" s="2">
        <f t="shared" ca="1" si="10"/>
        <v>0.95570307464537618</v>
      </c>
      <c r="M143" s="3">
        <f ca="1">1-L143/MAX(L$2:L143)</f>
        <v>0.10162534941582979</v>
      </c>
    </row>
    <row r="144" spans="1:13" x14ac:dyDescent="0.15">
      <c r="A144" s="1">
        <v>38572</v>
      </c>
      <c r="B144" s="2">
        <v>927.47</v>
      </c>
      <c r="C144" s="3">
        <f t="shared" si="8"/>
        <v>3.9727213682616558E-3</v>
      </c>
      <c r="D144" s="3">
        <f>1-B144/MAX(B$2:B144)</f>
        <v>0.11583633625045286</v>
      </c>
      <c r="E144" s="4">
        <f ca="1">IFERROR(AVERAGE(OFFSET(B144,0,0,-计算!B$19,1)),AVERAGE(OFFSET(B144,0,0,-ROW(),1)))</f>
        <v>893.85749999999996</v>
      </c>
      <c r="F144" s="4">
        <f ca="1">IFERROR(AVERAGE(OFFSET(B144,0,0,-计算!B$20,1)),AVERAGE(OFFSET(B144,0,0,-ROW(),1)))</f>
        <v>871.80900000000054</v>
      </c>
      <c r="G144" s="4">
        <f t="shared" ca="1" si="9"/>
        <v>22.048499999999422</v>
      </c>
      <c r="H144" s="4">
        <f ca="1">IFERROR(AVERAGE(OFFSET(G144,0,0,-计算!B$21,1)),AVERAGE(OFFSET(G144,0,0,-ROW(),1)))</f>
        <v>8.9375555555552637</v>
      </c>
      <c r="I144" s="4" t="str">
        <f ca="1">IF(计算!B$23=1,IFERROR(IF(AND(G144&gt;H144,OFFSET(G144,-计算!B$22,0,1,1)&lt;OFFSET(H144,-计算!B$22,0,1,1)),"买",IF(AND(G144&lt;H144,OFFSET(G144,-计算!B$22,0,1,1)&gt;OFFSET(H144,-计算!B$22,0,1,1)),"卖",I143)),"买"),IF(计算!B$23=2,IFERROR(IF(AND(G144&gt;OFFSET(G144,-计算!B$22,0,1,1),B144&lt;OFFSET(B144,-计算!B$22,0,1,1)),"买",IF(AND(G144&lt;OFFSET(G144,-计算!B$22,0,1,1),B144&gt;OFFSET(B144,-计算!B$22,0,1,1)),"卖",I143)),"买"),""))</f>
        <v>买</v>
      </c>
      <c r="J144" s="4" t="str">
        <f t="shared" ca="1" si="11"/>
        <v/>
      </c>
      <c r="K144" s="3">
        <f ca="1">IF(I143="买",C144,0)-IF(J144=1,计算!B$18)</f>
        <v>3.9727213682616558E-3</v>
      </c>
      <c r="L144" s="2">
        <f t="shared" ca="1" si="10"/>
        <v>0.95949981667173323</v>
      </c>
      <c r="M144" s="3">
        <f ca="1">1-L144/MAX(L$2:L144)</f>
        <v>9.8056357244749481E-2</v>
      </c>
    </row>
    <row r="145" spans="1:13" x14ac:dyDescent="0.15">
      <c r="A145" s="1">
        <v>38573</v>
      </c>
      <c r="B145" s="2">
        <v>933.09</v>
      </c>
      <c r="C145" s="3">
        <f t="shared" si="8"/>
        <v>6.0594951858281565E-3</v>
      </c>
      <c r="D145" s="3">
        <f>1-B145/MAX(B$2:B145)</f>
        <v>0.11047875078647829</v>
      </c>
      <c r="E145" s="4">
        <f ca="1">IFERROR(AVERAGE(OFFSET(B145,0,0,-计算!B$19,1)),AVERAGE(OFFSET(B145,0,0,-ROW(),1)))</f>
        <v>899.97416666666652</v>
      </c>
      <c r="F145" s="4">
        <f ca="1">IFERROR(AVERAGE(OFFSET(B145,0,0,-计算!B$20,1)),AVERAGE(OFFSET(B145,0,0,-ROW(),1)))</f>
        <v>873.35180000000037</v>
      </c>
      <c r="G145" s="4">
        <f t="shared" ca="1" si="9"/>
        <v>26.622366666666153</v>
      </c>
      <c r="H145" s="4">
        <f ca="1">IFERROR(AVERAGE(OFFSET(G145,0,0,-计算!B$21,1)),AVERAGE(OFFSET(G145,0,0,-ROW(),1)))</f>
        <v>13.974099999999661</v>
      </c>
      <c r="I145" s="4" t="str">
        <f ca="1">IF(计算!B$23=1,IFERROR(IF(AND(G145&gt;H145,OFFSET(G145,-计算!B$22,0,1,1)&lt;OFFSET(H145,-计算!B$22,0,1,1)),"买",IF(AND(G145&lt;H145,OFFSET(G145,-计算!B$22,0,1,1)&gt;OFFSET(H145,-计算!B$22,0,1,1)),"卖",I144)),"买"),IF(计算!B$23=2,IFERROR(IF(AND(G145&gt;OFFSET(G145,-计算!B$22,0,1,1),B145&lt;OFFSET(B145,-计算!B$22,0,1,1)),"买",IF(AND(G145&lt;OFFSET(G145,-计算!B$22,0,1,1),B145&gt;OFFSET(B145,-计算!B$22,0,1,1)),"卖",I144)),"买"),""))</f>
        <v>买</v>
      </c>
      <c r="J145" s="4" t="str">
        <f t="shared" ca="1" si="11"/>
        <v/>
      </c>
      <c r="K145" s="3">
        <f ca="1">IF(I144="买",C145,0)-IF(J145=1,计算!B$18)</f>
        <v>6.0594951858281565E-3</v>
      </c>
      <c r="L145" s="2">
        <f t="shared" ca="1" si="10"/>
        <v>0.96531390119165861</v>
      </c>
      <c r="M145" s="3">
        <f ca="1">1-L145/MAX(L$2:L145)</f>
        <v>9.259103408358571E-2</v>
      </c>
    </row>
    <row r="146" spans="1:13" x14ac:dyDescent="0.15">
      <c r="A146" s="1">
        <v>38574</v>
      </c>
      <c r="B146" s="2">
        <v>940.37</v>
      </c>
      <c r="C146" s="3">
        <f t="shared" si="8"/>
        <v>7.8020341017479566E-3</v>
      </c>
      <c r="D146" s="3">
        <f>1-B146/MAX(B$2:B146)</f>
        <v>0.10353867566588493</v>
      </c>
      <c r="E146" s="4">
        <f ca="1">IFERROR(AVERAGE(OFFSET(B146,0,0,-计算!B$19,1)),AVERAGE(OFFSET(B146,0,0,-ROW(),1)))</f>
        <v>906.93333333333339</v>
      </c>
      <c r="F146" s="4">
        <f ca="1">IFERROR(AVERAGE(OFFSET(B146,0,0,-计算!B$20,1)),AVERAGE(OFFSET(B146,0,0,-ROW(),1)))</f>
        <v>875.40860000000032</v>
      </c>
      <c r="G146" s="4">
        <f t="shared" ca="1" si="9"/>
        <v>31.524733333333074</v>
      </c>
      <c r="H146" s="4">
        <f ca="1">IFERROR(AVERAGE(OFFSET(G146,0,0,-计算!B$21,1)),AVERAGE(OFFSET(G146,0,0,-ROW(),1)))</f>
        <v>19.075394444444044</v>
      </c>
      <c r="I146" s="4" t="str">
        <f ca="1">IF(计算!B$23=1,IFERROR(IF(AND(G146&gt;H146,OFFSET(G146,-计算!B$22,0,1,1)&lt;OFFSET(H146,-计算!B$22,0,1,1)),"买",IF(AND(G146&lt;H146,OFFSET(G146,-计算!B$22,0,1,1)&gt;OFFSET(H146,-计算!B$22,0,1,1)),"卖",I145)),"买"),IF(计算!B$23=2,IFERROR(IF(AND(G146&gt;OFFSET(G146,-计算!B$22,0,1,1),B146&lt;OFFSET(B146,-计算!B$22,0,1,1)),"买",IF(AND(G146&lt;OFFSET(G146,-计算!B$22,0,1,1),B146&gt;OFFSET(B146,-计算!B$22,0,1,1)),"卖",I145)),"买"),""))</f>
        <v>买</v>
      </c>
      <c r="J146" s="4" t="str">
        <f t="shared" ca="1" si="11"/>
        <v/>
      </c>
      <c r="K146" s="3">
        <f ca="1">IF(I145="买",C146,0)-IF(J146=1,计算!B$18)</f>
        <v>7.8020341017479566E-3</v>
      </c>
      <c r="L146" s="2">
        <f t="shared" ca="1" si="10"/>
        <v>0.97284531316764733</v>
      </c>
      <c r="M146" s="3">
        <f ca="1">1-L146/MAX(L$2:L146)</f>
        <v>8.5511398387273951E-2</v>
      </c>
    </row>
    <row r="147" spans="1:13" x14ac:dyDescent="0.15">
      <c r="A147" s="1">
        <v>38575</v>
      </c>
      <c r="B147" s="2">
        <v>953.99</v>
      </c>
      <c r="C147" s="3">
        <f t="shared" si="8"/>
        <v>1.4483660686750888E-2</v>
      </c>
      <c r="D147" s="3">
        <f>1-B147/MAX(B$2:B147)</f>
        <v>9.0554634025434289E-2</v>
      </c>
      <c r="E147" s="4">
        <f ca="1">IFERROR(AVERAGE(OFFSET(B147,0,0,-计算!B$19,1)),AVERAGE(OFFSET(B147,0,0,-ROW(),1)))</f>
        <v>913.39250000000004</v>
      </c>
      <c r="F147" s="4">
        <f ca="1">IFERROR(AVERAGE(OFFSET(B147,0,0,-计算!B$20,1)),AVERAGE(OFFSET(B147,0,0,-ROW(),1)))</f>
        <v>878.12080000000014</v>
      </c>
      <c r="G147" s="4">
        <f t="shared" ca="1" si="9"/>
        <v>35.271699999999896</v>
      </c>
      <c r="H147" s="4">
        <f ca="1">IFERROR(AVERAGE(OFFSET(G147,0,0,-计算!B$21,1)),AVERAGE(OFFSET(G147,0,0,-ROW(),1)))</f>
        <v>23.874638888888512</v>
      </c>
      <c r="I147" s="4" t="str">
        <f ca="1">IF(计算!B$23=1,IFERROR(IF(AND(G147&gt;H147,OFFSET(G147,-计算!B$22,0,1,1)&lt;OFFSET(H147,-计算!B$22,0,1,1)),"买",IF(AND(G147&lt;H147,OFFSET(G147,-计算!B$22,0,1,1)&gt;OFFSET(H147,-计算!B$22,0,1,1)),"卖",I146)),"买"),IF(计算!B$23=2,IFERROR(IF(AND(G147&gt;OFFSET(G147,-计算!B$22,0,1,1),B147&lt;OFFSET(B147,-计算!B$22,0,1,1)),"买",IF(AND(G147&lt;OFFSET(G147,-计算!B$22,0,1,1),B147&gt;OFFSET(B147,-计算!B$22,0,1,1)),"卖",I146)),"买"),""))</f>
        <v>买</v>
      </c>
      <c r="J147" s="4" t="str">
        <f t="shared" ca="1" si="11"/>
        <v/>
      </c>
      <c r="K147" s="3">
        <f ca="1">IF(I146="买",C147,0)-IF(J147=1,计算!B$18)</f>
        <v>1.4483660686750888E-2</v>
      </c>
      <c r="L147" s="2">
        <f t="shared" ca="1" si="10"/>
        <v>0.98693567458426346</v>
      </c>
      <c r="M147" s="3">
        <f ca="1">1-L147/MAX(L$2:L147)</f>
        <v>7.2266255779613986E-2</v>
      </c>
    </row>
    <row r="148" spans="1:13" x14ac:dyDescent="0.15">
      <c r="A148" s="1">
        <v>38576</v>
      </c>
      <c r="B148" s="2">
        <v>938.32</v>
      </c>
      <c r="C148" s="3">
        <f t="shared" si="8"/>
        <v>-1.6425748697575404E-2</v>
      </c>
      <c r="D148" s="3">
        <f>1-B148/MAX(B$2:B148)</f>
        <v>0.1054929550611069</v>
      </c>
      <c r="E148" s="4">
        <f ca="1">IFERROR(AVERAGE(OFFSET(B148,0,0,-计算!B$19,1)),AVERAGE(OFFSET(B148,0,0,-ROW(),1)))</f>
        <v>917.08500000000004</v>
      </c>
      <c r="F148" s="4">
        <f ca="1">IFERROR(AVERAGE(OFFSET(B148,0,0,-计算!B$20,1)),AVERAGE(OFFSET(B148,0,0,-ROW(),1)))</f>
        <v>880.52660000000003</v>
      </c>
      <c r="G148" s="4">
        <f t="shared" ca="1" si="9"/>
        <v>36.558400000000006</v>
      </c>
      <c r="H148" s="4">
        <f ca="1">IFERROR(AVERAGE(OFFSET(G148,0,0,-计算!B$21,1)),AVERAGE(OFFSET(G148,0,0,-ROW(),1)))</f>
        <v>28.092455555555244</v>
      </c>
      <c r="I148" s="4" t="str">
        <f ca="1">IF(计算!B$23=1,IFERROR(IF(AND(G148&gt;H148,OFFSET(G148,-计算!B$22,0,1,1)&lt;OFFSET(H148,-计算!B$22,0,1,1)),"买",IF(AND(G148&lt;H148,OFFSET(G148,-计算!B$22,0,1,1)&gt;OFFSET(H148,-计算!B$22,0,1,1)),"卖",I147)),"买"),IF(计算!B$23=2,IFERROR(IF(AND(G148&gt;OFFSET(G148,-计算!B$22,0,1,1),B148&lt;OFFSET(B148,-计算!B$22,0,1,1)),"买",IF(AND(G148&lt;OFFSET(G148,-计算!B$22,0,1,1),B148&gt;OFFSET(B148,-计算!B$22,0,1,1)),"卖",I147)),"买"),""))</f>
        <v>买</v>
      </c>
      <c r="J148" s="4" t="str">
        <f t="shared" ca="1" si="11"/>
        <v/>
      </c>
      <c r="K148" s="3">
        <f ca="1">IF(I147="买",C148,0)-IF(J148=1,计算!B$18)</f>
        <v>-1.6425748697575404E-2</v>
      </c>
      <c r="L148" s="2">
        <f t="shared" ca="1" si="10"/>
        <v>0.97072451721287034</v>
      </c>
      <c r="M148" s="3">
        <f ca="1">1-L148/MAX(L$2:L148)</f>
        <v>8.7504977120438698E-2</v>
      </c>
    </row>
    <row r="149" spans="1:13" x14ac:dyDescent="0.15">
      <c r="A149" s="1">
        <v>38579</v>
      </c>
      <c r="B149" s="2">
        <v>954.5</v>
      </c>
      <c r="C149" s="3">
        <f t="shared" si="8"/>
        <v>1.7243584278284541E-2</v>
      </c>
      <c r="D149" s="3">
        <f>1-B149/MAX(B$2:B149)</f>
        <v>9.0068447444183852E-2</v>
      </c>
      <c r="E149" s="4">
        <f ca="1">IFERROR(AVERAGE(OFFSET(B149,0,0,-计算!B$19,1)),AVERAGE(OFFSET(B149,0,0,-ROW(),1)))</f>
        <v>922.38583333333338</v>
      </c>
      <c r="F149" s="4">
        <f ca="1">IFERROR(AVERAGE(OFFSET(B149,0,0,-计算!B$20,1)),AVERAGE(OFFSET(B149,0,0,-ROW(),1)))</f>
        <v>882.83660000000009</v>
      </c>
      <c r="G149" s="4">
        <f t="shared" ca="1" si="9"/>
        <v>39.549233333333291</v>
      </c>
      <c r="H149" s="4">
        <f ca="1">IFERROR(AVERAGE(OFFSET(G149,0,0,-计算!B$21,1)),AVERAGE(OFFSET(G149,0,0,-ROW(),1)))</f>
        <v>31.929155555555308</v>
      </c>
      <c r="I149" s="4" t="str">
        <f ca="1">IF(计算!B$23=1,IFERROR(IF(AND(G149&gt;H149,OFFSET(G149,-计算!B$22,0,1,1)&lt;OFFSET(H149,-计算!B$22,0,1,1)),"买",IF(AND(G149&lt;H149,OFFSET(G149,-计算!B$22,0,1,1)&gt;OFFSET(H149,-计算!B$22,0,1,1)),"卖",I148)),"买"),IF(计算!B$23=2,IFERROR(IF(AND(G149&gt;OFFSET(G149,-计算!B$22,0,1,1),B149&lt;OFFSET(B149,-计算!B$22,0,1,1)),"买",IF(AND(G149&lt;OFFSET(G149,-计算!B$22,0,1,1),B149&gt;OFFSET(B149,-计算!B$22,0,1,1)),"卖",I148)),"买"),""))</f>
        <v>买</v>
      </c>
      <c r="J149" s="4" t="str">
        <f t="shared" ca="1" si="11"/>
        <v/>
      </c>
      <c r="K149" s="3">
        <f ca="1">IF(I148="买",C149,0)-IF(J149=1,计算!B$18)</f>
        <v>1.7243584278284541E-2</v>
      </c>
      <c r="L149" s="2">
        <f t="shared" ca="1" si="10"/>
        <v>0.98746328723642751</v>
      </c>
      <c r="M149" s="3">
        <f ca="1">1-L149/MAX(L$2:L149)</f>
        <v>7.1770292289899729E-2</v>
      </c>
    </row>
    <row r="150" spans="1:13" x14ac:dyDescent="0.15">
      <c r="A150" s="1">
        <v>38580</v>
      </c>
      <c r="B150" s="2">
        <v>945.06</v>
      </c>
      <c r="C150" s="3">
        <f t="shared" si="8"/>
        <v>-9.8899947616554185E-3</v>
      </c>
      <c r="D150" s="3">
        <f>1-B150/MAX(B$2:B150)</f>
        <v>9.9067665732425869E-2</v>
      </c>
      <c r="E150" s="4">
        <f ca="1">IFERROR(AVERAGE(OFFSET(B150,0,0,-计算!B$19,1)),AVERAGE(OFFSET(B150,0,0,-ROW(),1)))</f>
        <v>927.12750000000005</v>
      </c>
      <c r="F150" s="4">
        <f ca="1">IFERROR(AVERAGE(OFFSET(B150,0,0,-计算!B$20,1)),AVERAGE(OFFSET(B150,0,0,-ROW(),1)))</f>
        <v>884.99220000000003</v>
      </c>
      <c r="G150" s="4">
        <f t="shared" ca="1" si="9"/>
        <v>42.135300000000029</v>
      </c>
      <c r="H150" s="4">
        <f ca="1">IFERROR(AVERAGE(OFFSET(G150,0,0,-计算!B$21,1)),AVERAGE(OFFSET(G150,0,0,-ROW(),1)))</f>
        <v>35.276955555555411</v>
      </c>
      <c r="I150" s="4" t="str">
        <f ca="1">IF(计算!B$23=1,IFERROR(IF(AND(G150&gt;H150,OFFSET(G150,-计算!B$22,0,1,1)&lt;OFFSET(H150,-计算!B$22,0,1,1)),"买",IF(AND(G150&lt;H150,OFFSET(G150,-计算!B$22,0,1,1)&gt;OFFSET(H150,-计算!B$22,0,1,1)),"卖",I149)),"买"),IF(计算!B$23=2,IFERROR(IF(AND(G150&gt;OFFSET(G150,-计算!B$22,0,1,1),B150&lt;OFFSET(B150,-计算!B$22,0,1,1)),"买",IF(AND(G150&lt;OFFSET(G150,-计算!B$22,0,1,1),B150&gt;OFFSET(B150,-计算!B$22,0,1,1)),"卖",I149)),"买"),""))</f>
        <v>买</v>
      </c>
      <c r="J150" s="4" t="str">
        <f t="shared" ca="1" si="11"/>
        <v/>
      </c>
      <c r="K150" s="3">
        <f ca="1">IF(I149="买",C150,0)-IF(J150=1,计算!B$18)</f>
        <v>-9.8899947616554185E-3</v>
      </c>
      <c r="L150" s="2">
        <f t="shared" ca="1" si="10"/>
        <v>0.97769728049833216</v>
      </c>
      <c r="M150" s="3">
        <f ca="1">1-L150/MAX(L$2:L150)</f>
        <v>8.0950479236765682E-2</v>
      </c>
    </row>
    <row r="151" spans="1:13" x14ac:dyDescent="0.15">
      <c r="A151" s="1">
        <v>38581</v>
      </c>
      <c r="B151" s="2">
        <v>953.01</v>
      </c>
      <c r="C151" s="3">
        <f t="shared" si="8"/>
        <v>8.4121643070280694E-3</v>
      </c>
      <c r="D151" s="3">
        <f>1-B151/MAX(B$2:B151)</f>
        <v>9.1488874907052598E-2</v>
      </c>
      <c r="E151" s="4">
        <f ca="1">IFERROR(AVERAGE(OFFSET(B151,0,0,-计算!B$19,1)),AVERAGE(OFFSET(B151,0,0,-ROW(),1)))</f>
        <v>932.24416666666673</v>
      </c>
      <c r="F151" s="4">
        <f ca="1">IFERROR(AVERAGE(OFFSET(B151,0,0,-计算!B$20,1)),AVERAGE(OFFSET(B151,0,0,-ROW(),1)))</f>
        <v>885.93700000000001</v>
      </c>
      <c r="G151" s="4">
        <f t="shared" ca="1" si="9"/>
        <v>46.307166666666717</v>
      </c>
      <c r="H151" s="4">
        <f ca="1">IFERROR(AVERAGE(OFFSET(G151,0,0,-计算!B$21,1)),AVERAGE(OFFSET(G151,0,0,-ROW(),1)))</f>
        <v>38.557755555555502</v>
      </c>
      <c r="I151" s="4" t="str">
        <f ca="1">IF(计算!B$23=1,IFERROR(IF(AND(G151&gt;H151,OFFSET(G151,-计算!B$22,0,1,1)&lt;OFFSET(H151,-计算!B$22,0,1,1)),"买",IF(AND(G151&lt;H151,OFFSET(G151,-计算!B$22,0,1,1)&gt;OFFSET(H151,-计算!B$22,0,1,1)),"卖",I150)),"买"),IF(计算!B$23=2,IFERROR(IF(AND(G151&gt;OFFSET(G151,-计算!B$22,0,1,1),B151&lt;OFFSET(B151,-计算!B$22,0,1,1)),"买",IF(AND(G151&lt;OFFSET(G151,-计算!B$22,0,1,1),B151&gt;OFFSET(B151,-计算!B$22,0,1,1)),"卖",I150)),"买"),""))</f>
        <v>买</v>
      </c>
      <c r="J151" s="4" t="str">
        <f t="shared" ca="1" si="11"/>
        <v/>
      </c>
      <c r="K151" s="3">
        <f ca="1">IF(I150="买",C151,0)-IF(J151=1,计算!B$18)</f>
        <v>8.4121643070280694E-3</v>
      </c>
      <c r="L151" s="2">
        <f t="shared" ca="1" si="10"/>
        <v>0.98592183066441863</v>
      </c>
      <c r="M151" s="3">
        <f ca="1">1-L151/MAX(L$2:L151)</f>
        <v>7.3219283661809964E-2</v>
      </c>
    </row>
    <row r="152" spans="1:13" x14ac:dyDescent="0.15">
      <c r="A152" s="1">
        <v>38582</v>
      </c>
      <c r="B152" s="2">
        <v>920.67</v>
      </c>
      <c r="C152" s="3">
        <f t="shared" si="8"/>
        <v>-3.3934586205811135E-2</v>
      </c>
      <c r="D152" s="3">
        <f>1-B152/MAX(B$2:B152)</f>
        <v>0.12231882400045768</v>
      </c>
      <c r="E152" s="4">
        <f ca="1">IFERROR(AVERAGE(OFFSET(B152,0,0,-计算!B$19,1)),AVERAGE(OFFSET(B152,0,0,-ROW(),1)))</f>
        <v>933.66666666666652</v>
      </c>
      <c r="F152" s="4">
        <f ca="1">IFERROR(AVERAGE(OFFSET(B152,0,0,-计算!B$20,1)),AVERAGE(OFFSET(B152,0,0,-ROW(),1)))</f>
        <v>886.09839999999997</v>
      </c>
      <c r="G152" s="4">
        <f t="shared" ca="1" si="9"/>
        <v>47.568266666666545</v>
      </c>
      <c r="H152" s="4">
        <f ca="1">IFERROR(AVERAGE(OFFSET(G152,0,0,-计算!B$21,1)),AVERAGE(OFFSET(G152,0,0,-ROW(),1)))</f>
        <v>41.231677777777747</v>
      </c>
      <c r="I152" s="4" t="str">
        <f ca="1">IF(计算!B$23=1,IFERROR(IF(AND(G152&gt;H152,OFFSET(G152,-计算!B$22,0,1,1)&lt;OFFSET(H152,-计算!B$22,0,1,1)),"买",IF(AND(G152&lt;H152,OFFSET(G152,-计算!B$22,0,1,1)&gt;OFFSET(H152,-计算!B$22,0,1,1)),"卖",I151)),"买"),IF(计算!B$23=2,IFERROR(IF(AND(G152&gt;OFFSET(G152,-计算!B$22,0,1,1),B152&lt;OFFSET(B152,-计算!B$22,0,1,1)),"买",IF(AND(G152&lt;OFFSET(G152,-计算!B$22,0,1,1),B152&gt;OFFSET(B152,-计算!B$22,0,1,1)),"卖",I151)),"买"),""))</f>
        <v>买</v>
      </c>
      <c r="J152" s="4" t="str">
        <f t="shared" ca="1" si="11"/>
        <v/>
      </c>
      <c r="K152" s="3">
        <f ca="1">IF(I151="买",C152,0)-IF(J152=1,计算!B$18)</f>
        <v>-3.3934586205811135E-2</v>
      </c>
      <c r="L152" s="2">
        <f t="shared" ca="1" si="10"/>
        <v>0.95246498130954582</v>
      </c>
      <c r="M152" s="3">
        <f ca="1">1-L152/MAX(L$2:L152)</f>
        <v>0.10466920377427158</v>
      </c>
    </row>
    <row r="153" spans="1:13" x14ac:dyDescent="0.15">
      <c r="A153" s="1">
        <v>38583</v>
      </c>
      <c r="B153" s="2">
        <v>923.04</v>
      </c>
      <c r="C153" s="3">
        <f t="shared" si="8"/>
        <v>2.5742122584639926E-3</v>
      </c>
      <c r="D153" s="3">
        <f>1-B153/MAX(B$2:B153)</f>
        <v>0.12005948635817654</v>
      </c>
      <c r="E153" s="4">
        <f ca="1">IFERROR(AVERAGE(OFFSET(B153,0,0,-计算!B$19,1)),AVERAGE(OFFSET(B153,0,0,-ROW(),1)))</f>
        <v>934.7891666666668</v>
      </c>
      <c r="F153" s="4">
        <f ca="1">IFERROR(AVERAGE(OFFSET(B153,0,0,-计算!B$20,1)),AVERAGE(OFFSET(B153,0,0,-ROW(),1)))</f>
        <v>886.66800000000001</v>
      </c>
      <c r="G153" s="4">
        <f t="shared" ca="1" si="9"/>
        <v>48.121166666666795</v>
      </c>
      <c r="H153" s="4">
        <f ca="1">IFERROR(AVERAGE(OFFSET(G153,0,0,-计算!B$21,1)),AVERAGE(OFFSET(G153,0,0,-ROW(),1)))</f>
        <v>43.373255555555566</v>
      </c>
      <c r="I153" s="4" t="str">
        <f ca="1">IF(计算!B$23=1,IFERROR(IF(AND(G153&gt;H153,OFFSET(G153,-计算!B$22,0,1,1)&lt;OFFSET(H153,-计算!B$22,0,1,1)),"买",IF(AND(G153&lt;H153,OFFSET(G153,-计算!B$22,0,1,1)&gt;OFFSET(H153,-计算!B$22,0,1,1)),"卖",I152)),"买"),IF(计算!B$23=2,IFERROR(IF(AND(G153&gt;OFFSET(G153,-计算!B$22,0,1,1),B153&lt;OFFSET(B153,-计算!B$22,0,1,1)),"买",IF(AND(G153&lt;OFFSET(G153,-计算!B$22,0,1,1),B153&gt;OFFSET(B153,-计算!B$22,0,1,1)),"卖",I152)),"买"),""))</f>
        <v>买</v>
      </c>
      <c r="J153" s="4" t="str">
        <f t="shared" ca="1" si="11"/>
        <v/>
      </c>
      <c r="K153" s="3">
        <f ca="1">IF(I152="买",C153,0)-IF(J153=1,计算!B$18)</f>
        <v>2.5742122584639926E-3</v>
      </c>
      <c r="L153" s="2">
        <f t="shared" ca="1" si="10"/>
        <v>0.95491682834019054</v>
      </c>
      <c r="M153" s="3">
        <f ca="1">1-L153/MAX(L$2:L153)</f>
        <v>0.10236443226324698</v>
      </c>
    </row>
    <row r="154" spans="1:13" x14ac:dyDescent="0.15">
      <c r="A154" s="1">
        <v>38586</v>
      </c>
      <c r="B154" s="2">
        <v>931.67</v>
      </c>
      <c r="C154" s="3">
        <f t="shared" si="8"/>
        <v>9.3495406482926313E-3</v>
      </c>
      <c r="D154" s="3">
        <f>1-B154/MAX(B$2:B154)</f>
        <v>0.11183244675780291</v>
      </c>
      <c r="E154" s="4">
        <f ca="1">IFERROR(AVERAGE(OFFSET(B154,0,0,-计算!B$19,1)),AVERAGE(OFFSET(B154,0,0,-ROW(),1)))</f>
        <v>937.08249999999998</v>
      </c>
      <c r="F154" s="4">
        <f ca="1">IFERROR(AVERAGE(OFFSET(B154,0,0,-计算!B$20,1)),AVERAGE(OFFSET(B154,0,0,-ROW(),1)))</f>
        <v>887.44219999999984</v>
      </c>
      <c r="G154" s="4">
        <f t="shared" ca="1" si="9"/>
        <v>49.640300000000138</v>
      </c>
      <c r="H154" s="4">
        <f ca="1">IFERROR(AVERAGE(OFFSET(G154,0,0,-计算!B$21,1)),AVERAGE(OFFSET(G154,0,0,-ROW(),1)))</f>
        <v>45.55357222222225</v>
      </c>
      <c r="I154" s="4" t="str">
        <f ca="1">IF(计算!B$23=1,IFERROR(IF(AND(G154&gt;H154,OFFSET(G154,-计算!B$22,0,1,1)&lt;OFFSET(H154,-计算!B$22,0,1,1)),"买",IF(AND(G154&lt;H154,OFFSET(G154,-计算!B$22,0,1,1)&gt;OFFSET(H154,-计算!B$22,0,1,1)),"卖",I153)),"买"),IF(计算!B$23=2,IFERROR(IF(AND(G154&gt;OFFSET(G154,-计算!B$22,0,1,1),B154&lt;OFFSET(B154,-计算!B$22,0,1,1)),"买",IF(AND(G154&lt;OFFSET(G154,-计算!B$22,0,1,1),B154&gt;OFFSET(B154,-计算!B$22,0,1,1)),"卖",I153)),"买"),""))</f>
        <v>买</v>
      </c>
      <c r="J154" s="4" t="str">
        <f t="shared" ca="1" si="11"/>
        <v/>
      </c>
      <c r="K154" s="3">
        <f ca="1">IF(I153="买",C154,0)-IF(J154=1,计算!B$18)</f>
        <v>9.3495406482926313E-3</v>
      </c>
      <c r="L154" s="2">
        <f t="shared" ca="1" si="10"/>
        <v>0.96384486204249586</v>
      </c>
      <c r="M154" s="3">
        <f ca="1">1-L154/MAX(L$2:L154)</f>
        <v>9.3971952035338924E-2</v>
      </c>
    </row>
    <row r="155" spans="1:13" x14ac:dyDescent="0.15">
      <c r="A155" s="1">
        <v>38587</v>
      </c>
      <c r="B155" s="2">
        <v>923.41</v>
      </c>
      <c r="C155" s="3">
        <f t="shared" si="8"/>
        <v>-8.865800122360934E-3</v>
      </c>
      <c r="D155" s="3">
        <f>1-B155/MAX(B$2:B155)</f>
        <v>0.11970676276001457</v>
      </c>
      <c r="E155" s="4">
        <f ca="1">IFERROR(AVERAGE(OFFSET(B155,0,0,-计算!B$19,1)),AVERAGE(OFFSET(B155,0,0,-ROW(),1)))</f>
        <v>937.05000000000007</v>
      </c>
      <c r="F155" s="4">
        <f ca="1">IFERROR(AVERAGE(OFFSET(B155,0,0,-计算!B$20,1)),AVERAGE(OFFSET(B155,0,0,-ROW(),1)))</f>
        <v>888.23959999999988</v>
      </c>
      <c r="G155" s="4">
        <f t="shared" ca="1" si="9"/>
        <v>48.810400000000186</v>
      </c>
      <c r="H155" s="4">
        <f ca="1">IFERROR(AVERAGE(OFFSET(G155,0,0,-计算!B$21,1)),AVERAGE(OFFSET(G155,0,0,-ROW(),1)))</f>
        <v>47.097100000000069</v>
      </c>
      <c r="I155" s="4" t="str">
        <f ca="1">IF(计算!B$23=1,IFERROR(IF(AND(G155&gt;H155,OFFSET(G155,-计算!B$22,0,1,1)&lt;OFFSET(H155,-计算!B$22,0,1,1)),"买",IF(AND(G155&lt;H155,OFFSET(G155,-计算!B$22,0,1,1)&gt;OFFSET(H155,-计算!B$22,0,1,1)),"卖",I154)),"买"),IF(计算!B$23=2,IFERROR(IF(AND(G155&gt;OFFSET(G155,-计算!B$22,0,1,1),B155&lt;OFFSET(B155,-计算!B$22,0,1,1)),"买",IF(AND(G155&lt;OFFSET(G155,-计算!B$22,0,1,1),B155&gt;OFFSET(B155,-计算!B$22,0,1,1)),"卖",I154)),"买"),""))</f>
        <v>买</v>
      </c>
      <c r="J155" s="4" t="str">
        <f t="shared" ca="1" si="11"/>
        <v/>
      </c>
      <c r="K155" s="3">
        <f ca="1">IF(I154="买",C155,0)-IF(J155=1,计算!B$18)</f>
        <v>-8.865800122360934E-3</v>
      </c>
      <c r="L155" s="2">
        <f t="shared" ca="1" si="10"/>
        <v>0.95529960614666254</v>
      </c>
      <c r="M155" s="3">
        <f ca="1">1-L155/MAX(L$2:L155)</f>
        <v>0.10200461561384655</v>
      </c>
    </row>
    <row r="156" spans="1:13" x14ac:dyDescent="0.15">
      <c r="A156" s="1">
        <v>38588</v>
      </c>
      <c r="B156" s="2">
        <v>930.65</v>
      </c>
      <c r="C156" s="3">
        <f t="shared" si="8"/>
        <v>7.8405042180613727E-3</v>
      </c>
      <c r="D156" s="3">
        <f>1-B156/MAX(B$2:B156)</f>
        <v>0.11280481992030356</v>
      </c>
      <c r="E156" s="4">
        <f ca="1">IFERROR(AVERAGE(OFFSET(B156,0,0,-计算!B$19,1)),AVERAGE(OFFSET(B156,0,0,-ROW(),1)))</f>
        <v>937.31499999999994</v>
      </c>
      <c r="F156" s="4">
        <f ca="1">IFERROR(AVERAGE(OFFSET(B156,0,0,-计算!B$20,1)),AVERAGE(OFFSET(B156,0,0,-ROW(),1)))</f>
        <v>889.51599999999996</v>
      </c>
      <c r="G156" s="4">
        <f t="shared" ca="1" si="9"/>
        <v>47.798999999999978</v>
      </c>
      <c r="H156" s="4">
        <f ca="1">IFERROR(AVERAGE(OFFSET(G156,0,0,-计算!B$21,1)),AVERAGE(OFFSET(G156,0,0,-ROW(),1)))</f>
        <v>48.041050000000062</v>
      </c>
      <c r="I156" s="4" t="str">
        <f ca="1">IF(计算!B$23=1,IFERROR(IF(AND(G156&gt;H156,OFFSET(G156,-计算!B$22,0,1,1)&lt;OFFSET(H156,-计算!B$22,0,1,1)),"买",IF(AND(G156&lt;H156,OFFSET(G156,-计算!B$22,0,1,1)&gt;OFFSET(H156,-计算!B$22,0,1,1)),"卖",I155)),"买"),IF(计算!B$23=2,IFERROR(IF(AND(G156&gt;OFFSET(G156,-计算!B$22,0,1,1),B156&lt;OFFSET(B156,-计算!B$22,0,1,1)),"买",IF(AND(G156&lt;OFFSET(G156,-计算!B$22,0,1,1),B156&gt;OFFSET(B156,-计算!B$22,0,1,1)),"卖",I155)),"买"),""))</f>
        <v>卖</v>
      </c>
      <c r="J156" s="4">
        <f t="shared" ca="1" si="11"/>
        <v>1</v>
      </c>
      <c r="K156" s="3">
        <f ca="1">IF(I155="买",C156,0)-IF(J156=1,计算!B$18)</f>
        <v>7.8405042180613727E-3</v>
      </c>
      <c r="L156" s="2">
        <f t="shared" ca="1" si="10"/>
        <v>0.96278963673816786</v>
      </c>
      <c r="M156" s="3">
        <f ca="1">1-L156/MAX(L$2:L156)</f>
        <v>9.4963879014767216E-2</v>
      </c>
    </row>
    <row r="157" spans="1:13" x14ac:dyDescent="0.15">
      <c r="A157" s="1">
        <v>38589</v>
      </c>
      <c r="B157" s="2">
        <v>930.12</v>
      </c>
      <c r="C157" s="3">
        <f t="shared" si="8"/>
        <v>-5.6949443937026611E-4</v>
      </c>
      <c r="D157" s="3">
        <f>1-B157/MAX(B$2:B157)</f>
        <v>0.11331007264199511</v>
      </c>
      <c r="E157" s="4">
        <f ca="1">IFERROR(AVERAGE(OFFSET(B157,0,0,-计算!B$19,1)),AVERAGE(OFFSET(B157,0,0,-ROW(),1)))</f>
        <v>937.0675</v>
      </c>
      <c r="F157" s="4">
        <f ca="1">IFERROR(AVERAGE(OFFSET(B157,0,0,-计算!B$20,1)),AVERAGE(OFFSET(B157,0,0,-ROW(),1)))</f>
        <v>890.53359999999998</v>
      </c>
      <c r="G157" s="4">
        <f t="shared" ca="1" si="9"/>
        <v>46.533900000000017</v>
      </c>
      <c r="H157" s="4">
        <f ca="1">IFERROR(AVERAGE(OFFSET(G157,0,0,-计算!B$21,1)),AVERAGE(OFFSET(G157,0,0,-ROW(),1)))</f>
        <v>48.078838888888946</v>
      </c>
      <c r="I157" s="4" t="str">
        <f ca="1">IF(计算!B$23=1,IFERROR(IF(AND(G157&gt;H157,OFFSET(G157,-计算!B$22,0,1,1)&lt;OFFSET(H157,-计算!B$22,0,1,1)),"买",IF(AND(G157&lt;H157,OFFSET(G157,-计算!B$22,0,1,1)&gt;OFFSET(H157,-计算!B$22,0,1,1)),"卖",I156)),"买"),IF(计算!B$23=2,IFERROR(IF(AND(G157&gt;OFFSET(G157,-计算!B$22,0,1,1),B157&lt;OFFSET(B157,-计算!B$22,0,1,1)),"买",IF(AND(G157&lt;OFFSET(G157,-计算!B$22,0,1,1),B157&gt;OFFSET(B157,-计算!B$22,0,1,1)),"卖",I156)),"买"),""))</f>
        <v>卖</v>
      </c>
      <c r="J157" s="4" t="str">
        <f t="shared" ca="1" si="11"/>
        <v/>
      </c>
      <c r="K157" s="3">
        <f ca="1">IF(I156="买",C157,0)-IF(J157=1,计算!B$18)</f>
        <v>0</v>
      </c>
      <c r="L157" s="2">
        <f t="shared" ca="1" si="10"/>
        <v>0.96278963673816786</v>
      </c>
      <c r="M157" s="3">
        <f ca="1">1-L157/MAX(L$2:L157)</f>
        <v>9.4963879014767216E-2</v>
      </c>
    </row>
    <row r="158" spans="1:13" x14ac:dyDescent="0.15">
      <c r="A158" s="1">
        <v>38590</v>
      </c>
      <c r="B158" s="2">
        <v>928.26</v>
      </c>
      <c r="C158" s="3">
        <f t="shared" si="8"/>
        <v>-1.9997419687782791E-3</v>
      </c>
      <c r="D158" s="3">
        <f>1-B158/MAX(B$2:B158)</f>
        <v>0.11508322370302582</v>
      </c>
      <c r="E158" s="4">
        <f ca="1">IFERROR(AVERAGE(OFFSET(B158,0,0,-计算!B$19,1)),AVERAGE(OFFSET(B158,0,0,-ROW(),1)))</f>
        <v>936.05833333333339</v>
      </c>
      <c r="F158" s="4">
        <f ca="1">IFERROR(AVERAGE(OFFSET(B158,0,0,-计算!B$20,1)),AVERAGE(OFFSET(B158,0,0,-ROW(),1)))</f>
        <v>891.49200000000008</v>
      </c>
      <c r="G158" s="4">
        <f t="shared" ca="1" si="9"/>
        <v>44.566333333333318</v>
      </c>
      <c r="H158" s="4">
        <f ca="1">IFERROR(AVERAGE(OFFSET(G158,0,0,-计算!B$21,1)),AVERAGE(OFFSET(G158,0,0,-ROW(),1)))</f>
        <v>47.578516666666737</v>
      </c>
      <c r="I158" s="4" t="str">
        <f ca="1">IF(计算!B$23=1,IFERROR(IF(AND(G158&gt;H158,OFFSET(G158,-计算!B$22,0,1,1)&lt;OFFSET(H158,-计算!B$22,0,1,1)),"买",IF(AND(G158&lt;H158,OFFSET(G158,-计算!B$22,0,1,1)&gt;OFFSET(H158,-计算!B$22,0,1,1)),"卖",I157)),"买"),IF(计算!B$23=2,IFERROR(IF(AND(G158&gt;OFFSET(G158,-计算!B$22,0,1,1),B158&lt;OFFSET(B158,-计算!B$22,0,1,1)),"买",IF(AND(G158&lt;OFFSET(G158,-计算!B$22,0,1,1),B158&gt;OFFSET(B158,-计算!B$22,0,1,1)),"卖",I157)),"买"),""))</f>
        <v>卖</v>
      </c>
      <c r="J158" s="4" t="str">
        <f t="shared" ca="1" si="11"/>
        <v/>
      </c>
      <c r="K158" s="3">
        <f ca="1">IF(I157="买",C158,0)-IF(J158=1,计算!B$18)</f>
        <v>0</v>
      </c>
      <c r="L158" s="2">
        <f t="shared" ca="1" si="10"/>
        <v>0.96278963673816786</v>
      </c>
      <c r="M158" s="3">
        <f ca="1">1-L158/MAX(L$2:L158)</f>
        <v>9.4963879014767216E-2</v>
      </c>
    </row>
    <row r="159" spans="1:13" x14ac:dyDescent="0.15">
      <c r="A159" s="1">
        <v>38593</v>
      </c>
      <c r="B159" s="2">
        <v>917.37</v>
      </c>
      <c r="C159" s="3">
        <f t="shared" si="8"/>
        <v>-1.173162691487295E-2</v>
      </c>
      <c r="D159" s="3">
        <f>1-B159/MAX(B$2:B159)</f>
        <v>0.12546473717325402</v>
      </c>
      <c r="E159" s="4">
        <f ca="1">IFERROR(AVERAGE(OFFSET(B159,0,0,-计算!B$19,1)),AVERAGE(OFFSET(B159,0,0,-ROW(),1)))</f>
        <v>933.00666666666677</v>
      </c>
      <c r="F159" s="4">
        <f ca="1">IFERROR(AVERAGE(OFFSET(B159,0,0,-计算!B$20,1)),AVERAGE(OFFSET(B159,0,0,-ROW(),1)))</f>
        <v>891.71420000000012</v>
      </c>
      <c r="G159" s="4">
        <f t="shared" ca="1" si="9"/>
        <v>41.292466666666655</v>
      </c>
      <c r="H159" s="4">
        <f ca="1">IFERROR(AVERAGE(OFFSET(G159,0,0,-计算!B$21,1)),AVERAGE(OFFSET(G159,0,0,-ROW(),1)))</f>
        <v>46.440400000000047</v>
      </c>
      <c r="I159" s="4" t="str">
        <f ca="1">IF(计算!B$23=1,IFERROR(IF(AND(G159&gt;H159,OFFSET(G159,-计算!B$22,0,1,1)&lt;OFFSET(H159,-计算!B$22,0,1,1)),"买",IF(AND(G159&lt;H159,OFFSET(G159,-计算!B$22,0,1,1)&gt;OFFSET(H159,-计算!B$22,0,1,1)),"卖",I158)),"买"),IF(计算!B$23=2,IFERROR(IF(AND(G159&gt;OFFSET(G159,-计算!B$22,0,1,1),B159&lt;OFFSET(B159,-计算!B$22,0,1,1)),"买",IF(AND(G159&lt;OFFSET(G159,-计算!B$22,0,1,1),B159&gt;OFFSET(B159,-计算!B$22,0,1,1)),"卖",I158)),"买"),""))</f>
        <v>卖</v>
      </c>
      <c r="J159" s="4" t="str">
        <f t="shared" ca="1" si="11"/>
        <v/>
      </c>
      <c r="K159" s="3">
        <f ca="1">IF(I158="买",C159,0)-IF(J159=1,计算!B$18)</f>
        <v>0</v>
      </c>
      <c r="L159" s="2">
        <f t="shared" ca="1" si="10"/>
        <v>0.96278963673816786</v>
      </c>
      <c r="M159" s="3">
        <f ca="1">1-L159/MAX(L$2:L159)</f>
        <v>9.4963879014767216E-2</v>
      </c>
    </row>
    <row r="160" spans="1:13" x14ac:dyDescent="0.15">
      <c r="A160" s="1">
        <v>38594</v>
      </c>
      <c r="B160" s="2">
        <v>914.88</v>
      </c>
      <c r="C160" s="3">
        <f t="shared" si="8"/>
        <v>-2.7142810425455632E-3</v>
      </c>
      <c r="D160" s="3">
        <f>1-B160/MAX(B$2:B160)</f>
        <v>0.1278384716581823</v>
      </c>
      <c r="E160" s="4">
        <f ca="1">IFERROR(AVERAGE(OFFSET(B160,0,0,-计算!B$19,1)),AVERAGE(OFFSET(B160,0,0,-ROW(),1)))</f>
        <v>931.05333333333328</v>
      </c>
      <c r="F160" s="4">
        <f ca="1">IFERROR(AVERAGE(OFFSET(B160,0,0,-计算!B$20,1)),AVERAGE(OFFSET(B160,0,0,-ROW(),1)))</f>
        <v>892.08840000000009</v>
      </c>
      <c r="G160" s="4">
        <f t="shared" ca="1" si="9"/>
        <v>38.964933333333192</v>
      </c>
      <c r="H160" s="4">
        <f ca="1">IFERROR(AVERAGE(OFFSET(G160,0,0,-计算!B$21,1)),AVERAGE(OFFSET(G160,0,0,-ROW(),1)))</f>
        <v>44.661172222222227</v>
      </c>
      <c r="I160" s="4" t="str">
        <f ca="1">IF(计算!B$23=1,IFERROR(IF(AND(G160&gt;H160,OFFSET(G160,-计算!B$22,0,1,1)&lt;OFFSET(H160,-计算!B$22,0,1,1)),"买",IF(AND(G160&lt;H160,OFFSET(G160,-计算!B$22,0,1,1)&gt;OFFSET(H160,-计算!B$22,0,1,1)),"卖",I159)),"买"),IF(计算!B$23=2,IFERROR(IF(AND(G160&gt;OFFSET(G160,-计算!B$22,0,1,1),B160&lt;OFFSET(B160,-计算!B$22,0,1,1)),"买",IF(AND(G160&lt;OFFSET(G160,-计算!B$22,0,1,1),B160&gt;OFFSET(B160,-计算!B$22,0,1,1)),"卖",I159)),"买"),""))</f>
        <v>卖</v>
      </c>
      <c r="J160" s="4" t="str">
        <f t="shared" ca="1" si="11"/>
        <v/>
      </c>
      <c r="K160" s="3">
        <f ca="1">IF(I159="买",C160,0)-IF(J160=1,计算!B$18)</f>
        <v>0</v>
      </c>
      <c r="L160" s="2">
        <f t="shared" ca="1" si="10"/>
        <v>0.96278963673816786</v>
      </c>
      <c r="M160" s="3">
        <f ca="1">1-L160/MAX(L$2:L160)</f>
        <v>9.4963879014767216E-2</v>
      </c>
    </row>
    <row r="161" spans="1:13" x14ac:dyDescent="0.15">
      <c r="A161" s="1">
        <v>38595</v>
      </c>
      <c r="B161" s="2">
        <v>927.92</v>
      </c>
      <c r="C161" s="3">
        <f t="shared" si="8"/>
        <v>1.425323539699197E-2</v>
      </c>
      <c r="D161" s="3">
        <f>1-B161/MAX(B$2:B161)</f>
        <v>0.11540734809052611</v>
      </c>
      <c r="E161" s="4">
        <f ca="1">IFERROR(AVERAGE(OFFSET(B161,0,0,-计算!B$19,1)),AVERAGE(OFFSET(B161,0,0,-ROW(),1)))</f>
        <v>928.83833333333325</v>
      </c>
      <c r="F161" s="4">
        <f ca="1">IFERROR(AVERAGE(OFFSET(B161,0,0,-计算!B$20,1)),AVERAGE(OFFSET(B161,0,0,-ROW(),1)))</f>
        <v>892.63380000000006</v>
      </c>
      <c r="G161" s="4">
        <f t="shared" ca="1" si="9"/>
        <v>36.204533333333188</v>
      </c>
      <c r="H161" s="4">
        <f ca="1">IFERROR(AVERAGE(OFFSET(G161,0,0,-计算!B$21,1)),AVERAGE(OFFSET(G161,0,0,-ROW(),1)))</f>
        <v>42.560194444444392</v>
      </c>
      <c r="I161" s="4" t="str">
        <f ca="1">IF(计算!B$23=1,IFERROR(IF(AND(G161&gt;H161,OFFSET(G161,-计算!B$22,0,1,1)&lt;OFFSET(H161,-计算!B$22,0,1,1)),"买",IF(AND(G161&lt;H161,OFFSET(G161,-计算!B$22,0,1,1)&gt;OFFSET(H161,-计算!B$22,0,1,1)),"卖",I160)),"买"),IF(计算!B$23=2,IFERROR(IF(AND(G161&gt;OFFSET(G161,-计算!B$22,0,1,1),B161&lt;OFFSET(B161,-计算!B$22,0,1,1)),"买",IF(AND(G161&lt;OFFSET(G161,-计算!B$22,0,1,1),B161&gt;OFFSET(B161,-计算!B$22,0,1,1)),"卖",I160)),"买"),""))</f>
        <v>卖</v>
      </c>
      <c r="J161" s="4" t="str">
        <f t="shared" ca="1" si="11"/>
        <v/>
      </c>
      <c r="K161" s="3">
        <f ca="1">IF(I160="买",C161,0)-IF(J161=1,计算!B$18)</f>
        <v>0</v>
      </c>
      <c r="L161" s="2">
        <f t="shared" ca="1" si="10"/>
        <v>0.96278963673816786</v>
      </c>
      <c r="M161" s="3">
        <f ca="1">1-L161/MAX(L$2:L161)</f>
        <v>9.4963879014767216E-2</v>
      </c>
    </row>
    <row r="162" spans="1:13" x14ac:dyDescent="0.15">
      <c r="A162" s="1">
        <v>38596</v>
      </c>
      <c r="B162" s="2">
        <v>944.56</v>
      </c>
      <c r="C162" s="3">
        <f t="shared" si="8"/>
        <v>1.7932580394861564E-2</v>
      </c>
      <c r="D162" s="3">
        <f>1-B162/MAX(B$2:B162)</f>
        <v>9.9544319243455637E-2</v>
      </c>
      <c r="E162" s="4">
        <f ca="1">IFERROR(AVERAGE(OFFSET(B162,0,0,-计算!B$19,1)),AVERAGE(OFFSET(B162,0,0,-ROW(),1)))</f>
        <v>928.79666666666662</v>
      </c>
      <c r="F162" s="4">
        <f ca="1">IFERROR(AVERAGE(OFFSET(B162,0,0,-计算!B$20,1)),AVERAGE(OFFSET(B162,0,0,-ROW(),1)))</f>
        <v>893.65359999999998</v>
      </c>
      <c r="G162" s="4">
        <f t="shared" ca="1" si="9"/>
        <v>35.143066666666641</v>
      </c>
      <c r="H162" s="4">
        <f ca="1">IFERROR(AVERAGE(OFFSET(G162,0,0,-计算!B$21,1)),AVERAGE(OFFSET(G162,0,0,-ROW(),1)))</f>
        <v>40.450872222222166</v>
      </c>
      <c r="I162" s="4" t="str">
        <f ca="1">IF(计算!B$23=1,IFERROR(IF(AND(G162&gt;H162,OFFSET(G162,-计算!B$22,0,1,1)&lt;OFFSET(H162,-计算!B$22,0,1,1)),"买",IF(AND(G162&lt;H162,OFFSET(G162,-计算!B$22,0,1,1)&gt;OFFSET(H162,-计算!B$22,0,1,1)),"卖",I161)),"买"),IF(计算!B$23=2,IFERROR(IF(AND(G162&gt;OFFSET(G162,-计算!B$22,0,1,1),B162&lt;OFFSET(B162,-计算!B$22,0,1,1)),"买",IF(AND(G162&lt;OFFSET(G162,-计算!B$22,0,1,1),B162&gt;OFFSET(B162,-计算!B$22,0,1,1)),"卖",I161)),"买"),""))</f>
        <v>卖</v>
      </c>
      <c r="J162" s="4" t="str">
        <f t="shared" ca="1" si="11"/>
        <v/>
      </c>
      <c r="K162" s="3">
        <f ca="1">IF(I161="买",C162,0)-IF(J162=1,计算!B$18)</f>
        <v>0</v>
      </c>
      <c r="L162" s="2">
        <f t="shared" ca="1" si="10"/>
        <v>0.96278963673816786</v>
      </c>
      <c r="M162" s="3">
        <f ca="1">1-L162/MAX(L$2:L162)</f>
        <v>9.4963879014767216E-2</v>
      </c>
    </row>
    <row r="163" spans="1:13" x14ac:dyDescent="0.15">
      <c r="A163" s="1">
        <v>38597</v>
      </c>
      <c r="B163" s="2">
        <v>947.87</v>
      </c>
      <c r="C163" s="3">
        <f t="shared" si="8"/>
        <v>3.5042771237401293E-3</v>
      </c>
      <c r="D163" s="3">
        <f>1-B163/MAX(B$2:B163)</f>
        <v>9.6388873000438524E-2</v>
      </c>
      <c r="E163" s="4">
        <f ca="1">IFERROR(AVERAGE(OFFSET(B163,0,0,-计算!B$19,1)),AVERAGE(OFFSET(B163,0,0,-ROW(),1)))</f>
        <v>928.36833333333334</v>
      </c>
      <c r="F163" s="4">
        <f ca="1">IFERROR(AVERAGE(OFFSET(B163,0,0,-计算!B$20,1)),AVERAGE(OFFSET(B163,0,0,-ROW(),1)))</f>
        <v>894.6450000000001</v>
      </c>
      <c r="G163" s="4">
        <f t="shared" ca="1" si="9"/>
        <v>33.723333333333244</v>
      </c>
      <c r="H163" s="4">
        <f ca="1">IFERROR(AVERAGE(OFFSET(G163,0,0,-计算!B$21,1)),AVERAGE(OFFSET(G163,0,0,-ROW(),1)))</f>
        <v>38.315777777777704</v>
      </c>
      <c r="I163" s="4" t="str">
        <f ca="1">IF(计算!B$23=1,IFERROR(IF(AND(G163&gt;H163,OFFSET(G163,-计算!B$22,0,1,1)&lt;OFFSET(H163,-计算!B$22,0,1,1)),"买",IF(AND(G163&lt;H163,OFFSET(G163,-计算!B$22,0,1,1)&gt;OFFSET(H163,-计算!B$22,0,1,1)),"卖",I162)),"买"),IF(计算!B$23=2,IFERROR(IF(AND(G163&gt;OFFSET(G163,-计算!B$22,0,1,1),B163&lt;OFFSET(B163,-计算!B$22,0,1,1)),"买",IF(AND(G163&lt;OFFSET(G163,-计算!B$22,0,1,1),B163&gt;OFFSET(B163,-计算!B$22,0,1,1)),"卖",I162)),"买"),""))</f>
        <v>卖</v>
      </c>
      <c r="J163" s="4" t="str">
        <f t="shared" ca="1" si="11"/>
        <v/>
      </c>
      <c r="K163" s="3">
        <f ca="1">IF(I162="买",C163,0)-IF(J163=1,计算!B$18)</f>
        <v>0</v>
      </c>
      <c r="L163" s="2">
        <f t="shared" ca="1" si="10"/>
        <v>0.96278963673816786</v>
      </c>
      <c r="M163" s="3">
        <f ca="1">1-L163/MAX(L$2:L163)</f>
        <v>9.4963879014767216E-2</v>
      </c>
    </row>
    <row r="164" spans="1:13" x14ac:dyDescent="0.15">
      <c r="A164" s="1">
        <v>38600</v>
      </c>
      <c r="B164" s="2">
        <v>952.72</v>
      </c>
      <c r="C164" s="3">
        <f t="shared" si="8"/>
        <v>5.1167354173040636E-3</v>
      </c>
      <c r="D164" s="3">
        <f>1-B164/MAX(B$2:B164)</f>
        <v>9.1765333943449767E-2</v>
      </c>
      <c r="E164" s="4">
        <f ca="1">IFERROR(AVERAGE(OFFSET(B164,0,0,-计算!B$19,1)),AVERAGE(OFFSET(B164,0,0,-ROW(),1)))</f>
        <v>931.03916666666657</v>
      </c>
      <c r="F164" s="4">
        <f ca="1">IFERROR(AVERAGE(OFFSET(B164,0,0,-计算!B$20,1)),AVERAGE(OFFSET(B164,0,0,-ROW(),1)))</f>
        <v>895.37860000000012</v>
      </c>
      <c r="G164" s="4">
        <f t="shared" ca="1" si="9"/>
        <v>35.660566666666455</v>
      </c>
      <c r="H164" s="4">
        <f ca="1">IFERROR(AVERAGE(OFFSET(G164,0,0,-计算!B$21,1)),AVERAGE(OFFSET(G164,0,0,-ROW(),1)))</f>
        <v>36.831483333333232</v>
      </c>
      <c r="I164" s="4" t="str">
        <f ca="1">IF(计算!B$23=1,IFERROR(IF(AND(G164&gt;H164,OFFSET(G164,-计算!B$22,0,1,1)&lt;OFFSET(H164,-计算!B$22,0,1,1)),"买",IF(AND(G164&lt;H164,OFFSET(G164,-计算!B$22,0,1,1)&gt;OFFSET(H164,-计算!B$22,0,1,1)),"卖",I163)),"买"),IF(计算!B$23=2,IFERROR(IF(AND(G164&gt;OFFSET(G164,-计算!B$22,0,1,1),B164&lt;OFFSET(B164,-计算!B$22,0,1,1)),"买",IF(AND(G164&lt;OFFSET(G164,-计算!B$22,0,1,1),B164&gt;OFFSET(B164,-计算!B$22,0,1,1)),"卖",I163)),"买"),""))</f>
        <v>卖</v>
      </c>
      <c r="J164" s="4" t="str">
        <f t="shared" ca="1" si="11"/>
        <v/>
      </c>
      <c r="K164" s="3">
        <f ca="1">IF(I163="买",C164,0)-IF(J164=1,计算!B$18)</f>
        <v>0</v>
      </c>
      <c r="L164" s="2">
        <f t="shared" ca="1" si="10"/>
        <v>0.96278963673816786</v>
      </c>
      <c r="M164" s="3">
        <f ca="1">1-L164/MAX(L$2:L164)</f>
        <v>9.4963879014767216E-2</v>
      </c>
    </row>
    <row r="165" spans="1:13" x14ac:dyDescent="0.15">
      <c r="A165" s="1">
        <v>38601</v>
      </c>
      <c r="B165" s="2">
        <v>936.61</v>
      </c>
      <c r="C165" s="3">
        <f t="shared" si="8"/>
        <v>-1.6909480225039908E-2</v>
      </c>
      <c r="D165" s="3">
        <f>1-B165/MAX(B$2:B165)</f>
        <v>0.1071231100688288</v>
      </c>
      <c r="E165" s="4">
        <f ca="1">IFERROR(AVERAGE(OFFSET(B165,0,0,-计算!B$19,1)),AVERAGE(OFFSET(B165,0,0,-ROW(),1)))</f>
        <v>932.17000000000007</v>
      </c>
      <c r="F165" s="4">
        <f ca="1">IFERROR(AVERAGE(OFFSET(B165,0,0,-计算!B$20,1)),AVERAGE(OFFSET(B165,0,0,-ROW(),1)))</f>
        <v>896.03640000000019</v>
      </c>
      <c r="G165" s="4">
        <f t="shared" ca="1" si="9"/>
        <v>36.133599999999888</v>
      </c>
      <c r="H165" s="4">
        <f ca="1">IFERROR(AVERAGE(OFFSET(G165,0,0,-计算!B$21,1)),AVERAGE(OFFSET(G165,0,0,-ROW(),1)))</f>
        <v>35.971672222222104</v>
      </c>
      <c r="I165" s="4" t="str">
        <f ca="1">IF(计算!B$23=1,IFERROR(IF(AND(G165&gt;H165,OFFSET(G165,-计算!B$22,0,1,1)&lt;OFFSET(H165,-计算!B$22,0,1,1)),"买",IF(AND(G165&lt;H165,OFFSET(G165,-计算!B$22,0,1,1)&gt;OFFSET(H165,-计算!B$22,0,1,1)),"卖",I164)),"买"),IF(计算!B$23=2,IFERROR(IF(AND(G165&gt;OFFSET(G165,-计算!B$22,0,1,1),B165&lt;OFFSET(B165,-计算!B$22,0,1,1)),"买",IF(AND(G165&lt;OFFSET(G165,-计算!B$22,0,1,1),B165&gt;OFFSET(B165,-计算!B$22,0,1,1)),"卖",I164)),"买"),""))</f>
        <v>买</v>
      </c>
      <c r="J165" s="4">
        <f t="shared" ca="1" si="11"/>
        <v>1</v>
      </c>
      <c r="K165" s="3">
        <f ca="1">IF(I164="买",C165,0)-IF(J165=1,计算!B$18)</f>
        <v>0</v>
      </c>
      <c r="L165" s="2">
        <f t="shared" ca="1" si="10"/>
        <v>0.96278963673816786</v>
      </c>
      <c r="M165" s="3">
        <f ca="1">1-L165/MAX(L$2:L165)</f>
        <v>9.4963879014767216E-2</v>
      </c>
    </row>
    <row r="166" spans="1:13" x14ac:dyDescent="0.15">
      <c r="A166" s="1">
        <v>38602</v>
      </c>
      <c r="B166" s="2">
        <v>952.76</v>
      </c>
      <c r="C166" s="3">
        <f t="shared" si="8"/>
        <v>1.7243036055561989E-2</v>
      </c>
      <c r="D166" s="3">
        <f>1-B166/MAX(B$2:B166)</f>
        <v>9.1727201662567426E-2</v>
      </c>
      <c r="E166" s="4">
        <f ca="1">IFERROR(AVERAGE(OFFSET(B166,0,0,-计算!B$19,1)),AVERAGE(OFFSET(B166,0,0,-ROW(),1)))</f>
        <v>933.92750000000012</v>
      </c>
      <c r="F166" s="4">
        <f ca="1">IFERROR(AVERAGE(OFFSET(B166,0,0,-计算!B$20,1)),AVERAGE(OFFSET(B166,0,0,-ROW(),1)))</f>
        <v>897.11360000000013</v>
      </c>
      <c r="G166" s="4">
        <f t="shared" ca="1" si="9"/>
        <v>36.81389999999999</v>
      </c>
      <c r="H166" s="4">
        <f ca="1">IFERROR(AVERAGE(OFFSET(G166,0,0,-计算!B$21,1)),AVERAGE(OFFSET(G166,0,0,-ROW(),1)))</f>
        <v>35.613166666666565</v>
      </c>
      <c r="I166" s="4" t="str">
        <f ca="1">IF(计算!B$23=1,IFERROR(IF(AND(G166&gt;H166,OFFSET(G166,-计算!B$22,0,1,1)&lt;OFFSET(H166,-计算!B$22,0,1,1)),"买",IF(AND(G166&lt;H166,OFFSET(G166,-计算!B$22,0,1,1)&gt;OFFSET(H166,-计算!B$22,0,1,1)),"卖",I165)),"买"),IF(计算!B$23=2,IFERROR(IF(AND(G166&gt;OFFSET(G166,-计算!B$22,0,1,1),B166&lt;OFFSET(B166,-计算!B$22,0,1,1)),"买",IF(AND(G166&lt;OFFSET(G166,-计算!B$22,0,1,1),B166&gt;OFFSET(B166,-计算!B$22,0,1,1)),"卖",I165)),"买"),""))</f>
        <v>买</v>
      </c>
      <c r="J166" s="4" t="str">
        <f t="shared" ca="1" si="11"/>
        <v/>
      </c>
      <c r="K166" s="3">
        <f ca="1">IF(I165="买",C166,0)-IF(J166=1,计算!B$18)</f>
        <v>1.7243036055561989E-2</v>
      </c>
      <c r="L166" s="2">
        <f t="shared" ca="1" si="10"/>
        <v>0.9793910531583655</v>
      </c>
      <c r="M166" s="3">
        <f ca="1">1-L166/MAX(L$2:L166)</f>
        <v>7.9358308549032808E-2</v>
      </c>
    </row>
    <row r="167" spans="1:13" x14ac:dyDescent="0.15">
      <c r="A167" s="1">
        <v>38603</v>
      </c>
      <c r="B167" s="2">
        <v>955.28</v>
      </c>
      <c r="C167" s="3">
        <f t="shared" si="8"/>
        <v>2.6449473109702026E-3</v>
      </c>
      <c r="D167" s="3">
        <f>1-B167/MAX(B$2:B167)</f>
        <v>8.9324867966977473E-2</v>
      </c>
      <c r="E167" s="4">
        <f ca="1">IFERROR(AVERAGE(OFFSET(B167,0,0,-计算!B$19,1)),AVERAGE(OFFSET(B167,0,0,-ROW(),1)))</f>
        <v>936.58333333333348</v>
      </c>
      <c r="F167" s="4">
        <f ca="1">IFERROR(AVERAGE(OFFSET(B167,0,0,-计算!B$20,1)),AVERAGE(OFFSET(B167,0,0,-ROW(),1)))</f>
        <v>898.64540000000022</v>
      </c>
      <c r="G167" s="4">
        <f t="shared" ca="1" si="9"/>
        <v>37.937933333333262</v>
      </c>
      <c r="H167" s="4">
        <f ca="1">IFERROR(AVERAGE(OFFSET(G167,0,0,-计算!B$21,1)),AVERAGE(OFFSET(G167,0,0,-ROW(),1)))</f>
        <v>35.902066666666578</v>
      </c>
      <c r="I167" s="4" t="str">
        <f ca="1">IF(计算!B$23=1,IFERROR(IF(AND(G167&gt;H167,OFFSET(G167,-计算!B$22,0,1,1)&lt;OFFSET(H167,-计算!B$22,0,1,1)),"买",IF(AND(G167&lt;H167,OFFSET(G167,-计算!B$22,0,1,1)&gt;OFFSET(H167,-计算!B$22,0,1,1)),"卖",I166)),"买"),IF(计算!B$23=2,IFERROR(IF(AND(G167&gt;OFFSET(G167,-计算!B$22,0,1,1),B167&lt;OFFSET(B167,-计算!B$22,0,1,1)),"买",IF(AND(G167&lt;OFFSET(G167,-计算!B$22,0,1,1),B167&gt;OFFSET(B167,-计算!B$22,0,1,1)),"卖",I166)),"买"),""))</f>
        <v>买</v>
      </c>
      <c r="J167" s="4" t="str">
        <f t="shared" ca="1" si="11"/>
        <v/>
      </c>
      <c r="K167" s="3">
        <f ca="1">IF(I166="买",C167,0)-IF(J167=1,计算!B$18)</f>
        <v>2.6449473109702026E-3</v>
      </c>
      <c r="L167" s="2">
        <f t="shared" ca="1" si="10"/>
        <v>0.981981490890805</v>
      </c>
      <c r="M167" s="3">
        <f ca="1">1-L167/MAX(L$2:L167)</f>
        <v>7.6923259782862519E-2</v>
      </c>
    </row>
    <row r="168" spans="1:13" x14ac:dyDescent="0.15">
      <c r="A168" s="1">
        <v>38604</v>
      </c>
      <c r="B168" s="2">
        <v>949.07</v>
      </c>
      <c r="C168" s="3">
        <f t="shared" si="8"/>
        <v>-6.5007118331796843E-3</v>
      </c>
      <c r="D168" s="3">
        <f>1-B168/MAX(B$2:B168)</f>
        <v>9.524490457396706E-2</v>
      </c>
      <c r="E168" s="4">
        <f ca="1">IFERROR(AVERAGE(OFFSET(B168,0,0,-计算!B$19,1)),AVERAGE(OFFSET(B168,0,0,-ROW(),1)))</f>
        <v>938.11833333333345</v>
      </c>
      <c r="F168" s="4">
        <f ca="1">IFERROR(AVERAGE(OFFSET(B168,0,0,-计算!B$20,1)),AVERAGE(OFFSET(B168,0,0,-ROW(),1)))</f>
        <v>900.43700000000013</v>
      </c>
      <c r="G168" s="4">
        <f t="shared" ca="1" si="9"/>
        <v>37.681333333333328</v>
      </c>
      <c r="H168" s="4">
        <f ca="1">IFERROR(AVERAGE(OFFSET(G168,0,0,-计算!B$21,1)),AVERAGE(OFFSET(G168,0,0,-ROW(),1)))</f>
        <v>36.325111111111028</v>
      </c>
      <c r="I168" s="4" t="str">
        <f ca="1">IF(计算!B$23=1,IFERROR(IF(AND(G168&gt;H168,OFFSET(G168,-计算!B$22,0,1,1)&lt;OFFSET(H168,-计算!B$22,0,1,1)),"买",IF(AND(G168&lt;H168,OFFSET(G168,-计算!B$22,0,1,1)&gt;OFFSET(H168,-计算!B$22,0,1,1)),"卖",I167)),"买"),IF(计算!B$23=2,IFERROR(IF(AND(G168&gt;OFFSET(G168,-计算!B$22,0,1,1),B168&lt;OFFSET(B168,-计算!B$22,0,1,1)),"买",IF(AND(G168&lt;OFFSET(G168,-计算!B$22,0,1,1),B168&gt;OFFSET(B168,-计算!B$22,0,1,1)),"卖",I167)),"买"),""))</f>
        <v>买</v>
      </c>
      <c r="J168" s="4" t="str">
        <f t="shared" ca="1" si="11"/>
        <v/>
      </c>
      <c r="K168" s="3">
        <f ca="1">IF(I167="买",C168,0)-IF(J168=1,计算!B$18)</f>
        <v>-6.5007118331796843E-3</v>
      </c>
      <c r="L168" s="2">
        <f t="shared" ca="1" si="10"/>
        <v>0.97559791219300773</v>
      </c>
      <c r="M168" s="3">
        <f ca="1">1-L168/MAX(L$2:L168)</f>
        <v>8.2923915670925052E-2</v>
      </c>
    </row>
    <row r="169" spans="1:13" x14ac:dyDescent="0.15">
      <c r="A169" s="1">
        <v>38607</v>
      </c>
      <c r="B169" s="2">
        <v>949.51</v>
      </c>
      <c r="C169" s="3">
        <f t="shared" si="8"/>
        <v>4.6361174623577028E-4</v>
      </c>
      <c r="D169" s="3">
        <f>1-B169/MAX(B$2:B169)</f>
        <v>9.4825449484260971E-2</v>
      </c>
      <c r="E169" s="4">
        <f ca="1">IFERROR(AVERAGE(OFFSET(B169,0,0,-计算!B$19,1)),AVERAGE(OFFSET(B169,0,0,-ROW(),1)))</f>
        <v>939.73416666666662</v>
      </c>
      <c r="F169" s="4">
        <f ca="1">IFERROR(AVERAGE(OFFSET(B169,0,0,-计算!B$20,1)),AVERAGE(OFFSET(B169,0,0,-ROW(),1)))</f>
        <v>902.30860000000018</v>
      </c>
      <c r="G169" s="4">
        <f t="shared" ca="1" si="9"/>
        <v>37.425566666666441</v>
      </c>
      <c r="H169" s="4">
        <f ca="1">IFERROR(AVERAGE(OFFSET(G169,0,0,-计算!B$21,1)),AVERAGE(OFFSET(G169,0,0,-ROW(),1)))</f>
        <v>36.942149999999891</v>
      </c>
      <c r="I169" s="4" t="str">
        <f ca="1">IF(计算!B$23=1,IFERROR(IF(AND(G169&gt;H169,OFFSET(G169,-计算!B$22,0,1,1)&lt;OFFSET(H169,-计算!B$22,0,1,1)),"买",IF(AND(G169&lt;H169,OFFSET(G169,-计算!B$22,0,1,1)&gt;OFFSET(H169,-计算!B$22,0,1,1)),"卖",I168)),"买"),IF(计算!B$23=2,IFERROR(IF(AND(G169&gt;OFFSET(G169,-计算!B$22,0,1,1),B169&lt;OFFSET(B169,-计算!B$22,0,1,1)),"买",IF(AND(G169&lt;OFFSET(G169,-计算!B$22,0,1,1),B169&gt;OFFSET(B169,-计算!B$22,0,1,1)),"卖",I168)),"买"),""))</f>
        <v>买</v>
      </c>
      <c r="J169" s="4" t="str">
        <f t="shared" ca="1" si="11"/>
        <v/>
      </c>
      <c r="K169" s="3">
        <f ca="1">IF(I168="买",C169,0)-IF(J169=1,计算!B$18)</f>
        <v>4.6361174623577028E-4</v>
      </c>
      <c r="L169" s="2">
        <f t="shared" ca="1" si="10"/>
        <v>0.97605021084470356</v>
      </c>
      <c r="M169" s="3">
        <f ca="1">1-L169/MAX(L$2:L169)</f>
        <v>8.2498748426038104E-2</v>
      </c>
    </row>
    <row r="170" spans="1:13" x14ac:dyDescent="0.15">
      <c r="A170" s="1">
        <v>38608</v>
      </c>
      <c r="B170" s="2">
        <v>963.77</v>
      </c>
      <c r="C170" s="3">
        <f t="shared" si="8"/>
        <v>1.5018272582700609E-2</v>
      </c>
      <c r="D170" s="3">
        <f>1-B170/MAX(B$2:B170)</f>
        <v>8.1231291349692092E-2</v>
      </c>
      <c r="E170" s="4">
        <f ca="1">IFERROR(AVERAGE(OFFSET(B170,0,0,-计算!B$19,1)),AVERAGE(OFFSET(B170,0,0,-ROW(),1)))</f>
        <v>942.6933333333335</v>
      </c>
      <c r="F170" s="4">
        <f ca="1">IFERROR(AVERAGE(OFFSET(B170,0,0,-计算!B$20,1)),AVERAGE(OFFSET(B170,0,0,-ROW(),1)))</f>
        <v>904.59040000000005</v>
      </c>
      <c r="G170" s="4">
        <f t="shared" ca="1" si="9"/>
        <v>38.102933333333453</v>
      </c>
      <c r="H170" s="4">
        <f ca="1">IFERROR(AVERAGE(OFFSET(G170,0,0,-计算!B$21,1)),AVERAGE(OFFSET(G170,0,0,-ROW(),1)))</f>
        <v>37.34921111111106</v>
      </c>
      <c r="I170" s="4" t="str">
        <f ca="1">IF(计算!B$23=1,IFERROR(IF(AND(G170&gt;H170,OFFSET(G170,-计算!B$22,0,1,1)&lt;OFFSET(H170,-计算!B$22,0,1,1)),"买",IF(AND(G170&lt;H170,OFFSET(G170,-计算!B$22,0,1,1)&gt;OFFSET(H170,-计算!B$22,0,1,1)),"卖",I169)),"买"),IF(计算!B$23=2,IFERROR(IF(AND(G170&gt;OFFSET(G170,-计算!B$22,0,1,1),B170&lt;OFFSET(B170,-计算!B$22,0,1,1)),"买",IF(AND(G170&lt;OFFSET(G170,-计算!B$22,0,1,1),B170&gt;OFFSET(B170,-计算!B$22,0,1,1)),"卖",I169)),"买"),""))</f>
        <v>买</v>
      </c>
      <c r="J170" s="4" t="str">
        <f t="shared" ca="1" si="11"/>
        <v/>
      </c>
      <c r="K170" s="3">
        <f ca="1">IF(I169="买",C170,0)-IF(J170=1,计算!B$18)</f>
        <v>1.5018272582700609E-2</v>
      </c>
      <c r="L170" s="2">
        <f t="shared" ca="1" si="10"/>
        <v>0.99070879896557174</v>
      </c>
      <c r="M170" s="3">
        <f ca="1">1-L170/MAX(L$2:L170)</f>
        <v>6.8719464534931385E-2</v>
      </c>
    </row>
    <row r="171" spans="1:13" x14ac:dyDescent="0.15">
      <c r="A171" s="1">
        <v>38609</v>
      </c>
      <c r="B171" s="2">
        <v>970.19</v>
      </c>
      <c r="C171" s="3">
        <f t="shared" si="8"/>
        <v>6.6613403612896249E-3</v>
      </c>
      <c r="D171" s="3">
        <f>1-B171/MAX(B$2:B171)</f>
        <v>7.5111060268069907E-2</v>
      </c>
      <c r="E171" s="4">
        <f ca="1">IFERROR(AVERAGE(OFFSET(B171,0,0,-计算!B$19,1)),AVERAGE(OFFSET(B171,0,0,-ROW(),1)))</f>
        <v>947.09500000000014</v>
      </c>
      <c r="F171" s="4">
        <f ca="1">IFERROR(AVERAGE(OFFSET(B171,0,0,-计算!B$20,1)),AVERAGE(OFFSET(B171,0,0,-ROW(),1)))</f>
        <v>907.14300000000003</v>
      </c>
      <c r="G171" s="4">
        <f t="shared" ca="1" si="9"/>
        <v>39.952000000000112</v>
      </c>
      <c r="H171" s="4">
        <f ca="1">IFERROR(AVERAGE(OFFSET(G171,0,0,-计算!B$21,1)),AVERAGE(OFFSET(G171,0,0,-ROW(),1)))</f>
        <v>37.985611111111098</v>
      </c>
      <c r="I171" s="4" t="str">
        <f ca="1">IF(计算!B$23=1,IFERROR(IF(AND(G171&gt;H171,OFFSET(G171,-计算!B$22,0,1,1)&lt;OFFSET(H171,-计算!B$22,0,1,1)),"买",IF(AND(G171&lt;H171,OFFSET(G171,-计算!B$22,0,1,1)&gt;OFFSET(H171,-计算!B$22,0,1,1)),"卖",I170)),"买"),IF(计算!B$23=2,IFERROR(IF(AND(G171&gt;OFFSET(G171,-计算!B$22,0,1,1),B171&lt;OFFSET(B171,-计算!B$22,0,1,1)),"买",IF(AND(G171&lt;OFFSET(G171,-计算!B$22,0,1,1),B171&gt;OFFSET(B171,-计算!B$22,0,1,1)),"卖",I170)),"买"),""))</f>
        <v>买</v>
      </c>
      <c r="J171" s="4" t="str">
        <f t="shared" ca="1" si="11"/>
        <v/>
      </c>
      <c r="K171" s="3">
        <f ca="1">IF(I170="买",C171,0)-IF(J171=1,计算!B$18)</f>
        <v>6.6613403612896249E-3</v>
      </c>
      <c r="L171" s="2">
        <f t="shared" ca="1" si="10"/>
        <v>0.99730824747440583</v>
      </c>
      <c r="M171" s="3">
        <f ca="1">1-L171/MAX(L$2:L171)</f>
        <v>6.251588791635454E-2</v>
      </c>
    </row>
    <row r="172" spans="1:13" x14ac:dyDescent="0.15">
      <c r="A172" s="1">
        <v>38610</v>
      </c>
      <c r="B172" s="2">
        <v>969.6</v>
      </c>
      <c r="C172" s="3">
        <f t="shared" si="8"/>
        <v>-6.0812830476508761E-4</v>
      </c>
      <c r="D172" s="3">
        <f>1-B172/MAX(B$2:B172)</f>
        <v>7.5673511411085026E-2</v>
      </c>
      <c r="E172" s="4">
        <f ca="1">IFERROR(AVERAGE(OFFSET(B172,0,0,-计算!B$19,1)),AVERAGE(OFFSET(B172,0,0,-ROW(),1)))</f>
        <v>951.65500000000009</v>
      </c>
      <c r="F172" s="4">
        <f ca="1">IFERROR(AVERAGE(OFFSET(B172,0,0,-计算!B$20,1)),AVERAGE(OFFSET(B172,0,0,-ROW(),1)))</f>
        <v>909.64039999999989</v>
      </c>
      <c r="G172" s="4">
        <f t="shared" ca="1" si="9"/>
        <v>42.0146000000002</v>
      </c>
      <c r="H172" s="4">
        <f ca="1">IFERROR(AVERAGE(OFFSET(G172,0,0,-计算!B$21,1)),AVERAGE(OFFSET(G172,0,0,-ROW(),1)))</f>
        <v>38.852394444444464</v>
      </c>
      <c r="I172" s="4" t="str">
        <f ca="1">IF(计算!B$23=1,IFERROR(IF(AND(G172&gt;H172,OFFSET(G172,-计算!B$22,0,1,1)&lt;OFFSET(H172,-计算!B$22,0,1,1)),"买",IF(AND(G172&lt;H172,OFFSET(G172,-计算!B$22,0,1,1)&gt;OFFSET(H172,-计算!B$22,0,1,1)),"卖",I171)),"买"),IF(计算!B$23=2,IFERROR(IF(AND(G172&gt;OFFSET(G172,-计算!B$22,0,1,1),B172&lt;OFFSET(B172,-计算!B$22,0,1,1)),"买",IF(AND(G172&lt;OFFSET(G172,-计算!B$22,0,1,1),B172&gt;OFFSET(B172,-计算!B$22,0,1,1)),"卖",I171)),"买"),""))</f>
        <v>买</v>
      </c>
      <c r="J172" s="4" t="str">
        <f t="shared" ca="1" si="11"/>
        <v/>
      </c>
      <c r="K172" s="3">
        <f ca="1">IF(I171="买",C172,0)-IF(J172=1,计算!B$18)</f>
        <v>-6.0812830476508761E-4</v>
      </c>
      <c r="L172" s="2">
        <f t="shared" ca="1" si="10"/>
        <v>0.99670175610054101</v>
      </c>
      <c r="M172" s="3">
        <f ca="1">1-L172/MAX(L$2:L172)</f>
        <v>6.3085998540180155E-2</v>
      </c>
    </row>
    <row r="173" spans="1:13" x14ac:dyDescent="0.15">
      <c r="A173" s="1">
        <v>38611</v>
      </c>
      <c r="B173" s="2">
        <v>967.49</v>
      </c>
      <c r="C173" s="3">
        <f t="shared" si="8"/>
        <v>-2.1761551155116132E-3</v>
      </c>
      <c r="D173" s="3">
        <f>1-B173/MAX(B$2:B173)</f>
        <v>7.7684989227630674E-2</v>
      </c>
      <c r="E173" s="4">
        <f ca="1">IFERROR(AVERAGE(OFFSET(B173,0,0,-计算!B$19,1)),AVERAGE(OFFSET(B173,0,0,-ROW(),1)))</f>
        <v>954.95249999999999</v>
      </c>
      <c r="F173" s="4">
        <f ca="1">IFERROR(AVERAGE(OFFSET(B173,0,0,-计算!B$20,1)),AVERAGE(OFFSET(B173,0,0,-ROW(),1)))</f>
        <v>912.40039999999999</v>
      </c>
      <c r="G173" s="4">
        <f t="shared" ca="1" si="9"/>
        <v>42.552099999999996</v>
      </c>
      <c r="H173" s="4">
        <f ca="1">IFERROR(AVERAGE(OFFSET(G173,0,0,-计算!B$21,1)),AVERAGE(OFFSET(G173,0,0,-ROW(),1)))</f>
        <v>39.621422222222257</v>
      </c>
      <c r="I173" s="4" t="str">
        <f ca="1">IF(计算!B$23=1,IFERROR(IF(AND(G173&gt;H173,OFFSET(G173,-计算!B$22,0,1,1)&lt;OFFSET(H173,-计算!B$22,0,1,1)),"买",IF(AND(G173&lt;H173,OFFSET(G173,-计算!B$22,0,1,1)&gt;OFFSET(H173,-计算!B$22,0,1,1)),"卖",I172)),"买"),IF(计算!B$23=2,IFERROR(IF(AND(G173&gt;OFFSET(G173,-计算!B$22,0,1,1),B173&lt;OFFSET(B173,-计算!B$22,0,1,1)),"买",IF(AND(G173&lt;OFFSET(G173,-计算!B$22,0,1,1),B173&gt;OFFSET(B173,-计算!B$22,0,1,1)),"卖",I172)),"买"),""))</f>
        <v>买</v>
      </c>
      <c r="J173" s="4" t="str">
        <f t="shared" ca="1" si="11"/>
        <v/>
      </c>
      <c r="K173" s="3">
        <f ca="1">IF(I172="买",C173,0)-IF(J173=1,计算!B$18)</f>
        <v>-2.1761551155116132E-3</v>
      </c>
      <c r="L173" s="2">
        <f t="shared" ca="1" si="10"/>
        <v>0.99453277847536337</v>
      </c>
      <c r="M173" s="3">
        <f ca="1">1-L173/MAX(L$2:L173)</f>
        <v>6.5124868737251429E-2</v>
      </c>
    </row>
    <row r="174" spans="1:13" x14ac:dyDescent="0.15">
      <c r="A174" s="1">
        <v>38614</v>
      </c>
      <c r="B174" s="2">
        <v>971.14</v>
      </c>
      <c r="C174" s="3">
        <f t="shared" si="8"/>
        <v>3.7726488129075086E-3</v>
      </c>
      <c r="D174" s="3">
        <f>1-B174/MAX(B$2:B174)</f>
        <v>7.4205418597113382E-2</v>
      </c>
      <c r="E174" s="4">
        <f ca="1">IFERROR(AVERAGE(OFFSET(B174,0,0,-计算!B$19,1)),AVERAGE(OFFSET(B174,0,0,-ROW(),1)))</f>
        <v>957.16750000000002</v>
      </c>
      <c r="F174" s="4">
        <f ca="1">IFERROR(AVERAGE(OFFSET(B174,0,0,-计算!B$20,1)),AVERAGE(OFFSET(B174,0,0,-ROW(),1)))</f>
        <v>915.34119999999996</v>
      </c>
      <c r="G174" s="4">
        <f t="shared" ca="1" si="9"/>
        <v>41.82630000000006</v>
      </c>
      <c r="H174" s="4">
        <f ca="1">IFERROR(AVERAGE(OFFSET(G174,0,0,-计算!B$21,1)),AVERAGE(OFFSET(G174,0,0,-ROW(),1)))</f>
        <v>40.312250000000041</v>
      </c>
      <c r="I174" s="4" t="str">
        <f ca="1">IF(计算!B$23=1,IFERROR(IF(AND(G174&gt;H174,OFFSET(G174,-计算!B$22,0,1,1)&lt;OFFSET(H174,-计算!B$22,0,1,1)),"买",IF(AND(G174&lt;H174,OFFSET(G174,-计算!B$22,0,1,1)&gt;OFFSET(H174,-计算!B$22,0,1,1)),"卖",I173)),"买"),IF(计算!B$23=2,IFERROR(IF(AND(G174&gt;OFFSET(G174,-计算!B$22,0,1,1),B174&lt;OFFSET(B174,-计算!B$22,0,1,1)),"买",IF(AND(G174&lt;OFFSET(G174,-计算!B$22,0,1,1),B174&gt;OFFSET(B174,-计算!B$22,0,1,1)),"卖",I173)),"买"),""))</f>
        <v>买</v>
      </c>
      <c r="J174" s="4" t="str">
        <f t="shared" ca="1" si="11"/>
        <v/>
      </c>
      <c r="K174" s="3">
        <f ca="1">IF(I173="买",C174,0)-IF(J174=1,计算!B$18)</f>
        <v>3.7726488129075086E-3</v>
      </c>
      <c r="L174" s="2">
        <f t="shared" ca="1" si="10"/>
        <v>0.99828480138147602</v>
      </c>
      <c r="M174" s="3">
        <f ca="1">1-L174/MAX(L$2:L174)</f>
        <v>6.159791318307628E-2</v>
      </c>
    </row>
    <row r="175" spans="1:13" x14ac:dyDescent="0.15">
      <c r="A175" s="1">
        <v>38615</v>
      </c>
      <c r="B175" s="2">
        <v>961.92</v>
      </c>
      <c r="C175" s="3">
        <f t="shared" si="8"/>
        <v>-9.4939967460923036E-3</v>
      </c>
      <c r="D175" s="3">
        <f>1-B175/MAX(B$2:B175)</f>
        <v>8.2994909340502243E-2</v>
      </c>
      <c r="E175" s="4">
        <f ca="1">IFERROR(AVERAGE(OFFSET(B175,0,0,-计算!B$19,1)),AVERAGE(OFFSET(B175,0,0,-ROW(),1)))</f>
        <v>958.33833333333325</v>
      </c>
      <c r="F175" s="4">
        <f ca="1">IFERROR(AVERAGE(OFFSET(B175,0,0,-计算!B$20,1)),AVERAGE(OFFSET(B175,0,0,-ROW(),1)))</f>
        <v>917.54319999999996</v>
      </c>
      <c r="G175" s="4">
        <f t="shared" ca="1" si="9"/>
        <v>40.795133333333297</v>
      </c>
      <c r="H175" s="4">
        <f ca="1">IFERROR(AVERAGE(OFFSET(G175,0,0,-计算!B$21,1)),AVERAGE(OFFSET(G175,0,0,-ROW(),1)))</f>
        <v>40.873844444444522</v>
      </c>
      <c r="I175" s="4" t="str">
        <f ca="1">IF(计算!B$23=1,IFERROR(IF(AND(G175&gt;H175,OFFSET(G175,-计算!B$22,0,1,1)&lt;OFFSET(H175,-计算!B$22,0,1,1)),"买",IF(AND(G175&lt;H175,OFFSET(G175,-计算!B$22,0,1,1)&gt;OFFSET(H175,-计算!B$22,0,1,1)),"卖",I174)),"买"),IF(计算!B$23=2,IFERROR(IF(AND(G175&gt;OFFSET(G175,-计算!B$22,0,1,1),B175&lt;OFFSET(B175,-计算!B$22,0,1,1)),"买",IF(AND(G175&lt;OFFSET(G175,-计算!B$22,0,1,1),B175&gt;OFFSET(B175,-计算!B$22,0,1,1)),"卖",I174)),"买"),""))</f>
        <v>卖</v>
      </c>
      <c r="J175" s="4">
        <f t="shared" ca="1" si="11"/>
        <v>1</v>
      </c>
      <c r="K175" s="3">
        <f ca="1">IF(I174="买",C175,0)-IF(J175=1,计算!B$18)</f>
        <v>-9.4939967460923036E-3</v>
      </c>
      <c r="L175" s="2">
        <f t="shared" ca="1" si="10"/>
        <v>0.98880708872548684</v>
      </c>
      <c r="M175" s="3">
        <f ca="1">1-L175/MAX(L$2:L175)</f>
        <v>7.0507099541842422E-2</v>
      </c>
    </row>
    <row r="176" spans="1:13" x14ac:dyDescent="0.15">
      <c r="A176" s="1">
        <v>38616</v>
      </c>
      <c r="B176" s="2">
        <v>944.41</v>
      </c>
      <c r="C176" s="3">
        <f t="shared" si="8"/>
        <v>-1.8203176979374569E-2</v>
      </c>
      <c r="D176" s="3">
        <f>1-B176/MAX(B$2:B176)</f>
        <v>9.9687315296764556E-2</v>
      </c>
      <c r="E176" s="4">
        <f ca="1">IFERROR(AVERAGE(OFFSET(B176,0,0,-计算!B$19,1)),AVERAGE(OFFSET(B176,0,0,-ROW(),1)))</f>
        <v>957.64583333333337</v>
      </c>
      <c r="F176" s="4">
        <f ca="1">IFERROR(AVERAGE(OFFSET(B176,0,0,-计算!B$20,1)),AVERAGE(OFFSET(B176,0,0,-ROW(),1)))</f>
        <v>919.50679999999988</v>
      </c>
      <c r="G176" s="4">
        <f t="shared" ca="1" si="9"/>
        <v>38.139033333333487</v>
      </c>
      <c r="H176" s="4">
        <f ca="1">IFERROR(AVERAGE(OFFSET(G176,0,0,-计算!B$21,1)),AVERAGE(OFFSET(G176,0,0,-ROW(),1)))</f>
        <v>40.87986111111119</v>
      </c>
      <c r="I176" s="4" t="str">
        <f ca="1">IF(计算!B$23=1,IFERROR(IF(AND(G176&gt;H176,OFFSET(G176,-计算!B$22,0,1,1)&lt;OFFSET(H176,-计算!B$22,0,1,1)),"买",IF(AND(G176&lt;H176,OFFSET(G176,-计算!B$22,0,1,1)&gt;OFFSET(H176,-计算!B$22,0,1,1)),"卖",I175)),"买"),IF(计算!B$23=2,IFERROR(IF(AND(G176&gt;OFFSET(G176,-计算!B$22,0,1,1),B176&lt;OFFSET(B176,-计算!B$22,0,1,1)),"买",IF(AND(G176&lt;OFFSET(G176,-计算!B$22,0,1,1),B176&gt;OFFSET(B176,-计算!B$22,0,1,1)),"卖",I175)),"买"),""))</f>
        <v>卖</v>
      </c>
      <c r="J176" s="4" t="str">
        <f t="shared" ca="1" si="11"/>
        <v/>
      </c>
      <c r="K176" s="3">
        <f ca="1">IF(I175="买",C176,0)-IF(J176=1,计算!B$18)</f>
        <v>0</v>
      </c>
      <c r="L176" s="2">
        <f t="shared" ca="1" si="10"/>
        <v>0.98880708872548684</v>
      </c>
      <c r="M176" s="3">
        <f ca="1">1-L176/MAX(L$2:L176)</f>
        <v>7.0507099541842422E-2</v>
      </c>
    </row>
    <row r="177" spans="1:13" x14ac:dyDescent="0.15">
      <c r="A177" s="1">
        <v>38617</v>
      </c>
      <c r="B177" s="2">
        <v>923.27</v>
      </c>
      <c r="C177" s="3">
        <f t="shared" si="8"/>
        <v>-2.2384345782022641E-2</v>
      </c>
      <c r="D177" s="3">
        <f>1-B177/MAX(B$2:B177)</f>
        <v>0.11984022574310282</v>
      </c>
      <c r="E177" s="4">
        <f ca="1">IFERROR(AVERAGE(OFFSET(B177,0,0,-计算!B$19,1)),AVERAGE(OFFSET(B177,0,0,-ROW(),1)))</f>
        <v>956.53416666666669</v>
      </c>
      <c r="F177" s="4">
        <f ca="1">IFERROR(AVERAGE(OFFSET(B177,0,0,-计算!B$20,1)),AVERAGE(OFFSET(B177,0,0,-ROW(),1)))</f>
        <v>920.9803999999998</v>
      </c>
      <c r="G177" s="4">
        <f t="shared" ca="1" si="9"/>
        <v>35.553766666666888</v>
      </c>
      <c r="H177" s="4">
        <f ca="1">IFERROR(AVERAGE(OFFSET(G177,0,0,-计算!B$21,1)),AVERAGE(OFFSET(G177,0,0,-ROW(),1)))</f>
        <v>40.146822222222319</v>
      </c>
      <c r="I177" s="4" t="str">
        <f ca="1">IF(计算!B$23=1,IFERROR(IF(AND(G177&gt;H177,OFFSET(G177,-计算!B$22,0,1,1)&lt;OFFSET(H177,-计算!B$22,0,1,1)),"买",IF(AND(G177&lt;H177,OFFSET(G177,-计算!B$22,0,1,1)&gt;OFFSET(H177,-计算!B$22,0,1,1)),"卖",I176)),"买"),IF(计算!B$23=2,IFERROR(IF(AND(G177&gt;OFFSET(G177,-计算!B$22,0,1,1),B177&lt;OFFSET(B177,-计算!B$22,0,1,1)),"买",IF(AND(G177&lt;OFFSET(G177,-计算!B$22,0,1,1),B177&gt;OFFSET(B177,-计算!B$22,0,1,1)),"卖",I176)),"买"),""))</f>
        <v>卖</v>
      </c>
      <c r="J177" s="4" t="str">
        <f t="shared" ca="1" si="11"/>
        <v/>
      </c>
      <c r="K177" s="3">
        <f ca="1">IF(I176="买",C177,0)-IF(J177=1,计算!B$18)</f>
        <v>0</v>
      </c>
      <c r="L177" s="2">
        <f t="shared" ca="1" si="10"/>
        <v>0.98880708872548684</v>
      </c>
      <c r="M177" s="3">
        <f ca="1">1-L177/MAX(L$2:L177)</f>
        <v>7.0507099541842422E-2</v>
      </c>
    </row>
    <row r="178" spans="1:13" x14ac:dyDescent="0.15">
      <c r="A178" s="1">
        <v>38618</v>
      </c>
      <c r="B178" s="2">
        <v>916.15</v>
      </c>
      <c r="C178" s="3">
        <f t="shared" si="8"/>
        <v>-7.7117202985041988E-3</v>
      </c>
      <c r="D178" s="3">
        <f>1-B178/MAX(B$2:B178)</f>
        <v>0.12662777174016671</v>
      </c>
      <c r="E178" s="4">
        <f ca="1">IFERROR(AVERAGE(OFFSET(B178,0,0,-计算!B$19,1)),AVERAGE(OFFSET(B178,0,0,-ROW(),1)))</f>
        <v>953.48333333333323</v>
      </c>
      <c r="F178" s="4">
        <f ca="1">IFERROR(AVERAGE(OFFSET(B178,0,0,-计算!B$20,1)),AVERAGE(OFFSET(B178,0,0,-ROW(),1)))</f>
        <v>922.48339999999985</v>
      </c>
      <c r="G178" s="4">
        <f t="shared" ca="1" si="9"/>
        <v>30.999933333333388</v>
      </c>
      <c r="H178" s="4">
        <f ca="1">IFERROR(AVERAGE(OFFSET(G178,0,0,-计算!B$21,1)),AVERAGE(OFFSET(G178,0,0,-ROW(),1)))</f>
        <v>38.311044444444519</v>
      </c>
      <c r="I178" s="4" t="str">
        <f ca="1">IF(计算!B$23=1,IFERROR(IF(AND(G178&gt;H178,OFFSET(G178,-计算!B$22,0,1,1)&lt;OFFSET(H178,-计算!B$22,0,1,1)),"买",IF(AND(G178&lt;H178,OFFSET(G178,-计算!B$22,0,1,1)&gt;OFFSET(H178,-计算!B$22,0,1,1)),"卖",I177)),"买"),IF(计算!B$23=2,IFERROR(IF(AND(G178&gt;OFFSET(G178,-计算!B$22,0,1,1),B178&lt;OFFSET(B178,-计算!B$22,0,1,1)),"买",IF(AND(G178&lt;OFFSET(G178,-计算!B$22,0,1,1),B178&gt;OFFSET(B178,-计算!B$22,0,1,1)),"卖",I177)),"买"),""))</f>
        <v>卖</v>
      </c>
      <c r="J178" s="4" t="str">
        <f t="shared" ca="1" si="11"/>
        <v/>
      </c>
      <c r="K178" s="3">
        <f ca="1">IF(I177="买",C178,0)-IF(J178=1,计算!B$18)</f>
        <v>0</v>
      </c>
      <c r="L178" s="2">
        <f t="shared" ca="1" si="10"/>
        <v>0.98880708872548684</v>
      </c>
      <c r="M178" s="3">
        <f ca="1">1-L178/MAX(L$2:L178)</f>
        <v>7.0507099541842422E-2</v>
      </c>
    </row>
    <row r="179" spans="1:13" x14ac:dyDescent="0.15">
      <c r="A179" s="1">
        <v>38621</v>
      </c>
      <c r="B179" s="2">
        <v>918.48</v>
      </c>
      <c r="C179" s="3">
        <f t="shared" si="8"/>
        <v>2.5432516509305003E-3</v>
      </c>
      <c r="D179" s="3">
        <f>1-B179/MAX(B$2:B179)</f>
        <v>0.1244065663787679</v>
      </c>
      <c r="E179" s="4">
        <f ca="1">IFERROR(AVERAGE(OFFSET(B179,0,0,-计算!B$19,1)),AVERAGE(OFFSET(B179,0,0,-ROW(),1)))</f>
        <v>950.41666666666663</v>
      </c>
      <c r="F179" s="4">
        <f ca="1">IFERROR(AVERAGE(OFFSET(B179,0,0,-计算!B$20,1)),AVERAGE(OFFSET(B179,0,0,-ROW(),1)))</f>
        <v>924.19319999999993</v>
      </c>
      <c r="G179" s="4">
        <f t="shared" ca="1" si="9"/>
        <v>26.223466666666695</v>
      </c>
      <c r="H179" s="4">
        <f ca="1">IFERROR(AVERAGE(OFFSET(G179,0,0,-计算!B$21,1)),AVERAGE(OFFSET(G179,0,0,-ROW(),1)))</f>
        <v>35.589605555555636</v>
      </c>
      <c r="I179" s="4" t="str">
        <f ca="1">IF(计算!B$23=1,IFERROR(IF(AND(G179&gt;H179,OFFSET(G179,-计算!B$22,0,1,1)&lt;OFFSET(H179,-计算!B$22,0,1,1)),"买",IF(AND(G179&lt;H179,OFFSET(G179,-计算!B$22,0,1,1)&gt;OFFSET(H179,-计算!B$22,0,1,1)),"卖",I178)),"买"),IF(计算!B$23=2,IFERROR(IF(AND(G179&gt;OFFSET(G179,-计算!B$22,0,1,1),B179&lt;OFFSET(B179,-计算!B$22,0,1,1)),"买",IF(AND(G179&lt;OFFSET(G179,-计算!B$22,0,1,1),B179&gt;OFFSET(B179,-计算!B$22,0,1,1)),"卖",I178)),"买"),""))</f>
        <v>卖</v>
      </c>
      <c r="J179" s="4" t="str">
        <f t="shared" ca="1" si="11"/>
        <v/>
      </c>
      <c r="K179" s="3">
        <f ca="1">IF(I178="买",C179,0)-IF(J179=1,计算!B$18)</f>
        <v>0</v>
      </c>
      <c r="L179" s="2">
        <f t="shared" ca="1" si="10"/>
        <v>0.98880708872548684</v>
      </c>
      <c r="M179" s="3">
        <f ca="1">1-L179/MAX(L$2:L179)</f>
        <v>7.0507099541842422E-2</v>
      </c>
    </row>
    <row r="180" spans="1:13" x14ac:dyDescent="0.15">
      <c r="A180" s="1">
        <v>38622</v>
      </c>
      <c r="B180" s="2">
        <v>904.21</v>
      </c>
      <c r="C180" s="3">
        <f t="shared" si="8"/>
        <v>-1.5536538629039254E-2</v>
      </c>
      <c r="D180" s="3">
        <f>1-B180/MAX(B$2:B180)</f>
        <v>0.13801025758355734</v>
      </c>
      <c r="E180" s="4">
        <f ca="1">IFERROR(AVERAGE(OFFSET(B180,0,0,-计算!B$19,1)),AVERAGE(OFFSET(B180,0,0,-ROW(),1)))</f>
        <v>946.67833333333328</v>
      </c>
      <c r="F180" s="4">
        <f ca="1">IFERROR(AVERAGE(OFFSET(B180,0,0,-计算!B$20,1)),AVERAGE(OFFSET(B180,0,0,-ROW(),1)))</f>
        <v>925.56519999999989</v>
      </c>
      <c r="G180" s="4">
        <f t="shared" ca="1" si="9"/>
        <v>21.113133333333394</v>
      </c>
      <c r="H180" s="4">
        <f ca="1">IFERROR(AVERAGE(OFFSET(G180,0,0,-计算!B$21,1)),AVERAGE(OFFSET(G180,0,0,-ROW(),1)))</f>
        <v>32.137411111111192</v>
      </c>
      <c r="I180" s="4" t="str">
        <f ca="1">IF(计算!B$23=1,IFERROR(IF(AND(G180&gt;H180,OFFSET(G180,-计算!B$22,0,1,1)&lt;OFFSET(H180,-计算!B$22,0,1,1)),"买",IF(AND(G180&lt;H180,OFFSET(G180,-计算!B$22,0,1,1)&gt;OFFSET(H180,-计算!B$22,0,1,1)),"卖",I179)),"买"),IF(计算!B$23=2,IFERROR(IF(AND(G180&gt;OFFSET(G180,-计算!B$22,0,1,1),B180&lt;OFFSET(B180,-计算!B$22,0,1,1)),"买",IF(AND(G180&lt;OFFSET(G180,-计算!B$22,0,1,1),B180&gt;OFFSET(B180,-计算!B$22,0,1,1)),"卖",I179)),"买"),""))</f>
        <v>卖</v>
      </c>
      <c r="J180" s="4" t="str">
        <f t="shared" ca="1" si="11"/>
        <v/>
      </c>
      <c r="K180" s="3">
        <f ca="1">IF(I179="买",C180,0)-IF(J180=1,计算!B$18)</f>
        <v>0</v>
      </c>
      <c r="L180" s="2">
        <f t="shared" ca="1" si="10"/>
        <v>0.98880708872548684</v>
      </c>
      <c r="M180" s="3">
        <f ca="1">1-L180/MAX(L$2:L180)</f>
        <v>7.0507099541842422E-2</v>
      </c>
    </row>
    <row r="181" spans="1:13" x14ac:dyDescent="0.15">
      <c r="A181" s="1">
        <v>38623</v>
      </c>
      <c r="B181" s="2">
        <v>903.72</v>
      </c>
      <c r="C181" s="3">
        <f t="shared" si="8"/>
        <v>-5.4190951217081285E-4</v>
      </c>
      <c r="D181" s="3">
        <f>1-B181/MAX(B$2:B181)</f>
        <v>0.13847737802436655</v>
      </c>
      <c r="E181" s="4">
        <f ca="1">IFERROR(AVERAGE(OFFSET(B181,0,0,-计算!B$19,1)),AVERAGE(OFFSET(B181,0,0,-ROW(),1)))</f>
        <v>942.86250000000007</v>
      </c>
      <c r="F181" s="4">
        <f ca="1">IFERROR(AVERAGE(OFFSET(B181,0,0,-计算!B$20,1)),AVERAGE(OFFSET(B181,0,0,-ROW(),1)))</f>
        <v>926.78679999999997</v>
      </c>
      <c r="G181" s="4">
        <f t="shared" ca="1" si="9"/>
        <v>16.075700000000097</v>
      </c>
      <c r="H181" s="4">
        <f ca="1">IFERROR(AVERAGE(OFFSET(G181,0,0,-计算!B$21,1)),AVERAGE(OFFSET(G181,0,0,-ROW(),1)))</f>
        <v>28.017505555555658</v>
      </c>
      <c r="I181" s="4" t="str">
        <f ca="1">IF(计算!B$23=1,IFERROR(IF(AND(G181&gt;H181,OFFSET(G181,-计算!B$22,0,1,1)&lt;OFFSET(H181,-计算!B$22,0,1,1)),"买",IF(AND(G181&lt;H181,OFFSET(G181,-计算!B$22,0,1,1)&gt;OFFSET(H181,-计算!B$22,0,1,1)),"卖",I180)),"买"),IF(计算!B$23=2,IFERROR(IF(AND(G181&gt;OFFSET(G181,-计算!B$22,0,1,1),B181&lt;OFFSET(B181,-计算!B$22,0,1,1)),"买",IF(AND(G181&lt;OFFSET(G181,-计算!B$22,0,1,1),B181&gt;OFFSET(B181,-计算!B$22,0,1,1)),"卖",I180)),"买"),""))</f>
        <v>卖</v>
      </c>
      <c r="J181" s="4" t="str">
        <f t="shared" ca="1" si="11"/>
        <v/>
      </c>
      <c r="K181" s="3">
        <f ca="1">IF(I180="买",C181,0)-IF(J181=1,计算!B$18)</f>
        <v>0</v>
      </c>
      <c r="L181" s="2">
        <f t="shared" ca="1" si="10"/>
        <v>0.98880708872548684</v>
      </c>
      <c r="M181" s="3">
        <f ca="1">1-L181/MAX(L$2:L181)</f>
        <v>7.0507099541842422E-2</v>
      </c>
    </row>
    <row r="182" spans="1:13" x14ac:dyDescent="0.15">
      <c r="A182" s="1">
        <v>38624</v>
      </c>
      <c r="B182" s="2">
        <v>915.97</v>
      </c>
      <c r="C182" s="3">
        <f t="shared" si="8"/>
        <v>1.3555083432921666E-2</v>
      </c>
      <c r="D182" s="3">
        <f>1-B182/MAX(B$2:B182)</f>
        <v>0.1267993670041373</v>
      </c>
      <c r="E182" s="4">
        <f ca="1">IFERROR(AVERAGE(OFFSET(B182,0,0,-计算!B$19,1)),AVERAGE(OFFSET(B182,0,0,-ROW(),1)))</f>
        <v>938.87916666666626</v>
      </c>
      <c r="F182" s="4">
        <f ca="1">IFERROR(AVERAGE(OFFSET(B182,0,0,-计算!B$20,1)),AVERAGE(OFFSET(B182,0,0,-ROW(),1)))</f>
        <v>928.2263999999999</v>
      </c>
      <c r="G182" s="4">
        <f t="shared" ca="1" si="9"/>
        <v>10.652766666666366</v>
      </c>
      <c r="H182" s="4">
        <f ca="1">IFERROR(AVERAGE(OFFSET(G182,0,0,-计算!B$21,1)),AVERAGE(OFFSET(G182,0,0,-ROW(),1)))</f>
        <v>23.436461111111139</v>
      </c>
      <c r="I182" s="4" t="str">
        <f ca="1">IF(计算!B$23=1,IFERROR(IF(AND(G182&gt;H182,OFFSET(G182,-计算!B$22,0,1,1)&lt;OFFSET(H182,-计算!B$22,0,1,1)),"买",IF(AND(G182&lt;H182,OFFSET(G182,-计算!B$22,0,1,1)&gt;OFFSET(H182,-计算!B$22,0,1,1)),"卖",I181)),"买"),IF(计算!B$23=2,IFERROR(IF(AND(G182&gt;OFFSET(G182,-计算!B$22,0,1,1),B182&lt;OFFSET(B182,-计算!B$22,0,1,1)),"买",IF(AND(G182&lt;OFFSET(G182,-计算!B$22,0,1,1),B182&gt;OFFSET(B182,-计算!B$22,0,1,1)),"卖",I181)),"买"),""))</f>
        <v>卖</v>
      </c>
      <c r="J182" s="4" t="str">
        <f t="shared" ca="1" si="11"/>
        <v/>
      </c>
      <c r="K182" s="3">
        <f ca="1">IF(I181="买",C182,0)-IF(J182=1,计算!B$18)</f>
        <v>0</v>
      </c>
      <c r="L182" s="2">
        <f t="shared" ca="1" si="10"/>
        <v>0.98880708872548684</v>
      </c>
      <c r="M182" s="3">
        <f ca="1">1-L182/MAX(L$2:L182)</f>
        <v>7.0507099541842422E-2</v>
      </c>
    </row>
    <row r="183" spans="1:13" x14ac:dyDescent="0.15">
      <c r="A183" s="1">
        <v>38625</v>
      </c>
      <c r="B183" s="2">
        <v>917.39</v>
      </c>
      <c r="C183" s="3">
        <f t="shared" si="8"/>
        <v>1.5502691136171087E-3</v>
      </c>
      <c r="D183" s="3">
        <f>1-B183/MAX(B$2:B183)</f>
        <v>0.1254456710328129</v>
      </c>
      <c r="E183" s="4">
        <f ca="1">IFERROR(AVERAGE(OFFSET(B183,0,0,-计算!B$19,1)),AVERAGE(OFFSET(B183,0,0,-ROW(),1)))</f>
        <v>934.4791666666664</v>
      </c>
      <c r="F183" s="4">
        <f ca="1">IFERROR(AVERAGE(OFFSET(B183,0,0,-计算!B$20,1)),AVERAGE(OFFSET(B183,0,0,-ROW(),1)))</f>
        <v>929.38039999999978</v>
      </c>
      <c r="G183" s="4">
        <f t="shared" ca="1" si="9"/>
        <v>5.09876666666662</v>
      </c>
      <c r="H183" s="4">
        <f ca="1">IFERROR(AVERAGE(OFFSET(G183,0,0,-计算!B$21,1)),AVERAGE(OFFSET(G183,0,0,-ROW(),1)))</f>
        <v>18.360627777777761</v>
      </c>
      <c r="I183" s="4" t="str">
        <f ca="1">IF(计算!B$23=1,IFERROR(IF(AND(G183&gt;H183,OFFSET(G183,-计算!B$22,0,1,1)&lt;OFFSET(H183,-计算!B$22,0,1,1)),"买",IF(AND(G183&lt;H183,OFFSET(G183,-计算!B$22,0,1,1)&gt;OFFSET(H183,-计算!B$22,0,1,1)),"卖",I182)),"买"),IF(计算!B$23=2,IFERROR(IF(AND(G183&gt;OFFSET(G183,-计算!B$22,0,1,1),B183&lt;OFFSET(B183,-计算!B$22,0,1,1)),"买",IF(AND(G183&lt;OFFSET(G183,-计算!B$22,0,1,1),B183&gt;OFFSET(B183,-计算!B$22,0,1,1)),"卖",I182)),"买"),""))</f>
        <v>卖</v>
      </c>
      <c r="J183" s="4" t="str">
        <f t="shared" ca="1" si="11"/>
        <v/>
      </c>
      <c r="K183" s="3">
        <f ca="1">IF(I182="买",C183,0)-IF(J183=1,计算!B$18)</f>
        <v>0</v>
      </c>
      <c r="L183" s="2">
        <f t="shared" ca="1" si="10"/>
        <v>0.98880708872548684</v>
      </c>
      <c r="M183" s="3">
        <f ca="1">1-L183/MAX(L$2:L183)</f>
        <v>7.0507099541842422E-2</v>
      </c>
    </row>
    <row r="184" spans="1:13" x14ac:dyDescent="0.15">
      <c r="A184" s="1">
        <v>38635</v>
      </c>
      <c r="B184" s="2">
        <v>907.32</v>
      </c>
      <c r="C184" s="3">
        <f t="shared" si="8"/>
        <v>-1.097679285799924E-2</v>
      </c>
      <c r="D184" s="3">
        <f>1-B184/MAX(B$2:B184)</f>
        <v>0.13504547274495216</v>
      </c>
      <c r="E184" s="4">
        <f ca="1">IFERROR(AVERAGE(OFFSET(B184,0,0,-计算!B$19,1)),AVERAGE(OFFSET(B184,0,0,-ROW(),1)))</f>
        <v>929.28916666666646</v>
      </c>
      <c r="F184" s="4">
        <f ca="1">IFERROR(AVERAGE(OFFSET(B184,0,0,-计算!B$20,1)),AVERAGE(OFFSET(B184,0,0,-ROW(),1)))</f>
        <v>930.38959999999997</v>
      </c>
      <c r="G184" s="4">
        <f t="shared" ca="1" si="9"/>
        <v>-1.1004333333335126</v>
      </c>
      <c r="H184" s="4">
        <f ca="1">IFERROR(AVERAGE(OFFSET(G184,0,0,-计算!B$21,1)),AVERAGE(OFFSET(G184,0,0,-ROW(),1)))</f>
        <v>13.010566666666611</v>
      </c>
      <c r="I184" s="4" t="str">
        <f ca="1">IF(计算!B$23=1,IFERROR(IF(AND(G184&gt;H184,OFFSET(G184,-计算!B$22,0,1,1)&lt;OFFSET(H184,-计算!B$22,0,1,1)),"买",IF(AND(G184&lt;H184,OFFSET(G184,-计算!B$22,0,1,1)&gt;OFFSET(H184,-计算!B$22,0,1,1)),"卖",I183)),"买"),IF(计算!B$23=2,IFERROR(IF(AND(G184&gt;OFFSET(G184,-计算!B$22,0,1,1),B184&lt;OFFSET(B184,-计算!B$22,0,1,1)),"买",IF(AND(G184&lt;OFFSET(G184,-计算!B$22,0,1,1),B184&gt;OFFSET(B184,-计算!B$22,0,1,1)),"卖",I183)),"买"),""))</f>
        <v>卖</v>
      </c>
      <c r="J184" s="4" t="str">
        <f t="shared" ca="1" si="11"/>
        <v/>
      </c>
      <c r="K184" s="3">
        <f ca="1">IF(I183="买",C184,0)-IF(J184=1,计算!B$18)</f>
        <v>0</v>
      </c>
      <c r="L184" s="2">
        <f t="shared" ca="1" si="10"/>
        <v>0.98880708872548684</v>
      </c>
      <c r="M184" s="3">
        <f ca="1">1-L184/MAX(L$2:L184)</f>
        <v>7.0507099541842422E-2</v>
      </c>
    </row>
    <row r="185" spans="1:13" x14ac:dyDescent="0.15">
      <c r="A185" s="1">
        <v>38636</v>
      </c>
      <c r="B185" s="2">
        <v>919.72</v>
      </c>
      <c r="C185" s="3">
        <f t="shared" si="8"/>
        <v>1.3666622580787324E-2</v>
      </c>
      <c r="D185" s="3">
        <f>1-B185/MAX(B$2:B185)</f>
        <v>0.1232244656714141</v>
      </c>
      <c r="E185" s="4">
        <f ca="1">IFERROR(AVERAGE(OFFSET(B185,0,0,-计算!B$19,1)),AVERAGE(OFFSET(B185,0,0,-ROW(),1)))</f>
        <v>925.30833333333305</v>
      </c>
      <c r="F185" s="4">
        <f ca="1">IFERROR(AVERAGE(OFFSET(B185,0,0,-计算!B$20,1)),AVERAGE(OFFSET(B185,0,0,-ROW(),1)))</f>
        <v>931.25439999999992</v>
      </c>
      <c r="G185" s="4">
        <f t="shared" ca="1" si="9"/>
        <v>-5.9460666666668658</v>
      </c>
      <c r="H185" s="4">
        <f ca="1">IFERROR(AVERAGE(OFFSET(G185,0,0,-计算!B$21,1)),AVERAGE(OFFSET(G185,0,0,-ROW(),1)))</f>
        <v>7.6489777777776835</v>
      </c>
      <c r="I185" s="4" t="str">
        <f ca="1">IF(计算!B$23=1,IFERROR(IF(AND(G185&gt;H185,OFFSET(G185,-计算!B$22,0,1,1)&lt;OFFSET(H185,-计算!B$22,0,1,1)),"买",IF(AND(G185&lt;H185,OFFSET(G185,-计算!B$22,0,1,1)&gt;OFFSET(H185,-计算!B$22,0,1,1)),"卖",I184)),"买"),IF(计算!B$23=2,IFERROR(IF(AND(G185&gt;OFFSET(G185,-计算!B$22,0,1,1),B185&lt;OFFSET(B185,-计算!B$22,0,1,1)),"买",IF(AND(G185&lt;OFFSET(G185,-计算!B$22,0,1,1),B185&gt;OFFSET(B185,-计算!B$22,0,1,1)),"卖",I184)),"买"),""))</f>
        <v>卖</v>
      </c>
      <c r="J185" s="4" t="str">
        <f t="shared" ca="1" si="11"/>
        <v/>
      </c>
      <c r="K185" s="3">
        <f ca="1">IF(I184="买",C185,0)-IF(J185=1,计算!B$18)</f>
        <v>0</v>
      </c>
      <c r="L185" s="2">
        <f t="shared" ca="1" si="10"/>
        <v>0.98880708872548684</v>
      </c>
      <c r="M185" s="3">
        <f ca="1">1-L185/MAX(L$2:L185)</f>
        <v>7.0507099541842422E-2</v>
      </c>
    </row>
    <row r="186" spans="1:13" x14ac:dyDescent="0.15">
      <c r="A186" s="1">
        <v>38637</v>
      </c>
      <c r="B186" s="2">
        <v>923.48</v>
      </c>
      <c r="C186" s="3">
        <f t="shared" si="8"/>
        <v>4.0882007567519807E-3</v>
      </c>
      <c r="D186" s="3">
        <f>1-B186/MAX(B$2:B186)</f>
        <v>0.11964003126847034</v>
      </c>
      <c r="E186" s="4">
        <f ca="1">IFERROR(AVERAGE(OFFSET(B186,0,0,-计算!B$19,1)),AVERAGE(OFFSET(B186,0,0,-ROW(),1)))</f>
        <v>921.33666666666659</v>
      </c>
      <c r="F186" s="4">
        <f ca="1">IFERROR(AVERAGE(OFFSET(B186,0,0,-计算!B$20,1)),AVERAGE(OFFSET(B186,0,0,-ROW(),1)))</f>
        <v>931.84379999999987</v>
      </c>
      <c r="G186" s="4">
        <f t="shared" ca="1" si="9"/>
        <v>-10.507133333333286</v>
      </c>
      <c r="H186" s="4">
        <f ca="1">IFERROR(AVERAGE(OFFSET(G186,0,0,-计算!B$21,1)),AVERAGE(OFFSET(G186,0,0,-ROW(),1)))</f>
        <v>2.3789333333332365</v>
      </c>
      <c r="I186" s="4" t="str">
        <f ca="1">IF(计算!B$23=1,IFERROR(IF(AND(G186&gt;H186,OFFSET(G186,-计算!B$22,0,1,1)&lt;OFFSET(H186,-计算!B$22,0,1,1)),"买",IF(AND(G186&lt;H186,OFFSET(G186,-计算!B$22,0,1,1)&gt;OFFSET(H186,-计算!B$22,0,1,1)),"卖",I185)),"买"),IF(计算!B$23=2,IFERROR(IF(AND(G186&gt;OFFSET(G186,-计算!B$22,0,1,1),B186&lt;OFFSET(B186,-计算!B$22,0,1,1)),"买",IF(AND(G186&lt;OFFSET(G186,-计算!B$22,0,1,1),B186&gt;OFFSET(B186,-计算!B$22,0,1,1)),"卖",I185)),"买"),""))</f>
        <v>卖</v>
      </c>
      <c r="J186" s="4" t="str">
        <f t="shared" ca="1" si="11"/>
        <v/>
      </c>
      <c r="K186" s="3">
        <f ca="1">IF(I185="买",C186,0)-IF(J186=1,计算!B$18)</f>
        <v>0</v>
      </c>
      <c r="L186" s="2">
        <f t="shared" ca="1" si="10"/>
        <v>0.98880708872548684</v>
      </c>
      <c r="M186" s="3">
        <f ca="1">1-L186/MAX(L$2:L186)</f>
        <v>7.0507099541842422E-2</v>
      </c>
    </row>
    <row r="187" spans="1:13" x14ac:dyDescent="0.15">
      <c r="A187" s="1">
        <v>38638</v>
      </c>
      <c r="B187" s="2">
        <v>916.5</v>
      </c>
      <c r="C187" s="3">
        <f t="shared" si="8"/>
        <v>-7.5583661801014168E-3</v>
      </c>
      <c r="D187" s="3">
        <f>1-B187/MAX(B$2:B187)</f>
        <v>0.12629411428244586</v>
      </c>
      <c r="E187" s="4">
        <f ca="1">IFERROR(AVERAGE(OFFSET(B187,0,0,-计算!B$19,1)),AVERAGE(OFFSET(B187,0,0,-ROW(),1)))</f>
        <v>917.55166666666673</v>
      </c>
      <c r="F187" s="4">
        <f ca="1">IFERROR(AVERAGE(OFFSET(B187,0,0,-计算!B$20,1)),AVERAGE(OFFSET(B187,0,0,-ROW(),1)))</f>
        <v>932.35600000000011</v>
      </c>
      <c r="G187" s="4">
        <f t="shared" ca="1" si="9"/>
        <v>-14.804333333333375</v>
      </c>
      <c r="H187" s="4">
        <f ca="1">IFERROR(AVERAGE(OFFSET(G187,0,0,-计算!B$21,1)),AVERAGE(OFFSET(G187,0,0,-ROW(),1)))</f>
        <v>-2.7677388888890087</v>
      </c>
      <c r="I187" s="4" t="str">
        <f ca="1">IF(计算!B$23=1,IFERROR(IF(AND(G187&gt;H187,OFFSET(G187,-计算!B$22,0,1,1)&lt;OFFSET(H187,-计算!B$22,0,1,1)),"买",IF(AND(G187&lt;H187,OFFSET(G187,-计算!B$22,0,1,1)&gt;OFFSET(H187,-计算!B$22,0,1,1)),"卖",I186)),"买"),IF(计算!B$23=2,IFERROR(IF(AND(G187&gt;OFFSET(G187,-计算!B$22,0,1,1),B187&lt;OFFSET(B187,-计算!B$22,0,1,1)),"买",IF(AND(G187&lt;OFFSET(G187,-计算!B$22,0,1,1),B187&gt;OFFSET(B187,-计算!B$22,0,1,1)),"卖",I186)),"买"),""))</f>
        <v>卖</v>
      </c>
      <c r="J187" s="4" t="str">
        <f t="shared" ca="1" si="11"/>
        <v/>
      </c>
      <c r="K187" s="3">
        <f ca="1">IF(I186="买",C187,0)-IF(J187=1,计算!B$18)</f>
        <v>0</v>
      </c>
      <c r="L187" s="2">
        <f t="shared" ca="1" si="10"/>
        <v>0.98880708872548684</v>
      </c>
      <c r="M187" s="3">
        <f ca="1">1-L187/MAX(L$2:L187)</f>
        <v>7.0507099541842422E-2</v>
      </c>
    </row>
    <row r="188" spans="1:13" x14ac:dyDescent="0.15">
      <c r="A188" s="1">
        <v>38639</v>
      </c>
      <c r="B188" s="2">
        <v>904.83</v>
      </c>
      <c r="C188" s="3">
        <f t="shared" si="8"/>
        <v>-1.2733224222585826E-2</v>
      </c>
      <c r="D188" s="3">
        <f>1-B188/MAX(B$2:B188)</f>
        <v>0.13741920722988044</v>
      </c>
      <c r="E188" s="4">
        <f ca="1">IFERROR(AVERAGE(OFFSET(B188,0,0,-计算!B$19,1)),AVERAGE(OFFSET(B188,0,0,-ROW(),1)))</f>
        <v>914.25333333333322</v>
      </c>
      <c r="F188" s="4">
        <f ca="1">IFERROR(AVERAGE(OFFSET(B188,0,0,-计算!B$20,1)),AVERAGE(OFFSET(B188,0,0,-ROW(),1)))</f>
        <v>932.68939999999998</v>
      </c>
      <c r="G188" s="4">
        <f t="shared" ca="1" si="9"/>
        <v>-18.436066666666761</v>
      </c>
      <c r="H188" s="4">
        <f ca="1">IFERROR(AVERAGE(OFFSET(G188,0,0,-计算!B$21,1)),AVERAGE(OFFSET(G188,0,0,-ROW(),1)))</f>
        <v>-7.6158777777778637</v>
      </c>
      <c r="I188" s="4" t="str">
        <f ca="1">IF(计算!B$23=1,IFERROR(IF(AND(G188&gt;H188,OFFSET(G188,-计算!B$22,0,1,1)&lt;OFFSET(H188,-计算!B$22,0,1,1)),"买",IF(AND(G188&lt;H188,OFFSET(G188,-计算!B$22,0,1,1)&gt;OFFSET(H188,-计算!B$22,0,1,1)),"卖",I187)),"买"),IF(计算!B$23=2,IFERROR(IF(AND(G188&gt;OFFSET(G188,-计算!B$22,0,1,1),B188&lt;OFFSET(B188,-计算!B$22,0,1,1)),"买",IF(AND(G188&lt;OFFSET(G188,-计算!B$22,0,1,1),B188&gt;OFFSET(B188,-计算!B$22,0,1,1)),"卖",I187)),"买"),""))</f>
        <v>卖</v>
      </c>
      <c r="J188" s="4" t="str">
        <f t="shared" ca="1" si="11"/>
        <v/>
      </c>
      <c r="K188" s="3">
        <f ca="1">IF(I187="买",C188,0)-IF(J188=1,计算!B$18)</f>
        <v>0</v>
      </c>
      <c r="L188" s="2">
        <f t="shared" ca="1" si="10"/>
        <v>0.98880708872548684</v>
      </c>
      <c r="M188" s="3">
        <f ca="1">1-L188/MAX(L$2:L188)</f>
        <v>7.0507099541842422E-2</v>
      </c>
    </row>
    <row r="189" spans="1:13" x14ac:dyDescent="0.15">
      <c r="A189" s="1">
        <v>38642</v>
      </c>
      <c r="B189" s="2">
        <v>897.62</v>
      </c>
      <c r="C189" s="3">
        <f t="shared" si="8"/>
        <v>-7.9683476454140978E-3</v>
      </c>
      <c r="D189" s="3">
        <f>1-B189/MAX(B$2:B189)</f>
        <v>0.14429255085892967</v>
      </c>
      <c r="E189" s="4">
        <f ca="1">IFERROR(AVERAGE(OFFSET(B189,0,0,-计算!B$19,1)),AVERAGE(OFFSET(B189,0,0,-ROW(),1)))</f>
        <v>912.1158333333334</v>
      </c>
      <c r="F189" s="4">
        <f ca="1">IFERROR(AVERAGE(OFFSET(B189,0,0,-计算!B$20,1)),AVERAGE(OFFSET(B189,0,0,-ROW(),1)))</f>
        <v>932.80960000000005</v>
      </c>
      <c r="G189" s="4">
        <f t="shared" ca="1" si="9"/>
        <v>-20.693766666666647</v>
      </c>
      <c r="H189" s="4">
        <f ca="1">IFERROR(AVERAGE(OFFSET(G189,0,0,-计算!B$21,1)),AVERAGE(OFFSET(G189,0,0,-ROW(),1)))</f>
        <v>-11.914633333333407</v>
      </c>
      <c r="I189" s="4" t="str">
        <f ca="1">IF(计算!B$23=1,IFERROR(IF(AND(G189&gt;H189,OFFSET(G189,-计算!B$22,0,1,1)&lt;OFFSET(H189,-计算!B$22,0,1,1)),"买",IF(AND(G189&lt;H189,OFFSET(G189,-计算!B$22,0,1,1)&gt;OFFSET(H189,-计算!B$22,0,1,1)),"卖",I188)),"买"),IF(计算!B$23=2,IFERROR(IF(AND(G189&gt;OFFSET(G189,-计算!B$22,0,1,1),B189&lt;OFFSET(B189,-计算!B$22,0,1,1)),"买",IF(AND(G189&lt;OFFSET(G189,-计算!B$22,0,1,1),B189&gt;OFFSET(B189,-计算!B$22,0,1,1)),"卖",I188)),"买"),""))</f>
        <v>卖</v>
      </c>
      <c r="J189" s="4" t="str">
        <f t="shared" ca="1" si="11"/>
        <v/>
      </c>
      <c r="K189" s="3">
        <f ca="1">IF(I188="买",C189,0)-IF(J189=1,计算!B$18)</f>
        <v>0</v>
      </c>
      <c r="L189" s="2">
        <f t="shared" ca="1" si="10"/>
        <v>0.98880708872548684</v>
      </c>
      <c r="M189" s="3">
        <f ca="1">1-L189/MAX(L$2:L189)</f>
        <v>7.0507099541842422E-2</v>
      </c>
    </row>
    <row r="190" spans="1:13" x14ac:dyDescent="0.15">
      <c r="A190" s="1">
        <v>38643</v>
      </c>
      <c r="B190" s="2">
        <v>902.37</v>
      </c>
      <c r="C190" s="3">
        <f t="shared" si="8"/>
        <v>5.2917715737170745E-3</v>
      </c>
      <c r="D190" s="3">
        <f>1-B190/MAX(B$2:B190)</f>
        <v>0.13976434250414693</v>
      </c>
      <c r="E190" s="4">
        <f ca="1">IFERROR(AVERAGE(OFFSET(B190,0,0,-计算!B$19,1)),AVERAGE(OFFSET(B190,0,0,-ROW(),1)))</f>
        <v>910.9675000000002</v>
      </c>
      <c r="F190" s="4">
        <f ca="1">IFERROR(AVERAGE(OFFSET(B190,0,0,-计算!B$20,1)),AVERAGE(OFFSET(B190,0,0,-ROW(),1)))</f>
        <v>932.7850000000002</v>
      </c>
      <c r="G190" s="4">
        <f t="shared" ca="1" si="9"/>
        <v>-21.817499999999995</v>
      </c>
      <c r="H190" s="4">
        <f ca="1">IFERROR(AVERAGE(OFFSET(G190,0,0,-计算!B$21,1)),AVERAGE(OFFSET(G190,0,0,-ROW(),1)))</f>
        <v>-15.367477777777822</v>
      </c>
      <c r="I190" s="4" t="str">
        <f ca="1">IF(计算!B$23=1,IFERROR(IF(AND(G190&gt;H190,OFFSET(G190,-计算!B$22,0,1,1)&lt;OFFSET(H190,-计算!B$22,0,1,1)),"买",IF(AND(G190&lt;H190,OFFSET(G190,-计算!B$22,0,1,1)&gt;OFFSET(H190,-计算!B$22,0,1,1)),"卖",I189)),"买"),IF(计算!B$23=2,IFERROR(IF(AND(G190&gt;OFFSET(G190,-计算!B$22,0,1,1),B190&lt;OFFSET(B190,-计算!B$22,0,1,1)),"买",IF(AND(G190&lt;OFFSET(G190,-计算!B$22,0,1,1),B190&gt;OFFSET(B190,-计算!B$22,0,1,1)),"卖",I189)),"买"),""))</f>
        <v>卖</v>
      </c>
      <c r="J190" s="4" t="str">
        <f t="shared" ca="1" si="11"/>
        <v/>
      </c>
      <c r="K190" s="3">
        <f ca="1">IF(I189="买",C190,0)-IF(J190=1,计算!B$18)</f>
        <v>0</v>
      </c>
      <c r="L190" s="2">
        <f t="shared" ca="1" si="10"/>
        <v>0.98880708872548684</v>
      </c>
      <c r="M190" s="3">
        <f ca="1">1-L190/MAX(L$2:L190)</f>
        <v>7.0507099541842422E-2</v>
      </c>
    </row>
    <row r="191" spans="1:13" x14ac:dyDescent="0.15">
      <c r="A191" s="1">
        <v>38644</v>
      </c>
      <c r="B191" s="2">
        <v>898.74</v>
      </c>
      <c r="C191" s="3">
        <f t="shared" si="8"/>
        <v>-4.0227401176901045E-3</v>
      </c>
      <c r="D191" s="3">
        <f>1-B191/MAX(B$2:B191)</f>
        <v>0.143224846994223</v>
      </c>
      <c r="E191" s="4">
        <f ca="1">IFERROR(AVERAGE(OFFSET(B191,0,0,-计算!B$19,1)),AVERAGE(OFFSET(B191,0,0,-ROW(),1)))</f>
        <v>909.3225000000001</v>
      </c>
      <c r="F191" s="4">
        <f ca="1">IFERROR(AVERAGE(OFFSET(B191,0,0,-计算!B$20,1)),AVERAGE(OFFSET(B191,0,0,-ROW(),1)))</f>
        <v>932.56840000000011</v>
      </c>
      <c r="G191" s="4">
        <f t="shared" ca="1" si="9"/>
        <v>-23.245900000000006</v>
      </c>
      <c r="H191" s="4">
        <f ca="1">IFERROR(AVERAGE(OFFSET(G191,0,0,-计算!B$21,1)),AVERAGE(OFFSET(G191,0,0,-ROW(),1)))</f>
        <v>-18.250783333333345</v>
      </c>
      <c r="I191" s="4" t="str">
        <f ca="1">IF(计算!B$23=1,IFERROR(IF(AND(G191&gt;H191,OFFSET(G191,-计算!B$22,0,1,1)&lt;OFFSET(H191,-计算!B$22,0,1,1)),"买",IF(AND(G191&lt;H191,OFFSET(G191,-计算!B$22,0,1,1)&gt;OFFSET(H191,-计算!B$22,0,1,1)),"卖",I190)),"买"),IF(计算!B$23=2,IFERROR(IF(AND(G191&gt;OFFSET(G191,-计算!B$22,0,1,1),B191&lt;OFFSET(B191,-计算!B$22,0,1,1)),"买",IF(AND(G191&lt;OFFSET(G191,-计算!B$22,0,1,1),B191&gt;OFFSET(B191,-计算!B$22,0,1,1)),"卖",I190)),"买"),""))</f>
        <v>卖</v>
      </c>
      <c r="J191" s="4" t="str">
        <f t="shared" ca="1" si="11"/>
        <v/>
      </c>
      <c r="K191" s="3">
        <f ca="1">IF(I190="买",C191,0)-IF(J191=1,计算!B$18)</f>
        <v>0</v>
      </c>
      <c r="L191" s="2">
        <f t="shared" ca="1" si="10"/>
        <v>0.98880708872548684</v>
      </c>
      <c r="M191" s="3">
        <f ca="1">1-L191/MAX(L$2:L191)</f>
        <v>7.0507099541842422E-2</v>
      </c>
    </row>
    <row r="192" spans="1:13" x14ac:dyDescent="0.15">
      <c r="A192" s="1">
        <v>38645</v>
      </c>
      <c r="B192" s="2">
        <v>899.91</v>
      </c>
      <c r="C192" s="3">
        <f t="shared" si="8"/>
        <v>1.3018225515721848E-3</v>
      </c>
      <c r="D192" s="3">
        <f>1-B192/MAX(B$2:B192)</f>
        <v>0.14210947777841332</v>
      </c>
      <c r="E192" s="4">
        <f ca="1">IFERROR(AVERAGE(OFFSET(B192,0,0,-计算!B$19,1)),AVERAGE(OFFSET(B192,0,0,-ROW(),1)))</f>
        <v>908.96416666666676</v>
      </c>
      <c r="F192" s="4">
        <f ca="1">IFERROR(AVERAGE(OFFSET(B192,0,0,-计算!B$20,1)),AVERAGE(OFFSET(B192,0,0,-ROW(),1)))</f>
        <v>932.48360000000014</v>
      </c>
      <c r="G192" s="4">
        <f t="shared" ca="1" si="9"/>
        <v>-23.519433333333382</v>
      </c>
      <c r="H192" s="4">
        <f ca="1">IFERROR(AVERAGE(OFFSET(G192,0,0,-计算!B$21,1)),AVERAGE(OFFSET(G192,0,0,-ROW(),1)))</f>
        <v>-20.419500000000028</v>
      </c>
      <c r="I192" s="4" t="str">
        <f ca="1">IF(计算!B$23=1,IFERROR(IF(AND(G192&gt;H192,OFFSET(G192,-计算!B$22,0,1,1)&lt;OFFSET(H192,-计算!B$22,0,1,1)),"买",IF(AND(G192&lt;H192,OFFSET(G192,-计算!B$22,0,1,1)&gt;OFFSET(H192,-计算!B$22,0,1,1)),"卖",I191)),"买"),IF(计算!B$23=2,IFERROR(IF(AND(G192&gt;OFFSET(G192,-计算!B$22,0,1,1),B192&lt;OFFSET(B192,-计算!B$22,0,1,1)),"买",IF(AND(G192&lt;OFFSET(G192,-计算!B$22,0,1,1),B192&gt;OFFSET(B192,-计算!B$22,0,1,1)),"卖",I191)),"买"),""))</f>
        <v>卖</v>
      </c>
      <c r="J192" s="4" t="str">
        <f t="shared" ca="1" si="11"/>
        <v/>
      </c>
      <c r="K192" s="3">
        <f ca="1">IF(I191="买",C192,0)-IF(J192=1,计算!B$18)</f>
        <v>0</v>
      </c>
      <c r="L192" s="2">
        <f t="shared" ca="1" si="10"/>
        <v>0.98880708872548684</v>
      </c>
      <c r="M192" s="3">
        <f ca="1">1-L192/MAX(L$2:L192)</f>
        <v>7.0507099541842422E-2</v>
      </c>
    </row>
    <row r="193" spans="1:13" x14ac:dyDescent="0.15">
      <c r="A193" s="1">
        <v>38646</v>
      </c>
      <c r="B193" s="2">
        <v>904.41</v>
      </c>
      <c r="C193" s="3">
        <f t="shared" si="8"/>
        <v>5.0005000500050745E-3</v>
      </c>
      <c r="D193" s="3">
        <f>1-B193/MAX(B$2:B193)</f>
        <v>0.13781959617914552</v>
      </c>
      <c r="E193" s="4">
        <f ca="1">IFERROR(AVERAGE(OFFSET(B193,0,0,-计算!B$19,1)),AVERAGE(OFFSET(B193,0,0,-ROW(),1)))</f>
        <v>909.02166666666665</v>
      </c>
      <c r="F193" s="4">
        <f ca="1">IFERROR(AVERAGE(OFFSET(B193,0,0,-计算!B$20,1)),AVERAGE(OFFSET(B193,0,0,-ROW(),1)))</f>
        <v>932.09580000000028</v>
      </c>
      <c r="G193" s="4">
        <f t="shared" ca="1" si="9"/>
        <v>-23.074133333333634</v>
      </c>
      <c r="H193" s="4">
        <f ca="1">IFERROR(AVERAGE(OFFSET(G193,0,0,-计算!B$21,1)),AVERAGE(OFFSET(G193,0,0,-ROW(),1)))</f>
        <v>-21.79780000000007</v>
      </c>
      <c r="I193" s="4" t="str">
        <f ca="1">IF(计算!B$23=1,IFERROR(IF(AND(G193&gt;H193,OFFSET(G193,-计算!B$22,0,1,1)&lt;OFFSET(H193,-计算!B$22,0,1,1)),"买",IF(AND(G193&lt;H193,OFFSET(G193,-计算!B$22,0,1,1)&gt;OFFSET(H193,-计算!B$22,0,1,1)),"卖",I192)),"买"),IF(计算!B$23=2,IFERROR(IF(AND(G193&gt;OFFSET(G193,-计算!B$22,0,1,1),B193&lt;OFFSET(B193,-计算!B$22,0,1,1)),"买",IF(AND(G193&lt;OFFSET(G193,-计算!B$22,0,1,1),B193&gt;OFFSET(B193,-计算!B$22,0,1,1)),"卖",I192)),"买"),""))</f>
        <v>卖</v>
      </c>
      <c r="J193" s="4" t="str">
        <f t="shared" ca="1" si="11"/>
        <v/>
      </c>
      <c r="K193" s="3">
        <f ca="1">IF(I192="买",C193,0)-IF(J193=1,计算!B$18)</f>
        <v>0</v>
      </c>
      <c r="L193" s="2">
        <f t="shared" ca="1" si="10"/>
        <v>0.98880708872548684</v>
      </c>
      <c r="M193" s="3">
        <f ca="1">1-L193/MAX(L$2:L193)</f>
        <v>7.0507099541842422E-2</v>
      </c>
    </row>
    <row r="194" spans="1:13" x14ac:dyDescent="0.15">
      <c r="A194" s="1">
        <v>38649</v>
      </c>
      <c r="B194" s="2">
        <v>906.65</v>
      </c>
      <c r="C194" s="3">
        <f t="shared" si="8"/>
        <v>2.4767528001681249E-3</v>
      </c>
      <c r="D194" s="3">
        <f>1-B194/MAX(B$2:B194)</f>
        <v>0.13568418844973218</v>
      </c>
      <c r="E194" s="4">
        <f ca="1">IFERROR(AVERAGE(OFFSET(B194,0,0,-计算!B$19,1)),AVERAGE(OFFSET(B194,0,0,-ROW(),1)))</f>
        <v>908.24499999999989</v>
      </c>
      <c r="F194" s="4">
        <f ca="1">IFERROR(AVERAGE(OFFSET(B194,0,0,-计算!B$20,1)),AVERAGE(OFFSET(B194,0,0,-ROW(),1)))</f>
        <v>931.67940000000033</v>
      </c>
      <c r="G194" s="4">
        <f t="shared" ca="1" si="9"/>
        <v>-23.434400000000437</v>
      </c>
      <c r="H194" s="4">
        <f ca="1">IFERROR(AVERAGE(OFFSET(G194,0,0,-计算!B$21,1)),AVERAGE(OFFSET(G194,0,0,-ROW(),1)))</f>
        <v>-22.630855555555684</v>
      </c>
      <c r="I194" s="4" t="str">
        <f ca="1">IF(计算!B$23=1,IFERROR(IF(AND(G194&gt;H194,OFFSET(G194,-计算!B$22,0,1,1)&lt;OFFSET(H194,-计算!B$22,0,1,1)),"买",IF(AND(G194&lt;H194,OFFSET(G194,-计算!B$22,0,1,1)&gt;OFFSET(H194,-计算!B$22,0,1,1)),"卖",I193)),"买"),IF(计算!B$23=2,IFERROR(IF(AND(G194&gt;OFFSET(G194,-计算!B$22,0,1,1),B194&lt;OFFSET(B194,-计算!B$22,0,1,1)),"买",IF(AND(G194&lt;OFFSET(G194,-计算!B$22,0,1,1),B194&gt;OFFSET(B194,-计算!B$22,0,1,1)),"卖",I193)),"买"),""))</f>
        <v>卖</v>
      </c>
      <c r="J194" s="4" t="str">
        <f t="shared" ca="1" si="11"/>
        <v/>
      </c>
      <c r="K194" s="3">
        <f ca="1">IF(I193="买",C194,0)-IF(J194=1,计算!B$18)</f>
        <v>0</v>
      </c>
      <c r="L194" s="2">
        <f t="shared" ca="1" si="10"/>
        <v>0.98880708872548684</v>
      </c>
      <c r="M194" s="3">
        <f ca="1">1-L194/MAX(L$2:L194)</f>
        <v>7.0507099541842422E-2</v>
      </c>
    </row>
    <row r="195" spans="1:13" x14ac:dyDescent="0.15">
      <c r="A195" s="1">
        <v>38650</v>
      </c>
      <c r="B195" s="2">
        <v>894.27</v>
      </c>
      <c r="C195" s="3">
        <f t="shared" si="8"/>
        <v>-1.3654662769536197E-2</v>
      </c>
      <c r="D195" s="3">
        <f>1-B195/MAX(B$2:B195)</f>
        <v>0.14748612938282901</v>
      </c>
      <c r="E195" s="4">
        <f ca="1">IFERROR(AVERAGE(OFFSET(B195,0,0,-计算!B$19,1)),AVERAGE(OFFSET(B195,0,0,-ROW(),1)))</f>
        <v>906.31833333333327</v>
      </c>
      <c r="F195" s="4">
        <f ca="1">IFERROR(AVERAGE(OFFSET(B195,0,0,-计算!B$20,1)),AVERAGE(OFFSET(B195,0,0,-ROW(),1)))</f>
        <v>930.90300000000013</v>
      </c>
      <c r="G195" s="4">
        <f t="shared" ca="1" si="9"/>
        <v>-24.584666666666863</v>
      </c>
      <c r="H195" s="4">
        <f ca="1">IFERROR(AVERAGE(OFFSET(G195,0,0,-计算!B$21,1)),AVERAGE(OFFSET(G195,0,0,-ROW(),1)))</f>
        <v>-23.279338888889054</v>
      </c>
      <c r="I195" s="4" t="str">
        <f ca="1">IF(计算!B$23=1,IFERROR(IF(AND(G195&gt;H195,OFFSET(G195,-计算!B$22,0,1,1)&lt;OFFSET(H195,-计算!B$22,0,1,1)),"买",IF(AND(G195&lt;H195,OFFSET(G195,-计算!B$22,0,1,1)&gt;OFFSET(H195,-计算!B$22,0,1,1)),"卖",I194)),"买"),IF(计算!B$23=2,IFERROR(IF(AND(G195&gt;OFFSET(G195,-计算!B$22,0,1,1),B195&lt;OFFSET(B195,-计算!B$22,0,1,1)),"买",IF(AND(G195&lt;OFFSET(G195,-计算!B$22,0,1,1),B195&gt;OFFSET(B195,-计算!B$22,0,1,1)),"卖",I194)),"买"),""))</f>
        <v>卖</v>
      </c>
      <c r="J195" s="4" t="str">
        <f t="shared" ca="1" si="11"/>
        <v/>
      </c>
      <c r="K195" s="3">
        <f ca="1">IF(I194="买",C195,0)-IF(J195=1,计算!B$18)</f>
        <v>0</v>
      </c>
      <c r="L195" s="2">
        <f t="shared" ca="1" si="10"/>
        <v>0.98880708872548684</v>
      </c>
      <c r="M195" s="3">
        <f ca="1">1-L195/MAX(L$2:L195)</f>
        <v>7.0507099541842422E-2</v>
      </c>
    </row>
    <row r="196" spans="1:13" x14ac:dyDescent="0.15">
      <c r="A196" s="1">
        <v>38651</v>
      </c>
      <c r="B196" s="2">
        <v>875.82</v>
      </c>
      <c r="C196" s="3">
        <f t="shared" ref="C196:C259" si="12">B196/B195-1</f>
        <v>-2.0631352947096393E-2</v>
      </c>
      <c r="D196" s="3">
        <f>1-B196/MAX(B$2:B196)</f>
        <v>0.16507464393982718</v>
      </c>
      <c r="E196" s="4">
        <f ca="1">IFERROR(AVERAGE(OFFSET(B196,0,0,-计算!B$19,1)),AVERAGE(OFFSET(B196,0,0,-ROW(),1)))</f>
        <v>903.69333333333327</v>
      </c>
      <c r="F196" s="4">
        <f ca="1">IFERROR(AVERAGE(OFFSET(B196,0,0,-计算!B$20,1)),AVERAGE(OFFSET(B196,0,0,-ROW(),1)))</f>
        <v>929.61200000000008</v>
      </c>
      <c r="G196" s="4">
        <f t="shared" ref="G196:G259" ca="1" si="13">E196-F196</f>
        <v>-25.918666666666809</v>
      </c>
      <c r="H196" s="4">
        <f ca="1">IFERROR(AVERAGE(OFFSET(G196,0,0,-计算!B$21,1)),AVERAGE(OFFSET(G196,0,0,-ROW(),1)))</f>
        <v>-23.962866666666855</v>
      </c>
      <c r="I196" s="4" t="str">
        <f ca="1">IF(计算!B$23=1,IFERROR(IF(AND(G196&gt;H196,OFFSET(G196,-计算!B$22,0,1,1)&lt;OFFSET(H196,-计算!B$22,0,1,1)),"买",IF(AND(G196&lt;H196,OFFSET(G196,-计算!B$22,0,1,1)&gt;OFFSET(H196,-计算!B$22,0,1,1)),"卖",I195)),"买"),IF(计算!B$23=2,IFERROR(IF(AND(G196&gt;OFFSET(G196,-计算!B$22,0,1,1),B196&lt;OFFSET(B196,-计算!B$22,0,1,1)),"买",IF(AND(G196&lt;OFFSET(G196,-计算!B$22,0,1,1),B196&gt;OFFSET(B196,-计算!B$22,0,1,1)),"卖",I195)),"买"),""))</f>
        <v>卖</v>
      </c>
      <c r="J196" s="4" t="str">
        <f t="shared" ca="1" si="11"/>
        <v/>
      </c>
      <c r="K196" s="3">
        <f ca="1">IF(I195="买",C196,0)-IF(J196=1,计算!B$18)</f>
        <v>0</v>
      </c>
      <c r="L196" s="2">
        <f t="shared" ref="L196:L259" ca="1" si="14">IFERROR(L195*(1+K196),L195)</f>
        <v>0.98880708872548684</v>
      </c>
      <c r="M196" s="3">
        <f ca="1">1-L196/MAX(L$2:L196)</f>
        <v>7.0507099541842422E-2</v>
      </c>
    </row>
    <row r="197" spans="1:13" x14ac:dyDescent="0.15">
      <c r="A197" s="1">
        <v>38652</v>
      </c>
      <c r="B197" s="2">
        <v>875.85</v>
      </c>
      <c r="C197" s="3">
        <f t="shared" si="12"/>
        <v>3.4253613756307644E-5</v>
      </c>
      <c r="D197" s="3">
        <f>1-B197/MAX(B$2:B197)</f>
        <v>0.16504604472916551</v>
      </c>
      <c r="E197" s="4">
        <f ca="1">IFERROR(AVERAGE(OFFSET(B197,0,0,-计算!B$19,1)),AVERAGE(OFFSET(B197,0,0,-ROW(),1)))</f>
        <v>900.03749999999991</v>
      </c>
      <c r="F197" s="4">
        <f ca="1">IFERROR(AVERAGE(OFFSET(B197,0,0,-计算!B$20,1)),AVERAGE(OFFSET(B197,0,0,-ROW(),1)))</f>
        <v>928.04920000000016</v>
      </c>
      <c r="G197" s="4">
        <f t="shared" ca="1" si="13"/>
        <v>-28.011700000000246</v>
      </c>
      <c r="H197" s="4">
        <f ca="1">IFERROR(AVERAGE(OFFSET(G197,0,0,-计算!B$21,1)),AVERAGE(OFFSET(G197,0,0,-ROW(),1)))</f>
        <v>-24.757166666666894</v>
      </c>
      <c r="I197" s="4" t="str">
        <f ca="1">IF(计算!B$23=1,IFERROR(IF(AND(G197&gt;H197,OFFSET(G197,-计算!B$22,0,1,1)&lt;OFFSET(H197,-计算!B$22,0,1,1)),"买",IF(AND(G197&lt;H197,OFFSET(G197,-计算!B$22,0,1,1)&gt;OFFSET(H197,-计算!B$22,0,1,1)),"卖",I196)),"买"),IF(计算!B$23=2,IFERROR(IF(AND(G197&gt;OFFSET(G197,-计算!B$22,0,1,1),B197&lt;OFFSET(B197,-计算!B$22,0,1,1)),"买",IF(AND(G197&lt;OFFSET(G197,-计算!B$22,0,1,1),B197&gt;OFFSET(B197,-计算!B$22,0,1,1)),"卖",I196)),"买"),""))</f>
        <v>卖</v>
      </c>
      <c r="J197" s="4" t="str">
        <f t="shared" ref="J197:J260" ca="1" si="15">IF(I196&lt;&gt;I197,1,"")</f>
        <v/>
      </c>
      <c r="K197" s="3">
        <f ca="1">IF(I196="买",C197,0)-IF(J197=1,计算!B$18)</f>
        <v>0</v>
      </c>
      <c r="L197" s="2">
        <f t="shared" ca="1" si="14"/>
        <v>0.98880708872548684</v>
      </c>
      <c r="M197" s="3">
        <f ca="1">1-L197/MAX(L$2:L197)</f>
        <v>7.0507099541842422E-2</v>
      </c>
    </row>
    <row r="198" spans="1:13" x14ac:dyDescent="0.15">
      <c r="A198" s="1">
        <v>38653</v>
      </c>
      <c r="B198" s="2">
        <v>867.73</v>
      </c>
      <c r="C198" s="3">
        <f t="shared" si="12"/>
        <v>-9.2709938916480938E-3</v>
      </c>
      <c r="D198" s="3">
        <f>1-B198/MAX(B$2:B198)</f>
        <v>0.17278689774828881</v>
      </c>
      <c r="E198" s="4">
        <f ca="1">IFERROR(AVERAGE(OFFSET(B198,0,0,-计算!B$19,1)),AVERAGE(OFFSET(B198,0,0,-ROW(),1)))</f>
        <v>895.39166666666654</v>
      </c>
      <c r="F198" s="4">
        <f ca="1">IFERROR(AVERAGE(OFFSET(B198,0,0,-计算!B$20,1)),AVERAGE(OFFSET(B198,0,0,-ROW(),1)))</f>
        <v>926.63740000000018</v>
      </c>
      <c r="G198" s="4">
        <f t="shared" ca="1" si="13"/>
        <v>-31.245733333333646</v>
      </c>
      <c r="H198" s="4">
        <f ca="1">IFERROR(AVERAGE(OFFSET(G198,0,0,-计算!B$21,1)),AVERAGE(OFFSET(G198,0,0,-ROW(),1)))</f>
        <v>-26.044883333333605</v>
      </c>
      <c r="I198" s="4" t="str">
        <f ca="1">IF(计算!B$23=1,IFERROR(IF(AND(G198&gt;H198,OFFSET(G198,-计算!B$22,0,1,1)&lt;OFFSET(H198,-计算!B$22,0,1,1)),"买",IF(AND(G198&lt;H198,OFFSET(G198,-计算!B$22,0,1,1)&gt;OFFSET(H198,-计算!B$22,0,1,1)),"卖",I197)),"买"),IF(计算!B$23=2,IFERROR(IF(AND(G198&gt;OFFSET(G198,-计算!B$22,0,1,1),B198&lt;OFFSET(B198,-计算!B$22,0,1,1)),"买",IF(AND(G198&lt;OFFSET(G198,-计算!B$22,0,1,1),B198&gt;OFFSET(B198,-计算!B$22,0,1,1)),"卖",I197)),"买"),""))</f>
        <v>卖</v>
      </c>
      <c r="J198" s="4" t="str">
        <f t="shared" ca="1" si="15"/>
        <v/>
      </c>
      <c r="K198" s="3">
        <f ca="1">IF(I197="买",C198,0)-IF(J198=1,计算!B$18)</f>
        <v>0</v>
      </c>
      <c r="L198" s="2">
        <f t="shared" ca="1" si="14"/>
        <v>0.98880708872548684</v>
      </c>
      <c r="M198" s="3">
        <f ca="1">1-L198/MAX(L$2:L198)</f>
        <v>7.0507099541842422E-2</v>
      </c>
    </row>
    <row r="199" spans="1:13" x14ac:dyDescent="0.15">
      <c r="A199" s="1">
        <v>38656</v>
      </c>
      <c r="B199" s="2">
        <v>876.28</v>
      </c>
      <c r="C199" s="3">
        <f t="shared" si="12"/>
        <v>9.8532953798993184E-3</v>
      </c>
      <c r="D199" s="3">
        <f>1-B199/MAX(B$2:B199)</f>
        <v>0.16463612270967987</v>
      </c>
      <c r="E199" s="4">
        <f ca="1">IFERROR(AVERAGE(OFFSET(B199,0,0,-计算!B$19,1)),AVERAGE(OFFSET(B199,0,0,-ROW(),1)))</f>
        <v>892.04</v>
      </c>
      <c r="F199" s="4">
        <f ca="1">IFERROR(AVERAGE(OFFSET(B199,0,0,-计算!B$20,1)),AVERAGE(OFFSET(B199,0,0,-ROW(),1)))</f>
        <v>925.07300000000032</v>
      </c>
      <c r="G199" s="4">
        <f t="shared" ca="1" si="13"/>
        <v>-33.033000000000357</v>
      </c>
      <c r="H199" s="4">
        <f ca="1">IFERROR(AVERAGE(OFFSET(G199,0,0,-计算!B$21,1)),AVERAGE(OFFSET(G199,0,0,-ROW(),1)))</f>
        <v>-27.704694444444726</v>
      </c>
      <c r="I199" s="4" t="str">
        <f ca="1">IF(计算!B$23=1,IFERROR(IF(AND(G199&gt;H199,OFFSET(G199,-计算!B$22,0,1,1)&lt;OFFSET(H199,-计算!B$22,0,1,1)),"买",IF(AND(G199&lt;H199,OFFSET(G199,-计算!B$22,0,1,1)&gt;OFFSET(H199,-计算!B$22,0,1,1)),"卖",I198)),"买"),IF(计算!B$23=2,IFERROR(IF(AND(G199&gt;OFFSET(G199,-计算!B$22,0,1,1),B199&lt;OFFSET(B199,-计算!B$22,0,1,1)),"买",IF(AND(G199&lt;OFFSET(G199,-计算!B$22,0,1,1),B199&gt;OFFSET(B199,-计算!B$22,0,1,1)),"卖",I198)),"买"),""))</f>
        <v>卖</v>
      </c>
      <c r="J199" s="4" t="str">
        <f t="shared" ca="1" si="15"/>
        <v/>
      </c>
      <c r="K199" s="3">
        <f ca="1">IF(I198="买",C199,0)-IF(J199=1,计算!B$18)</f>
        <v>0</v>
      </c>
      <c r="L199" s="2">
        <f t="shared" ca="1" si="14"/>
        <v>0.98880708872548684</v>
      </c>
      <c r="M199" s="3">
        <f ca="1">1-L199/MAX(L$2:L199)</f>
        <v>7.0507099541842422E-2</v>
      </c>
    </row>
    <row r="200" spans="1:13" x14ac:dyDescent="0.15">
      <c r="A200" s="1">
        <v>38657</v>
      </c>
      <c r="B200" s="2">
        <v>872.86</v>
      </c>
      <c r="C200" s="3">
        <f t="shared" si="12"/>
        <v>-3.9028620988724727E-3</v>
      </c>
      <c r="D200" s="3">
        <f>1-B200/MAX(B$2:B200)</f>
        <v>0.16789643272512345</v>
      </c>
      <c r="E200" s="4">
        <f ca="1">IFERROR(AVERAGE(OFFSET(B200,0,0,-计算!B$19,1)),AVERAGE(OFFSET(B200,0,0,-ROW(),1)))</f>
        <v>889.37583333333339</v>
      </c>
      <c r="F200" s="4">
        <f ca="1">IFERROR(AVERAGE(OFFSET(B200,0,0,-计算!B$20,1)),AVERAGE(OFFSET(B200,0,0,-ROW(),1)))</f>
        <v>923.62900000000025</v>
      </c>
      <c r="G200" s="4">
        <f t="shared" ca="1" si="13"/>
        <v>-34.253166666666857</v>
      </c>
      <c r="H200" s="4">
        <f ca="1">IFERROR(AVERAGE(OFFSET(G200,0,0,-计算!B$21,1)),AVERAGE(OFFSET(G200,0,0,-ROW(),1)))</f>
        <v>-29.507822222222462</v>
      </c>
      <c r="I200" s="4" t="str">
        <f ca="1">IF(计算!B$23=1,IFERROR(IF(AND(G200&gt;H200,OFFSET(G200,-计算!B$22,0,1,1)&lt;OFFSET(H200,-计算!B$22,0,1,1)),"买",IF(AND(G200&lt;H200,OFFSET(G200,-计算!B$22,0,1,1)&gt;OFFSET(H200,-计算!B$22,0,1,1)),"卖",I199)),"买"),IF(计算!B$23=2,IFERROR(IF(AND(G200&gt;OFFSET(G200,-计算!B$22,0,1,1),B200&lt;OFFSET(B200,-计算!B$22,0,1,1)),"买",IF(AND(G200&lt;OFFSET(G200,-计算!B$22,0,1,1),B200&gt;OFFSET(B200,-计算!B$22,0,1,1)),"卖",I199)),"买"),""))</f>
        <v>卖</v>
      </c>
      <c r="J200" s="4" t="str">
        <f t="shared" ca="1" si="15"/>
        <v/>
      </c>
      <c r="K200" s="3">
        <f ca="1">IF(I199="买",C200,0)-IF(J200=1,计算!B$18)</f>
        <v>0</v>
      </c>
      <c r="L200" s="2">
        <f t="shared" ca="1" si="14"/>
        <v>0.98880708872548684</v>
      </c>
      <c r="M200" s="3">
        <f ca="1">1-L200/MAX(L$2:L200)</f>
        <v>7.0507099541842422E-2</v>
      </c>
    </row>
    <row r="201" spans="1:13" x14ac:dyDescent="0.15">
      <c r="A201" s="1">
        <v>38658</v>
      </c>
      <c r="B201" s="2">
        <v>882.48</v>
      </c>
      <c r="C201" s="3">
        <f t="shared" si="12"/>
        <v>1.1021240519671016E-2</v>
      </c>
      <c r="D201" s="3">
        <f>1-B201/MAX(B$2:B201)</f>
        <v>0.15872561917291084</v>
      </c>
      <c r="E201" s="4">
        <f ca="1">IFERROR(AVERAGE(OFFSET(B201,0,0,-计算!B$19,1)),AVERAGE(OFFSET(B201,0,0,-ROW(),1)))</f>
        <v>888.11416666666673</v>
      </c>
      <c r="F201" s="4">
        <f ca="1">IFERROR(AVERAGE(OFFSET(B201,0,0,-计算!B$20,1)),AVERAGE(OFFSET(B201,0,0,-ROW(),1)))</f>
        <v>922.2184000000002</v>
      </c>
      <c r="G201" s="4">
        <f t="shared" ca="1" si="13"/>
        <v>-34.104233333333468</v>
      </c>
      <c r="H201" s="4">
        <f ca="1">IFERROR(AVERAGE(OFFSET(G201,0,0,-计算!B$21,1)),AVERAGE(OFFSET(G201,0,0,-ROW(),1)))</f>
        <v>-31.094416666666898</v>
      </c>
      <c r="I201" s="4" t="str">
        <f ca="1">IF(计算!B$23=1,IFERROR(IF(AND(G201&gt;H201,OFFSET(G201,-计算!B$22,0,1,1)&lt;OFFSET(H201,-计算!B$22,0,1,1)),"买",IF(AND(G201&lt;H201,OFFSET(G201,-计算!B$22,0,1,1)&gt;OFFSET(H201,-计算!B$22,0,1,1)),"卖",I200)),"买"),IF(计算!B$23=2,IFERROR(IF(AND(G201&gt;OFFSET(G201,-计算!B$22,0,1,1),B201&lt;OFFSET(B201,-计算!B$22,0,1,1)),"买",IF(AND(G201&lt;OFFSET(G201,-计算!B$22,0,1,1),B201&gt;OFFSET(B201,-计算!B$22,0,1,1)),"卖",I200)),"买"),""))</f>
        <v>卖</v>
      </c>
      <c r="J201" s="4" t="str">
        <f t="shared" ca="1" si="15"/>
        <v/>
      </c>
      <c r="K201" s="3">
        <f ca="1">IF(I200="买",C201,0)-IF(J201=1,计算!B$18)</f>
        <v>0</v>
      </c>
      <c r="L201" s="2">
        <f t="shared" ca="1" si="14"/>
        <v>0.98880708872548684</v>
      </c>
      <c r="M201" s="3">
        <f ca="1">1-L201/MAX(L$2:L201)</f>
        <v>7.0507099541842422E-2</v>
      </c>
    </row>
    <row r="202" spans="1:13" x14ac:dyDescent="0.15">
      <c r="A202" s="1">
        <v>38659</v>
      </c>
      <c r="B202" s="2">
        <v>874.58</v>
      </c>
      <c r="C202" s="3">
        <f t="shared" si="12"/>
        <v>-8.9520442389628974E-3</v>
      </c>
      <c r="D202" s="3">
        <f>1-B202/MAX(B$2:B202)</f>
        <v>0.1662567446471811</v>
      </c>
      <c r="E202" s="4">
        <f ca="1">IFERROR(AVERAGE(OFFSET(B202,0,0,-计算!B$19,1)),AVERAGE(OFFSET(B202,0,0,-ROW(),1)))</f>
        <v>885.79833333333318</v>
      </c>
      <c r="F202" s="4">
        <f ca="1">IFERROR(AVERAGE(OFFSET(B202,0,0,-计算!B$20,1)),AVERAGE(OFFSET(B202,0,0,-ROW(),1)))</f>
        <v>921.29660000000035</v>
      </c>
      <c r="G202" s="4">
        <f t="shared" ca="1" si="13"/>
        <v>-35.498266666667178</v>
      </c>
      <c r="H202" s="4">
        <f ca="1">IFERROR(AVERAGE(OFFSET(G202,0,0,-计算!B$21,1)),AVERAGE(OFFSET(G202,0,0,-ROW(),1)))</f>
        <v>-32.691016666666961</v>
      </c>
      <c r="I202" s="4" t="str">
        <f ca="1">IF(计算!B$23=1,IFERROR(IF(AND(G202&gt;H202,OFFSET(G202,-计算!B$22,0,1,1)&lt;OFFSET(H202,-计算!B$22,0,1,1)),"买",IF(AND(G202&lt;H202,OFFSET(G202,-计算!B$22,0,1,1)&gt;OFFSET(H202,-计算!B$22,0,1,1)),"卖",I201)),"买"),IF(计算!B$23=2,IFERROR(IF(AND(G202&gt;OFFSET(G202,-计算!B$22,0,1,1),B202&lt;OFFSET(B202,-计算!B$22,0,1,1)),"买",IF(AND(G202&lt;OFFSET(G202,-计算!B$22,0,1,1),B202&gt;OFFSET(B202,-计算!B$22,0,1,1)),"卖",I201)),"买"),""))</f>
        <v>卖</v>
      </c>
      <c r="J202" s="4" t="str">
        <f t="shared" ca="1" si="15"/>
        <v/>
      </c>
      <c r="K202" s="3">
        <f ca="1">IF(I201="买",C202,0)-IF(J202=1,计算!B$18)</f>
        <v>0</v>
      </c>
      <c r="L202" s="2">
        <f t="shared" ca="1" si="14"/>
        <v>0.98880708872548684</v>
      </c>
      <c r="M202" s="3">
        <f ca="1">1-L202/MAX(L$2:L202)</f>
        <v>7.0507099541842422E-2</v>
      </c>
    </row>
    <row r="203" spans="1:13" x14ac:dyDescent="0.15">
      <c r="A203" s="1">
        <v>38660</v>
      </c>
      <c r="B203" s="2">
        <v>878.36</v>
      </c>
      <c r="C203" s="3">
        <f t="shared" si="12"/>
        <v>4.3220745958059137E-3</v>
      </c>
      <c r="D203" s="3">
        <f>1-B203/MAX(B$2:B203)</f>
        <v>0.16265324410379611</v>
      </c>
      <c r="E203" s="4">
        <f ca="1">IFERROR(AVERAGE(OFFSET(B203,0,0,-计算!B$19,1)),AVERAGE(OFFSET(B203,0,0,-ROW(),1)))</f>
        <v>884.09999999999991</v>
      </c>
      <c r="F203" s="4">
        <f ca="1">IFERROR(AVERAGE(OFFSET(B203,0,0,-计算!B$20,1)),AVERAGE(OFFSET(B203,0,0,-ROW(),1)))</f>
        <v>920.40300000000036</v>
      </c>
      <c r="G203" s="4">
        <f t="shared" ca="1" si="13"/>
        <v>-36.303000000000452</v>
      </c>
      <c r="H203" s="4">
        <f ca="1">IFERROR(AVERAGE(OFFSET(G203,0,0,-计算!B$21,1)),AVERAGE(OFFSET(G203,0,0,-ROW(),1)))</f>
        <v>-34.072900000000324</v>
      </c>
      <c r="I203" s="4" t="str">
        <f ca="1">IF(计算!B$23=1,IFERROR(IF(AND(G203&gt;H203,OFFSET(G203,-计算!B$22,0,1,1)&lt;OFFSET(H203,-计算!B$22,0,1,1)),"买",IF(AND(G203&lt;H203,OFFSET(G203,-计算!B$22,0,1,1)&gt;OFFSET(H203,-计算!B$22,0,1,1)),"卖",I202)),"买"),IF(计算!B$23=2,IFERROR(IF(AND(G203&gt;OFFSET(G203,-计算!B$22,0,1,1),B203&lt;OFFSET(B203,-计算!B$22,0,1,1)),"买",IF(AND(G203&lt;OFFSET(G203,-计算!B$22,0,1,1),B203&gt;OFFSET(B203,-计算!B$22,0,1,1)),"卖",I202)),"买"),""))</f>
        <v>卖</v>
      </c>
      <c r="J203" s="4" t="str">
        <f t="shared" ca="1" si="15"/>
        <v/>
      </c>
      <c r="K203" s="3">
        <f ca="1">IF(I202="买",C203,0)-IF(J203=1,计算!B$18)</f>
        <v>0</v>
      </c>
      <c r="L203" s="2">
        <f t="shared" ca="1" si="14"/>
        <v>0.98880708872548684</v>
      </c>
      <c r="M203" s="3">
        <f ca="1">1-L203/MAX(L$2:L203)</f>
        <v>7.0507099541842422E-2</v>
      </c>
    </row>
    <row r="204" spans="1:13" x14ac:dyDescent="0.15">
      <c r="A204" s="1">
        <v>38663</v>
      </c>
      <c r="B204" s="2">
        <v>877.28</v>
      </c>
      <c r="C204" s="3">
        <f t="shared" si="12"/>
        <v>-1.2295641878046215E-3</v>
      </c>
      <c r="D204" s="3">
        <f>1-B204/MAX(B$2:B204)</f>
        <v>0.16368281568762044</v>
      </c>
      <c r="E204" s="4">
        <f ca="1">IFERROR(AVERAGE(OFFSET(B204,0,0,-计算!B$19,1)),AVERAGE(OFFSET(B204,0,0,-ROW(),1)))</f>
        <v>882.21416666666664</v>
      </c>
      <c r="F204" s="4">
        <f ca="1">IFERROR(AVERAGE(OFFSET(B204,0,0,-计算!B$20,1)),AVERAGE(OFFSET(B204,0,0,-ROW(),1)))</f>
        <v>919.31520000000035</v>
      </c>
      <c r="G204" s="4">
        <f t="shared" ca="1" si="13"/>
        <v>-37.101033333333703</v>
      </c>
      <c r="H204" s="4">
        <f ca="1">IFERROR(AVERAGE(OFFSET(G204,0,0,-计算!B$21,1)),AVERAGE(OFFSET(G204,0,0,-ROW(),1)))</f>
        <v>-35.048783333333667</v>
      </c>
      <c r="I204" s="4" t="str">
        <f ca="1">IF(计算!B$23=1,IFERROR(IF(AND(G204&gt;H204,OFFSET(G204,-计算!B$22,0,1,1)&lt;OFFSET(H204,-计算!B$22,0,1,1)),"买",IF(AND(G204&lt;H204,OFFSET(G204,-计算!B$22,0,1,1)&gt;OFFSET(H204,-计算!B$22,0,1,1)),"卖",I203)),"买"),IF(计算!B$23=2,IFERROR(IF(AND(G204&gt;OFFSET(G204,-计算!B$22,0,1,1),B204&lt;OFFSET(B204,-计算!B$22,0,1,1)),"买",IF(AND(G204&lt;OFFSET(G204,-计算!B$22,0,1,1),B204&gt;OFFSET(B204,-计算!B$22,0,1,1)),"卖",I203)),"买"),""))</f>
        <v>卖</v>
      </c>
      <c r="J204" s="4" t="str">
        <f t="shared" ca="1" si="15"/>
        <v/>
      </c>
      <c r="K204" s="3">
        <f ca="1">IF(I203="买",C204,0)-IF(J204=1,计算!B$18)</f>
        <v>0</v>
      </c>
      <c r="L204" s="2">
        <f t="shared" ca="1" si="14"/>
        <v>0.98880708872548684</v>
      </c>
      <c r="M204" s="3">
        <f ca="1">1-L204/MAX(L$2:L204)</f>
        <v>7.0507099541842422E-2</v>
      </c>
    </row>
    <row r="205" spans="1:13" x14ac:dyDescent="0.15">
      <c r="A205" s="1">
        <v>38664</v>
      </c>
      <c r="B205" s="2">
        <v>881.52</v>
      </c>
      <c r="C205" s="3">
        <f t="shared" si="12"/>
        <v>4.8331205544409617E-3</v>
      </c>
      <c r="D205" s="3">
        <f>1-B205/MAX(B$2:B205)</f>
        <v>0.15964079391408803</v>
      </c>
      <c r="E205" s="4">
        <f ca="1">IFERROR(AVERAGE(OFFSET(B205,0,0,-计算!B$19,1)),AVERAGE(OFFSET(B205,0,0,-ROW(),1)))</f>
        <v>880.30666666666673</v>
      </c>
      <c r="F205" s="4">
        <f ca="1">IFERROR(AVERAGE(OFFSET(B205,0,0,-计算!B$20,1)),AVERAGE(OFFSET(B205,0,0,-ROW(),1)))</f>
        <v>918.47740000000022</v>
      </c>
      <c r="G205" s="4">
        <f t="shared" ca="1" si="13"/>
        <v>-38.170733333333487</v>
      </c>
      <c r="H205" s="4">
        <f ca="1">IFERROR(AVERAGE(OFFSET(G205,0,0,-计算!B$21,1)),AVERAGE(OFFSET(G205,0,0,-ROW(),1)))</f>
        <v>-35.905072222222522</v>
      </c>
      <c r="I205" s="4" t="str">
        <f ca="1">IF(计算!B$23=1,IFERROR(IF(AND(G205&gt;H205,OFFSET(G205,-计算!B$22,0,1,1)&lt;OFFSET(H205,-计算!B$22,0,1,1)),"买",IF(AND(G205&lt;H205,OFFSET(G205,-计算!B$22,0,1,1)&gt;OFFSET(H205,-计算!B$22,0,1,1)),"卖",I204)),"买"),IF(计算!B$23=2,IFERROR(IF(AND(G205&gt;OFFSET(G205,-计算!B$22,0,1,1),B205&lt;OFFSET(B205,-计算!B$22,0,1,1)),"买",IF(AND(G205&lt;OFFSET(G205,-计算!B$22,0,1,1),B205&gt;OFFSET(B205,-计算!B$22,0,1,1)),"卖",I204)),"买"),""))</f>
        <v>卖</v>
      </c>
      <c r="J205" s="4" t="str">
        <f t="shared" ca="1" si="15"/>
        <v/>
      </c>
      <c r="K205" s="3">
        <f ca="1">IF(I204="买",C205,0)-IF(J205=1,计算!B$18)</f>
        <v>0</v>
      </c>
      <c r="L205" s="2">
        <f t="shared" ca="1" si="14"/>
        <v>0.98880708872548684</v>
      </c>
      <c r="M205" s="3">
        <f ca="1">1-L205/MAX(L$2:L205)</f>
        <v>7.0507099541842422E-2</v>
      </c>
    </row>
    <row r="206" spans="1:13" x14ac:dyDescent="0.15">
      <c r="A206" s="1">
        <v>38665</v>
      </c>
      <c r="B206" s="2">
        <v>879.25</v>
      </c>
      <c r="C206" s="3">
        <f t="shared" si="12"/>
        <v>-2.5750975587620628E-3</v>
      </c>
      <c r="D206" s="3">
        <f>1-B206/MAX(B$2:B206)</f>
        <v>0.16180480085416316</v>
      </c>
      <c r="E206" s="4">
        <f ca="1">IFERROR(AVERAGE(OFFSET(B206,0,0,-计算!B$19,1)),AVERAGE(OFFSET(B206,0,0,-ROW(),1)))</f>
        <v>878.0233333333332</v>
      </c>
      <c r="F206" s="4">
        <f ca="1">IFERROR(AVERAGE(OFFSET(B206,0,0,-计算!B$20,1)),AVERAGE(OFFSET(B206,0,0,-ROW(),1)))</f>
        <v>917.4494000000002</v>
      </c>
      <c r="G206" s="4">
        <f t="shared" ca="1" si="13"/>
        <v>-39.426066666666998</v>
      </c>
      <c r="H206" s="4">
        <f ca="1">IFERROR(AVERAGE(OFFSET(G206,0,0,-计算!B$21,1)),AVERAGE(OFFSET(G206,0,0,-ROW(),1)))</f>
        <v>-36.76722222222255</v>
      </c>
      <c r="I206" s="4" t="str">
        <f ca="1">IF(计算!B$23=1,IFERROR(IF(AND(G206&gt;H206,OFFSET(G206,-计算!B$22,0,1,1)&lt;OFFSET(H206,-计算!B$22,0,1,1)),"买",IF(AND(G206&lt;H206,OFFSET(G206,-计算!B$22,0,1,1)&gt;OFFSET(H206,-计算!B$22,0,1,1)),"卖",I205)),"买"),IF(计算!B$23=2,IFERROR(IF(AND(G206&gt;OFFSET(G206,-计算!B$22,0,1,1),B206&lt;OFFSET(B206,-计算!B$22,0,1,1)),"买",IF(AND(G206&lt;OFFSET(G206,-计算!B$22,0,1,1),B206&gt;OFFSET(B206,-计算!B$22,0,1,1)),"卖",I205)),"买"),""))</f>
        <v>卖</v>
      </c>
      <c r="J206" s="4" t="str">
        <f t="shared" ca="1" si="15"/>
        <v/>
      </c>
      <c r="K206" s="3">
        <f ca="1">IF(I205="买",C206,0)-IF(J206=1,计算!B$18)</f>
        <v>0</v>
      </c>
      <c r="L206" s="2">
        <f t="shared" ca="1" si="14"/>
        <v>0.98880708872548684</v>
      </c>
      <c r="M206" s="3">
        <f ca="1">1-L206/MAX(L$2:L206)</f>
        <v>7.0507099541842422E-2</v>
      </c>
    </row>
    <row r="207" spans="1:13" x14ac:dyDescent="0.15">
      <c r="A207" s="1">
        <v>38666</v>
      </c>
      <c r="B207" s="2">
        <v>862.97</v>
      </c>
      <c r="C207" s="3">
        <f t="shared" si="12"/>
        <v>-1.8515780494739786E-2</v>
      </c>
      <c r="D207" s="3">
        <f>1-B207/MAX(B$2:B207)</f>
        <v>0.17732463917329211</v>
      </c>
      <c r="E207" s="4">
        <f ca="1">IFERROR(AVERAGE(OFFSET(B207,0,0,-计算!B$19,1)),AVERAGE(OFFSET(B207,0,0,-ROW(),1)))</f>
        <v>875.41499999999996</v>
      </c>
      <c r="F207" s="4">
        <f ca="1">IFERROR(AVERAGE(OFFSET(B207,0,0,-计算!B$20,1)),AVERAGE(OFFSET(B207,0,0,-ROW(),1)))</f>
        <v>916.10640000000012</v>
      </c>
      <c r="G207" s="4">
        <f t="shared" ca="1" si="13"/>
        <v>-40.691400000000158</v>
      </c>
      <c r="H207" s="4">
        <f ca="1">IFERROR(AVERAGE(OFFSET(G207,0,0,-计算!B$21,1)),AVERAGE(OFFSET(G207,0,0,-ROW(),1)))</f>
        <v>-37.865083333333665</v>
      </c>
      <c r="I207" s="4" t="str">
        <f ca="1">IF(计算!B$23=1,IFERROR(IF(AND(G207&gt;H207,OFFSET(G207,-计算!B$22,0,1,1)&lt;OFFSET(H207,-计算!B$22,0,1,1)),"买",IF(AND(G207&lt;H207,OFFSET(G207,-计算!B$22,0,1,1)&gt;OFFSET(H207,-计算!B$22,0,1,1)),"卖",I206)),"买"),IF(计算!B$23=2,IFERROR(IF(AND(G207&gt;OFFSET(G207,-计算!B$22,0,1,1),B207&lt;OFFSET(B207,-计算!B$22,0,1,1)),"买",IF(AND(G207&lt;OFFSET(G207,-计算!B$22,0,1,1),B207&gt;OFFSET(B207,-计算!B$22,0,1,1)),"卖",I206)),"买"),""))</f>
        <v>卖</v>
      </c>
      <c r="J207" s="4" t="str">
        <f t="shared" ca="1" si="15"/>
        <v/>
      </c>
      <c r="K207" s="3">
        <f ca="1">IF(I206="买",C207,0)-IF(J207=1,计算!B$18)</f>
        <v>0</v>
      </c>
      <c r="L207" s="2">
        <f t="shared" ca="1" si="14"/>
        <v>0.98880708872548684</v>
      </c>
      <c r="M207" s="3">
        <f ca="1">1-L207/MAX(L$2:L207)</f>
        <v>7.0507099541842422E-2</v>
      </c>
    </row>
    <row r="208" spans="1:13" x14ac:dyDescent="0.15">
      <c r="A208" s="1">
        <v>38667</v>
      </c>
      <c r="B208" s="2">
        <v>864.79</v>
      </c>
      <c r="C208" s="3">
        <f t="shared" si="12"/>
        <v>2.1089956777176067E-3</v>
      </c>
      <c r="D208" s="3">
        <f>1-B208/MAX(B$2:B208)</f>
        <v>0.17558962039314385</v>
      </c>
      <c r="E208" s="4">
        <f ca="1">IFERROR(AVERAGE(OFFSET(B208,0,0,-计算!B$19,1)),AVERAGE(OFFSET(B208,0,0,-ROW(),1)))</f>
        <v>874.49583333333305</v>
      </c>
      <c r="F208" s="4">
        <f ca="1">IFERROR(AVERAGE(OFFSET(B208,0,0,-计算!B$20,1)),AVERAGE(OFFSET(B208,0,0,-ROW(),1)))</f>
        <v>914.8370000000001</v>
      </c>
      <c r="G208" s="4">
        <f t="shared" ca="1" si="13"/>
        <v>-40.34116666666705</v>
      </c>
      <c r="H208" s="4">
        <f ca="1">IFERROR(AVERAGE(OFFSET(G208,0,0,-计算!B$21,1)),AVERAGE(OFFSET(G208,0,0,-ROW(),1)))</f>
        <v>-38.672233333333644</v>
      </c>
      <c r="I208" s="4" t="str">
        <f ca="1">IF(计算!B$23=1,IFERROR(IF(AND(G208&gt;H208,OFFSET(G208,-计算!B$22,0,1,1)&lt;OFFSET(H208,-计算!B$22,0,1,1)),"买",IF(AND(G208&lt;H208,OFFSET(G208,-计算!B$22,0,1,1)&gt;OFFSET(H208,-计算!B$22,0,1,1)),"卖",I207)),"买"),IF(计算!B$23=2,IFERROR(IF(AND(G208&gt;OFFSET(G208,-计算!B$22,0,1,1),B208&lt;OFFSET(B208,-计算!B$22,0,1,1)),"买",IF(AND(G208&lt;OFFSET(G208,-计算!B$22,0,1,1),B208&gt;OFFSET(B208,-计算!B$22,0,1,1)),"卖",I207)),"买"),""))</f>
        <v>卖</v>
      </c>
      <c r="J208" s="4" t="str">
        <f t="shared" ca="1" si="15"/>
        <v/>
      </c>
      <c r="K208" s="3">
        <f ca="1">IF(I207="买",C208,0)-IF(J208=1,计算!B$18)</f>
        <v>0</v>
      </c>
      <c r="L208" s="2">
        <f t="shared" ca="1" si="14"/>
        <v>0.98880708872548684</v>
      </c>
      <c r="M208" s="3">
        <f ca="1">1-L208/MAX(L$2:L208)</f>
        <v>7.0507099541842422E-2</v>
      </c>
    </row>
    <row r="209" spans="1:13" x14ac:dyDescent="0.15">
      <c r="A209" s="1">
        <v>38670</v>
      </c>
      <c r="B209" s="2">
        <v>862.15</v>
      </c>
      <c r="C209" s="3">
        <f t="shared" si="12"/>
        <v>-3.0527642549057488E-3</v>
      </c>
      <c r="D209" s="3">
        <f>1-B209/MAX(B$2:B209)</f>
        <v>0.17810635093138094</v>
      </c>
      <c r="E209" s="4">
        <f ca="1">IFERROR(AVERAGE(OFFSET(B209,0,0,-计算!B$19,1)),AVERAGE(OFFSET(B209,0,0,-ROW(),1)))</f>
        <v>873.35416666666652</v>
      </c>
      <c r="F209" s="4">
        <f ca="1">IFERROR(AVERAGE(OFFSET(B209,0,0,-计算!B$20,1)),AVERAGE(OFFSET(B209,0,0,-ROW(),1)))</f>
        <v>913.73260000000028</v>
      </c>
      <c r="G209" s="4">
        <f t="shared" ca="1" si="13"/>
        <v>-40.37843333333376</v>
      </c>
      <c r="H209" s="4">
        <f ca="1">IFERROR(AVERAGE(OFFSET(G209,0,0,-计算!B$21,1)),AVERAGE(OFFSET(G209,0,0,-ROW(),1)))</f>
        <v>-39.351472222222526</v>
      </c>
      <c r="I209" s="4" t="str">
        <f ca="1">IF(计算!B$23=1,IFERROR(IF(AND(G209&gt;H209,OFFSET(G209,-计算!B$22,0,1,1)&lt;OFFSET(H209,-计算!B$22,0,1,1)),"买",IF(AND(G209&lt;H209,OFFSET(G209,-计算!B$22,0,1,1)&gt;OFFSET(H209,-计算!B$22,0,1,1)),"卖",I208)),"买"),IF(计算!B$23=2,IFERROR(IF(AND(G209&gt;OFFSET(G209,-计算!B$22,0,1,1),B209&lt;OFFSET(B209,-计算!B$22,0,1,1)),"买",IF(AND(G209&lt;OFFSET(G209,-计算!B$22,0,1,1),B209&gt;OFFSET(B209,-计算!B$22,0,1,1)),"卖",I208)),"买"),""))</f>
        <v>卖</v>
      </c>
      <c r="J209" s="4" t="str">
        <f t="shared" ca="1" si="15"/>
        <v/>
      </c>
      <c r="K209" s="3">
        <f ca="1">IF(I208="买",C209,0)-IF(J209=1,计算!B$18)</f>
        <v>0</v>
      </c>
      <c r="L209" s="2">
        <f t="shared" ca="1" si="14"/>
        <v>0.98880708872548684</v>
      </c>
      <c r="M209" s="3">
        <f ca="1">1-L209/MAX(L$2:L209)</f>
        <v>7.0507099541842422E-2</v>
      </c>
    </row>
    <row r="210" spans="1:13" x14ac:dyDescent="0.15">
      <c r="A210" s="1">
        <v>38671</v>
      </c>
      <c r="B210" s="2">
        <v>856.64</v>
      </c>
      <c r="C210" s="3">
        <f t="shared" si="12"/>
        <v>-6.3909992460708942E-3</v>
      </c>
      <c r="D210" s="3">
        <f>1-B210/MAX(B$2:B210)</f>
        <v>0.18335907262292894</v>
      </c>
      <c r="E210" s="4">
        <f ca="1">IFERROR(AVERAGE(OFFSET(B210,0,0,-计算!B$19,1)),AVERAGE(OFFSET(B210,0,0,-ROW(),1)))</f>
        <v>872.42999999999984</v>
      </c>
      <c r="F210" s="4">
        <f ca="1">IFERROR(AVERAGE(OFFSET(B210,0,0,-计算!B$20,1)),AVERAGE(OFFSET(B210,0,0,-ROW(),1)))</f>
        <v>912.56780000000026</v>
      </c>
      <c r="G210" s="4">
        <f t="shared" ca="1" si="13"/>
        <v>-40.137800000000425</v>
      </c>
      <c r="H210" s="4">
        <f ca="1">IFERROR(AVERAGE(OFFSET(G210,0,0,-计算!B$21,1)),AVERAGE(OFFSET(G210,0,0,-ROW(),1)))</f>
        <v>-39.857600000000311</v>
      </c>
      <c r="I210" s="4" t="str">
        <f ca="1">IF(计算!B$23=1,IFERROR(IF(AND(G210&gt;H210,OFFSET(G210,-计算!B$22,0,1,1)&lt;OFFSET(H210,-计算!B$22,0,1,1)),"买",IF(AND(G210&lt;H210,OFFSET(G210,-计算!B$22,0,1,1)&gt;OFFSET(H210,-计算!B$22,0,1,1)),"卖",I209)),"买"),IF(计算!B$23=2,IFERROR(IF(AND(G210&gt;OFFSET(G210,-计算!B$22,0,1,1),B210&lt;OFFSET(B210,-计算!B$22,0,1,1)),"买",IF(AND(G210&lt;OFFSET(G210,-计算!B$22,0,1,1),B210&gt;OFFSET(B210,-计算!B$22,0,1,1)),"卖",I209)),"买"),""))</f>
        <v>卖</v>
      </c>
      <c r="J210" s="4" t="str">
        <f t="shared" ca="1" si="15"/>
        <v/>
      </c>
      <c r="K210" s="3">
        <f ca="1">IF(I209="买",C210,0)-IF(J210=1,计算!B$18)</f>
        <v>0</v>
      </c>
      <c r="L210" s="2">
        <f t="shared" ca="1" si="14"/>
        <v>0.98880708872548684</v>
      </c>
      <c r="M210" s="3">
        <f ca="1">1-L210/MAX(L$2:L210)</f>
        <v>7.0507099541842422E-2</v>
      </c>
    </row>
    <row r="211" spans="1:13" x14ac:dyDescent="0.15">
      <c r="A211" s="1">
        <v>38672</v>
      </c>
      <c r="B211" s="2">
        <v>863.12</v>
      </c>
      <c r="C211" s="3">
        <f t="shared" si="12"/>
        <v>7.564437803511348E-3</v>
      </c>
      <c r="D211" s="3">
        <f>1-B211/MAX(B$2:B211)</f>
        <v>0.17718164311998319</v>
      </c>
      <c r="E211" s="4">
        <f ca="1">IFERROR(AVERAGE(OFFSET(B211,0,0,-计算!B$19,1)),AVERAGE(OFFSET(B211,0,0,-ROW(),1)))</f>
        <v>871.33333333333337</v>
      </c>
      <c r="F211" s="4">
        <f ca="1">IFERROR(AVERAGE(OFFSET(B211,0,0,-计算!B$20,1)),AVERAGE(OFFSET(B211,0,0,-ROW(),1)))</f>
        <v>911.27180000000021</v>
      </c>
      <c r="G211" s="4">
        <f t="shared" ca="1" si="13"/>
        <v>-39.938466666666841</v>
      </c>
      <c r="H211" s="4">
        <f ca="1">IFERROR(AVERAGE(OFFSET(G211,0,0,-计算!B$21,1)),AVERAGE(OFFSET(G211,0,0,-ROW(),1)))</f>
        <v>-40.152222222222541</v>
      </c>
      <c r="I211" s="4" t="str">
        <f ca="1">IF(计算!B$23=1,IFERROR(IF(AND(G211&gt;H211,OFFSET(G211,-计算!B$22,0,1,1)&lt;OFFSET(H211,-计算!B$22,0,1,1)),"买",IF(AND(G211&lt;H211,OFFSET(G211,-计算!B$22,0,1,1)&gt;OFFSET(H211,-计算!B$22,0,1,1)),"卖",I210)),"买"),IF(计算!B$23=2,IFERROR(IF(AND(G211&gt;OFFSET(G211,-计算!B$22,0,1,1),B211&lt;OFFSET(B211,-计算!B$22,0,1,1)),"买",IF(AND(G211&lt;OFFSET(G211,-计算!B$22,0,1,1),B211&gt;OFFSET(B211,-计算!B$22,0,1,1)),"卖",I210)),"买"),""))</f>
        <v>买</v>
      </c>
      <c r="J211" s="4">
        <f t="shared" ca="1" si="15"/>
        <v>1</v>
      </c>
      <c r="K211" s="3">
        <f ca="1">IF(I210="买",C211,0)-IF(J211=1,计算!B$18)</f>
        <v>0</v>
      </c>
      <c r="L211" s="2">
        <f t="shared" ca="1" si="14"/>
        <v>0.98880708872548684</v>
      </c>
      <c r="M211" s="3">
        <f ca="1">1-L211/MAX(L$2:L211)</f>
        <v>7.0507099541842422E-2</v>
      </c>
    </row>
    <row r="212" spans="1:13" x14ac:dyDescent="0.15">
      <c r="A212" s="1">
        <v>38673</v>
      </c>
      <c r="B212" s="2">
        <v>862.66</v>
      </c>
      <c r="C212" s="3">
        <f t="shared" si="12"/>
        <v>-5.329502270832176E-4</v>
      </c>
      <c r="D212" s="3">
        <f>1-B212/MAX(B$2:B212)</f>
        <v>0.17762016435013062</v>
      </c>
      <c r="E212" s="4">
        <f ca="1">IFERROR(AVERAGE(OFFSET(B212,0,0,-计算!B$19,1)),AVERAGE(OFFSET(B212,0,0,-ROW(),1)))</f>
        <v>870.48333333333323</v>
      </c>
      <c r="F212" s="4">
        <f ca="1">IFERROR(AVERAGE(OFFSET(B212,0,0,-计算!B$20,1)),AVERAGE(OFFSET(B212,0,0,-ROW(),1)))</f>
        <v>909.63380000000029</v>
      </c>
      <c r="G212" s="4">
        <f t="shared" ca="1" si="13"/>
        <v>-39.150466666667057</v>
      </c>
      <c r="H212" s="4">
        <f ca="1">IFERROR(AVERAGE(OFFSET(G212,0,0,-计算!B$21,1)),AVERAGE(OFFSET(G212,0,0,-ROW(),1)))</f>
        <v>-40.106288888889218</v>
      </c>
      <c r="I212" s="4" t="str">
        <f ca="1">IF(计算!B$23=1,IFERROR(IF(AND(G212&gt;H212,OFFSET(G212,-计算!B$22,0,1,1)&lt;OFFSET(H212,-计算!B$22,0,1,1)),"买",IF(AND(G212&lt;H212,OFFSET(G212,-计算!B$22,0,1,1)&gt;OFFSET(H212,-计算!B$22,0,1,1)),"卖",I211)),"买"),IF(计算!B$23=2,IFERROR(IF(AND(G212&gt;OFFSET(G212,-计算!B$22,0,1,1),B212&lt;OFFSET(B212,-计算!B$22,0,1,1)),"买",IF(AND(G212&lt;OFFSET(G212,-计算!B$22,0,1,1),B212&gt;OFFSET(B212,-计算!B$22,0,1,1)),"卖",I211)),"买"),""))</f>
        <v>买</v>
      </c>
      <c r="J212" s="4" t="str">
        <f t="shared" ca="1" si="15"/>
        <v/>
      </c>
      <c r="K212" s="3">
        <f ca="1">IF(I211="买",C212,0)-IF(J212=1,计算!B$18)</f>
        <v>-5.329502270832176E-4</v>
      </c>
      <c r="L212" s="2">
        <f t="shared" ca="1" si="14"/>
        <v>0.98828010376300912</v>
      </c>
      <c r="M212" s="3">
        <f ca="1">1-L212/MAX(L$2:L212)</f>
        <v>7.1002472994213806E-2</v>
      </c>
    </row>
    <row r="213" spans="1:13" x14ac:dyDescent="0.15">
      <c r="A213" s="1">
        <v>38674</v>
      </c>
      <c r="B213" s="2">
        <v>882.24</v>
      </c>
      <c r="C213" s="3">
        <f t="shared" si="12"/>
        <v>2.2697238773097261E-2</v>
      </c>
      <c r="D213" s="3">
        <f>1-B213/MAX(B$2:B213)</f>
        <v>0.15895441285820511</v>
      </c>
      <c r="E213" s="4">
        <f ca="1">IFERROR(AVERAGE(OFFSET(B213,0,0,-计算!B$19,1)),AVERAGE(OFFSET(B213,0,0,-ROW(),1)))</f>
        <v>870.46333333333325</v>
      </c>
      <c r="F213" s="4">
        <f ca="1">IFERROR(AVERAGE(OFFSET(B213,0,0,-计算!B$20,1)),AVERAGE(OFFSET(B213,0,0,-ROW(),1)))</f>
        <v>908.3212000000002</v>
      </c>
      <c r="G213" s="4">
        <f t="shared" ca="1" si="13"/>
        <v>-37.857866666666951</v>
      </c>
      <c r="H213" s="4">
        <f ca="1">IFERROR(AVERAGE(OFFSET(G213,0,0,-计算!B$21,1)),AVERAGE(OFFSET(G213,0,0,-ROW(),1)))</f>
        <v>-39.634033333333683</v>
      </c>
      <c r="I213" s="4" t="str">
        <f ca="1">IF(计算!B$23=1,IFERROR(IF(AND(G213&gt;H213,OFFSET(G213,-计算!B$22,0,1,1)&lt;OFFSET(H213,-计算!B$22,0,1,1)),"买",IF(AND(G213&lt;H213,OFFSET(G213,-计算!B$22,0,1,1)&gt;OFFSET(H213,-计算!B$22,0,1,1)),"卖",I212)),"买"),IF(计算!B$23=2,IFERROR(IF(AND(G213&gt;OFFSET(G213,-计算!B$22,0,1,1),B213&lt;OFFSET(B213,-计算!B$22,0,1,1)),"买",IF(AND(G213&lt;OFFSET(G213,-计算!B$22,0,1,1),B213&gt;OFFSET(B213,-计算!B$22,0,1,1)),"卖",I212)),"买"),""))</f>
        <v>买</v>
      </c>
      <c r="J213" s="4" t="str">
        <f t="shared" ca="1" si="15"/>
        <v/>
      </c>
      <c r="K213" s="3">
        <f ca="1">IF(I212="买",C213,0)-IF(J213=1,计算!B$18)</f>
        <v>2.2697238773097261E-2</v>
      </c>
      <c r="L213" s="2">
        <f t="shared" ca="1" si="14"/>
        <v>1.0107113332528195</v>
      </c>
      <c r="M213" s="3">
        <f ca="1">1-L213/MAX(L$2:L213)</f>
        <v>4.9916794304146639E-2</v>
      </c>
    </row>
    <row r="214" spans="1:13" x14ac:dyDescent="0.15">
      <c r="A214" s="1">
        <v>38677</v>
      </c>
      <c r="B214" s="2">
        <v>883.87</v>
      </c>
      <c r="C214" s="3">
        <f t="shared" si="12"/>
        <v>1.8475698222706338E-3</v>
      </c>
      <c r="D214" s="3">
        <f>1-B214/MAX(B$2:B214)</f>
        <v>0.15740052241224811</v>
      </c>
      <c r="E214" s="4">
        <f ca="1">IFERROR(AVERAGE(OFFSET(B214,0,0,-计算!B$19,1)),AVERAGE(OFFSET(B214,0,0,-ROW(),1)))</f>
        <v>871.23750000000007</v>
      </c>
      <c r="F214" s="4">
        <f ca="1">IFERROR(AVERAGE(OFFSET(B214,0,0,-计算!B$20,1)),AVERAGE(OFFSET(B214,0,0,-ROW(),1)))</f>
        <v>906.94420000000014</v>
      </c>
      <c r="G214" s="4">
        <f t="shared" ca="1" si="13"/>
        <v>-35.706700000000069</v>
      </c>
      <c r="H214" s="4">
        <f ca="1">IFERROR(AVERAGE(OFFSET(G214,0,0,-计算!B$21,1)),AVERAGE(OFFSET(G214,0,0,-ROW(),1)))</f>
        <v>-38.861622222222515</v>
      </c>
      <c r="I214" s="4" t="str">
        <f ca="1">IF(计算!B$23=1,IFERROR(IF(AND(G214&gt;H214,OFFSET(G214,-计算!B$22,0,1,1)&lt;OFFSET(H214,-计算!B$22,0,1,1)),"买",IF(AND(G214&lt;H214,OFFSET(G214,-计算!B$22,0,1,1)&gt;OFFSET(H214,-计算!B$22,0,1,1)),"卖",I213)),"买"),IF(计算!B$23=2,IFERROR(IF(AND(G214&gt;OFFSET(G214,-计算!B$22,0,1,1),B214&lt;OFFSET(B214,-计算!B$22,0,1,1)),"买",IF(AND(G214&lt;OFFSET(G214,-计算!B$22,0,1,1),B214&gt;OFFSET(B214,-计算!B$22,0,1,1)),"卖",I213)),"买"),""))</f>
        <v>买</v>
      </c>
      <c r="J214" s="4" t="str">
        <f t="shared" ca="1" si="15"/>
        <v/>
      </c>
      <c r="K214" s="3">
        <f ca="1">IF(I213="买",C214,0)-IF(J214=1,计算!B$18)</f>
        <v>1.8475698222706338E-3</v>
      </c>
      <c r="L214" s="2">
        <f t="shared" ca="1" si="14"/>
        <v>1.0125786930111642</v>
      </c>
      <c r="M214" s="3">
        <f ca="1">1-L214/MAX(L$2:L214)</f>
        <v>4.8161449244656929E-2</v>
      </c>
    </row>
    <row r="215" spans="1:13" x14ac:dyDescent="0.15">
      <c r="A215" s="1">
        <v>38678</v>
      </c>
      <c r="B215" s="2">
        <v>869.62</v>
      </c>
      <c r="C215" s="3">
        <f t="shared" si="12"/>
        <v>-1.6122280425854507E-2</v>
      </c>
      <c r="D215" s="3">
        <f>1-B215/MAX(B$2:B215)</f>
        <v>0.17098514747659632</v>
      </c>
      <c r="E215" s="4">
        <f ca="1">IFERROR(AVERAGE(OFFSET(B215,0,0,-计算!B$19,1)),AVERAGE(OFFSET(B215,0,0,-ROW(),1)))</f>
        <v>870.50916666666683</v>
      </c>
      <c r="F215" s="4">
        <f ca="1">IFERROR(AVERAGE(OFFSET(B215,0,0,-计算!B$20,1)),AVERAGE(OFFSET(B215,0,0,-ROW(),1)))</f>
        <v>905.60440000000017</v>
      </c>
      <c r="G215" s="4">
        <f t="shared" ca="1" si="13"/>
        <v>-35.09523333333334</v>
      </c>
      <c r="H215" s="4">
        <f ca="1">IFERROR(AVERAGE(OFFSET(G215,0,0,-计算!B$21,1)),AVERAGE(OFFSET(G215,0,0,-ROW(),1)))</f>
        <v>-37.981088888889111</v>
      </c>
      <c r="I215" s="4" t="str">
        <f ca="1">IF(计算!B$23=1,IFERROR(IF(AND(G215&gt;H215,OFFSET(G215,-计算!B$22,0,1,1)&lt;OFFSET(H215,-计算!B$22,0,1,1)),"买",IF(AND(G215&lt;H215,OFFSET(G215,-计算!B$22,0,1,1)&gt;OFFSET(H215,-计算!B$22,0,1,1)),"卖",I214)),"买"),IF(计算!B$23=2,IFERROR(IF(AND(G215&gt;OFFSET(G215,-计算!B$22,0,1,1),B215&lt;OFFSET(B215,-计算!B$22,0,1,1)),"买",IF(AND(G215&lt;OFFSET(G215,-计算!B$22,0,1,1),B215&gt;OFFSET(B215,-计算!B$22,0,1,1)),"卖",I214)),"买"),""))</f>
        <v>买</v>
      </c>
      <c r="J215" s="4" t="str">
        <f t="shared" ca="1" si="15"/>
        <v/>
      </c>
      <c r="K215" s="3">
        <f ca="1">IF(I214="买",C215,0)-IF(J215=1,计算!B$18)</f>
        <v>-1.6122280425854507E-2</v>
      </c>
      <c r="L215" s="2">
        <f t="shared" ca="1" si="14"/>
        <v>0.99625361536919299</v>
      </c>
      <c r="M215" s="3">
        <f ca="1">1-L215/MAX(L$2:L215)</f>
        <v>6.3507257280073448E-2</v>
      </c>
    </row>
    <row r="216" spans="1:13" x14ac:dyDescent="0.15">
      <c r="A216" s="1">
        <v>38679</v>
      </c>
      <c r="B216" s="2">
        <v>876.23</v>
      </c>
      <c r="C216" s="3">
        <f t="shared" si="12"/>
        <v>7.6010211356685176E-3</v>
      </c>
      <c r="D216" s="3">
        <f>1-B216/MAX(B$2:B216)</f>
        <v>0.16468378806078288</v>
      </c>
      <c r="E216" s="4">
        <f ca="1">IFERROR(AVERAGE(OFFSET(B216,0,0,-计算!B$19,1)),AVERAGE(OFFSET(B216,0,0,-ROW(),1)))</f>
        <v>870.42166666666662</v>
      </c>
      <c r="F216" s="4">
        <f ca="1">IFERROR(AVERAGE(OFFSET(B216,0,0,-计算!B$20,1)),AVERAGE(OFFSET(B216,0,0,-ROW(),1)))</f>
        <v>904.07380000000023</v>
      </c>
      <c r="G216" s="4">
        <f t="shared" ca="1" si="13"/>
        <v>-33.652133333333609</v>
      </c>
      <c r="H216" s="4">
        <f ca="1">IFERROR(AVERAGE(OFFSET(G216,0,0,-计算!B$21,1)),AVERAGE(OFFSET(G216,0,0,-ROW(),1)))</f>
        <v>-36.900144444444642</v>
      </c>
      <c r="I216" s="4" t="str">
        <f ca="1">IF(计算!B$23=1,IFERROR(IF(AND(G216&gt;H216,OFFSET(G216,-计算!B$22,0,1,1)&lt;OFFSET(H216,-计算!B$22,0,1,1)),"买",IF(AND(G216&lt;H216,OFFSET(G216,-计算!B$22,0,1,1)&gt;OFFSET(H216,-计算!B$22,0,1,1)),"卖",I215)),"买"),IF(计算!B$23=2,IFERROR(IF(AND(G216&gt;OFFSET(G216,-计算!B$22,0,1,1),B216&lt;OFFSET(B216,-计算!B$22,0,1,1)),"买",IF(AND(G216&lt;OFFSET(G216,-计算!B$22,0,1,1),B216&gt;OFFSET(B216,-计算!B$22,0,1,1)),"卖",I215)),"买"),""))</f>
        <v>买</v>
      </c>
      <c r="J216" s="4" t="str">
        <f t="shared" ca="1" si="15"/>
        <v/>
      </c>
      <c r="K216" s="3">
        <f ca="1">IF(I215="买",C216,0)-IF(J216=1,计算!B$18)</f>
        <v>7.6010211356685176E-3</v>
      </c>
      <c r="L216" s="2">
        <f t="shared" ca="1" si="14"/>
        <v>1.0038261601561005</v>
      </c>
      <c r="M216" s="3">
        <f ca="1">1-L216/MAX(L$2:L216)</f>
        <v>5.6388956149259095E-2</v>
      </c>
    </row>
    <row r="217" spans="1:13" x14ac:dyDescent="0.15">
      <c r="A217" s="1">
        <v>38680</v>
      </c>
      <c r="B217" s="2">
        <v>881.49</v>
      </c>
      <c r="C217" s="3">
        <f t="shared" si="12"/>
        <v>6.0029900825124827E-3</v>
      </c>
      <c r="D217" s="3">
        <f>1-B217/MAX(B$2:B217)</f>
        <v>0.15966939312474981</v>
      </c>
      <c r="E217" s="4">
        <f ca="1">IFERROR(AVERAGE(OFFSET(B217,0,0,-计算!B$19,1)),AVERAGE(OFFSET(B217,0,0,-ROW(),1)))</f>
        <v>870.41916666666657</v>
      </c>
      <c r="F217" s="4">
        <f ca="1">IFERROR(AVERAGE(OFFSET(B217,0,0,-计算!B$20,1)),AVERAGE(OFFSET(B217,0,0,-ROW(),1)))</f>
        <v>902.59800000000018</v>
      </c>
      <c r="G217" s="4">
        <f t="shared" ca="1" si="13"/>
        <v>-32.178833333333614</v>
      </c>
      <c r="H217" s="4">
        <f ca="1">IFERROR(AVERAGE(OFFSET(G217,0,0,-计算!B$21,1)),AVERAGE(OFFSET(G217,0,0,-ROW(),1)))</f>
        <v>-35.606872222222442</v>
      </c>
      <c r="I217" s="4" t="str">
        <f ca="1">IF(计算!B$23=1,IFERROR(IF(AND(G217&gt;H217,OFFSET(G217,-计算!B$22,0,1,1)&lt;OFFSET(H217,-计算!B$22,0,1,1)),"买",IF(AND(G217&lt;H217,OFFSET(G217,-计算!B$22,0,1,1)&gt;OFFSET(H217,-计算!B$22,0,1,1)),"卖",I216)),"买"),IF(计算!B$23=2,IFERROR(IF(AND(G217&gt;OFFSET(G217,-计算!B$22,0,1,1),B217&lt;OFFSET(B217,-计算!B$22,0,1,1)),"买",IF(AND(G217&lt;OFFSET(G217,-计算!B$22,0,1,1),B217&gt;OFFSET(B217,-计算!B$22,0,1,1)),"卖",I216)),"买"),""))</f>
        <v>买</v>
      </c>
      <c r="J217" s="4" t="str">
        <f t="shared" ca="1" si="15"/>
        <v/>
      </c>
      <c r="K217" s="3">
        <f ca="1">IF(I216="买",C217,0)-IF(J217=1,计算!B$18)</f>
        <v>6.0029900825124827E-3</v>
      </c>
      <c r="L217" s="2">
        <f t="shared" ca="1" si="14"/>
        <v>1.0098521186400842</v>
      </c>
      <c r="M217" s="3">
        <f ca="1">1-L217/MAX(L$2:L217)</f>
        <v>5.072446841127376E-2</v>
      </c>
    </row>
    <row r="218" spans="1:13" x14ac:dyDescent="0.15">
      <c r="A218" s="1">
        <v>38681</v>
      </c>
      <c r="B218" s="2">
        <v>884.1</v>
      </c>
      <c r="C218" s="3">
        <f t="shared" si="12"/>
        <v>2.9608957560494087E-3</v>
      </c>
      <c r="D218" s="3">
        <f>1-B218/MAX(B$2:B218)</f>
        <v>0.1571812617971744</v>
      </c>
      <c r="E218" s="4">
        <f ca="1">IFERROR(AVERAGE(OFFSET(B218,0,0,-计算!B$19,1)),AVERAGE(OFFSET(B218,0,0,-ROW(),1)))</f>
        <v>870.82333333333327</v>
      </c>
      <c r="F218" s="4">
        <f ca="1">IFERROR(AVERAGE(OFFSET(B218,0,0,-计算!B$20,1)),AVERAGE(OFFSET(B218,0,0,-ROW(),1)))</f>
        <v>901.29860000000019</v>
      </c>
      <c r="G218" s="4">
        <f t="shared" ca="1" si="13"/>
        <v>-30.475266666666926</v>
      </c>
      <c r="H218" s="4">
        <f ca="1">IFERROR(AVERAGE(OFFSET(G218,0,0,-计算!B$21,1)),AVERAGE(OFFSET(G218,0,0,-ROW(),1)))</f>
        <v>-34.161005555555754</v>
      </c>
      <c r="I218" s="4" t="str">
        <f ca="1">IF(计算!B$23=1,IFERROR(IF(AND(G218&gt;H218,OFFSET(G218,-计算!B$22,0,1,1)&lt;OFFSET(H218,-计算!B$22,0,1,1)),"买",IF(AND(G218&lt;H218,OFFSET(G218,-计算!B$22,0,1,1)&gt;OFFSET(H218,-计算!B$22,0,1,1)),"卖",I217)),"买"),IF(计算!B$23=2,IFERROR(IF(AND(G218&gt;OFFSET(G218,-计算!B$22,0,1,1),B218&lt;OFFSET(B218,-计算!B$22,0,1,1)),"买",IF(AND(G218&lt;OFFSET(G218,-计算!B$22,0,1,1),B218&gt;OFFSET(B218,-计算!B$22,0,1,1)),"卖",I217)),"买"),""))</f>
        <v>买</v>
      </c>
      <c r="J218" s="4" t="str">
        <f t="shared" ca="1" si="15"/>
        <v/>
      </c>
      <c r="K218" s="3">
        <f ca="1">IF(I217="买",C218,0)-IF(J218=1,计算!B$18)</f>
        <v>2.9608957560494087E-3</v>
      </c>
      <c r="L218" s="2">
        <f t="shared" ca="1" si="14"/>
        <v>1.012842185492403</v>
      </c>
      <c r="M218" s="3">
        <f ca="1">1-L218/MAX(L$2:L218)</f>
        <v>4.7913762518471237E-2</v>
      </c>
    </row>
    <row r="219" spans="1:13" x14ac:dyDescent="0.15">
      <c r="A219" s="1">
        <v>38684</v>
      </c>
      <c r="B219" s="2">
        <v>880.17</v>
      </c>
      <c r="C219" s="3">
        <f t="shared" si="12"/>
        <v>-4.4451985069563493E-3</v>
      </c>
      <c r="D219" s="3">
        <f>1-B219/MAX(B$2:B219)</f>
        <v>0.16092775839386841</v>
      </c>
      <c r="E219" s="4">
        <f ca="1">IFERROR(AVERAGE(OFFSET(B219,0,0,-计算!B$19,1)),AVERAGE(OFFSET(B219,0,0,-ROW(),1)))</f>
        <v>872.25666666666666</v>
      </c>
      <c r="F219" s="4">
        <f ca="1">IFERROR(AVERAGE(OFFSET(B219,0,0,-计算!B$20,1)),AVERAGE(OFFSET(B219,0,0,-ROW(),1)))</f>
        <v>899.91180000000008</v>
      </c>
      <c r="G219" s="4">
        <f t="shared" ca="1" si="13"/>
        <v>-27.655133333333424</v>
      </c>
      <c r="H219" s="4">
        <f ca="1">IFERROR(AVERAGE(OFFSET(G219,0,0,-计算!B$21,1)),AVERAGE(OFFSET(G219,0,0,-ROW(),1)))</f>
        <v>-32.460550000000161</v>
      </c>
      <c r="I219" s="4" t="str">
        <f ca="1">IF(计算!B$23=1,IFERROR(IF(AND(G219&gt;H219,OFFSET(G219,-计算!B$22,0,1,1)&lt;OFFSET(H219,-计算!B$22,0,1,1)),"买",IF(AND(G219&lt;H219,OFFSET(G219,-计算!B$22,0,1,1)&gt;OFFSET(H219,-计算!B$22,0,1,1)),"卖",I218)),"买"),IF(计算!B$23=2,IFERROR(IF(AND(G219&gt;OFFSET(G219,-计算!B$22,0,1,1),B219&lt;OFFSET(B219,-计算!B$22,0,1,1)),"买",IF(AND(G219&lt;OFFSET(G219,-计算!B$22,0,1,1),B219&gt;OFFSET(B219,-计算!B$22,0,1,1)),"卖",I218)),"买"),""))</f>
        <v>买</v>
      </c>
      <c r="J219" s="4" t="str">
        <f t="shared" ca="1" si="15"/>
        <v/>
      </c>
      <c r="K219" s="3">
        <f ca="1">IF(I218="买",C219,0)-IF(J219=1,计算!B$18)</f>
        <v>-4.4451985069563493E-3</v>
      </c>
      <c r="L219" s="2">
        <f t="shared" ca="1" si="14"/>
        <v>1.0083399009216698</v>
      </c>
      <c r="M219" s="3">
        <f ca="1">1-L219/MAX(L$2:L219)</f>
        <v>5.2145974839817755E-2</v>
      </c>
    </row>
    <row r="220" spans="1:13" x14ac:dyDescent="0.15">
      <c r="A220" s="1">
        <v>38685</v>
      </c>
      <c r="B220" s="2">
        <v>871.31</v>
      </c>
      <c r="C220" s="3">
        <f t="shared" si="12"/>
        <v>-1.0066237204176431E-2</v>
      </c>
      <c r="D220" s="3">
        <f>1-B220/MAX(B$2:B220)</f>
        <v>0.16937405860931576</v>
      </c>
      <c r="E220" s="4">
        <f ca="1">IFERROR(AVERAGE(OFFSET(B220,0,0,-计算!B$19,1)),AVERAGE(OFFSET(B220,0,0,-ROW(),1)))</f>
        <v>872.79999999999984</v>
      </c>
      <c r="F220" s="4">
        <f ca="1">IFERROR(AVERAGE(OFFSET(B220,0,0,-计算!B$20,1)),AVERAGE(OFFSET(B220,0,0,-ROW(),1)))</f>
        <v>898.06259999999997</v>
      </c>
      <c r="G220" s="4">
        <f t="shared" ca="1" si="13"/>
        <v>-25.262600000000134</v>
      </c>
      <c r="H220" s="4">
        <f ca="1">IFERROR(AVERAGE(OFFSET(G220,0,0,-计算!B$21,1)),AVERAGE(OFFSET(G220,0,0,-ROW(),1)))</f>
        <v>-30.719866666666842</v>
      </c>
      <c r="I220" s="4" t="str">
        <f ca="1">IF(计算!B$23=1,IFERROR(IF(AND(G220&gt;H220,OFFSET(G220,-计算!B$22,0,1,1)&lt;OFFSET(H220,-计算!B$22,0,1,1)),"买",IF(AND(G220&lt;H220,OFFSET(G220,-计算!B$22,0,1,1)&gt;OFFSET(H220,-计算!B$22,0,1,1)),"卖",I219)),"买"),IF(计算!B$23=2,IFERROR(IF(AND(G220&gt;OFFSET(G220,-计算!B$22,0,1,1),B220&lt;OFFSET(B220,-计算!B$22,0,1,1)),"买",IF(AND(G220&lt;OFFSET(G220,-计算!B$22,0,1,1),B220&gt;OFFSET(B220,-计算!B$22,0,1,1)),"卖",I219)),"买"),""))</f>
        <v>买</v>
      </c>
      <c r="J220" s="4" t="str">
        <f t="shared" ca="1" si="15"/>
        <v/>
      </c>
      <c r="K220" s="3">
        <f ca="1">IF(I219="买",C220,0)-IF(J220=1,计算!B$18)</f>
        <v>-1.0066237204176431E-2</v>
      </c>
      <c r="L220" s="2">
        <f t="shared" ca="1" si="14"/>
        <v>0.99818971229655651</v>
      </c>
      <c r="M220" s="3">
        <f ca="1">1-L220/MAX(L$2:L220)</f>
        <v>6.1687298292013582E-2</v>
      </c>
    </row>
    <row r="221" spans="1:13" x14ac:dyDescent="0.15">
      <c r="A221" s="1">
        <v>38686</v>
      </c>
      <c r="B221" s="2">
        <v>873.83</v>
      </c>
      <c r="C221" s="3">
        <f t="shared" si="12"/>
        <v>2.8921968071067283E-3</v>
      </c>
      <c r="D221" s="3">
        <f>1-B221/MAX(B$2:B221)</f>
        <v>0.16697172491372569</v>
      </c>
      <c r="E221" s="4">
        <f ca="1">IFERROR(AVERAGE(OFFSET(B221,0,0,-计算!B$19,1)),AVERAGE(OFFSET(B221,0,0,-ROW(),1)))</f>
        <v>873.7733333333332</v>
      </c>
      <c r="F221" s="4">
        <f ca="1">IFERROR(AVERAGE(OFFSET(B221,0,0,-计算!B$20,1)),AVERAGE(OFFSET(B221,0,0,-ROW(),1)))</f>
        <v>896.13540000000012</v>
      </c>
      <c r="G221" s="4">
        <f t="shared" ca="1" si="13"/>
        <v>-22.362066666666919</v>
      </c>
      <c r="H221" s="4">
        <f ca="1">IFERROR(AVERAGE(OFFSET(G221,0,0,-计算!B$21,1)),AVERAGE(OFFSET(G221,0,0,-ROW(),1)))</f>
        <v>-28.597672222222439</v>
      </c>
      <c r="I221" s="4" t="str">
        <f ca="1">IF(计算!B$23=1,IFERROR(IF(AND(G221&gt;H221,OFFSET(G221,-计算!B$22,0,1,1)&lt;OFFSET(H221,-计算!B$22,0,1,1)),"买",IF(AND(G221&lt;H221,OFFSET(G221,-计算!B$22,0,1,1)&gt;OFFSET(H221,-计算!B$22,0,1,1)),"卖",I220)),"买"),IF(计算!B$23=2,IFERROR(IF(AND(G221&gt;OFFSET(G221,-计算!B$22,0,1,1),B221&lt;OFFSET(B221,-计算!B$22,0,1,1)),"买",IF(AND(G221&lt;OFFSET(G221,-计算!B$22,0,1,1),B221&gt;OFFSET(B221,-计算!B$22,0,1,1)),"卖",I220)),"买"),""))</f>
        <v>买</v>
      </c>
      <c r="J221" s="4" t="str">
        <f t="shared" ca="1" si="15"/>
        <v/>
      </c>
      <c r="K221" s="3">
        <f ca="1">IF(I220="买",C221,0)-IF(J221=1,计算!B$18)</f>
        <v>2.8921968071067283E-3</v>
      </c>
      <c r="L221" s="2">
        <f t="shared" ca="1" si="14"/>
        <v>1.0010766733953473</v>
      </c>
      <c r="M221" s="3">
        <f ca="1">1-L221/MAX(L$2:L221)</f>
        <v>5.8973513292066126E-2</v>
      </c>
    </row>
    <row r="222" spans="1:13" x14ac:dyDescent="0.15">
      <c r="A222" s="1">
        <v>38687</v>
      </c>
      <c r="B222" s="2">
        <v>873.07</v>
      </c>
      <c r="C222" s="3">
        <f t="shared" si="12"/>
        <v>-8.6973438769555322E-4</v>
      </c>
      <c r="D222" s="3">
        <f>1-B222/MAX(B$2:B222)</f>
        <v>0.16769623825049096</v>
      </c>
      <c r="E222" s="4">
        <f ca="1">IFERROR(AVERAGE(OFFSET(B222,0,0,-计算!B$19,1)),AVERAGE(OFFSET(B222,0,0,-ROW(),1)))</f>
        <v>875.14249999999993</v>
      </c>
      <c r="F222" s="4">
        <f ca="1">IFERROR(AVERAGE(OFFSET(B222,0,0,-计算!B$20,1)),AVERAGE(OFFSET(B222,0,0,-ROW(),1)))</f>
        <v>894.20480000000009</v>
      </c>
      <c r="G222" s="4">
        <f t="shared" ca="1" si="13"/>
        <v>-19.062300000000164</v>
      </c>
      <c r="H222" s="4">
        <f ca="1">IFERROR(AVERAGE(OFFSET(G222,0,0,-计算!B$21,1)),AVERAGE(OFFSET(G222,0,0,-ROW(),1)))</f>
        <v>-26.16603333333353</v>
      </c>
      <c r="I222" s="4" t="str">
        <f ca="1">IF(计算!B$23=1,IFERROR(IF(AND(G222&gt;H222,OFFSET(G222,-计算!B$22,0,1,1)&lt;OFFSET(H222,-计算!B$22,0,1,1)),"买",IF(AND(G222&lt;H222,OFFSET(G222,-计算!B$22,0,1,1)&gt;OFFSET(H222,-计算!B$22,0,1,1)),"卖",I221)),"买"),IF(计算!B$23=2,IFERROR(IF(AND(G222&gt;OFFSET(G222,-计算!B$22,0,1,1),B222&lt;OFFSET(B222,-计算!B$22,0,1,1)),"买",IF(AND(G222&lt;OFFSET(G222,-计算!B$22,0,1,1),B222&gt;OFFSET(B222,-计算!B$22,0,1,1)),"卖",I221)),"买"),""))</f>
        <v>买</v>
      </c>
      <c r="J222" s="4" t="str">
        <f t="shared" ca="1" si="15"/>
        <v/>
      </c>
      <c r="K222" s="3">
        <f ca="1">IF(I221="买",C222,0)-IF(J222=1,计算!B$18)</f>
        <v>-8.6973438769555322E-4</v>
      </c>
      <c r="L222" s="2">
        <f t="shared" ca="1" si="14"/>
        <v>1.0002060025877755</v>
      </c>
      <c r="M222" s="3">
        <f ca="1">1-L222/MAX(L$2:L222)</f>
        <v>5.9791956387288403E-2</v>
      </c>
    </row>
    <row r="223" spans="1:13" x14ac:dyDescent="0.15">
      <c r="A223" s="1">
        <v>38688</v>
      </c>
      <c r="B223" s="2">
        <v>869.94</v>
      </c>
      <c r="C223" s="3">
        <f t="shared" si="12"/>
        <v>-3.5850504541445893E-3</v>
      </c>
      <c r="D223" s="3">
        <f>1-B223/MAX(B$2:B223)</f>
        <v>0.17068008922953726</v>
      </c>
      <c r="E223" s="4">
        <f ca="1">IFERROR(AVERAGE(OFFSET(B223,0,0,-计算!B$19,1)),AVERAGE(OFFSET(B223,0,0,-ROW(),1)))</f>
        <v>875.71083333333343</v>
      </c>
      <c r="F223" s="4">
        <f ca="1">IFERROR(AVERAGE(OFFSET(B223,0,0,-计算!B$20,1)),AVERAGE(OFFSET(B223,0,0,-ROW(),1)))</f>
        <v>892.25380000000018</v>
      </c>
      <c r="G223" s="4">
        <f t="shared" ca="1" si="13"/>
        <v>-16.542966666666757</v>
      </c>
      <c r="H223" s="4">
        <f ca="1">IFERROR(AVERAGE(OFFSET(G223,0,0,-计算!B$21,1)),AVERAGE(OFFSET(G223,0,0,-ROW(),1)))</f>
        <v>-23.560055555555721</v>
      </c>
      <c r="I223" s="4" t="str">
        <f ca="1">IF(计算!B$23=1,IFERROR(IF(AND(G223&gt;H223,OFFSET(G223,-计算!B$22,0,1,1)&lt;OFFSET(H223,-计算!B$22,0,1,1)),"买",IF(AND(G223&lt;H223,OFFSET(G223,-计算!B$22,0,1,1)&gt;OFFSET(H223,-计算!B$22,0,1,1)),"卖",I222)),"买"),IF(计算!B$23=2,IFERROR(IF(AND(G223&gt;OFFSET(G223,-计算!B$22,0,1,1),B223&lt;OFFSET(B223,-计算!B$22,0,1,1)),"买",IF(AND(G223&lt;OFFSET(G223,-计算!B$22,0,1,1),B223&gt;OFFSET(B223,-计算!B$22,0,1,1)),"卖",I222)),"买"),""))</f>
        <v>买</v>
      </c>
      <c r="J223" s="4" t="str">
        <f t="shared" ca="1" si="15"/>
        <v/>
      </c>
      <c r="K223" s="3">
        <f ca="1">IF(I222="买",C223,0)-IF(J223=1,计算!B$18)</f>
        <v>-3.5850504541445893E-3</v>
      </c>
      <c r="L223" s="2">
        <f t="shared" ca="1" si="14"/>
        <v>0.99662021360396003</v>
      </c>
      <c r="M223" s="3">
        <f ca="1">1-L223/MAX(L$2:L223)</f>
        <v>6.3162649661032577E-2</v>
      </c>
    </row>
    <row r="224" spans="1:13" x14ac:dyDescent="0.15">
      <c r="A224" s="1">
        <v>38691</v>
      </c>
      <c r="B224" s="2">
        <v>859.61</v>
      </c>
      <c r="C224" s="3">
        <f t="shared" si="12"/>
        <v>-1.1874382141297102E-2</v>
      </c>
      <c r="D224" s="3">
        <f>1-B224/MAX(B$2:B224)</f>
        <v>0.18052775076741212</v>
      </c>
      <c r="E224" s="4">
        <f ca="1">IFERROR(AVERAGE(OFFSET(B224,0,0,-计算!B$19,1)),AVERAGE(OFFSET(B224,0,0,-ROW(),1)))</f>
        <v>875.45666666666682</v>
      </c>
      <c r="F224" s="4">
        <f ca="1">IFERROR(AVERAGE(OFFSET(B224,0,0,-计算!B$20,1)),AVERAGE(OFFSET(B224,0,0,-ROW(),1)))</f>
        <v>890.0232000000002</v>
      </c>
      <c r="G224" s="4">
        <f t="shared" ca="1" si="13"/>
        <v>-14.566533333333382</v>
      </c>
      <c r="H224" s="4">
        <f ca="1">IFERROR(AVERAGE(OFFSET(G224,0,0,-计算!B$21,1)),AVERAGE(OFFSET(G224,0,0,-ROW(),1)))</f>
        <v>-20.908600000000131</v>
      </c>
      <c r="I224" s="4" t="str">
        <f ca="1">IF(计算!B$23=1,IFERROR(IF(AND(G224&gt;H224,OFFSET(G224,-计算!B$22,0,1,1)&lt;OFFSET(H224,-计算!B$22,0,1,1)),"买",IF(AND(G224&lt;H224,OFFSET(G224,-计算!B$22,0,1,1)&gt;OFFSET(H224,-计算!B$22,0,1,1)),"卖",I223)),"买"),IF(计算!B$23=2,IFERROR(IF(AND(G224&gt;OFFSET(G224,-计算!B$22,0,1,1),B224&lt;OFFSET(B224,-计算!B$22,0,1,1)),"买",IF(AND(G224&lt;OFFSET(G224,-计算!B$22,0,1,1),B224&gt;OFFSET(B224,-计算!B$22,0,1,1)),"卖",I223)),"买"),""))</f>
        <v>买</v>
      </c>
      <c r="J224" s="4" t="str">
        <f t="shared" ca="1" si="15"/>
        <v/>
      </c>
      <c r="K224" s="3">
        <f ca="1">IF(I223="买",C224,0)-IF(J224=1,计算!B$18)</f>
        <v>-1.1874382141297102E-2</v>
      </c>
      <c r="L224" s="2">
        <f t="shared" ca="1" si="14"/>
        <v>0.98478596433788546</v>
      </c>
      <c r="M224" s="3">
        <f ca="1">1-L224/MAX(L$2:L224)</f>
        <v>7.4287014363197734E-2</v>
      </c>
    </row>
    <row r="225" spans="1:13" x14ac:dyDescent="0.15">
      <c r="A225" s="1">
        <v>38692</v>
      </c>
      <c r="B225" s="2">
        <v>866.08</v>
      </c>
      <c r="C225" s="3">
        <f t="shared" si="12"/>
        <v>7.5266690708577499E-3</v>
      </c>
      <c r="D225" s="3">
        <f>1-B225/MAX(B$2:B225)</f>
        <v>0.17435985433468704</v>
      </c>
      <c r="E225" s="4">
        <f ca="1">IFERROR(AVERAGE(OFFSET(B225,0,0,-计算!B$19,1)),AVERAGE(OFFSET(B225,0,0,-ROW(),1)))</f>
        <v>874.11000000000013</v>
      </c>
      <c r="F225" s="4">
        <f ca="1">IFERROR(AVERAGE(OFFSET(B225,0,0,-计算!B$20,1)),AVERAGE(OFFSET(B225,0,0,-ROW(),1)))</f>
        <v>888.10640000000024</v>
      </c>
      <c r="G225" s="4">
        <f t="shared" ca="1" si="13"/>
        <v>-13.996400000000108</v>
      </c>
      <c r="H225" s="4">
        <f ca="1">IFERROR(AVERAGE(OFFSET(G225,0,0,-计算!B$21,1)),AVERAGE(OFFSET(G225,0,0,-ROW(),1)))</f>
        <v>-18.632144444444577</v>
      </c>
      <c r="I225" s="4" t="str">
        <f ca="1">IF(计算!B$23=1,IFERROR(IF(AND(G225&gt;H225,OFFSET(G225,-计算!B$22,0,1,1)&lt;OFFSET(H225,-计算!B$22,0,1,1)),"买",IF(AND(G225&lt;H225,OFFSET(G225,-计算!B$22,0,1,1)&gt;OFFSET(H225,-计算!B$22,0,1,1)),"卖",I224)),"买"),IF(计算!B$23=2,IFERROR(IF(AND(G225&gt;OFFSET(G225,-计算!B$22,0,1,1),B225&lt;OFFSET(B225,-计算!B$22,0,1,1)),"买",IF(AND(G225&lt;OFFSET(G225,-计算!B$22,0,1,1),B225&gt;OFFSET(B225,-计算!B$22,0,1,1)),"卖",I224)),"买"),""))</f>
        <v>买</v>
      </c>
      <c r="J225" s="4" t="str">
        <f t="shared" ca="1" si="15"/>
        <v/>
      </c>
      <c r="K225" s="3">
        <f ca="1">IF(I224="买",C225,0)-IF(J225=1,计算!B$18)</f>
        <v>7.5266690708577499E-3</v>
      </c>
      <c r="L225" s="2">
        <f t="shared" ca="1" si="14"/>
        <v>0.99219812239708227</v>
      </c>
      <c r="M225" s="3">
        <f ca="1">1-L225/MAX(L$2:L225)</f>
        <v>6.7319479065713783E-2</v>
      </c>
    </row>
    <row r="226" spans="1:13" x14ac:dyDescent="0.15">
      <c r="A226" s="1">
        <v>38693</v>
      </c>
      <c r="B226" s="2">
        <v>873.84</v>
      </c>
      <c r="C226" s="3">
        <f t="shared" si="12"/>
        <v>8.9599113245888429E-3</v>
      </c>
      <c r="D226" s="3">
        <f>1-B226/MAX(B$2:B226)</f>
        <v>0.16696219184350514</v>
      </c>
      <c r="E226" s="4">
        <f ca="1">IFERROR(AVERAGE(OFFSET(B226,0,0,-计算!B$19,1)),AVERAGE(OFFSET(B226,0,0,-ROW(),1)))</f>
        <v>873.2741666666667</v>
      </c>
      <c r="F226" s="4">
        <f ca="1">IFERROR(AVERAGE(OFFSET(B226,0,0,-计算!B$20,1)),AVERAGE(OFFSET(B226,0,0,-ROW(),1)))</f>
        <v>886.69500000000005</v>
      </c>
      <c r="G226" s="4">
        <f t="shared" ca="1" si="13"/>
        <v>-13.420833333333348</v>
      </c>
      <c r="H226" s="4">
        <f ca="1">IFERROR(AVERAGE(OFFSET(G226,0,0,-计算!B$21,1)),AVERAGE(OFFSET(G226,0,0,-ROW(),1)))</f>
        <v>-16.658516666666781</v>
      </c>
      <c r="I226" s="4" t="str">
        <f ca="1">IF(计算!B$23=1,IFERROR(IF(AND(G226&gt;H226,OFFSET(G226,-计算!B$22,0,1,1)&lt;OFFSET(H226,-计算!B$22,0,1,1)),"买",IF(AND(G226&lt;H226,OFFSET(G226,-计算!B$22,0,1,1)&gt;OFFSET(H226,-计算!B$22,0,1,1)),"卖",I225)),"买"),IF(计算!B$23=2,IFERROR(IF(AND(G226&gt;OFFSET(G226,-计算!B$22,0,1,1),B226&lt;OFFSET(B226,-计算!B$22,0,1,1)),"买",IF(AND(G226&lt;OFFSET(G226,-计算!B$22,0,1,1),B226&gt;OFFSET(B226,-计算!B$22,0,1,1)),"卖",I225)),"买"),""))</f>
        <v>买</v>
      </c>
      <c r="J226" s="4" t="str">
        <f t="shared" ca="1" si="15"/>
        <v/>
      </c>
      <c r="K226" s="3">
        <f ca="1">IF(I225="买",C226,0)-IF(J226=1,计算!B$18)</f>
        <v>8.9599113245888429E-3</v>
      </c>
      <c r="L226" s="2">
        <f t="shared" ca="1" si="14"/>
        <v>1.0010881295901837</v>
      </c>
      <c r="M226" s="3">
        <f ca="1">1-L226/MAX(L$2:L226)</f>
        <v>5.8962744303971193E-2</v>
      </c>
    </row>
    <row r="227" spans="1:13" x14ac:dyDescent="0.15">
      <c r="A227" s="1">
        <v>38694</v>
      </c>
      <c r="B227" s="2">
        <v>874.06</v>
      </c>
      <c r="C227" s="3">
        <f t="shared" si="12"/>
        <v>2.5176233635448853E-4</v>
      </c>
      <c r="D227" s="3">
        <f>1-B227/MAX(B$2:B227)</f>
        <v>0.16675246429865209</v>
      </c>
      <c r="E227" s="4">
        <f ca="1">IFERROR(AVERAGE(OFFSET(B227,0,0,-计算!B$19,1)),AVERAGE(OFFSET(B227,0,0,-ROW(),1)))</f>
        <v>873.64416666666659</v>
      </c>
      <c r="F227" s="4">
        <f ca="1">IFERROR(AVERAGE(OFFSET(B227,0,0,-计算!B$20,1)),AVERAGE(OFFSET(B227,0,0,-ROW(),1)))</f>
        <v>885.71080000000006</v>
      </c>
      <c r="G227" s="4">
        <f t="shared" ca="1" si="13"/>
        <v>-12.066633333333471</v>
      </c>
      <c r="H227" s="4">
        <f ca="1">IFERROR(AVERAGE(OFFSET(G227,0,0,-计算!B$21,1)),AVERAGE(OFFSET(G227,0,0,-ROW(),1)))</f>
        <v>-14.942611111111205</v>
      </c>
      <c r="I227" s="4" t="str">
        <f ca="1">IF(计算!B$23=1,IFERROR(IF(AND(G227&gt;H227,OFFSET(G227,-计算!B$22,0,1,1)&lt;OFFSET(H227,-计算!B$22,0,1,1)),"买",IF(AND(G227&lt;H227,OFFSET(G227,-计算!B$22,0,1,1)&gt;OFFSET(H227,-计算!B$22,0,1,1)),"卖",I226)),"买"),IF(计算!B$23=2,IFERROR(IF(AND(G227&gt;OFFSET(G227,-计算!B$22,0,1,1),B227&lt;OFFSET(B227,-计算!B$22,0,1,1)),"买",IF(AND(G227&lt;OFFSET(G227,-计算!B$22,0,1,1),B227&gt;OFFSET(B227,-计算!B$22,0,1,1)),"卖",I226)),"买"),""))</f>
        <v>买</v>
      </c>
      <c r="J227" s="4" t="str">
        <f t="shared" ca="1" si="15"/>
        <v/>
      </c>
      <c r="K227" s="3">
        <f ca="1">IF(I226="买",C227,0)-IF(J227=1,计算!B$18)</f>
        <v>2.5176233635448853E-4</v>
      </c>
      <c r="L227" s="2">
        <f t="shared" ca="1" si="14"/>
        <v>1.0013401658765861</v>
      </c>
      <c r="M227" s="3">
        <f ca="1">1-L227/MAX(L$2:L227)</f>
        <v>5.8725826565880546E-2</v>
      </c>
    </row>
    <row r="228" spans="1:13" x14ac:dyDescent="0.15">
      <c r="A228" s="1">
        <v>38695</v>
      </c>
      <c r="B228" s="2">
        <v>887.36</v>
      </c>
      <c r="C228" s="3">
        <f t="shared" si="12"/>
        <v>1.5216346703887718E-2</v>
      </c>
      <c r="D228" s="3">
        <f>1-B228/MAX(B$2:B228)</f>
        <v>0.1540734809052603</v>
      </c>
      <c r="E228" s="4">
        <f ca="1">IFERROR(AVERAGE(OFFSET(B228,0,0,-计算!B$19,1)),AVERAGE(OFFSET(B228,0,0,-ROW(),1)))</f>
        <v>874.5716666666666</v>
      </c>
      <c r="F228" s="4">
        <f ca="1">IFERROR(AVERAGE(OFFSET(B228,0,0,-计算!B$20,1)),AVERAGE(OFFSET(B228,0,0,-ROW(),1)))</f>
        <v>885.13499999999999</v>
      </c>
      <c r="G228" s="4">
        <f t="shared" ca="1" si="13"/>
        <v>-10.563333333333389</v>
      </c>
      <c r="H228" s="4">
        <f ca="1">IFERROR(AVERAGE(OFFSET(G228,0,0,-计算!B$21,1)),AVERAGE(OFFSET(G228,0,0,-ROW(),1)))</f>
        <v>-13.526116666666743</v>
      </c>
      <c r="I228" s="4" t="str">
        <f ca="1">IF(计算!B$23=1,IFERROR(IF(AND(G228&gt;H228,OFFSET(G228,-计算!B$22,0,1,1)&lt;OFFSET(H228,-计算!B$22,0,1,1)),"买",IF(AND(G228&lt;H228,OFFSET(G228,-计算!B$22,0,1,1)&gt;OFFSET(H228,-计算!B$22,0,1,1)),"卖",I227)),"买"),IF(计算!B$23=2,IFERROR(IF(AND(G228&gt;OFFSET(G228,-计算!B$22,0,1,1),B228&lt;OFFSET(B228,-计算!B$22,0,1,1)),"买",IF(AND(G228&lt;OFFSET(G228,-计算!B$22,0,1,1),B228&gt;OFFSET(B228,-计算!B$22,0,1,1)),"卖",I227)),"买"),""))</f>
        <v>买</v>
      </c>
      <c r="J228" s="4" t="str">
        <f t="shared" ca="1" si="15"/>
        <v/>
      </c>
      <c r="K228" s="3">
        <f ca="1">IF(I227="买",C228,0)-IF(J228=1,计算!B$18)</f>
        <v>1.5216346703887718E-2</v>
      </c>
      <c r="L228" s="2">
        <f t="shared" ca="1" si="14"/>
        <v>1.0165769050090927</v>
      </c>
      <c r="M228" s="3">
        <f ca="1">1-L228/MAX(L$2:L228)</f>
        <v>4.4403072399491594E-2</v>
      </c>
    </row>
    <row r="229" spans="1:13" x14ac:dyDescent="0.15">
      <c r="A229" s="1">
        <v>38698</v>
      </c>
      <c r="B229" s="2">
        <v>888.52</v>
      </c>
      <c r="C229" s="3">
        <f t="shared" si="12"/>
        <v>1.3072484673637419E-3</v>
      </c>
      <c r="D229" s="3">
        <f>1-B229/MAX(B$2:B229)</f>
        <v>0.15296764475967128</v>
      </c>
      <c r="E229" s="4">
        <f ca="1">IFERROR(AVERAGE(OFFSET(B229,0,0,-计算!B$19,1)),AVERAGE(OFFSET(B229,0,0,-ROW(),1)))</f>
        <v>875.15750000000014</v>
      </c>
      <c r="F229" s="4">
        <f ca="1">IFERROR(AVERAGE(OFFSET(B229,0,0,-计算!B$20,1)),AVERAGE(OFFSET(B229,0,0,-ROW(),1)))</f>
        <v>884.53579999999988</v>
      </c>
      <c r="G229" s="4">
        <f t="shared" ca="1" si="13"/>
        <v>-9.3782999999997401</v>
      </c>
      <c r="H229" s="4">
        <f ca="1">IFERROR(AVERAGE(OFFSET(G229,0,0,-计算!B$21,1)),AVERAGE(OFFSET(G229,0,0,-ROW(),1)))</f>
        <v>-12.332005555555574</v>
      </c>
      <c r="I229" s="4" t="str">
        <f ca="1">IF(计算!B$23=1,IFERROR(IF(AND(G229&gt;H229,OFFSET(G229,-计算!B$22,0,1,1)&lt;OFFSET(H229,-计算!B$22,0,1,1)),"买",IF(AND(G229&lt;H229,OFFSET(G229,-计算!B$22,0,1,1)&gt;OFFSET(H229,-计算!B$22,0,1,1)),"卖",I228)),"买"),IF(计算!B$23=2,IFERROR(IF(AND(G229&gt;OFFSET(G229,-计算!B$22,0,1,1),B229&lt;OFFSET(B229,-计算!B$22,0,1,1)),"买",IF(AND(G229&lt;OFFSET(G229,-计算!B$22,0,1,1),B229&gt;OFFSET(B229,-计算!B$22,0,1,1)),"卖",I228)),"买"),""))</f>
        <v>买</v>
      </c>
      <c r="J229" s="4" t="str">
        <f t="shared" ca="1" si="15"/>
        <v/>
      </c>
      <c r="K229" s="3">
        <f ca="1">IF(I228="买",C229,0)-IF(J229=1,计算!B$18)</f>
        <v>1.3072484673637419E-3</v>
      </c>
      <c r="L229" s="2">
        <f t="shared" ca="1" si="14"/>
        <v>1.0179058236101233</v>
      </c>
      <c r="M229" s="3">
        <f ca="1">1-L229/MAX(L$2:L229)</f>
        <v>4.3153869780468312E-2</v>
      </c>
    </row>
    <row r="230" spans="1:13" x14ac:dyDescent="0.15">
      <c r="A230" s="1">
        <v>38699</v>
      </c>
      <c r="B230" s="2">
        <v>889.1</v>
      </c>
      <c r="C230" s="3">
        <f t="shared" si="12"/>
        <v>6.5277089992354931E-4</v>
      </c>
      <c r="D230" s="3">
        <f>1-B230/MAX(B$2:B230)</f>
        <v>0.15241472668687672</v>
      </c>
      <c r="E230" s="4">
        <f ca="1">IFERROR(AVERAGE(OFFSET(B230,0,0,-计算!B$19,1)),AVERAGE(OFFSET(B230,0,0,-ROW(),1)))</f>
        <v>875.57416666666677</v>
      </c>
      <c r="F230" s="4">
        <f ca="1">IFERROR(AVERAGE(OFFSET(B230,0,0,-计算!B$20,1)),AVERAGE(OFFSET(B230,0,0,-ROW(),1)))</f>
        <v>884.23359999999991</v>
      </c>
      <c r="G230" s="4">
        <f t="shared" ca="1" si="13"/>
        <v>-8.6594333333331406</v>
      </c>
      <c r="H230" s="4">
        <f ca="1">IFERROR(AVERAGE(OFFSET(G230,0,0,-计算!B$21,1)),AVERAGE(OFFSET(G230,0,0,-ROW(),1)))</f>
        <v>-11.347488888888867</v>
      </c>
      <c r="I230" s="4" t="str">
        <f ca="1">IF(计算!B$23=1,IFERROR(IF(AND(G230&gt;H230,OFFSET(G230,-计算!B$22,0,1,1)&lt;OFFSET(H230,-计算!B$22,0,1,1)),"买",IF(AND(G230&lt;H230,OFFSET(G230,-计算!B$22,0,1,1)&gt;OFFSET(H230,-计算!B$22,0,1,1)),"卖",I229)),"买"),IF(计算!B$23=2,IFERROR(IF(AND(G230&gt;OFFSET(G230,-计算!B$22,0,1,1),B230&lt;OFFSET(B230,-计算!B$22,0,1,1)),"买",IF(AND(G230&lt;OFFSET(G230,-计算!B$22,0,1,1),B230&gt;OFFSET(B230,-计算!B$22,0,1,1)),"卖",I229)),"买"),""))</f>
        <v>买</v>
      </c>
      <c r="J230" s="4" t="str">
        <f t="shared" ca="1" si="15"/>
        <v/>
      </c>
      <c r="K230" s="3">
        <f ca="1">IF(I229="买",C230,0)-IF(J230=1,计算!B$18)</f>
        <v>6.5277089992354931E-4</v>
      </c>
      <c r="L230" s="2">
        <f t="shared" ca="1" si="14"/>
        <v>1.0185702829106387</v>
      </c>
      <c r="M230" s="3">
        <f ca="1">1-L230/MAX(L$2:L230)</f>
        <v>4.2529268470956505E-2</v>
      </c>
    </row>
    <row r="231" spans="1:13" x14ac:dyDescent="0.15">
      <c r="A231" s="1">
        <v>38700</v>
      </c>
      <c r="B231" s="2">
        <v>898.15</v>
      </c>
      <c r="C231" s="3">
        <f t="shared" si="12"/>
        <v>1.0178832527274695E-2</v>
      </c>
      <c r="D231" s="3">
        <f>1-B231/MAX(B$2:B231)</f>
        <v>0.14378729813723812</v>
      </c>
      <c r="E231" s="4">
        <f ca="1">IFERROR(AVERAGE(OFFSET(B231,0,0,-计算!B$19,1)),AVERAGE(OFFSET(B231,0,0,-ROW(),1)))</f>
        <v>877.07249999999988</v>
      </c>
      <c r="F231" s="4">
        <f ca="1">IFERROR(AVERAGE(OFFSET(B231,0,0,-计算!B$20,1)),AVERAGE(OFFSET(B231,0,0,-ROW(),1)))</f>
        <v>884.12220000000002</v>
      </c>
      <c r="G231" s="4">
        <f t="shared" ca="1" si="13"/>
        <v>-7.0497000000001435</v>
      </c>
      <c r="H231" s="4">
        <f ca="1">IFERROR(AVERAGE(OFFSET(G231,0,0,-计算!B$21,1)),AVERAGE(OFFSET(G231,0,0,-ROW(),1)))</f>
        <v>-10.189705555555539</v>
      </c>
      <c r="I231" s="4" t="str">
        <f ca="1">IF(计算!B$23=1,IFERROR(IF(AND(G231&gt;H231,OFFSET(G231,-计算!B$22,0,1,1)&lt;OFFSET(H231,-计算!B$22,0,1,1)),"买",IF(AND(G231&lt;H231,OFFSET(G231,-计算!B$22,0,1,1)&gt;OFFSET(H231,-计算!B$22,0,1,1)),"卖",I230)),"买"),IF(计算!B$23=2,IFERROR(IF(AND(G231&gt;OFFSET(G231,-计算!B$22,0,1,1),B231&lt;OFFSET(B231,-计算!B$22,0,1,1)),"买",IF(AND(G231&lt;OFFSET(G231,-计算!B$22,0,1,1),B231&gt;OFFSET(B231,-计算!B$22,0,1,1)),"卖",I230)),"买"),""))</f>
        <v>买</v>
      </c>
      <c r="J231" s="4" t="str">
        <f t="shared" ca="1" si="15"/>
        <v/>
      </c>
      <c r="K231" s="3">
        <f ca="1">IF(I230="买",C231,0)-IF(J231=1,计算!B$18)</f>
        <v>1.0178832527274695E-2</v>
      </c>
      <c r="L231" s="2">
        <f t="shared" ca="1" si="14"/>
        <v>1.0289381392376449</v>
      </c>
      <c r="M231" s="3">
        <f ca="1">1-L231/MAX(L$2:L231)</f>
        <v>3.2783334244955165E-2</v>
      </c>
    </row>
    <row r="232" spans="1:13" x14ac:dyDescent="0.15">
      <c r="A232" s="1">
        <v>38701</v>
      </c>
      <c r="B232" s="2">
        <v>896.43</v>
      </c>
      <c r="C232" s="3">
        <f t="shared" si="12"/>
        <v>-1.9150475978400028E-3</v>
      </c>
      <c r="D232" s="3">
        <f>1-B232/MAX(B$2:B232)</f>
        <v>0.14542698621518058</v>
      </c>
      <c r="E232" s="4">
        <f ca="1">IFERROR(AVERAGE(OFFSET(B232,0,0,-计算!B$19,1)),AVERAGE(OFFSET(B232,0,0,-ROW(),1)))</f>
        <v>879.16583333333335</v>
      </c>
      <c r="F232" s="4">
        <f ca="1">IFERROR(AVERAGE(OFFSET(B232,0,0,-计算!B$20,1)),AVERAGE(OFFSET(B232,0,0,-ROW(),1)))</f>
        <v>883.73140000000001</v>
      </c>
      <c r="G232" s="4">
        <f t="shared" ca="1" si="13"/>
        <v>-4.5655666666666548</v>
      </c>
      <c r="H232" s="4">
        <f ca="1">IFERROR(AVERAGE(OFFSET(G232,0,0,-计算!B$21,1)),AVERAGE(OFFSET(G232,0,0,-ROW(),1)))</f>
        <v>-8.7138277777777571</v>
      </c>
      <c r="I232" s="4" t="str">
        <f ca="1">IF(计算!B$23=1,IFERROR(IF(AND(G232&gt;H232,OFFSET(G232,-计算!B$22,0,1,1)&lt;OFFSET(H232,-计算!B$22,0,1,1)),"买",IF(AND(G232&lt;H232,OFFSET(G232,-计算!B$22,0,1,1)&gt;OFFSET(H232,-计算!B$22,0,1,1)),"卖",I231)),"买"),IF(计算!B$23=2,IFERROR(IF(AND(G232&gt;OFFSET(G232,-计算!B$22,0,1,1),B232&lt;OFFSET(B232,-计算!B$22,0,1,1)),"买",IF(AND(G232&lt;OFFSET(G232,-计算!B$22,0,1,1),B232&gt;OFFSET(B232,-计算!B$22,0,1,1)),"卖",I231)),"买"),""))</f>
        <v>买</v>
      </c>
      <c r="J232" s="4" t="str">
        <f t="shared" ca="1" si="15"/>
        <v/>
      </c>
      <c r="K232" s="3">
        <f ca="1">IF(I231="买",C232,0)-IF(J232=1,计算!B$18)</f>
        <v>-1.9150475978400028E-3</v>
      </c>
      <c r="L232" s="2">
        <f t="shared" ca="1" si="14"/>
        <v>1.0269676737257718</v>
      </c>
      <c r="M232" s="3">
        <f ca="1">1-L232/MAX(L$2:L232)</f>
        <v>3.4635600197300276E-2</v>
      </c>
    </row>
    <row r="233" spans="1:13" x14ac:dyDescent="0.15">
      <c r="A233" s="1">
        <v>38702</v>
      </c>
      <c r="B233" s="2">
        <v>902.56</v>
      </c>
      <c r="C233" s="3">
        <f t="shared" si="12"/>
        <v>6.8382361143648485E-3</v>
      </c>
      <c r="D233" s="3">
        <f>1-B233/MAX(B$2:B233)</f>
        <v>0.13958321416995567</v>
      </c>
      <c r="E233" s="4">
        <f ca="1">IFERROR(AVERAGE(OFFSET(B233,0,0,-计算!B$19,1)),AVERAGE(OFFSET(B233,0,0,-ROW(),1)))</f>
        <v>881.56</v>
      </c>
      <c r="F233" s="4">
        <f ca="1">IFERROR(AVERAGE(OFFSET(B233,0,0,-计算!B$20,1)),AVERAGE(OFFSET(B233,0,0,-ROW(),1)))</f>
        <v>883.4348</v>
      </c>
      <c r="G233" s="4">
        <f t="shared" ca="1" si="13"/>
        <v>-1.8748000000000502</v>
      </c>
      <c r="H233" s="4">
        <f ca="1">IFERROR(AVERAGE(OFFSET(G233,0,0,-计算!B$21,1)),AVERAGE(OFFSET(G233,0,0,-ROW(),1)))</f>
        <v>-7.0151888888888534</v>
      </c>
      <c r="I233" s="4" t="str">
        <f ca="1">IF(计算!B$23=1,IFERROR(IF(AND(G233&gt;H233,OFFSET(G233,-计算!B$22,0,1,1)&lt;OFFSET(H233,-计算!B$22,0,1,1)),"买",IF(AND(G233&lt;H233,OFFSET(G233,-计算!B$22,0,1,1)&gt;OFFSET(H233,-计算!B$22,0,1,1)),"卖",I232)),"买"),IF(计算!B$23=2,IFERROR(IF(AND(G233&gt;OFFSET(G233,-计算!B$22,0,1,1),B233&lt;OFFSET(B233,-计算!B$22,0,1,1)),"买",IF(AND(G233&lt;OFFSET(G233,-计算!B$22,0,1,1),B233&gt;OFFSET(B233,-计算!B$22,0,1,1)),"卖",I232)),"买"),""))</f>
        <v>买</v>
      </c>
      <c r="J233" s="4" t="str">
        <f t="shared" ca="1" si="15"/>
        <v/>
      </c>
      <c r="K233" s="3">
        <f ca="1">IF(I232="买",C233,0)-IF(J233=1,计算!B$18)</f>
        <v>6.8382361143648485E-3</v>
      </c>
      <c r="L233" s="2">
        <f t="shared" ca="1" si="14"/>
        <v>1.0339903211605286</v>
      </c>
      <c r="M233" s="3">
        <f ca="1">1-L233/MAX(L$2:L233)</f>
        <v>2.8034210495047396E-2</v>
      </c>
    </row>
    <row r="234" spans="1:13" x14ac:dyDescent="0.15">
      <c r="A234" s="1">
        <v>38705</v>
      </c>
      <c r="B234" s="2">
        <v>902.91</v>
      </c>
      <c r="C234" s="3">
        <f t="shared" si="12"/>
        <v>3.8778585357213124E-4</v>
      </c>
      <c r="D234" s="3">
        <f>1-B234/MAX(B$2:B234)</f>
        <v>0.13924955671223482</v>
      </c>
      <c r="E234" s="4">
        <f ca="1">IFERROR(AVERAGE(OFFSET(B234,0,0,-计算!B$19,1)),AVERAGE(OFFSET(B234,0,0,-ROW(),1)))</f>
        <v>884.04666666666662</v>
      </c>
      <c r="F234" s="4">
        <f ca="1">IFERROR(AVERAGE(OFFSET(B234,0,0,-计算!B$20,1)),AVERAGE(OFFSET(B234,0,0,-ROW(),1)))</f>
        <v>883.34660000000008</v>
      </c>
      <c r="G234" s="4">
        <f t="shared" ca="1" si="13"/>
        <v>0.70006666666654382</v>
      </c>
      <c r="H234" s="4">
        <f ca="1">IFERROR(AVERAGE(OFFSET(G234,0,0,-计算!B$21,1)),AVERAGE(OFFSET(G234,0,0,-ROW(),1)))</f>
        <v>-5.1379555555555312</v>
      </c>
      <c r="I234" s="4" t="str">
        <f ca="1">IF(计算!B$23=1,IFERROR(IF(AND(G234&gt;H234,OFFSET(G234,-计算!B$22,0,1,1)&lt;OFFSET(H234,-计算!B$22,0,1,1)),"买",IF(AND(G234&lt;H234,OFFSET(G234,-计算!B$22,0,1,1)&gt;OFFSET(H234,-计算!B$22,0,1,1)),"卖",I233)),"买"),IF(计算!B$23=2,IFERROR(IF(AND(G234&gt;OFFSET(G234,-计算!B$22,0,1,1),B234&lt;OFFSET(B234,-计算!B$22,0,1,1)),"买",IF(AND(G234&lt;OFFSET(G234,-计算!B$22,0,1,1),B234&gt;OFFSET(B234,-计算!B$22,0,1,1)),"卖",I233)),"买"),""))</f>
        <v>买</v>
      </c>
      <c r="J234" s="4" t="str">
        <f t="shared" ca="1" si="15"/>
        <v/>
      </c>
      <c r="K234" s="3">
        <f ca="1">IF(I233="买",C234,0)-IF(J234=1,计算!B$18)</f>
        <v>3.8778585357213124E-4</v>
      </c>
      <c r="L234" s="2">
        <f t="shared" ca="1" si="14"/>
        <v>1.0343912879798052</v>
      </c>
      <c r="M234" s="3">
        <f ca="1">1-L234/MAX(L$2:L234)</f>
        <v>2.765729591172128E-2</v>
      </c>
    </row>
    <row r="235" spans="1:13" x14ac:dyDescent="0.15">
      <c r="A235" s="1">
        <v>38706</v>
      </c>
      <c r="B235" s="2">
        <v>907.32</v>
      </c>
      <c r="C235" s="3">
        <f t="shared" si="12"/>
        <v>4.8842077283450802E-3</v>
      </c>
      <c r="D235" s="3">
        <f>1-B235/MAX(B$2:B235)</f>
        <v>0.13504547274495216</v>
      </c>
      <c r="E235" s="4">
        <f ca="1">IFERROR(AVERAGE(OFFSET(B235,0,0,-计算!B$19,1)),AVERAGE(OFFSET(B235,0,0,-ROW(),1)))</f>
        <v>887.16166666666652</v>
      </c>
      <c r="F235" s="4">
        <f ca="1">IFERROR(AVERAGE(OFFSET(B235,0,0,-计算!B$20,1)),AVERAGE(OFFSET(B235,0,0,-ROW(),1)))</f>
        <v>883.09860000000003</v>
      </c>
      <c r="G235" s="4">
        <f t="shared" ca="1" si="13"/>
        <v>4.0630666666664865</v>
      </c>
      <c r="H235" s="4">
        <f ca="1">IFERROR(AVERAGE(OFFSET(G235,0,0,-计算!B$21,1)),AVERAGE(OFFSET(G235,0,0,-ROW(),1)))</f>
        <v>-2.8977277777778263</v>
      </c>
      <c r="I235" s="4" t="str">
        <f ca="1">IF(计算!B$23=1,IFERROR(IF(AND(G235&gt;H235,OFFSET(G235,-计算!B$22,0,1,1)&lt;OFFSET(H235,-计算!B$22,0,1,1)),"买",IF(AND(G235&lt;H235,OFFSET(G235,-计算!B$22,0,1,1)&gt;OFFSET(H235,-计算!B$22,0,1,1)),"卖",I234)),"买"),IF(计算!B$23=2,IFERROR(IF(AND(G235&gt;OFFSET(G235,-计算!B$22,0,1,1),B235&lt;OFFSET(B235,-计算!B$22,0,1,1)),"买",IF(AND(G235&lt;OFFSET(G235,-计算!B$22,0,1,1),B235&gt;OFFSET(B235,-计算!B$22,0,1,1)),"卖",I234)),"买"),""))</f>
        <v>买</v>
      </c>
      <c r="J235" s="4" t="str">
        <f t="shared" ca="1" si="15"/>
        <v/>
      </c>
      <c r="K235" s="3">
        <f ca="1">IF(I234="买",C235,0)-IF(J235=1,计算!B$18)</f>
        <v>4.8842077283450802E-3</v>
      </c>
      <c r="L235" s="2">
        <f t="shared" ca="1" si="14"/>
        <v>1.0394434699026889</v>
      </c>
      <c r="M235" s="3">
        <f ca="1">1-L235/MAX(L$2:L235)</f>
        <v>2.29081721618134E-2</v>
      </c>
    </row>
    <row r="236" spans="1:13" x14ac:dyDescent="0.15">
      <c r="A236" s="1">
        <v>38707</v>
      </c>
      <c r="B236" s="2">
        <v>903.14</v>
      </c>
      <c r="C236" s="3">
        <f t="shared" si="12"/>
        <v>-4.6069743861042456E-3</v>
      </c>
      <c r="D236" s="3">
        <f>1-B236/MAX(B$2:B236)</f>
        <v>0.13903029609716111</v>
      </c>
      <c r="E236" s="4">
        <f ca="1">IFERROR(AVERAGE(OFFSET(B236,0,0,-计算!B$19,1)),AVERAGE(OFFSET(B236,0,0,-ROW(),1)))</f>
        <v>890.78916666666657</v>
      </c>
      <c r="F236" s="4">
        <f ca="1">IFERROR(AVERAGE(OFFSET(B236,0,0,-计算!B$20,1)),AVERAGE(OFFSET(B236,0,0,-ROW(),1)))</f>
        <v>882.69179999999994</v>
      </c>
      <c r="G236" s="4">
        <f t="shared" ca="1" si="13"/>
        <v>8.0973666666666304</v>
      </c>
      <c r="H236" s="4">
        <f ca="1">IFERROR(AVERAGE(OFFSET(G236,0,0,-计算!B$21,1)),AVERAGE(OFFSET(G236,0,0,-ROW(),1)))</f>
        <v>-0.10492777777786462</v>
      </c>
      <c r="I236" s="4" t="str">
        <f ca="1">IF(计算!B$23=1,IFERROR(IF(AND(G236&gt;H236,OFFSET(G236,-计算!B$22,0,1,1)&lt;OFFSET(H236,-计算!B$22,0,1,1)),"买",IF(AND(G236&lt;H236,OFFSET(G236,-计算!B$22,0,1,1)&gt;OFFSET(H236,-计算!B$22,0,1,1)),"卖",I235)),"买"),IF(计算!B$23=2,IFERROR(IF(AND(G236&gt;OFFSET(G236,-计算!B$22,0,1,1),B236&lt;OFFSET(B236,-计算!B$22,0,1,1)),"买",IF(AND(G236&lt;OFFSET(G236,-计算!B$22,0,1,1),B236&gt;OFFSET(B236,-计算!B$22,0,1,1)),"卖",I235)),"买"),""))</f>
        <v>买</v>
      </c>
      <c r="J236" s="4" t="str">
        <f t="shared" ca="1" si="15"/>
        <v/>
      </c>
      <c r="K236" s="3">
        <f ca="1">IF(I235="买",C236,0)-IF(J236=1,计算!B$18)</f>
        <v>-4.6069743861042456E-3</v>
      </c>
      <c r="L236" s="2">
        <f t="shared" ca="1" si="14"/>
        <v>1.034654780461044</v>
      </c>
      <c r="M236" s="3">
        <f ca="1">1-L236/MAX(L$2:L236)</f>
        <v>2.7409609185535588E-2</v>
      </c>
    </row>
    <row r="237" spans="1:13" x14ac:dyDescent="0.15">
      <c r="A237" s="1">
        <v>38708</v>
      </c>
      <c r="B237" s="2">
        <v>908.75</v>
      </c>
      <c r="C237" s="3">
        <f t="shared" si="12"/>
        <v>6.2116615364173899E-3</v>
      </c>
      <c r="D237" s="3">
        <f>1-B237/MAX(B$2:B237)</f>
        <v>0.13368224370340709</v>
      </c>
      <c r="E237" s="4">
        <f ca="1">IFERROR(AVERAGE(OFFSET(B237,0,0,-计算!B$19,1)),AVERAGE(OFFSET(B237,0,0,-ROW(),1)))</f>
        <v>894.34499999999991</v>
      </c>
      <c r="F237" s="4">
        <f ca="1">IFERROR(AVERAGE(OFFSET(B237,0,0,-计算!B$20,1)),AVERAGE(OFFSET(B237,0,0,-ROW(),1)))</f>
        <v>882.53679999999997</v>
      </c>
      <c r="G237" s="4">
        <f t="shared" ca="1" si="13"/>
        <v>11.808199999999943</v>
      </c>
      <c r="H237" s="4">
        <f ca="1">IFERROR(AVERAGE(OFFSET(G237,0,0,-计算!B$21,1)),AVERAGE(OFFSET(G237,0,0,-ROW(),1)))</f>
        <v>3.0380555555554829</v>
      </c>
      <c r="I237" s="4" t="str">
        <f ca="1">IF(计算!B$23=1,IFERROR(IF(AND(G237&gt;H237,OFFSET(G237,-计算!B$22,0,1,1)&lt;OFFSET(H237,-计算!B$22,0,1,1)),"买",IF(AND(G237&lt;H237,OFFSET(G237,-计算!B$22,0,1,1)&gt;OFFSET(H237,-计算!B$22,0,1,1)),"卖",I236)),"买"),IF(计算!B$23=2,IFERROR(IF(AND(G237&gt;OFFSET(G237,-计算!B$22,0,1,1),B237&lt;OFFSET(B237,-计算!B$22,0,1,1)),"买",IF(AND(G237&lt;OFFSET(G237,-计算!B$22,0,1,1),B237&gt;OFFSET(B237,-计算!B$22,0,1,1)),"卖",I236)),"买"),""))</f>
        <v>买</v>
      </c>
      <c r="J237" s="4" t="str">
        <f t="shared" ca="1" si="15"/>
        <v/>
      </c>
      <c r="K237" s="3">
        <f ca="1">IF(I236="买",C237,0)-IF(J237=1,计算!B$18)</f>
        <v>6.2116615364173899E-3</v>
      </c>
      <c r="L237" s="2">
        <f t="shared" ca="1" si="14"/>
        <v>1.0410817057643043</v>
      </c>
      <c r="M237" s="3">
        <f ca="1">1-L237/MAX(L$2:L237)</f>
        <v>2.1368206864224137E-2</v>
      </c>
    </row>
    <row r="238" spans="1:13" x14ac:dyDescent="0.15">
      <c r="A238" s="1">
        <v>38709</v>
      </c>
      <c r="B238" s="2">
        <v>915.89</v>
      </c>
      <c r="C238" s="3">
        <f t="shared" si="12"/>
        <v>7.8569463548829876E-3</v>
      </c>
      <c r="D238" s="3">
        <f>1-B238/MAX(B$2:B238)</f>
        <v>0.12687563156590209</v>
      </c>
      <c r="E238" s="4">
        <f ca="1">IFERROR(AVERAGE(OFFSET(B238,0,0,-计算!B$19,1)),AVERAGE(OFFSET(B238,0,0,-ROW(),1)))</f>
        <v>897.84916666666652</v>
      </c>
      <c r="F238" s="4">
        <f ca="1">IFERROR(AVERAGE(OFFSET(B238,0,0,-计算!B$20,1)),AVERAGE(OFFSET(B238,0,0,-ROW(),1)))</f>
        <v>882.75799999999992</v>
      </c>
      <c r="G238" s="4">
        <f t="shared" ca="1" si="13"/>
        <v>15.091166666666595</v>
      </c>
      <c r="H238" s="4">
        <f ca="1">IFERROR(AVERAGE(OFFSET(G238,0,0,-计算!B$21,1)),AVERAGE(OFFSET(G238,0,0,-ROW(),1)))</f>
        <v>6.3141777777776911</v>
      </c>
      <c r="I238" s="4" t="str">
        <f ca="1">IF(计算!B$23=1,IFERROR(IF(AND(G238&gt;H238,OFFSET(G238,-计算!B$22,0,1,1)&lt;OFFSET(H238,-计算!B$22,0,1,1)),"买",IF(AND(G238&lt;H238,OFFSET(G238,-计算!B$22,0,1,1)&gt;OFFSET(H238,-计算!B$22,0,1,1)),"卖",I237)),"买"),IF(计算!B$23=2,IFERROR(IF(AND(G238&gt;OFFSET(G238,-计算!B$22,0,1,1),B238&lt;OFFSET(B238,-计算!B$22,0,1,1)),"买",IF(AND(G238&lt;OFFSET(G238,-计算!B$22,0,1,1),B238&gt;OFFSET(B238,-计算!B$22,0,1,1)),"卖",I237)),"买"),""))</f>
        <v>买</v>
      </c>
      <c r="J238" s="4" t="str">
        <f t="shared" ca="1" si="15"/>
        <v/>
      </c>
      <c r="K238" s="3">
        <f ca="1">IF(I237="买",C238,0)-IF(J238=1,计算!B$18)</f>
        <v>7.8569463548829876E-3</v>
      </c>
      <c r="L238" s="2">
        <f t="shared" ca="1" si="14"/>
        <v>1.0492614288775444</v>
      </c>
      <c r="M238" s="3">
        <f ca="1">1-L238/MAX(L$2:L238)</f>
        <v>1.3679149364373533E-2</v>
      </c>
    </row>
    <row r="239" spans="1:13" x14ac:dyDescent="0.15">
      <c r="A239" s="1">
        <v>38712</v>
      </c>
      <c r="B239" s="2">
        <v>922.38</v>
      </c>
      <c r="C239" s="3">
        <f t="shared" si="12"/>
        <v>7.0860037777462637E-3</v>
      </c>
      <c r="D239" s="3">
        <f>1-B239/MAX(B$2:B239)</f>
        <v>0.12068866899273578</v>
      </c>
      <c r="E239" s="4">
        <f ca="1">IFERROR(AVERAGE(OFFSET(B239,0,0,-计算!B$19,1)),AVERAGE(OFFSET(B239,0,0,-ROW(),1)))</f>
        <v>901.87583333333339</v>
      </c>
      <c r="F239" s="4">
        <f ca="1">IFERROR(AVERAGE(OFFSET(B239,0,0,-计算!B$20,1)),AVERAGE(OFFSET(B239,0,0,-ROW(),1)))</f>
        <v>883.25319999999988</v>
      </c>
      <c r="G239" s="4">
        <f t="shared" ca="1" si="13"/>
        <v>18.622633333333511</v>
      </c>
      <c r="H239" s="4">
        <f ca="1">IFERROR(AVERAGE(OFFSET(G239,0,0,-计算!B$21,1)),AVERAGE(OFFSET(G239,0,0,-ROW(),1)))</f>
        <v>9.7304166666666188</v>
      </c>
      <c r="I239" s="4" t="str">
        <f ca="1">IF(计算!B$23=1,IFERROR(IF(AND(G239&gt;H239,OFFSET(G239,-计算!B$22,0,1,1)&lt;OFFSET(H239,-计算!B$22,0,1,1)),"买",IF(AND(G239&lt;H239,OFFSET(G239,-计算!B$22,0,1,1)&gt;OFFSET(H239,-计算!B$22,0,1,1)),"卖",I238)),"买"),IF(计算!B$23=2,IFERROR(IF(AND(G239&gt;OFFSET(G239,-计算!B$22,0,1,1),B239&lt;OFFSET(B239,-计算!B$22,0,1,1)),"买",IF(AND(G239&lt;OFFSET(G239,-计算!B$22,0,1,1),B239&gt;OFFSET(B239,-计算!B$22,0,1,1)),"卖",I238)),"买"),""))</f>
        <v>买</v>
      </c>
      <c r="J239" s="4" t="str">
        <f t="shared" ca="1" si="15"/>
        <v/>
      </c>
      <c r="K239" s="3">
        <f ca="1">IF(I238="买",C239,0)-IF(J239=1,计算!B$18)</f>
        <v>7.0860037777462637E-3</v>
      </c>
      <c r="L239" s="2">
        <f t="shared" ca="1" si="14"/>
        <v>1.0566964993264141</v>
      </c>
      <c r="M239" s="3">
        <f ca="1">1-L239/MAX(L$2:L239)</f>
        <v>6.6900760906996037E-3</v>
      </c>
    </row>
    <row r="240" spans="1:13" x14ac:dyDescent="0.15">
      <c r="A240" s="1">
        <v>38713</v>
      </c>
      <c r="B240" s="2">
        <v>919.36</v>
      </c>
      <c r="C240" s="3">
        <f t="shared" si="12"/>
        <v>-3.2741386413408513E-3</v>
      </c>
      <c r="D240" s="3">
        <f>1-B240/MAX(B$2:B240)</f>
        <v>0.12356765619935561</v>
      </c>
      <c r="E240" s="4">
        <f ca="1">IFERROR(AVERAGE(OFFSET(B240,0,0,-计算!B$19,1)),AVERAGE(OFFSET(B240,0,0,-ROW(),1)))</f>
        <v>904.54250000000002</v>
      </c>
      <c r="F240" s="4">
        <f ca="1">IFERROR(AVERAGE(OFFSET(B240,0,0,-计算!B$20,1)),AVERAGE(OFFSET(B240,0,0,-ROW(),1)))</f>
        <v>883.59299999999985</v>
      </c>
      <c r="G240" s="4">
        <f t="shared" ca="1" si="13"/>
        <v>20.949500000000171</v>
      </c>
      <c r="H240" s="4">
        <f ca="1">IFERROR(AVERAGE(OFFSET(G240,0,0,-计算!B$21,1)),AVERAGE(OFFSET(G240,0,0,-ROW(),1)))</f>
        <v>13.105322222222222</v>
      </c>
      <c r="I240" s="4" t="str">
        <f ca="1">IF(计算!B$23=1,IFERROR(IF(AND(G240&gt;H240,OFFSET(G240,-计算!B$22,0,1,1)&lt;OFFSET(H240,-计算!B$22,0,1,1)),"买",IF(AND(G240&lt;H240,OFFSET(G240,-计算!B$22,0,1,1)&gt;OFFSET(H240,-计算!B$22,0,1,1)),"卖",I239)),"买"),IF(计算!B$23=2,IFERROR(IF(AND(G240&gt;OFFSET(G240,-计算!B$22,0,1,1),B240&lt;OFFSET(B240,-计算!B$22,0,1,1)),"买",IF(AND(G240&lt;OFFSET(G240,-计算!B$22,0,1,1),B240&gt;OFFSET(B240,-计算!B$22,0,1,1)),"卖",I239)),"买"),""))</f>
        <v>买</v>
      </c>
      <c r="J240" s="4" t="str">
        <f t="shared" ca="1" si="15"/>
        <v/>
      </c>
      <c r="K240" s="3">
        <f ca="1">IF(I239="买",C240,0)-IF(J240=1,计算!B$18)</f>
        <v>-3.2741386413408513E-3</v>
      </c>
      <c r="L240" s="2">
        <f t="shared" ca="1" si="14"/>
        <v>1.0532367284857997</v>
      </c>
      <c r="M240" s="3">
        <f ca="1">1-L240/MAX(L$2:L240)</f>
        <v>9.9423104953985098E-3</v>
      </c>
    </row>
    <row r="241" spans="1:13" x14ac:dyDescent="0.15">
      <c r="A241" s="1">
        <v>38714</v>
      </c>
      <c r="B241" s="2">
        <v>920.92</v>
      </c>
      <c r="C241" s="3">
        <f t="shared" si="12"/>
        <v>1.6968325791855143E-3</v>
      </c>
      <c r="D241" s="3">
        <f>1-B241/MAX(B$2:B241)</f>
        <v>0.12208049724494274</v>
      </c>
      <c r="E241" s="4">
        <f ca="1">IFERROR(AVERAGE(OFFSET(B241,0,0,-计算!B$19,1)),AVERAGE(OFFSET(B241,0,0,-ROW(),1)))</f>
        <v>907.24249999999995</v>
      </c>
      <c r="F241" s="4">
        <f ca="1">IFERROR(AVERAGE(OFFSET(B241,0,0,-计算!B$20,1)),AVERAGE(OFFSET(B241,0,0,-ROW(),1)))</f>
        <v>884.03659999999991</v>
      </c>
      <c r="G241" s="4">
        <f t="shared" ca="1" si="13"/>
        <v>23.205900000000042</v>
      </c>
      <c r="H241" s="4">
        <f ca="1">IFERROR(AVERAGE(OFFSET(G241,0,0,-计算!B$21,1)),AVERAGE(OFFSET(G241,0,0,-ROW(),1)))</f>
        <v>16.295794444444482</v>
      </c>
      <c r="I241" s="4" t="str">
        <f ca="1">IF(计算!B$23=1,IFERROR(IF(AND(G241&gt;H241,OFFSET(G241,-计算!B$22,0,1,1)&lt;OFFSET(H241,-计算!B$22,0,1,1)),"买",IF(AND(G241&lt;H241,OFFSET(G241,-计算!B$22,0,1,1)&gt;OFFSET(H241,-计算!B$22,0,1,1)),"卖",I240)),"买"),IF(计算!B$23=2,IFERROR(IF(AND(G241&gt;OFFSET(G241,-计算!B$22,0,1,1),B241&lt;OFFSET(B241,-计算!B$22,0,1,1)),"买",IF(AND(G241&lt;OFFSET(G241,-计算!B$22,0,1,1),B241&gt;OFFSET(B241,-计算!B$22,0,1,1)),"卖",I240)),"买"),""))</f>
        <v>买</v>
      </c>
      <c r="J241" s="4" t="str">
        <f t="shared" ca="1" si="15"/>
        <v/>
      </c>
      <c r="K241" s="3">
        <f ca="1">IF(I240="买",C241,0)-IF(J241=1,计算!B$18)</f>
        <v>1.6968325791855143E-3</v>
      </c>
      <c r="L241" s="2">
        <f t="shared" ca="1" si="14"/>
        <v>1.0550238948802892</v>
      </c>
      <c r="M241" s="3">
        <f ca="1">1-L241/MAX(L$2:L241)</f>
        <v>8.2623483525738894E-3</v>
      </c>
    </row>
    <row r="242" spans="1:13" x14ac:dyDescent="0.15">
      <c r="A242" s="1">
        <v>38715</v>
      </c>
      <c r="B242" s="2">
        <v>932.03</v>
      </c>
      <c r="C242" s="3">
        <f t="shared" si="12"/>
        <v>1.2064022933588214E-2</v>
      </c>
      <c r="D242" s="3">
        <f>1-B242/MAX(B$2:B242)</f>
        <v>0.11148925622986139</v>
      </c>
      <c r="E242" s="4">
        <f ca="1">IFERROR(AVERAGE(OFFSET(B242,0,0,-计算!B$19,1)),AVERAGE(OFFSET(B242,0,0,-ROW(),1)))</f>
        <v>910.82000000000016</v>
      </c>
      <c r="F242" s="4">
        <f ca="1">IFERROR(AVERAGE(OFFSET(B242,0,0,-计算!B$20,1)),AVERAGE(OFFSET(B242,0,0,-ROW(),1)))</f>
        <v>884.67899999999997</v>
      </c>
      <c r="G242" s="4">
        <f t="shared" ca="1" si="13"/>
        <v>26.14100000000019</v>
      </c>
      <c r="H242" s="4">
        <f ca="1">IFERROR(AVERAGE(OFFSET(G242,0,0,-计算!B$21,1)),AVERAGE(OFFSET(G242,0,0,-ROW(),1)))</f>
        <v>19.303066666666741</v>
      </c>
      <c r="I242" s="4" t="str">
        <f ca="1">IF(计算!B$23=1,IFERROR(IF(AND(G242&gt;H242,OFFSET(G242,-计算!B$22,0,1,1)&lt;OFFSET(H242,-计算!B$22,0,1,1)),"买",IF(AND(G242&lt;H242,OFFSET(G242,-计算!B$22,0,1,1)&gt;OFFSET(H242,-计算!B$22,0,1,1)),"卖",I241)),"买"),IF(计算!B$23=2,IFERROR(IF(AND(G242&gt;OFFSET(G242,-计算!B$22,0,1,1),B242&lt;OFFSET(B242,-计算!B$22,0,1,1)),"买",IF(AND(G242&lt;OFFSET(G242,-计算!B$22,0,1,1),B242&gt;OFFSET(B242,-计算!B$22,0,1,1)),"卖",I241)),"买"),""))</f>
        <v>买</v>
      </c>
      <c r="J242" s="4" t="str">
        <f t="shared" ca="1" si="15"/>
        <v/>
      </c>
      <c r="K242" s="3">
        <f ca="1">IF(I241="买",C242,0)-IF(J242=1,计算!B$18)</f>
        <v>1.2064022933588214E-2</v>
      </c>
      <c r="L242" s="2">
        <f t="shared" ca="1" si="14"/>
        <v>1.0677517273436086</v>
      </c>
      <c r="M242" s="3">
        <f ca="1">1-L242/MAX(L$2:L242)</f>
        <v>0</v>
      </c>
    </row>
    <row r="243" spans="1:13" x14ac:dyDescent="0.15">
      <c r="A243" s="1">
        <v>38716</v>
      </c>
      <c r="B243" s="2">
        <v>923.45</v>
      </c>
      <c r="C243" s="3">
        <f t="shared" si="12"/>
        <v>-9.2057122624807919E-3</v>
      </c>
      <c r="D243" s="3">
        <f>1-B243/MAX(B$2:B243)</f>
        <v>0.11966863047913212</v>
      </c>
      <c r="E243" s="4">
        <f ca="1">IFERROR(AVERAGE(OFFSET(B243,0,0,-计算!B$19,1)),AVERAGE(OFFSET(B243,0,0,-ROW(),1)))</f>
        <v>912.9283333333334</v>
      </c>
      <c r="F243" s="4">
        <f ca="1">IFERROR(AVERAGE(OFFSET(B243,0,0,-计算!B$20,1)),AVERAGE(OFFSET(B243,0,0,-ROW(),1)))</f>
        <v>885.05979999999977</v>
      </c>
      <c r="G243" s="4">
        <f t="shared" ca="1" si="13"/>
        <v>27.86853333333363</v>
      </c>
      <c r="H243" s="4">
        <f ca="1">IFERROR(AVERAGE(OFFSET(G243,0,0,-计算!B$21,1)),AVERAGE(OFFSET(G243,0,0,-ROW(),1)))</f>
        <v>21.979788888889022</v>
      </c>
      <c r="I243" s="4" t="str">
        <f ca="1">IF(计算!B$23=1,IFERROR(IF(AND(G243&gt;H243,OFFSET(G243,-计算!B$22,0,1,1)&lt;OFFSET(H243,-计算!B$22,0,1,1)),"买",IF(AND(G243&lt;H243,OFFSET(G243,-计算!B$22,0,1,1)&gt;OFFSET(H243,-计算!B$22,0,1,1)),"卖",I242)),"买"),IF(计算!B$23=2,IFERROR(IF(AND(G243&gt;OFFSET(G243,-计算!B$22,0,1,1),B243&lt;OFFSET(B243,-计算!B$22,0,1,1)),"买",IF(AND(G243&lt;OFFSET(G243,-计算!B$22,0,1,1),B243&gt;OFFSET(B243,-计算!B$22,0,1,1)),"卖",I242)),"买"),""))</f>
        <v>买</v>
      </c>
      <c r="J243" s="4" t="str">
        <f t="shared" ca="1" si="15"/>
        <v/>
      </c>
      <c r="K243" s="3">
        <f ca="1">IF(I242="买",C243,0)-IF(J243=1,计算!B$18)</f>
        <v>-9.2057122624807919E-3</v>
      </c>
      <c r="L243" s="2">
        <f t="shared" ca="1" si="14"/>
        <v>1.0579223121739165</v>
      </c>
      <c r="M243" s="3">
        <f ca="1">1-L243/MAX(L$2:L243)</f>
        <v>9.2057122624807919E-3</v>
      </c>
    </row>
    <row r="244" spans="1:13" x14ac:dyDescent="0.15">
      <c r="A244" s="1">
        <v>38721</v>
      </c>
      <c r="B244" s="2">
        <v>941.43</v>
      </c>
      <c r="C244" s="3">
        <f t="shared" si="12"/>
        <v>1.9470464020791445E-2</v>
      </c>
      <c r="D244" s="3">
        <f>1-B244/MAX(B$2:B244)</f>
        <v>0.10252817022250194</v>
      </c>
      <c r="E244" s="4">
        <f ca="1">IFERROR(AVERAGE(OFFSET(B244,0,0,-计算!B$19,1)),AVERAGE(OFFSET(B244,0,0,-ROW(),1)))</f>
        <v>916.6783333333334</v>
      </c>
      <c r="F244" s="4">
        <f ca="1">IFERROR(AVERAGE(OFFSET(B244,0,0,-计算!B$20,1)),AVERAGE(OFFSET(B244,0,0,-ROW(),1)))</f>
        <v>885.75539999999978</v>
      </c>
      <c r="G244" s="4">
        <f t="shared" ca="1" si="13"/>
        <v>30.922933333333617</v>
      </c>
      <c r="H244" s="4">
        <f ca="1">IFERROR(AVERAGE(OFFSET(G244,0,0,-计算!B$21,1)),AVERAGE(OFFSET(G244,0,0,-ROW(),1)))</f>
        <v>24.61841666666686</v>
      </c>
      <c r="I244" s="4" t="str">
        <f ca="1">IF(计算!B$23=1,IFERROR(IF(AND(G244&gt;H244,OFFSET(G244,-计算!B$22,0,1,1)&lt;OFFSET(H244,-计算!B$22,0,1,1)),"买",IF(AND(G244&lt;H244,OFFSET(G244,-计算!B$22,0,1,1)&gt;OFFSET(H244,-计算!B$22,0,1,1)),"卖",I243)),"买"),IF(计算!B$23=2,IFERROR(IF(AND(G244&gt;OFFSET(G244,-计算!B$22,0,1,1),B244&lt;OFFSET(B244,-计算!B$22,0,1,1)),"买",IF(AND(G244&lt;OFFSET(G244,-计算!B$22,0,1,1),B244&gt;OFFSET(B244,-计算!B$22,0,1,1)),"卖",I243)),"买"),""))</f>
        <v>买</v>
      </c>
      <c r="J244" s="4" t="str">
        <f t="shared" ca="1" si="15"/>
        <v/>
      </c>
      <c r="K244" s="3">
        <f ca="1">IF(I243="买",C244,0)-IF(J244=1,计算!B$18)</f>
        <v>1.9470464020791445E-2</v>
      </c>
      <c r="L244" s="2">
        <f t="shared" ca="1" si="14"/>
        <v>1.0785205504898911</v>
      </c>
      <c r="M244" s="3">
        <f ca="1">1-L244/MAX(L$2:L244)</f>
        <v>0</v>
      </c>
    </row>
    <row r="245" spans="1:13" x14ac:dyDescent="0.15">
      <c r="A245" s="1">
        <v>38722</v>
      </c>
      <c r="B245" s="2">
        <v>959.13</v>
      </c>
      <c r="C245" s="3">
        <f t="shared" si="12"/>
        <v>1.8801185430674661E-2</v>
      </c>
      <c r="D245" s="3">
        <f>1-B245/MAX(B$2:B245)</f>
        <v>8.5654635932048251E-2</v>
      </c>
      <c r="E245" s="4">
        <f ca="1">IFERROR(AVERAGE(OFFSET(B245,0,0,-计算!B$19,1)),AVERAGE(OFFSET(B245,0,0,-ROW(),1)))</f>
        <v>921.39250000000004</v>
      </c>
      <c r="F245" s="4">
        <f ca="1">IFERROR(AVERAGE(OFFSET(B245,0,0,-计算!B$20,1)),AVERAGE(OFFSET(B245,0,0,-ROW(),1)))</f>
        <v>887.05259999999998</v>
      </c>
      <c r="G245" s="4">
        <f t="shared" ca="1" si="13"/>
        <v>34.339900000000057</v>
      </c>
      <c r="H245" s="4">
        <f ca="1">IFERROR(AVERAGE(OFFSET(G245,0,0,-计算!B$21,1)),AVERAGE(OFFSET(G245,0,0,-ROW(),1)))</f>
        <v>27.237961111111286</v>
      </c>
      <c r="I245" s="4" t="str">
        <f ca="1">IF(计算!B$23=1,IFERROR(IF(AND(G245&gt;H245,OFFSET(G245,-计算!B$22,0,1,1)&lt;OFFSET(H245,-计算!B$22,0,1,1)),"买",IF(AND(G245&lt;H245,OFFSET(G245,-计算!B$22,0,1,1)&gt;OFFSET(H245,-计算!B$22,0,1,1)),"卖",I244)),"买"),IF(计算!B$23=2,IFERROR(IF(AND(G245&gt;OFFSET(G245,-计算!B$22,0,1,1),B245&lt;OFFSET(B245,-计算!B$22,0,1,1)),"买",IF(AND(G245&lt;OFFSET(G245,-计算!B$22,0,1,1),B245&gt;OFFSET(B245,-计算!B$22,0,1,1)),"卖",I244)),"买"),""))</f>
        <v>买</v>
      </c>
      <c r="J245" s="4" t="str">
        <f t="shared" ca="1" si="15"/>
        <v/>
      </c>
      <c r="K245" s="3">
        <f ca="1">IF(I244="买",C245,0)-IF(J245=1,计算!B$18)</f>
        <v>1.8801185430674661E-2</v>
      </c>
      <c r="L245" s="2">
        <f t="shared" ca="1" si="14"/>
        <v>1.0987980153504449</v>
      </c>
      <c r="M245" s="3">
        <f ca="1">1-L245/MAX(L$2:L245)</f>
        <v>0</v>
      </c>
    </row>
    <row r="246" spans="1:13" x14ac:dyDescent="0.15">
      <c r="A246" s="1">
        <v>38723</v>
      </c>
      <c r="B246" s="2">
        <v>970.03</v>
      </c>
      <c r="C246" s="3">
        <f t="shared" si="12"/>
        <v>1.136446571371974E-2</v>
      </c>
      <c r="D246" s="3">
        <f>1-B246/MAX(B$2:B246)</f>
        <v>7.5263589391599495E-2</v>
      </c>
      <c r="E246" s="4">
        <f ca="1">IFERROR(AVERAGE(OFFSET(B246,0,0,-计算!B$19,1)),AVERAGE(OFFSET(B246,0,0,-ROW(),1)))</f>
        <v>926.98583333333329</v>
      </c>
      <c r="F246" s="4">
        <f ca="1">IFERROR(AVERAGE(OFFSET(B246,0,0,-计算!B$20,1)),AVERAGE(OFFSET(B246,0,0,-ROW(),1)))</f>
        <v>888.93679999999983</v>
      </c>
      <c r="G246" s="4">
        <f t="shared" ca="1" si="13"/>
        <v>38.049033333333455</v>
      </c>
      <c r="H246" s="4">
        <f ca="1">IFERROR(AVERAGE(OFFSET(G246,0,0,-计算!B$21,1)),AVERAGE(OFFSET(G246,0,0,-ROW(),1)))</f>
        <v>30.087883333333497</v>
      </c>
      <c r="I246" s="4" t="str">
        <f ca="1">IF(计算!B$23=1,IFERROR(IF(AND(G246&gt;H246,OFFSET(G246,-计算!B$22,0,1,1)&lt;OFFSET(H246,-计算!B$22,0,1,1)),"买",IF(AND(G246&lt;H246,OFFSET(G246,-计算!B$22,0,1,1)&gt;OFFSET(H246,-计算!B$22,0,1,1)),"卖",I245)),"买"),IF(计算!B$23=2,IFERROR(IF(AND(G246&gt;OFFSET(G246,-计算!B$22,0,1,1),B246&lt;OFFSET(B246,-计算!B$22,0,1,1)),"买",IF(AND(G246&lt;OFFSET(G246,-计算!B$22,0,1,1),B246&gt;OFFSET(B246,-计算!B$22,0,1,1)),"卖",I245)),"买"),""))</f>
        <v>买</v>
      </c>
      <c r="J246" s="4" t="str">
        <f t="shared" ca="1" si="15"/>
        <v/>
      </c>
      <c r="K246" s="3">
        <f ca="1">IF(I245="买",C246,0)-IF(J246=1,计算!B$18)</f>
        <v>1.136446571371974E-2</v>
      </c>
      <c r="L246" s="2">
        <f t="shared" ca="1" si="14"/>
        <v>1.1112852677221983</v>
      </c>
      <c r="M246" s="3">
        <f ca="1">1-L246/MAX(L$2:L246)</f>
        <v>0</v>
      </c>
    </row>
    <row r="247" spans="1:13" x14ac:dyDescent="0.15">
      <c r="A247" s="1">
        <v>38726</v>
      </c>
      <c r="B247" s="2">
        <v>975.25</v>
      </c>
      <c r="C247" s="3">
        <f t="shared" si="12"/>
        <v>5.381276867725715E-3</v>
      </c>
      <c r="D247" s="3">
        <f>1-B247/MAX(B$2:B247)</f>
        <v>7.0287326736448774E-2</v>
      </c>
      <c r="E247" s="4">
        <f ca="1">IFERROR(AVERAGE(OFFSET(B247,0,0,-计算!B$19,1)),AVERAGE(OFFSET(B247,0,0,-ROW(),1)))</f>
        <v>932.64666666666653</v>
      </c>
      <c r="F247" s="4">
        <f ca="1">IFERROR(AVERAGE(OFFSET(B247,0,0,-计算!B$20,1)),AVERAGE(OFFSET(B247,0,0,-ROW(),1)))</f>
        <v>890.9248</v>
      </c>
      <c r="G247" s="4">
        <f t="shared" ca="1" si="13"/>
        <v>41.721866666666529</v>
      </c>
      <c r="H247" s="4">
        <f ca="1">IFERROR(AVERAGE(OFFSET(G247,0,0,-计算!B$21,1)),AVERAGE(OFFSET(G247,0,0,-ROW(),1)))</f>
        <v>33.173877777777911</v>
      </c>
      <c r="I247" s="4" t="str">
        <f ca="1">IF(计算!B$23=1,IFERROR(IF(AND(G247&gt;H247,OFFSET(G247,-计算!B$22,0,1,1)&lt;OFFSET(H247,-计算!B$22,0,1,1)),"买",IF(AND(G247&lt;H247,OFFSET(G247,-计算!B$22,0,1,1)&gt;OFFSET(H247,-计算!B$22,0,1,1)),"卖",I246)),"买"),IF(计算!B$23=2,IFERROR(IF(AND(G247&gt;OFFSET(G247,-计算!B$22,0,1,1),B247&lt;OFFSET(B247,-计算!B$22,0,1,1)),"买",IF(AND(G247&lt;OFFSET(G247,-计算!B$22,0,1,1),B247&gt;OFFSET(B247,-计算!B$22,0,1,1)),"卖",I246)),"买"),""))</f>
        <v>买</v>
      </c>
      <c r="J247" s="4" t="str">
        <f t="shared" ca="1" si="15"/>
        <v/>
      </c>
      <c r="K247" s="3">
        <f ca="1">IF(I246="买",C247,0)-IF(J247=1,计算!B$18)</f>
        <v>5.381276867725715E-3</v>
      </c>
      <c r="L247" s="2">
        <f t="shared" ca="1" si="14"/>
        <v>1.1172654014268362</v>
      </c>
      <c r="M247" s="3">
        <f ca="1">1-L247/MAX(L$2:L247)</f>
        <v>0</v>
      </c>
    </row>
    <row r="248" spans="1:13" x14ac:dyDescent="0.15">
      <c r="A248" s="1">
        <v>38727</v>
      </c>
      <c r="B248" s="2">
        <v>978.15</v>
      </c>
      <c r="C248" s="3">
        <f t="shared" si="12"/>
        <v>2.9735965137143161E-3</v>
      </c>
      <c r="D248" s="3">
        <f>1-B248/MAX(B$2:B248)</f>
        <v>6.7522736372476189E-2</v>
      </c>
      <c r="E248" s="4">
        <f ca="1">IFERROR(AVERAGE(OFFSET(B248,0,0,-计算!B$19,1)),AVERAGE(OFFSET(B248,0,0,-ROW(),1)))</f>
        <v>938.89750000000004</v>
      </c>
      <c r="F248" s="4">
        <f ca="1">IFERROR(AVERAGE(OFFSET(B248,0,0,-计算!B$20,1)),AVERAGE(OFFSET(B248,0,0,-ROW(),1)))</f>
        <v>893.13319999999987</v>
      </c>
      <c r="G248" s="4">
        <f t="shared" ca="1" si="13"/>
        <v>45.764300000000162</v>
      </c>
      <c r="H248" s="4">
        <f ca="1">IFERROR(AVERAGE(OFFSET(G248,0,0,-计算!B$21,1)),AVERAGE(OFFSET(G248,0,0,-ROW(),1)))</f>
        <v>36.444427777777911</v>
      </c>
      <c r="I248" s="4" t="str">
        <f ca="1">IF(计算!B$23=1,IFERROR(IF(AND(G248&gt;H248,OFFSET(G248,-计算!B$22,0,1,1)&lt;OFFSET(H248,-计算!B$22,0,1,1)),"买",IF(AND(G248&lt;H248,OFFSET(G248,-计算!B$22,0,1,1)&gt;OFFSET(H248,-计算!B$22,0,1,1)),"卖",I247)),"买"),IF(计算!B$23=2,IFERROR(IF(AND(G248&gt;OFFSET(G248,-计算!B$22,0,1,1),B248&lt;OFFSET(B248,-计算!B$22,0,1,1)),"买",IF(AND(G248&lt;OFFSET(G248,-计算!B$22,0,1,1),B248&gt;OFFSET(B248,-计算!B$22,0,1,1)),"卖",I247)),"买"),""))</f>
        <v>买</v>
      </c>
      <c r="J248" s="4" t="str">
        <f t="shared" ca="1" si="15"/>
        <v/>
      </c>
      <c r="K248" s="3">
        <f ca="1">IF(I247="买",C248,0)-IF(J248=1,计算!B$18)</f>
        <v>2.9735965137143161E-3</v>
      </c>
      <c r="L248" s="2">
        <f t="shared" ca="1" si="14"/>
        <v>1.1205876979294127</v>
      </c>
      <c r="M248" s="3">
        <f ca="1">1-L248/MAX(L$2:L248)</f>
        <v>0</v>
      </c>
    </row>
    <row r="249" spans="1:13" x14ac:dyDescent="0.15">
      <c r="A249" s="1">
        <v>38728</v>
      </c>
      <c r="B249" s="2">
        <v>973.48</v>
      </c>
      <c r="C249" s="3">
        <f t="shared" si="12"/>
        <v>-4.7743188672493275E-3</v>
      </c>
      <c r="D249" s="3">
        <f>1-B249/MAX(B$2:B249)</f>
        <v>7.1974680165494132E-2</v>
      </c>
      <c r="E249" s="4">
        <f ca="1">IFERROR(AVERAGE(OFFSET(B249,0,0,-计算!B$19,1)),AVERAGE(OFFSET(B249,0,0,-ROW(),1)))</f>
        <v>944.29166666666663</v>
      </c>
      <c r="F249" s="4">
        <f ca="1">IFERROR(AVERAGE(OFFSET(B249,0,0,-计算!B$20,1)),AVERAGE(OFFSET(B249,0,0,-ROW(),1)))</f>
        <v>895.07719999999983</v>
      </c>
      <c r="G249" s="4">
        <f t="shared" ca="1" si="13"/>
        <v>49.214466666666794</v>
      </c>
      <c r="H249" s="4">
        <f ca="1">IFERROR(AVERAGE(OFFSET(G249,0,0,-计算!B$21,1)),AVERAGE(OFFSET(G249,0,0,-ROW(),1)))</f>
        <v>40.002083333333438</v>
      </c>
      <c r="I249" s="4" t="str">
        <f ca="1">IF(计算!B$23=1,IFERROR(IF(AND(G249&gt;H249,OFFSET(G249,-计算!B$22,0,1,1)&lt;OFFSET(H249,-计算!B$22,0,1,1)),"买",IF(AND(G249&lt;H249,OFFSET(G249,-计算!B$22,0,1,1)&gt;OFFSET(H249,-计算!B$22,0,1,1)),"卖",I248)),"买"),IF(计算!B$23=2,IFERROR(IF(AND(G249&gt;OFFSET(G249,-计算!B$22,0,1,1),B249&lt;OFFSET(B249,-计算!B$22,0,1,1)),"买",IF(AND(G249&lt;OFFSET(G249,-计算!B$22,0,1,1),B249&gt;OFFSET(B249,-计算!B$22,0,1,1)),"卖",I248)),"买"),""))</f>
        <v>买</v>
      </c>
      <c r="J249" s="4" t="str">
        <f t="shared" ca="1" si="15"/>
        <v/>
      </c>
      <c r="K249" s="3">
        <f ca="1">IF(I248="买",C249,0)-IF(J249=1,计算!B$18)</f>
        <v>-4.7743188672493275E-3</v>
      </c>
      <c r="L249" s="2">
        <f t="shared" ca="1" si="14"/>
        <v>1.1152376549407808</v>
      </c>
      <c r="M249" s="3">
        <f ca="1">1-L249/MAX(L$2:L249)</f>
        <v>4.7743188672494385E-3</v>
      </c>
    </row>
    <row r="250" spans="1:13" x14ac:dyDescent="0.15">
      <c r="A250" s="1">
        <v>38729</v>
      </c>
      <c r="B250" s="2">
        <v>983.72</v>
      </c>
      <c r="C250" s="3">
        <f t="shared" si="12"/>
        <v>1.0518962896002071E-2</v>
      </c>
      <c r="D250" s="3">
        <f>1-B250/MAX(B$2:B250)</f>
        <v>6.2212816259604509E-2</v>
      </c>
      <c r="E250" s="4">
        <f ca="1">IFERROR(AVERAGE(OFFSET(B250,0,0,-计算!B$19,1)),AVERAGE(OFFSET(B250,0,0,-ROW(),1)))</f>
        <v>949.94416666666655</v>
      </c>
      <c r="F250" s="4">
        <f ca="1">IFERROR(AVERAGE(OFFSET(B250,0,0,-计算!B$20,1)),AVERAGE(OFFSET(B250,0,0,-ROW(),1)))</f>
        <v>897.2944</v>
      </c>
      <c r="G250" s="4">
        <f t="shared" ca="1" si="13"/>
        <v>52.649766666666551</v>
      </c>
      <c r="H250" s="4">
        <f ca="1">IFERROR(AVERAGE(OFFSET(G250,0,0,-计算!B$21,1)),AVERAGE(OFFSET(G250,0,0,-ROW(),1)))</f>
        <v>43.62322222222226</v>
      </c>
      <c r="I250" s="4" t="str">
        <f ca="1">IF(计算!B$23=1,IFERROR(IF(AND(G250&gt;H250,OFFSET(G250,-计算!B$22,0,1,1)&lt;OFFSET(H250,-计算!B$22,0,1,1)),"买",IF(AND(G250&lt;H250,OFFSET(G250,-计算!B$22,0,1,1)&gt;OFFSET(H250,-计算!B$22,0,1,1)),"卖",I249)),"买"),IF(计算!B$23=2,IFERROR(IF(AND(G250&gt;OFFSET(G250,-计算!B$22,0,1,1),B250&lt;OFFSET(B250,-计算!B$22,0,1,1)),"买",IF(AND(G250&lt;OFFSET(G250,-计算!B$22,0,1,1),B250&gt;OFFSET(B250,-计算!B$22,0,1,1)),"卖",I249)),"买"),""))</f>
        <v>买</v>
      </c>
      <c r="J250" s="4" t="str">
        <f t="shared" ca="1" si="15"/>
        <v/>
      </c>
      <c r="K250" s="3">
        <f ca="1">IF(I249="买",C250,0)-IF(J250=1,计算!B$18)</f>
        <v>1.0518962896002071E-2</v>
      </c>
      <c r="L250" s="2">
        <f t="shared" ca="1" si="14"/>
        <v>1.1269687984533272</v>
      </c>
      <c r="M250" s="3">
        <f ca="1">1-L250/MAX(L$2:L250)</f>
        <v>0</v>
      </c>
    </row>
    <row r="251" spans="1:13" x14ac:dyDescent="0.15">
      <c r="A251" s="1">
        <v>38730</v>
      </c>
      <c r="B251" s="2">
        <v>978.81</v>
      </c>
      <c r="C251" s="3">
        <f t="shared" si="12"/>
        <v>-4.9912576749482351E-3</v>
      </c>
      <c r="D251" s="3">
        <f>1-B251/MAX(B$2:B251)</f>
        <v>6.6893553737916944E-2</v>
      </c>
      <c r="E251" s="4">
        <f ca="1">IFERROR(AVERAGE(OFFSET(B251,0,0,-计算!B$19,1)),AVERAGE(OFFSET(B251,0,0,-ROW(),1)))</f>
        <v>954.64666666666653</v>
      </c>
      <c r="F251" s="4">
        <f ca="1">IFERROR(AVERAGE(OFFSET(B251,0,0,-计算!B$20,1)),AVERAGE(OFFSET(B251,0,0,-ROW(),1)))</f>
        <v>899.221</v>
      </c>
      <c r="G251" s="4">
        <f t="shared" ca="1" si="13"/>
        <v>55.42566666666653</v>
      </c>
      <c r="H251" s="4">
        <f ca="1">IFERROR(AVERAGE(OFFSET(G251,0,0,-计算!B$21,1)),AVERAGE(OFFSET(G251,0,0,-ROW(),1)))</f>
        <v>47.13751666666667</v>
      </c>
      <c r="I251" s="4" t="str">
        <f ca="1">IF(计算!B$23=1,IFERROR(IF(AND(G251&gt;H251,OFFSET(G251,-计算!B$22,0,1,1)&lt;OFFSET(H251,-计算!B$22,0,1,1)),"买",IF(AND(G251&lt;H251,OFFSET(G251,-计算!B$22,0,1,1)&gt;OFFSET(H251,-计算!B$22,0,1,1)),"卖",I250)),"买"),IF(计算!B$23=2,IFERROR(IF(AND(G251&gt;OFFSET(G251,-计算!B$22,0,1,1),B251&lt;OFFSET(B251,-计算!B$22,0,1,1)),"买",IF(AND(G251&lt;OFFSET(G251,-计算!B$22,0,1,1),B251&gt;OFFSET(B251,-计算!B$22,0,1,1)),"卖",I250)),"买"),""))</f>
        <v>买</v>
      </c>
      <c r="J251" s="4" t="str">
        <f t="shared" ca="1" si="15"/>
        <v/>
      </c>
      <c r="K251" s="3">
        <f ca="1">IF(I250="买",C251,0)-IF(J251=1,计算!B$18)</f>
        <v>-4.9912576749482351E-3</v>
      </c>
      <c r="L251" s="2">
        <f t="shared" ca="1" si="14"/>
        <v>1.1213438067886199</v>
      </c>
      <c r="M251" s="3">
        <f ca="1">1-L251/MAX(L$2:L251)</f>
        <v>4.9912576749482351E-3</v>
      </c>
    </row>
    <row r="252" spans="1:13" x14ac:dyDescent="0.15">
      <c r="A252" s="1">
        <v>38733</v>
      </c>
      <c r="B252" s="2">
        <v>961.44</v>
      </c>
      <c r="C252" s="3">
        <f t="shared" si="12"/>
        <v>-1.7746038557023169E-2</v>
      </c>
      <c r="D252" s="3">
        <f>1-B252/MAX(B$2:B252)</f>
        <v>8.3452496711090784E-2</v>
      </c>
      <c r="E252" s="4">
        <f ca="1">IFERROR(AVERAGE(OFFSET(B252,0,0,-计算!B$19,1)),AVERAGE(OFFSET(B252,0,0,-ROW(),1)))</f>
        <v>958.15333333333319</v>
      </c>
      <c r="F252" s="4">
        <f ca="1">IFERROR(AVERAGE(OFFSET(B252,0,0,-计算!B$20,1)),AVERAGE(OFFSET(B252,0,0,-ROW(),1)))</f>
        <v>900.95820000000003</v>
      </c>
      <c r="G252" s="4">
        <f t="shared" ca="1" si="13"/>
        <v>57.19513333333316</v>
      </c>
      <c r="H252" s="4">
        <f ca="1">IFERROR(AVERAGE(OFFSET(G252,0,0,-计算!B$21,1)),AVERAGE(OFFSET(G252,0,0,-ROW(),1)))</f>
        <v>50.32853333333329</v>
      </c>
      <c r="I252" s="4" t="str">
        <f ca="1">IF(计算!B$23=1,IFERROR(IF(AND(G252&gt;H252,OFFSET(G252,-计算!B$22,0,1,1)&lt;OFFSET(H252,-计算!B$22,0,1,1)),"买",IF(AND(G252&lt;H252,OFFSET(G252,-计算!B$22,0,1,1)&gt;OFFSET(H252,-计算!B$22,0,1,1)),"卖",I251)),"买"),IF(计算!B$23=2,IFERROR(IF(AND(G252&gt;OFFSET(G252,-计算!B$22,0,1,1),B252&lt;OFFSET(B252,-计算!B$22,0,1,1)),"买",IF(AND(G252&lt;OFFSET(G252,-计算!B$22,0,1,1),B252&gt;OFFSET(B252,-计算!B$22,0,1,1)),"卖",I251)),"买"),""))</f>
        <v>买</v>
      </c>
      <c r="J252" s="4" t="str">
        <f t="shared" ca="1" si="15"/>
        <v/>
      </c>
      <c r="K252" s="3">
        <f ca="1">IF(I251="买",C252,0)-IF(J252=1,计算!B$18)</f>
        <v>-1.7746038557023169E-2</v>
      </c>
      <c r="L252" s="2">
        <f t="shared" ca="1" si="14"/>
        <v>1.1014443963576699</v>
      </c>
      <c r="M252" s="3">
        <f ca="1">1-L252/MAX(L$2:L252)</f>
        <v>2.2648721180823728E-2</v>
      </c>
    </row>
    <row r="253" spans="1:13" x14ac:dyDescent="0.15">
      <c r="A253" s="1">
        <v>38734</v>
      </c>
      <c r="B253" s="2">
        <v>964.29</v>
      </c>
      <c r="C253" s="3">
        <f t="shared" si="12"/>
        <v>2.9643035446829114E-3</v>
      </c>
      <c r="D253" s="3">
        <f>1-B253/MAX(B$2:B253)</f>
        <v>8.0735571698221209E-2</v>
      </c>
      <c r="E253" s="4">
        <f ca="1">IFERROR(AVERAGE(OFFSET(B253,0,0,-计算!B$19,1)),AVERAGE(OFFSET(B253,0,0,-ROW(),1)))</f>
        <v>961.76749999999993</v>
      </c>
      <c r="F253" s="4">
        <f ca="1">IFERROR(AVERAGE(OFFSET(B253,0,0,-计算!B$20,1)),AVERAGE(OFFSET(B253,0,0,-ROW(),1)))</f>
        <v>902.67680000000007</v>
      </c>
      <c r="G253" s="4">
        <f t="shared" ca="1" si="13"/>
        <v>59.090699999999856</v>
      </c>
      <c r="H253" s="4">
        <f ca="1">IFERROR(AVERAGE(OFFSET(G253,0,0,-计算!B$21,1)),AVERAGE(OFFSET(G253,0,0,-ROW(),1)))</f>
        <v>53.22333888888884</v>
      </c>
      <c r="I253" s="4" t="str">
        <f ca="1">IF(计算!B$23=1,IFERROR(IF(AND(G253&gt;H253,OFFSET(G253,-计算!B$22,0,1,1)&lt;OFFSET(H253,-计算!B$22,0,1,1)),"买",IF(AND(G253&lt;H253,OFFSET(G253,-计算!B$22,0,1,1)&gt;OFFSET(H253,-计算!B$22,0,1,1)),"卖",I252)),"买"),IF(计算!B$23=2,IFERROR(IF(AND(G253&gt;OFFSET(G253,-计算!B$22,0,1,1),B253&lt;OFFSET(B253,-计算!B$22,0,1,1)),"买",IF(AND(G253&lt;OFFSET(G253,-计算!B$22,0,1,1),B253&gt;OFFSET(B253,-计算!B$22,0,1,1)),"卖",I252)),"买"),""))</f>
        <v>买</v>
      </c>
      <c r="J253" s="4" t="str">
        <f t="shared" ca="1" si="15"/>
        <v/>
      </c>
      <c r="K253" s="3">
        <f ca="1">IF(I252="买",C253,0)-IF(J253=1,计算!B$18)</f>
        <v>2.9643035446829114E-3</v>
      </c>
      <c r="L253" s="2">
        <f t="shared" ca="1" si="14"/>
        <v>1.1047094118860641</v>
      </c>
      <c r="M253" s="3">
        <f ca="1">1-L253/MAX(L$2:L253)</f>
        <v>1.9751555320619674E-2</v>
      </c>
    </row>
    <row r="254" spans="1:13" x14ac:dyDescent="0.15">
      <c r="A254" s="1">
        <v>38735</v>
      </c>
      <c r="B254" s="2">
        <v>983.62</v>
      </c>
      <c r="C254" s="3">
        <f t="shared" si="12"/>
        <v>2.0045836833317843E-2</v>
      </c>
      <c r="D254" s="3">
        <f>1-B254/MAX(B$2:B254)</f>
        <v>6.2308146961810529E-2</v>
      </c>
      <c r="E254" s="4">
        <f ca="1">IFERROR(AVERAGE(OFFSET(B254,0,0,-计算!B$19,1)),AVERAGE(OFFSET(B254,0,0,-ROW(),1)))</f>
        <v>966.06666666666672</v>
      </c>
      <c r="F254" s="4">
        <f ca="1">IFERROR(AVERAGE(OFFSET(B254,0,0,-计算!B$20,1)),AVERAGE(OFFSET(B254,0,0,-ROW(),1)))</f>
        <v>904.80360000000019</v>
      </c>
      <c r="G254" s="4">
        <f t="shared" ca="1" si="13"/>
        <v>61.263066666666532</v>
      </c>
      <c r="H254" s="4">
        <f ca="1">IFERROR(AVERAGE(OFFSET(G254,0,0,-计算!B$21,1)),AVERAGE(OFFSET(G254,0,0,-ROW(),1)))</f>
        <v>55.806466666666573</v>
      </c>
      <c r="I254" s="4" t="str">
        <f ca="1">IF(计算!B$23=1,IFERROR(IF(AND(G254&gt;H254,OFFSET(G254,-计算!B$22,0,1,1)&lt;OFFSET(H254,-计算!B$22,0,1,1)),"买",IF(AND(G254&lt;H254,OFFSET(G254,-计算!B$22,0,1,1)&gt;OFFSET(H254,-计算!B$22,0,1,1)),"卖",I253)),"买"),IF(计算!B$23=2,IFERROR(IF(AND(G254&gt;OFFSET(G254,-计算!B$22,0,1,1),B254&lt;OFFSET(B254,-计算!B$22,0,1,1)),"买",IF(AND(G254&lt;OFFSET(G254,-计算!B$22,0,1,1),B254&gt;OFFSET(B254,-计算!B$22,0,1,1)),"卖",I253)),"买"),""))</f>
        <v>买</v>
      </c>
      <c r="J254" s="4" t="str">
        <f t="shared" ca="1" si="15"/>
        <v/>
      </c>
      <c r="K254" s="3">
        <f ca="1">IF(I253="买",C254,0)-IF(J254=1,计算!B$18)</f>
        <v>2.0045836833317843E-2</v>
      </c>
      <c r="L254" s="2">
        <f t="shared" ca="1" si="14"/>
        <v>1.1268542365049627</v>
      </c>
      <c r="M254" s="3">
        <f ca="1">1-L254/MAX(L$2:L254)</f>
        <v>1.0165494246305862E-4</v>
      </c>
    </row>
    <row r="255" spans="1:13" x14ac:dyDescent="0.15">
      <c r="A255" s="1">
        <v>38736</v>
      </c>
      <c r="B255" s="2">
        <v>991.22</v>
      </c>
      <c r="C255" s="3">
        <f t="shared" si="12"/>
        <v>7.7265610703320942E-3</v>
      </c>
      <c r="D255" s="3">
        <f>1-B255/MAX(B$2:B255)</f>
        <v>5.5063013594158106E-2</v>
      </c>
      <c r="E255" s="4">
        <f ca="1">IFERROR(AVERAGE(OFFSET(B255,0,0,-计算!B$19,1)),AVERAGE(OFFSET(B255,0,0,-ROW(),1)))</f>
        <v>971.71416666666664</v>
      </c>
      <c r="F255" s="4">
        <f ca="1">IFERROR(AVERAGE(OFFSET(B255,0,0,-计算!B$20,1)),AVERAGE(OFFSET(B255,0,0,-ROW(),1)))</f>
        <v>906.99760000000015</v>
      </c>
      <c r="G255" s="4">
        <f t="shared" ca="1" si="13"/>
        <v>64.716566666666495</v>
      </c>
      <c r="H255" s="4">
        <f ca="1">IFERROR(AVERAGE(OFFSET(G255,0,0,-计算!B$21,1)),AVERAGE(OFFSET(G255,0,0,-ROW(),1)))</f>
        <v>58.390149999999856</v>
      </c>
      <c r="I255" s="4" t="str">
        <f ca="1">IF(计算!B$23=1,IFERROR(IF(AND(G255&gt;H255,OFFSET(G255,-计算!B$22,0,1,1)&lt;OFFSET(H255,-计算!B$22,0,1,1)),"买",IF(AND(G255&lt;H255,OFFSET(G255,-计算!B$22,0,1,1)&gt;OFFSET(H255,-计算!B$22,0,1,1)),"卖",I254)),"买"),IF(计算!B$23=2,IFERROR(IF(AND(G255&gt;OFFSET(G255,-计算!B$22,0,1,1),B255&lt;OFFSET(B255,-计算!B$22,0,1,1)),"买",IF(AND(G255&lt;OFFSET(G255,-计算!B$22,0,1,1),B255&gt;OFFSET(B255,-计算!B$22,0,1,1)),"卖",I254)),"买"),""))</f>
        <v>买</v>
      </c>
      <c r="J255" s="4" t="str">
        <f t="shared" ca="1" si="15"/>
        <v/>
      </c>
      <c r="K255" s="3">
        <f ca="1">IF(I254="买",C255,0)-IF(J255=1,计算!B$18)</f>
        <v>7.7265610703320942E-3</v>
      </c>
      <c r="L255" s="2">
        <f t="shared" ca="1" si="14"/>
        <v>1.1355609445806807</v>
      </c>
      <c r="M255" s="3">
        <f ca="1">1-L255/MAX(L$2:L255)</f>
        <v>0</v>
      </c>
    </row>
    <row r="256" spans="1:13" x14ac:dyDescent="0.15">
      <c r="A256" s="1">
        <v>38737</v>
      </c>
      <c r="B256" s="2">
        <v>993.34</v>
      </c>
      <c r="C256" s="3">
        <f t="shared" si="12"/>
        <v>2.1387784750106498E-3</v>
      </c>
      <c r="D256" s="3">
        <f>1-B256/MAX(B$2:B256)</f>
        <v>5.30420027073919E-2</v>
      </c>
      <c r="E256" s="4">
        <f ca="1">IFERROR(AVERAGE(OFFSET(B256,0,0,-计算!B$19,1)),AVERAGE(OFFSET(B256,0,0,-ROW(),1)))</f>
        <v>976.04</v>
      </c>
      <c r="F256" s="4">
        <f ca="1">IFERROR(AVERAGE(OFFSET(B256,0,0,-计算!B$20,1)),AVERAGE(OFFSET(B256,0,0,-ROW(),1)))</f>
        <v>909.27940000000001</v>
      </c>
      <c r="G256" s="4">
        <f t="shared" ca="1" si="13"/>
        <v>66.760599999999954</v>
      </c>
      <c r="H256" s="4">
        <f ca="1">IFERROR(AVERAGE(OFFSET(G256,0,0,-计算!B$21,1)),AVERAGE(OFFSET(G256,0,0,-ROW(),1)))</f>
        <v>60.741955555555421</v>
      </c>
      <c r="I256" s="4" t="str">
        <f ca="1">IF(计算!B$23=1,IFERROR(IF(AND(G256&gt;H256,OFFSET(G256,-计算!B$22,0,1,1)&lt;OFFSET(H256,-计算!B$22,0,1,1)),"买",IF(AND(G256&lt;H256,OFFSET(G256,-计算!B$22,0,1,1)&gt;OFFSET(H256,-计算!B$22,0,1,1)),"卖",I255)),"买"),IF(计算!B$23=2,IFERROR(IF(AND(G256&gt;OFFSET(G256,-计算!B$22,0,1,1),B256&lt;OFFSET(B256,-计算!B$22,0,1,1)),"买",IF(AND(G256&lt;OFFSET(G256,-计算!B$22,0,1,1),B256&gt;OFFSET(B256,-计算!B$22,0,1,1)),"卖",I255)),"买"),""))</f>
        <v>买</v>
      </c>
      <c r="J256" s="4" t="str">
        <f t="shared" ca="1" si="15"/>
        <v/>
      </c>
      <c r="K256" s="3">
        <f ca="1">IF(I255="买",C256,0)-IF(J256=1,计算!B$18)</f>
        <v>2.1387784750106498E-3</v>
      </c>
      <c r="L256" s="2">
        <f t="shared" ca="1" si="14"/>
        <v>1.1379896578860127</v>
      </c>
      <c r="M256" s="3">
        <f ca="1">1-L256/MAX(L$2:L256)</f>
        <v>0</v>
      </c>
    </row>
    <row r="257" spans="1:13" x14ac:dyDescent="0.15">
      <c r="A257" s="1">
        <v>38740</v>
      </c>
      <c r="B257" s="2">
        <v>996.16</v>
      </c>
      <c r="C257" s="3">
        <f t="shared" si="12"/>
        <v>2.8389071214287576E-3</v>
      </c>
      <c r="D257" s="3">
        <f>1-B257/MAX(B$2:B257)</f>
        <v>5.0353676905184108E-2</v>
      </c>
      <c r="E257" s="4">
        <f ca="1">IFERROR(AVERAGE(OFFSET(B257,0,0,-计算!B$19,1)),AVERAGE(OFFSET(B257,0,0,-ROW(),1)))</f>
        <v>979.12583333333339</v>
      </c>
      <c r="F257" s="4">
        <f ca="1">IFERROR(AVERAGE(OFFSET(B257,0,0,-计算!B$20,1)),AVERAGE(OFFSET(B257,0,0,-ROW(),1)))</f>
        <v>911.94320000000005</v>
      </c>
      <c r="G257" s="4">
        <f t="shared" ca="1" si="13"/>
        <v>67.182633333333342</v>
      </c>
      <c r="H257" s="4">
        <f ca="1">IFERROR(AVERAGE(OFFSET(G257,0,0,-计算!B$21,1)),AVERAGE(OFFSET(G257,0,0,-ROW(),1)))</f>
        <v>62.701449999999888</v>
      </c>
      <c r="I257" s="4" t="str">
        <f ca="1">IF(计算!B$23=1,IFERROR(IF(AND(G257&gt;H257,OFFSET(G257,-计算!B$22,0,1,1)&lt;OFFSET(H257,-计算!B$22,0,1,1)),"买",IF(AND(G257&lt;H257,OFFSET(G257,-计算!B$22,0,1,1)&gt;OFFSET(H257,-计算!B$22,0,1,1)),"卖",I256)),"买"),IF(计算!B$23=2,IFERROR(IF(AND(G257&gt;OFFSET(G257,-计算!B$22,0,1,1),B257&lt;OFFSET(B257,-计算!B$22,0,1,1)),"买",IF(AND(G257&lt;OFFSET(G257,-计算!B$22,0,1,1),B257&gt;OFFSET(B257,-计算!B$22,0,1,1)),"卖",I256)),"买"),""))</f>
        <v>买</v>
      </c>
      <c r="J257" s="4" t="str">
        <f t="shared" ca="1" si="15"/>
        <v/>
      </c>
      <c r="K257" s="3">
        <f ca="1">IF(I256="买",C257,0)-IF(J257=1,计算!B$18)</f>
        <v>2.8389071214287576E-3</v>
      </c>
      <c r="L257" s="2">
        <f t="shared" ca="1" si="14"/>
        <v>1.1412203048298977</v>
      </c>
      <c r="M257" s="3">
        <f ca="1">1-L257/MAX(L$2:L257)</f>
        <v>0</v>
      </c>
    </row>
    <row r="258" spans="1:13" x14ac:dyDescent="0.15">
      <c r="A258" s="1">
        <v>38741</v>
      </c>
      <c r="B258" s="2">
        <v>999.09</v>
      </c>
      <c r="C258" s="3">
        <f t="shared" si="12"/>
        <v>2.94129457115333E-3</v>
      </c>
      <c r="D258" s="3">
        <f>1-B258/MAX(B$2:B258)</f>
        <v>4.7560487330549628E-2</v>
      </c>
      <c r="E258" s="4">
        <f ca="1">IFERROR(AVERAGE(OFFSET(B258,0,0,-计算!B$19,1)),AVERAGE(OFFSET(B258,0,0,-ROW(),1)))</f>
        <v>981.54750000000001</v>
      </c>
      <c r="F258" s="4">
        <f ca="1">IFERROR(AVERAGE(OFFSET(B258,0,0,-计算!B$20,1)),AVERAGE(OFFSET(B258,0,0,-ROW(),1)))</f>
        <v>914.62920000000008</v>
      </c>
      <c r="G258" s="4">
        <f t="shared" ca="1" si="13"/>
        <v>66.918299999999931</v>
      </c>
      <c r="H258" s="4">
        <f ca="1">IFERROR(AVERAGE(OFFSET(G258,0,0,-计算!B$21,1)),AVERAGE(OFFSET(G258,0,0,-ROW(),1)))</f>
        <v>64.32197777777769</v>
      </c>
      <c r="I258" s="4" t="str">
        <f ca="1">IF(计算!B$23=1,IFERROR(IF(AND(G258&gt;H258,OFFSET(G258,-计算!B$22,0,1,1)&lt;OFFSET(H258,-计算!B$22,0,1,1)),"买",IF(AND(G258&lt;H258,OFFSET(G258,-计算!B$22,0,1,1)&gt;OFFSET(H258,-计算!B$22,0,1,1)),"卖",I257)),"买"),IF(计算!B$23=2,IFERROR(IF(AND(G258&gt;OFFSET(G258,-计算!B$22,0,1,1),B258&lt;OFFSET(B258,-计算!B$22,0,1,1)),"买",IF(AND(G258&lt;OFFSET(G258,-计算!B$22,0,1,1),B258&gt;OFFSET(B258,-计算!B$22,0,1,1)),"卖",I257)),"买"),""))</f>
        <v>买</v>
      </c>
      <c r="J258" s="4" t="str">
        <f t="shared" ca="1" si="15"/>
        <v/>
      </c>
      <c r="K258" s="3">
        <f ca="1">IF(I257="买",C258,0)-IF(J258=1,计算!B$18)</f>
        <v>2.94129457115333E-3</v>
      </c>
      <c r="L258" s="2">
        <f t="shared" ca="1" si="14"/>
        <v>1.1445769699169839</v>
      </c>
      <c r="M258" s="3">
        <f ca="1">1-L258/MAX(L$2:L258)</f>
        <v>0</v>
      </c>
    </row>
    <row r="259" spans="1:13" x14ac:dyDescent="0.15">
      <c r="A259" s="1">
        <v>38742</v>
      </c>
      <c r="B259" s="2">
        <v>1009.6</v>
      </c>
      <c r="C259" s="3">
        <f t="shared" si="12"/>
        <v>1.0519572811258149E-2</v>
      </c>
      <c r="D259" s="3">
        <f>1-B259/MAX(B$2:B259)</f>
        <v>3.7541230528704062E-2</v>
      </c>
      <c r="E259" s="4">
        <f ca="1">IFERROR(AVERAGE(OFFSET(B259,0,0,-计算!B$19,1)),AVERAGE(OFFSET(B259,0,0,-ROW(),1)))</f>
        <v>984.41</v>
      </c>
      <c r="F259" s="4">
        <f ca="1">IFERROR(AVERAGE(OFFSET(B259,0,0,-计算!B$20,1)),AVERAGE(OFFSET(B259,0,0,-ROW(),1)))</f>
        <v>917.57820000000004</v>
      </c>
      <c r="G259" s="4">
        <f t="shared" ca="1" si="13"/>
        <v>66.83179999999993</v>
      </c>
      <c r="H259" s="4">
        <f ca="1">IFERROR(AVERAGE(OFFSET(G259,0,0,-计算!B$21,1)),AVERAGE(OFFSET(G259,0,0,-ROW(),1)))</f>
        <v>65.612161111111035</v>
      </c>
      <c r="I259" s="4" t="str">
        <f ca="1">IF(计算!B$23=1,IFERROR(IF(AND(G259&gt;H259,OFFSET(G259,-计算!B$22,0,1,1)&lt;OFFSET(H259,-计算!B$22,0,1,1)),"买",IF(AND(G259&lt;H259,OFFSET(G259,-计算!B$22,0,1,1)&gt;OFFSET(H259,-计算!B$22,0,1,1)),"卖",I258)),"买"),IF(计算!B$23=2,IFERROR(IF(AND(G259&gt;OFFSET(G259,-计算!B$22,0,1,1),B259&lt;OFFSET(B259,-计算!B$22,0,1,1)),"买",IF(AND(G259&lt;OFFSET(G259,-计算!B$22,0,1,1),B259&gt;OFFSET(B259,-计算!B$22,0,1,1)),"卖",I258)),"买"),""))</f>
        <v>买</v>
      </c>
      <c r="J259" s="4" t="str">
        <f t="shared" ca="1" si="15"/>
        <v/>
      </c>
      <c r="K259" s="3">
        <f ca="1">IF(I258="买",C259,0)-IF(J259=1,计算!B$18)</f>
        <v>1.0519572811258149E-2</v>
      </c>
      <c r="L259" s="2">
        <f t="shared" ca="1" si="14"/>
        <v>1.1566174306901149</v>
      </c>
      <c r="M259" s="3">
        <f ca="1">1-L259/MAX(L$2:L259)</f>
        <v>0</v>
      </c>
    </row>
    <row r="260" spans="1:13" x14ac:dyDescent="0.15">
      <c r="A260" s="1">
        <v>38754</v>
      </c>
      <c r="B260" s="2">
        <v>1033.23</v>
      </c>
      <c r="C260" s="3">
        <f t="shared" ref="C260:C323" si="16">B260/B259-1</f>
        <v>2.3405309033280419E-2</v>
      </c>
      <c r="D260" s="3">
        <f>1-B260/MAX(B$2:B260)</f>
        <v>1.5014585597437513E-2</v>
      </c>
      <c r="E260" s="4">
        <f ca="1">IFERROR(AVERAGE(OFFSET(B260,0,0,-计算!B$19,1)),AVERAGE(OFFSET(B260,0,0,-ROW(),1)))</f>
        <v>989</v>
      </c>
      <c r="F260" s="4">
        <f ca="1">IFERROR(AVERAGE(OFFSET(B260,0,0,-计算!B$20,1)),AVERAGE(OFFSET(B260,0,0,-ROW(),1)))</f>
        <v>921.11000000000013</v>
      </c>
      <c r="G260" s="4">
        <f t="shared" ref="G260:G323" ca="1" si="17">E260-F260</f>
        <v>67.889999999999873</v>
      </c>
      <c r="H260" s="4">
        <f ca="1">IFERROR(AVERAGE(OFFSET(G260,0,0,-计算!B$21,1)),AVERAGE(OFFSET(G260,0,0,-ROW(),1)))</f>
        <v>66.716649999999916</v>
      </c>
      <c r="I260" s="4" t="str">
        <f ca="1">IF(计算!B$23=1,IFERROR(IF(AND(G260&gt;H260,OFFSET(G260,-计算!B$22,0,1,1)&lt;OFFSET(H260,-计算!B$22,0,1,1)),"买",IF(AND(G260&lt;H260,OFFSET(G260,-计算!B$22,0,1,1)&gt;OFFSET(H260,-计算!B$22,0,1,1)),"卖",I259)),"买"),IF(计算!B$23=2,IFERROR(IF(AND(G260&gt;OFFSET(G260,-计算!B$22,0,1,1),B260&lt;OFFSET(B260,-计算!B$22,0,1,1)),"买",IF(AND(G260&lt;OFFSET(G260,-计算!B$22,0,1,1),B260&gt;OFFSET(B260,-计算!B$22,0,1,1)),"卖",I259)),"买"),""))</f>
        <v>买</v>
      </c>
      <c r="J260" s="4" t="str">
        <f t="shared" ca="1" si="15"/>
        <v/>
      </c>
      <c r="K260" s="3">
        <f ca="1">IF(I259="买",C260,0)-IF(J260=1,计算!B$18)</f>
        <v>2.3405309033280419E-2</v>
      </c>
      <c r="L260" s="2">
        <f t="shared" ref="L260:L323" ca="1" si="18">IFERROR(L259*(1+K260),L259)</f>
        <v>1.1836884190886958</v>
      </c>
      <c r="M260" s="3">
        <f ca="1">1-L260/MAX(L$2:L260)</f>
        <v>0</v>
      </c>
    </row>
    <row r="261" spans="1:13" x14ac:dyDescent="0.15">
      <c r="A261" s="1">
        <v>38755</v>
      </c>
      <c r="B261" s="2">
        <v>1029.94</v>
      </c>
      <c r="C261" s="3">
        <f t="shared" si="16"/>
        <v>-3.1841893866805249E-3</v>
      </c>
      <c r="D261" s="3">
        <f>1-B261/MAX(B$2:B261)</f>
        <v>1.8150965700013288E-2</v>
      </c>
      <c r="E261" s="4">
        <f ca="1">IFERROR(AVERAGE(OFFSET(B261,0,0,-计算!B$19,1)),AVERAGE(OFFSET(B261,0,0,-ROW(),1)))</f>
        <v>993.70500000000004</v>
      </c>
      <c r="F261" s="4">
        <f ca="1">IFERROR(AVERAGE(OFFSET(B261,0,0,-计算!B$20,1)),AVERAGE(OFFSET(B261,0,0,-ROW(),1)))</f>
        <v>924.44640000000027</v>
      </c>
      <c r="G261" s="4">
        <f t="shared" ca="1" si="17"/>
        <v>69.258599999999774</v>
      </c>
      <c r="H261" s="4">
        <f ca="1">IFERROR(AVERAGE(OFFSET(G261,0,0,-计算!B$21,1)),AVERAGE(OFFSET(G261,0,0,-ROW(),1)))</f>
        <v>67.473655555555467</v>
      </c>
      <c r="I261" s="4" t="str">
        <f ca="1">IF(计算!B$23=1,IFERROR(IF(AND(G261&gt;H261,OFFSET(G261,-计算!B$22,0,1,1)&lt;OFFSET(H261,-计算!B$22,0,1,1)),"买",IF(AND(G261&lt;H261,OFFSET(G261,-计算!B$22,0,1,1)&gt;OFFSET(H261,-计算!B$22,0,1,1)),"卖",I260)),"买"),IF(计算!B$23=2,IFERROR(IF(AND(G261&gt;OFFSET(G261,-计算!B$22,0,1,1),B261&lt;OFFSET(B261,-计算!B$22,0,1,1)),"买",IF(AND(G261&lt;OFFSET(G261,-计算!B$22,0,1,1),B261&gt;OFFSET(B261,-计算!B$22,0,1,1)),"卖",I260)),"买"),""))</f>
        <v>买</v>
      </c>
      <c r="J261" s="4" t="str">
        <f t="shared" ref="J261:J324" ca="1" si="19">IF(I260&lt;&gt;I261,1,"")</f>
        <v/>
      </c>
      <c r="K261" s="3">
        <f ca="1">IF(I260="买",C261,0)-IF(J261=1,计算!B$18)</f>
        <v>-3.1841893866805249E-3</v>
      </c>
      <c r="L261" s="2">
        <f t="shared" ca="1" si="18"/>
        <v>1.1799193309874969</v>
      </c>
      <c r="M261" s="3">
        <f ca="1">1-L261/MAX(L$2:L261)</f>
        <v>3.1841893866805249E-3</v>
      </c>
    </row>
    <row r="262" spans="1:13" x14ac:dyDescent="0.15">
      <c r="A262" s="1">
        <v>38756</v>
      </c>
      <c r="B262" s="2">
        <v>1033.07</v>
      </c>
      <c r="C262" s="3">
        <f t="shared" si="16"/>
        <v>3.0390119812804262E-3</v>
      </c>
      <c r="D262" s="3">
        <f>1-B262/MAX(B$2:B262)</f>
        <v>1.5167114720967101E-2</v>
      </c>
      <c r="E262" s="4">
        <f ca="1">IFERROR(AVERAGE(OFFSET(B262,0,0,-计算!B$19,1)),AVERAGE(OFFSET(B262,0,0,-ROW(),1)))</f>
        <v>997.8175</v>
      </c>
      <c r="F262" s="4">
        <f ca="1">IFERROR(AVERAGE(OFFSET(B262,0,0,-计算!B$20,1)),AVERAGE(OFFSET(B262,0,0,-ROW(),1)))</f>
        <v>927.85460000000023</v>
      </c>
      <c r="G262" s="4">
        <f t="shared" ca="1" si="17"/>
        <v>69.962899999999763</v>
      </c>
      <c r="H262" s="4">
        <f ca="1">IFERROR(AVERAGE(OFFSET(G262,0,0,-计算!B$21,1)),AVERAGE(OFFSET(G262,0,0,-ROW(),1)))</f>
        <v>68.007372222222102</v>
      </c>
      <c r="I262" s="4" t="str">
        <f ca="1">IF(计算!B$23=1,IFERROR(IF(AND(G262&gt;H262,OFFSET(G262,-计算!B$22,0,1,1)&lt;OFFSET(H262,-计算!B$22,0,1,1)),"买",IF(AND(G262&lt;H262,OFFSET(G262,-计算!B$22,0,1,1)&gt;OFFSET(H262,-计算!B$22,0,1,1)),"卖",I261)),"买"),IF(计算!B$23=2,IFERROR(IF(AND(G262&gt;OFFSET(G262,-计算!B$22,0,1,1),B262&lt;OFFSET(B262,-计算!B$22,0,1,1)),"买",IF(AND(G262&lt;OFFSET(G262,-计算!B$22,0,1,1),B262&gt;OFFSET(B262,-计算!B$22,0,1,1)),"卖",I261)),"买"),""))</f>
        <v>买</v>
      </c>
      <c r="J262" s="4" t="str">
        <f t="shared" ca="1" si="19"/>
        <v/>
      </c>
      <c r="K262" s="3">
        <f ca="1">IF(I261="买",C262,0)-IF(J262=1,计算!B$18)</f>
        <v>3.0390119812804262E-3</v>
      </c>
      <c r="L262" s="2">
        <f t="shared" ca="1" si="18"/>
        <v>1.1835051199713122</v>
      </c>
      <c r="M262" s="3">
        <f ca="1">1-L262/MAX(L$2:L262)</f>
        <v>1.5485419509697618E-4</v>
      </c>
    </row>
    <row r="263" spans="1:13" x14ac:dyDescent="0.15">
      <c r="A263" s="1">
        <v>38757</v>
      </c>
      <c r="B263" s="2">
        <v>1019.6</v>
      </c>
      <c r="C263" s="3">
        <f t="shared" si="16"/>
        <v>-1.3038806663633551E-2</v>
      </c>
      <c r="D263" s="3">
        <f>1-B263/MAX(B$2:B263)</f>
        <v>2.800816030810882E-2</v>
      </c>
      <c r="E263" s="4">
        <f ca="1">IFERROR(AVERAGE(OFFSET(B263,0,0,-计算!B$19,1)),AVERAGE(OFFSET(B263,0,0,-ROW(),1)))</f>
        <v>1001.2166666666667</v>
      </c>
      <c r="F263" s="4">
        <f ca="1">IFERROR(AVERAGE(OFFSET(B263,0,0,-计算!B$20,1)),AVERAGE(OFFSET(B263,0,0,-ROW(),1)))</f>
        <v>930.60180000000003</v>
      </c>
      <c r="G263" s="4">
        <f t="shared" ca="1" si="17"/>
        <v>70.614866666666671</v>
      </c>
      <c r="H263" s="4">
        <f ca="1">IFERROR(AVERAGE(OFFSET(G263,0,0,-计算!B$21,1)),AVERAGE(OFFSET(G263,0,0,-ROW(),1)))</f>
        <v>68.579411111110986</v>
      </c>
      <c r="I263" s="4" t="str">
        <f ca="1">IF(计算!B$23=1,IFERROR(IF(AND(G263&gt;H263,OFFSET(G263,-计算!B$22,0,1,1)&lt;OFFSET(H263,-计算!B$22,0,1,1)),"买",IF(AND(G263&lt;H263,OFFSET(G263,-计算!B$22,0,1,1)&gt;OFFSET(H263,-计算!B$22,0,1,1)),"卖",I262)),"买"),IF(计算!B$23=2,IFERROR(IF(AND(G263&gt;OFFSET(G263,-计算!B$22,0,1,1),B263&lt;OFFSET(B263,-计算!B$22,0,1,1)),"买",IF(AND(G263&lt;OFFSET(G263,-计算!B$22,0,1,1),B263&gt;OFFSET(B263,-计算!B$22,0,1,1)),"卖",I262)),"买"),""))</f>
        <v>买</v>
      </c>
      <c r="J263" s="4" t="str">
        <f t="shared" ca="1" si="19"/>
        <v/>
      </c>
      <c r="K263" s="3">
        <f ca="1">IF(I262="买",C263,0)-IF(J263=1,计算!B$18)</f>
        <v>-1.3038806663633551E-2</v>
      </c>
      <c r="L263" s="2">
        <f t="shared" ca="1" si="18"/>
        <v>1.1680736255265858</v>
      </c>
      <c r="M263" s="3">
        <f ca="1">1-L263/MAX(L$2:L263)</f>
        <v>1.3191641744819682E-2</v>
      </c>
    </row>
    <row r="264" spans="1:13" x14ac:dyDescent="0.15">
      <c r="A264" s="1">
        <v>38758</v>
      </c>
      <c r="B264" s="2">
        <v>1032.3399999999999</v>
      </c>
      <c r="C264" s="3">
        <f t="shared" si="16"/>
        <v>1.2495096116123872E-2</v>
      </c>
      <c r="D264" s="3">
        <f>1-B264/MAX(B$2:B264)</f>
        <v>1.5863028847070582E-2</v>
      </c>
      <c r="E264" s="4">
        <f ca="1">IFERROR(AVERAGE(OFFSET(B264,0,0,-计算!B$19,1)),AVERAGE(OFFSET(B264,0,0,-ROW(),1)))</f>
        <v>1007.1250000000001</v>
      </c>
      <c r="F264" s="4">
        <f ca="1">IFERROR(AVERAGE(OFFSET(B264,0,0,-计算!B$20,1)),AVERAGE(OFFSET(B264,0,0,-ROW(),1)))</f>
        <v>933.57120000000009</v>
      </c>
      <c r="G264" s="4">
        <f t="shared" ca="1" si="17"/>
        <v>73.553800000000024</v>
      </c>
      <c r="H264" s="4">
        <f ca="1">IFERROR(AVERAGE(OFFSET(G264,0,0,-计算!B$21,1)),AVERAGE(OFFSET(G264,0,0,-ROW(),1)))</f>
        <v>69.685327777777673</v>
      </c>
      <c r="I264" s="4" t="str">
        <f ca="1">IF(计算!B$23=1,IFERROR(IF(AND(G264&gt;H264,OFFSET(G264,-计算!B$22,0,1,1)&lt;OFFSET(H264,-计算!B$22,0,1,1)),"买",IF(AND(G264&lt;H264,OFFSET(G264,-计算!B$22,0,1,1)&gt;OFFSET(H264,-计算!B$22,0,1,1)),"卖",I263)),"买"),IF(计算!B$23=2,IFERROR(IF(AND(G264&gt;OFFSET(G264,-计算!B$22,0,1,1),B264&lt;OFFSET(B264,-计算!B$22,0,1,1)),"买",IF(AND(G264&lt;OFFSET(G264,-计算!B$22,0,1,1),B264&gt;OFFSET(B264,-计算!B$22,0,1,1)),"卖",I263)),"买"),""))</f>
        <v>买</v>
      </c>
      <c r="J264" s="4" t="str">
        <f t="shared" ca="1" si="19"/>
        <v/>
      </c>
      <c r="K264" s="3">
        <f ca="1">IF(I263="买",C264,0)-IF(J264=1,计算!B$18)</f>
        <v>1.2495096116123872E-2</v>
      </c>
      <c r="L264" s="2">
        <f t="shared" ca="1" si="18"/>
        <v>1.1826688177482498</v>
      </c>
      <c r="M264" s="3">
        <f ca="1">1-L264/MAX(L$2:L264)</f>
        <v>8.6137646022677039E-4</v>
      </c>
    </row>
    <row r="265" spans="1:13" x14ac:dyDescent="0.15">
      <c r="A265" s="1">
        <v>38761</v>
      </c>
      <c r="B265" s="2">
        <v>1031.6099999999999</v>
      </c>
      <c r="C265" s="3">
        <f t="shared" si="16"/>
        <v>-7.0713137144740035E-4</v>
      </c>
      <c r="D265" s="3">
        <f>1-B265/MAX(B$2:B265)</f>
        <v>1.6558942973174062E-2</v>
      </c>
      <c r="E265" s="4">
        <f ca="1">IFERROR(AVERAGE(OFFSET(B265,0,0,-计算!B$19,1)),AVERAGE(OFFSET(B265,0,0,-ROW(),1)))</f>
        <v>1012.7350000000001</v>
      </c>
      <c r="F265" s="4">
        <f ca="1">IFERROR(AVERAGE(OFFSET(B265,0,0,-计算!B$20,1)),AVERAGE(OFFSET(B265,0,0,-ROW(),1)))</f>
        <v>936.81100000000004</v>
      </c>
      <c r="G265" s="4">
        <f t="shared" ca="1" si="17"/>
        <v>75.924000000000092</v>
      </c>
      <c r="H265" s="4">
        <f ca="1">IFERROR(AVERAGE(OFFSET(G265,0,0,-计算!B$21,1)),AVERAGE(OFFSET(G265,0,0,-ROW(),1)))</f>
        <v>71.200694444444366</v>
      </c>
      <c r="I265" s="4" t="str">
        <f ca="1">IF(计算!B$23=1,IFERROR(IF(AND(G265&gt;H265,OFFSET(G265,-计算!B$22,0,1,1)&lt;OFFSET(H265,-计算!B$22,0,1,1)),"买",IF(AND(G265&lt;H265,OFFSET(G265,-计算!B$22,0,1,1)&gt;OFFSET(H265,-计算!B$22,0,1,1)),"卖",I264)),"买"),IF(计算!B$23=2,IFERROR(IF(AND(G265&gt;OFFSET(G265,-计算!B$22,0,1,1),B265&lt;OFFSET(B265,-计算!B$22,0,1,1)),"买",IF(AND(G265&lt;OFFSET(G265,-计算!B$22,0,1,1),B265&gt;OFFSET(B265,-计算!B$22,0,1,1)),"卖",I264)),"买"),""))</f>
        <v>买</v>
      </c>
      <c r="J265" s="4" t="str">
        <f t="shared" ca="1" si="19"/>
        <v/>
      </c>
      <c r="K265" s="3">
        <f ca="1">IF(I264="买",C265,0)-IF(J265=1,计算!B$18)</f>
        <v>-7.0713137144740035E-4</v>
      </c>
      <c r="L265" s="2">
        <f t="shared" ca="1" si="18"/>
        <v>1.1818325155251874</v>
      </c>
      <c r="M265" s="3">
        <f ca="1">1-L265/MAX(L$2:L265)</f>
        <v>1.5678987253564536E-3</v>
      </c>
    </row>
    <row r="266" spans="1:13" x14ac:dyDescent="0.15">
      <c r="A266" s="1">
        <v>38762</v>
      </c>
      <c r="B266" s="2">
        <v>1038.53</v>
      </c>
      <c r="C266" s="3">
        <f t="shared" si="16"/>
        <v>6.7079613419800399E-3</v>
      </c>
      <c r="D266" s="3">
        <f>1-B266/MAX(B$2:B266)</f>
        <v>9.9620583805221097E-3</v>
      </c>
      <c r="E266" s="4">
        <f ca="1">IFERROR(AVERAGE(OFFSET(B266,0,0,-计算!B$19,1)),AVERAGE(OFFSET(B266,0,0,-ROW(),1)))</f>
        <v>1017.3108333333334</v>
      </c>
      <c r="F266" s="4">
        <f ca="1">IFERROR(AVERAGE(OFFSET(B266,0,0,-计算!B$20,1)),AVERAGE(OFFSET(B266,0,0,-ROW(),1)))</f>
        <v>940.05700000000002</v>
      </c>
      <c r="G266" s="4">
        <f t="shared" ca="1" si="17"/>
        <v>77.253833333333432</v>
      </c>
      <c r="H266" s="4">
        <f ca="1">IFERROR(AVERAGE(OFFSET(G266,0,0,-计算!B$21,1)),AVERAGE(OFFSET(G266,0,0,-ROW(),1)))</f>
        <v>72.761333333333297</v>
      </c>
      <c r="I266" s="4" t="str">
        <f ca="1">IF(计算!B$23=1,IFERROR(IF(AND(G266&gt;H266,OFFSET(G266,-计算!B$22,0,1,1)&lt;OFFSET(H266,-计算!B$22,0,1,1)),"买",IF(AND(G266&lt;H266,OFFSET(G266,-计算!B$22,0,1,1)&gt;OFFSET(H266,-计算!B$22,0,1,1)),"卖",I265)),"买"),IF(计算!B$23=2,IFERROR(IF(AND(G266&gt;OFFSET(G266,-计算!B$22,0,1,1),B266&lt;OFFSET(B266,-计算!B$22,0,1,1)),"买",IF(AND(G266&lt;OFFSET(G266,-计算!B$22,0,1,1),B266&gt;OFFSET(B266,-计算!B$22,0,1,1)),"卖",I265)),"买"),""))</f>
        <v>买</v>
      </c>
      <c r="J266" s="4" t="str">
        <f t="shared" ca="1" si="19"/>
        <v/>
      </c>
      <c r="K266" s="3">
        <f ca="1">IF(I265="买",C266,0)-IF(J266=1,计算!B$18)</f>
        <v>6.7079613419800399E-3</v>
      </c>
      <c r="L266" s="2">
        <f t="shared" ca="1" si="18"/>
        <v>1.1897602023520255</v>
      </c>
      <c r="M266" s="3">
        <f ca="1">1-L266/MAX(L$2:L266)</f>
        <v>0</v>
      </c>
    </row>
    <row r="267" spans="1:13" x14ac:dyDescent="0.15">
      <c r="A267" s="1">
        <v>38763</v>
      </c>
      <c r="B267" s="2">
        <v>1041.6600000000001</v>
      </c>
      <c r="C267" s="3">
        <f t="shared" si="16"/>
        <v>3.0138753815489583E-3</v>
      </c>
      <c r="D267" s="3">
        <f>1-B267/MAX(B$2:B267)</f>
        <v>6.9782074014757001E-3</v>
      </c>
      <c r="E267" s="4">
        <f ca="1">IFERROR(AVERAGE(OFFSET(B267,0,0,-计算!B$19,1)),AVERAGE(OFFSET(B267,0,0,-ROW(),1)))</f>
        <v>1021.5141666666668</v>
      </c>
      <c r="F267" s="4">
        <f ca="1">IFERROR(AVERAGE(OFFSET(B267,0,0,-计算!B$20,1)),AVERAGE(OFFSET(B267,0,0,-ROW(),1)))</f>
        <v>943.26040000000012</v>
      </c>
      <c r="G267" s="4">
        <f t="shared" ca="1" si="17"/>
        <v>78.253766666666706</v>
      </c>
      <c r="H267" s="4">
        <f ca="1">IFERROR(AVERAGE(OFFSET(G267,0,0,-计算!B$21,1)),AVERAGE(OFFSET(G267,0,0,-ROW(),1)))</f>
        <v>74.260527777777781</v>
      </c>
      <c r="I267" s="4" t="str">
        <f ca="1">IF(计算!B$23=1,IFERROR(IF(AND(G267&gt;H267,OFFSET(G267,-计算!B$22,0,1,1)&lt;OFFSET(H267,-计算!B$22,0,1,1)),"买",IF(AND(G267&lt;H267,OFFSET(G267,-计算!B$22,0,1,1)&gt;OFFSET(H267,-计算!B$22,0,1,1)),"卖",I266)),"买"),IF(计算!B$23=2,IFERROR(IF(AND(G267&gt;OFFSET(G267,-计算!B$22,0,1,1),B267&lt;OFFSET(B267,-计算!B$22,0,1,1)),"买",IF(AND(G267&lt;OFFSET(G267,-计算!B$22,0,1,1),B267&gt;OFFSET(B267,-计算!B$22,0,1,1)),"卖",I266)),"买"),""))</f>
        <v>买</v>
      </c>
      <c r="J267" s="4" t="str">
        <f t="shared" ca="1" si="19"/>
        <v/>
      </c>
      <c r="K267" s="3">
        <f ca="1">IF(I266="买",C267,0)-IF(J267=1,计算!B$18)</f>
        <v>3.0138753815489583E-3</v>
      </c>
      <c r="L267" s="2">
        <f t="shared" ca="1" si="18"/>
        <v>1.1933459913358411</v>
      </c>
      <c r="M267" s="3">
        <f ca="1">1-L267/MAX(L$2:L267)</f>
        <v>0</v>
      </c>
    </row>
    <row r="268" spans="1:13" x14ac:dyDescent="0.15">
      <c r="A268" s="1">
        <v>38764</v>
      </c>
      <c r="B268" s="2">
        <v>1020.12</v>
      </c>
      <c r="C268" s="3">
        <f t="shared" si="16"/>
        <v>-2.0678532342607081E-2</v>
      </c>
      <c r="D268" s="3">
        <f>1-B268/MAX(B$2:B268)</f>
        <v>2.7512440656637938E-2</v>
      </c>
      <c r="E268" s="4">
        <f ca="1">IFERROR(AVERAGE(OFFSET(B268,0,0,-计算!B$19,1)),AVERAGE(OFFSET(B268,0,0,-ROW(),1)))</f>
        <v>1023.7458333333335</v>
      </c>
      <c r="F268" s="4">
        <f ca="1">IFERROR(AVERAGE(OFFSET(B268,0,0,-计算!B$20,1)),AVERAGE(OFFSET(B268,0,0,-ROW(),1)))</f>
        <v>945.98080000000016</v>
      </c>
      <c r="G268" s="4">
        <f t="shared" ca="1" si="17"/>
        <v>77.765033333333349</v>
      </c>
      <c r="H268" s="4">
        <f ca="1">IFERROR(AVERAGE(OFFSET(G268,0,0,-计算!B$21,1)),AVERAGE(OFFSET(G268,0,0,-ROW(),1)))</f>
        <v>75.560883333333379</v>
      </c>
      <c r="I268" s="4" t="str">
        <f ca="1">IF(计算!B$23=1,IFERROR(IF(AND(G268&gt;H268,OFFSET(G268,-计算!B$22,0,1,1)&lt;OFFSET(H268,-计算!B$22,0,1,1)),"买",IF(AND(G268&lt;H268,OFFSET(G268,-计算!B$22,0,1,1)&gt;OFFSET(H268,-计算!B$22,0,1,1)),"卖",I267)),"买"),IF(计算!B$23=2,IFERROR(IF(AND(G268&gt;OFFSET(G268,-计算!B$22,0,1,1),B268&lt;OFFSET(B268,-计算!B$22,0,1,1)),"买",IF(AND(G268&lt;OFFSET(G268,-计算!B$22,0,1,1),B268&gt;OFFSET(B268,-计算!B$22,0,1,1)),"卖",I267)),"买"),""))</f>
        <v>买</v>
      </c>
      <c r="J268" s="4" t="str">
        <f t="shared" ca="1" si="19"/>
        <v/>
      </c>
      <c r="K268" s="3">
        <f ca="1">IF(I267="买",C268,0)-IF(J268=1,计算!B$18)</f>
        <v>-2.0678532342607081E-2</v>
      </c>
      <c r="L268" s="2">
        <f t="shared" ca="1" si="18"/>
        <v>1.1686693476580823</v>
      </c>
      <c r="M268" s="3">
        <f ca="1">1-L268/MAX(L$2:L268)</f>
        <v>2.0678532342607192E-2</v>
      </c>
    </row>
    <row r="269" spans="1:13" x14ac:dyDescent="0.15">
      <c r="A269" s="1">
        <v>38765</v>
      </c>
      <c r="B269" s="2">
        <v>1020.37</v>
      </c>
      <c r="C269" s="3">
        <f t="shared" si="16"/>
        <v>2.450692075441907E-4</v>
      </c>
      <c r="D269" s="3">
        <f>1-B269/MAX(B$2:B269)</f>
        <v>2.7274113901122998E-2</v>
      </c>
      <c r="E269" s="4">
        <f ca="1">IFERROR(AVERAGE(OFFSET(B269,0,0,-计算!B$19,1)),AVERAGE(OFFSET(B269,0,0,-ROW(),1)))</f>
        <v>1025.7633333333335</v>
      </c>
      <c r="F269" s="4">
        <f ca="1">IFERROR(AVERAGE(OFFSET(B269,0,0,-计算!B$20,1)),AVERAGE(OFFSET(B269,0,0,-ROW(),1)))</f>
        <v>948.78480000000013</v>
      </c>
      <c r="G269" s="4">
        <f t="shared" ca="1" si="17"/>
        <v>76.978533333333417</v>
      </c>
      <c r="H269" s="4">
        <f ca="1">IFERROR(AVERAGE(OFFSET(G269,0,0,-计算!B$21,1)),AVERAGE(OFFSET(G269,0,0,-ROW(),1)))</f>
        <v>76.621494444444508</v>
      </c>
      <c r="I269" s="4" t="str">
        <f ca="1">IF(计算!B$23=1,IFERROR(IF(AND(G269&gt;H269,OFFSET(G269,-计算!B$22,0,1,1)&lt;OFFSET(H269,-计算!B$22,0,1,1)),"买",IF(AND(G269&lt;H269,OFFSET(G269,-计算!B$22,0,1,1)&gt;OFFSET(H269,-计算!B$22,0,1,1)),"卖",I268)),"买"),IF(计算!B$23=2,IFERROR(IF(AND(G269&gt;OFFSET(G269,-计算!B$22,0,1,1),B269&lt;OFFSET(B269,-计算!B$22,0,1,1)),"买",IF(AND(G269&lt;OFFSET(G269,-计算!B$22,0,1,1),B269&gt;OFFSET(B269,-计算!B$22,0,1,1)),"卖",I268)),"买"),""))</f>
        <v>买</v>
      </c>
      <c r="J269" s="4" t="str">
        <f t="shared" ca="1" si="19"/>
        <v/>
      </c>
      <c r="K269" s="3">
        <f ca="1">IF(I268="买",C269,0)-IF(J269=1,计算!B$18)</f>
        <v>2.450692075441907E-4</v>
      </c>
      <c r="L269" s="2">
        <f t="shared" ca="1" si="18"/>
        <v>1.168955752528994</v>
      </c>
      <c r="M269" s="3">
        <f ca="1">1-L269/MAX(L$2:L269)</f>
        <v>2.043853080659741E-2</v>
      </c>
    </row>
    <row r="270" spans="1:13" x14ac:dyDescent="0.15">
      <c r="A270" s="1">
        <v>38768</v>
      </c>
      <c r="B270" s="2">
        <v>1021.64</v>
      </c>
      <c r="C270" s="3">
        <f t="shared" si="16"/>
        <v>1.2446465497808479E-3</v>
      </c>
      <c r="D270" s="3">
        <f>1-B270/MAX(B$2:B270)</f>
        <v>2.6063413983107409E-2</v>
      </c>
      <c r="E270" s="4">
        <f ca="1">IFERROR(AVERAGE(OFFSET(B270,0,0,-计算!B$19,1)),AVERAGE(OFFSET(B270,0,0,-ROW(),1)))</f>
        <v>1027.6425000000002</v>
      </c>
      <c r="F270" s="4">
        <f ca="1">IFERROR(AVERAGE(OFFSET(B270,0,0,-计算!B$20,1)),AVERAGE(OFFSET(B270,0,0,-ROW(),1)))</f>
        <v>951.79140000000018</v>
      </c>
      <c r="G270" s="4">
        <f t="shared" ca="1" si="17"/>
        <v>75.851099999999974</v>
      </c>
      <c r="H270" s="4">
        <f ca="1">IFERROR(AVERAGE(OFFSET(G270,0,0,-计算!B$21,1)),AVERAGE(OFFSET(G270,0,0,-ROW(),1)))</f>
        <v>77.004377777777833</v>
      </c>
      <c r="I270" s="4" t="str">
        <f ca="1">IF(计算!B$23=1,IFERROR(IF(AND(G270&gt;H270,OFFSET(G270,-计算!B$22,0,1,1)&lt;OFFSET(H270,-计算!B$22,0,1,1)),"买",IF(AND(G270&lt;H270,OFFSET(G270,-计算!B$22,0,1,1)&gt;OFFSET(H270,-计算!B$22,0,1,1)),"卖",I269)),"买"),IF(计算!B$23=2,IFERROR(IF(AND(G270&gt;OFFSET(G270,-计算!B$22,0,1,1),B270&lt;OFFSET(B270,-计算!B$22,0,1,1)),"买",IF(AND(G270&lt;OFFSET(G270,-计算!B$22,0,1,1),B270&gt;OFFSET(B270,-计算!B$22,0,1,1)),"卖",I269)),"买"),""))</f>
        <v>卖</v>
      </c>
      <c r="J270" s="4">
        <f t="shared" ca="1" si="19"/>
        <v>1</v>
      </c>
      <c r="K270" s="3">
        <f ca="1">IF(I269="买",C270,0)-IF(J270=1,计算!B$18)</f>
        <v>1.2446465497808479E-3</v>
      </c>
      <c r="L270" s="2">
        <f t="shared" ca="1" si="18"/>
        <v>1.1704106892732256</v>
      </c>
      <c r="M270" s="3">
        <f ca="1">1-L270/MAX(L$2:L270)</f>
        <v>1.9219323003667688E-2</v>
      </c>
    </row>
    <row r="271" spans="1:13" x14ac:dyDescent="0.15">
      <c r="A271" s="1">
        <v>38769</v>
      </c>
      <c r="B271" s="2">
        <v>1038.82</v>
      </c>
      <c r="C271" s="3">
        <f t="shared" si="16"/>
        <v>1.6816099604557433E-2</v>
      </c>
      <c r="D271" s="3">
        <f>1-B271/MAX(B$2:B271)</f>
        <v>9.6855993441248289E-3</v>
      </c>
      <c r="E271" s="4">
        <f ca="1">IFERROR(AVERAGE(OFFSET(B271,0,0,-计算!B$19,1)),AVERAGE(OFFSET(B271,0,0,-ROW(),1)))</f>
        <v>1030.0775000000001</v>
      </c>
      <c r="F271" s="4">
        <f ca="1">IFERROR(AVERAGE(OFFSET(B271,0,0,-计算!B$20,1)),AVERAGE(OFFSET(B271,0,0,-ROW(),1)))</f>
        <v>955.09120000000007</v>
      </c>
      <c r="G271" s="4">
        <f t="shared" ca="1" si="17"/>
        <v>74.986300000000028</v>
      </c>
      <c r="H271" s="4">
        <f ca="1">IFERROR(AVERAGE(OFFSET(G271,0,0,-计算!B$21,1)),AVERAGE(OFFSET(G271,0,0,-ROW(),1)))</f>
        <v>76.848094444444484</v>
      </c>
      <c r="I271" s="4" t="str">
        <f ca="1">IF(计算!B$23=1,IFERROR(IF(AND(G271&gt;H271,OFFSET(G271,-计算!B$22,0,1,1)&lt;OFFSET(H271,-计算!B$22,0,1,1)),"买",IF(AND(G271&lt;H271,OFFSET(G271,-计算!B$22,0,1,1)&gt;OFFSET(H271,-计算!B$22,0,1,1)),"卖",I270)),"买"),IF(计算!B$23=2,IFERROR(IF(AND(G271&gt;OFFSET(G271,-计算!B$22,0,1,1),B271&lt;OFFSET(B271,-计算!B$22,0,1,1)),"买",IF(AND(G271&lt;OFFSET(G271,-计算!B$22,0,1,1),B271&gt;OFFSET(B271,-计算!B$22,0,1,1)),"卖",I270)),"买"),""))</f>
        <v>卖</v>
      </c>
      <c r="J271" s="4" t="str">
        <f t="shared" ca="1" si="19"/>
        <v/>
      </c>
      <c r="K271" s="3">
        <f ca="1">IF(I270="买",C271,0)-IF(J271=1,计算!B$18)</f>
        <v>0</v>
      </c>
      <c r="L271" s="2">
        <f t="shared" ca="1" si="18"/>
        <v>1.1704106892732256</v>
      </c>
      <c r="M271" s="3">
        <f ca="1">1-L271/MAX(L$2:L271)</f>
        <v>1.9219323003667688E-2</v>
      </c>
    </row>
    <row r="272" spans="1:13" x14ac:dyDescent="0.15">
      <c r="A272" s="1">
        <v>38770</v>
      </c>
      <c r="B272" s="2">
        <v>1037.8900000000001</v>
      </c>
      <c r="C272" s="3">
        <f t="shared" si="16"/>
        <v>-8.9524652971628704E-4</v>
      </c>
      <c r="D272" s="3">
        <f>1-B272/MAX(B$2:B272)</f>
        <v>1.0572174874640017E-2</v>
      </c>
      <c r="E272" s="4">
        <f ca="1">IFERROR(AVERAGE(OFFSET(B272,0,0,-计算!B$19,1)),AVERAGE(OFFSET(B272,0,0,-ROW(),1)))</f>
        <v>1030.4658333333332</v>
      </c>
      <c r="F272" s="4">
        <f ca="1">IFERROR(AVERAGE(OFFSET(B272,0,0,-计算!B$20,1)),AVERAGE(OFFSET(B272,0,0,-ROW(),1)))</f>
        <v>958.38760000000013</v>
      </c>
      <c r="G272" s="4">
        <f t="shared" ca="1" si="17"/>
        <v>72.07823333333306</v>
      </c>
      <c r="H272" s="4">
        <f ca="1">IFERROR(AVERAGE(OFFSET(G272,0,0,-计算!B$21,1)),AVERAGE(OFFSET(G272,0,0,-ROW(),1)))</f>
        <v>75.985494444444427</v>
      </c>
      <c r="I272" s="4" t="str">
        <f ca="1">IF(计算!B$23=1,IFERROR(IF(AND(G272&gt;H272,OFFSET(G272,-计算!B$22,0,1,1)&lt;OFFSET(H272,-计算!B$22,0,1,1)),"买",IF(AND(G272&lt;H272,OFFSET(G272,-计算!B$22,0,1,1)&gt;OFFSET(H272,-计算!B$22,0,1,1)),"卖",I271)),"买"),IF(计算!B$23=2,IFERROR(IF(AND(G272&gt;OFFSET(G272,-计算!B$22,0,1,1),B272&lt;OFFSET(B272,-计算!B$22,0,1,1)),"买",IF(AND(G272&lt;OFFSET(G272,-计算!B$22,0,1,1),B272&gt;OFFSET(B272,-计算!B$22,0,1,1)),"卖",I271)),"买"),""))</f>
        <v>卖</v>
      </c>
      <c r="J272" s="4" t="str">
        <f t="shared" ca="1" si="19"/>
        <v/>
      </c>
      <c r="K272" s="3">
        <f ca="1">IF(I271="买",C272,0)-IF(J272=1,计算!B$18)</f>
        <v>0</v>
      </c>
      <c r="L272" s="2">
        <f t="shared" ca="1" si="18"/>
        <v>1.1704106892732256</v>
      </c>
      <c r="M272" s="3">
        <f ca="1">1-L272/MAX(L$2:L272)</f>
        <v>1.9219323003667688E-2</v>
      </c>
    </row>
    <row r="273" spans="1:13" x14ac:dyDescent="0.15">
      <c r="A273" s="1">
        <v>38771</v>
      </c>
      <c r="B273" s="2">
        <v>1041.3699999999999</v>
      </c>
      <c r="C273" s="3">
        <f t="shared" si="16"/>
        <v>3.3529564790100164E-3</v>
      </c>
      <c r="D273" s="3">
        <f>1-B273/MAX(B$2:B273)</f>
        <v>7.2546664378730918E-3</v>
      </c>
      <c r="E273" s="4">
        <f ca="1">IFERROR(AVERAGE(OFFSET(B273,0,0,-计算!B$19,1)),AVERAGE(OFFSET(B273,0,0,-ROW(),1)))</f>
        <v>1031.4183333333331</v>
      </c>
      <c r="F273" s="4">
        <f ca="1">IFERROR(AVERAGE(OFFSET(B273,0,0,-计算!B$20,1)),AVERAGE(OFFSET(B273,0,0,-ROW(),1)))</f>
        <v>961.81620000000021</v>
      </c>
      <c r="G273" s="4">
        <f t="shared" ca="1" si="17"/>
        <v>69.602133333332858</v>
      </c>
      <c r="H273" s="4">
        <f ca="1">IFERROR(AVERAGE(OFFSET(G273,0,0,-计算!B$21,1)),AVERAGE(OFFSET(G273,0,0,-ROW(),1)))</f>
        <v>74.543555555555443</v>
      </c>
      <c r="I273" s="4" t="str">
        <f ca="1">IF(计算!B$23=1,IFERROR(IF(AND(G273&gt;H273,OFFSET(G273,-计算!B$22,0,1,1)&lt;OFFSET(H273,-计算!B$22,0,1,1)),"买",IF(AND(G273&lt;H273,OFFSET(G273,-计算!B$22,0,1,1)&gt;OFFSET(H273,-计算!B$22,0,1,1)),"卖",I272)),"买"),IF(计算!B$23=2,IFERROR(IF(AND(G273&gt;OFFSET(G273,-计算!B$22,0,1,1),B273&lt;OFFSET(B273,-计算!B$22,0,1,1)),"买",IF(AND(G273&lt;OFFSET(G273,-计算!B$22,0,1,1),B273&gt;OFFSET(B273,-计算!B$22,0,1,1)),"卖",I272)),"买"),""))</f>
        <v>卖</v>
      </c>
      <c r="J273" s="4" t="str">
        <f t="shared" ca="1" si="19"/>
        <v/>
      </c>
      <c r="K273" s="3">
        <f ca="1">IF(I272="买",C273,0)-IF(J273=1,计算!B$18)</f>
        <v>0</v>
      </c>
      <c r="L273" s="2">
        <f t="shared" ca="1" si="18"/>
        <v>1.1704106892732256</v>
      </c>
      <c r="M273" s="3">
        <f ca="1">1-L273/MAX(L$2:L273)</f>
        <v>1.9219323003667688E-2</v>
      </c>
    </row>
    <row r="274" spans="1:13" x14ac:dyDescent="0.15">
      <c r="A274" s="1">
        <v>38772</v>
      </c>
      <c r="B274" s="2">
        <v>1049.44</v>
      </c>
      <c r="C274" s="3">
        <f t="shared" si="16"/>
        <v>7.7494070311225904E-3</v>
      </c>
      <c r="D274" s="3">
        <f>1-B274/MAX(B$2:B274)</f>
        <v>0</v>
      </c>
      <c r="E274" s="4">
        <f ca="1">IFERROR(AVERAGE(OFFSET(B274,0,0,-计算!B$19,1)),AVERAGE(OFFSET(B274,0,0,-ROW(),1)))</f>
        <v>1032.7824999999998</v>
      </c>
      <c r="F274" s="4">
        <f ca="1">IFERROR(AVERAGE(OFFSET(B274,0,0,-计算!B$20,1)),AVERAGE(OFFSET(B274,0,0,-ROW(),1)))</f>
        <v>965.61280000000033</v>
      </c>
      <c r="G274" s="4">
        <f t="shared" ca="1" si="17"/>
        <v>67.169699999999466</v>
      </c>
      <c r="H274" s="4">
        <f ca="1">IFERROR(AVERAGE(OFFSET(G274,0,0,-计算!B$21,1)),AVERAGE(OFFSET(G274,0,0,-ROW(),1)))</f>
        <v>72.777666666666462</v>
      </c>
      <c r="I274" s="4" t="str">
        <f ca="1">IF(计算!B$23=1,IFERROR(IF(AND(G274&gt;H274,OFFSET(G274,-计算!B$22,0,1,1)&lt;OFFSET(H274,-计算!B$22,0,1,1)),"买",IF(AND(G274&lt;H274,OFFSET(G274,-计算!B$22,0,1,1)&gt;OFFSET(H274,-计算!B$22,0,1,1)),"卖",I273)),"买"),IF(计算!B$23=2,IFERROR(IF(AND(G274&gt;OFFSET(G274,-计算!B$22,0,1,1),B274&lt;OFFSET(B274,-计算!B$22,0,1,1)),"买",IF(AND(G274&lt;OFFSET(G274,-计算!B$22,0,1,1),B274&gt;OFFSET(B274,-计算!B$22,0,1,1)),"卖",I273)),"买"),""))</f>
        <v>卖</v>
      </c>
      <c r="J274" s="4" t="str">
        <f t="shared" ca="1" si="19"/>
        <v/>
      </c>
      <c r="K274" s="3">
        <f ca="1">IF(I273="买",C274,0)-IF(J274=1,计算!B$18)</f>
        <v>0</v>
      </c>
      <c r="L274" s="2">
        <f t="shared" ca="1" si="18"/>
        <v>1.1704106892732256</v>
      </c>
      <c r="M274" s="3">
        <f ca="1">1-L274/MAX(L$2:L274)</f>
        <v>1.9219323003667688E-2</v>
      </c>
    </row>
    <row r="275" spans="1:13" x14ac:dyDescent="0.15">
      <c r="A275" s="1">
        <v>38775</v>
      </c>
      <c r="B275" s="2">
        <v>1047.8399999999999</v>
      </c>
      <c r="C275" s="3">
        <f t="shared" si="16"/>
        <v>-1.5246226558928155E-3</v>
      </c>
      <c r="D275" s="3">
        <f>1-B275/MAX(B$2:B275)</f>
        <v>1.5246226558928155E-3</v>
      </c>
      <c r="E275" s="4">
        <f ca="1">IFERROR(AVERAGE(OFFSET(B275,0,0,-计算!B$19,1)),AVERAGE(OFFSET(B275,0,0,-ROW(),1)))</f>
        <v>1035.1358333333333</v>
      </c>
      <c r="F275" s="4">
        <f ca="1">IFERROR(AVERAGE(OFFSET(B275,0,0,-计算!B$20,1)),AVERAGE(OFFSET(B275,0,0,-ROW(),1)))</f>
        <v>969.24800000000016</v>
      </c>
      <c r="G275" s="4">
        <f t="shared" ca="1" si="17"/>
        <v>65.887833333333106</v>
      </c>
      <c r="H275" s="4">
        <f ca="1">IFERROR(AVERAGE(OFFSET(G275,0,0,-计算!B$21,1)),AVERAGE(OFFSET(G275,0,0,-ROW(),1)))</f>
        <v>70.92921666666642</v>
      </c>
      <c r="I275" s="4" t="str">
        <f ca="1">IF(计算!B$23=1,IFERROR(IF(AND(G275&gt;H275,OFFSET(G275,-计算!B$22,0,1,1)&lt;OFFSET(H275,-计算!B$22,0,1,1)),"买",IF(AND(G275&lt;H275,OFFSET(G275,-计算!B$22,0,1,1)&gt;OFFSET(H275,-计算!B$22,0,1,1)),"卖",I274)),"买"),IF(计算!B$23=2,IFERROR(IF(AND(G275&gt;OFFSET(G275,-计算!B$22,0,1,1),B275&lt;OFFSET(B275,-计算!B$22,0,1,1)),"买",IF(AND(G275&lt;OFFSET(G275,-计算!B$22,0,1,1),B275&gt;OFFSET(B275,-计算!B$22,0,1,1)),"卖",I274)),"买"),""))</f>
        <v>卖</v>
      </c>
      <c r="J275" s="4" t="str">
        <f t="shared" ca="1" si="19"/>
        <v/>
      </c>
      <c r="K275" s="3">
        <f ca="1">IF(I274="买",C275,0)-IF(J275=1,计算!B$18)</f>
        <v>0</v>
      </c>
      <c r="L275" s="2">
        <f t="shared" ca="1" si="18"/>
        <v>1.1704106892732256</v>
      </c>
      <c r="M275" s="3">
        <f ca="1">1-L275/MAX(L$2:L275)</f>
        <v>1.9219323003667688E-2</v>
      </c>
    </row>
    <row r="276" spans="1:13" x14ac:dyDescent="0.15">
      <c r="A276" s="1">
        <v>38776</v>
      </c>
      <c r="B276" s="2">
        <v>1053.01</v>
      </c>
      <c r="C276" s="3">
        <f t="shared" si="16"/>
        <v>4.9339593831119188E-3</v>
      </c>
      <c r="D276" s="3">
        <f>1-B276/MAX(B$2:B276)</f>
        <v>0</v>
      </c>
      <c r="E276" s="4">
        <f ca="1">IFERROR(AVERAGE(OFFSET(B276,0,0,-计算!B$19,1)),AVERAGE(OFFSET(B276,0,0,-ROW(),1)))</f>
        <v>1036.8583333333333</v>
      </c>
      <c r="F276" s="4">
        <f ca="1">IFERROR(AVERAGE(OFFSET(B276,0,0,-计算!B$20,1)),AVERAGE(OFFSET(B276,0,0,-ROW(),1)))</f>
        <v>972.83140000000014</v>
      </c>
      <c r="G276" s="4">
        <f t="shared" ca="1" si="17"/>
        <v>64.026933333333204</v>
      </c>
      <c r="H276" s="4">
        <f ca="1">IFERROR(AVERAGE(OFFSET(G276,0,0,-计算!B$21,1)),AVERAGE(OFFSET(G276,0,0,-ROW(),1)))</f>
        <v>68.958522222221958</v>
      </c>
      <c r="I276" s="4" t="str">
        <f ca="1">IF(计算!B$23=1,IFERROR(IF(AND(G276&gt;H276,OFFSET(G276,-计算!B$22,0,1,1)&lt;OFFSET(H276,-计算!B$22,0,1,1)),"买",IF(AND(G276&lt;H276,OFFSET(G276,-计算!B$22,0,1,1)&gt;OFFSET(H276,-计算!B$22,0,1,1)),"卖",I275)),"买"),IF(计算!B$23=2,IFERROR(IF(AND(G276&gt;OFFSET(G276,-计算!B$22,0,1,1),B276&lt;OFFSET(B276,-计算!B$22,0,1,1)),"买",IF(AND(G276&lt;OFFSET(G276,-计算!B$22,0,1,1),B276&gt;OFFSET(B276,-计算!B$22,0,1,1)),"卖",I275)),"买"),""))</f>
        <v>卖</v>
      </c>
      <c r="J276" s="4" t="str">
        <f t="shared" ca="1" si="19"/>
        <v/>
      </c>
      <c r="K276" s="3">
        <f ca="1">IF(I275="买",C276,0)-IF(J276=1,计算!B$18)</f>
        <v>0</v>
      </c>
      <c r="L276" s="2">
        <f t="shared" ca="1" si="18"/>
        <v>1.1704106892732256</v>
      </c>
      <c r="M276" s="3">
        <f ca="1">1-L276/MAX(L$2:L276)</f>
        <v>1.9219323003667688E-2</v>
      </c>
    </row>
    <row r="277" spans="1:13" x14ac:dyDescent="0.15">
      <c r="A277" s="1">
        <v>38777</v>
      </c>
      <c r="B277" s="2">
        <v>1056.6199999999999</v>
      </c>
      <c r="C277" s="3">
        <f t="shared" si="16"/>
        <v>3.4282675378201066E-3</v>
      </c>
      <c r="D277" s="3">
        <f>1-B277/MAX(B$2:B277)</f>
        <v>0</v>
      </c>
      <c r="E277" s="4">
        <f ca="1">IFERROR(AVERAGE(OFFSET(B277,0,0,-计算!B$19,1)),AVERAGE(OFFSET(B277,0,0,-ROW(),1)))</f>
        <v>1038.9425000000001</v>
      </c>
      <c r="F277" s="4">
        <f ca="1">IFERROR(AVERAGE(OFFSET(B277,0,0,-计算!B$20,1)),AVERAGE(OFFSET(B277,0,0,-ROW(),1)))</f>
        <v>976.48260000000028</v>
      </c>
      <c r="G277" s="4">
        <f t="shared" ca="1" si="17"/>
        <v>62.459899999999834</v>
      </c>
      <c r="H277" s="4">
        <f ca="1">IFERROR(AVERAGE(OFFSET(G277,0,0,-计算!B$21,1)),AVERAGE(OFFSET(G277,0,0,-ROW(),1)))</f>
        <v>66.870788888888583</v>
      </c>
      <c r="I277" s="4" t="str">
        <f ca="1">IF(计算!B$23=1,IFERROR(IF(AND(G277&gt;H277,OFFSET(G277,-计算!B$22,0,1,1)&lt;OFFSET(H277,-计算!B$22,0,1,1)),"买",IF(AND(G277&lt;H277,OFFSET(G277,-计算!B$22,0,1,1)&gt;OFFSET(H277,-计算!B$22,0,1,1)),"卖",I276)),"买"),IF(计算!B$23=2,IFERROR(IF(AND(G277&gt;OFFSET(G277,-计算!B$22,0,1,1),B277&lt;OFFSET(B277,-计算!B$22,0,1,1)),"买",IF(AND(G277&lt;OFFSET(G277,-计算!B$22,0,1,1),B277&gt;OFFSET(B277,-计算!B$22,0,1,1)),"卖",I276)),"买"),""))</f>
        <v>卖</v>
      </c>
      <c r="J277" s="4" t="str">
        <f t="shared" ca="1" si="19"/>
        <v/>
      </c>
      <c r="K277" s="3">
        <f ca="1">IF(I276="买",C277,0)-IF(J277=1,计算!B$18)</f>
        <v>0</v>
      </c>
      <c r="L277" s="2">
        <f t="shared" ca="1" si="18"/>
        <v>1.1704106892732256</v>
      </c>
      <c r="M277" s="3">
        <f ca="1">1-L277/MAX(L$2:L277)</f>
        <v>1.9219323003667688E-2</v>
      </c>
    </row>
    <row r="278" spans="1:13" x14ac:dyDescent="0.15">
      <c r="A278" s="1">
        <v>38778</v>
      </c>
      <c r="B278" s="2">
        <v>1038.67</v>
      </c>
      <c r="C278" s="3">
        <f t="shared" si="16"/>
        <v>-1.6988131967973219E-2</v>
      </c>
      <c r="D278" s="3">
        <f>1-B278/MAX(B$2:B278)</f>
        <v>1.6988131967973219E-2</v>
      </c>
      <c r="E278" s="4">
        <f ca="1">IFERROR(AVERAGE(OFFSET(B278,0,0,-计算!B$19,1)),AVERAGE(OFFSET(B278,0,0,-ROW(),1)))</f>
        <v>1038.9541666666667</v>
      </c>
      <c r="F278" s="4">
        <f ca="1">IFERROR(AVERAGE(OFFSET(B278,0,0,-计算!B$20,1)),AVERAGE(OFFSET(B278,0,0,-ROW(),1)))</f>
        <v>979.50880000000018</v>
      </c>
      <c r="G278" s="4">
        <f t="shared" ca="1" si="17"/>
        <v>59.445366666666473</v>
      </c>
      <c r="H278" s="4">
        <f ca="1">IFERROR(AVERAGE(OFFSET(G278,0,0,-计算!B$21,1)),AVERAGE(OFFSET(G278,0,0,-ROW(),1)))</f>
        <v>64.765311111110819</v>
      </c>
      <c r="I278" s="4" t="str">
        <f ca="1">IF(计算!B$23=1,IFERROR(IF(AND(G278&gt;H278,OFFSET(G278,-计算!B$22,0,1,1)&lt;OFFSET(H278,-计算!B$22,0,1,1)),"买",IF(AND(G278&lt;H278,OFFSET(G278,-计算!B$22,0,1,1)&gt;OFFSET(H278,-计算!B$22,0,1,1)),"卖",I277)),"买"),IF(计算!B$23=2,IFERROR(IF(AND(G278&gt;OFFSET(G278,-计算!B$22,0,1,1),B278&lt;OFFSET(B278,-计算!B$22,0,1,1)),"买",IF(AND(G278&lt;OFFSET(G278,-计算!B$22,0,1,1),B278&gt;OFFSET(B278,-计算!B$22,0,1,1)),"卖",I277)),"买"),""))</f>
        <v>卖</v>
      </c>
      <c r="J278" s="4" t="str">
        <f t="shared" ca="1" si="19"/>
        <v/>
      </c>
      <c r="K278" s="3">
        <f ca="1">IF(I277="买",C278,0)-IF(J278=1,计算!B$18)</f>
        <v>0</v>
      </c>
      <c r="L278" s="2">
        <f t="shared" ca="1" si="18"/>
        <v>1.1704106892732256</v>
      </c>
      <c r="M278" s="3">
        <f ca="1">1-L278/MAX(L$2:L278)</f>
        <v>1.9219323003667688E-2</v>
      </c>
    </row>
    <row r="279" spans="1:13" x14ac:dyDescent="0.15">
      <c r="A279" s="1">
        <v>38779</v>
      </c>
      <c r="B279" s="2">
        <v>1041.68</v>
      </c>
      <c r="C279" s="3">
        <f t="shared" si="16"/>
        <v>2.8979367845418658E-3</v>
      </c>
      <c r="D279" s="3">
        <f>1-B279/MAX(B$2:B279)</f>
        <v>1.4139425715962051E-2</v>
      </c>
      <c r="E279" s="4">
        <f ca="1">IFERROR(AVERAGE(OFFSET(B279,0,0,-计算!B$19,1)),AVERAGE(OFFSET(B279,0,0,-ROW(),1)))</f>
        <v>1038.9558333333332</v>
      </c>
      <c r="F279" s="4">
        <f ca="1">IFERROR(AVERAGE(OFFSET(B279,0,0,-计算!B$20,1)),AVERAGE(OFFSET(B279,0,0,-ROW(),1)))</f>
        <v>982.57200000000023</v>
      </c>
      <c r="G279" s="4">
        <f t="shared" ca="1" si="17"/>
        <v>56.383833333332973</v>
      </c>
      <c r="H279" s="4">
        <f ca="1">IFERROR(AVERAGE(OFFSET(G279,0,0,-计算!B$21,1)),AVERAGE(OFFSET(G279,0,0,-ROW(),1)))</f>
        <v>62.562261111110843</v>
      </c>
      <c r="I279" s="4" t="str">
        <f ca="1">IF(计算!B$23=1,IFERROR(IF(AND(G279&gt;H279,OFFSET(G279,-计算!B$22,0,1,1)&lt;OFFSET(H279,-计算!B$22,0,1,1)),"买",IF(AND(G279&lt;H279,OFFSET(G279,-计算!B$22,0,1,1)&gt;OFFSET(H279,-计算!B$22,0,1,1)),"卖",I278)),"买"),IF(计算!B$23=2,IFERROR(IF(AND(G279&gt;OFFSET(G279,-计算!B$22,0,1,1),B279&lt;OFFSET(B279,-计算!B$22,0,1,1)),"买",IF(AND(G279&lt;OFFSET(G279,-计算!B$22,0,1,1),B279&gt;OFFSET(B279,-计算!B$22,0,1,1)),"卖",I278)),"买"),""))</f>
        <v>卖</v>
      </c>
      <c r="J279" s="4" t="str">
        <f t="shared" ca="1" si="19"/>
        <v/>
      </c>
      <c r="K279" s="3">
        <f ca="1">IF(I278="买",C279,0)-IF(J279=1,计算!B$18)</f>
        <v>0</v>
      </c>
      <c r="L279" s="2">
        <f t="shared" ca="1" si="18"/>
        <v>1.1704106892732256</v>
      </c>
      <c r="M279" s="3">
        <f ca="1">1-L279/MAX(L$2:L279)</f>
        <v>1.9219323003667688E-2</v>
      </c>
    </row>
    <row r="280" spans="1:13" x14ac:dyDescent="0.15">
      <c r="A280" s="1">
        <v>38782</v>
      </c>
      <c r="B280" s="2">
        <v>1038.8699999999999</v>
      </c>
      <c r="C280" s="3">
        <f t="shared" si="16"/>
        <v>-2.6975654711621777E-3</v>
      </c>
      <c r="D280" s="3">
        <f>1-B280/MAX(B$2:B280)</f>
        <v>1.679884916053076E-2</v>
      </c>
      <c r="E280" s="4">
        <f ca="1">IFERROR(AVERAGE(OFFSET(B280,0,0,-计算!B$19,1)),AVERAGE(OFFSET(B280,0,0,-ROW(),1)))</f>
        <v>1040.5183333333334</v>
      </c>
      <c r="F280" s="4">
        <f ca="1">IFERROR(AVERAGE(OFFSET(B280,0,0,-计算!B$20,1)),AVERAGE(OFFSET(B280,0,0,-ROW(),1)))</f>
        <v>985.56740000000025</v>
      </c>
      <c r="G280" s="4">
        <f t="shared" ca="1" si="17"/>
        <v>54.950933333333182</v>
      </c>
      <c r="H280" s="4">
        <f ca="1">IFERROR(AVERAGE(OFFSET(G280,0,0,-计算!B$21,1)),AVERAGE(OFFSET(G280,0,0,-ROW(),1)))</f>
        <v>60.525799999999798</v>
      </c>
      <c r="I280" s="4" t="str">
        <f ca="1">IF(计算!B$23=1,IFERROR(IF(AND(G280&gt;H280,OFFSET(G280,-计算!B$22,0,1,1)&lt;OFFSET(H280,-计算!B$22,0,1,1)),"买",IF(AND(G280&lt;H280,OFFSET(G280,-计算!B$22,0,1,1)&gt;OFFSET(H280,-计算!B$22,0,1,1)),"卖",I279)),"买"),IF(计算!B$23=2,IFERROR(IF(AND(G280&gt;OFFSET(G280,-计算!B$22,0,1,1),B280&lt;OFFSET(B280,-计算!B$22,0,1,1)),"买",IF(AND(G280&lt;OFFSET(G280,-计算!B$22,0,1,1),B280&gt;OFFSET(B280,-计算!B$22,0,1,1)),"卖",I279)),"买"),""))</f>
        <v>卖</v>
      </c>
      <c r="J280" s="4" t="str">
        <f t="shared" ca="1" si="19"/>
        <v/>
      </c>
      <c r="K280" s="3">
        <f ca="1">IF(I279="买",C280,0)-IF(J280=1,计算!B$18)</f>
        <v>0</v>
      </c>
      <c r="L280" s="2">
        <f t="shared" ca="1" si="18"/>
        <v>1.1704106892732256</v>
      </c>
      <c r="M280" s="3">
        <f ca="1">1-L280/MAX(L$2:L280)</f>
        <v>1.9219323003667688E-2</v>
      </c>
    </row>
    <row r="281" spans="1:13" x14ac:dyDescent="0.15">
      <c r="A281" s="1">
        <v>38783</v>
      </c>
      <c r="B281" s="2">
        <v>1014.97</v>
      </c>
      <c r="C281" s="3">
        <f t="shared" si="16"/>
        <v>-2.3005765880235174E-2</v>
      </c>
      <c r="D281" s="3">
        <f>1-B281/MAX(B$2:B281)</f>
        <v>3.9418144649921327E-2</v>
      </c>
      <c r="E281" s="4">
        <f ca="1">IFERROR(AVERAGE(OFFSET(B281,0,0,-计算!B$19,1)),AVERAGE(OFFSET(B281,0,0,-ROW(),1)))</f>
        <v>1040.0683333333334</v>
      </c>
      <c r="F281" s="4">
        <f ca="1">IFERROR(AVERAGE(OFFSET(B281,0,0,-计算!B$20,1)),AVERAGE(OFFSET(B281,0,0,-ROW(),1)))</f>
        <v>987.90380000000016</v>
      </c>
      <c r="G281" s="4">
        <f t="shared" ca="1" si="17"/>
        <v>52.164533333333225</v>
      </c>
      <c r="H281" s="4">
        <f ca="1">IFERROR(AVERAGE(OFFSET(G281,0,0,-计算!B$21,1)),AVERAGE(OFFSET(G281,0,0,-ROW(),1)))</f>
        <v>58.238583333333146</v>
      </c>
      <c r="I281" s="4" t="str">
        <f ca="1">IF(计算!B$23=1,IFERROR(IF(AND(G281&gt;H281,OFFSET(G281,-计算!B$22,0,1,1)&lt;OFFSET(H281,-计算!B$22,0,1,1)),"买",IF(AND(G281&lt;H281,OFFSET(G281,-计算!B$22,0,1,1)&gt;OFFSET(H281,-计算!B$22,0,1,1)),"卖",I280)),"买"),IF(计算!B$23=2,IFERROR(IF(AND(G281&gt;OFFSET(G281,-计算!B$22,0,1,1),B281&lt;OFFSET(B281,-计算!B$22,0,1,1)),"买",IF(AND(G281&lt;OFFSET(G281,-计算!B$22,0,1,1),B281&gt;OFFSET(B281,-计算!B$22,0,1,1)),"卖",I280)),"买"),""))</f>
        <v>卖</v>
      </c>
      <c r="J281" s="4" t="str">
        <f t="shared" ca="1" si="19"/>
        <v/>
      </c>
      <c r="K281" s="3">
        <f ca="1">IF(I280="买",C281,0)-IF(J281=1,计算!B$18)</f>
        <v>0</v>
      </c>
      <c r="L281" s="2">
        <f t="shared" ca="1" si="18"/>
        <v>1.1704106892732256</v>
      </c>
      <c r="M281" s="3">
        <f ca="1">1-L281/MAX(L$2:L281)</f>
        <v>1.9219323003667688E-2</v>
      </c>
    </row>
    <row r="282" spans="1:13" x14ac:dyDescent="0.15">
      <c r="A282" s="1">
        <v>38784</v>
      </c>
      <c r="B282" s="2">
        <v>1009.27</v>
      </c>
      <c r="C282" s="3">
        <f t="shared" si="16"/>
        <v>-5.6159295348631177E-3</v>
      </c>
      <c r="D282" s="3">
        <f>1-B282/MAX(B$2:B282)</f>
        <v>4.4812704662035463E-2</v>
      </c>
      <c r="E282" s="4">
        <f ca="1">IFERROR(AVERAGE(OFFSET(B282,0,0,-计算!B$19,1)),AVERAGE(OFFSET(B282,0,0,-ROW(),1)))</f>
        <v>1039.0374999999999</v>
      </c>
      <c r="F282" s="4">
        <f ca="1">IFERROR(AVERAGE(OFFSET(B282,0,0,-计算!B$20,1)),AVERAGE(OFFSET(B282,0,0,-ROW(),1)))</f>
        <v>990.16060000000027</v>
      </c>
      <c r="G282" s="4">
        <f t="shared" ca="1" si="17"/>
        <v>48.876899999999637</v>
      </c>
      <c r="H282" s="4">
        <f ca="1">IFERROR(AVERAGE(OFFSET(G282,0,0,-计算!B$21,1)),AVERAGE(OFFSET(G282,0,0,-ROW(),1)))</f>
        <v>55.713577777777552</v>
      </c>
      <c r="I282" s="4" t="str">
        <f ca="1">IF(计算!B$23=1,IFERROR(IF(AND(G282&gt;H282,OFFSET(G282,-计算!B$22,0,1,1)&lt;OFFSET(H282,-计算!B$22,0,1,1)),"买",IF(AND(G282&lt;H282,OFFSET(G282,-计算!B$22,0,1,1)&gt;OFFSET(H282,-计算!B$22,0,1,1)),"卖",I281)),"买"),IF(计算!B$23=2,IFERROR(IF(AND(G282&gt;OFFSET(G282,-计算!B$22,0,1,1),B282&lt;OFFSET(B282,-计算!B$22,0,1,1)),"买",IF(AND(G282&lt;OFFSET(G282,-计算!B$22,0,1,1),B282&gt;OFFSET(B282,-计算!B$22,0,1,1)),"卖",I281)),"买"),""))</f>
        <v>卖</v>
      </c>
      <c r="J282" s="4" t="str">
        <f t="shared" ca="1" si="19"/>
        <v/>
      </c>
      <c r="K282" s="3">
        <f ca="1">IF(I281="买",C282,0)-IF(J282=1,计算!B$18)</f>
        <v>0</v>
      </c>
      <c r="L282" s="2">
        <f t="shared" ca="1" si="18"/>
        <v>1.1704106892732256</v>
      </c>
      <c r="M282" s="3">
        <f ca="1">1-L282/MAX(L$2:L282)</f>
        <v>1.9219323003667688E-2</v>
      </c>
    </row>
    <row r="283" spans="1:13" x14ac:dyDescent="0.15">
      <c r="A283" s="1">
        <v>38785</v>
      </c>
      <c r="B283" s="2">
        <v>1004.34</v>
      </c>
      <c r="C283" s="3">
        <f t="shared" si="16"/>
        <v>-4.884718658039966E-3</v>
      </c>
      <c r="D283" s="3">
        <f>1-B283/MAX(B$2:B283)</f>
        <v>4.9478525865495504E-2</v>
      </c>
      <c r="E283" s="4">
        <f ca="1">IFERROR(AVERAGE(OFFSET(B283,0,0,-计算!B$19,1)),AVERAGE(OFFSET(B283,0,0,-ROW(),1)))</f>
        <v>1036.1641666666667</v>
      </c>
      <c r="F283" s="4">
        <f ca="1">IFERROR(AVERAGE(OFFSET(B283,0,0,-计算!B$20,1)),AVERAGE(OFFSET(B283,0,0,-ROW(),1)))</f>
        <v>992.19620000000009</v>
      </c>
      <c r="G283" s="4">
        <f t="shared" ca="1" si="17"/>
        <v>43.967966666666598</v>
      </c>
      <c r="H283" s="4">
        <f ca="1">IFERROR(AVERAGE(OFFSET(G283,0,0,-计算!B$21,1)),AVERAGE(OFFSET(G283,0,0,-ROW(),1)))</f>
        <v>52.631588888888679</v>
      </c>
      <c r="I283" s="4" t="str">
        <f ca="1">IF(计算!B$23=1,IFERROR(IF(AND(G283&gt;H283,OFFSET(G283,-计算!B$22,0,1,1)&lt;OFFSET(H283,-计算!B$22,0,1,1)),"买",IF(AND(G283&lt;H283,OFFSET(G283,-计算!B$22,0,1,1)&gt;OFFSET(H283,-计算!B$22,0,1,1)),"卖",I282)),"买"),IF(计算!B$23=2,IFERROR(IF(AND(G283&gt;OFFSET(G283,-计算!B$22,0,1,1),B283&lt;OFFSET(B283,-计算!B$22,0,1,1)),"买",IF(AND(G283&lt;OFFSET(G283,-计算!B$22,0,1,1),B283&gt;OFFSET(B283,-计算!B$22,0,1,1)),"卖",I282)),"买"),""))</f>
        <v>卖</v>
      </c>
      <c r="J283" s="4" t="str">
        <f t="shared" ca="1" si="19"/>
        <v/>
      </c>
      <c r="K283" s="3">
        <f ca="1">IF(I282="买",C283,0)-IF(J283=1,计算!B$18)</f>
        <v>0</v>
      </c>
      <c r="L283" s="2">
        <f t="shared" ca="1" si="18"/>
        <v>1.1704106892732256</v>
      </c>
      <c r="M283" s="3">
        <f ca="1">1-L283/MAX(L$2:L283)</f>
        <v>1.9219323003667688E-2</v>
      </c>
    </row>
    <row r="284" spans="1:13" x14ac:dyDescent="0.15">
      <c r="A284" s="1">
        <v>38786</v>
      </c>
      <c r="B284" s="2">
        <v>1008.9</v>
      </c>
      <c r="C284" s="3">
        <f t="shared" si="16"/>
        <v>4.5402951191826357E-3</v>
      </c>
      <c r="D284" s="3">
        <f>1-B284/MAX(B$2:B284)</f>
        <v>4.5162877855804306E-2</v>
      </c>
      <c r="E284" s="4">
        <f ca="1">IFERROR(AVERAGE(OFFSET(B284,0,0,-计算!B$19,1)),AVERAGE(OFFSET(B284,0,0,-ROW(),1)))</f>
        <v>1033.7483333333332</v>
      </c>
      <c r="F284" s="4">
        <f ca="1">IFERROR(AVERAGE(OFFSET(B284,0,0,-计算!B$20,1)),AVERAGE(OFFSET(B284,0,0,-ROW(),1)))</f>
        <v>994.31599999999992</v>
      </c>
      <c r="G284" s="4">
        <f t="shared" ca="1" si="17"/>
        <v>39.432333333333304</v>
      </c>
      <c r="H284" s="4">
        <f ca="1">IFERROR(AVERAGE(OFFSET(G284,0,0,-计算!B$21,1)),AVERAGE(OFFSET(G284,0,0,-ROW(),1)))</f>
        <v>49.296083333333151</v>
      </c>
      <c r="I284" s="4" t="str">
        <f ca="1">IF(计算!B$23=1,IFERROR(IF(AND(G284&gt;H284,OFFSET(G284,-计算!B$22,0,1,1)&lt;OFFSET(H284,-计算!B$22,0,1,1)),"买",IF(AND(G284&lt;H284,OFFSET(G284,-计算!B$22,0,1,1)&gt;OFFSET(H284,-计算!B$22,0,1,1)),"卖",I283)),"买"),IF(计算!B$23=2,IFERROR(IF(AND(G284&gt;OFFSET(G284,-计算!B$22,0,1,1),B284&lt;OFFSET(B284,-计算!B$22,0,1,1)),"买",IF(AND(G284&lt;OFFSET(G284,-计算!B$22,0,1,1),B284&gt;OFFSET(B284,-计算!B$22,0,1,1)),"卖",I283)),"买"),""))</f>
        <v>卖</v>
      </c>
      <c r="J284" s="4" t="str">
        <f t="shared" ca="1" si="19"/>
        <v/>
      </c>
      <c r="K284" s="3">
        <f ca="1">IF(I283="买",C284,0)-IF(J284=1,计算!B$18)</f>
        <v>0</v>
      </c>
      <c r="L284" s="2">
        <f t="shared" ca="1" si="18"/>
        <v>1.1704106892732256</v>
      </c>
      <c r="M284" s="3">
        <f ca="1">1-L284/MAX(L$2:L284)</f>
        <v>1.9219323003667688E-2</v>
      </c>
    </row>
    <row r="285" spans="1:13" x14ac:dyDescent="0.15">
      <c r="A285" s="1">
        <v>38789</v>
      </c>
      <c r="B285" s="2">
        <v>1019.86</v>
      </c>
      <c r="C285" s="3">
        <f t="shared" si="16"/>
        <v>1.0863316483298746E-2</v>
      </c>
      <c r="D285" s="3">
        <f>1-B285/MAX(B$2:B285)</f>
        <v>3.4790180007949756E-2</v>
      </c>
      <c r="E285" s="4">
        <f ca="1">IFERROR(AVERAGE(OFFSET(B285,0,0,-计算!B$19,1)),AVERAGE(OFFSET(B285,0,0,-ROW(),1)))</f>
        <v>1031.9558333333334</v>
      </c>
      <c r="F285" s="4">
        <f ca="1">IFERROR(AVERAGE(OFFSET(B285,0,0,-计算!B$20,1)),AVERAGE(OFFSET(B285,0,0,-ROW(),1)))</f>
        <v>996.56679999999994</v>
      </c>
      <c r="G285" s="4">
        <f t="shared" ca="1" si="17"/>
        <v>35.389033333333487</v>
      </c>
      <c r="H285" s="4">
        <f ca="1">IFERROR(AVERAGE(OFFSET(G285,0,0,-计算!B$21,1)),AVERAGE(OFFSET(G285,0,0,-ROW(),1)))</f>
        <v>45.796949999999903</v>
      </c>
      <c r="I285" s="4" t="str">
        <f ca="1">IF(计算!B$23=1,IFERROR(IF(AND(G285&gt;H285,OFFSET(G285,-计算!B$22,0,1,1)&lt;OFFSET(H285,-计算!B$22,0,1,1)),"买",IF(AND(G285&lt;H285,OFFSET(G285,-计算!B$22,0,1,1)&gt;OFFSET(H285,-计算!B$22,0,1,1)),"卖",I284)),"买"),IF(计算!B$23=2,IFERROR(IF(AND(G285&gt;OFFSET(G285,-计算!B$22,0,1,1),B285&lt;OFFSET(B285,-计算!B$22,0,1,1)),"买",IF(AND(G285&lt;OFFSET(G285,-计算!B$22,0,1,1),B285&gt;OFFSET(B285,-计算!B$22,0,1,1)),"卖",I284)),"买"),""))</f>
        <v>卖</v>
      </c>
      <c r="J285" s="4" t="str">
        <f t="shared" ca="1" si="19"/>
        <v/>
      </c>
      <c r="K285" s="3">
        <f ca="1">IF(I284="买",C285,0)-IF(J285=1,计算!B$18)</f>
        <v>0</v>
      </c>
      <c r="L285" s="2">
        <f t="shared" ca="1" si="18"/>
        <v>1.1704106892732256</v>
      </c>
      <c r="M285" s="3">
        <f ca="1">1-L285/MAX(L$2:L285)</f>
        <v>1.9219323003667688E-2</v>
      </c>
    </row>
    <row r="286" spans="1:13" x14ac:dyDescent="0.15">
      <c r="A286" s="1">
        <v>38790</v>
      </c>
      <c r="B286" s="2">
        <v>1018.27</v>
      </c>
      <c r="C286" s="3">
        <f t="shared" si="16"/>
        <v>-1.55903751495301E-3</v>
      </c>
      <c r="D286" s="3">
        <f>1-B286/MAX(B$2:B286)</f>
        <v>3.6294978327118477E-2</v>
      </c>
      <c r="E286" s="4">
        <f ca="1">IFERROR(AVERAGE(OFFSET(B286,0,0,-计算!B$19,1)),AVERAGE(OFFSET(B286,0,0,-ROW(),1)))</f>
        <v>1029.3583333333333</v>
      </c>
      <c r="F286" s="4">
        <f ca="1">IFERROR(AVERAGE(OFFSET(B286,0,0,-计算!B$20,1)),AVERAGE(OFFSET(B286,0,0,-ROW(),1)))</f>
        <v>998.86939999999993</v>
      </c>
      <c r="G286" s="4">
        <f t="shared" ca="1" si="17"/>
        <v>30.488933333333421</v>
      </c>
      <c r="H286" s="4">
        <f ca="1">IFERROR(AVERAGE(OFFSET(G286,0,0,-计算!B$21,1)),AVERAGE(OFFSET(G286,0,0,-ROW(),1)))</f>
        <v>41.719949999999947</v>
      </c>
      <c r="I286" s="4" t="str">
        <f ca="1">IF(计算!B$23=1,IFERROR(IF(AND(G286&gt;H286,OFFSET(G286,-计算!B$22,0,1,1)&lt;OFFSET(H286,-计算!B$22,0,1,1)),"买",IF(AND(G286&lt;H286,OFFSET(G286,-计算!B$22,0,1,1)&gt;OFFSET(H286,-计算!B$22,0,1,1)),"卖",I285)),"买"),IF(计算!B$23=2,IFERROR(IF(AND(G286&gt;OFFSET(G286,-计算!B$22,0,1,1),B286&lt;OFFSET(B286,-计算!B$22,0,1,1)),"买",IF(AND(G286&lt;OFFSET(G286,-计算!B$22,0,1,1),B286&gt;OFFSET(B286,-计算!B$22,0,1,1)),"卖",I285)),"买"),""))</f>
        <v>卖</v>
      </c>
      <c r="J286" s="4" t="str">
        <f t="shared" ca="1" si="19"/>
        <v/>
      </c>
      <c r="K286" s="3">
        <f ca="1">IF(I285="买",C286,0)-IF(J286=1,计算!B$18)</f>
        <v>0</v>
      </c>
      <c r="L286" s="2">
        <f t="shared" ca="1" si="18"/>
        <v>1.1704106892732256</v>
      </c>
      <c r="M286" s="3">
        <f ca="1">1-L286/MAX(L$2:L286)</f>
        <v>1.9219323003667688E-2</v>
      </c>
    </row>
    <row r="287" spans="1:13" x14ac:dyDescent="0.15">
      <c r="A287" s="1">
        <v>38791</v>
      </c>
      <c r="B287" s="2">
        <v>1028.96</v>
      </c>
      <c r="C287" s="3">
        <f t="shared" si="16"/>
        <v>1.0498197923929808E-2</v>
      </c>
      <c r="D287" s="3">
        <f>1-B287/MAX(B$2:B287)</f>
        <v>2.6177812269311485E-2</v>
      </c>
      <c r="E287" s="4">
        <f ca="1">IFERROR(AVERAGE(OFFSET(B287,0,0,-计算!B$19,1)),AVERAGE(OFFSET(B287,0,0,-ROW(),1)))</f>
        <v>1027.7850000000001</v>
      </c>
      <c r="F287" s="4">
        <f ca="1">IFERROR(AVERAGE(OFFSET(B287,0,0,-计算!B$20,1)),AVERAGE(OFFSET(B287,0,0,-ROW(),1)))</f>
        <v>1001.2735999999999</v>
      </c>
      <c r="G287" s="4">
        <f t="shared" ca="1" si="17"/>
        <v>26.511400000000208</v>
      </c>
      <c r="H287" s="4">
        <f ca="1">IFERROR(AVERAGE(OFFSET(G287,0,0,-计算!B$21,1)),AVERAGE(OFFSET(G287,0,0,-ROW(),1)))</f>
        <v>37.444427777777776</v>
      </c>
      <c r="I287" s="4" t="str">
        <f ca="1">IF(计算!B$23=1,IFERROR(IF(AND(G287&gt;H287,OFFSET(G287,-计算!B$22,0,1,1)&lt;OFFSET(H287,-计算!B$22,0,1,1)),"买",IF(AND(G287&lt;H287,OFFSET(G287,-计算!B$22,0,1,1)&gt;OFFSET(H287,-计算!B$22,0,1,1)),"卖",I286)),"买"),IF(计算!B$23=2,IFERROR(IF(AND(G287&gt;OFFSET(G287,-计算!B$22,0,1,1),B287&lt;OFFSET(B287,-计算!B$22,0,1,1)),"买",IF(AND(G287&lt;OFFSET(G287,-计算!B$22,0,1,1),B287&gt;OFFSET(B287,-计算!B$22,0,1,1)),"卖",I286)),"买"),""))</f>
        <v>卖</v>
      </c>
      <c r="J287" s="4" t="str">
        <f t="shared" ca="1" si="19"/>
        <v/>
      </c>
      <c r="K287" s="3">
        <f ca="1">IF(I286="买",C287,0)-IF(J287=1,计算!B$18)</f>
        <v>0</v>
      </c>
      <c r="L287" s="2">
        <f t="shared" ca="1" si="18"/>
        <v>1.1704106892732256</v>
      </c>
      <c r="M287" s="3">
        <f ca="1">1-L287/MAX(L$2:L287)</f>
        <v>1.9219323003667688E-2</v>
      </c>
    </row>
    <row r="288" spans="1:13" x14ac:dyDescent="0.15">
      <c r="A288" s="1">
        <v>38792</v>
      </c>
      <c r="B288" s="2">
        <v>1027.6199999999999</v>
      </c>
      <c r="C288" s="3">
        <f t="shared" si="16"/>
        <v>-1.3022858031411788E-3</v>
      </c>
      <c r="D288" s="3">
        <f>1-B288/MAX(B$2:B288)</f>
        <v>2.7446007079176993E-2</v>
      </c>
      <c r="E288" s="4">
        <f ca="1">IFERROR(AVERAGE(OFFSET(B288,0,0,-计算!B$19,1)),AVERAGE(OFFSET(B288,0,0,-ROW(),1)))</f>
        <v>1025.6691666666666</v>
      </c>
      <c r="F288" s="4">
        <f ca="1">IFERROR(AVERAGE(OFFSET(B288,0,0,-计算!B$20,1)),AVERAGE(OFFSET(B288,0,0,-ROW(),1)))</f>
        <v>1003.5081999999999</v>
      </c>
      <c r="G288" s="4">
        <f t="shared" ca="1" si="17"/>
        <v>22.160966666666695</v>
      </c>
      <c r="H288" s="4">
        <f ca="1">IFERROR(AVERAGE(OFFSET(G288,0,0,-计算!B$21,1)),AVERAGE(OFFSET(G288,0,0,-ROW(),1)))</f>
        <v>32.991772222222288</v>
      </c>
      <c r="I288" s="4" t="str">
        <f ca="1">IF(计算!B$23=1,IFERROR(IF(AND(G288&gt;H288,OFFSET(G288,-计算!B$22,0,1,1)&lt;OFFSET(H288,-计算!B$22,0,1,1)),"买",IF(AND(G288&lt;H288,OFFSET(G288,-计算!B$22,0,1,1)&gt;OFFSET(H288,-计算!B$22,0,1,1)),"卖",I287)),"买"),IF(计算!B$23=2,IFERROR(IF(AND(G288&gt;OFFSET(G288,-计算!B$22,0,1,1),B288&lt;OFFSET(B288,-计算!B$22,0,1,1)),"买",IF(AND(G288&lt;OFFSET(G288,-计算!B$22,0,1,1),B288&gt;OFFSET(B288,-计算!B$22,0,1,1)),"卖",I287)),"买"),""))</f>
        <v>卖</v>
      </c>
      <c r="J288" s="4" t="str">
        <f t="shared" ca="1" si="19"/>
        <v/>
      </c>
      <c r="K288" s="3">
        <f ca="1">IF(I287="买",C288,0)-IF(J288=1,计算!B$18)</f>
        <v>0</v>
      </c>
      <c r="L288" s="2">
        <f t="shared" ca="1" si="18"/>
        <v>1.1704106892732256</v>
      </c>
      <c r="M288" s="3">
        <f ca="1">1-L288/MAX(L$2:L288)</f>
        <v>1.9219323003667688E-2</v>
      </c>
    </row>
    <row r="289" spans="1:13" x14ac:dyDescent="0.15">
      <c r="A289" s="1">
        <v>38793</v>
      </c>
      <c r="B289" s="2">
        <v>1024.02</v>
      </c>
      <c r="C289" s="3">
        <f t="shared" si="16"/>
        <v>-3.5032404974600917E-3</v>
      </c>
      <c r="D289" s="3">
        <f>1-B289/MAX(B$2:B289)</f>
        <v>3.0853097613143698E-2</v>
      </c>
      <c r="E289" s="4">
        <f ca="1">IFERROR(AVERAGE(OFFSET(B289,0,0,-计算!B$19,1)),AVERAGE(OFFSET(B289,0,0,-ROW(),1)))</f>
        <v>1022.9525</v>
      </c>
      <c r="F289" s="4">
        <f ca="1">IFERROR(AVERAGE(OFFSET(B289,0,0,-计算!B$20,1)),AVERAGE(OFFSET(B289,0,0,-ROW(),1)))</f>
        <v>1005.5409999999997</v>
      </c>
      <c r="G289" s="4">
        <f t="shared" ca="1" si="17"/>
        <v>17.411500000000274</v>
      </c>
      <c r="H289" s="4">
        <f ca="1">IFERROR(AVERAGE(OFFSET(G289,0,0,-计算!B$21,1)),AVERAGE(OFFSET(G289,0,0,-ROW(),1)))</f>
        <v>28.565694444444564</v>
      </c>
      <c r="I289" s="4" t="str">
        <f ca="1">IF(计算!B$23=1,IFERROR(IF(AND(G289&gt;H289,OFFSET(G289,-计算!B$22,0,1,1)&lt;OFFSET(H289,-计算!B$22,0,1,1)),"买",IF(AND(G289&lt;H289,OFFSET(G289,-计算!B$22,0,1,1)&gt;OFFSET(H289,-计算!B$22,0,1,1)),"卖",I288)),"买"),IF(计算!B$23=2,IFERROR(IF(AND(G289&gt;OFFSET(G289,-计算!B$22,0,1,1),B289&lt;OFFSET(B289,-计算!B$22,0,1,1)),"买",IF(AND(G289&lt;OFFSET(G289,-计算!B$22,0,1,1),B289&gt;OFFSET(B289,-计算!B$22,0,1,1)),"卖",I288)),"买"),""))</f>
        <v>卖</v>
      </c>
      <c r="J289" s="4" t="str">
        <f t="shared" ca="1" si="19"/>
        <v/>
      </c>
      <c r="K289" s="3">
        <f ca="1">IF(I288="买",C289,0)-IF(J289=1,计算!B$18)</f>
        <v>0</v>
      </c>
      <c r="L289" s="2">
        <f t="shared" ca="1" si="18"/>
        <v>1.1704106892732256</v>
      </c>
      <c r="M289" s="3">
        <f ca="1">1-L289/MAX(L$2:L289)</f>
        <v>1.9219323003667688E-2</v>
      </c>
    </row>
    <row r="290" spans="1:13" x14ac:dyDescent="0.15">
      <c r="A290" s="1">
        <v>38796</v>
      </c>
      <c r="B290" s="2">
        <v>1037.6600000000001</v>
      </c>
      <c r="C290" s="3">
        <f t="shared" si="16"/>
        <v>1.3320052342727706E-2</v>
      </c>
      <c r="D290" s="3">
        <f>1-B290/MAX(B$2:B290)</f>
        <v>1.7944010145558353E-2</v>
      </c>
      <c r="E290" s="4">
        <f ca="1">IFERROR(AVERAGE(OFFSET(B290,0,0,-计算!B$19,1)),AVERAGE(OFFSET(B290,0,0,-ROW(),1)))</f>
        <v>1022.8683333333332</v>
      </c>
      <c r="F290" s="4">
        <f ca="1">IFERROR(AVERAGE(OFFSET(B290,0,0,-计算!B$20,1)),AVERAGE(OFFSET(B290,0,0,-ROW(),1)))</f>
        <v>1007.9069999999998</v>
      </c>
      <c r="G290" s="4">
        <f t="shared" ca="1" si="17"/>
        <v>14.961333333333414</v>
      </c>
      <c r="H290" s="4">
        <f ca="1">IFERROR(AVERAGE(OFFSET(G290,0,0,-计算!B$21,1)),AVERAGE(OFFSET(G290,0,0,-ROW(),1)))</f>
        <v>24.487194444444583</v>
      </c>
      <c r="I290" s="4" t="str">
        <f ca="1">IF(计算!B$23=1,IFERROR(IF(AND(G290&gt;H290,OFFSET(G290,-计算!B$22,0,1,1)&lt;OFFSET(H290,-计算!B$22,0,1,1)),"买",IF(AND(G290&lt;H290,OFFSET(G290,-计算!B$22,0,1,1)&gt;OFFSET(H290,-计算!B$22,0,1,1)),"卖",I289)),"买"),IF(计算!B$23=2,IFERROR(IF(AND(G290&gt;OFFSET(G290,-计算!B$22,0,1,1),B290&lt;OFFSET(B290,-计算!B$22,0,1,1)),"买",IF(AND(G290&lt;OFFSET(G290,-计算!B$22,0,1,1),B290&gt;OFFSET(B290,-计算!B$22,0,1,1)),"卖",I289)),"买"),""))</f>
        <v>卖</v>
      </c>
      <c r="J290" s="4" t="str">
        <f t="shared" ca="1" si="19"/>
        <v/>
      </c>
      <c r="K290" s="3">
        <f ca="1">IF(I289="买",C290,0)-IF(J290=1,计算!B$18)</f>
        <v>0</v>
      </c>
      <c r="L290" s="2">
        <f t="shared" ca="1" si="18"/>
        <v>1.1704106892732256</v>
      </c>
      <c r="M290" s="3">
        <f ca="1">1-L290/MAX(L$2:L290)</f>
        <v>1.9219323003667688E-2</v>
      </c>
    </row>
    <row r="291" spans="1:13" x14ac:dyDescent="0.15">
      <c r="A291" s="1">
        <v>38797</v>
      </c>
      <c r="B291" s="2">
        <v>1040.76</v>
      </c>
      <c r="C291" s="3">
        <f t="shared" si="16"/>
        <v>2.9874910857119463E-3</v>
      </c>
      <c r="D291" s="3">
        <f>1-B291/MAX(B$2:B291)</f>
        <v>1.5010126630198073E-2</v>
      </c>
      <c r="E291" s="4">
        <f ca="1">IFERROR(AVERAGE(OFFSET(B291,0,0,-计算!B$19,1)),AVERAGE(OFFSET(B291,0,0,-ROW(),1)))</f>
        <v>1022.7916666666666</v>
      </c>
      <c r="F291" s="4">
        <f ca="1">IFERROR(AVERAGE(OFFSET(B291,0,0,-计算!B$20,1)),AVERAGE(OFFSET(B291,0,0,-ROW(),1)))</f>
        <v>1010.3037999999998</v>
      </c>
      <c r="G291" s="4">
        <f t="shared" ca="1" si="17"/>
        <v>12.487866666666832</v>
      </c>
      <c r="H291" s="4">
        <f ca="1">IFERROR(AVERAGE(OFFSET(G291,0,0,-计算!B$21,1)),AVERAGE(OFFSET(G291,0,0,-ROW(),1)))</f>
        <v>20.670333333333474</v>
      </c>
      <c r="I291" s="4" t="str">
        <f ca="1">IF(计算!B$23=1,IFERROR(IF(AND(G291&gt;H291,OFFSET(G291,-计算!B$22,0,1,1)&lt;OFFSET(H291,-计算!B$22,0,1,1)),"买",IF(AND(G291&lt;H291,OFFSET(G291,-计算!B$22,0,1,1)&gt;OFFSET(H291,-计算!B$22,0,1,1)),"卖",I290)),"买"),IF(计算!B$23=2,IFERROR(IF(AND(G291&gt;OFFSET(G291,-计算!B$22,0,1,1),B291&lt;OFFSET(B291,-计算!B$22,0,1,1)),"买",IF(AND(G291&lt;OFFSET(G291,-计算!B$22,0,1,1),B291&gt;OFFSET(B291,-计算!B$22,0,1,1)),"卖",I290)),"买"),""))</f>
        <v>卖</v>
      </c>
      <c r="J291" s="4" t="str">
        <f t="shared" ca="1" si="19"/>
        <v/>
      </c>
      <c r="K291" s="3">
        <f ca="1">IF(I290="买",C291,0)-IF(J291=1,计算!B$18)</f>
        <v>0</v>
      </c>
      <c r="L291" s="2">
        <f t="shared" ca="1" si="18"/>
        <v>1.1704106892732256</v>
      </c>
      <c r="M291" s="3">
        <f ca="1">1-L291/MAX(L$2:L291)</f>
        <v>1.9219323003667688E-2</v>
      </c>
    </row>
    <row r="292" spans="1:13" x14ac:dyDescent="0.15">
      <c r="A292" s="1">
        <v>38798</v>
      </c>
      <c r="B292" s="2">
        <v>1047.67</v>
      </c>
      <c r="C292" s="3">
        <f t="shared" si="16"/>
        <v>6.6393789154080007E-3</v>
      </c>
      <c r="D292" s="3">
        <f>1-B292/MAX(B$2:B292)</f>
        <v>8.4704056330562327E-3</v>
      </c>
      <c r="E292" s="4">
        <f ca="1">IFERROR(AVERAGE(OFFSET(B292,0,0,-计算!B$19,1)),AVERAGE(OFFSET(B292,0,0,-ROW(),1)))</f>
        <v>1023.5250000000001</v>
      </c>
      <c r="F292" s="4">
        <f ca="1">IFERROR(AVERAGE(OFFSET(B292,0,0,-计算!B$20,1)),AVERAGE(OFFSET(B292,0,0,-ROW(),1)))</f>
        <v>1012.6165999999997</v>
      </c>
      <c r="G292" s="4">
        <f t="shared" ca="1" si="17"/>
        <v>10.90840000000037</v>
      </c>
      <c r="H292" s="4">
        <f ca="1">IFERROR(AVERAGE(OFFSET(G292,0,0,-计算!B$21,1)),AVERAGE(OFFSET(G292,0,0,-ROW(),1)))</f>
        <v>17.406911111111299</v>
      </c>
      <c r="I292" s="4" t="str">
        <f ca="1">IF(计算!B$23=1,IFERROR(IF(AND(G292&gt;H292,OFFSET(G292,-计算!B$22,0,1,1)&lt;OFFSET(H292,-计算!B$22,0,1,1)),"买",IF(AND(G292&lt;H292,OFFSET(G292,-计算!B$22,0,1,1)&gt;OFFSET(H292,-计算!B$22,0,1,1)),"卖",I291)),"买"),IF(计算!B$23=2,IFERROR(IF(AND(G292&gt;OFFSET(G292,-计算!B$22,0,1,1),B292&lt;OFFSET(B292,-计算!B$22,0,1,1)),"买",IF(AND(G292&lt;OFFSET(G292,-计算!B$22,0,1,1),B292&gt;OFFSET(B292,-计算!B$22,0,1,1)),"卖",I291)),"买"),""))</f>
        <v>卖</v>
      </c>
      <c r="J292" s="4" t="str">
        <f t="shared" ca="1" si="19"/>
        <v/>
      </c>
      <c r="K292" s="3">
        <f ca="1">IF(I291="买",C292,0)-IF(J292=1,计算!B$18)</f>
        <v>0</v>
      </c>
      <c r="L292" s="2">
        <f t="shared" ca="1" si="18"/>
        <v>1.1704106892732256</v>
      </c>
      <c r="M292" s="3">
        <f ca="1">1-L292/MAX(L$2:L292)</f>
        <v>1.9219323003667688E-2</v>
      </c>
    </row>
    <row r="293" spans="1:13" x14ac:dyDescent="0.15">
      <c r="A293" s="1">
        <v>38799</v>
      </c>
      <c r="B293" s="2">
        <v>1048.54</v>
      </c>
      <c r="C293" s="3">
        <f t="shared" si="16"/>
        <v>8.3041415712958866E-4</v>
      </c>
      <c r="D293" s="3">
        <f>1-B293/MAX(B$2:B293)</f>
        <v>7.647025420680964E-3</v>
      </c>
      <c r="E293" s="4">
        <f ca="1">IFERROR(AVERAGE(OFFSET(B293,0,0,-计算!B$19,1)),AVERAGE(OFFSET(B293,0,0,-ROW(),1)))</f>
        <v>1026.3225</v>
      </c>
      <c r="F293" s="4">
        <f ca="1">IFERROR(AVERAGE(OFFSET(B293,0,0,-计算!B$20,1)),AVERAGE(OFFSET(B293,0,0,-ROW(),1)))</f>
        <v>1015.1183999999998</v>
      </c>
      <c r="G293" s="4">
        <f t="shared" ca="1" si="17"/>
        <v>11.204100000000153</v>
      </c>
      <c r="H293" s="4">
        <f ca="1">IFERROR(AVERAGE(OFFSET(G293,0,0,-计算!B$21,1)),AVERAGE(OFFSET(G293,0,0,-ROW(),1)))</f>
        <v>14.855694444444623</v>
      </c>
      <c r="I293" s="4" t="str">
        <f ca="1">IF(计算!B$23=1,IFERROR(IF(AND(G293&gt;H293,OFFSET(G293,-计算!B$22,0,1,1)&lt;OFFSET(H293,-计算!B$22,0,1,1)),"买",IF(AND(G293&lt;H293,OFFSET(G293,-计算!B$22,0,1,1)&gt;OFFSET(H293,-计算!B$22,0,1,1)),"卖",I292)),"买"),IF(计算!B$23=2,IFERROR(IF(AND(G293&gt;OFFSET(G293,-计算!B$22,0,1,1),B293&lt;OFFSET(B293,-计算!B$22,0,1,1)),"买",IF(AND(G293&lt;OFFSET(G293,-计算!B$22,0,1,1),B293&gt;OFFSET(B293,-计算!B$22,0,1,1)),"卖",I292)),"买"),""))</f>
        <v>卖</v>
      </c>
      <c r="J293" s="4" t="str">
        <f t="shared" ca="1" si="19"/>
        <v/>
      </c>
      <c r="K293" s="3">
        <f ca="1">IF(I292="买",C293,0)-IF(J293=1,计算!B$18)</f>
        <v>0</v>
      </c>
      <c r="L293" s="2">
        <f t="shared" ca="1" si="18"/>
        <v>1.1704106892732256</v>
      </c>
      <c r="M293" s="3">
        <f ca="1">1-L293/MAX(L$2:L293)</f>
        <v>1.9219323003667688E-2</v>
      </c>
    </row>
    <row r="294" spans="1:13" x14ac:dyDescent="0.15">
      <c r="A294" s="1">
        <v>38800</v>
      </c>
      <c r="B294" s="2">
        <v>1042.5999999999999</v>
      </c>
      <c r="C294" s="3">
        <f t="shared" si="16"/>
        <v>-5.6650199324775885E-3</v>
      </c>
      <c r="D294" s="3">
        <f>1-B294/MAX(B$2:B294)</f>
        <v>1.326872480172625E-2</v>
      </c>
      <c r="E294" s="4">
        <f ca="1">IFERROR(AVERAGE(OFFSET(B294,0,0,-计算!B$19,1)),AVERAGE(OFFSET(B294,0,0,-ROW(),1)))</f>
        <v>1029.0999999999999</v>
      </c>
      <c r="F294" s="4">
        <f ca="1">IFERROR(AVERAGE(OFFSET(B294,0,0,-计算!B$20,1)),AVERAGE(OFFSET(B294,0,0,-ROW(),1)))</f>
        <v>1017.1417999999998</v>
      </c>
      <c r="G294" s="4">
        <f t="shared" ca="1" si="17"/>
        <v>11.958200000000147</v>
      </c>
      <c r="H294" s="4">
        <f ca="1">IFERROR(AVERAGE(OFFSET(G294,0,0,-计算!B$21,1)),AVERAGE(OFFSET(G294,0,0,-ROW(),1)))</f>
        <v>13.155233333333532</v>
      </c>
      <c r="I294" s="4" t="str">
        <f ca="1">IF(计算!B$23=1,IFERROR(IF(AND(G294&gt;H294,OFFSET(G294,-计算!B$22,0,1,1)&lt;OFFSET(H294,-计算!B$22,0,1,1)),"买",IF(AND(G294&lt;H294,OFFSET(G294,-计算!B$22,0,1,1)&gt;OFFSET(H294,-计算!B$22,0,1,1)),"卖",I293)),"买"),IF(计算!B$23=2,IFERROR(IF(AND(G294&gt;OFFSET(G294,-计算!B$22,0,1,1),B294&lt;OFFSET(B294,-计算!B$22,0,1,1)),"买",IF(AND(G294&lt;OFFSET(G294,-计算!B$22,0,1,1),B294&gt;OFFSET(B294,-计算!B$22,0,1,1)),"卖",I293)),"买"),""))</f>
        <v>卖</v>
      </c>
      <c r="J294" s="4" t="str">
        <f t="shared" ca="1" si="19"/>
        <v/>
      </c>
      <c r="K294" s="3">
        <f ca="1">IF(I293="买",C294,0)-IF(J294=1,计算!B$18)</f>
        <v>0</v>
      </c>
      <c r="L294" s="2">
        <f t="shared" ca="1" si="18"/>
        <v>1.1704106892732256</v>
      </c>
      <c r="M294" s="3">
        <f ca="1">1-L294/MAX(L$2:L294)</f>
        <v>1.9219323003667688E-2</v>
      </c>
    </row>
    <row r="295" spans="1:13" x14ac:dyDescent="0.15">
      <c r="A295" s="1">
        <v>38803</v>
      </c>
      <c r="B295" s="2">
        <v>1050.71</v>
      </c>
      <c r="C295" s="3">
        <f t="shared" si="16"/>
        <v>7.7786303472089369E-3</v>
      </c>
      <c r="D295" s="3">
        <f>1-B295/MAX(B$2:B295)</f>
        <v>5.5933069599286567E-3</v>
      </c>
      <c r="E295" s="4">
        <f ca="1">IFERROR(AVERAGE(OFFSET(B295,0,0,-计算!B$19,1)),AVERAGE(OFFSET(B295,0,0,-ROW(),1)))</f>
        <v>1032.9641666666666</v>
      </c>
      <c r="F295" s="4">
        <f ca="1">IFERROR(AVERAGE(OFFSET(B295,0,0,-计算!B$20,1)),AVERAGE(OFFSET(B295,0,0,-ROW(),1)))</f>
        <v>1018.9733999999999</v>
      </c>
      <c r="G295" s="4">
        <f t="shared" ca="1" si="17"/>
        <v>13.990766666666786</v>
      </c>
      <c r="H295" s="4">
        <f ca="1">IFERROR(AVERAGE(OFFSET(G295,0,0,-计算!B$21,1)),AVERAGE(OFFSET(G295,0,0,-ROW(),1)))</f>
        <v>12.585111111111283</v>
      </c>
      <c r="I295" s="4" t="str">
        <f ca="1">IF(计算!B$23=1,IFERROR(IF(AND(G295&gt;H295,OFFSET(G295,-计算!B$22,0,1,1)&lt;OFFSET(H295,-计算!B$22,0,1,1)),"买",IF(AND(G295&lt;H295,OFFSET(G295,-计算!B$22,0,1,1)&gt;OFFSET(H295,-计算!B$22,0,1,1)),"卖",I294)),"买"),IF(计算!B$23=2,IFERROR(IF(AND(G295&gt;OFFSET(G295,-计算!B$22,0,1,1),B295&lt;OFFSET(B295,-计算!B$22,0,1,1)),"买",IF(AND(G295&lt;OFFSET(G295,-计算!B$22,0,1,1),B295&gt;OFFSET(B295,-计算!B$22,0,1,1)),"卖",I294)),"买"),""))</f>
        <v>买</v>
      </c>
      <c r="J295" s="4">
        <f t="shared" ca="1" si="19"/>
        <v>1</v>
      </c>
      <c r="K295" s="3">
        <f ca="1">IF(I294="买",C295,0)-IF(J295=1,计算!B$18)</f>
        <v>0</v>
      </c>
      <c r="L295" s="2">
        <f t="shared" ca="1" si="18"/>
        <v>1.1704106892732256</v>
      </c>
      <c r="M295" s="3">
        <f ca="1">1-L295/MAX(L$2:L295)</f>
        <v>1.9219323003667688E-2</v>
      </c>
    </row>
    <row r="296" spans="1:13" x14ac:dyDescent="0.15">
      <c r="A296" s="1">
        <v>38804</v>
      </c>
      <c r="B296" s="2">
        <v>1055.98</v>
      </c>
      <c r="C296" s="3">
        <f t="shared" si="16"/>
        <v>5.0156560801744021E-3</v>
      </c>
      <c r="D296" s="3">
        <f>1-B296/MAX(B$2:B296)</f>
        <v>6.0570498381617988E-4</v>
      </c>
      <c r="E296" s="4">
        <f ca="1">IFERROR(AVERAGE(OFFSET(B296,0,0,-计算!B$19,1)),AVERAGE(OFFSET(B296,0,0,-ROW(),1)))</f>
        <v>1036.8875</v>
      </c>
      <c r="F296" s="4">
        <f ca="1">IFERROR(AVERAGE(OFFSET(B296,0,0,-计算!B$20,1)),AVERAGE(OFFSET(B296,0,0,-ROW(),1)))</f>
        <v>1020.6923999999998</v>
      </c>
      <c r="G296" s="4">
        <f t="shared" ca="1" si="17"/>
        <v>16.195100000000252</v>
      </c>
      <c r="H296" s="4">
        <f ca="1">IFERROR(AVERAGE(OFFSET(G296,0,0,-计算!B$21,1)),AVERAGE(OFFSET(G296,0,0,-ROW(),1)))</f>
        <v>12.79073888888909</v>
      </c>
      <c r="I296" s="4" t="str">
        <f ca="1">IF(计算!B$23=1,IFERROR(IF(AND(G296&gt;H296,OFFSET(G296,-计算!B$22,0,1,1)&lt;OFFSET(H296,-计算!B$22,0,1,1)),"买",IF(AND(G296&lt;H296,OFFSET(G296,-计算!B$22,0,1,1)&gt;OFFSET(H296,-计算!B$22,0,1,1)),"卖",I295)),"买"),IF(计算!B$23=2,IFERROR(IF(AND(G296&gt;OFFSET(G296,-计算!B$22,0,1,1),B296&lt;OFFSET(B296,-计算!B$22,0,1,1)),"买",IF(AND(G296&lt;OFFSET(G296,-计算!B$22,0,1,1),B296&gt;OFFSET(B296,-计算!B$22,0,1,1)),"卖",I295)),"买"),""))</f>
        <v>买</v>
      </c>
      <c r="J296" s="4" t="str">
        <f t="shared" ca="1" si="19"/>
        <v/>
      </c>
      <c r="K296" s="3">
        <f ca="1">IF(I295="买",C296,0)-IF(J296=1,计算!B$18)</f>
        <v>5.0156560801744021E-3</v>
      </c>
      <c r="L296" s="2">
        <f t="shared" ca="1" si="18"/>
        <v>1.17628106676318</v>
      </c>
      <c r="M296" s="3">
        <f ca="1">1-L296/MAX(L$2:L296)</f>
        <v>1.4300064437773319E-2</v>
      </c>
    </row>
    <row r="297" spans="1:13" x14ac:dyDescent="0.15">
      <c r="A297" s="1">
        <v>38805</v>
      </c>
      <c r="B297" s="2">
        <v>1065.29</v>
      </c>
      <c r="C297" s="3">
        <f t="shared" si="16"/>
        <v>8.8164548570994761E-3</v>
      </c>
      <c r="D297" s="3">
        <f>1-B297/MAX(B$2:B297)</f>
        <v>0</v>
      </c>
      <c r="E297" s="4">
        <f ca="1">IFERROR(AVERAGE(OFFSET(B297,0,0,-计算!B$19,1)),AVERAGE(OFFSET(B297,0,0,-ROW(),1)))</f>
        <v>1040.6733333333334</v>
      </c>
      <c r="F297" s="4">
        <f ca="1">IFERROR(AVERAGE(OFFSET(B297,0,0,-计算!B$20,1)),AVERAGE(OFFSET(B297,0,0,-ROW(),1)))</f>
        <v>1022.4931999999998</v>
      </c>
      <c r="G297" s="4">
        <f t="shared" ca="1" si="17"/>
        <v>18.180133333333629</v>
      </c>
      <c r="H297" s="4">
        <f ca="1">IFERROR(AVERAGE(OFFSET(G297,0,0,-计算!B$21,1)),AVERAGE(OFFSET(G297,0,0,-ROW(),1)))</f>
        <v>13.739450000000224</v>
      </c>
      <c r="I297" s="4" t="str">
        <f ca="1">IF(计算!B$23=1,IFERROR(IF(AND(G297&gt;H297,OFFSET(G297,-计算!B$22,0,1,1)&lt;OFFSET(H297,-计算!B$22,0,1,1)),"买",IF(AND(G297&lt;H297,OFFSET(G297,-计算!B$22,0,1,1)&gt;OFFSET(H297,-计算!B$22,0,1,1)),"卖",I296)),"买"),IF(计算!B$23=2,IFERROR(IF(AND(G297&gt;OFFSET(G297,-计算!B$22,0,1,1),B297&lt;OFFSET(B297,-计算!B$22,0,1,1)),"买",IF(AND(G297&lt;OFFSET(G297,-计算!B$22,0,1,1),B297&gt;OFFSET(B297,-计算!B$22,0,1,1)),"卖",I296)),"买"),""))</f>
        <v>买</v>
      </c>
      <c r="J297" s="4" t="str">
        <f t="shared" ca="1" si="19"/>
        <v/>
      </c>
      <c r="K297" s="3">
        <f ca="1">IF(I296="买",C297,0)-IF(J297=1,计算!B$18)</f>
        <v>8.8164548570994761E-3</v>
      </c>
      <c r="L297" s="2">
        <f t="shared" ca="1" si="18"/>
        <v>1.1866516956875583</v>
      </c>
      <c r="M297" s="3">
        <f ca="1">1-L297/MAX(L$2:L297)</f>
        <v>5.6096854532431406E-3</v>
      </c>
    </row>
    <row r="298" spans="1:13" x14ac:dyDescent="0.15">
      <c r="A298" s="1">
        <v>38806</v>
      </c>
      <c r="B298" s="2">
        <v>1055.6300000000001</v>
      </c>
      <c r="C298" s="3">
        <f t="shared" si="16"/>
        <v>-9.0679533272628454E-3</v>
      </c>
      <c r="D298" s="3">
        <f>1-B298/MAX(B$2:B298)</f>
        <v>9.0679533272628454E-3</v>
      </c>
      <c r="E298" s="4">
        <f ca="1">IFERROR(AVERAGE(OFFSET(B298,0,0,-计算!B$19,1)),AVERAGE(OFFSET(B298,0,0,-ROW(),1)))</f>
        <v>1043.7866666666669</v>
      </c>
      <c r="F298" s="4">
        <f ca="1">IFERROR(AVERAGE(OFFSET(B298,0,0,-计算!B$20,1)),AVERAGE(OFFSET(B298,0,0,-ROW(),1)))</f>
        <v>1024.0427999999997</v>
      </c>
      <c r="G298" s="4">
        <f t="shared" ca="1" si="17"/>
        <v>19.743866666667145</v>
      </c>
      <c r="H298" s="4">
        <f ca="1">IFERROR(AVERAGE(OFFSET(G298,0,0,-计算!B$21,1)),AVERAGE(OFFSET(G298,0,0,-ROW(),1)))</f>
        <v>15.212027777778019</v>
      </c>
      <c r="I298" s="4" t="str">
        <f ca="1">IF(计算!B$23=1,IFERROR(IF(AND(G298&gt;H298,OFFSET(G298,-计算!B$22,0,1,1)&lt;OFFSET(H298,-计算!B$22,0,1,1)),"买",IF(AND(G298&lt;H298,OFFSET(G298,-计算!B$22,0,1,1)&gt;OFFSET(H298,-计算!B$22,0,1,1)),"卖",I297)),"买"),IF(计算!B$23=2,IFERROR(IF(AND(G298&gt;OFFSET(G298,-计算!B$22,0,1,1),B298&lt;OFFSET(B298,-计算!B$22,0,1,1)),"买",IF(AND(G298&lt;OFFSET(G298,-计算!B$22,0,1,1),B298&gt;OFFSET(B298,-计算!B$22,0,1,1)),"卖",I297)),"买"),""))</f>
        <v>买</v>
      </c>
      <c r="J298" s="4" t="str">
        <f t="shared" ca="1" si="19"/>
        <v/>
      </c>
      <c r="K298" s="3">
        <f ca="1">IF(I297="买",C298,0)-IF(J298=1,计算!B$18)</f>
        <v>-9.0679533272628454E-3</v>
      </c>
      <c r="L298" s="2">
        <f t="shared" ca="1" si="18"/>
        <v>1.1758911934953462</v>
      </c>
      <c r="M298" s="3">
        <f ca="1">1-L298/MAX(L$2:L298)</f>
        <v>1.4626770414635448E-2</v>
      </c>
    </row>
    <row r="299" spans="1:13" x14ac:dyDescent="0.15">
      <c r="A299" s="1">
        <v>38807</v>
      </c>
      <c r="B299" s="2">
        <v>1061.0899999999999</v>
      </c>
      <c r="C299" s="3">
        <f t="shared" si="16"/>
        <v>5.1722667980256265E-3</v>
      </c>
      <c r="D299" s="3">
        <f>1-B299/MAX(B$2:B299)</f>
        <v>3.9425884031578651E-3</v>
      </c>
      <c r="E299" s="4">
        <f ca="1">IFERROR(AVERAGE(OFFSET(B299,0,0,-计算!B$19,1)),AVERAGE(OFFSET(B299,0,0,-ROW(),1)))</f>
        <v>1046.4641666666669</v>
      </c>
      <c r="F299" s="4">
        <f ca="1">IFERROR(AVERAGE(OFFSET(B299,0,0,-计算!B$20,1)),AVERAGE(OFFSET(B299,0,0,-ROW(),1)))</f>
        <v>1025.7949999999996</v>
      </c>
      <c r="G299" s="4">
        <f t="shared" ca="1" si="17"/>
        <v>20.669166666667252</v>
      </c>
      <c r="H299" s="4">
        <f ca="1">IFERROR(AVERAGE(OFFSET(G299,0,0,-计算!B$21,1)),AVERAGE(OFFSET(G299,0,0,-ROW(),1)))</f>
        <v>16.789538888889201</v>
      </c>
      <c r="I299" s="4" t="str">
        <f ca="1">IF(计算!B$23=1,IFERROR(IF(AND(G299&gt;H299,OFFSET(G299,-计算!B$22,0,1,1)&lt;OFFSET(H299,-计算!B$22,0,1,1)),"买",IF(AND(G299&lt;H299,OFFSET(G299,-计算!B$22,0,1,1)&gt;OFFSET(H299,-计算!B$22,0,1,1)),"卖",I298)),"买"),IF(计算!B$23=2,IFERROR(IF(AND(G299&gt;OFFSET(G299,-计算!B$22,0,1,1),B299&lt;OFFSET(B299,-计算!B$22,0,1,1)),"买",IF(AND(G299&lt;OFFSET(G299,-计算!B$22,0,1,1),B299&gt;OFFSET(B299,-计算!B$22,0,1,1)),"卖",I298)),"买"),""))</f>
        <v>买</v>
      </c>
      <c r="J299" s="4" t="str">
        <f t="shared" ca="1" si="19"/>
        <v/>
      </c>
      <c r="K299" s="3">
        <f ca="1">IF(I298="买",C299,0)-IF(J299=1,计算!B$18)</f>
        <v>5.1722667980256265E-3</v>
      </c>
      <c r="L299" s="2">
        <f t="shared" ca="1" si="18"/>
        <v>1.181973216473553</v>
      </c>
      <c r="M299" s="3">
        <f ca="1">1-L299/MAX(L$2:L299)</f>
        <v>9.5301571755876946E-3</v>
      </c>
    </row>
    <row r="300" spans="1:13" x14ac:dyDescent="0.15">
      <c r="A300" s="1">
        <v>38810</v>
      </c>
      <c r="B300" s="2">
        <v>1079.32</v>
      </c>
      <c r="C300" s="3">
        <f t="shared" si="16"/>
        <v>1.7180446521972703E-2</v>
      </c>
      <c r="D300" s="3">
        <f>1-B300/MAX(B$2:B300)</f>
        <v>0</v>
      </c>
      <c r="E300" s="4">
        <f ca="1">IFERROR(AVERAGE(OFFSET(B300,0,0,-计算!B$19,1)),AVERAGE(OFFSET(B300,0,0,-ROW(),1)))</f>
        <v>1050.7725</v>
      </c>
      <c r="F300" s="4">
        <f ca="1">IFERROR(AVERAGE(OFFSET(B300,0,0,-计算!B$20,1)),AVERAGE(OFFSET(B300,0,0,-ROW(),1)))</f>
        <v>1027.7069999999999</v>
      </c>
      <c r="G300" s="4">
        <f t="shared" ca="1" si="17"/>
        <v>23.065500000000156</v>
      </c>
      <c r="H300" s="4">
        <f ca="1">IFERROR(AVERAGE(OFFSET(G300,0,0,-计算!B$21,1)),AVERAGE(OFFSET(G300,0,0,-ROW(),1)))</f>
        <v>18.64075555555587</v>
      </c>
      <c r="I300" s="4" t="str">
        <f ca="1">IF(计算!B$23=1,IFERROR(IF(AND(G300&gt;H300,OFFSET(G300,-计算!B$22,0,1,1)&lt;OFFSET(H300,-计算!B$22,0,1,1)),"买",IF(AND(G300&lt;H300,OFFSET(G300,-计算!B$22,0,1,1)&gt;OFFSET(H300,-计算!B$22,0,1,1)),"卖",I299)),"买"),IF(计算!B$23=2,IFERROR(IF(AND(G300&gt;OFFSET(G300,-计算!B$22,0,1,1),B300&lt;OFFSET(B300,-计算!B$22,0,1,1)),"买",IF(AND(G300&lt;OFFSET(G300,-计算!B$22,0,1,1),B300&gt;OFFSET(B300,-计算!B$22,0,1,1)),"卖",I299)),"买"),""))</f>
        <v>买</v>
      </c>
      <c r="J300" s="4" t="str">
        <f t="shared" ca="1" si="19"/>
        <v/>
      </c>
      <c r="K300" s="3">
        <f ca="1">IF(I299="买",C300,0)-IF(J300=1,计算!B$18)</f>
        <v>1.7180446521972703E-2</v>
      </c>
      <c r="L300" s="2">
        <f t="shared" ca="1" si="18"/>
        <v>1.2022800441095809</v>
      </c>
      <c r="M300" s="3">
        <f ca="1">1-L300/MAX(L$2:L300)</f>
        <v>0</v>
      </c>
    </row>
    <row r="301" spans="1:13" x14ac:dyDescent="0.15">
      <c r="A301" s="1">
        <v>38811</v>
      </c>
      <c r="B301" s="2">
        <v>1089.3699999999999</v>
      </c>
      <c r="C301" s="3">
        <f t="shared" si="16"/>
        <v>9.3114183004112672E-3</v>
      </c>
      <c r="D301" s="3">
        <f>1-B301/MAX(B$2:B301)</f>
        <v>0</v>
      </c>
      <c r="E301" s="4">
        <f ca="1">IFERROR(AVERAGE(OFFSET(B301,0,0,-计算!B$19,1)),AVERAGE(OFFSET(B301,0,0,-ROW(),1)))</f>
        <v>1056.2183333333332</v>
      </c>
      <c r="F301" s="4">
        <f ca="1">IFERROR(AVERAGE(OFFSET(B301,0,0,-计算!B$20,1)),AVERAGE(OFFSET(B301,0,0,-ROW(),1)))</f>
        <v>1029.9181999999998</v>
      </c>
      <c r="G301" s="4">
        <f t="shared" ca="1" si="17"/>
        <v>26.300133333333406</v>
      </c>
      <c r="H301" s="4">
        <f ca="1">IFERROR(AVERAGE(OFFSET(G301,0,0,-计算!B$21,1)),AVERAGE(OFFSET(G301,0,0,-ROW(),1)))</f>
        <v>20.692316666666972</v>
      </c>
      <c r="I301" s="4" t="str">
        <f ca="1">IF(计算!B$23=1,IFERROR(IF(AND(G301&gt;H301,OFFSET(G301,-计算!B$22,0,1,1)&lt;OFFSET(H301,-计算!B$22,0,1,1)),"买",IF(AND(G301&lt;H301,OFFSET(G301,-计算!B$22,0,1,1)&gt;OFFSET(H301,-计算!B$22,0,1,1)),"卖",I300)),"买"),IF(计算!B$23=2,IFERROR(IF(AND(G301&gt;OFFSET(G301,-计算!B$22,0,1,1),B301&lt;OFFSET(B301,-计算!B$22,0,1,1)),"买",IF(AND(G301&lt;OFFSET(G301,-计算!B$22,0,1,1),B301&gt;OFFSET(B301,-计算!B$22,0,1,1)),"卖",I300)),"买"),""))</f>
        <v>买</v>
      </c>
      <c r="J301" s="4" t="str">
        <f t="shared" ca="1" si="19"/>
        <v/>
      </c>
      <c r="K301" s="3">
        <f ca="1">IF(I300="买",C301,0)-IF(J301=1,计算!B$18)</f>
        <v>9.3114183004112672E-3</v>
      </c>
      <c r="L301" s="2">
        <f t="shared" ca="1" si="18"/>
        <v>1.2134749765145221</v>
      </c>
      <c r="M301" s="3">
        <f ca="1">1-L301/MAX(L$2:L301)</f>
        <v>0</v>
      </c>
    </row>
    <row r="302" spans="1:13" x14ac:dyDescent="0.15">
      <c r="A302" s="1">
        <v>38812</v>
      </c>
      <c r="B302" s="2">
        <v>1099.97</v>
      </c>
      <c r="C302" s="3">
        <f t="shared" si="16"/>
        <v>9.7303946317597312E-3</v>
      </c>
      <c r="D302" s="3">
        <f>1-B302/MAX(B$2:B302)</f>
        <v>0</v>
      </c>
      <c r="E302" s="4">
        <f ca="1">IFERROR(AVERAGE(OFFSET(B302,0,0,-计算!B$19,1)),AVERAGE(OFFSET(B302,0,0,-ROW(),1)))</f>
        <v>1061.4108333333331</v>
      </c>
      <c r="F302" s="4">
        <f ca="1">IFERROR(AVERAGE(OFFSET(B302,0,0,-计算!B$20,1)),AVERAGE(OFFSET(B302,0,0,-ROW(),1)))</f>
        <v>1032.6887999999999</v>
      </c>
      <c r="G302" s="4">
        <f t="shared" ca="1" si="17"/>
        <v>28.722033333333229</v>
      </c>
      <c r="H302" s="4">
        <f ca="1">IFERROR(AVERAGE(OFFSET(G302,0,0,-计算!B$21,1)),AVERAGE(OFFSET(G302,0,0,-ROW(),1)))</f>
        <v>22.780138888889137</v>
      </c>
      <c r="I302" s="4" t="str">
        <f ca="1">IF(计算!B$23=1,IFERROR(IF(AND(G302&gt;H302,OFFSET(G302,-计算!B$22,0,1,1)&lt;OFFSET(H302,-计算!B$22,0,1,1)),"买",IF(AND(G302&lt;H302,OFFSET(G302,-计算!B$22,0,1,1)&gt;OFFSET(H302,-计算!B$22,0,1,1)),"卖",I301)),"买"),IF(计算!B$23=2,IFERROR(IF(AND(G302&gt;OFFSET(G302,-计算!B$22,0,1,1),B302&lt;OFFSET(B302,-计算!B$22,0,1,1)),"买",IF(AND(G302&lt;OFFSET(G302,-计算!B$22,0,1,1),B302&gt;OFFSET(B302,-计算!B$22,0,1,1)),"卖",I301)),"买"),""))</f>
        <v>买</v>
      </c>
      <c r="J302" s="4" t="str">
        <f t="shared" ca="1" si="19"/>
        <v/>
      </c>
      <c r="K302" s="3">
        <f ca="1">IF(I301="买",C302,0)-IF(J302=1,计算!B$18)</f>
        <v>9.7303946317597312E-3</v>
      </c>
      <c r="L302" s="2">
        <f t="shared" ca="1" si="18"/>
        <v>1.2252825669117737</v>
      </c>
      <c r="M302" s="3">
        <f ca="1">1-L302/MAX(L$2:L302)</f>
        <v>0</v>
      </c>
    </row>
    <row r="303" spans="1:13" x14ac:dyDescent="0.15">
      <c r="A303" s="1">
        <v>38813</v>
      </c>
      <c r="B303" s="2">
        <v>1103.24</v>
      </c>
      <c r="C303" s="3">
        <f t="shared" si="16"/>
        <v>2.9728083493185675E-3</v>
      </c>
      <c r="D303" s="3">
        <f>1-B303/MAX(B$2:B303)</f>
        <v>0</v>
      </c>
      <c r="E303" s="4">
        <f ca="1">IFERROR(AVERAGE(OFFSET(B303,0,0,-计算!B$19,1)),AVERAGE(OFFSET(B303,0,0,-ROW(),1)))</f>
        <v>1066.6175000000001</v>
      </c>
      <c r="F303" s="4">
        <f ca="1">IFERROR(AVERAGE(OFFSET(B303,0,0,-计算!B$20,1)),AVERAGE(OFFSET(B303,0,0,-ROW(),1)))</f>
        <v>1035.4677999999999</v>
      </c>
      <c r="G303" s="4">
        <f t="shared" ca="1" si="17"/>
        <v>31.149700000000166</v>
      </c>
      <c r="H303" s="4">
        <f ca="1">IFERROR(AVERAGE(OFFSET(G303,0,0,-计算!B$21,1)),AVERAGE(OFFSET(G303,0,0,-ROW(),1)))</f>
        <v>24.941733333333559</v>
      </c>
      <c r="I303" s="4" t="str">
        <f ca="1">IF(计算!B$23=1,IFERROR(IF(AND(G303&gt;H303,OFFSET(G303,-计算!B$22,0,1,1)&lt;OFFSET(H303,-计算!B$22,0,1,1)),"买",IF(AND(G303&lt;H303,OFFSET(G303,-计算!B$22,0,1,1)&gt;OFFSET(H303,-计算!B$22,0,1,1)),"卖",I302)),"买"),IF(计算!B$23=2,IFERROR(IF(AND(G303&gt;OFFSET(G303,-计算!B$22,0,1,1),B303&lt;OFFSET(B303,-计算!B$22,0,1,1)),"买",IF(AND(G303&lt;OFFSET(G303,-计算!B$22,0,1,1),B303&gt;OFFSET(B303,-计算!B$22,0,1,1)),"卖",I302)),"买"),""))</f>
        <v>买</v>
      </c>
      <c r="J303" s="4" t="str">
        <f t="shared" ca="1" si="19"/>
        <v/>
      </c>
      <c r="K303" s="3">
        <f ca="1">IF(I302="买",C303,0)-IF(J303=1,计算!B$18)</f>
        <v>2.9728083493185675E-3</v>
      </c>
      <c r="L303" s="2">
        <f t="shared" ca="1" si="18"/>
        <v>1.2289250971569636</v>
      </c>
      <c r="M303" s="3">
        <f ca="1">1-L303/MAX(L$2:L303)</f>
        <v>0</v>
      </c>
    </row>
    <row r="304" spans="1:13" x14ac:dyDescent="0.15">
      <c r="A304" s="1">
        <v>38814</v>
      </c>
      <c r="B304" s="2">
        <v>1103.1500000000001</v>
      </c>
      <c r="C304" s="3">
        <f t="shared" si="16"/>
        <v>-8.1577897828144508E-5</v>
      </c>
      <c r="D304" s="3">
        <f>1-B304/MAX(B$2:B304)</f>
        <v>8.1577897828144508E-5</v>
      </c>
      <c r="E304" s="4">
        <f ca="1">IFERROR(AVERAGE(OFFSET(B304,0,0,-计算!B$19,1)),AVERAGE(OFFSET(B304,0,0,-ROW(),1)))</f>
        <v>1071.2408333333331</v>
      </c>
      <c r="F304" s="4">
        <f ca="1">IFERROR(AVERAGE(OFFSET(B304,0,0,-计算!B$20,1)),AVERAGE(OFFSET(B304,0,0,-ROW(),1)))</f>
        <v>1037.8584000000001</v>
      </c>
      <c r="G304" s="4">
        <f t="shared" ca="1" si="17"/>
        <v>33.382433333332983</v>
      </c>
      <c r="H304" s="4">
        <f ca="1">IFERROR(AVERAGE(OFFSET(G304,0,0,-计算!B$21,1)),AVERAGE(OFFSET(G304,0,0,-ROW(),1)))</f>
        <v>27.214827777777867</v>
      </c>
      <c r="I304" s="4" t="str">
        <f ca="1">IF(计算!B$23=1,IFERROR(IF(AND(G304&gt;H304,OFFSET(G304,-计算!B$22,0,1,1)&lt;OFFSET(H304,-计算!B$22,0,1,1)),"买",IF(AND(G304&lt;H304,OFFSET(G304,-计算!B$22,0,1,1)&gt;OFFSET(H304,-计算!B$22,0,1,1)),"卖",I303)),"买"),IF(计算!B$23=2,IFERROR(IF(AND(G304&gt;OFFSET(G304,-计算!B$22,0,1,1),B304&lt;OFFSET(B304,-计算!B$22,0,1,1)),"买",IF(AND(G304&lt;OFFSET(G304,-计算!B$22,0,1,1),B304&gt;OFFSET(B304,-计算!B$22,0,1,1)),"卖",I303)),"买"),""))</f>
        <v>买</v>
      </c>
      <c r="J304" s="4" t="str">
        <f t="shared" ca="1" si="19"/>
        <v/>
      </c>
      <c r="K304" s="3">
        <f ca="1">IF(I303="买",C304,0)-IF(J304=1,计算!B$18)</f>
        <v>-8.1577897828144508E-5</v>
      </c>
      <c r="L304" s="2">
        <f t="shared" ca="1" si="18"/>
        <v>1.2288248440309493</v>
      </c>
      <c r="M304" s="3">
        <f ca="1">1-L304/MAX(L$2:L304)</f>
        <v>8.1577897828144508E-5</v>
      </c>
    </row>
    <row r="305" spans="1:13" x14ac:dyDescent="0.15">
      <c r="A305" s="1">
        <v>38817</v>
      </c>
      <c r="B305" s="2">
        <v>1117.9100000000001</v>
      </c>
      <c r="C305" s="3">
        <f t="shared" si="16"/>
        <v>1.3379866745229618E-2</v>
      </c>
      <c r="D305" s="3">
        <f>1-B305/MAX(B$2:B305)</f>
        <v>0</v>
      </c>
      <c r="E305" s="4">
        <f ca="1">IFERROR(AVERAGE(OFFSET(B305,0,0,-计算!B$19,1)),AVERAGE(OFFSET(B305,0,0,-ROW(),1)))</f>
        <v>1077.0216666666665</v>
      </c>
      <c r="F305" s="4">
        <f ca="1">IFERROR(AVERAGE(OFFSET(B305,0,0,-计算!B$20,1)),AVERAGE(OFFSET(B305,0,0,-ROW(),1)))</f>
        <v>1040.3922000000002</v>
      </c>
      <c r="G305" s="4">
        <f t="shared" ca="1" si="17"/>
        <v>36.629466666666303</v>
      </c>
      <c r="H305" s="4">
        <f ca="1">IFERROR(AVERAGE(OFFSET(G305,0,0,-计算!B$21,1)),AVERAGE(OFFSET(G305,0,0,-ROW(),1)))</f>
        <v>29.874877777777709</v>
      </c>
      <c r="I305" s="4" t="str">
        <f ca="1">IF(计算!B$23=1,IFERROR(IF(AND(G305&gt;H305,OFFSET(G305,-计算!B$22,0,1,1)&lt;OFFSET(H305,-计算!B$22,0,1,1)),"买",IF(AND(G305&lt;H305,OFFSET(G305,-计算!B$22,0,1,1)&gt;OFFSET(H305,-计算!B$22,0,1,1)),"卖",I304)),"买"),IF(计算!B$23=2,IFERROR(IF(AND(G305&gt;OFFSET(G305,-计算!B$22,0,1,1),B305&lt;OFFSET(B305,-计算!B$22,0,1,1)),"买",IF(AND(G305&lt;OFFSET(G305,-计算!B$22,0,1,1),B305&gt;OFFSET(B305,-计算!B$22,0,1,1)),"卖",I304)),"买"),""))</f>
        <v>买</v>
      </c>
      <c r="J305" s="4" t="str">
        <f t="shared" ca="1" si="19"/>
        <v/>
      </c>
      <c r="K305" s="3">
        <f ca="1">IF(I304="买",C305,0)-IF(J305=1,计算!B$18)</f>
        <v>1.3379866745229618E-2</v>
      </c>
      <c r="L305" s="2">
        <f t="shared" ca="1" si="18"/>
        <v>1.245266356697311</v>
      </c>
      <c r="M305" s="3">
        <f ca="1">1-L305/MAX(L$2:L305)</f>
        <v>0</v>
      </c>
    </row>
    <row r="306" spans="1:13" x14ac:dyDescent="0.15">
      <c r="A306" s="1">
        <v>38818</v>
      </c>
      <c r="B306" s="2">
        <v>1123.31</v>
      </c>
      <c r="C306" s="3">
        <f t="shared" si="16"/>
        <v>4.8304425222065461E-3</v>
      </c>
      <c r="D306" s="3">
        <f>1-B306/MAX(B$2:B306)</f>
        <v>0</v>
      </c>
      <c r="E306" s="4">
        <f ca="1">IFERROR(AVERAGE(OFFSET(B306,0,0,-计算!B$19,1)),AVERAGE(OFFSET(B306,0,0,-ROW(),1)))</f>
        <v>1083.7474999999999</v>
      </c>
      <c r="F306" s="4">
        <f ca="1">IFERROR(AVERAGE(OFFSET(B306,0,0,-计算!B$20,1)),AVERAGE(OFFSET(B306,0,0,-ROW(),1)))</f>
        <v>1042.9916000000001</v>
      </c>
      <c r="G306" s="4">
        <f t="shared" ca="1" si="17"/>
        <v>40.755899999999883</v>
      </c>
      <c r="H306" s="4">
        <f ca="1">IFERROR(AVERAGE(OFFSET(G306,0,0,-计算!B$21,1)),AVERAGE(OFFSET(G306,0,0,-ROW(),1)))</f>
        <v>32.823277777777662</v>
      </c>
      <c r="I306" s="4" t="str">
        <f ca="1">IF(计算!B$23=1,IFERROR(IF(AND(G306&gt;H306,OFFSET(G306,-计算!B$22,0,1,1)&lt;OFFSET(H306,-计算!B$22,0,1,1)),"买",IF(AND(G306&lt;H306,OFFSET(G306,-计算!B$22,0,1,1)&gt;OFFSET(H306,-计算!B$22,0,1,1)),"卖",I305)),"买"),IF(计算!B$23=2,IFERROR(IF(AND(G306&gt;OFFSET(G306,-计算!B$22,0,1,1),B306&lt;OFFSET(B306,-计算!B$22,0,1,1)),"买",IF(AND(G306&lt;OFFSET(G306,-计算!B$22,0,1,1),B306&gt;OFFSET(B306,-计算!B$22,0,1,1)),"卖",I305)),"买"),""))</f>
        <v>买</v>
      </c>
      <c r="J306" s="4" t="str">
        <f t="shared" ca="1" si="19"/>
        <v/>
      </c>
      <c r="K306" s="3">
        <f ca="1">IF(I305="买",C306,0)-IF(J306=1,计算!B$18)</f>
        <v>4.8304425222065461E-3</v>
      </c>
      <c r="L306" s="2">
        <f t="shared" ca="1" si="18"/>
        <v>1.2512815442581748</v>
      </c>
      <c r="M306" s="3">
        <f ca="1">1-L306/MAX(L$2:L306)</f>
        <v>0</v>
      </c>
    </row>
    <row r="307" spans="1:13" x14ac:dyDescent="0.15">
      <c r="A307" s="1">
        <v>38819</v>
      </c>
      <c r="B307" s="2">
        <v>1117.07</v>
      </c>
      <c r="C307" s="3">
        <f t="shared" si="16"/>
        <v>-5.5550115284294099E-3</v>
      </c>
      <c r="D307" s="3">
        <f>1-B307/MAX(B$2:B307)</f>
        <v>5.5550115284294099E-3</v>
      </c>
      <c r="E307" s="4">
        <f ca="1">IFERROR(AVERAGE(OFFSET(B307,0,0,-计算!B$19,1)),AVERAGE(OFFSET(B307,0,0,-ROW(),1)))</f>
        <v>1089.2774999999999</v>
      </c>
      <c r="F307" s="4">
        <f ca="1">IFERROR(AVERAGE(OFFSET(B307,0,0,-计算!B$20,1)),AVERAGE(OFFSET(B307,0,0,-ROW(),1)))</f>
        <v>1045.4098000000001</v>
      </c>
      <c r="G307" s="4">
        <f t="shared" ca="1" si="17"/>
        <v>43.867699999999786</v>
      </c>
      <c r="H307" s="4">
        <f ca="1">IFERROR(AVERAGE(OFFSET(G307,0,0,-计算!B$21,1)),AVERAGE(OFFSET(G307,0,0,-ROW(),1)))</f>
        <v>35.751205555555394</v>
      </c>
      <c r="I307" s="4" t="str">
        <f ca="1">IF(计算!B$23=1,IFERROR(IF(AND(G307&gt;H307,OFFSET(G307,-计算!B$22,0,1,1)&lt;OFFSET(H307,-计算!B$22,0,1,1)),"买",IF(AND(G307&lt;H307,OFFSET(G307,-计算!B$22,0,1,1)&gt;OFFSET(H307,-计算!B$22,0,1,1)),"卖",I306)),"买"),IF(计算!B$23=2,IFERROR(IF(AND(G307&gt;OFFSET(G307,-计算!B$22,0,1,1),B307&lt;OFFSET(B307,-计算!B$22,0,1,1)),"买",IF(AND(G307&lt;OFFSET(G307,-计算!B$22,0,1,1),B307&gt;OFFSET(B307,-计算!B$22,0,1,1)),"卖",I306)),"买"),""))</f>
        <v>买</v>
      </c>
      <c r="J307" s="4" t="str">
        <f t="shared" ca="1" si="19"/>
        <v/>
      </c>
      <c r="K307" s="3">
        <f ca="1">IF(I306="买",C307,0)-IF(J307=1,计算!B$18)</f>
        <v>-5.5550115284294099E-3</v>
      </c>
      <c r="L307" s="2">
        <f t="shared" ca="1" si="18"/>
        <v>1.2443306608545097</v>
      </c>
      <c r="M307" s="3">
        <f ca="1">1-L307/MAX(L$2:L307)</f>
        <v>5.5550115284294099E-3</v>
      </c>
    </row>
    <row r="308" spans="1:13" x14ac:dyDescent="0.15">
      <c r="A308" s="1">
        <v>38820</v>
      </c>
      <c r="B308" s="2">
        <v>1093.93</v>
      </c>
      <c r="C308" s="3">
        <f t="shared" si="16"/>
        <v>-2.0714905959339891E-2</v>
      </c>
      <c r="D308" s="3">
        <f>1-B308/MAX(B$2:B308)</f>
        <v>2.6154845946354865E-2</v>
      </c>
      <c r="E308" s="4">
        <f ca="1">IFERROR(AVERAGE(OFFSET(B308,0,0,-计算!B$19,1)),AVERAGE(OFFSET(B308,0,0,-ROW(),1)))</f>
        <v>1092.4399999999998</v>
      </c>
      <c r="F308" s="4">
        <f ca="1">IFERROR(AVERAGE(OFFSET(B308,0,0,-计算!B$20,1)),AVERAGE(OFFSET(B308,0,0,-ROW(),1)))</f>
        <v>1047.3066000000001</v>
      </c>
      <c r="G308" s="4">
        <f t="shared" ca="1" si="17"/>
        <v>45.13339999999971</v>
      </c>
      <c r="H308" s="4">
        <f ca="1">IFERROR(AVERAGE(OFFSET(G308,0,0,-计算!B$21,1)),AVERAGE(OFFSET(G308,0,0,-ROW(),1)))</f>
        <v>38.486433333333139</v>
      </c>
      <c r="I308" s="4" t="str">
        <f ca="1">IF(计算!B$23=1,IFERROR(IF(AND(G308&gt;H308,OFFSET(G308,-计算!B$22,0,1,1)&lt;OFFSET(H308,-计算!B$22,0,1,1)),"买",IF(AND(G308&lt;H308,OFFSET(G308,-计算!B$22,0,1,1)&gt;OFFSET(H308,-计算!B$22,0,1,1)),"卖",I307)),"买"),IF(计算!B$23=2,IFERROR(IF(AND(G308&gt;OFFSET(G308,-计算!B$22,0,1,1),B308&lt;OFFSET(B308,-计算!B$22,0,1,1)),"买",IF(AND(G308&lt;OFFSET(G308,-计算!B$22,0,1,1),B308&gt;OFFSET(B308,-计算!B$22,0,1,1)),"卖",I307)),"买"),""))</f>
        <v>买</v>
      </c>
      <c r="J308" s="4" t="str">
        <f t="shared" ca="1" si="19"/>
        <v/>
      </c>
      <c r="K308" s="3">
        <f ca="1">IF(I307="买",C308,0)-IF(J308=1,计算!B$18)</f>
        <v>-2.0714905959339891E-2</v>
      </c>
      <c r="L308" s="2">
        <f t="shared" ca="1" si="18"/>
        <v>1.2185544682325853</v>
      </c>
      <c r="M308" s="3">
        <f ca="1">1-L308/MAX(L$2:L308)</f>
        <v>2.6154845946354865E-2</v>
      </c>
    </row>
    <row r="309" spans="1:13" x14ac:dyDescent="0.15">
      <c r="A309" s="1">
        <v>38821</v>
      </c>
      <c r="B309" s="2">
        <v>1118.6099999999999</v>
      </c>
      <c r="C309" s="3">
        <f t="shared" si="16"/>
        <v>2.2560858555848995E-2</v>
      </c>
      <c r="D309" s="3">
        <f>1-B309/MAX(B$2:B309)</f>
        <v>4.1840631704516129E-3</v>
      </c>
      <c r="E309" s="4">
        <f ca="1">IFERROR(AVERAGE(OFFSET(B309,0,0,-计算!B$19,1)),AVERAGE(OFFSET(B309,0,0,-ROW(),1)))</f>
        <v>1096.8833333333334</v>
      </c>
      <c r="F309" s="4">
        <f ca="1">IFERROR(AVERAGE(OFFSET(B309,0,0,-计算!B$20,1)),AVERAGE(OFFSET(B309,0,0,-ROW(),1)))</f>
        <v>1049.4867999999999</v>
      </c>
      <c r="G309" s="4">
        <f t="shared" ca="1" si="17"/>
        <v>47.396533333333537</v>
      </c>
      <c r="H309" s="4">
        <f ca="1">IFERROR(AVERAGE(OFFSET(G309,0,0,-计算!B$21,1)),AVERAGE(OFFSET(G309,0,0,-ROW(),1)))</f>
        <v>41.194238888888698</v>
      </c>
      <c r="I309" s="4" t="str">
        <f ca="1">IF(计算!B$23=1,IFERROR(IF(AND(G309&gt;H309,OFFSET(G309,-计算!B$22,0,1,1)&lt;OFFSET(H309,-计算!B$22,0,1,1)),"买",IF(AND(G309&lt;H309,OFFSET(G309,-计算!B$22,0,1,1)&gt;OFFSET(H309,-计算!B$22,0,1,1)),"卖",I308)),"买"),IF(计算!B$23=2,IFERROR(IF(AND(G309&gt;OFFSET(G309,-计算!B$22,0,1,1),B309&lt;OFFSET(B309,-计算!B$22,0,1,1)),"买",IF(AND(G309&lt;OFFSET(G309,-计算!B$22,0,1,1),B309&gt;OFFSET(B309,-计算!B$22,0,1,1)),"卖",I308)),"买"),""))</f>
        <v>买</v>
      </c>
      <c r="J309" s="4" t="str">
        <f t="shared" ca="1" si="19"/>
        <v/>
      </c>
      <c r="K309" s="3">
        <f ca="1">IF(I308="买",C309,0)-IF(J309=1,计算!B$18)</f>
        <v>2.2560858555848995E-2</v>
      </c>
      <c r="L309" s="2">
        <f t="shared" ca="1" si="18"/>
        <v>1.2460461032329784</v>
      </c>
      <c r="M309" s="3">
        <f ca="1">1-L309/MAX(L$2:L309)</f>
        <v>4.1840631704516129E-3</v>
      </c>
    </row>
    <row r="310" spans="1:13" x14ac:dyDescent="0.15">
      <c r="A310" s="1">
        <v>38824</v>
      </c>
      <c r="B310" s="2">
        <v>1124.4100000000001</v>
      </c>
      <c r="C310" s="3">
        <f t="shared" si="16"/>
        <v>5.1850063918614797E-3</v>
      </c>
      <c r="D310" s="3">
        <f>1-B310/MAX(B$2:B310)</f>
        <v>0</v>
      </c>
      <c r="E310" s="4">
        <f ca="1">IFERROR(AVERAGE(OFFSET(B310,0,0,-计算!B$19,1)),AVERAGE(OFFSET(B310,0,0,-ROW(),1)))</f>
        <v>1102.615</v>
      </c>
      <c r="F310" s="4">
        <f ca="1">IFERROR(AVERAGE(OFFSET(B310,0,0,-计算!B$20,1)),AVERAGE(OFFSET(B310,0,0,-ROW(),1)))</f>
        <v>1051.3104000000001</v>
      </c>
      <c r="G310" s="4">
        <f t="shared" ca="1" si="17"/>
        <v>51.304599999999937</v>
      </c>
      <c r="H310" s="4">
        <f ca="1">IFERROR(AVERAGE(OFFSET(G310,0,0,-计算!B$21,1)),AVERAGE(OFFSET(G310,0,0,-ROW(),1)))</f>
        <v>44.181266666666524</v>
      </c>
      <c r="I310" s="4" t="str">
        <f ca="1">IF(计算!B$23=1,IFERROR(IF(AND(G310&gt;H310,OFFSET(G310,-计算!B$22,0,1,1)&lt;OFFSET(H310,-计算!B$22,0,1,1)),"买",IF(AND(G310&lt;H310,OFFSET(G310,-计算!B$22,0,1,1)&gt;OFFSET(H310,-计算!B$22,0,1,1)),"卖",I309)),"买"),IF(计算!B$23=2,IFERROR(IF(AND(G310&gt;OFFSET(G310,-计算!B$22,0,1,1),B310&lt;OFFSET(B310,-计算!B$22,0,1,1)),"买",IF(AND(G310&lt;OFFSET(G310,-计算!B$22,0,1,1),B310&gt;OFFSET(B310,-计算!B$22,0,1,1)),"卖",I309)),"买"),""))</f>
        <v>买</v>
      </c>
      <c r="J310" s="4" t="str">
        <f t="shared" ca="1" si="19"/>
        <v/>
      </c>
      <c r="K310" s="3">
        <f ca="1">IF(I309="买",C310,0)-IF(J310=1,计算!B$18)</f>
        <v>5.1850063918614797E-3</v>
      </c>
      <c r="L310" s="2">
        <f t="shared" ca="1" si="18"/>
        <v>1.2525068602427956</v>
      </c>
      <c r="M310" s="3">
        <f ca="1">1-L310/MAX(L$2:L310)</f>
        <v>0</v>
      </c>
    </row>
    <row r="311" spans="1:13" x14ac:dyDescent="0.15">
      <c r="A311" s="1">
        <v>38825</v>
      </c>
      <c r="B311" s="2">
        <v>1131.28</v>
      </c>
      <c r="C311" s="3">
        <f t="shared" si="16"/>
        <v>6.1098709545448493E-3</v>
      </c>
      <c r="D311" s="3">
        <f>1-B311/MAX(B$2:B311)</f>
        <v>0</v>
      </c>
      <c r="E311" s="4">
        <f ca="1">IFERROR(AVERAGE(OFFSET(B311,0,0,-计算!B$19,1)),AVERAGE(OFFSET(B311,0,0,-ROW(),1)))</f>
        <v>1108.4641666666666</v>
      </c>
      <c r="F311" s="4">
        <f ca="1">IFERROR(AVERAGE(OFFSET(B311,0,0,-计算!B$20,1)),AVERAGE(OFFSET(B311,0,0,-ROW(),1)))</f>
        <v>1053.3371999999999</v>
      </c>
      <c r="G311" s="4">
        <f t="shared" ca="1" si="17"/>
        <v>55.126966666666704</v>
      </c>
      <c r="H311" s="4">
        <f ca="1">IFERROR(AVERAGE(OFFSET(G311,0,0,-计算!B$21,1)),AVERAGE(OFFSET(G311,0,0,-ROW(),1)))</f>
        <v>47.264183333333257</v>
      </c>
      <c r="I311" s="4" t="str">
        <f ca="1">IF(计算!B$23=1,IFERROR(IF(AND(G311&gt;H311,OFFSET(G311,-计算!B$22,0,1,1)&lt;OFFSET(H311,-计算!B$22,0,1,1)),"买",IF(AND(G311&lt;H311,OFFSET(G311,-计算!B$22,0,1,1)&gt;OFFSET(H311,-计算!B$22,0,1,1)),"卖",I310)),"买"),IF(计算!B$23=2,IFERROR(IF(AND(G311&gt;OFFSET(G311,-计算!B$22,0,1,1),B311&lt;OFFSET(B311,-计算!B$22,0,1,1)),"买",IF(AND(G311&lt;OFFSET(G311,-计算!B$22,0,1,1),B311&gt;OFFSET(B311,-计算!B$22,0,1,1)),"卖",I310)),"买"),""))</f>
        <v>买</v>
      </c>
      <c r="J311" s="4" t="str">
        <f t="shared" ca="1" si="19"/>
        <v/>
      </c>
      <c r="K311" s="3">
        <f ca="1">IF(I310="买",C311,0)-IF(J311=1,计算!B$18)</f>
        <v>6.1098709545448493E-3</v>
      </c>
      <c r="L311" s="2">
        <f t="shared" ca="1" si="18"/>
        <v>1.2601595155285612</v>
      </c>
      <c r="M311" s="3">
        <f ca="1">1-L311/MAX(L$2:L311)</f>
        <v>0</v>
      </c>
    </row>
    <row r="312" spans="1:13" x14ac:dyDescent="0.15">
      <c r="A312" s="1">
        <v>38826</v>
      </c>
      <c r="B312" s="2">
        <v>1138.24</v>
      </c>
      <c r="C312" s="3">
        <f t="shared" si="16"/>
        <v>6.1523230323174971E-3</v>
      </c>
      <c r="D312" s="3">
        <f>1-B312/MAX(B$2:B312)</f>
        <v>0</v>
      </c>
      <c r="E312" s="4">
        <f ca="1">IFERROR(AVERAGE(OFFSET(B312,0,0,-计算!B$19,1)),AVERAGE(OFFSET(B312,0,0,-ROW(),1)))</f>
        <v>1113.3741666666667</v>
      </c>
      <c r="F312" s="4">
        <f ca="1">IFERROR(AVERAGE(OFFSET(B312,0,0,-计算!B$20,1)),AVERAGE(OFFSET(B312,0,0,-ROW(),1)))</f>
        <v>1055.4405999999999</v>
      </c>
      <c r="G312" s="4">
        <f t="shared" ca="1" si="17"/>
        <v>57.93356666666682</v>
      </c>
      <c r="H312" s="4">
        <f ca="1">IFERROR(AVERAGE(OFFSET(G312,0,0,-计算!B$21,1)),AVERAGE(OFFSET(G312,0,0,-ROW(),1)))</f>
        <v>50.127127777777751</v>
      </c>
      <c r="I312" s="4" t="str">
        <f ca="1">IF(计算!B$23=1,IFERROR(IF(AND(G312&gt;H312,OFFSET(G312,-计算!B$22,0,1,1)&lt;OFFSET(H312,-计算!B$22,0,1,1)),"买",IF(AND(G312&lt;H312,OFFSET(G312,-计算!B$22,0,1,1)&gt;OFFSET(H312,-计算!B$22,0,1,1)),"卖",I311)),"买"),IF(计算!B$23=2,IFERROR(IF(AND(G312&gt;OFFSET(G312,-计算!B$22,0,1,1),B312&lt;OFFSET(B312,-计算!B$22,0,1,1)),"买",IF(AND(G312&lt;OFFSET(G312,-计算!B$22,0,1,1),B312&gt;OFFSET(B312,-计算!B$22,0,1,1)),"卖",I311)),"买"),""))</f>
        <v>买</v>
      </c>
      <c r="J312" s="4" t="str">
        <f t="shared" ca="1" si="19"/>
        <v/>
      </c>
      <c r="K312" s="3">
        <f ca="1">IF(I311="买",C312,0)-IF(J312=1,计算!B$18)</f>
        <v>6.1523230323174971E-3</v>
      </c>
      <c r="L312" s="2">
        <f t="shared" ca="1" si="18"/>
        <v>1.2679124239403416</v>
      </c>
      <c r="M312" s="3">
        <f ca="1">1-L312/MAX(L$2:L312)</f>
        <v>0</v>
      </c>
    </row>
    <row r="313" spans="1:13" x14ac:dyDescent="0.15">
      <c r="A313" s="1">
        <v>38827</v>
      </c>
      <c r="B313" s="2">
        <v>1134.3800000000001</v>
      </c>
      <c r="C313" s="3">
        <f t="shared" si="16"/>
        <v>-3.3912004498172221E-3</v>
      </c>
      <c r="D313" s="3">
        <f>1-B313/MAX(B$2:B313)</f>
        <v>3.3912004498172221E-3</v>
      </c>
      <c r="E313" s="4">
        <f ca="1">IFERROR(AVERAGE(OFFSET(B313,0,0,-计算!B$19,1)),AVERAGE(OFFSET(B313,0,0,-ROW(),1)))</f>
        <v>1117.125</v>
      </c>
      <c r="F313" s="4">
        <f ca="1">IFERROR(AVERAGE(OFFSET(B313,0,0,-计算!B$20,1)),AVERAGE(OFFSET(B313,0,0,-ROW(),1)))</f>
        <v>1057.7362000000001</v>
      </c>
      <c r="G313" s="4">
        <f t="shared" ca="1" si="17"/>
        <v>59.388799999999947</v>
      </c>
      <c r="H313" s="4">
        <f ca="1">IFERROR(AVERAGE(OFFSET(G313,0,0,-计算!B$21,1)),AVERAGE(OFFSET(G313,0,0,-ROW(),1)))</f>
        <v>52.713977777777778</v>
      </c>
      <c r="I313" s="4" t="str">
        <f ca="1">IF(计算!B$23=1,IFERROR(IF(AND(G313&gt;H313,OFFSET(G313,-计算!B$22,0,1,1)&lt;OFFSET(H313,-计算!B$22,0,1,1)),"买",IF(AND(G313&lt;H313,OFFSET(G313,-计算!B$22,0,1,1)&gt;OFFSET(H313,-计算!B$22,0,1,1)),"卖",I312)),"买"),IF(计算!B$23=2,IFERROR(IF(AND(G313&gt;OFFSET(G313,-计算!B$22,0,1,1),B313&lt;OFFSET(B313,-计算!B$22,0,1,1)),"买",IF(AND(G313&lt;OFFSET(G313,-计算!B$22,0,1,1),B313&gt;OFFSET(B313,-计算!B$22,0,1,1)),"卖",I312)),"买"),""))</f>
        <v>买</v>
      </c>
      <c r="J313" s="4" t="str">
        <f t="shared" ca="1" si="19"/>
        <v/>
      </c>
      <c r="K313" s="3">
        <f ca="1">IF(I312="买",C313,0)-IF(J313=1,计算!B$18)</f>
        <v>-3.3912004498172221E-3</v>
      </c>
      <c r="L313" s="2">
        <f t="shared" ca="1" si="18"/>
        <v>1.2636126787579463</v>
      </c>
      <c r="M313" s="3">
        <f ca="1">1-L313/MAX(L$2:L313)</f>
        <v>3.3912004498172221E-3</v>
      </c>
    </row>
    <row r="314" spans="1:13" x14ac:dyDescent="0.15">
      <c r="A314" s="1">
        <v>38828</v>
      </c>
      <c r="B314" s="2">
        <v>1149.1600000000001</v>
      </c>
      <c r="C314" s="3">
        <f t="shared" si="16"/>
        <v>1.3029143673195964E-2</v>
      </c>
      <c r="D314" s="3">
        <f>1-B314/MAX(B$2:B314)</f>
        <v>0</v>
      </c>
      <c r="E314" s="4">
        <f ca="1">IFERROR(AVERAGE(OFFSET(B314,0,0,-计算!B$19,1)),AVERAGE(OFFSET(B314,0,0,-ROW(),1)))</f>
        <v>1121.2241666666669</v>
      </c>
      <c r="F314" s="4">
        <f ca="1">IFERROR(AVERAGE(OFFSET(B314,0,0,-计算!B$20,1)),AVERAGE(OFFSET(B314,0,0,-ROW(),1)))</f>
        <v>1060.0726000000002</v>
      </c>
      <c r="G314" s="4">
        <f t="shared" ca="1" si="17"/>
        <v>61.151566666666668</v>
      </c>
      <c r="H314" s="4">
        <f ca="1">IFERROR(AVERAGE(OFFSET(G314,0,0,-计算!B$21,1)),AVERAGE(OFFSET(G314,0,0,-ROW(),1)))</f>
        <v>55.383672222222266</v>
      </c>
      <c r="I314" s="4" t="str">
        <f ca="1">IF(计算!B$23=1,IFERROR(IF(AND(G314&gt;H314,OFFSET(G314,-计算!B$22,0,1,1)&lt;OFFSET(H314,-计算!B$22,0,1,1)),"买",IF(AND(G314&lt;H314,OFFSET(G314,-计算!B$22,0,1,1)&gt;OFFSET(H314,-计算!B$22,0,1,1)),"卖",I313)),"买"),IF(计算!B$23=2,IFERROR(IF(AND(G314&gt;OFFSET(G314,-计算!B$22,0,1,1),B314&lt;OFFSET(B314,-计算!B$22,0,1,1)),"买",IF(AND(G314&lt;OFFSET(G314,-计算!B$22,0,1,1),B314&gt;OFFSET(B314,-计算!B$22,0,1,1)),"卖",I313)),"买"),""))</f>
        <v>买</v>
      </c>
      <c r="J314" s="4" t="str">
        <f t="shared" ca="1" si="19"/>
        <v/>
      </c>
      <c r="K314" s="3">
        <f ca="1">IF(I313="买",C314,0)-IF(J314=1,计算!B$18)</f>
        <v>1.3029143673195964E-2</v>
      </c>
      <c r="L314" s="2">
        <f t="shared" ca="1" si="18"/>
        <v>1.2800764698967555</v>
      </c>
      <c r="M314" s="3">
        <f ca="1">1-L314/MAX(L$2:L314)</f>
        <v>0</v>
      </c>
    </row>
    <row r="315" spans="1:13" x14ac:dyDescent="0.15">
      <c r="A315" s="1">
        <v>38831</v>
      </c>
      <c r="B315" s="2">
        <v>1142.7</v>
      </c>
      <c r="C315" s="3">
        <f t="shared" si="16"/>
        <v>-5.6214974416095576E-3</v>
      </c>
      <c r="D315" s="3">
        <f>1-B315/MAX(B$2:B315)</f>
        <v>5.6214974416095576E-3</v>
      </c>
      <c r="E315" s="4">
        <f ca="1">IFERROR(AVERAGE(OFFSET(B315,0,0,-计算!B$19,1)),AVERAGE(OFFSET(B315,0,0,-ROW(),1)))</f>
        <v>1124.5125</v>
      </c>
      <c r="F315" s="4">
        <f ca="1">IFERROR(AVERAGE(OFFSET(B315,0,0,-计算!B$20,1)),AVERAGE(OFFSET(B315,0,0,-ROW(),1)))</f>
        <v>1062.2943999999998</v>
      </c>
      <c r="G315" s="4">
        <f t="shared" ca="1" si="17"/>
        <v>62.218100000000277</v>
      </c>
      <c r="H315" s="4">
        <f ca="1">IFERROR(AVERAGE(OFFSET(G315,0,0,-计算!B$21,1)),AVERAGE(OFFSET(G315,0,0,-ROW(),1)))</f>
        <v>57.853933333333394</v>
      </c>
      <c r="I315" s="4" t="str">
        <f ca="1">IF(计算!B$23=1,IFERROR(IF(AND(G315&gt;H315,OFFSET(G315,-计算!B$22,0,1,1)&lt;OFFSET(H315,-计算!B$22,0,1,1)),"买",IF(AND(G315&lt;H315,OFFSET(G315,-计算!B$22,0,1,1)&gt;OFFSET(H315,-计算!B$22,0,1,1)),"卖",I314)),"买"),IF(计算!B$23=2,IFERROR(IF(AND(G315&gt;OFFSET(G315,-计算!B$22,0,1,1),B315&lt;OFFSET(B315,-计算!B$22,0,1,1)),"买",IF(AND(G315&lt;OFFSET(G315,-计算!B$22,0,1,1),B315&gt;OFFSET(B315,-计算!B$22,0,1,1)),"卖",I314)),"买"),""))</f>
        <v>买</v>
      </c>
      <c r="J315" s="4" t="str">
        <f t="shared" ca="1" si="19"/>
        <v/>
      </c>
      <c r="K315" s="3">
        <f ca="1">IF(I314="买",C315,0)-IF(J315=1,计算!B$18)</f>
        <v>-5.6214974416095576E-3</v>
      </c>
      <c r="L315" s="2">
        <f t="shared" ca="1" si="18"/>
        <v>1.2728805232961662</v>
      </c>
      <c r="M315" s="3">
        <f ca="1">1-L315/MAX(L$2:L315)</f>
        <v>5.6214974416096686E-3</v>
      </c>
    </row>
    <row r="316" spans="1:13" x14ac:dyDescent="0.15">
      <c r="A316" s="1">
        <v>38832</v>
      </c>
      <c r="B316" s="2">
        <v>1141.93</v>
      </c>
      <c r="C316" s="3">
        <f t="shared" si="16"/>
        <v>-6.7384265336478677E-4</v>
      </c>
      <c r="D316" s="3">
        <f>1-B316/MAX(B$2:B316)</f>
        <v>6.2915520902224742E-3</v>
      </c>
      <c r="E316" s="4">
        <f ca="1">IFERROR(AVERAGE(OFFSET(B316,0,0,-计算!B$19,1)),AVERAGE(OFFSET(B316,0,0,-ROW(),1)))</f>
        <v>1127.7441666666666</v>
      </c>
      <c r="F316" s="4">
        <f ca="1">IFERROR(AVERAGE(OFFSET(B316,0,0,-计算!B$20,1)),AVERAGE(OFFSET(B316,0,0,-ROW(),1)))</f>
        <v>1064.3624</v>
      </c>
      <c r="G316" s="4">
        <f t="shared" ca="1" si="17"/>
        <v>63.381766666666636</v>
      </c>
      <c r="H316" s="4">
        <f ca="1">IFERROR(AVERAGE(OFFSET(G316,0,0,-计算!B$21,1)),AVERAGE(OFFSET(G316,0,0,-ROW(),1)))</f>
        <v>59.866794444444508</v>
      </c>
      <c r="I316" s="4" t="str">
        <f ca="1">IF(计算!B$23=1,IFERROR(IF(AND(G316&gt;H316,OFFSET(G316,-计算!B$22,0,1,1)&lt;OFFSET(H316,-计算!B$22,0,1,1)),"买",IF(AND(G316&lt;H316,OFFSET(G316,-计算!B$22,0,1,1)&gt;OFFSET(H316,-计算!B$22,0,1,1)),"卖",I315)),"买"),IF(计算!B$23=2,IFERROR(IF(AND(G316&gt;OFFSET(G316,-计算!B$22,0,1,1),B316&lt;OFFSET(B316,-计算!B$22,0,1,1)),"买",IF(AND(G316&lt;OFFSET(G316,-计算!B$22,0,1,1),B316&gt;OFFSET(B316,-计算!B$22,0,1,1)),"卖",I315)),"买"),""))</f>
        <v>买</v>
      </c>
      <c r="J316" s="4" t="str">
        <f t="shared" ca="1" si="19"/>
        <v/>
      </c>
      <c r="K316" s="3">
        <f ca="1">IF(I315="买",C316,0)-IF(J316=1,计算!B$18)</f>
        <v>-6.7384265336478677E-4</v>
      </c>
      <c r="L316" s="2">
        <f t="shared" ca="1" si="18"/>
        <v>1.272022802106932</v>
      </c>
      <c r="M316" s="3">
        <f ca="1">1-L316/MAX(L$2:L316)</f>
        <v>6.2915520902224742E-3</v>
      </c>
    </row>
    <row r="317" spans="1:13" x14ac:dyDescent="0.15">
      <c r="A317" s="1">
        <v>38833</v>
      </c>
      <c r="B317" s="2">
        <v>1155.73</v>
      </c>
      <c r="C317" s="3">
        <f t="shared" si="16"/>
        <v>1.2084803797080435E-2</v>
      </c>
      <c r="D317" s="3">
        <f>1-B317/MAX(B$2:B317)</f>
        <v>0</v>
      </c>
      <c r="E317" s="4">
        <f ca="1">IFERROR(AVERAGE(OFFSET(B317,0,0,-计算!B$19,1)),AVERAGE(OFFSET(B317,0,0,-ROW(),1)))</f>
        <v>1130.8958333333333</v>
      </c>
      <c r="F317" s="4">
        <f ca="1">IFERROR(AVERAGE(OFFSET(B317,0,0,-计算!B$20,1)),AVERAGE(OFFSET(B317,0,0,-ROW(),1)))</f>
        <v>1066.6438000000001</v>
      </c>
      <c r="G317" s="4">
        <f t="shared" ca="1" si="17"/>
        <v>64.252033333333202</v>
      </c>
      <c r="H317" s="4">
        <f ca="1">IFERROR(AVERAGE(OFFSET(G317,0,0,-计算!B$21,1)),AVERAGE(OFFSET(G317,0,0,-ROW(),1)))</f>
        <v>61.387638888888922</v>
      </c>
      <c r="I317" s="4" t="str">
        <f ca="1">IF(计算!B$23=1,IFERROR(IF(AND(G317&gt;H317,OFFSET(G317,-计算!B$22,0,1,1)&lt;OFFSET(H317,-计算!B$22,0,1,1)),"买",IF(AND(G317&lt;H317,OFFSET(G317,-计算!B$22,0,1,1)&gt;OFFSET(H317,-计算!B$22,0,1,1)),"卖",I316)),"买"),IF(计算!B$23=2,IFERROR(IF(AND(G317&gt;OFFSET(G317,-计算!B$22,0,1,1),B317&lt;OFFSET(B317,-计算!B$22,0,1,1)),"买",IF(AND(G317&lt;OFFSET(G317,-计算!B$22,0,1,1),B317&gt;OFFSET(B317,-计算!B$22,0,1,1)),"卖",I316)),"买"),""))</f>
        <v>买</v>
      </c>
      <c r="J317" s="4" t="str">
        <f t="shared" ca="1" si="19"/>
        <v/>
      </c>
      <c r="K317" s="3">
        <f ca="1">IF(I316="买",C317,0)-IF(J317=1,计算!B$18)</f>
        <v>1.2084803797080435E-2</v>
      </c>
      <c r="L317" s="2">
        <f t="shared" ca="1" si="18"/>
        <v>1.2873949480958067</v>
      </c>
      <c r="M317" s="3">
        <f ca="1">1-L317/MAX(L$2:L317)</f>
        <v>0</v>
      </c>
    </row>
    <row r="318" spans="1:13" x14ac:dyDescent="0.15">
      <c r="A318" s="1">
        <v>38834</v>
      </c>
      <c r="B318" s="2">
        <v>1155.27</v>
      </c>
      <c r="C318" s="3">
        <f t="shared" si="16"/>
        <v>-3.9801683784279618E-4</v>
      </c>
      <c r="D318" s="3">
        <f>1-B318/MAX(B$2:B318)</f>
        <v>3.9801683784279618E-4</v>
      </c>
      <c r="E318" s="4">
        <f ca="1">IFERROR(AVERAGE(OFFSET(B318,0,0,-计算!B$19,1)),AVERAGE(OFFSET(B318,0,0,-ROW(),1)))</f>
        <v>1133.5591666666667</v>
      </c>
      <c r="F318" s="4">
        <f ca="1">IFERROR(AVERAGE(OFFSET(B318,0,0,-计算!B$20,1)),AVERAGE(OFFSET(B318,0,0,-ROW(),1)))</f>
        <v>1069.3468</v>
      </c>
      <c r="G318" s="4">
        <f t="shared" ca="1" si="17"/>
        <v>64.21236666666664</v>
      </c>
      <c r="H318" s="4">
        <f ca="1">IFERROR(AVERAGE(OFFSET(G318,0,0,-计算!B$21,1)),AVERAGE(OFFSET(G318,0,0,-ROW(),1)))</f>
        <v>62.434105555555561</v>
      </c>
      <c r="I318" s="4" t="str">
        <f ca="1">IF(计算!B$23=1,IFERROR(IF(AND(G318&gt;H318,OFFSET(G318,-计算!B$22,0,1,1)&lt;OFFSET(H318,-计算!B$22,0,1,1)),"买",IF(AND(G318&lt;H318,OFFSET(G318,-计算!B$22,0,1,1)&gt;OFFSET(H318,-计算!B$22,0,1,1)),"卖",I317)),"买"),IF(计算!B$23=2,IFERROR(IF(AND(G318&gt;OFFSET(G318,-计算!B$22,0,1,1),B318&lt;OFFSET(B318,-计算!B$22,0,1,1)),"买",IF(AND(G318&lt;OFFSET(G318,-计算!B$22,0,1,1),B318&gt;OFFSET(B318,-计算!B$22,0,1,1)),"卖",I317)),"买"),""))</f>
        <v>买</v>
      </c>
      <c r="J318" s="4" t="str">
        <f t="shared" ca="1" si="19"/>
        <v/>
      </c>
      <c r="K318" s="3">
        <f ca="1">IF(I317="买",C318,0)-IF(J318=1,计算!B$18)</f>
        <v>-3.9801683784279618E-4</v>
      </c>
      <c r="L318" s="2">
        <f t="shared" ca="1" si="18"/>
        <v>1.2868825432295108</v>
      </c>
      <c r="M318" s="3">
        <f ca="1">1-L318/MAX(L$2:L318)</f>
        <v>3.9801683784279618E-4</v>
      </c>
    </row>
    <row r="319" spans="1:13" x14ac:dyDescent="0.15">
      <c r="A319" s="1">
        <v>38835</v>
      </c>
      <c r="B319" s="2">
        <v>1172.3499999999999</v>
      </c>
      <c r="C319" s="3">
        <f t="shared" si="16"/>
        <v>1.4784422689068322E-2</v>
      </c>
      <c r="D319" s="3">
        <f>1-B319/MAX(B$2:B319)</f>
        <v>0</v>
      </c>
      <c r="E319" s="4">
        <f ca="1">IFERROR(AVERAGE(OFFSET(B319,0,0,-计算!B$19,1)),AVERAGE(OFFSET(B319,0,0,-ROW(),1)))</f>
        <v>1138.1658333333332</v>
      </c>
      <c r="F319" s="4">
        <f ca="1">IFERROR(AVERAGE(OFFSET(B319,0,0,-计算!B$20,1)),AVERAGE(OFFSET(B319,0,0,-ROW(),1)))</f>
        <v>1072.3864000000001</v>
      </c>
      <c r="G319" s="4">
        <f t="shared" ca="1" si="17"/>
        <v>65.779433333333145</v>
      </c>
      <c r="H319" s="4">
        <f ca="1">IFERROR(AVERAGE(OFFSET(G319,0,0,-计算!B$21,1)),AVERAGE(OFFSET(G319,0,0,-ROW(),1)))</f>
        <v>63.499211111111094</v>
      </c>
      <c r="I319" s="4" t="str">
        <f ca="1">IF(计算!B$23=1,IFERROR(IF(AND(G319&gt;H319,OFFSET(G319,-计算!B$22,0,1,1)&lt;OFFSET(H319,-计算!B$22,0,1,1)),"买",IF(AND(G319&lt;H319,OFFSET(G319,-计算!B$22,0,1,1)&gt;OFFSET(H319,-计算!B$22,0,1,1)),"卖",I318)),"买"),IF(计算!B$23=2,IFERROR(IF(AND(G319&gt;OFFSET(G319,-计算!B$22,0,1,1),B319&lt;OFFSET(B319,-计算!B$22,0,1,1)),"买",IF(AND(G319&lt;OFFSET(G319,-计算!B$22,0,1,1),B319&gt;OFFSET(B319,-计算!B$22,0,1,1)),"卖",I318)),"买"),""))</f>
        <v>买</v>
      </c>
      <c r="J319" s="4" t="str">
        <f t="shared" ca="1" si="19"/>
        <v/>
      </c>
      <c r="K319" s="3">
        <f ca="1">IF(I318="买",C319,0)-IF(J319=1,计算!B$18)</f>
        <v>1.4784422689068322E-2</v>
      </c>
      <c r="L319" s="2">
        <f t="shared" ca="1" si="18"/>
        <v>1.305908358699799</v>
      </c>
      <c r="M319" s="3">
        <f ca="1">1-L319/MAX(L$2:L319)</f>
        <v>0</v>
      </c>
    </row>
    <row r="320" spans="1:13" x14ac:dyDescent="0.15">
      <c r="A320" s="1">
        <v>38845</v>
      </c>
      <c r="B320" s="2">
        <v>1218.44</v>
      </c>
      <c r="C320" s="3">
        <f t="shared" si="16"/>
        <v>3.9314197978419507E-2</v>
      </c>
      <c r="D320" s="3">
        <f>1-B320/MAX(B$2:B320)</f>
        <v>0</v>
      </c>
      <c r="E320" s="4">
        <f ca="1">IFERROR(AVERAGE(OFFSET(B320,0,0,-计算!B$19,1)),AVERAGE(OFFSET(B320,0,0,-ROW(),1)))</f>
        <v>1148.5416666666667</v>
      </c>
      <c r="F320" s="4">
        <f ca="1">IFERROR(AVERAGE(OFFSET(B320,0,0,-计算!B$20,1)),AVERAGE(OFFSET(B320,0,0,-ROW(),1)))</f>
        <v>1076.3224</v>
      </c>
      <c r="G320" s="4">
        <f t="shared" ca="1" si="17"/>
        <v>72.219266666666726</v>
      </c>
      <c r="H320" s="4">
        <f ca="1">IFERROR(AVERAGE(OFFSET(G320,0,0,-计算!B$21,1)),AVERAGE(OFFSET(G320,0,0,-ROW(),1)))</f>
        <v>65.343827777777776</v>
      </c>
      <c r="I320" s="4" t="str">
        <f ca="1">IF(计算!B$23=1,IFERROR(IF(AND(G320&gt;H320,OFFSET(G320,-计算!B$22,0,1,1)&lt;OFFSET(H320,-计算!B$22,0,1,1)),"买",IF(AND(G320&lt;H320,OFFSET(G320,-计算!B$22,0,1,1)&gt;OFFSET(H320,-计算!B$22,0,1,1)),"卖",I319)),"买"),IF(计算!B$23=2,IFERROR(IF(AND(G320&gt;OFFSET(G320,-计算!B$22,0,1,1),B320&lt;OFFSET(B320,-计算!B$22,0,1,1)),"买",IF(AND(G320&lt;OFFSET(G320,-计算!B$22,0,1,1),B320&gt;OFFSET(B320,-计算!B$22,0,1,1)),"卖",I319)),"买"),""))</f>
        <v>买</v>
      </c>
      <c r="J320" s="4" t="str">
        <f t="shared" ca="1" si="19"/>
        <v/>
      </c>
      <c r="K320" s="3">
        <f ca="1">IF(I319="买",C320,0)-IF(J320=1,计算!B$18)</f>
        <v>3.9314197978419507E-2</v>
      </c>
      <c r="L320" s="2">
        <f t="shared" ca="1" si="18"/>
        <v>1.3572490984553958</v>
      </c>
      <c r="M320" s="3">
        <f ca="1">1-L320/MAX(L$2:L320)</f>
        <v>0</v>
      </c>
    </row>
    <row r="321" spans="1:13" x14ac:dyDescent="0.15">
      <c r="A321" s="1">
        <v>38846</v>
      </c>
      <c r="B321" s="2">
        <v>1251.6099999999999</v>
      </c>
      <c r="C321" s="3">
        <f t="shared" si="16"/>
        <v>2.7223334755917206E-2</v>
      </c>
      <c r="D321" s="3">
        <f>1-B321/MAX(B$2:B321)</f>
        <v>0</v>
      </c>
      <c r="E321" s="4">
        <f ca="1">IFERROR(AVERAGE(OFFSET(B321,0,0,-计算!B$19,1)),AVERAGE(OFFSET(B321,0,0,-ROW(),1)))</f>
        <v>1159.6250000000002</v>
      </c>
      <c r="F321" s="4">
        <f ca="1">IFERROR(AVERAGE(OFFSET(B321,0,0,-计算!B$20,1)),AVERAGE(OFFSET(B321,0,0,-ROW(),1)))</f>
        <v>1080.5781999999999</v>
      </c>
      <c r="G321" s="4">
        <f t="shared" ca="1" si="17"/>
        <v>79.046800000000303</v>
      </c>
      <c r="H321" s="4">
        <f ca="1">IFERROR(AVERAGE(OFFSET(G321,0,0,-计算!B$21,1)),AVERAGE(OFFSET(G321,0,0,-ROW(),1)))</f>
        <v>68.148611111111109</v>
      </c>
      <c r="I321" s="4" t="str">
        <f ca="1">IF(计算!B$23=1,IFERROR(IF(AND(G321&gt;H321,OFFSET(G321,-计算!B$22,0,1,1)&lt;OFFSET(H321,-计算!B$22,0,1,1)),"买",IF(AND(G321&lt;H321,OFFSET(G321,-计算!B$22,0,1,1)&gt;OFFSET(H321,-计算!B$22,0,1,1)),"卖",I320)),"买"),IF(计算!B$23=2,IFERROR(IF(AND(G321&gt;OFFSET(G321,-计算!B$22,0,1,1),B321&lt;OFFSET(B321,-计算!B$22,0,1,1)),"买",IF(AND(G321&lt;OFFSET(G321,-计算!B$22,0,1,1),B321&gt;OFFSET(B321,-计算!B$22,0,1,1)),"卖",I320)),"买"),""))</f>
        <v>买</v>
      </c>
      <c r="J321" s="4" t="str">
        <f t="shared" ca="1" si="19"/>
        <v/>
      </c>
      <c r="K321" s="3">
        <f ca="1">IF(I320="买",C321,0)-IF(J321=1,计算!B$18)</f>
        <v>2.7223334755917206E-2</v>
      </c>
      <c r="L321" s="2">
        <f t="shared" ca="1" si="18"/>
        <v>1.3941979450098139</v>
      </c>
      <c r="M321" s="3">
        <f ca="1">1-L321/MAX(L$2:L321)</f>
        <v>0</v>
      </c>
    </row>
    <row r="322" spans="1:13" x14ac:dyDescent="0.15">
      <c r="A322" s="1">
        <v>38847</v>
      </c>
      <c r="B322" s="2">
        <v>1265.93</v>
      </c>
      <c r="C322" s="3">
        <f t="shared" si="16"/>
        <v>1.1441263652415712E-2</v>
      </c>
      <c r="D322" s="3">
        <f>1-B322/MAX(B$2:B322)</f>
        <v>0</v>
      </c>
      <c r="E322" s="4">
        <f ca="1">IFERROR(AVERAGE(OFFSET(B322,0,0,-计算!B$19,1)),AVERAGE(OFFSET(B322,0,0,-ROW(),1)))</f>
        <v>1171.4183333333335</v>
      </c>
      <c r="F322" s="4">
        <f ca="1">IFERROR(AVERAGE(OFFSET(B322,0,0,-计算!B$20,1)),AVERAGE(OFFSET(B322,0,0,-ROW(),1)))</f>
        <v>1085.1389999999999</v>
      </c>
      <c r="G322" s="4">
        <f t="shared" ca="1" si="17"/>
        <v>86.279333333333625</v>
      </c>
      <c r="H322" s="4">
        <f ca="1">IFERROR(AVERAGE(OFFSET(G322,0,0,-计算!B$21,1)),AVERAGE(OFFSET(G322,0,0,-ROW(),1)))</f>
        <v>71.964872222222269</v>
      </c>
      <c r="I322" s="4" t="str">
        <f ca="1">IF(计算!B$23=1,IFERROR(IF(AND(G322&gt;H322,OFFSET(G322,-计算!B$22,0,1,1)&lt;OFFSET(H322,-计算!B$22,0,1,1)),"买",IF(AND(G322&lt;H322,OFFSET(G322,-计算!B$22,0,1,1)&gt;OFFSET(H322,-计算!B$22,0,1,1)),"卖",I321)),"买"),IF(计算!B$23=2,IFERROR(IF(AND(G322&gt;OFFSET(G322,-计算!B$22,0,1,1),B322&lt;OFFSET(B322,-计算!B$22,0,1,1)),"买",IF(AND(G322&lt;OFFSET(G322,-计算!B$22,0,1,1),B322&gt;OFFSET(B322,-计算!B$22,0,1,1)),"卖",I321)),"买"),""))</f>
        <v>买</v>
      </c>
      <c r="J322" s="4" t="str">
        <f t="shared" ca="1" si="19"/>
        <v/>
      </c>
      <c r="K322" s="3">
        <f ca="1">IF(I321="买",C322,0)-IF(J322=1,计算!B$18)</f>
        <v>1.1441263652415712E-2</v>
      </c>
      <c r="L322" s="2">
        <f t="shared" ca="1" si="18"/>
        <v>1.4101493312823272</v>
      </c>
      <c r="M322" s="3">
        <f ca="1">1-L322/MAX(L$2:L322)</f>
        <v>0</v>
      </c>
    </row>
    <row r="323" spans="1:13" x14ac:dyDescent="0.15">
      <c r="A323" s="1">
        <v>38848</v>
      </c>
      <c r="B323" s="2">
        <v>1255.04</v>
      </c>
      <c r="C323" s="3">
        <f t="shared" si="16"/>
        <v>-8.6023713791442136E-3</v>
      </c>
      <c r="D323" s="3">
        <f>1-B323/MAX(B$2:B323)</f>
        <v>8.6023713791442136E-3</v>
      </c>
      <c r="E323" s="4">
        <f ca="1">IFERROR(AVERAGE(OFFSET(B323,0,0,-计算!B$19,1)),AVERAGE(OFFSET(B323,0,0,-ROW(),1)))</f>
        <v>1181.7316666666668</v>
      </c>
      <c r="F323" s="4">
        <f ca="1">IFERROR(AVERAGE(OFFSET(B323,0,0,-计算!B$20,1)),AVERAGE(OFFSET(B323,0,0,-ROW(),1)))</f>
        <v>1089.4124000000002</v>
      </c>
      <c r="G323" s="4">
        <f t="shared" ca="1" si="17"/>
        <v>92.319266666666636</v>
      </c>
      <c r="H323" s="4">
        <f ca="1">IFERROR(AVERAGE(OFFSET(G323,0,0,-计算!B$21,1)),AVERAGE(OFFSET(G323,0,0,-ROW(),1)))</f>
        <v>76.642744444444517</v>
      </c>
      <c r="I323" s="4" t="str">
        <f ca="1">IF(计算!B$23=1,IFERROR(IF(AND(G323&gt;H323,OFFSET(G323,-计算!B$22,0,1,1)&lt;OFFSET(H323,-计算!B$22,0,1,1)),"买",IF(AND(G323&lt;H323,OFFSET(G323,-计算!B$22,0,1,1)&gt;OFFSET(H323,-计算!B$22,0,1,1)),"卖",I322)),"买"),IF(计算!B$23=2,IFERROR(IF(AND(G323&gt;OFFSET(G323,-计算!B$22,0,1,1),B323&lt;OFFSET(B323,-计算!B$22,0,1,1)),"买",IF(AND(G323&lt;OFFSET(G323,-计算!B$22,0,1,1),B323&gt;OFFSET(B323,-计算!B$22,0,1,1)),"卖",I322)),"买"),""))</f>
        <v>买</v>
      </c>
      <c r="J323" s="4" t="str">
        <f t="shared" ca="1" si="19"/>
        <v/>
      </c>
      <c r="K323" s="3">
        <f ca="1">IF(I322="买",C323,0)-IF(J323=1,计算!B$18)</f>
        <v>-8.6023713791442136E-3</v>
      </c>
      <c r="L323" s="2">
        <f t="shared" ca="1" si="18"/>
        <v>1.3980187030345848</v>
      </c>
      <c r="M323" s="3">
        <f ca="1">1-L323/MAX(L$2:L323)</f>
        <v>8.6023713791442136E-3</v>
      </c>
    </row>
    <row r="324" spans="1:13" x14ac:dyDescent="0.15">
      <c r="A324" s="1">
        <v>38849</v>
      </c>
      <c r="B324" s="2">
        <v>1296.26</v>
      </c>
      <c r="C324" s="3">
        <f t="shared" ref="C324:C387" si="20">B324/B323-1</f>
        <v>3.2843574706782341E-2</v>
      </c>
      <c r="D324" s="3">
        <f>1-B324/MAX(B$2:B324)</f>
        <v>0</v>
      </c>
      <c r="E324" s="4">
        <f ca="1">IFERROR(AVERAGE(OFFSET(B324,0,0,-计算!B$19,1)),AVERAGE(OFFSET(B324,0,0,-ROW(),1)))</f>
        <v>1194.9000000000001</v>
      </c>
      <c r="F324" s="4">
        <f ca="1">IFERROR(AVERAGE(OFFSET(B324,0,0,-计算!B$20,1)),AVERAGE(OFFSET(B324,0,0,-ROW(),1)))</f>
        <v>1094.3488</v>
      </c>
      <c r="G324" s="4">
        <f t="shared" ref="G324:G387" ca="1" si="21">E324-F324</f>
        <v>100.55120000000011</v>
      </c>
      <c r="H324" s="4">
        <f ca="1">IFERROR(AVERAGE(OFFSET(G324,0,0,-计算!B$21,1)),AVERAGE(OFFSET(G324,0,0,-ROW(),1)))</f>
        <v>82.699216666666757</v>
      </c>
      <c r="I324" s="4" t="str">
        <f ca="1">IF(计算!B$23=1,IFERROR(IF(AND(G324&gt;H324,OFFSET(G324,-计算!B$22,0,1,1)&lt;OFFSET(H324,-计算!B$22,0,1,1)),"买",IF(AND(G324&lt;H324,OFFSET(G324,-计算!B$22,0,1,1)&gt;OFFSET(H324,-计算!B$22,0,1,1)),"卖",I323)),"买"),IF(计算!B$23=2,IFERROR(IF(AND(G324&gt;OFFSET(G324,-计算!B$22,0,1,1),B324&lt;OFFSET(B324,-计算!B$22,0,1,1)),"买",IF(AND(G324&lt;OFFSET(G324,-计算!B$22,0,1,1),B324&gt;OFFSET(B324,-计算!B$22,0,1,1)),"卖",I323)),"买"),""))</f>
        <v>买</v>
      </c>
      <c r="J324" s="4" t="str">
        <f t="shared" ca="1" si="19"/>
        <v/>
      </c>
      <c r="K324" s="3">
        <f ca="1">IF(I323="买",C324,0)-IF(J324=1,计算!B$18)</f>
        <v>3.2843574706782341E-2</v>
      </c>
      <c r="L324" s="2">
        <f t="shared" ref="L324:L387" ca="1" si="22">IFERROR(L323*(1+K324),L323)</f>
        <v>1.4439346347491802</v>
      </c>
      <c r="M324" s="3">
        <f ca="1">1-L324/MAX(L$2:L324)</f>
        <v>0</v>
      </c>
    </row>
    <row r="325" spans="1:13" x14ac:dyDescent="0.15">
      <c r="A325" s="1">
        <v>38852</v>
      </c>
      <c r="B325" s="2">
        <v>1352.16</v>
      </c>
      <c r="C325" s="3">
        <f t="shared" si="20"/>
        <v>4.3124064616666402E-2</v>
      </c>
      <c r="D325" s="3">
        <f>1-B325/MAX(B$2:B325)</f>
        <v>0</v>
      </c>
      <c r="E325" s="4">
        <f ca="1">IFERROR(AVERAGE(OFFSET(B325,0,0,-计算!B$19,1)),AVERAGE(OFFSET(B325,0,0,-ROW(),1)))</f>
        <v>1213.0483333333336</v>
      </c>
      <c r="F325" s="4">
        <f ca="1">IFERROR(AVERAGE(OFFSET(B325,0,0,-计算!B$20,1)),AVERAGE(OFFSET(B325,0,0,-ROW(),1)))</f>
        <v>1100.4352000000003</v>
      </c>
      <c r="G325" s="4">
        <f t="shared" ca="1" si="21"/>
        <v>112.61313333333328</v>
      </c>
      <c r="H325" s="4">
        <f ca="1">IFERROR(AVERAGE(OFFSET(G325,0,0,-计算!B$21,1)),AVERAGE(OFFSET(G325,0,0,-ROW(),1)))</f>
        <v>90.504833333333451</v>
      </c>
      <c r="I325" s="4" t="str">
        <f ca="1">IF(计算!B$23=1,IFERROR(IF(AND(G325&gt;H325,OFFSET(G325,-计算!B$22,0,1,1)&lt;OFFSET(H325,-计算!B$22,0,1,1)),"买",IF(AND(G325&lt;H325,OFFSET(G325,-计算!B$22,0,1,1)&gt;OFFSET(H325,-计算!B$22,0,1,1)),"卖",I324)),"买"),IF(计算!B$23=2,IFERROR(IF(AND(G325&gt;OFFSET(G325,-计算!B$22,0,1,1),B325&lt;OFFSET(B325,-计算!B$22,0,1,1)),"买",IF(AND(G325&lt;OFFSET(G325,-计算!B$22,0,1,1),B325&gt;OFFSET(B325,-计算!B$22,0,1,1)),"卖",I324)),"买"),""))</f>
        <v>买</v>
      </c>
      <c r="J325" s="4" t="str">
        <f t="shared" ref="J325:J388" ca="1" si="23">IF(I324&lt;&gt;I325,1,"")</f>
        <v/>
      </c>
      <c r="K325" s="3">
        <f ca="1">IF(I324="买",C325,0)-IF(J325=1,计算!B$18)</f>
        <v>4.3124064616666402E-2</v>
      </c>
      <c r="L325" s="2">
        <f t="shared" ca="1" si="22"/>
        <v>1.5062029652403464</v>
      </c>
      <c r="M325" s="3">
        <f ca="1">1-L325/MAX(L$2:L325)</f>
        <v>0</v>
      </c>
    </row>
    <row r="326" spans="1:13" x14ac:dyDescent="0.15">
      <c r="A326" s="1">
        <v>38853</v>
      </c>
      <c r="B326" s="2">
        <v>1331.13</v>
      </c>
      <c r="C326" s="3">
        <f t="shared" si="20"/>
        <v>-1.5552893148739755E-2</v>
      </c>
      <c r="D326" s="3">
        <f>1-B326/MAX(B$2:B326)</f>
        <v>1.5552893148739755E-2</v>
      </c>
      <c r="E326" s="4">
        <f ca="1">IFERROR(AVERAGE(OFFSET(B326,0,0,-计算!B$19,1)),AVERAGE(OFFSET(B326,0,0,-ROW(),1)))</f>
        <v>1228.2124999999999</v>
      </c>
      <c r="F326" s="4">
        <f ca="1">IFERROR(AVERAGE(OFFSET(B326,0,0,-计算!B$20,1)),AVERAGE(OFFSET(B326,0,0,-ROW(),1)))</f>
        <v>1105.9976000000001</v>
      </c>
      <c r="G326" s="4">
        <f t="shared" ca="1" si="21"/>
        <v>122.21489999999972</v>
      </c>
      <c r="H326" s="4">
        <f ca="1">IFERROR(AVERAGE(OFFSET(G326,0,0,-计算!B$21,1)),AVERAGE(OFFSET(G326,0,0,-ROW(),1)))</f>
        <v>98.83743888888894</v>
      </c>
      <c r="I326" s="4" t="str">
        <f ca="1">IF(计算!B$23=1,IFERROR(IF(AND(G326&gt;H326,OFFSET(G326,-计算!B$22,0,1,1)&lt;OFFSET(H326,-计算!B$22,0,1,1)),"买",IF(AND(G326&lt;H326,OFFSET(G326,-计算!B$22,0,1,1)&gt;OFFSET(H326,-计算!B$22,0,1,1)),"卖",I325)),"买"),IF(计算!B$23=2,IFERROR(IF(AND(G326&gt;OFFSET(G326,-计算!B$22,0,1,1),B326&lt;OFFSET(B326,-计算!B$22,0,1,1)),"买",IF(AND(G326&lt;OFFSET(G326,-计算!B$22,0,1,1),B326&gt;OFFSET(B326,-计算!B$22,0,1,1)),"卖",I325)),"买"),""))</f>
        <v>买</v>
      </c>
      <c r="J326" s="4" t="str">
        <f t="shared" ca="1" si="23"/>
        <v/>
      </c>
      <c r="K326" s="3">
        <f ca="1">IF(I325="买",C326,0)-IF(J326=1,计算!B$18)</f>
        <v>-1.5552893148739755E-2</v>
      </c>
      <c r="L326" s="2">
        <f t="shared" ca="1" si="22"/>
        <v>1.4827771514616483</v>
      </c>
      <c r="M326" s="3">
        <f ca="1">1-L326/MAX(L$2:L326)</f>
        <v>1.5552893148739755E-2</v>
      </c>
    </row>
    <row r="327" spans="1:13" x14ac:dyDescent="0.15">
      <c r="A327" s="1">
        <v>38854</v>
      </c>
      <c r="B327" s="2">
        <v>1335.52</v>
      </c>
      <c r="C327" s="3">
        <f t="shared" si="20"/>
        <v>3.2979498621470427E-3</v>
      </c>
      <c r="D327" s="3">
        <f>1-B327/MAX(B$2:B327)</f>
        <v>1.2306235948408517E-2</v>
      </c>
      <c r="E327" s="4">
        <f ca="1">IFERROR(AVERAGE(OFFSET(B327,0,0,-计算!B$19,1)),AVERAGE(OFFSET(B327,0,0,-ROW(),1)))</f>
        <v>1244.2808333333332</v>
      </c>
      <c r="F327" s="4">
        <f ca="1">IFERROR(AVERAGE(OFFSET(B327,0,0,-计算!B$20,1)),AVERAGE(OFFSET(B327,0,0,-ROW(),1)))</f>
        <v>1111.5756000000001</v>
      </c>
      <c r="G327" s="4">
        <f t="shared" ca="1" si="21"/>
        <v>132.70523333333313</v>
      </c>
      <c r="H327" s="4">
        <f ca="1">IFERROR(AVERAGE(OFFSET(G327,0,0,-计算!B$21,1)),AVERAGE(OFFSET(G327,0,0,-ROW(),1)))</f>
        <v>107.78051111111108</v>
      </c>
      <c r="I327" s="4" t="str">
        <f ca="1">IF(计算!B$23=1,IFERROR(IF(AND(G327&gt;H327,OFFSET(G327,-计算!B$22,0,1,1)&lt;OFFSET(H327,-计算!B$22,0,1,1)),"买",IF(AND(G327&lt;H327,OFFSET(G327,-计算!B$22,0,1,1)&gt;OFFSET(H327,-计算!B$22,0,1,1)),"卖",I326)),"买"),IF(计算!B$23=2,IFERROR(IF(AND(G327&gt;OFFSET(G327,-计算!B$22,0,1,1),B327&lt;OFFSET(B327,-计算!B$22,0,1,1)),"买",IF(AND(G327&lt;OFFSET(G327,-计算!B$22,0,1,1),B327&gt;OFFSET(B327,-计算!B$22,0,1,1)),"卖",I326)),"买"),""))</f>
        <v>买</v>
      </c>
      <c r="J327" s="4" t="str">
        <f t="shared" ca="1" si="23"/>
        <v/>
      </c>
      <c r="K327" s="3">
        <f ca="1">IF(I326="买",C327,0)-IF(J327=1,计算!B$18)</f>
        <v>3.2979498621470427E-3</v>
      </c>
      <c r="L327" s="2">
        <f t="shared" ca="1" si="22"/>
        <v>1.487667276163906</v>
      </c>
      <c r="M327" s="3">
        <f ca="1">1-L327/MAX(L$2:L327)</f>
        <v>1.2306235948408517E-2</v>
      </c>
    </row>
    <row r="328" spans="1:13" x14ac:dyDescent="0.15">
      <c r="A328" s="1">
        <v>38855</v>
      </c>
      <c r="B328" s="2">
        <v>1331.2</v>
      </c>
      <c r="C328" s="3">
        <f t="shared" si="20"/>
        <v>-3.2346951000359336E-3</v>
      </c>
      <c r="D328" s="3">
        <f>1-B328/MAX(B$2:B328)</f>
        <v>1.5501124127322186E-2</v>
      </c>
      <c r="E328" s="4">
        <f ca="1">IFERROR(AVERAGE(OFFSET(B328,0,0,-计算!B$19,1)),AVERAGE(OFFSET(B328,0,0,-ROW(),1)))</f>
        <v>1260.0533333333333</v>
      </c>
      <c r="F328" s="4">
        <f ca="1">IFERROR(AVERAGE(OFFSET(B328,0,0,-计算!B$20,1)),AVERAGE(OFFSET(B328,0,0,-ROW(),1)))</f>
        <v>1117.4261999999999</v>
      </c>
      <c r="G328" s="4">
        <f t="shared" ca="1" si="21"/>
        <v>142.6271333333334</v>
      </c>
      <c r="H328" s="4">
        <f ca="1">IFERROR(AVERAGE(OFFSET(G328,0,0,-计算!B$21,1)),AVERAGE(OFFSET(G328,0,0,-ROW(),1)))</f>
        <v>117.17181111111104</v>
      </c>
      <c r="I328" s="4" t="str">
        <f ca="1">IF(计算!B$23=1,IFERROR(IF(AND(G328&gt;H328,OFFSET(G328,-计算!B$22,0,1,1)&lt;OFFSET(H328,-计算!B$22,0,1,1)),"买",IF(AND(G328&lt;H328,OFFSET(G328,-计算!B$22,0,1,1)&gt;OFFSET(H328,-计算!B$22,0,1,1)),"卖",I327)),"买"),IF(计算!B$23=2,IFERROR(IF(AND(G328&gt;OFFSET(G328,-计算!B$22,0,1,1),B328&lt;OFFSET(B328,-计算!B$22,0,1,1)),"买",IF(AND(G328&lt;OFFSET(G328,-计算!B$22,0,1,1),B328&gt;OFFSET(B328,-计算!B$22,0,1,1)),"卖",I327)),"买"),""))</f>
        <v>买</v>
      </c>
      <c r="J328" s="4" t="str">
        <f t="shared" ca="1" si="23"/>
        <v/>
      </c>
      <c r="K328" s="3">
        <f ca="1">IF(I327="买",C328,0)-IF(J328=1,计算!B$18)</f>
        <v>-3.2346951000359336E-3</v>
      </c>
      <c r="L328" s="2">
        <f t="shared" ca="1" si="22"/>
        <v>1.4828551261152148</v>
      </c>
      <c r="M328" s="3">
        <f ca="1">1-L328/MAX(L$2:L328)</f>
        <v>1.5501124127322408E-2</v>
      </c>
    </row>
    <row r="329" spans="1:13" x14ac:dyDescent="0.15">
      <c r="A329" s="1">
        <v>38856</v>
      </c>
      <c r="B329" s="2">
        <v>1366.1</v>
      </c>
      <c r="C329" s="3">
        <f t="shared" si="20"/>
        <v>2.6216947115384581E-2</v>
      </c>
      <c r="D329" s="3">
        <f>1-B329/MAX(B$2:B329)</f>
        <v>0</v>
      </c>
      <c r="E329" s="4">
        <f ca="1">IFERROR(AVERAGE(OFFSET(B329,0,0,-计算!B$19,1)),AVERAGE(OFFSET(B329,0,0,-ROW(),1)))</f>
        <v>1277.5841666666668</v>
      </c>
      <c r="F329" s="4">
        <f ca="1">IFERROR(AVERAGE(OFFSET(B329,0,0,-计算!B$20,1)),AVERAGE(OFFSET(B329,0,0,-ROW(),1)))</f>
        <v>1123.9146000000001</v>
      </c>
      <c r="G329" s="4">
        <f t="shared" ca="1" si="21"/>
        <v>153.6695666666667</v>
      </c>
      <c r="H329" s="4">
        <f ca="1">IFERROR(AVERAGE(OFFSET(G329,0,0,-计算!B$21,1)),AVERAGE(OFFSET(G329,0,0,-ROW(),1)))</f>
        <v>127.39686111111105</v>
      </c>
      <c r="I329" s="4" t="str">
        <f ca="1">IF(计算!B$23=1,IFERROR(IF(AND(G329&gt;H329,OFFSET(G329,-计算!B$22,0,1,1)&lt;OFFSET(H329,-计算!B$22,0,1,1)),"买",IF(AND(G329&lt;H329,OFFSET(G329,-计算!B$22,0,1,1)&gt;OFFSET(H329,-计算!B$22,0,1,1)),"卖",I328)),"买"),IF(计算!B$23=2,IFERROR(IF(AND(G329&gt;OFFSET(G329,-计算!B$22,0,1,1),B329&lt;OFFSET(B329,-计算!B$22,0,1,1)),"买",IF(AND(G329&lt;OFFSET(G329,-计算!B$22,0,1,1),B329&gt;OFFSET(B329,-计算!B$22,0,1,1)),"卖",I328)),"买"),""))</f>
        <v>买</v>
      </c>
      <c r="J329" s="4" t="str">
        <f t="shared" ca="1" si="23"/>
        <v/>
      </c>
      <c r="K329" s="3">
        <f ca="1">IF(I328="买",C329,0)-IF(J329=1,计算!B$18)</f>
        <v>2.6216947115384581E-2</v>
      </c>
      <c r="L329" s="2">
        <f t="shared" ca="1" si="22"/>
        <v>1.5217310605363543</v>
      </c>
      <c r="M329" s="3">
        <f ca="1">1-L329/MAX(L$2:L329)</f>
        <v>0</v>
      </c>
    </row>
    <row r="330" spans="1:13" x14ac:dyDescent="0.15">
      <c r="A330" s="1">
        <v>38859</v>
      </c>
      <c r="B330" s="2">
        <v>1373.67</v>
      </c>
      <c r="C330" s="3">
        <f t="shared" si="20"/>
        <v>5.5413220115658746E-3</v>
      </c>
      <c r="D330" s="3">
        <f>1-B330/MAX(B$2:B330)</f>
        <v>0</v>
      </c>
      <c r="E330" s="4">
        <f ca="1">IFERROR(AVERAGE(OFFSET(B330,0,0,-计算!B$19,1)),AVERAGE(OFFSET(B330,0,0,-ROW(),1)))</f>
        <v>1295.784166666667</v>
      </c>
      <c r="F330" s="4">
        <f ca="1">IFERROR(AVERAGE(OFFSET(B330,0,0,-计算!B$20,1)),AVERAGE(OFFSET(B330,0,0,-ROW(),1)))</f>
        <v>1130.6106</v>
      </c>
      <c r="G330" s="4">
        <f t="shared" ca="1" si="21"/>
        <v>165.17356666666706</v>
      </c>
      <c r="H330" s="4">
        <f ca="1">IFERROR(AVERAGE(OFFSET(G330,0,0,-计算!B$21,1)),AVERAGE(OFFSET(G330,0,0,-ROW(),1)))</f>
        <v>138.16725555555556</v>
      </c>
      <c r="I330" s="4" t="str">
        <f ca="1">IF(计算!B$23=1,IFERROR(IF(AND(G330&gt;H330,OFFSET(G330,-计算!B$22,0,1,1)&lt;OFFSET(H330,-计算!B$22,0,1,1)),"买",IF(AND(G330&lt;H330,OFFSET(G330,-计算!B$22,0,1,1)&gt;OFFSET(H330,-计算!B$22,0,1,1)),"卖",I329)),"买"),IF(计算!B$23=2,IFERROR(IF(AND(G330&gt;OFFSET(G330,-计算!B$22,0,1,1),B330&lt;OFFSET(B330,-计算!B$22,0,1,1)),"买",IF(AND(G330&lt;OFFSET(G330,-计算!B$22,0,1,1),B330&gt;OFFSET(B330,-计算!B$22,0,1,1)),"卖",I329)),"买"),""))</f>
        <v>买</v>
      </c>
      <c r="J330" s="4" t="str">
        <f t="shared" ca="1" si="23"/>
        <v/>
      </c>
      <c r="K330" s="3">
        <f ca="1">IF(I329="买",C330,0)-IF(J330=1,计算!B$18)</f>
        <v>5.5413220115658746E-3</v>
      </c>
      <c r="L330" s="2">
        <f t="shared" ca="1" si="22"/>
        <v>1.530163462357788</v>
      </c>
      <c r="M330" s="3">
        <f ca="1">1-L330/MAX(L$2:L330)</f>
        <v>0</v>
      </c>
    </row>
    <row r="331" spans="1:13" x14ac:dyDescent="0.15">
      <c r="A331" s="1">
        <v>38860</v>
      </c>
      <c r="B331" s="2">
        <v>1317.65</v>
      </c>
      <c r="C331" s="3">
        <f t="shared" si="20"/>
        <v>-4.0781264787030369E-2</v>
      </c>
      <c r="D331" s="3">
        <f>1-B331/MAX(B$2:B331)</f>
        <v>4.0781264787030369E-2</v>
      </c>
      <c r="E331" s="4">
        <f ca="1">IFERROR(AVERAGE(OFFSET(B331,0,0,-计算!B$19,1)),AVERAGE(OFFSET(B331,0,0,-ROW(),1)))</f>
        <v>1307.8925000000002</v>
      </c>
      <c r="F331" s="4">
        <f ca="1">IFERROR(AVERAGE(OFFSET(B331,0,0,-计算!B$20,1)),AVERAGE(OFFSET(B331,0,0,-ROW(),1)))</f>
        <v>1136.6641999999999</v>
      </c>
      <c r="G331" s="4">
        <f t="shared" ca="1" si="21"/>
        <v>171.22830000000022</v>
      </c>
      <c r="H331" s="4">
        <f ca="1">IFERROR(AVERAGE(OFFSET(G331,0,0,-计算!B$21,1)),AVERAGE(OFFSET(G331,0,0,-ROW(),1)))</f>
        <v>147.93645000000004</v>
      </c>
      <c r="I331" s="4" t="str">
        <f ca="1">IF(计算!B$23=1,IFERROR(IF(AND(G331&gt;H331,OFFSET(G331,-计算!B$22,0,1,1)&lt;OFFSET(H331,-计算!B$22,0,1,1)),"买",IF(AND(G331&lt;H331,OFFSET(G331,-计算!B$22,0,1,1)&gt;OFFSET(H331,-计算!B$22,0,1,1)),"卖",I330)),"买"),IF(计算!B$23=2,IFERROR(IF(AND(G331&gt;OFFSET(G331,-计算!B$22,0,1,1),B331&lt;OFFSET(B331,-计算!B$22,0,1,1)),"买",IF(AND(G331&lt;OFFSET(G331,-计算!B$22,0,1,1),B331&gt;OFFSET(B331,-计算!B$22,0,1,1)),"卖",I330)),"买"),""))</f>
        <v>买</v>
      </c>
      <c r="J331" s="4" t="str">
        <f t="shared" ca="1" si="23"/>
        <v/>
      </c>
      <c r="K331" s="3">
        <f ca="1">IF(I330="买",C331,0)-IF(J331=1,计算!B$18)</f>
        <v>-4.0781264787030369E-2</v>
      </c>
      <c r="L331" s="2">
        <f t="shared" ca="1" si="22"/>
        <v>1.4677614610319358</v>
      </c>
      <c r="M331" s="3">
        <f ca="1">1-L331/MAX(L$2:L331)</f>
        <v>4.0781264787030369E-2</v>
      </c>
    </row>
    <row r="332" spans="1:13" x14ac:dyDescent="0.15">
      <c r="A332" s="1">
        <v>38861</v>
      </c>
      <c r="B332" s="2">
        <v>1308.24</v>
      </c>
      <c r="C332" s="3">
        <f t="shared" si="20"/>
        <v>-7.1415019162904825E-3</v>
      </c>
      <c r="D332" s="3">
        <f>1-B332/MAX(B$2:B332)</f>
        <v>4.763152722269548E-2</v>
      </c>
      <c r="E332" s="4">
        <f ca="1">IFERROR(AVERAGE(OFFSET(B332,0,0,-计算!B$19,1)),AVERAGE(OFFSET(B332,0,0,-ROW(),1)))</f>
        <v>1315.3758333333333</v>
      </c>
      <c r="F332" s="4">
        <f ca="1">IFERROR(AVERAGE(OFFSET(B332,0,0,-计算!B$20,1)),AVERAGE(OFFSET(B332,0,0,-ROW(),1)))</f>
        <v>1142.6436000000001</v>
      </c>
      <c r="G332" s="4">
        <f t="shared" ca="1" si="21"/>
        <v>172.73223333333317</v>
      </c>
      <c r="H332" s="4">
        <f ca="1">IFERROR(AVERAGE(OFFSET(G332,0,0,-计算!B$21,1)),AVERAGE(OFFSET(G332,0,0,-ROW(),1)))</f>
        <v>156.35600555555561</v>
      </c>
      <c r="I332" s="4" t="str">
        <f ca="1">IF(计算!B$23=1,IFERROR(IF(AND(G332&gt;H332,OFFSET(G332,-计算!B$22,0,1,1)&lt;OFFSET(H332,-计算!B$22,0,1,1)),"买",IF(AND(G332&lt;H332,OFFSET(G332,-计算!B$22,0,1,1)&gt;OFFSET(H332,-计算!B$22,0,1,1)),"卖",I331)),"买"),IF(计算!B$23=2,IFERROR(IF(AND(G332&gt;OFFSET(G332,-计算!B$22,0,1,1),B332&lt;OFFSET(B332,-计算!B$22,0,1,1)),"买",IF(AND(G332&lt;OFFSET(G332,-计算!B$22,0,1,1),B332&gt;OFFSET(B332,-计算!B$22,0,1,1)),"卖",I331)),"买"),""))</f>
        <v>买</v>
      </c>
      <c r="J332" s="4" t="str">
        <f t="shared" ca="1" si="23"/>
        <v/>
      </c>
      <c r="K332" s="3">
        <f ca="1">IF(I331="买",C332,0)-IF(J332=1,计算!B$18)</f>
        <v>-7.1415019162904825E-3</v>
      </c>
      <c r="L332" s="2">
        <f t="shared" ca="1" si="22"/>
        <v>1.457279439745319</v>
      </c>
      <c r="M332" s="3">
        <f ca="1">1-L332/MAX(L$2:L332)</f>
        <v>4.763152722269548E-2</v>
      </c>
    </row>
    <row r="333" spans="1:13" x14ac:dyDescent="0.15">
      <c r="A333" s="1">
        <v>38862</v>
      </c>
      <c r="B333" s="2">
        <v>1307.7</v>
      </c>
      <c r="C333" s="3">
        <f t="shared" si="20"/>
        <v>-4.12768299394628E-4</v>
      </c>
      <c r="D333" s="3">
        <f>1-B333/MAX(B$2:B333)</f>
        <v>4.8024634737600769E-2</v>
      </c>
      <c r="E333" s="4">
        <f ca="1">IFERROR(AVERAGE(OFFSET(B333,0,0,-计算!B$19,1)),AVERAGE(OFFSET(B333,0,0,-ROW(),1)))</f>
        <v>1320.0500000000002</v>
      </c>
      <c r="F333" s="4">
        <f ca="1">IFERROR(AVERAGE(OFFSET(B333,0,0,-计算!B$20,1)),AVERAGE(OFFSET(B333,0,0,-ROW(),1)))</f>
        <v>1148.7108000000001</v>
      </c>
      <c r="G333" s="4">
        <f t="shared" ca="1" si="21"/>
        <v>171.33920000000012</v>
      </c>
      <c r="H333" s="4">
        <f ca="1">IFERROR(AVERAGE(OFFSET(G333,0,0,-计算!B$21,1)),AVERAGE(OFFSET(G333,0,0,-ROW(),1)))</f>
        <v>162.7950000000001</v>
      </c>
      <c r="I333" s="4" t="str">
        <f ca="1">IF(计算!B$23=1,IFERROR(IF(AND(G333&gt;H333,OFFSET(G333,-计算!B$22,0,1,1)&lt;OFFSET(H333,-计算!B$22,0,1,1)),"买",IF(AND(G333&lt;H333,OFFSET(G333,-计算!B$22,0,1,1)&gt;OFFSET(H333,-计算!B$22,0,1,1)),"卖",I332)),"买"),IF(计算!B$23=2,IFERROR(IF(AND(G333&gt;OFFSET(G333,-计算!B$22,0,1,1),B333&lt;OFFSET(B333,-计算!B$22,0,1,1)),"买",IF(AND(G333&lt;OFFSET(G333,-计算!B$22,0,1,1),B333&gt;OFFSET(B333,-计算!B$22,0,1,1)),"卖",I332)),"买"),""))</f>
        <v>买</v>
      </c>
      <c r="J333" s="4" t="str">
        <f t="shared" ca="1" si="23"/>
        <v/>
      </c>
      <c r="K333" s="3">
        <f ca="1">IF(I332="买",C333,0)-IF(J333=1,计算!B$18)</f>
        <v>-4.12768299394628E-4</v>
      </c>
      <c r="L333" s="2">
        <f t="shared" ca="1" si="22"/>
        <v>1.4566779209892327</v>
      </c>
      <c r="M333" s="3">
        <f ca="1">1-L333/MAX(L$2:L333)</f>
        <v>4.8024634737600769E-2</v>
      </c>
    </row>
    <row r="334" spans="1:13" x14ac:dyDescent="0.15">
      <c r="A334" s="1">
        <v>38863</v>
      </c>
      <c r="B334" s="2">
        <v>1331.02</v>
      </c>
      <c r="C334" s="3">
        <f t="shared" si="20"/>
        <v>1.7832836277433595E-2</v>
      </c>
      <c r="D334" s="3">
        <f>1-B334/MAX(B$2:B334)</f>
        <v>3.1048213908726363E-2</v>
      </c>
      <c r="E334" s="4">
        <f ca="1">IFERROR(AVERAGE(OFFSET(B334,0,0,-计算!B$19,1)),AVERAGE(OFFSET(B334,0,0,-ROW(),1)))</f>
        <v>1325.4741666666666</v>
      </c>
      <c r="F334" s="4">
        <f ca="1">IFERROR(AVERAGE(OFFSET(B334,0,0,-计算!B$20,1)),AVERAGE(OFFSET(B334,0,0,-ROW(),1)))</f>
        <v>1155.1532</v>
      </c>
      <c r="G334" s="4">
        <f t="shared" ca="1" si="21"/>
        <v>170.32096666666666</v>
      </c>
      <c r="H334" s="4">
        <f ca="1">IFERROR(AVERAGE(OFFSET(G334,0,0,-计算!B$21,1)),AVERAGE(OFFSET(G334,0,0,-ROW(),1)))</f>
        <v>167.410638888889</v>
      </c>
      <c r="I334" s="4" t="str">
        <f ca="1">IF(计算!B$23=1,IFERROR(IF(AND(G334&gt;H334,OFFSET(G334,-计算!B$22,0,1,1)&lt;OFFSET(H334,-计算!B$22,0,1,1)),"买",IF(AND(G334&lt;H334,OFFSET(G334,-计算!B$22,0,1,1)&gt;OFFSET(H334,-计算!B$22,0,1,1)),"卖",I333)),"买"),IF(计算!B$23=2,IFERROR(IF(AND(G334&gt;OFFSET(G334,-计算!B$22,0,1,1),B334&lt;OFFSET(B334,-计算!B$22,0,1,1)),"买",IF(AND(G334&lt;OFFSET(G334,-计算!B$22,0,1,1),B334&gt;OFFSET(B334,-计算!B$22,0,1,1)),"卖",I333)),"买"),""))</f>
        <v>买</v>
      </c>
      <c r="J334" s="4" t="str">
        <f t="shared" ca="1" si="23"/>
        <v/>
      </c>
      <c r="K334" s="3">
        <f ca="1">IF(I333="买",C334,0)-IF(J334=1,计算!B$18)</f>
        <v>1.7832836277433595E-2</v>
      </c>
      <c r="L334" s="2">
        <f t="shared" ca="1" si="22"/>
        <v>1.482654619863186</v>
      </c>
      <c r="M334" s="3">
        <f ca="1">1-L334/MAX(L$2:L334)</f>
        <v>3.1048213908726363E-2</v>
      </c>
    </row>
    <row r="335" spans="1:13" x14ac:dyDescent="0.15">
      <c r="A335" s="1">
        <v>38866</v>
      </c>
      <c r="B335" s="2">
        <v>1366.29</v>
      </c>
      <c r="C335" s="3">
        <f t="shared" si="20"/>
        <v>2.6498474853871468E-2</v>
      </c>
      <c r="D335" s="3">
        <f>1-B335/MAX(B$2:B335)</f>
        <v>5.3724693703728343E-3</v>
      </c>
      <c r="E335" s="4">
        <f ca="1">IFERROR(AVERAGE(OFFSET(B335,0,0,-计算!B$19,1)),AVERAGE(OFFSET(B335,0,0,-ROW(),1)))</f>
        <v>1334.7449999999999</v>
      </c>
      <c r="F335" s="4">
        <f ca="1">IFERROR(AVERAGE(OFFSET(B335,0,0,-计算!B$20,1)),AVERAGE(OFFSET(B335,0,0,-ROW(),1)))</f>
        <v>1162.0817999999999</v>
      </c>
      <c r="G335" s="4">
        <f t="shared" ca="1" si="21"/>
        <v>172.66319999999996</v>
      </c>
      <c r="H335" s="4">
        <f ca="1">IFERROR(AVERAGE(OFFSET(G335,0,0,-计算!B$21,1)),AVERAGE(OFFSET(G335,0,0,-ROW(),1)))</f>
        <v>170.57624444444454</v>
      </c>
      <c r="I335" s="4" t="str">
        <f ca="1">IF(计算!B$23=1,IFERROR(IF(AND(G335&gt;H335,OFFSET(G335,-计算!B$22,0,1,1)&lt;OFFSET(H335,-计算!B$22,0,1,1)),"买",IF(AND(G335&lt;H335,OFFSET(G335,-计算!B$22,0,1,1)&gt;OFFSET(H335,-计算!B$22,0,1,1)),"卖",I334)),"买"),IF(计算!B$23=2,IFERROR(IF(AND(G335&gt;OFFSET(G335,-计算!B$22,0,1,1),B335&lt;OFFSET(B335,-计算!B$22,0,1,1)),"买",IF(AND(G335&lt;OFFSET(G335,-计算!B$22,0,1,1),B335&gt;OFFSET(B335,-计算!B$22,0,1,1)),"卖",I334)),"买"),""))</f>
        <v>买</v>
      </c>
      <c r="J335" s="4" t="str">
        <f t="shared" ca="1" si="23"/>
        <v/>
      </c>
      <c r="K335" s="3">
        <f ca="1">IF(I334="买",C335,0)-IF(J335=1,计算!B$18)</f>
        <v>2.6498474853871468E-2</v>
      </c>
      <c r="L335" s="2">
        <f t="shared" ca="1" si="22"/>
        <v>1.5219427060246071</v>
      </c>
      <c r="M335" s="3">
        <f ca="1">1-L335/MAX(L$2:L335)</f>
        <v>5.3724693703728343E-3</v>
      </c>
    </row>
    <row r="336" spans="1:13" x14ac:dyDescent="0.15">
      <c r="A336" s="1">
        <v>38867</v>
      </c>
      <c r="B336" s="2">
        <v>1378.76</v>
      </c>
      <c r="C336" s="3">
        <f t="shared" si="20"/>
        <v>9.1269057081586613E-3</v>
      </c>
      <c r="D336" s="3">
        <f>1-B336/MAX(B$2:B336)</f>
        <v>0</v>
      </c>
      <c r="E336" s="4">
        <f ca="1">IFERROR(AVERAGE(OFFSET(B336,0,0,-计算!B$19,1)),AVERAGE(OFFSET(B336,0,0,-ROW(),1)))</f>
        <v>1341.6200000000001</v>
      </c>
      <c r="F336" s="4">
        <f ca="1">IFERROR(AVERAGE(OFFSET(B336,0,0,-计算!B$20,1)),AVERAGE(OFFSET(B336,0,0,-ROW(),1)))</f>
        <v>1169.2916</v>
      </c>
      <c r="G336" s="4">
        <f t="shared" ca="1" si="21"/>
        <v>172.3284000000001</v>
      </c>
      <c r="H336" s="4">
        <f ca="1">IFERROR(AVERAGE(OFFSET(G336,0,0,-计算!B$21,1)),AVERAGE(OFFSET(G336,0,0,-ROW(),1)))</f>
        <v>171.76871666666671</v>
      </c>
      <c r="I336" s="4" t="str">
        <f ca="1">IF(计算!B$23=1,IFERROR(IF(AND(G336&gt;H336,OFFSET(G336,-计算!B$22,0,1,1)&lt;OFFSET(H336,-计算!B$22,0,1,1)),"买",IF(AND(G336&lt;H336,OFFSET(G336,-计算!B$22,0,1,1)&gt;OFFSET(H336,-计算!B$22,0,1,1)),"卖",I335)),"买"),IF(计算!B$23=2,IFERROR(IF(AND(G336&gt;OFFSET(G336,-计算!B$22,0,1,1),B336&lt;OFFSET(B336,-计算!B$22,0,1,1)),"买",IF(AND(G336&lt;OFFSET(G336,-计算!B$22,0,1,1),B336&gt;OFFSET(B336,-计算!B$22,0,1,1)),"卖",I335)),"买"),""))</f>
        <v>买</v>
      </c>
      <c r="J336" s="4" t="str">
        <f t="shared" ca="1" si="23"/>
        <v/>
      </c>
      <c r="K336" s="3">
        <f ca="1">IF(I335="买",C336,0)-IF(J336=1,计算!B$18)</f>
        <v>9.1269057081586613E-3</v>
      </c>
      <c r="L336" s="2">
        <f t="shared" ca="1" si="22"/>
        <v>1.5358333335957135</v>
      </c>
      <c r="M336" s="3">
        <f ca="1">1-L336/MAX(L$2:L336)</f>
        <v>0</v>
      </c>
    </row>
    <row r="337" spans="1:13" x14ac:dyDescent="0.15">
      <c r="A337" s="1">
        <v>38868</v>
      </c>
      <c r="B337" s="2">
        <v>1365.45</v>
      </c>
      <c r="C337" s="3">
        <f t="shared" si="20"/>
        <v>-9.6536017871130531E-3</v>
      </c>
      <c r="D337" s="3">
        <f>1-B337/MAX(B$2:B337)</f>
        <v>9.6536017871130531E-3</v>
      </c>
      <c r="E337" s="4">
        <f ca="1">IFERROR(AVERAGE(OFFSET(B337,0,0,-计算!B$19,1)),AVERAGE(OFFSET(B337,0,0,-ROW(),1)))</f>
        <v>1342.7275000000002</v>
      </c>
      <c r="F337" s="4">
        <f ca="1">IFERROR(AVERAGE(OFFSET(B337,0,0,-计算!B$20,1)),AVERAGE(OFFSET(B337,0,0,-ROW(),1)))</f>
        <v>1176.0213999999999</v>
      </c>
      <c r="G337" s="4">
        <f t="shared" ca="1" si="21"/>
        <v>166.70610000000033</v>
      </c>
      <c r="H337" s="4">
        <f ca="1">IFERROR(AVERAGE(OFFSET(G337,0,0,-计算!B$21,1)),AVERAGE(OFFSET(G337,0,0,-ROW(),1)))</f>
        <v>171.01501666666672</v>
      </c>
      <c r="I337" s="4" t="str">
        <f ca="1">IF(计算!B$23=1,IFERROR(IF(AND(G337&gt;H337,OFFSET(G337,-计算!B$22,0,1,1)&lt;OFFSET(H337,-计算!B$22,0,1,1)),"买",IF(AND(G337&lt;H337,OFFSET(G337,-计算!B$22,0,1,1)&gt;OFFSET(H337,-计算!B$22,0,1,1)),"卖",I336)),"买"),IF(计算!B$23=2,IFERROR(IF(AND(G337&gt;OFFSET(G337,-计算!B$22,0,1,1),B337&lt;OFFSET(B337,-计算!B$22,0,1,1)),"买",IF(AND(G337&lt;OFFSET(G337,-计算!B$22,0,1,1),B337&gt;OFFSET(B337,-计算!B$22,0,1,1)),"卖",I336)),"买"),""))</f>
        <v>卖</v>
      </c>
      <c r="J337" s="4">
        <f t="shared" ca="1" si="23"/>
        <v>1</v>
      </c>
      <c r="K337" s="3">
        <f ca="1">IF(I336="买",C337,0)-IF(J337=1,计算!B$18)</f>
        <v>-9.6536017871130531E-3</v>
      </c>
      <c r="L337" s="2">
        <f t="shared" ca="1" si="22"/>
        <v>1.5210070101818061</v>
      </c>
      <c r="M337" s="3">
        <f ca="1">1-L337/MAX(L$2:L337)</f>
        <v>9.6536017871130531E-3</v>
      </c>
    </row>
    <row r="338" spans="1:13" x14ac:dyDescent="0.15">
      <c r="A338" s="1">
        <v>38869</v>
      </c>
      <c r="B338" s="2">
        <v>1402.88</v>
      </c>
      <c r="C338" s="3">
        <f t="shared" si="20"/>
        <v>2.7412208429455465E-2</v>
      </c>
      <c r="D338" s="3">
        <f>1-B338/MAX(B$2:B338)</f>
        <v>0</v>
      </c>
      <c r="E338" s="4">
        <f ca="1">IFERROR(AVERAGE(OFFSET(B338,0,0,-计算!B$19,1)),AVERAGE(OFFSET(B338,0,0,-ROW(),1)))</f>
        <v>1348.7066666666667</v>
      </c>
      <c r="F338" s="4">
        <f ca="1">IFERROR(AVERAGE(OFFSET(B338,0,0,-计算!B$20,1)),AVERAGE(OFFSET(B338,0,0,-ROW(),1)))</f>
        <v>1183.5265999999997</v>
      </c>
      <c r="G338" s="4">
        <f t="shared" ca="1" si="21"/>
        <v>165.18006666666702</v>
      </c>
      <c r="H338" s="4">
        <f ca="1">IFERROR(AVERAGE(OFFSET(G338,0,0,-计算!B$21,1)),AVERAGE(OFFSET(G338,0,0,-ROW(),1)))</f>
        <v>169.75632222222237</v>
      </c>
      <c r="I338" s="4" t="str">
        <f ca="1">IF(计算!B$23=1,IFERROR(IF(AND(G338&gt;H338,OFFSET(G338,-计算!B$22,0,1,1)&lt;OFFSET(H338,-计算!B$22,0,1,1)),"买",IF(AND(G338&lt;H338,OFFSET(G338,-计算!B$22,0,1,1)&gt;OFFSET(H338,-计算!B$22,0,1,1)),"卖",I337)),"买"),IF(计算!B$23=2,IFERROR(IF(AND(G338&gt;OFFSET(G338,-计算!B$22,0,1,1),B338&lt;OFFSET(B338,-计算!B$22,0,1,1)),"买",IF(AND(G338&lt;OFFSET(G338,-计算!B$22,0,1,1),B338&gt;OFFSET(B338,-计算!B$22,0,1,1)),"卖",I337)),"买"),""))</f>
        <v>卖</v>
      </c>
      <c r="J338" s="4" t="str">
        <f t="shared" ca="1" si="23"/>
        <v/>
      </c>
      <c r="K338" s="3">
        <f ca="1">IF(I337="买",C338,0)-IF(J338=1,计算!B$18)</f>
        <v>0</v>
      </c>
      <c r="L338" s="2">
        <f t="shared" ca="1" si="22"/>
        <v>1.5210070101818061</v>
      </c>
      <c r="M338" s="3">
        <f ca="1">1-L338/MAX(L$2:L338)</f>
        <v>9.6536017871130531E-3</v>
      </c>
    </row>
    <row r="339" spans="1:13" x14ac:dyDescent="0.15">
      <c r="A339" s="1">
        <v>38870</v>
      </c>
      <c r="B339" s="2">
        <v>1390.12</v>
      </c>
      <c r="C339" s="3">
        <f t="shared" si="20"/>
        <v>-9.095574817518437E-3</v>
      </c>
      <c r="D339" s="3">
        <f>1-B339/MAX(B$2:B339)</f>
        <v>9.095574817518437E-3</v>
      </c>
      <c r="E339" s="4">
        <f ca="1">IFERROR(AVERAGE(OFFSET(B339,0,0,-计算!B$19,1)),AVERAGE(OFFSET(B339,0,0,-ROW(),1)))</f>
        <v>1353.2566666666664</v>
      </c>
      <c r="F339" s="4">
        <f ca="1">IFERROR(AVERAGE(OFFSET(B339,0,0,-计算!B$20,1)),AVERAGE(OFFSET(B339,0,0,-ROW(),1)))</f>
        <v>1190.8485999999998</v>
      </c>
      <c r="G339" s="4">
        <f t="shared" ca="1" si="21"/>
        <v>162.40806666666663</v>
      </c>
      <c r="H339" s="4">
        <f ca="1">IFERROR(AVERAGE(OFFSET(G339,0,0,-计算!B$21,1)),AVERAGE(OFFSET(G339,0,0,-ROW(),1)))</f>
        <v>168.26780000000011</v>
      </c>
      <c r="I339" s="4" t="str">
        <f ca="1">IF(计算!B$23=1,IFERROR(IF(AND(G339&gt;H339,OFFSET(G339,-计算!B$22,0,1,1)&lt;OFFSET(H339,-计算!B$22,0,1,1)),"买",IF(AND(G339&lt;H339,OFFSET(G339,-计算!B$22,0,1,1)&gt;OFFSET(H339,-计算!B$22,0,1,1)),"卖",I338)),"买"),IF(计算!B$23=2,IFERROR(IF(AND(G339&gt;OFFSET(G339,-计算!B$22,0,1,1),B339&lt;OFFSET(B339,-计算!B$22,0,1,1)),"买",IF(AND(G339&lt;OFFSET(G339,-计算!B$22,0,1,1),B339&gt;OFFSET(B339,-计算!B$22,0,1,1)),"卖",I338)),"买"),""))</f>
        <v>卖</v>
      </c>
      <c r="J339" s="4" t="str">
        <f t="shared" ca="1" si="23"/>
        <v/>
      </c>
      <c r="K339" s="3">
        <f ca="1">IF(I338="买",C339,0)-IF(J339=1,计算!B$18)</f>
        <v>0</v>
      </c>
      <c r="L339" s="2">
        <f t="shared" ca="1" si="22"/>
        <v>1.5210070101818061</v>
      </c>
      <c r="M339" s="3">
        <f ca="1">1-L339/MAX(L$2:L339)</f>
        <v>9.6536017871130531E-3</v>
      </c>
    </row>
    <row r="340" spans="1:13" x14ac:dyDescent="0.15">
      <c r="A340" s="1">
        <v>38873</v>
      </c>
      <c r="B340" s="2">
        <v>1403.16</v>
      </c>
      <c r="C340" s="3">
        <f t="shared" si="20"/>
        <v>9.3804851379737375E-3</v>
      </c>
      <c r="D340" s="3">
        <f>1-B340/MAX(B$2:B340)</f>
        <v>0</v>
      </c>
      <c r="E340" s="4">
        <f ca="1">IFERROR(AVERAGE(OFFSET(B340,0,0,-计算!B$19,1)),AVERAGE(OFFSET(B340,0,0,-ROW(),1)))</f>
        <v>1359.2533333333331</v>
      </c>
      <c r="F340" s="4">
        <f ca="1">IFERROR(AVERAGE(OFFSET(B340,0,0,-计算!B$20,1)),AVERAGE(OFFSET(B340,0,0,-ROW(),1)))</f>
        <v>1198.1585999999998</v>
      </c>
      <c r="G340" s="4">
        <f t="shared" ca="1" si="21"/>
        <v>161.09473333333335</v>
      </c>
      <c r="H340" s="4">
        <f ca="1">IFERROR(AVERAGE(OFFSET(G340,0,0,-计算!B$21,1)),AVERAGE(OFFSET(G340,0,0,-ROW(),1)))</f>
        <v>166.73009444444457</v>
      </c>
      <c r="I340" s="4" t="str">
        <f ca="1">IF(计算!B$23=1,IFERROR(IF(AND(G340&gt;H340,OFFSET(G340,-计算!B$22,0,1,1)&lt;OFFSET(H340,-计算!B$22,0,1,1)),"买",IF(AND(G340&lt;H340,OFFSET(G340,-计算!B$22,0,1,1)&gt;OFFSET(H340,-计算!B$22,0,1,1)),"卖",I339)),"买"),IF(计算!B$23=2,IFERROR(IF(AND(G340&gt;OFFSET(G340,-计算!B$22,0,1,1),B340&lt;OFFSET(B340,-计算!B$22,0,1,1)),"买",IF(AND(G340&lt;OFFSET(G340,-计算!B$22,0,1,1),B340&gt;OFFSET(B340,-计算!B$22,0,1,1)),"卖",I339)),"买"),""))</f>
        <v>卖</v>
      </c>
      <c r="J340" s="4" t="str">
        <f t="shared" ca="1" si="23"/>
        <v/>
      </c>
      <c r="K340" s="3">
        <f ca="1">IF(I339="买",C340,0)-IF(J340=1,计算!B$18)</f>
        <v>0</v>
      </c>
      <c r="L340" s="2">
        <f t="shared" ca="1" si="22"/>
        <v>1.5210070101818061</v>
      </c>
      <c r="M340" s="3">
        <f ca="1">1-L340/MAX(L$2:L340)</f>
        <v>9.6536017871130531E-3</v>
      </c>
    </row>
    <row r="341" spans="1:13" x14ac:dyDescent="0.15">
      <c r="A341" s="1">
        <v>38874</v>
      </c>
      <c r="B341" s="2">
        <v>1399.14</v>
      </c>
      <c r="C341" s="3">
        <f t="shared" si="20"/>
        <v>-2.8649619430428652E-3</v>
      </c>
      <c r="D341" s="3">
        <f>1-B341/MAX(B$2:B341)</f>
        <v>2.8649619430428652E-3</v>
      </c>
      <c r="E341" s="4">
        <f ca="1">IFERROR(AVERAGE(OFFSET(B341,0,0,-计算!B$19,1)),AVERAGE(OFFSET(B341,0,0,-ROW(),1)))</f>
        <v>1362.0066666666664</v>
      </c>
      <c r="F341" s="4">
        <f ca="1">IFERROR(AVERAGE(OFFSET(B341,0,0,-计算!B$20,1)),AVERAGE(OFFSET(B341,0,0,-ROW(),1)))</f>
        <v>1205.3261999999997</v>
      </c>
      <c r="G341" s="4">
        <f t="shared" ca="1" si="21"/>
        <v>156.68046666666669</v>
      </c>
      <c r="H341" s="4">
        <f ca="1">IFERROR(AVERAGE(OFFSET(G341,0,0,-计算!B$21,1)),AVERAGE(OFFSET(G341,0,0,-ROW(),1)))</f>
        <v>164.06630555555569</v>
      </c>
      <c r="I341" s="4" t="str">
        <f ca="1">IF(计算!B$23=1,IFERROR(IF(AND(G341&gt;H341,OFFSET(G341,-计算!B$22,0,1,1)&lt;OFFSET(H341,-计算!B$22,0,1,1)),"买",IF(AND(G341&lt;H341,OFFSET(G341,-计算!B$22,0,1,1)&gt;OFFSET(H341,-计算!B$22,0,1,1)),"卖",I340)),"买"),IF(计算!B$23=2,IFERROR(IF(AND(G341&gt;OFFSET(G341,-计算!B$22,0,1,1),B341&lt;OFFSET(B341,-计算!B$22,0,1,1)),"买",IF(AND(G341&lt;OFFSET(G341,-计算!B$22,0,1,1),B341&gt;OFFSET(B341,-计算!B$22,0,1,1)),"卖",I340)),"买"),""))</f>
        <v>卖</v>
      </c>
      <c r="J341" s="4" t="str">
        <f t="shared" ca="1" si="23"/>
        <v/>
      </c>
      <c r="K341" s="3">
        <f ca="1">IF(I340="买",C341,0)-IF(J341=1,计算!B$18)</f>
        <v>0</v>
      </c>
      <c r="L341" s="2">
        <f t="shared" ca="1" si="22"/>
        <v>1.5210070101818061</v>
      </c>
      <c r="M341" s="3">
        <f ca="1">1-L341/MAX(L$2:L341)</f>
        <v>9.6536017871130531E-3</v>
      </c>
    </row>
    <row r="342" spans="1:13" x14ac:dyDescent="0.15">
      <c r="A342" s="1">
        <v>38875</v>
      </c>
      <c r="B342" s="2">
        <v>1320.23</v>
      </c>
      <c r="C342" s="3">
        <f t="shared" si="20"/>
        <v>-5.6398930771759836E-2</v>
      </c>
      <c r="D342" s="3">
        <f>1-B342/MAX(B$2:B342)</f>
        <v>5.9102311924513318E-2</v>
      </c>
      <c r="E342" s="4">
        <f ca="1">IFERROR(AVERAGE(OFFSET(B342,0,0,-计算!B$19,1)),AVERAGE(OFFSET(B342,0,0,-ROW(),1)))</f>
        <v>1357.5533333333333</v>
      </c>
      <c r="F342" s="4">
        <f ca="1">IFERROR(AVERAGE(OFFSET(B342,0,0,-计算!B$20,1)),AVERAGE(OFFSET(B342,0,0,-ROW(),1)))</f>
        <v>1210.7773999999997</v>
      </c>
      <c r="G342" s="4">
        <f t="shared" ca="1" si="21"/>
        <v>146.77593333333357</v>
      </c>
      <c r="H342" s="4">
        <f ca="1">IFERROR(AVERAGE(OFFSET(G342,0,0,-计算!B$21,1)),AVERAGE(OFFSET(G342,0,0,-ROW(),1)))</f>
        <v>159.80756111111126</v>
      </c>
      <c r="I342" s="4" t="str">
        <f ca="1">IF(计算!B$23=1,IFERROR(IF(AND(G342&gt;H342,OFFSET(G342,-计算!B$22,0,1,1)&lt;OFFSET(H342,-计算!B$22,0,1,1)),"买",IF(AND(G342&lt;H342,OFFSET(G342,-计算!B$22,0,1,1)&gt;OFFSET(H342,-计算!B$22,0,1,1)),"卖",I341)),"买"),IF(计算!B$23=2,IFERROR(IF(AND(G342&gt;OFFSET(G342,-计算!B$22,0,1,1),B342&lt;OFFSET(B342,-计算!B$22,0,1,1)),"买",IF(AND(G342&lt;OFFSET(G342,-计算!B$22,0,1,1),B342&gt;OFFSET(B342,-计算!B$22,0,1,1)),"卖",I341)),"买"),""))</f>
        <v>卖</v>
      </c>
      <c r="J342" s="4" t="str">
        <f t="shared" ca="1" si="23"/>
        <v/>
      </c>
      <c r="K342" s="3">
        <f ca="1">IF(I341="买",C342,0)-IF(J342=1,计算!B$18)</f>
        <v>0</v>
      </c>
      <c r="L342" s="2">
        <f t="shared" ca="1" si="22"/>
        <v>1.5210070101818061</v>
      </c>
      <c r="M342" s="3">
        <f ca="1">1-L342/MAX(L$2:L342)</f>
        <v>9.6536017871130531E-3</v>
      </c>
    </row>
    <row r="343" spans="1:13" x14ac:dyDescent="0.15">
      <c r="A343" s="1">
        <v>38876</v>
      </c>
      <c r="B343" s="2">
        <v>1325.98</v>
      </c>
      <c r="C343" s="3">
        <f t="shared" si="20"/>
        <v>4.3553017277293549E-3</v>
      </c>
      <c r="D343" s="3">
        <f>1-B343/MAX(B$2:B343)</f>
        <v>5.5004418598021632E-2</v>
      </c>
      <c r="E343" s="4">
        <f ca="1">IFERROR(AVERAGE(OFFSET(B343,0,0,-计算!B$19,1)),AVERAGE(OFFSET(B343,0,0,-ROW(),1)))</f>
        <v>1358.2474999999997</v>
      </c>
      <c r="F343" s="4">
        <f ca="1">IFERROR(AVERAGE(OFFSET(B343,0,0,-计算!B$20,1)),AVERAGE(OFFSET(B343,0,0,-ROW(),1)))</f>
        <v>1216.3261999999997</v>
      </c>
      <c r="G343" s="4">
        <f t="shared" ca="1" si="21"/>
        <v>141.92129999999997</v>
      </c>
      <c r="H343" s="4">
        <f ca="1">IFERROR(AVERAGE(OFFSET(G343,0,0,-计算!B$21,1)),AVERAGE(OFFSET(G343,0,0,-ROW(),1)))</f>
        <v>155.6767611111112</v>
      </c>
      <c r="I343" s="4" t="str">
        <f ca="1">IF(计算!B$23=1,IFERROR(IF(AND(G343&gt;H343,OFFSET(G343,-计算!B$22,0,1,1)&lt;OFFSET(H343,-计算!B$22,0,1,1)),"买",IF(AND(G343&lt;H343,OFFSET(G343,-计算!B$22,0,1,1)&gt;OFFSET(H343,-计算!B$22,0,1,1)),"卖",I342)),"买"),IF(计算!B$23=2,IFERROR(IF(AND(G343&gt;OFFSET(G343,-计算!B$22,0,1,1),B343&lt;OFFSET(B343,-计算!B$22,0,1,1)),"买",IF(AND(G343&lt;OFFSET(G343,-计算!B$22,0,1,1),B343&gt;OFFSET(B343,-计算!B$22,0,1,1)),"卖",I342)),"买"),""))</f>
        <v>卖</v>
      </c>
      <c r="J343" s="4" t="str">
        <f t="shared" ca="1" si="23"/>
        <v/>
      </c>
      <c r="K343" s="3">
        <f ca="1">IF(I342="买",C343,0)-IF(J343=1,计算!B$18)</f>
        <v>0</v>
      </c>
      <c r="L343" s="2">
        <f t="shared" ca="1" si="22"/>
        <v>1.5210070101818061</v>
      </c>
      <c r="M343" s="3">
        <f ca="1">1-L343/MAX(L$2:L343)</f>
        <v>9.6536017871130531E-3</v>
      </c>
    </row>
    <row r="344" spans="1:13" x14ac:dyDescent="0.15">
      <c r="A344" s="1">
        <v>38877</v>
      </c>
      <c r="B344" s="2">
        <v>1294.19</v>
      </c>
      <c r="C344" s="3">
        <f t="shared" si="20"/>
        <v>-2.3974720584020837E-2</v>
      </c>
      <c r="D344" s="3">
        <f>1-B344/MAX(B$2:B344)</f>
        <v>7.766042361526837E-2</v>
      </c>
      <c r="E344" s="4">
        <f ca="1">IFERROR(AVERAGE(OFFSET(B344,0,0,-计算!B$19,1)),AVERAGE(OFFSET(B344,0,0,-ROW(),1)))</f>
        <v>1357.0766666666666</v>
      </c>
      <c r="F344" s="4">
        <f ca="1">IFERROR(AVERAGE(OFFSET(B344,0,0,-计算!B$20,1)),AVERAGE(OFFSET(B344,0,0,-ROW(),1)))</f>
        <v>1221.3579999999999</v>
      </c>
      <c r="G344" s="4">
        <f t="shared" ca="1" si="21"/>
        <v>135.71866666666665</v>
      </c>
      <c r="H344" s="4">
        <f ca="1">IFERROR(AVERAGE(OFFSET(G344,0,0,-计算!B$21,1)),AVERAGE(OFFSET(G344,0,0,-ROW(),1)))</f>
        <v>150.76652777777781</v>
      </c>
      <c r="I344" s="4" t="str">
        <f ca="1">IF(计算!B$23=1,IFERROR(IF(AND(G344&gt;H344,OFFSET(G344,-计算!B$22,0,1,1)&lt;OFFSET(H344,-计算!B$22,0,1,1)),"买",IF(AND(G344&lt;H344,OFFSET(G344,-计算!B$22,0,1,1)&gt;OFFSET(H344,-计算!B$22,0,1,1)),"卖",I343)),"买"),IF(计算!B$23=2,IFERROR(IF(AND(G344&gt;OFFSET(G344,-计算!B$22,0,1,1),B344&lt;OFFSET(B344,-计算!B$22,0,1,1)),"买",IF(AND(G344&lt;OFFSET(G344,-计算!B$22,0,1,1),B344&gt;OFFSET(B344,-计算!B$22,0,1,1)),"卖",I343)),"买"),""))</f>
        <v>卖</v>
      </c>
      <c r="J344" s="4" t="str">
        <f t="shared" ca="1" si="23"/>
        <v/>
      </c>
      <c r="K344" s="3">
        <f ca="1">IF(I343="买",C344,0)-IF(J344=1,计算!B$18)</f>
        <v>0</v>
      </c>
      <c r="L344" s="2">
        <f t="shared" ca="1" si="22"/>
        <v>1.5210070101818061</v>
      </c>
      <c r="M344" s="3">
        <f ca="1">1-L344/MAX(L$2:L344)</f>
        <v>9.6536017871130531E-3</v>
      </c>
    </row>
    <row r="345" spans="1:13" x14ac:dyDescent="0.15">
      <c r="A345" s="1">
        <v>38880</v>
      </c>
      <c r="B345" s="2">
        <v>1297.67</v>
      </c>
      <c r="C345" s="3">
        <f t="shared" si="20"/>
        <v>2.6889405728680593E-3</v>
      </c>
      <c r="D345" s="3">
        <f>1-B345/MAX(B$2:B345)</f>
        <v>7.5180307306365601E-2</v>
      </c>
      <c r="E345" s="4">
        <f ca="1">IFERROR(AVERAGE(OFFSET(B345,0,0,-计算!B$19,1)),AVERAGE(OFFSET(B345,0,0,-ROW(),1)))</f>
        <v>1356.2408333333333</v>
      </c>
      <c r="F345" s="4">
        <f ca="1">IFERROR(AVERAGE(OFFSET(B345,0,0,-计算!B$20,1)),AVERAGE(OFFSET(B345,0,0,-ROW(),1)))</f>
        <v>1226.2972</v>
      </c>
      <c r="G345" s="4">
        <f t="shared" ca="1" si="21"/>
        <v>129.94363333333331</v>
      </c>
      <c r="H345" s="4">
        <f ca="1">IFERROR(AVERAGE(OFFSET(G345,0,0,-计算!B$21,1)),AVERAGE(OFFSET(G345,0,0,-ROW(),1)))</f>
        <v>145.35578888888892</v>
      </c>
      <c r="I345" s="4" t="str">
        <f ca="1">IF(计算!B$23=1,IFERROR(IF(AND(G345&gt;H345,OFFSET(G345,-计算!B$22,0,1,1)&lt;OFFSET(H345,-计算!B$22,0,1,1)),"买",IF(AND(G345&lt;H345,OFFSET(G345,-计算!B$22,0,1,1)&gt;OFFSET(H345,-计算!B$22,0,1,1)),"卖",I344)),"买"),IF(计算!B$23=2,IFERROR(IF(AND(G345&gt;OFFSET(G345,-计算!B$22,0,1,1),B345&lt;OFFSET(B345,-计算!B$22,0,1,1)),"买",IF(AND(G345&lt;OFFSET(G345,-计算!B$22,0,1,1),B345&gt;OFFSET(B345,-计算!B$22,0,1,1)),"卖",I344)),"买"),""))</f>
        <v>卖</v>
      </c>
      <c r="J345" s="4" t="str">
        <f t="shared" ca="1" si="23"/>
        <v/>
      </c>
      <c r="K345" s="3">
        <f ca="1">IF(I344="买",C345,0)-IF(J345=1,计算!B$18)</f>
        <v>0</v>
      </c>
      <c r="L345" s="2">
        <f t="shared" ca="1" si="22"/>
        <v>1.5210070101818061</v>
      </c>
      <c r="M345" s="3">
        <f ca="1">1-L345/MAX(L$2:L345)</f>
        <v>9.6536017871130531E-3</v>
      </c>
    </row>
    <row r="346" spans="1:13" x14ac:dyDescent="0.15">
      <c r="A346" s="1">
        <v>38881</v>
      </c>
      <c r="B346" s="2">
        <v>1298.28</v>
      </c>
      <c r="C346" s="3">
        <f t="shared" si="20"/>
        <v>4.7007328519566016E-4</v>
      </c>
      <c r="D346" s="3">
        <f>1-B346/MAX(B$2:B346)</f>
        <v>7.4745574275207449E-2</v>
      </c>
      <c r="E346" s="4">
        <f ca="1">IFERROR(AVERAGE(OFFSET(B346,0,0,-计算!B$19,1)),AVERAGE(OFFSET(B346,0,0,-ROW(),1)))</f>
        <v>1353.5125</v>
      </c>
      <c r="F346" s="4">
        <f ca="1">IFERROR(AVERAGE(OFFSET(B346,0,0,-计算!B$20,1)),AVERAGE(OFFSET(B346,0,0,-ROW(),1)))</f>
        <v>1231.1431999999998</v>
      </c>
      <c r="G346" s="4">
        <f t="shared" ca="1" si="21"/>
        <v>122.36930000000029</v>
      </c>
      <c r="H346" s="4">
        <f ca="1">IFERROR(AVERAGE(OFFSET(G346,0,0,-计算!B$21,1)),AVERAGE(OFFSET(G346,0,0,-ROW(),1)))</f>
        <v>138.90155000000007</v>
      </c>
      <c r="I346" s="4" t="str">
        <f ca="1">IF(计算!B$23=1,IFERROR(IF(AND(G346&gt;H346,OFFSET(G346,-计算!B$22,0,1,1)&lt;OFFSET(H346,-计算!B$22,0,1,1)),"买",IF(AND(G346&lt;H346,OFFSET(G346,-计算!B$22,0,1,1)&gt;OFFSET(H346,-计算!B$22,0,1,1)),"卖",I345)),"买"),IF(计算!B$23=2,IFERROR(IF(AND(G346&gt;OFFSET(G346,-计算!B$22,0,1,1),B346&lt;OFFSET(B346,-计算!B$22,0,1,1)),"买",IF(AND(G346&lt;OFFSET(G346,-计算!B$22,0,1,1),B346&gt;OFFSET(B346,-计算!B$22,0,1,1)),"卖",I345)),"买"),""))</f>
        <v>卖</v>
      </c>
      <c r="J346" s="4" t="str">
        <f t="shared" ca="1" si="23"/>
        <v/>
      </c>
      <c r="K346" s="3">
        <f ca="1">IF(I345="买",C346,0)-IF(J346=1,计算!B$18)</f>
        <v>0</v>
      </c>
      <c r="L346" s="2">
        <f t="shared" ca="1" si="22"/>
        <v>1.5210070101818061</v>
      </c>
      <c r="M346" s="3">
        <f ca="1">1-L346/MAX(L$2:L346)</f>
        <v>9.6536017871130531E-3</v>
      </c>
    </row>
    <row r="347" spans="1:13" x14ac:dyDescent="0.15">
      <c r="A347" s="1">
        <v>38882</v>
      </c>
      <c r="B347" s="2">
        <v>1283.8800000000001</v>
      </c>
      <c r="C347" s="3">
        <f t="shared" si="20"/>
        <v>-1.1091598114428169E-2</v>
      </c>
      <c r="D347" s="3">
        <f>1-B347/MAX(B$2:B347)</f>
        <v>8.5008124518942907E-2</v>
      </c>
      <c r="E347" s="4">
        <f ca="1">IFERROR(AVERAGE(OFFSET(B347,0,0,-计算!B$19,1)),AVERAGE(OFFSET(B347,0,0,-ROW(),1)))</f>
        <v>1346.6450000000002</v>
      </c>
      <c r="F347" s="4">
        <f ca="1">IFERROR(AVERAGE(OFFSET(B347,0,0,-计算!B$20,1)),AVERAGE(OFFSET(B347,0,0,-ROW(),1)))</f>
        <v>1235.5149999999999</v>
      </c>
      <c r="G347" s="4">
        <f t="shared" ca="1" si="21"/>
        <v>111.13000000000034</v>
      </c>
      <c r="H347" s="4">
        <f ca="1">IFERROR(AVERAGE(OFFSET(G347,0,0,-计算!B$21,1)),AVERAGE(OFFSET(G347,0,0,-ROW(),1)))</f>
        <v>131.3098055555557</v>
      </c>
      <c r="I347" s="4" t="str">
        <f ca="1">IF(计算!B$23=1,IFERROR(IF(AND(G347&gt;H347,OFFSET(G347,-计算!B$22,0,1,1)&lt;OFFSET(H347,-计算!B$22,0,1,1)),"买",IF(AND(G347&lt;H347,OFFSET(G347,-计算!B$22,0,1,1)&gt;OFFSET(H347,-计算!B$22,0,1,1)),"卖",I346)),"买"),IF(计算!B$23=2,IFERROR(IF(AND(G347&gt;OFFSET(G347,-计算!B$22,0,1,1),B347&lt;OFFSET(B347,-计算!B$22,0,1,1)),"买",IF(AND(G347&lt;OFFSET(G347,-计算!B$22,0,1,1),B347&gt;OFFSET(B347,-计算!B$22,0,1,1)),"卖",I346)),"买"),""))</f>
        <v>卖</v>
      </c>
      <c r="J347" s="4" t="str">
        <f t="shared" ca="1" si="23"/>
        <v/>
      </c>
      <c r="K347" s="3">
        <f ca="1">IF(I346="买",C347,0)-IF(J347=1,计算!B$18)</f>
        <v>0</v>
      </c>
      <c r="L347" s="2">
        <f t="shared" ca="1" si="22"/>
        <v>1.5210070101818061</v>
      </c>
      <c r="M347" s="3">
        <f ca="1">1-L347/MAX(L$2:L347)</f>
        <v>9.6536017871130531E-3</v>
      </c>
    </row>
    <row r="348" spans="1:13" x14ac:dyDescent="0.15">
      <c r="A348" s="1">
        <v>38883</v>
      </c>
      <c r="B348" s="2">
        <v>1285.3900000000001</v>
      </c>
      <c r="C348" s="3">
        <f t="shared" si="20"/>
        <v>1.1761223790385245E-3</v>
      </c>
      <c r="D348" s="3">
        <f>1-B348/MAX(B$2:B348)</f>
        <v>8.3931982097551261E-2</v>
      </c>
      <c r="E348" s="4">
        <f ca="1">IFERROR(AVERAGE(OFFSET(B348,0,0,-计算!B$19,1)),AVERAGE(OFFSET(B348,0,0,-ROW(),1)))</f>
        <v>1338.8641666666665</v>
      </c>
      <c r="F348" s="4">
        <f ca="1">IFERROR(AVERAGE(OFFSET(B348,0,0,-计算!B$20,1)),AVERAGE(OFFSET(B348,0,0,-ROW(),1)))</f>
        <v>1240.1101999999998</v>
      </c>
      <c r="G348" s="4">
        <f t="shared" ca="1" si="21"/>
        <v>98.753966666666656</v>
      </c>
      <c r="H348" s="4">
        <f ca="1">IFERROR(AVERAGE(OFFSET(G348,0,0,-计算!B$21,1)),AVERAGE(OFFSET(G348,0,0,-ROW(),1)))</f>
        <v>123.30614444444454</v>
      </c>
      <c r="I348" s="4" t="str">
        <f ca="1">IF(计算!B$23=1,IFERROR(IF(AND(G348&gt;H348,OFFSET(G348,-计算!B$22,0,1,1)&lt;OFFSET(H348,-计算!B$22,0,1,1)),"买",IF(AND(G348&lt;H348,OFFSET(G348,-计算!B$22,0,1,1)&gt;OFFSET(H348,-计算!B$22,0,1,1)),"卖",I347)),"买"),IF(计算!B$23=2,IFERROR(IF(AND(G348&gt;OFFSET(G348,-计算!B$22,0,1,1),B348&lt;OFFSET(B348,-计算!B$22,0,1,1)),"买",IF(AND(G348&lt;OFFSET(G348,-计算!B$22,0,1,1),B348&gt;OFFSET(B348,-计算!B$22,0,1,1)),"卖",I347)),"买"),""))</f>
        <v>卖</v>
      </c>
      <c r="J348" s="4" t="str">
        <f t="shared" ca="1" si="23"/>
        <v/>
      </c>
      <c r="K348" s="3">
        <f ca="1">IF(I347="买",C348,0)-IF(J348=1,计算!B$18)</f>
        <v>0</v>
      </c>
      <c r="L348" s="2">
        <f t="shared" ca="1" si="22"/>
        <v>1.5210070101818061</v>
      </c>
      <c r="M348" s="3">
        <f ca="1">1-L348/MAX(L$2:L348)</f>
        <v>9.6536017871130531E-3</v>
      </c>
    </row>
    <row r="349" spans="1:13" x14ac:dyDescent="0.15">
      <c r="A349" s="1">
        <v>38884</v>
      </c>
      <c r="B349" s="2">
        <v>1318.01</v>
      </c>
      <c r="C349" s="3">
        <f t="shared" si="20"/>
        <v>2.5377511883552861E-2</v>
      </c>
      <c r="D349" s="3">
        <f>1-B349/MAX(B$2:B349)</f>
        <v>6.0684455087089195E-2</v>
      </c>
      <c r="E349" s="4">
        <f ca="1">IFERROR(AVERAGE(OFFSET(B349,0,0,-计算!B$19,1)),AVERAGE(OFFSET(B349,0,0,-ROW(),1)))</f>
        <v>1334.9108333333336</v>
      </c>
      <c r="F349" s="4">
        <f ca="1">IFERROR(AVERAGE(OFFSET(B349,0,0,-计算!B$20,1)),AVERAGE(OFFSET(B349,0,0,-ROW(),1)))</f>
        <v>1245.2485999999999</v>
      </c>
      <c r="G349" s="4">
        <f t="shared" ca="1" si="21"/>
        <v>89.662233333333688</v>
      </c>
      <c r="H349" s="4">
        <f ca="1">IFERROR(AVERAGE(OFFSET(G349,0,0,-计算!B$21,1)),AVERAGE(OFFSET(G349,0,0,-ROW(),1)))</f>
        <v>114.59630000000016</v>
      </c>
      <c r="I349" s="4" t="str">
        <f ca="1">IF(计算!B$23=1,IFERROR(IF(AND(G349&gt;H349,OFFSET(G349,-计算!B$22,0,1,1)&lt;OFFSET(H349,-计算!B$22,0,1,1)),"买",IF(AND(G349&lt;H349,OFFSET(G349,-计算!B$22,0,1,1)&gt;OFFSET(H349,-计算!B$22,0,1,1)),"卖",I348)),"买"),IF(计算!B$23=2,IFERROR(IF(AND(G349&gt;OFFSET(G349,-计算!B$22,0,1,1),B349&lt;OFFSET(B349,-计算!B$22,0,1,1)),"买",IF(AND(G349&lt;OFFSET(G349,-计算!B$22,0,1,1),B349&gt;OFFSET(B349,-计算!B$22,0,1,1)),"卖",I348)),"买"),""))</f>
        <v>卖</v>
      </c>
      <c r="J349" s="4" t="str">
        <f t="shared" ca="1" si="23"/>
        <v/>
      </c>
      <c r="K349" s="3">
        <f ca="1">IF(I348="买",C349,0)-IF(J349=1,计算!B$18)</f>
        <v>0</v>
      </c>
      <c r="L349" s="2">
        <f t="shared" ca="1" si="22"/>
        <v>1.5210070101818061</v>
      </c>
      <c r="M349" s="3">
        <f ca="1">1-L349/MAX(L$2:L349)</f>
        <v>9.6536017871130531E-3</v>
      </c>
    </row>
    <row r="350" spans="1:13" x14ac:dyDescent="0.15">
      <c r="A350" s="1">
        <v>38887</v>
      </c>
      <c r="B350" s="2">
        <v>1334.89</v>
      </c>
      <c r="C350" s="3">
        <f t="shared" si="20"/>
        <v>1.2807186591907493E-2</v>
      </c>
      <c r="D350" s="3">
        <f>1-B350/MAX(B$2:B350)</f>
        <v>4.8654465634710209E-2</v>
      </c>
      <c r="E350" s="4">
        <f ca="1">IFERROR(AVERAGE(OFFSET(B350,0,0,-计算!B$19,1)),AVERAGE(OFFSET(B350,0,0,-ROW(),1)))</f>
        <v>1329.2450000000001</v>
      </c>
      <c r="F350" s="4">
        <f ca="1">IFERROR(AVERAGE(OFFSET(B350,0,0,-计算!B$20,1)),AVERAGE(OFFSET(B350,0,0,-ROW(),1)))</f>
        <v>1250.3599999999999</v>
      </c>
      <c r="G350" s="4">
        <f t="shared" ca="1" si="21"/>
        <v>78.885000000000218</v>
      </c>
      <c r="H350" s="4">
        <f ca="1">IFERROR(AVERAGE(OFFSET(G350,0,0,-计算!B$21,1)),AVERAGE(OFFSET(G350,0,0,-ROW(),1)))</f>
        <v>105.12402222222242</v>
      </c>
      <c r="I350" s="4" t="str">
        <f ca="1">IF(计算!B$23=1,IFERROR(IF(AND(G350&gt;H350,OFFSET(G350,-计算!B$22,0,1,1)&lt;OFFSET(H350,-计算!B$22,0,1,1)),"买",IF(AND(G350&lt;H350,OFFSET(G350,-计算!B$22,0,1,1)&gt;OFFSET(H350,-计算!B$22,0,1,1)),"卖",I349)),"买"),IF(计算!B$23=2,IFERROR(IF(AND(G350&gt;OFFSET(G350,-计算!B$22,0,1,1),B350&lt;OFFSET(B350,-计算!B$22,0,1,1)),"买",IF(AND(G350&lt;OFFSET(G350,-计算!B$22,0,1,1),B350&gt;OFFSET(B350,-计算!B$22,0,1,1)),"卖",I349)),"买"),""))</f>
        <v>卖</v>
      </c>
      <c r="J350" s="4" t="str">
        <f t="shared" ca="1" si="23"/>
        <v/>
      </c>
      <c r="K350" s="3">
        <f ca="1">IF(I349="买",C350,0)-IF(J350=1,计算!B$18)</f>
        <v>0</v>
      </c>
      <c r="L350" s="2">
        <f t="shared" ca="1" si="22"/>
        <v>1.5210070101818061</v>
      </c>
      <c r="M350" s="3">
        <f ca="1">1-L350/MAX(L$2:L350)</f>
        <v>9.6536017871130531E-3</v>
      </c>
    </row>
    <row r="351" spans="1:13" x14ac:dyDescent="0.15">
      <c r="A351" s="1">
        <v>38888</v>
      </c>
      <c r="B351" s="2">
        <v>1338.22</v>
      </c>
      <c r="C351" s="3">
        <f t="shared" si="20"/>
        <v>2.494587569013218E-3</v>
      </c>
      <c r="D351" s="3">
        <f>1-B351/MAX(B$2:B351)</f>
        <v>4.6281250890846448E-2</v>
      </c>
      <c r="E351" s="4">
        <f ca="1">IFERROR(AVERAGE(OFFSET(B351,0,0,-计算!B$19,1)),AVERAGE(OFFSET(B351,0,0,-ROW(),1)))</f>
        <v>1324.92</v>
      </c>
      <c r="F351" s="4">
        <f ca="1">IFERROR(AVERAGE(OFFSET(B351,0,0,-计算!B$20,1)),AVERAGE(OFFSET(B351,0,0,-ROW(),1)))</f>
        <v>1255.337</v>
      </c>
      <c r="G351" s="4">
        <f t="shared" ca="1" si="21"/>
        <v>69.583000000000084</v>
      </c>
      <c r="H351" s="4">
        <f ca="1">IFERROR(AVERAGE(OFFSET(G351,0,0,-计算!B$21,1)),AVERAGE(OFFSET(G351,0,0,-ROW(),1)))</f>
        <v>95.063916666666884</v>
      </c>
      <c r="I351" s="4" t="str">
        <f ca="1">IF(计算!B$23=1,IFERROR(IF(AND(G351&gt;H351,OFFSET(G351,-计算!B$22,0,1,1)&lt;OFFSET(H351,-计算!B$22,0,1,1)),"买",IF(AND(G351&lt;H351,OFFSET(G351,-计算!B$22,0,1,1)&gt;OFFSET(H351,-计算!B$22,0,1,1)),"卖",I350)),"买"),IF(计算!B$23=2,IFERROR(IF(AND(G351&gt;OFFSET(G351,-计算!B$22,0,1,1),B351&lt;OFFSET(B351,-计算!B$22,0,1,1)),"买",IF(AND(G351&lt;OFFSET(G351,-计算!B$22,0,1,1),B351&gt;OFFSET(B351,-计算!B$22,0,1,1)),"卖",I350)),"买"),""))</f>
        <v>卖</v>
      </c>
      <c r="J351" s="4" t="str">
        <f t="shared" ca="1" si="23"/>
        <v/>
      </c>
      <c r="K351" s="3">
        <f ca="1">IF(I350="买",C351,0)-IF(J351=1,计算!B$18)</f>
        <v>0</v>
      </c>
      <c r="L351" s="2">
        <f t="shared" ca="1" si="22"/>
        <v>1.5210070101818061</v>
      </c>
      <c r="M351" s="3">
        <f ca="1">1-L351/MAX(L$2:L351)</f>
        <v>9.6536017871130531E-3</v>
      </c>
    </row>
    <row r="352" spans="1:13" x14ac:dyDescent="0.15">
      <c r="A352" s="1">
        <v>38889</v>
      </c>
      <c r="B352" s="2">
        <v>1333.53</v>
      </c>
      <c r="C352" s="3">
        <f t="shared" si="20"/>
        <v>-3.5046554378204142E-3</v>
      </c>
      <c r="D352" s="3">
        <f>1-B352/MAX(B$2:B352)</f>
        <v>4.9623706491063069E-2</v>
      </c>
      <c r="E352" s="4">
        <f ca="1">IFERROR(AVERAGE(OFFSET(B352,0,0,-计算!B$19,1)),AVERAGE(OFFSET(B352,0,0,-ROW(),1)))</f>
        <v>1319.1174999999998</v>
      </c>
      <c r="F352" s="4">
        <f ca="1">IFERROR(AVERAGE(OFFSET(B352,0,0,-计算!B$20,1)),AVERAGE(OFFSET(B352,0,0,-ROW(),1)))</f>
        <v>1260.0082</v>
      </c>
      <c r="G352" s="4">
        <f t="shared" ca="1" si="21"/>
        <v>59.109299999999848</v>
      </c>
      <c r="H352" s="4">
        <f ca="1">IFERROR(AVERAGE(OFFSET(G352,0,0,-计算!B$21,1)),AVERAGE(OFFSET(G352,0,0,-ROW(),1)))</f>
        <v>84.520583333333477</v>
      </c>
      <c r="I352" s="4" t="str">
        <f ca="1">IF(计算!B$23=1,IFERROR(IF(AND(G352&gt;H352,OFFSET(G352,-计算!B$22,0,1,1)&lt;OFFSET(H352,-计算!B$22,0,1,1)),"买",IF(AND(G352&lt;H352,OFFSET(G352,-计算!B$22,0,1,1)&gt;OFFSET(H352,-计算!B$22,0,1,1)),"卖",I351)),"买"),IF(计算!B$23=2,IFERROR(IF(AND(G352&gt;OFFSET(G352,-计算!B$22,0,1,1),B352&lt;OFFSET(B352,-计算!B$22,0,1,1)),"买",IF(AND(G352&lt;OFFSET(G352,-计算!B$22,0,1,1),B352&gt;OFFSET(B352,-计算!B$22,0,1,1)),"卖",I351)),"买"),""))</f>
        <v>卖</v>
      </c>
      <c r="J352" s="4" t="str">
        <f t="shared" ca="1" si="23"/>
        <v/>
      </c>
      <c r="K352" s="3">
        <f ca="1">IF(I351="买",C352,0)-IF(J352=1,计算!B$18)</f>
        <v>0</v>
      </c>
      <c r="L352" s="2">
        <f t="shared" ca="1" si="22"/>
        <v>1.5210070101818061</v>
      </c>
      <c r="M352" s="3">
        <f ca="1">1-L352/MAX(L$2:L352)</f>
        <v>9.6536017871130531E-3</v>
      </c>
    </row>
    <row r="353" spans="1:13" x14ac:dyDescent="0.15">
      <c r="A353" s="1">
        <v>38890</v>
      </c>
      <c r="B353" s="2">
        <v>1331.55</v>
      </c>
      <c r="C353" s="3">
        <f t="shared" si="20"/>
        <v>-1.4847809948033142E-3</v>
      </c>
      <c r="D353" s="3">
        <f>1-B353/MAX(B$2:B353)</f>
        <v>5.1034807149576755E-2</v>
      </c>
      <c r="E353" s="4">
        <f ca="1">IFERROR(AVERAGE(OFFSET(B353,0,0,-计算!B$19,1)),AVERAGE(OFFSET(B353,0,0,-ROW(),1)))</f>
        <v>1313.4849999999999</v>
      </c>
      <c r="F353" s="4">
        <f ca="1">IFERROR(AVERAGE(OFFSET(B353,0,0,-计算!B$20,1)),AVERAGE(OFFSET(B353,0,0,-ROW(),1)))</f>
        <v>1264.5744</v>
      </c>
      <c r="G353" s="4">
        <f t="shared" ca="1" si="21"/>
        <v>48.910599999999931</v>
      </c>
      <c r="H353" s="4">
        <f ca="1">IFERROR(AVERAGE(OFFSET(G353,0,0,-计算!B$21,1)),AVERAGE(OFFSET(G353,0,0,-ROW(),1)))</f>
        <v>74.150683333333404</v>
      </c>
      <c r="I353" s="4" t="str">
        <f ca="1">IF(计算!B$23=1,IFERROR(IF(AND(G353&gt;H353,OFFSET(G353,-计算!B$22,0,1,1)&lt;OFFSET(H353,-计算!B$22,0,1,1)),"买",IF(AND(G353&lt;H353,OFFSET(G353,-计算!B$22,0,1,1)&gt;OFFSET(H353,-计算!B$22,0,1,1)),"卖",I352)),"买"),IF(计算!B$23=2,IFERROR(IF(AND(G353&gt;OFFSET(G353,-计算!B$22,0,1,1),B353&lt;OFFSET(B353,-计算!B$22,0,1,1)),"买",IF(AND(G353&lt;OFFSET(G353,-计算!B$22,0,1,1),B353&gt;OFFSET(B353,-计算!B$22,0,1,1)),"卖",I352)),"买"),""))</f>
        <v>卖</v>
      </c>
      <c r="J353" s="4" t="str">
        <f t="shared" ca="1" si="23"/>
        <v/>
      </c>
      <c r="K353" s="3">
        <f ca="1">IF(I352="买",C353,0)-IF(J353=1,计算!B$18)</f>
        <v>0</v>
      </c>
      <c r="L353" s="2">
        <f t="shared" ca="1" si="22"/>
        <v>1.5210070101818061</v>
      </c>
      <c r="M353" s="3">
        <f ca="1">1-L353/MAX(L$2:L353)</f>
        <v>9.6536017871130531E-3</v>
      </c>
    </row>
    <row r="354" spans="1:13" x14ac:dyDescent="0.15">
      <c r="A354" s="1">
        <v>38891</v>
      </c>
      <c r="B354" s="2">
        <v>1339.45</v>
      </c>
      <c r="C354" s="3">
        <f t="shared" si="20"/>
        <v>5.9329353009651697E-3</v>
      </c>
      <c r="D354" s="3">
        <f>1-B354/MAX(B$2:B354)</f>
        <v>4.5404658057527358E-2</v>
      </c>
      <c r="E354" s="4">
        <f ca="1">IFERROR(AVERAGE(OFFSET(B354,0,0,-计算!B$19,1)),AVERAGE(OFFSET(B354,0,0,-ROW(),1)))</f>
        <v>1315.0866666666666</v>
      </c>
      <c r="F354" s="4">
        <f ca="1">IFERROR(AVERAGE(OFFSET(B354,0,0,-计算!B$20,1)),AVERAGE(OFFSET(B354,0,0,-ROW(),1)))</f>
        <v>1269.3003999999999</v>
      </c>
      <c r="G354" s="4">
        <f t="shared" ca="1" si="21"/>
        <v>45.786266666666734</v>
      </c>
      <c r="H354" s="4">
        <f ca="1">IFERROR(AVERAGE(OFFSET(G354,0,0,-计算!B$21,1)),AVERAGE(OFFSET(G354,0,0,-ROW(),1)))</f>
        <v>65.322733333333417</v>
      </c>
      <c r="I354" s="4" t="str">
        <f ca="1">IF(计算!B$23=1,IFERROR(IF(AND(G354&gt;H354,OFFSET(G354,-计算!B$22,0,1,1)&lt;OFFSET(H354,-计算!B$22,0,1,1)),"买",IF(AND(G354&lt;H354,OFFSET(G354,-计算!B$22,0,1,1)&gt;OFFSET(H354,-计算!B$22,0,1,1)),"卖",I353)),"买"),IF(计算!B$23=2,IFERROR(IF(AND(G354&gt;OFFSET(G354,-计算!B$22,0,1,1),B354&lt;OFFSET(B354,-计算!B$22,0,1,1)),"买",IF(AND(G354&lt;OFFSET(G354,-计算!B$22,0,1,1),B354&gt;OFFSET(B354,-计算!B$22,0,1,1)),"卖",I353)),"买"),""))</f>
        <v>卖</v>
      </c>
      <c r="J354" s="4" t="str">
        <f t="shared" ca="1" si="23"/>
        <v/>
      </c>
      <c r="K354" s="3">
        <f ca="1">IF(I353="买",C354,0)-IF(J354=1,计算!B$18)</f>
        <v>0</v>
      </c>
      <c r="L354" s="2">
        <f t="shared" ca="1" si="22"/>
        <v>1.5210070101818061</v>
      </c>
      <c r="M354" s="3">
        <f ca="1">1-L354/MAX(L$2:L354)</f>
        <v>9.6536017871130531E-3</v>
      </c>
    </row>
    <row r="355" spans="1:13" x14ac:dyDescent="0.15">
      <c r="A355" s="1">
        <v>38894</v>
      </c>
      <c r="B355" s="2">
        <v>1363.41</v>
      </c>
      <c r="C355" s="3">
        <f t="shared" si="20"/>
        <v>1.7887939079472837E-2</v>
      </c>
      <c r="D355" s="3">
        <f>1-B355/MAX(B$2:B355)</f>
        <v>2.8328914735311739E-2</v>
      </c>
      <c r="E355" s="4">
        <f ca="1">IFERROR(AVERAGE(OFFSET(B355,0,0,-计算!B$19,1)),AVERAGE(OFFSET(B355,0,0,-ROW(),1)))</f>
        <v>1318.2058333333334</v>
      </c>
      <c r="F355" s="4">
        <f ca="1">IFERROR(AVERAGE(OFFSET(B355,0,0,-计算!B$20,1)),AVERAGE(OFFSET(B355,0,0,-ROW(),1)))</f>
        <v>1274.2104000000002</v>
      </c>
      <c r="G355" s="4">
        <f t="shared" ca="1" si="21"/>
        <v>43.995433333333267</v>
      </c>
      <c r="H355" s="4">
        <f ca="1">IFERROR(AVERAGE(OFFSET(G355,0,0,-计算!B$21,1)),AVERAGE(OFFSET(G355,0,0,-ROW(),1)))</f>
        <v>57.711600000000011</v>
      </c>
      <c r="I355" s="4" t="str">
        <f ca="1">IF(计算!B$23=1,IFERROR(IF(AND(G355&gt;H355,OFFSET(G355,-计算!B$22,0,1,1)&lt;OFFSET(H355,-计算!B$22,0,1,1)),"买",IF(AND(G355&lt;H355,OFFSET(G355,-计算!B$22,0,1,1)&gt;OFFSET(H355,-计算!B$22,0,1,1)),"卖",I354)),"买"),IF(计算!B$23=2,IFERROR(IF(AND(G355&gt;OFFSET(G355,-计算!B$22,0,1,1),B355&lt;OFFSET(B355,-计算!B$22,0,1,1)),"买",IF(AND(G355&lt;OFFSET(G355,-计算!B$22,0,1,1),B355&gt;OFFSET(B355,-计算!B$22,0,1,1)),"卖",I354)),"买"),""))</f>
        <v>卖</v>
      </c>
      <c r="J355" s="4" t="str">
        <f t="shared" ca="1" si="23"/>
        <v/>
      </c>
      <c r="K355" s="3">
        <f ca="1">IF(I354="买",C355,0)-IF(J355=1,计算!B$18)</f>
        <v>0</v>
      </c>
      <c r="L355" s="2">
        <f t="shared" ca="1" si="22"/>
        <v>1.5210070101818061</v>
      </c>
      <c r="M355" s="3">
        <f ca="1">1-L355/MAX(L$2:L355)</f>
        <v>9.6536017871130531E-3</v>
      </c>
    </row>
    <row r="356" spans="1:13" x14ac:dyDescent="0.15">
      <c r="A356" s="1">
        <v>38895</v>
      </c>
      <c r="B356" s="2">
        <v>1363.9</v>
      </c>
      <c r="C356" s="3">
        <f t="shared" si="20"/>
        <v>3.5939299257004009E-4</v>
      </c>
      <c r="D356" s="3">
        <f>1-B356/MAX(B$2:B356)</f>
        <v>2.7979702956184571E-2</v>
      </c>
      <c r="E356" s="4">
        <f ca="1">IFERROR(AVERAGE(OFFSET(B356,0,0,-计算!B$19,1)),AVERAGE(OFFSET(B356,0,0,-ROW(),1)))</f>
        <v>1324.0150000000001</v>
      </c>
      <c r="F356" s="4">
        <f ca="1">IFERROR(AVERAGE(OFFSET(B356,0,0,-计算!B$20,1)),AVERAGE(OFFSET(B356,0,0,-ROW(),1)))</f>
        <v>1279.0222000000003</v>
      </c>
      <c r="G356" s="4">
        <f t="shared" ca="1" si="21"/>
        <v>44.992799999999761</v>
      </c>
      <c r="H356" s="4">
        <f ca="1">IFERROR(AVERAGE(OFFSET(G356,0,0,-计算!B$21,1)),AVERAGE(OFFSET(G356,0,0,-ROW(),1)))</f>
        <v>52.062899999999935</v>
      </c>
      <c r="I356" s="4" t="str">
        <f ca="1">IF(计算!B$23=1,IFERROR(IF(AND(G356&gt;H356,OFFSET(G356,-计算!B$22,0,1,1)&lt;OFFSET(H356,-计算!B$22,0,1,1)),"买",IF(AND(G356&lt;H356,OFFSET(G356,-计算!B$22,0,1,1)&gt;OFFSET(H356,-计算!B$22,0,1,1)),"卖",I355)),"买"),IF(计算!B$23=2,IFERROR(IF(AND(G356&gt;OFFSET(G356,-计算!B$22,0,1,1),B356&lt;OFFSET(B356,-计算!B$22,0,1,1)),"买",IF(AND(G356&lt;OFFSET(G356,-计算!B$22,0,1,1),B356&gt;OFFSET(B356,-计算!B$22,0,1,1)),"卖",I355)),"买"),""))</f>
        <v>卖</v>
      </c>
      <c r="J356" s="4" t="str">
        <f t="shared" ca="1" si="23"/>
        <v/>
      </c>
      <c r="K356" s="3">
        <f ca="1">IF(I355="买",C356,0)-IF(J356=1,计算!B$18)</f>
        <v>0</v>
      </c>
      <c r="L356" s="2">
        <f t="shared" ca="1" si="22"/>
        <v>1.5210070101818061</v>
      </c>
      <c r="M356" s="3">
        <f ca="1">1-L356/MAX(L$2:L356)</f>
        <v>9.6536017871130531E-3</v>
      </c>
    </row>
    <row r="357" spans="1:13" x14ac:dyDescent="0.15">
      <c r="A357" s="1">
        <v>38896</v>
      </c>
      <c r="B357" s="2">
        <v>1362.89</v>
      </c>
      <c r="C357" s="3">
        <f t="shared" si="20"/>
        <v>-7.4052349879027979E-4</v>
      </c>
      <c r="D357" s="3">
        <f>1-B357/MAX(B$2:B357)</f>
        <v>2.8699506827446597E-2</v>
      </c>
      <c r="E357" s="4">
        <f ca="1">IFERROR(AVERAGE(OFFSET(B357,0,0,-计算!B$19,1)),AVERAGE(OFFSET(B357,0,0,-ROW(),1)))</f>
        <v>1329.45</v>
      </c>
      <c r="F357" s="4">
        <f ca="1">IFERROR(AVERAGE(OFFSET(B357,0,0,-计算!B$20,1)),AVERAGE(OFFSET(B357,0,0,-ROW(),1)))</f>
        <v>1283.9386000000004</v>
      </c>
      <c r="G357" s="4">
        <f t="shared" ca="1" si="21"/>
        <v>45.511399999999639</v>
      </c>
      <c r="H357" s="4">
        <f ca="1">IFERROR(AVERAGE(OFFSET(G357,0,0,-计算!B$21,1)),AVERAGE(OFFSET(G357,0,0,-ROW(),1)))</f>
        <v>48.050966666666532</v>
      </c>
      <c r="I357" s="4" t="str">
        <f ca="1">IF(计算!B$23=1,IFERROR(IF(AND(G357&gt;H357,OFFSET(G357,-计算!B$22,0,1,1)&lt;OFFSET(H357,-计算!B$22,0,1,1)),"买",IF(AND(G357&lt;H357,OFFSET(G357,-计算!B$22,0,1,1)&gt;OFFSET(H357,-计算!B$22,0,1,1)),"卖",I356)),"买"),IF(计算!B$23=2,IFERROR(IF(AND(G357&gt;OFFSET(G357,-计算!B$22,0,1,1),B357&lt;OFFSET(B357,-计算!B$22,0,1,1)),"买",IF(AND(G357&lt;OFFSET(G357,-计算!B$22,0,1,1),B357&gt;OFFSET(B357,-计算!B$22,0,1,1)),"卖",I356)),"买"),""))</f>
        <v>卖</v>
      </c>
      <c r="J357" s="4" t="str">
        <f t="shared" ca="1" si="23"/>
        <v/>
      </c>
      <c r="K357" s="3">
        <f ca="1">IF(I356="买",C357,0)-IF(J357=1,计算!B$18)</f>
        <v>0</v>
      </c>
      <c r="L357" s="2">
        <f t="shared" ca="1" si="22"/>
        <v>1.5210070101818061</v>
      </c>
      <c r="M357" s="3">
        <f ca="1">1-L357/MAX(L$2:L357)</f>
        <v>9.6536017871130531E-3</v>
      </c>
    </row>
    <row r="358" spans="1:13" x14ac:dyDescent="0.15">
      <c r="A358" s="1">
        <v>38897</v>
      </c>
      <c r="B358" s="2">
        <v>1395.12</v>
      </c>
      <c r="C358" s="3">
        <f t="shared" si="20"/>
        <v>2.3648276823514669E-2</v>
      </c>
      <c r="D358" s="3">
        <f>1-B358/MAX(B$2:B358)</f>
        <v>5.7299238860858415E-3</v>
      </c>
      <c r="E358" s="4">
        <f ca="1">IFERROR(AVERAGE(OFFSET(B358,0,0,-计算!B$19,1)),AVERAGE(OFFSET(B358,0,0,-ROW(),1)))</f>
        <v>1337.5200000000002</v>
      </c>
      <c r="F358" s="4">
        <f ca="1">IFERROR(AVERAGE(OFFSET(B358,0,0,-计算!B$20,1)),AVERAGE(OFFSET(B358,0,0,-ROW(),1)))</f>
        <v>1289.9624000000003</v>
      </c>
      <c r="G358" s="4">
        <f t="shared" ca="1" si="21"/>
        <v>47.557599999999866</v>
      </c>
      <c r="H358" s="4">
        <f ca="1">IFERROR(AVERAGE(OFFSET(G358,0,0,-计算!B$21,1)),AVERAGE(OFFSET(G358,0,0,-ROW(),1)))</f>
        <v>46.1256833333332</v>
      </c>
      <c r="I358" s="4" t="str">
        <f ca="1">IF(计算!B$23=1,IFERROR(IF(AND(G358&gt;H358,OFFSET(G358,-计算!B$22,0,1,1)&lt;OFFSET(H358,-计算!B$22,0,1,1)),"买",IF(AND(G358&lt;H358,OFFSET(G358,-计算!B$22,0,1,1)&gt;OFFSET(H358,-计算!B$22,0,1,1)),"卖",I357)),"买"),IF(计算!B$23=2,IFERROR(IF(AND(G358&gt;OFFSET(G358,-计算!B$22,0,1,1),B358&lt;OFFSET(B358,-计算!B$22,0,1,1)),"买",IF(AND(G358&lt;OFFSET(G358,-计算!B$22,0,1,1),B358&gt;OFFSET(B358,-计算!B$22,0,1,1)),"卖",I357)),"买"),""))</f>
        <v>买</v>
      </c>
      <c r="J358" s="4">
        <f t="shared" ca="1" si="23"/>
        <v>1</v>
      </c>
      <c r="K358" s="3">
        <f ca="1">IF(I357="买",C358,0)-IF(J358=1,计算!B$18)</f>
        <v>0</v>
      </c>
      <c r="L358" s="2">
        <f t="shared" ca="1" si="22"/>
        <v>1.5210070101818061</v>
      </c>
      <c r="M358" s="3">
        <f ca="1">1-L358/MAX(L$2:L358)</f>
        <v>9.6536017871130531E-3</v>
      </c>
    </row>
    <row r="359" spans="1:13" x14ac:dyDescent="0.15">
      <c r="A359" s="1">
        <v>38898</v>
      </c>
      <c r="B359" s="2">
        <v>1393.96</v>
      </c>
      <c r="C359" s="3">
        <f t="shared" si="20"/>
        <v>-8.3146969436309615E-4</v>
      </c>
      <c r="D359" s="3">
        <f>1-B359/MAX(B$2:B359)</f>
        <v>6.5566293223866534E-3</v>
      </c>
      <c r="E359" s="4">
        <f ca="1">IFERROR(AVERAGE(OFFSET(B359,0,0,-计算!B$19,1)),AVERAGE(OFFSET(B359,0,0,-ROW(),1)))</f>
        <v>1346.6933333333334</v>
      </c>
      <c r="F359" s="4">
        <f ca="1">IFERROR(AVERAGE(OFFSET(B359,0,0,-计算!B$20,1)),AVERAGE(OFFSET(B359,0,0,-ROW(),1)))</f>
        <v>1295.4694000000004</v>
      </c>
      <c r="G359" s="4">
        <f t="shared" ca="1" si="21"/>
        <v>51.22393333333298</v>
      </c>
      <c r="H359" s="4">
        <f ca="1">IFERROR(AVERAGE(OFFSET(G359,0,0,-计算!B$21,1)),AVERAGE(OFFSET(G359,0,0,-ROW(),1)))</f>
        <v>46.511238888888705</v>
      </c>
      <c r="I359" s="4" t="str">
        <f ca="1">IF(计算!B$23=1,IFERROR(IF(AND(G359&gt;H359,OFFSET(G359,-计算!B$22,0,1,1)&lt;OFFSET(H359,-计算!B$22,0,1,1)),"买",IF(AND(G359&lt;H359,OFFSET(G359,-计算!B$22,0,1,1)&gt;OFFSET(H359,-计算!B$22,0,1,1)),"卖",I358)),"买"),IF(计算!B$23=2,IFERROR(IF(AND(G359&gt;OFFSET(G359,-计算!B$22,0,1,1),B359&lt;OFFSET(B359,-计算!B$22,0,1,1)),"买",IF(AND(G359&lt;OFFSET(G359,-计算!B$22,0,1,1),B359&gt;OFFSET(B359,-计算!B$22,0,1,1)),"卖",I358)),"买"),""))</f>
        <v>买</v>
      </c>
      <c r="J359" s="4" t="str">
        <f t="shared" ca="1" si="23"/>
        <v/>
      </c>
      <c r="K359" s="3">
        <f ca="1">IF(I358="买",C359,0)-IF(J359=1,计算!B$18)</f>
        <v>-8.3146969436309615E-4</v>
      </c>
      <c r="L359" s="2">
        <f t="shared" ca="1" si="22"/>
        <v>1.5197423389479261</v>
      </c>
      <c r="M359" s="3">
        <f ca="1">1-L359/MAX(L$2:L359)</f>
        <v>1.0477044804148683E-2</v>
      </c>
    </row>
    <row r="360" spans="1:13" x14ac:dyDescent="0.15">
      <c r="A360" s="1">
        <v>38901</v>
      </c>
      <c r="B360" s="2">
        <v>1420.33</v>
      </c>
      <c r="C360" s="3">
        <f t="shared" si="20"/>
        <v>1.8917329048179221E-2</v>
      </c>
      <c r="D360" s="3">
        <f>1-B360/MAX(B$2:B360)</f>
        <v>0</v>
      </c>
      <c r="E360" s="4">
        <f ca="1">IFERROR(AVERAGE(OFFSET(B360,0,0,-计算!B$19,1)),AVERAGE(OFFSET(B360,0,0,-ROW(),1)))</f>
        <v>1357.938333333333</v>
      </c>
      <c r="F360" s="4">
        <f ca="1">IFERROR(AVERAGE(OFFSET(B360,0,0,-计算!B$20,1)),AVERAGE(OFFSET(B360,0,0,-ROW(),1)))</f>
        <v>1301.3878000000002</v>
      </c>
      <c r="G360" s="4">
        <f t="shared" ca="1" si="21"/>
        <v>56.550533333332851</v>
      </c>
      <c r="H360" s="4">
        <f ca="1">IFERROR(AVERAGE(OFFSET(G360,0,0,-计算!B$21,1)),AVERAGE(OFFSET(G360,0,0,-ROW(),1)))</f>
        <v>48.305283333333058</v>
      </c>
      <c r="I360" s="4" t="str">
        <f ca="1">IF(计算!B$23=1,IFERROR(IF(AND(G360&gt;H360,OFFSET(G360,-计算!B$22,0,1,1)&lt;OFFSET(H360,-计算!B$22,0,1,1)),"买",IF(AND(G360&lt;H360,OFFSET(G360,-计算!B$22,0,1,1)&gt;OFFSET(H360,-计算!B$22,0,1,1)),"卖",I359)),"买"),IF(计算!B$23=2,IFERROR(IF(AND(G360&gt;OFFSET(G360,-计算!B$22,0,1,1),B360&lt;OFFSET(B360,-计算!B$22,0,1,1)),"买",IF(AND(G360&lt;OFFSET(G360,-计算!B$22,0,1,1),B360&gt;OFFSET(B360,-计算!B$22,0,1,1)),"卖",I359)),"买"),""))</f>
        <v>买</v>
      </c>
      <c r="J360" s="4" t="str">
        <f t="shared" ca="1" si="23"/>
        <v/>
      </c>
      <c r="K360" s="3">
        <f ca="1">IF(I359="买",C360,0)-IF(J360=1,计算!B$18)</f>
        <v>1.8917329048179221E-2</v>
      </c>
      <c r="L360" s="2">
        <f t="shared" ca="1" si="22"/>
        <v>1.5484918048422536</v>
      </c>
      <c r="M360" s="3">
        <f ca="1">1-L360/MAX(L$2:L360)</f>
        <v>0</v>
      </c>
    </row>
    <row r="361" spans="1:13" x14ac:dyDescent="0.15">
      <c r="A361" s="1">
        <v>38902</v>
      </c>
      <c r="B361" s="2">
        <v>1411.01</v>
      </c>
      <c r="C361" s="3">
        <f t="shared" si="20"/>
        <v>-6.5618553434764193E-3</v>
      </c>
      <c r="D361" s="3">
        <f>1-B361/MAX(B$2:B361)</f>
        <v>6.5618553434764193E-3</v>
      </c>
      <c r="E361" s="4">
        <f ca="1">IFERROR(AVERAGE(OFFSET(B361,0,0,-计算!B$19,1)),AVERAGE(OFFSET(B361,0,0,-ROW(),1)))</f>
        <v>1365.6883333333333</v>
      </c>
      <c r="F361" s="4">
        <f ca="1">IFERROR(AVERAGE(OFFSET(B361,0,0,-计算!B$20,1)),AVERAGE(OFFSET(B361,0,0,-ROW(),1)))</f>
        <v>1306.9824000000006</v>
      </c>
      <c r="G361" s="4">
        <f t="shared" ca="1" si="21"/>
        <v>58.705933333332723</v>
      </c>
      <c r="H361" s="4">
        <f ca="1">IFERROR(AVERAGE(OFFSET(G361,0,0,-计算!B$21,1)),AVERAGE(OFFSET(G361,0,0,-ROW(),1)))</f>
        <v>50.75703333333297</v>
      </c>
      <c r="I361" s="4" t="str">
        <f ca="1">IF(计算!B$23=1,IFERROR(IF(AND(G361&gt;H361,OFFSET(G361,-计算!B$22,0,1,1)&lt;OFFSET(H361,-计算!B$22,0,1,1)),"买",IF(AND(G361&lt;H361,OFFSET(G361,-计算!B$22,0,1,1)&gt;OFFSET(H361,-计算!B$22,0,1,1)),"卖",I360)),"买"),IF(计算!B$23=2,IFERROR(IF(AND(G361&gt;OFFSET(G361,-计算!B$22,0,1,1),B361&lt;OFFSET(B361,-计算!B$22,0,1,1)),"买",IF(AND(G361&lt;OFFSET(G361,-计算!B$22,0,1,1),B361&gt;OFFSET(B361,-计算!B$22,0,1,1)),"卖",I360)),"买"),""))</f>
        <v>买</v>
      </c>
      <c r="J361" s="4" t="str">
        <f t="shared" ca="1" si="23"/>
        <v/>
      </c>
      <c r="K361" s="3">
        <f ca="1">IF(I360="买",C361,0)-IF(J361=1,计算!B$18)</f>
        <v>-6.5618553434764193E-3</v>
      </c>
      <c r="L361" s="2">
        <f t="shared" ca="1" si="22"/>
        <v>1.5383308256183199</v>
      </c>
      <c r="M361" s="3">
        <f ca="1">1-L361/MAX(L$2:L361)</f>
        <v>6.5618553434764193E-3</v>
      </c>
    </row>
    <row r="362" spans="1:13" x14ac:dyDescent="0.15">
      <c r="A362" s="1">
        <v>38903</v>
      </c>
      <c r="B362" s="2">
        <v>1393.01</v>
      </c>
      <c r="C362" s="3">
        <f t="shared" si="20"/>
        <v>-1.2756819583135459E-2</v>
      </c>
      <c r="D362" s="3">
        <f>1-B362/MAX(B$2:B362)</f>
        <v>1.9234966521864627E-2</v>
      </c>
      <c r="E362" s="4">
        <f ca="1">IFERROR(AVERAGE(OFFSET(B362,0,0,-计算!B$19,1)),AVERAGE(OFFSET(B362,0,0,-ROW(),1)))</f>
        <v>1370.5316666666665</v>
      </c>
      <c r="F362" s="4">
        <f ca="1">IFERROR(AVERAGE(OFFSET(B362,0,0,-计算!B$20,1)),AVERAGE(OFFSET(B362,0,0,-ROW(),1)))</f>
        <v>1312.0778000000005</v>
      </c>
      <c r="G362" s="4">
        <f t="shared" ca="1" si="21"/>
        <v>58.453866666666045</v>
      </c>
      <c r="H362" s="4">
        <f ca="1">IFERROR(AVERAGE(OFFSET(G362,0,0,-计算!B$21,1)),AVERAGE(OFFSET(G362,0,0,-ROW(),1)))</f>
        <v>53.000544444444017</v>
      </c>
      <c r="I362" s="4" t="str">
        <f ca="1">IF(计算!B$23=1,IFERROR(IF(AND(G362&gt;H362,OFFSET(G362,-计算!B$22,0,1,1)&lt;OFFSET(H362,-计算!B$22,0,1,1)),"买",IF(AND(G362&lt;H362,OFFSET(G362,-计算!B$22,0,1,1)&gt;OFFSET(H362,-计算!B$22,0,1,1)),"卖",I361)),"买"),IF(计算!B$23=2,IFERROR(IF(AND(G362&gt;OFFSET(G362,-计算!B$22,0,1,1),B362&lt;OFFSET(B362,-计算!B$22,0,1,1)),"买",IF(AND(G362&lt;OFFSET(G362,-计算!B$22,0,1,1),B362&gt;OFFSET(B362,-计算!B$22,0,1,1)),"卖",I361)),"买"),""))</f>
        <v>买</v>
      </c>
      <c r="J362" s="4" t="str">
        <f t="shared" ca="1" si="23"/>
        <v/>
      </c>
      <c r="K362" s="3">
        <f ca="1">IF(I361="买",C362,0)-IF(J362=1,计算!B$18)</f>
        <v>-1.2756819583135459E-2</v>
      </c>
      <c r="L362" s="2">
        <f t="shared" ca="1" si="22"/>
        <v>1.5187066168167311</v>
      </c>
      <c r="M362" s="3">
        <f ca="1">1-L362/MAX(L$2:L362)</f>
        <v>1.9234966521864627E-2</v>
      </c>
    </row>
    <row r="363" spans="1:13" x14ac:dyDescent="0.15">
      <c r="A363" s="1">
        <v>38904</v>
      </c>
      <c r="B363" s="2">
        <v>1418.68</v>
      </c>
      <c r="C363" s="3">
        <f t="shared" si="20"/>
        <v>1.8427721265461106E-2</v>
      </c>
      <c r="D363" s="3">
        <f>1-B363/MAX(B$2:B363)</f>
        <v>1.1617018580187821E-3</v>
      </c>
      <c r="E363" s="4">
        <f ca="1">IFERROR(AVERAGE(OFFSET(B363,0,0,-计算!B$19,1)),AVERAGE(OFFSET(B363,0,0,-ROW(),1)))</f>
        <v>1377.2366666666667</v>
      </c>
      <c r="F363" s="4">
        <f ca="1">IFERROR(AVERAGE(OFFSET(B363,0,0,-计算!B$20,1)),AVERAGE(OFFSET(B363,0,0,-ROW(),1)))</f>
        <v>1317.7638000000006</v>
      </c>
      <c r="G363" s="4">
        <f t="shared" ca="1" si="21"/>
        <v>59.47286666666605</v>
      </c>
      <c r="H363" s="4">
        <f ca="1">IFERROR(AVERAGE(OFFSET(G363,0,0,-计算!B$21,1)),AVERAGE(OFFSET(G363,0,0,-ROW(),1)))</f>
        <v>55.327455555555083</v>
      </c>
      <c r="I363" s="4" t="str">
        <f ca="1">IF(计算!B$23=1,IFERROR(IF(AND(G363&gt;H363,OFFSET(G363,-计算!B$22,0,1,1)&lt;OFFSET(H363,-计算!B$22,0,1,1)),"买",IF(AND(G363&lt;H363,OFFSET(G363,-计算!B$22,0,1,1)&gt;OFFSET(H363,-计算!B$22,0,1,1)),"卖",I362)),"买"),IF(计算!B$23=2,IFERROR(IF(AND(G363&gt;OFFSET(G363,-计算!B$22,0,1,1),B363&lt;OFFSET(B363,-计算!B$22,0,1,1)),"买",IF(AND(G363&lt;OFFSET(G363,-计算!B$22,0,1,1),B363&gt;OFFSET(B363,-计算!B$22,0,1,1)),"卖",I362)),"买"),""))</f>
        <v>买</v>
      </c>
      <c r="J363" s="4" t="str">
        <f t="shared" ca="1" si="23"/>
        <v/>
      </c>
      <c r="K363" s="3">
        <f ca="1">IF(I362="买",C363,0)-IF(J363=1,计算!B$18)</f>
        <v>1.8427721265461106E-2</v>
      </c>
      <c r="L363" s="2">
        <f t="shared" ca="1" si="22"/>
        <v>1.5466929190354413</v>
      </c>
      <c r="M363" s="3">
        <f ca="1">1-L363/MAX(L$2:L363)</f>
        <v>1.1617018580188931E-3</v>
      </c>
    </row>
    <row r="364" spans="1:13" x14ac:dyDescent="0.15">
      <c r="A364" s="1">
        <v>38905</v>
      </c>
      <c r="B364" s="2">
        <v>1410.43</v>
      </c>
      <c r="C364" s="3">
        <f t="shared" si="20"/>
        <v>-5.8152648941269813E-3</v>
      </c>
      <c r="D364" s="3">
        <f>1-B364/MAX(B$2:B364)</f>
        <v>6.9702111481133588E-3</v>
      </c>
      <c r="E364" s="4">
        <f ca="1">IFERROR(AVERAGE(OFFSET(B364,0,0,-计算!B$19,1)),AVERAGE(OFFSET(B364,0,0,-ROW(),1)))</f>
        <v>1383.6449999999998</v>
      </c>
      <c r="F364" s="4">
        <f ca="1">IFERROR(AVERAGE(OFFSET(B364,0,0,-计算!B$20,1)),AVERAGE(OFFSET(B364,0,0,-ROW(),1)))</f>
        <v>1322.9892000000004</v>
      </c>
      <c r="G364" s="4">
        <f t="shared" ca="1" si="21"/>
        <v>60.655799999999317</v>
      </c>
      <c r="H364" s="4">
        <f ca="1">IFERROR(AVERAGE(OFFSET(G364,0,0,-计算!B$21,1)),AVERAGE(OFFSET(G364,0,0,-ROW(),1)))</f>
        <v>57.510488888888325</v>
      </c>
      <c r="I364" s="4" t="str">
        <f ca="1">IF(计算!B$23=1,IFERROR(IF(AND(G364&gt;H364,OFFSET(G364,-计算!B$22,0,1,1)&lt;OFFSET(H364,-计算!B$22,0,1,1)),"买",IF(AND(G364&lt;H364,OFFSET(G364,-计算!B$22,0,1,1)&gt;OFFSET(H364,-计算!B$22,0,1,1)),"卖",I363)),"买"),IF(计算!B$23=2,IFERROR(IF(AND(G364&gt;OFFSET(G364,-计算!B$22,0,1,1),B364&lt;OFFSET(B364,-计算!B$22,0,1,1)),"买",IF(AND(G364&lt;OFFSET(G364,-计算!B$22,0,1,1),B364&gt;OFFSET(B364,-计算!B$22,0,1,1)),"卖",I363)),"买"),""))</f>
        <v>买</v>
      </c>
      <c r="J364" s="4" t="str">
        <f t="shared" ca="1" si="23"/>
        <v/>
      </c>
      <c r="K364" s="3">
        <f ca="1">IF(I363="买",C364,0)-IF(J364=1,计算!B$18)</f>
        <v>-5.8152648941269813E-3</v>
      </c>
      <c r="L364" s="2">
        <f t="shared" ca="1" si="22"/>
        <v>1.5376984900013797</v>
      </c>
      <c r="M364" s="3">
        <f ca="1">1-L364/MAX(L$2:L364)</f>
        <v>6.9702111481134699E-3</v>
      </c>
    </row>
    <row r="365" spans="1:13" x14ac:dyDescent="0.15">
      <c r="A365" s="1">
        <v>38908</v>
      </c>
      <c r="B365" s="2">
        <v>1412.12</v>
      </c>
      <c r="C365" s="3">
        <f t="shared" si="20"/>
        <v>1.1982161468486741E-3</v>
      </c>
      <c r="D365" s="3">
        <f>1-B365/MAX(B$2:B365)</f>
        <v>5.7803468208093012E-3</v>
      </c>
      <c r="E365" s="4">
        <f ca="1">IFERROR(AVERAGE(OFFSET(B365,0,0,-计算!B$19,1)),AVERAGE(OFFSET(B365,0,0,-ROW(),1)))</f>
        <v>1390.3591666666669</v>
      </c>
      <c r="F365" s="4">
        <f ca="1">IFERROR(AVERAGE(OFFSET(B365,0,0,-计算!B$20,1)),AVERAGE(OFFSET(B365,0,0,-ROW(),1)))</f>
        <v>1328.3776000000005</v>
      </c>
      <c r="G365" s="4">
        <f t="shared" ca="1" si="21"/>
        <v>61.981566666666367</v>
      </c>
      <c r="H365" s="4">
        <f ca="1">IFERROR(AVERAGE(OFFSET(G365,0,0,-计算!B$21,1)),AVERAGE(OFFSET(G365,0,0,-ROW(),1)))</f>
        <v>59.303427777777223</v>
      </c>
      <c r="I365" s="4" t="str">
        <f ca="1">IF(计算!B$23=1,IFERROR(IF(AND(G365&gt;H365,OFFSET(G365,-计算!B$22,0,1,1)&lt;OFFSET(H365,-计算!B$22,0,1,1)),"买",IF(AND(G365&lt;H365,OFFSET(G365,-计算!B$22,0,1,1)&gt;OFFSET(H365,-计算!B$22,0,1,1)),"卖",I364)),"买"),IF(计算!B$23=2,IFERROR(IF(AND(G365&gt;OFFSET(G365,-计算!B$22,0,1,1),B365&lt;OFFSET(B365,-计算!B$22,0,1,1)),"买",IF(AND(G365&lt;OFFSET(G365,-计算!B$22,0,1,1),B365&gt;OFFSET(B365,-计算!B$22,0,1,1)),"卖",I364)),"买"),""))</f>
        <v>买</v>
      </c>
      <c r="J365" s="4" t="str">
        <f t="shared" ca="1" si="23"/>
        <v/>
      </c>
      <c r="K365" s="3">
        <f ca="1">IF(I364="买",C365,0)-IF(J365=1,计算!B$18)</f>
        <v>1.1982161468486741E-3</v>
      </c>
      <c r="L365" s="2">
        <f t="shared" ca="1" si="22"/>
        <v>1.5395409851610842</v>
      </c>
      <c r="M365" s="3">
        <f ca="1">1-L365/MAX(L$2:L365)</f>
        <v>5.7803468208094122E-3</v>
      </c>
    </row>
    <row r="366" spans="1:13" x14ac:dyDescent="0.15">
      <c r="A366" s="1">
        <v>38909</v>
      </c>
      <c r="B366" s="2">
        <v>1418.57</v>
      </c>
      <c r="C366" s="3">
        <f t="shared" si="20"/>
        <v>4.5676004872108322E-3</v>
      </c>
      <c r="D366" s="3">
        <f>1-B366/MAX(B$2:B366)</f>
        <v>1.2391486485534564E-3</v>
      </c>
      <c r="E366" s="4">
        <f ca="1">IFERROR(AVERAGE(OFFSET(B366,0,0,-计算!B$19,1)),AVERAGE(OFFSET(B366,0,0,-ROW(),1)))</f>
        <v>1396.9525000000001</v>
      </c>
      <c r="F366" s="4">
        <f ca="1">IFERROR(AVERAGE(OFFSET(B366,0,0,-计算!B$20,1)),AVERAGE(OFFSET(B366,0,0,-ROW(),1)))</f>
        <v>1333.9104000000004</v>
      </c>
      <c r="G366" s="4">
        <f t="shared" ca="1" si="21"/>
        <v>63.042099999999664</v>
      </c>
      <c r="H366" s="4">
        <f ca="1">IFERROR(AVERAGE(OFFSET(G366,0,0,-计算!B$21,1)),AVERAGE(OFFSET(G366,0,0,-ROW(),1)))</f>
        <v>60.38535555555503</v>
      </c>
      <c r="I366" s="4" t="str">
        <f ca="1">IF(计算!B$23=1,IFERROR(IF(AND(G366&gt;H366,OFFSET(G366,-计算!B$22,0,1,1)&lt;OFFSET(H366,-计算!B$22,0,1,1)),"买",IF(AND(G366&lt;H366,OFFSET(G366,-计算!B$22,0,1,1)&gt;OFFSET(H366,-计算!B$22,0,1,1)),"卖",I365)),"买"),IF(计算!B$23=2,IFERROR(IF(AND(G366&gt;OFFSET(G366,-计算!B$22,0,1,1),B366&lt;OFFSET(B366,-计算!B$22,0,1,1)),"买",IF(AND(G366&lt;OFFSET(G366,-计算!B$22,0,1,1),B366&gt;OFFSET(B366,-计算!B$22,0,1,1)),"卖",I365)),"买"),""))</f>
        <v>买</v>
      </c>
      <c r="J366" s="4" t="str">
        <f t="shared" ca="1" si="23"/>
        <v/>
      </c>
      <c r="K366" s="3">
        <f ca="1">IF(I365="买",C366,0)-IF(J366=1,计算!B$18)</f>
        <v>4.5676004872108322E-3</v>
      </c>
      <c r="L366" s="2">
        <f t="shared" ca="1" si="22"/>
        <v>1.546572993314987</v>
      </c>
      <c r="M366" s="3">
        <f ca="1">1-L366/MAX(L$2:L366)</f>
        <v>1.2391486485535674E-3</v>
      </c>
    </row>
    <row r="367" spans="1:13" x14ac:dyDescent="0.15">
      <c r="A367" s="1">
        <v>38910</v>
      </c>
      <c r="B367" s="2">
        <v>1419.2</v>
      </c>
      <c r="C367" s="3">
        <f t="shared" si="20"/>
        <v>4.4410920856918779E-4</v>
      </c>
      <c r="D367" s="3">
        <f>1-B367/MAX(B$2:B367)</f>
        <v>7.9558975730986692E-4</v>
      </c>
      <c r="E367" s="4">
        <f ca="1">IFERROR(AVERAGE(OFFSET(B367,0,0,-计算!B$19,1)),AVERAGE(OFFSET(B367,0,0,-ROW(),1)))</f>
        <v>1401.6016666666667</v>
      </c>
      <c r="F367" s="4">
        <f ca="1">IFERROR(AVERAGE(OFFSET(B367,0,0,-计算!B$20,1)),AVERAGE(OFFSET(B367,0,0,-ROW(),1)))</f>
        <v>1339.1798000000003</v>
      </c>
      <c r="G367" s="4">
        <f t="shared" ca="1" si="21"/>
        <v>62.421866666666347</v>
      </c>
      <c r="H367" s="4">
        <f ca="1">IFERROR(AVERAGE(OFFSET(G367,0,0,-计算!B$21,1)),AVERAGE(OFFSET(G367,0,0,-ROW(),1)))</f>
        <v>61.004677777777296</v>
      </c>
      <c r="I367" s="4" t="str">
        <f ca="1">IF(计算!B$23=1,IFERROR(IF(AND(G367&gt;H367,OFFSET(G367,-计算!B$22,0,1,1)&lt;OFFSET(H367,-计算!B$22,0,1,1)),"买",IF(AND(G367&lt;H367,OFFSET(G367,-计算!B$22,0,1,1)&gt;OFFSET(H367,-计算!B$22,0,1,1)),"卖",I366)),"买"),IF(计算!B$23=2,IFERROR(IF(AND(G367&gt;OFFSET(G367,-计算!B$22,0,1,1),B367&lt;OFFSET(B367,-计算!B$22,0,1,1)),"买",IF(AND(G367&lt;OFFSET(G367,-计算!B$22,0,1,1),B367&gt;OFFSET(B367,-计算!B$22,0,1,1)),"卖",I366)),"买"),""))</f>
        <v>买</v>
      </c>
      <c r="J367" s="4" t="str">
        <f t="shared" ca="1" si="23"/>
        <v/>
      </c>
      <c r="K367" s="3">
        <f ca="1">IF(I366="买",C367,0)-IF(J367=1,计算!B$18)</f>
        <v>4.4410920856918779E-4</v>
      </c>
      <c r="L367" s="2">
        <f t="shared" ca="1" si="22"/>
        <v>1.5472598406230427</v>
      </c>
      <c r="M367" s="3">
        <f ca="1">1-L367/MAX(L$2:L367)</f>
        <v>7.9558975730997794E-4</v>
      </c>
    </row>
    <row r="368" spans="1:13" x14ac:dyDescent="0.15">
      <c r="A368" s="1">
        <v>38911</v>
      </c>
      <c r="B368" s="2">
        <v>1346.09</v>
      </c>
      <c r="C368" s="3">
        <f t="shared" si="20"/>
        <v>-5.1514937993235699E-2</v>
      </c>
      <c r="D368" s="3">
        <f>1-B368/MAX(B$2:B368)</f>
        <v>5.2269542993529705E-2</v>
      </c>
      <c r="E368" s="4">
        <f ca="1">IFERROR(AVERAGE(OFFSET(B368,0,0,-计算!B$19,1)),AVERAGE(OFFSET(B368,0,0,-ROW(),1)))</f>
        <v>1400.1175000000001</v>
      </c>
      <c r="F368" s="4">
        <f ca="1">IFERROR(AVERAGE(OFFSET(B368,0,0,-计算!B$20,1)),AVERAGE(OFFSET(B368,0,0,-ROW(),1)))</f>
        <v>1342.9962000000003</v>
      </c>
      <c r="G368" s="4">
        <f t="shared" ca="1" si="21"/>
        <v>57.121299999999792</v>
      </c>
      <c r="H368" s="4">
        <f ca="1">IFERROR(AVERAGE(OFFSET(G368,0,0,-计算!B$21,1)),AVERAGE(OFFSET(G368,0,0,-ROW(),1)))</f>
        <v>60.782583333332923</v>
      </c>
      <c r="I368" s="4" t="str">
        <f ca="1">IF(计算!B$23=1,IFERROR(IF(AND(G368&gt;H368,OFFSET(G368,-计算!B$22,0,1,1)&lt;OFFSET(H368,-计算!B$22,0,1,1)),"买",IF(AND(G368&lt;H368,OFFSET(G368,-计算!B$22,0,1,1)&gt;OFFSET(H368,-计算!B$22,0,1,1)),"卖",I367)),"买"),IF(计算!B$23=2,IFERROR(IF(AND(G368&gt;OFFSET(G368,-计算!B$22,0,1,1),B368&lt;OFFSET(B368,-计算!B$22,0,1,1)),"买",IF(AND(G368&lt;OFFSET(G368,-计算!B$22,0,1,1),B368&gt;OFFSET(B368,-计算!B$22,0,1,1)),"卖",I367)),"买"),""))</f>
        <v>卖</v>
      </c>
      <c r="J368" s="4">
        <f t="shared" ca="1" si="23"/>
        <v>1</v>
      </c>
      <c r="K368" s="3">
        <f ca="1">IF(I367="买",C368,0)-IF(J368=1,计算!B$18)</f>
        <v>-5.1514937993235699E-2</v>
      </c>
      <c r="L368" s="2">
        <f t="shared" ca="1" si="22"/>
        <v>1.4675528458739229</v>
      </c>
      <c r="M368" s="3">
        <f ca="1">1-L368/MAX(L$2:L368)</f>
        <v>5.2269542993529816E-2</v>
      </c>
    </row>
    <row r="369" spans="1:13" x14ac:dyDescent="0.15">
      <c r="A369" s="1">
        <v>38912</v>
      </c>
      <c r="B369" s="2">
        <v>1357.13</v>
      </c>
      <c r="C369" s="3">
        <f t="shared" si="20"/>
        <v>8.2015318440817886E-3</v>
      </c>
      <c r="D369" s="3">
        <f>1-B369/MAX(B$2:B369)</f>
        <v>4.4496701470784883E-2</v>
      </c>
      <c r="E369" s="4">
        <f ca="1">IFERROR(AVERAGE(OFFSET(B369,0,0,-计算!B$19,1)),AVERAGE(OFFSET(B369,0,0,-ROW(),1)))</f>
        <v>1399.6375</v>
      </c>
      <c r="F369" s="4">
        <f ca="1">IFERROR(AVERAGE(OFFSET(B369,0,0,-计算!B$20,1)),AVERAGE(OFFSET(B369,0,0,-ROW(),1)))</f>
        <v>1346.6918000000003</v>
      </c>
      <c r="G369" s="4">
        <f t="shared" ca="1" si="21"/>
        <v>52.945699999999761</v>
      </c>
      <c r="H369" s="4">
        <f ca="1">IFERROR(AVERAGE(OFFSET(G369,0,0,-计算!B$21,1)),AVERAGE(OFFSET(G369,0,0,-ROW(),1)))</f>
        <v>59.694722222221877</v>
      </c>
      <c r="I369" s="4" t="str">
        <f ca="1">IF(计算!B$23=1,IFERROR(IF(AND(G369&gt;H369,OFFSET(G369,-计算!B$22,0,1,1)&lt;OFFSET(H369,-计算!B$22,0,1,1)),"买",IF(AND(G369&lt;H369,OFFSET(G369,-计算!B$22,0,1,1)&gt;OFFSET(H369,-计算!B$22,0,1,1)),"卖",I368)),"买"),IF(计算!B$23=2,IFERROR(IF(AND(G369&gt;OFFSET(G369,-计算!B$22,0,1,1),B369&lt;OFFSET(B369,-计算!B$22,0,1,1)),"买",IF(AND(G369&lt;OFFSET(G369,-计算!B$22,0,1,1),B369&gt;OFFSET(B369,-计算!B$22,0,1,1)),"卖",I368)),"买"),""))</f>
        <v>卖</v>
      </c>
      <c r="J369" s="4" t="str">
        <f t="shared" ca="1" si="23"/>
        <v/>
      </c>
      <c r="K369" s="3">
        <f ca="1">IF(I368="买",C369,0)-IF(J369=1,计算!B$18)</f>
        <v>0</v>
      </c>
      <c r="L369" s="2">
        <f t="shared" ca="1" si="22"/>
        <v>1.4675528458739229</v>
      </c>
      <c r="M369" s="3">
        <f ca="1">1-L369/MAX(L$2:L369)</f>
        <v>5.2269542993529816E-2</v>
      </c>
    </row>
    <row r="370" spans="1:13" x14ac:dyDescent="0.15">
      <c r="A370" s="1">
        <v>38915</v>
      </c>
      <c r="B370" s="2">
        <v>1372.25</v>
      </c>
      <c r="C370" s="3">
        <f t="shared" si="20"/>
        <v>1.1141158179393207E-2</v>
      </c>
      <c r="D370" s="3">
        <f>1-B370/MAX(B$2:B370)</f>
        <v>3.3851288080938846E-2</v>
      </c>
      <c r="E370" s="4">
        <f ca="1">IFERROR(AVERAGE(OFFSET(B370,0,0,-计算!B$19,1)),AVERAGE(OFFSET(B370,0,0,-ROW(),1)))</f>
        <v>1397.7316666666668</v>
      </c>
      <c r="F370" s="4">
        <f ca="1">IFERROR(AVERAGE(OFFSET(B370,0,0,-计算!B$20,1)),AVERAGE(OFFSET(B370,0,0,-ROW(),1)))</f>
        <v>1349.7680000000003</v>
      </c>
      <c r="G370" s="4">
        <f t="shared" ca="1" si="21"/>
        <v>47.963666666666541</v>
      </c>
      <c r="H370" s="4">
        <f ca="1">IFERROR(AVERAGE(OFFSET(G370,0,0,-计算!B$21,1)),AVERAGE(OFFSET(G370,0,0,-ROW(),1)))</f>
        <v>57.579366666666409</v>
      </c>
      <c r="I370" s="4" t="str">
        <f ca="1">IF(计算!B$23=1,IFERROR(IF(AND(G370&gt;H370,OFFSET(G370,-计算!B$22,0,1,1)&lt;OFFSET(H370,-计算!B$22,0,1,1)),"买",IF(AND(G370&lt;H370,OFFSET(G370,-计算!B$22,0,1,1)&gt;OFFSET(H370,-计算!B$22,0,1,1)),"卖",I369)),"买"),IF(计算!B$23=2,IFERROR(IF(AND(G370&gt;OFFSET(G370,-计算!B$22,0,1,1),B370&lt;OFFSET(B370,-计算!B$22,0,1,1)),"买",IF(AND(G370&lt;OFFSET(G370,-计算!B$22,0,1,1),B370&gt;OFFSET(B370,-计算!B$22,0,1,1)),"卖",I369)),"买"),""))</f>
        <v>卖</v>
      </c>
      <c r="J370" s="4" t="str">
        <f t="shared" ca="1" si="23"/>
        <v/>
      </c>
      <c r="K370" s="3">
        <f ca="1">IF(I369="买",C370,0)-IF(J370=1,计算!B$18)</f>
        <v>0</v>
      </c>
      <c r="L370" s="2">
        <f t="shared" ca="1" si="22"/>
        <v>1.4675528458739229</v>
      </c>
      <c r="M370" s="3">
        <f ca="1">1-L370/MAX(L$2:L370)</f>
        <v>5.2269542993529816E-2</v>
      </c>
    </row>
    <row r="371" spans="1:13" x14ac:dyDescent="0.15">
      <c r="A371" s="1">
        <v>38916</v>
      </c>
      <c r="B371" s="2">
        <v>1373.42</v>
      </c>
      <c r="C371" s="3">
        <f t="shared" si="20"/>
        <v>8.52614319548195E-4</v>
      </c>
      <c r="D371" s="3">
        <f>1-B371/MAX(B$2:B371)</f>
        <v>3.3027535854343593E-2</v>
      </c>
      <c r="E371" s="4">
        <f ca="1">IFERROR(AVERAGE(OFFSET(B371,0,0,-计算!B$19,1)),AVERAGE(OFFSET(B371,0,0,-ROW(),1)))</f>
        <v>1396.0200000000004</v>
      </c>
      <c r="F371" s="4">
        <f ca="1">IFERROR(AVERAGE(OFFSET(B371,0,0,-计算!B$20,1)),AVERAGE(OFFSET(B371,0,0,-ROW(),1)))</f>
        <v>1352.2042000000001</v>
      </c>
      <c r="G371" s="4">
        <f t="shared" ca="1" si="21"/>
        <v>43.815800000000309</v>
      </c>
      <c r="H371" s="4">
        <f ca="1">IFERROR(AVERAGE(OFFSET(G371,0,0,-计算!B$21,1)),AVERAGE(OFFSET(G371,0,0,-ROW(),1)))</f>
        <v>54.551738888888735</v>
      </c>
      <c r="I371" s="4" t="str">
        <f ca="1">IF(计算!B$23=1,IFERROR(IF(AND(G371&gt;H371,OFFSET(G371,-计算!B$22,0,1,1)&lt;OFFSET(H371,-计算!B$22,0,1,1)),"买",IF(AND(G371&lt;H371,OFFSET(G371,-计算!B$22,0,1,1)&gt;OFFSET(H371,-计算!B$22,0,1,1)),"卖",I370)),"买"),IF(计算!B$23=2,IFERROR(IF(AND(G371&gt;OFFSET(G371,-计算!B$22,0,1,1),B371&lt;OFFSET(B371,-计算!B$22,0,1,1)),"买",IF(AND(G371&lt;OFFSET(G371,-计算!B$22,0,1,1),B371&gt;OFFSET(B371,-计算!B$22,0,1,1)),"卖",I370)),"买"),""))</f>
        <v>卖</v>
      </c>
      <c r="J371" s="4" t="str">
        <f t="shared" ca="1" si="23"/>
        <v/>
      </c>
      <c r="K371" s="3">
        <f ca="1">IF(I370="买",C371,0)-IF(J371=1,计算!B$18)</f>
        <v>0</v>
      </c>
      <c r="L371" s="2">
        <f t="shared" ca="1" si="22"/>
        <v>1.4675528458739229</v>
      </c>
      <c r="M371" s="3">
        <f ca="1">1-L371/MAX(L$2:L371)</f>
        <v>5.2269542993529816E-2</v>
      </c>
    </row>
    <row r="372" spans="1:13" x14ac:dyDescent="0.15">
      <c r="A372" s="1">
        <v>38917</v>
      </c>
      <c r="B372" s="2">
        <v>1336.64</v>
      </c>
      <c r="C372" s="3">
        <f t="shared" si="20"/>
        <v>-2.677986340667815E-2</v>
      </c>
      <c r="D372" s="3">
        <f>1-B372/MAX(B$2:B372)</f>
        <v>5.8922926362183325E-2</v>
      </c>
      <c r="E372" s="4">
        <f ca="1">IFERROR(AVERAGE(OFFSET(B372,0,0,-计算!B$19,1)),AVERAGE(OFFSET(B372,0,0,-ROW(),1)))</f>
        <v>1389.0458333333336</v>
      </c>
      <c r="F372" s="4">
        <f ca="1">IFERROR(AVERAGE(OFFSET(B372,0,0,-计算!B$20,1)),AVERAGE(OFFSET(B372,0,0,-ROW(),1)))</f>
        <v>1353.6184000000001</v>
      </c>
      <c r="G372" s="4">
        <f t="shared" ca="1" si="21"/>
        <v>35.427433333333511</v>
      </c>
      <c r="H372" s="4">
        <f ca="1">IFERROR(AVERAGE(OFFSET(G372,0,0,-计算!B$21,1)),AVERAGE(OFFSET(G372,0,0,-ROW(),1)))</f>
        <v>49.949294444444376</v>
      </c>
      <c r="I372" s="4" t="str">
        <f ca="1">IF(计算!B$23=1,IFERROR(IF(AND(G372&gt;H372,OFFSET(G372,-计算!B$22,0,1,1)&lt;OFFSET(H372,-计算!B$22,0,1,1)),"买",IF(AND(G372&lt;H372,OFFSET(G372,-计算!B$22,0,1,1)&gt;OFFSET(H372,-计算!B$22,0,1,1)),"卖",I371)),"买"),IF(计算!B$23=2,IFERROR(IF(AND(G372&gt;OFFSET(G372,-计算!B$22,0,1,1),B372&lt;OFFSET(B372,-计算!B$22,0,1,1)),"买",IF(AND(G372&lt;OFFSET(G372,-计算!B$22,0,1,1),B372&gt;OFFSET(B372,-计算!B$22,0,1,1)),"卖",I371)),"买"),""))</f>
        <v>卖</v>
      </c>
      <c r="J372" s="4" t="str">
        <f t="shared" ca="1" si="23"/>
        <v/>
      </c>
      <c r="K372" s="3">
        <f ca="1">IF(I371="买",C372,0)-IF(J372=1,计算!B$18)</f>
        <v>0</v>
      </c>
      <c r="L372" s="2">
        <f t="shared" ca="1" si="22"/>
        <v>1.4675528458739229</v>
      </c>
      <c r="M372" s="3">
        <f ca="1">1-L372/MAX(L$2:L372)</f>
        <v>5.2269542993529816E-2</v>
      </c>
    </row>
    <row r="373" spans="1:13" x14ac:dyDescent="0.15">
      <c r="A373" s="1">
        <v>38918</v>
      </c>
      <c r="B373" s="2">
        <v>1345.19</v>
      </c>
      <c r="C373" s="3">
        <f t="shared" si="20"/>
        <v>6.3966363418721528E-3</v>
      </c>
      <c r="D373" s="3">
        <f>1-B373/MAX(B$2:B373)</f>
        <v>5.290319855244896E-2</v>
      </c>
      <c r="E373" s="4">
        <f ca="1">IFERROR(AVERAGE(OFFSET(B373,0,0,-计算!B$19,1)),AVERAGE(OFFSET(B373,0,0,-ROW(),1)))</f>
        <v>1383.5608333333332</v>
      </c>
      <c r="F373" s="4">
        <f ca="1">IFERROR(AVERAGE(OFFSET(B373,0,0,-计算!B$20,1)),AVERAGE(OFFSET(B373,0,0,-ROW(),1)))</f>
        <v>1355.4214000000002</v>
      </c>
      <c r="G373" s="4">
        <f t="shared" ca="1" si="21"/>
        <v>28.139433333333045</v>
      </c>
      <c r="H373" s="4">
        <f ca="1">IFERROR(AVERAGE(OFFSET(G373,0,0,-计算!B$21,1)),AVERAGE(OFFSET(G373,0,0,-ROW(),1)))</f>
        <v>44.235555555555493</v>
      </c>
      <c r="I373" s="4" t="str">
        <f ca="1">IF(计算!B$23=1,IFERROR(IF(AND(G373&gt;H373,OFFSET(G373,-计算!B$22,0,1,1)&lt;OFFSET(H373,-计算!B$22,0,1,1)),"买",IF(AND(G373&lt;H373,OFFSET(G373,-计算!B$22,0,1,1)&gt;OFFSET(H373,-计算!B$22,0,1,1)),"卖",I372)),"买"),IF(计算!B$23=2,IFERROR(IF(AND(G373&gt;OFFSET(G373,-计算!B$22,0,1,1),B373&lt;OFFSET(B373,-计算!B$22,0,1,1)),"买",IF(AND(G373&lt;OFFSET(G373,-计算!B$22,0,1,1),B373&gt;OFFSET(B373,-计算!B$22,0,1,1)),"卖",I372)),"买"),""))</f>
        <v>卖</v>
      </c>
      <c r="J373" s="4" t="str">
        <f t="shared" ca="1" si="23"/>
        <v/>
      </c>
      <c r="K373" s="3">
        <f ca="1">IF(I372="买",C373,0)-IF(J373=1,计算!B$18)</f>
        <v>0</v>
      </c>
      <c r="L373" s="2">
        <f t="shared" ca="1" si="22"/>
        <v>1.4675528458739229</v>
      </c>
      <c r="M373" s="3">
        <f ca="1">1-L373/MAX(L$2:L373)</f>
        <v>5.2269542993529816E-2</v>
      </c>
    </row>
    <row r="374" spans="1:13" x14ac:dyDescent="0.15">
      <c r="A374" s="1">
        <v>38919</v>
      </c>
      <c r="B374" s="2">
        <v>1356.03</v>
      </c>
      <c r="C374" s="3">
        <f t="shared" si="20"/>
        <v>8.058341200871233E-3</v>
      </c>
      <c r="D374" s="3">
        <f>1-B374/MAX(B$2:B374)</f>
        <v>4.5271169376130849E-2</v>
      </c>
      <c r="E374" s="4">
        <f ca="1">IFERROR(AVERAGE(OFFSET(B374,0,0,-计算!B$19,1)),AVERAGE(OFFSET(B374,0,0,-ROW(),1)))</f>
        <v>1380.4791666666663</v>
      </c>
      <c r="F374" s="4">
        <f ca="1">IFERROR(AVERAGE(OFFSET(B374,0,0,-计算!B$20,1)),AVERAGE(OFFSET(B374,0,0,-ROW(),1)))</f>
        <v>1356.6168</v>
      </c>
      <c r="G374" s="4">
        <f t="shared" ca="1" si="21"/>
        <v>23.862366666666276</v>
      </c>
      <c r="H374" s="4">
        <f ca="1">IFERROR(AVERAGE(OFFSET(G374,0,0,-计算!B$21,1)),AVERAGE(OFFSET(G374,0,0,-ROW(),1)))</f>
        <v>38.692399999999907</v>
      </c>
      <c r="I374" s="4" t="str">
        <f ca="1">IF(计算!B$23=1,IFERROR(IF(AND(G374&gt;H374,OFFSET(G374,-计算!B$22,0,1,1)&lt;OFFSET(H374,-计算!B$22,0,1,1)),"买",IF(AND(G374&lt;H374,OFFSET(G374,-计算!B$22,0,1,1)&gt;OFFSET(H374,-计算!B$22,0,1,1)),"卖",I373)),"买"),IF(计算!B$23=2,IFERROR(IF(AND(G374&gt;OFFSET(G374,-计算!B$22,0,1,1),B374&lt;OFFSET(B374,-计算!B$22,0,1,1)),"买",IF(AND(G374&lt;OFFSET(G374,-计算!B$22,0,1,1),B374&gt;OFFSET(B374,-计算!B$22,0,1,1)),"卖",I373)),"买"),""))</f>
        <v>卖</v>
      </c>
      <c r="J374" s="4" t="str">
        <f t="shared" ca="1" si="23"/>
        <v/>
      </c>
      <c r="K374" s="3">
        <f ca="1">IF(I373="买",C374,0)-IF(J374=1,计算!B$18)</f>
        <v>0</v>
      </c>
      <c r="L374" s="2">
        <f t="shared" ca="1" si="22"/>
        <v>1.4675528458739229</v>
      </c>
      <c r="M374" s="3">
        <f ca="1">1-L374/MAX(L$2:L374)</f>
        <v>5.2269542993529816E-2</v>
      </c>
    </row>
    <row r="375" spans="1:13" x14ac:dyDescent="0.15">
      <c r="A375" s="1">
        <v>38922</v>
      </c>
      <c r="B375" s="2">
        <v>1358.12</v>
      </c>
      <c r="C375" s="3">
        <f t="shared" si="20"/>
        <v>1.5412638363456743E-3</v>
      </c>
      <c r="D375" s="3">
        <f>1-B375/MAX(B$2:B375)</f>
        <v>4.3799680355973591E-2</v>
      </c>
      <c r="E375" s="4">
        <f ca="1">IFERROR(AVERAGE(OFFSET(B375,0,0,-计算!B$19,1)),AVERAGE(OFFSET(B375,0,0,-ROW(),1)))</f>
        <v>1375.4325000000001</v>
      </c>
      <c r="F375" s="4">
        <f ca="1">IFERROR(AVERAGE(OFFSET(B375,0,0,-计算!B$20,1)),AVERAGE(OFFSET(B375,0,0,-ROW(),1)))</f>
        <v>1356.7360000000001</v>
      </c>
      <c r="G375" s="4">
        <f t="shared" ca="1" si="21"/>
        <v>18.696500000000015</v>
      </c>
      <c r="H375" s="4">
        <f ca="1">IFERROR(AVERAGE(OFFSET(G375,0,0,-计算!B$21,1)),AVERAGE(OFFSET(G375,0,0,-ROW(),1)))</f>
        <v>32.984199999999952</v>
      </c>
      <c r="I375" s="4" t="str">
        <f ca="1">IF(计算!B$23=1,IFERROR(IF(AND(G375&gt;H375,OFFSET(G375,-计算!B$22,0,1,1)&lt;OFFSET(H375,-计算!B$22,0,1,1)),"买",IF(AND(G375&lt;H375,OFFSET(G375,-计算!B$22,0,1,1)&gt;OFFSET(H375,-计算!B$22,0,1,1)),"卖",I374)),"买"),IF(计算!B$23=2,IFERROR(IF(AND(G375&gt;OFFSET(G375,-计算!B$22,0,1,1),B375&lt;OFFSET(B375,-计算!B$22,0,1,1)),"买",IF(AND(G375&lt;OFFSET(G375,-计算!B$22,0,1,1),B375&gt;OFFSET(B375,-计算!B$22,0,1,1)),"卖",I374)),"买"),""))</f>
        <v>卖</v>
      </c>
      <c r="J375" s="4" t="str">
        <f t="shared" ca="1" si="23"/>
        <v/>
      </c>
      <c r="K375" s="3">
        <f ca="1">IF(I374="买",C375,0)-IF(J375=1,计算!B$18)</f>
        <v>0</v>
      </c>
      <c r="L375" s="2">
        <f t="shared" ca="1" si="22"/>
        <v>1.4675528458739229</v>
      </c>
      <c r="M375" s="3">
        <f ca="1">1-L375/MAX(L$2:L375)</f>
        <v>5.2269542993529816E-2</v>
      </c>
    </row>
    <row r="376" spans="1:13" x14ac:dyDescent="0.15">
      <c r="A376" s="1">
        <v>38923</v>
      </c>
      <c r="B376" s="2">
        <v>1374.17</v>
      </c>
      <c r="C376" s="3">
        <f t="shared" si="20"/>
        <v>1.1817806968456468E-2</v>
      </c>
      <c r="D376" s="3">
        <f>1-B376/MAX(B$2:B376)</f>
        <v>3.2499489555244065E-2</v>
      </c>
      <c r="E376" s="4">
        <f ca="1">IFERROR(AVERAGE(OFFSET(B376,0,0,-计算!B$19,1)),AVERAGE(OFFSET(B376,0,0,-ROW(),1)))</f>
        <v>1372.4108333333334</v>
      </c>
      <c r="F376" s="4">
        <f ca="1">IFERROR(AVERAGE(OFFSET(B376,0,0,-计算!B$20,1)),AVERAGE(OFFSET(B376,0,0,-ROW(),1)))</f>
        <v>1357.5968</v>
      </c>
      <c r="G376" s="4">
        <f t="shared" ca="1" si="21"/>
        <v>14.814033333333327</v>
      </c>
      <c r="H376" s="4">
        <f ca="1">IFERROR(AVERAGE(OFFSET(G376,0,0,-计算!B$21,1)),AVERAGE(OFFSET(G376,0,0,-ROW(),1)))</f>
        <v>27.459261111111079</v>
      </c>
      <c r="I376" s="4" t="str">
        <f ca="1">IF(计算!B$23=1,IFERROR(IF(AND(G376&gt;H376,OFFSET(G376,-计算!B$22,0,1,1)&lt;OFFSET(H376,-计算!B$22,0,1,1)),"买",IF(AND(G376&lt;H376,OFFSET(G376,-计算!B$22,0,1,1)&gt;OFFSET(H376,-计算!B$22,0,1,1)),"卖",I375)),"买"),IF(计算!B$23=2,IFERROR(IF(AND(G376&gt;OFFSET(G376,-计算!B$22,0,1,1),B376&lt;OFFSET(B376,-计算!B$22,0,1,1)),"买",IF(AND(G376&lt;OFFSET(G376,-计算!B$22,0,1,1),B376&gt;OFFSET(B376,-计算!B$22,0,1,1)),"卖",I375)),"买"),""))</f>
        <v>卖</v>
      </c>
      <c r="J376" s="4" t="str">
        <f t="shared" ca="1" si="23"/>
        <v/>
      </c>
      <c r="K376" s="3">
        <f ca="1">IF(I375="买",C376,0)-IF(J376=1,计算!B$18)</f>
        <v>0</v>
      </c>
      <c r="L376" s="2">
        <f t="shared" ca="1" si="22"/>
        <v>1.4675528458739229</v>
      </c>
      <c r="M376" s="3">
        <f ca="1">1-L376/MAX(L$2:L376)</f>
        <v>5.2269542993529816E-2</v>
      </c>
    </row>
    <row r="377" spans="1:13" x14ac:dyDescent="0.15">
      <c r="A377" s="1">
        <v>38924</v>
      </c>
      <c r="B377" s="2">
        <v>1371.3</v>
      </c>
      <c r="C377" s="3">
        <f t="shared" si="20"/>
        <v>-2.0885334420051027E-3</v>
      </c>
      <c r="D377" s="3">
        <f>1-B377/MAX(B$2:B377)</f>
        <v>3.4520146726464973E-2</v>
      </c>
      <c r="E377" s="4">
        <f ca="1">IFERROR(AVERAGE(OFFSET(B377,0,0,-计算!B$19,1)),AVERAGE(OFFSET(B377,0,0,-ROW(),1)))</f>
        <v>1369.0091666666667</v>
      </c>
      <c r="F377" s="4">
        <f ca="1">IFERROR(AVERAGE(OFFSET(B377,0,0,-计算!B$20,1)),AVERAGE(OFFSET(B377,0,0,-ROW(),1)))</f>
        <v>1358.3124000000003</v>
      </c>
      <c r="G377" s="4">
        <f t="shared" ca="1" si="21"/>
        <v>10.696766666666463</v>
      </c>
      <c r="H377" s="4">
        <f ca="1">IFERROR(AVERAGE(OFFSET(G377,0,0,-计算!B$21,1)),AVERAGE(OFFSET(G377,0,0,-ROW(),1)))</f>
        <v>21.939422222222106</v>
      </c>
      <c r="I377" s="4" t="str">
        <f ca="1">IF(计算!B$23=1,IFERROR(IF(AND(G377&gt;H377,OFFSET(G377,-计算!B$22,0,1,1)&lt;OFFSET(H377,-计算!B$22,0,1,1)),"买",IF(AND(G377&lt;H377,OFFSET(G377,-计算!B$22,0,1,1)&gt;OFFSET(H377,-计算!B$22,0,1,1)),"卖",I376)),"买"),IF(计算!B$23=2,IFERROR(IF(AND(G377&gt;OFFSET(G377,-计算!B$22,0,1,1),B377&lt;OFFSET(B377,-计算!B$22,0,1,1)),"买",IF(AND(G377&lt;OFFSET(G377,-计算!B$22,0,1,1),B377&gt;OFFSET(B377,-计算!B$22,0,1,1)),"卖",I376)),"买"),""))</f>
        <v>卖</v>
      </c>
      <c r="J377" s="4" t="str">
        <f t="shared" ca="1" si="23"/>
        <v/>
      </c>
      <c r="K377" s="3">
        <f ca="1">IF(I376="买",C377,0)-IF(J377=1,计算!B$18)</f>
        <v>0</v>
      </c>
      <c r="L377" s="2">
        <f t="shared" ca="1" si="22"/>
        <v>1.4675528458739229</v>
      </c>
      <c r="M377" s="3">
        <f ca="1">1-L377/MAX(L$2:L377)</f>
        <v>5.2269542993529816E-2</v>
      </c>
    </row>
    <row r="378" spans="1:13" x14ac:dyDescent="0.15">
      <c r="A378" s="1">
        <v>38925</v>
      </c>
      <c r="B378" s="2">
        <v>1355.55</v>
      </c>
      <c r="C378" s="3">
        <f t="shared" si="20"/>
        <v>-1.1485451761102605E-2</v>
      </c>
      <c r="D378" s="3">
        <f>1-B378/MAX(B$2:B378)</f>
        <v>4.5609119007554599E-2</v>
      </c>
      <c r="E378" s="4">
        <f ca="1">IFERROR(AVERAGE(OFFSET(B378,0,0,-计算!B$19,1)),AVERAGE(OFFSET(B378,0,0,-ROW(),1)))</f>
        <v>1363.7574999999999</v>
      </c>
      <c r="F378" s="4">
        <f ca="1">IFERROR(AVERAGE(OFFSET(B378,0,0,-计算!B$20,1)),AVERAGE(OFFSET(B378,0,0,-ROW(),1)))</f>
        <v>1358.7994000000001</v>
      </c>
      <c r="G378" s="4">
        <f t="shared" ca="1" si="21"/>
        <v>4.9580999999998312</v>
      </c>
      <c r="H378" s="4">
        <f ca="1">IFERROR(AVERAGE(OFFSET(G378,0,0,-计算!B$21,1)),AVERAGE(OFFSET(G378,0,0,-ROW(),1)))</f>
        <v>16.861199999999826</v>
      </c>
      <c r="I378" s="4" t="str">
        <f ca="1">IF(计算!B$23=1,IFERROR(IF(AND(G378&gt;H378,OFFSET(G378,-计算!B$22,0,1,1)&lt;OFFSET(H378,-计算!B$22,0,1,1)),"买",IF(AND(G378&lt;H378,OFFSET(G378,-计算!B$22,0,1,1)&gt;OFFSET(H378,-计算!B$22,0,1,1)),"卖",I377)),"买"),IF(计算!B$23=2,IFERROR(IF(AND(G378&gt;OFFSET(G378,-计算!B$22,0,1,1),B378&lt;OFFSET(B378,-计算!B$22,0,1,1)),"买",IF(AND(G378&lt;OFFSET(G378,-计算!B$22,0,1,1),B378&gt;OFFSET(B378,-计算!B$22,0,1,1)),"卖",I377)),"买"),""))</f>
        <v>卖</v>
      </c>
      <c r="J378" s="4" t="str">
        <f t="shared" ca="1" si="23"/>
        <v/>
      </c>
      <c r="K378" s="3">
        <f ca="1">IF(I377="买",C378,0)-IF(J378=1,计算!B$18)</f>
        <v>0</v>
      </c>
      <c r="L378" s="2">
        <f t="shared" ca="1" si="22"/>
        <v>1.4675528458739229</v>
      </c>
      <c r="M378" s="3">
        <f ca="1">1-L378/MAX(L$2:L378)</f>
        <v>5.2269542993529816E-2</v>
      </c>
    </row>
    <row r="379" spans="1:13" x14ac:dyDescent="0.15">
      <c r="A379" s="1">
        <v>38926</v>
      </c>
      <c r="B379" s="2">
        <v>1341.39</v>
      </c>
      <c r="C379" s="3">
        <f t="shared" si="20"/>
        <v>-1.0445944450591882E-2</v>
      </c>
      <c r="D379" s="3">
        <f>1-B379/MAX(B$2:B379)</f>
        <v>5.5578633134553135E-2</v>
      </c>
      <c r="E379" s="4">
        <f ca="1">IFERROR(AVERAGE(OFFSET(B379,0,0,-计算!B$19,1)),AVERAGE(OFFSET(B379,0,0,-ROW(),1)))</f>
        <v>1357.2733333333333</v>
      </c>
      <c r="F379" s="4">
        <f ca="1">IFERROR(AVERAGE(OFFSET(B379,0,0,-计算!B$20,1)),AVERAGE(OFFSET(B379,0,0,-ROW(),1)))</f>
        <v>1358.3051999999998</v>
      </c>
      <c r="G379" s="4">
        <f t="shared" ca="1" si="21"/>
        <v>-1.031866666666474</v>
      </c>
      <c r="H379" s="4">
        <f ca="1">IFERROR(AVERAGE(OFFSET(G379,0,0,-计算!B$21,1)),AVERAGE(OFFSET(G379,0,0,-ROW(),1)))</f>
        <v>11.999316666666573</v>
      </c>
      <c r="I379" s="4" t="str">
        <f ca="1">IF(计算!B$23=1,IFERROR(IF(AND(G379&gt;H379,OFFSET(G379,-计算!B$22,0,1,1)&lt;OFFSET(H379,-计算!B$22,0,1,1)),"买",IF(AND(G379&lt;H379,OFFSET(G379,-计算!B$22,0,1,1)&gt;OFFSET(H379,-计算!B$22,0,1,1)),"卖",I378)),"买"),IF(计算!B$23=2,IFERROR(IF(AND(G379&gt;OFFSET(G379,-计算!B$22,0,1,1),B379&lt;OFFSET(B379,-计算!B$22,0,1,1)),"买",IF(AND(G379&lt;OFFSET(G379,-计算!B$22,0,1,1),B379&gt;OFFSET(B379,-计算!B$22,0,1,1)),"卖",I378)),"买"),""))</f>
        <v>卖</v>
      </c>
      <c r="J379" s="4" t="str">
        <f t="shared" ca="1" si="23"/>
        <v/>
      </c>
      <c r="K379" s="3">
        <f ca="1">IF(I378="买",C379,0)-IF(J379=1,计算!B$18)</f>
        <v>0</v>
      </c>
      <c r="L379" s="2">
        <f t="shared" ca="1" si="22"/>
        <v>1.4675528458739229</v>
      </c>
      <c r="M379" s="3">
        <f ca="1">1-L379/MAX(L$2:L379)</f>
        <v>5.2269542993529816E-2</v>
      </c>
    </row>
    <row r="380" spans="1:13" x14ac:dyDescent="0.15">
      <c r="A380" s="1">
        <v>38929</v>
      </c>
      <c r="B380" s="2">
        <v>1294.33</v>
      </c>
      <c r="C380" s="3">
        <f t="shared" si="20"/>
        <v>-3.5083010906597045E-2</v>
      </c>
      <c r="D380" s="3">
        <f>1-B380/MAX(B$2:B380)</f>
        <v>8.8711778248716899E-2</v>
      </c>
      <c r="E380" s="4">
        <f ca="1">IFERROR(AVERAGE(OFFSET(B380,0,0,-计算!B$19,1)),AVERAGE(OFFSET(B380,0,0,-ROW(),1)))</f>
        <v>1352.9599999999998</v>
      </c>
      <c r="F380" s="4">
        <f ca="1">IFERROR(AVERAGE(OFFSET(B380,0,0,-计算!B$20,1)),AVERAGE(OFFSET(B380,0,0,-ROW(),1)))</f>
        <v>1356.7184000000002</v>
      </c>
      <c r="G380" s="4">
        <f t="shared" ca="1" si="21"/>
        <v>-3.7584000000003925</v>
      </c>
      <c r="H380" s="4">
        <f ca="1">IFERROR(AVERAGE(OFFSET(G380,0,0,-计算!B$21,1)),AVERAGE(OFFSET(G380,0,0,-ROW(),1)))</f>
        <v>7.3958555555554613</v>
      </c>
      <c r="I380" s="4" t="str">
        <f ca="1">IF(计算!B$23=1,IFERROR(IF(AND(G380&gt;H380,OFFSET(G380,-计算!B$22,0,1,1)&lt;OFFSET(H380,-计算!B$22,0,1,1)),"买",IF(AND(G380&lt;H380,OFFSET(G380,-计算!B$22,0,1,1)&gt;OFFSET(H380,-计算!B$22,0,1,1)),"卖",I379)),"买"),IF(计算!B$23=2,IFERROR(IF(AND(G380&gt;OFFSET(G380,-计算!B$22,0,1,1),B380&lt;OFFSET(B380,-计算!B$22,0,1,1)),"买",IF(AND(G380&lt;OFFSET(G380,-计算!B$22,0,1,1),B380&gt;OFFSET(B380,-计算!B$22,0,1,1)),"卖",I379)),"买"),""))</f>
        <v>卖</v>
      </c>
      <c r="J380" s="4" t="str">
        <f t="shared" ca="1" si="23"/>
        <v/>
      </c>
      <c r="K380" s="3">
        <f ca="1">IF(I379="买",C380,0)-IF(J380=1,计算!B$18)</f>
        <v>0</v>
      </c>
      <c r="L380" s="2">
        <f t="shared" ca="1" si="22"/>
        <v>1.4675528458739229</v>
      </c>
      <c r="M380" s="3">
        <f ca="1">1-L380/MAX(L$2:L380)</f>
        <v>5.2269542993529816E-2</v>
      </c>
    </row>
    <row r="381" spans="1:13" x14ac:dyDescent="0.15">
      <c r="A381" s="1">
        <v>38930</v>
      </c>
      <c r="B381" s="2">
        <v>1282.06</v>
      </c>
      <c r="C381" s="3">
        <f t="shared" si="20"/>
        <v>-9.4798080860367673E-3</v>
      </c>
      <c r="D381" s="3">
        <f>1-B381/MAX(B$2:B381)</f>
        <v>9.7350615701984777E-2</v>
      </c>
      <c r="E381" s="4">
        <f ca="1">IFERROR(AVERAGE(OFFSET(B381,0,0,-计算!B$19,1)),AVERAGE(OFFSET(B381,0,0,-ROW(),1)))</f>
        <v>1346.7041666666664</v>
      </c>
      <c r="F381" s="4">
        <f ca="1">IFERROR(AVERAGE(OFFSET(B381,0,0,-计算!B$20,1)),AVERAGE(OFFSET(B381,0,0,-ROW(),1)))</f>
        <v>1356.0065999999997</v>
      </c>
      <c r="G381" s="4">
        <f t="shared" ca="1" si="21"/>
        <v>-9.3024333333332834</v>
      </c>
      <c r="H381" s="4">
        <f ca="1">IFERROR(AVERAGE(OFFSET(G381,0,0,-计算!B$21,1)),AVERAGE(OFFSET(G381,0,0,-ROW(),1)))</f>
        <v>2.7293666666665786</v>
      </c>
      <c r="I381" s="4" t="str">
        <f ca="1">IF(计算!B$23=1,IFERROR(IF(AND(G381&gt;H381,OFFSET(G381,-计算!B$22,0,1,1)&lt;OFFSET(H381,-计算!B$22,0,1,1)),"买",IF(AND(G381&lt;H381,OFFSET(G381,-计算!B$22,0,1,1)&gt;OFFSET(H381,-计算!B$22,0,1,1)),"卖",I380)),"买"),IF(计算!B$23=2,IFERROR(IF(AND(G381&gt;OFFSET(G381,-计算!B$22,0,1,1),B381&lt;OFFSET(B381,-计算!B$22,0,1,1)),"买",IF(AND(G381&lt;OFFSET(G381,-计算!B$22,0,1,1),B381&gt;OFFSET(B381,-计算!B$22,0,1,1)),"卖",I380)),"买"),""))</f>
        <v>卖</v>
      </c>
      <c r="J381" s="4" t="str">
        <f t="shared" ca="1" si="23"/>
        <v/>
      </c>
      <c r="K381" s="3">
        <f ca="1">IF(I380="买",C381,0)-IF(J381=1,计算!B$18)</f>
        <v>0</v>
      </c>
      <c r="L381" s="2">
        <f t="shared" ca="1" si="22"/>
        <v>1.4675528458739229</v>
      </c>
      <c r="M381" s="3">
        <f ca="1">1-L381/MAX(L$2:L381)</f>
        <v>5.2269542993529816E-2</v>
      </c>
    </row>
    <row r="382" spans="1:13" x14ac:dyDescent="0.15">
      <c r="A382" s="1">
        <v>38931</v>
      </c>
      <c r="B382" s="2">
        <v>1275.0899999999999</v>
      </c>
      <c r="C382" s="3">
        <f t="shared" si="20"/>
        <v>-5.4365630313714108E-3</v>
      </c>
      <c r="D382" s="3">
        <f>1-B382/MAX(B$2:B382)</f>
        <v>0.10225792597494954</v>
      </c>
      <c r="E382" s="4">
        <f ca="1">IFERROR(AVERAGE(OFFSET(B382,0,0,-计算!B$19,1)),AVERAGE(OFFSET(B382,0,0,-ROW(),1)))</f>
        <v>1338.6074999999998</v>
      </c>
      <c r="F382" s="4">
        <f ca="1">IFERROR(AVERAGE(OFFSET(B382,0,0,-计算!B$20,1)),AVERAGE(OFFSET(B382,0,0,-ROW(),1)))</f>
        <v>1355.3436000000002</v>
      </c>
      <c r="G382" s="4">
        <f t="shared" ca="1" si="21"/>
        <v>-16.736100000000306</v>
      </c>
      <c r="H382" s="4">
        <f ca="1">IFERROR(AVERAGE(OFFSET(G382,0,0,-计算!B$21,1)),AVERAGE(OFFSET(G382,0,0,-ROW(),1)))</f>
        <v>-2.5289888888890268</v>
      </c>
      <c r="I382" s="4" t="str">
        <f ca="1">IF(计算!B$23=1,IFERROR(IF(AND(G382&gt;H382,OFFSET(G382,-计算!B$22,0,1,1)&lt;OFFSET(H382,-计算!B$22,0,1,1)),"买",IF(AND(G382&lt;H382,OFFSET(G382,-计算!B$22,0,1,1)&gt;OFFSET(H382,-计算!B$22,0,1,1)),"卖",I381)),"买"),IF(计算!B$23=2,IFERROR(IF(AND(G382&gt;OFFSET(G382,-计算!B$22,0,1,1),B382&lt;OFFSET(B382,-计算!B$22,0,1,1)),"买",IF(AND(G382&lt;OFFSET(G382,-计算!B$22,0,1,1),B382&gt;OFFSET(B382,-计算!B$22,0,1,1)),"卖",I381)),"买"),""))</f>
        <v>卖</v>
      </c>
      <c r="J382" s="4" t="str">
        <f t="shared" ca="1" si="23"/>
        <v/>
      </c>
      <c r="K382" s="3">
        <f ca="1">IF(I381="买",C382,0)-IF(J382=1,计算!B$18)</f>
        <v>0</v>
      </c>
      <c r="L382" s="2">
        <f t="shared" ca="1" si="22"/>
        <v>1.4675528458739229</v>
      </c>
      <c r="M382" s="3">
        <f ca="1">1-L382/MAX(L$2:L382)</f>
        <v>5.2269542993529816E-2</v>
      </c>
    </row>
    <row r="383" spans="1:13" x14ac:dyDescent="0.15">
      <c r="A383" s="1">
        <v>38932</v>
      </c>
      <c r="B383" s="2">
        <v>1271.74</v>
      </c>
      <c r="C383" s="3">
        <f t="shared" si="20"/>
        <v>-2.6272655263549494E-3</v>
      </c>
      <c r="D383" s="3">
        <f>1-B383/MAX(B$2:B383)</f>
        <v>0.10461653277759386</v>
      </c>
      <c r="E383" s="4">
        <f ca="1">IFERROR(AVERAGE(OFFSET(B383,0,0,-计算!B$19,1)),AVERAGE(OFFSET(B383,0,0,-ROW(),1)))</f>
        <v>1330.1341666666665</v>
      </c>
      <c r="F383" s="4">
        <f ca="1">IFERROR(AVERAGE(OFFSET(B383,0,0,-计算!B$20,1)),AVERAGE(OFFSET(B383,0,0,-ROW(),1)))</f>
        <v>1354.6243999999999</v>
      </c>
      <c r="G383" s="4">
        <f t="shared" ca="1" si="21"/>
        <v>-24.490233333333435</v>
      </c>
      <c r="H383" s="4">
        <f ca="1">IFERROR(AVERAGE(OFFSET(G383,0,0,-计算!B$21,1)),AVERAGE(OFFSET(G383,0,0,-ROW(),1)))</f>
        <v>-8.39348888888901</v>
      </c>
      <c r="I383" s="4" t="str">
        <f ca="1">IF(计算!B$23=1,IFERROR(IF(AND(G383&gt;H383,OFFSET(G383,-计算!B$22,0,1,1)&lt;OFFSET(H383,-计算!B$22,0,1,1)),"买",IF(AND(G383&lt;H383,OFFSET(G383,-计算!B$22,0,1,1)&gt;OFFSET(H383,-计算!B$22,0,1,1)),"卖",I382)),"买"),IF(计算!B$23=2,IFERROR(IF(AND(G383&gt;OFFSET(G383,-计算!B$22,0,1,1),B383&lt;OFFSET(B383,-计算!B$22,0,1,1)),"买",IF(AND(G383&lt;OFFSET(G383,-计算!B$22,0,1,1),B383&gt;OFFSET(B383,-计算!B$22,0,1,1)),"卖",I382)),"买"),""))</f>
        <v>卖</v>
      </c>
      <c r="J383" s="4" t="str">
        <f t="shared" ca="1" si="23"/>
        <v/>
      </c>
      <c r="K383" s="3">
        <f ca="1">IF(I382="买",C383,0)-IF(J383=1,计算!B$18)</f>
        <v>0</v>
      </c>
      <c r="L383" s="2">
        <f t="shared" ca="1" si="22"/>
        <v>1.4675528458739229</v>
      </c>
      <c r="M383" s="3">
        <f ca="1">1-L383/MAX(L$2:L383)</f>
        <v>5.2269542993529816E-2</v>
      </c>
    </row>
    <row r="384" spans="1:13" x14ac:dyDescent="0.15">
      <c r="A384" s="1">
        <v>38933</v>
      </c>
      <c r="B384" s="2">
        <v>1241.9100000000001</v>
      </c>
      <c r="C384" s="3">
        <f t="shared" si="20"/>
        <v>-2.3456052337741951E-2</v>
      </c>
      <c r="D384" s="3">
        <f>1-B384/MAX(B$2:B384)</f>
        <v>0.12561869424711147</v>
      </c>
      <c r="E384" s="4">
        <f ca="1">IFERROR(AVERAGE(OFFSET(B384,0,0,-计算!B$19,1)),AVERAGE(OFFSET(B384,0,0,-ROW(),1)))</f>
        <v>1322.24</v>
      </c>
      <c r="F384" s="4">
        <f ca="1">IFERROR(AVERAGE(OFFSET(B384,0,0,-计算!B$20,1)),AVERAGE(OFFSET(B384,0,0,-ROW(),1)))</f>
        <v>1352.8422</v>
      </c>
      <c r="G384" s="4">
        <f t="shared" ca="1" si="21"/>
        <v>-30.602200000000039</v>
      </c>
      <c r="H384" s="4">
        <f ca="1">IFERROR(AVERAGE(OFFSET(G384,0,0,-计算!B$21,1)),AVERAGE(OFFSET(G384,0,0,-ROW(),1)))</f>
        <v>-14.320205555555654</v>
      </c>
      <c r="I384" s="4" t="str">
        <f ca="1">IF(计算!B$23=1,IFERROR(IF(AND(G384&gt;H384,OFFSET(G384,-计算!B$22,0,1,1)&lt;OFFSET(H384,-计算!B$22,0,1,1)),"买",IF(AND(G384&lt;H384,OFFSET(G384,-计算!B$22,0,1,1)&gt;OFFSET(H384,-计算!B$22,0,1,1)),"卖",I383)),"买"),IF(计算!B$23=2,IFERROR(IF(AND(G384&gt;OFFSET(G384,-计算!B$22,0,1,1),B384&lt;OFFSET(B384,-计算!B$22,0,1,1)),"买",IF(AND(G384&lt;OFFSET(G384,-计算!B$22,0,1,1),B384&gt;OFFSET(B384,-计算!B$22,0,1,1)),"卖",I383)),"买"),""))</f>
        <v>卖</v>
      </c>
      <c r="J384" s="4" t="str">
        <f t="shared" ca="1" si="23"/>
        <v/>
      </c>
      <c r="K384" s="3">
        <f ca="1">IF(I383="买",C384,0)-IF(J384=1,计算!B$18)</f>
        <v>0</v>
      </c>
      <c r="L384" s="2">
        <f t="shared" ca="1" si="22"/>
        <v>1.4675528458739229</v>
      </c>
      <c r="M384" s="3">
        <f ca="1">1-L384/MAX(L$2:L384)</f>
        <v>5.2269542993529816E-2</v>
      </c>
    </row>
    <row r="385" spans="1:13" x14ac:dyDescent="0.15">
      <c r="A385" s="1">
        <v>38936</v>
      </c>
      <c r="B385" s="2">
        <v>1224.0999999999999</v>
      </c>
      <c r="C385" s="3">
        <f t="shared" si="20"/>
        <v>-1.4340813746567926E-2</v>
      </c>
      <c r="D385" s="3">
        <f>1-B385/MAX(B$2:B385)</f>
        <v>0.13815803369639457</v>
      </c>
      <c r="E385" s="4">
        <f ca="1">IFERROR(AVERAGE(OFFSET(B385,0,0,-计算!B$19,1)),AVERAGE(OFFSET(B385,0,0,-ROW(),1)))</f>
        <v>1312.1491666666666</v>
      </c>
      <c r="F385" s="4">
        <f ca="1">IFERROR(AVERAGE(OFFSET(B385,0,0,-计算!B$20,1)),AVERAGE(OFFSET(B385,0,0,-ROW(),1)))</f>
        <v>1349.9983999999999</v>
      </c>
      <c r="G385" s="4">
        <f t="shared" ca="1" si="21"/>
        <v>-37.849233333333359</v>
      </c>
      <c r="H385" s="4">
        <f ca="1">IFERROR(AVERAGE(OFFSET(G385,0,0,-计算!B$21,1)),AVERAGE(OFFSET(G385,0,0,-ROW(),1)))</f>
        <v>-20.456433333333468</v>
      </c>
      <c r="I385" s="4" t="str">
        <f ca="1">IF(计算!B$23=1,IFERROR(IF(AND(G385&gt;H385,OFFSET(G385,-计算!B$22,0,1,1)&lt;OFFSET(H385,-计算!B$22,0,1,1)),"买",IF(AND(G385&lt;H385,OFFSET(G385,-计算!B$22,0,1,1)&gt;OFFSET(H385,-计算!B$22,0,1,1)),"卖",I384)),"买"),IF(计算!B$23=2,IFERROR(IF(AND(G385&gt;OFFSET(G385,-计算!B$22,0,1,1),B385&lt;OFFSET(B385,-计算!B$22,0,1,1)),"买",IF(AND(G385&lt;OFFSET(G385,-计算!B$22,0,1,1),B385&gt;OFFSET(B385,-计算!B$22,0,1,1)),"卖",I384)),"买"),""))</f>
        <v>卖</v>
      </c>
      <c r="J385" s="4" t="str">
        <f t="shared" ca="1" si="23"/>
        <v/>
      </c>
      <c r="K385" s="3">
        <f ca="1">IF(I384="买",C385,0)-IF(J385=1,计算!B$18)</f>
        <v>0</v>
      </c>
      <c r="L385" s="2">
        <f t="shared" ca="1" si="22"/>
        <v>1.4675528458739229</v>
      </c>
      <c r="M385" s="3">
        <f ca="1">1-L385/MAX(L$2:L385)</f>
        <v>5.2269542993529816E-2</v>
      </c>
    </row>
    <row r="386" spans="1:13" x14ac:dyDescent="0.15">
      <c r="A386" s="1">
        <v>38937</v>
      </c>
      <c r="B386" s="2">
        <v>1252.3900000000001</v>
      </c>
      <c r="C386" s="3">
        <f t="shared" si="20"/>
        <v>2.3110856956131132E-2</v>
      </c>
      <c r="D386" s="3">
        <f>1-B386/MAX(B$2:B386)</f>
        <v>0.11824012729436106</v>
      </c>
      <c r="E386" s="4">
        <f ca="1">IFERROR(AVERAGE(OFFSET(B386,0,0,-计算!B$19,1)),AVERAGE(OFFSET(B386,0,0,-ROW(),1)))</f>
        <v>1303.5125</v>
      </c>
      <c r="F386" s="4">
        <f ca="1">IFERROR(AVERAGE(OFFSET(B386,0,0,-计算!B$20,1)),AVERAGE(OFFSET(B386,0,0,-ROW(),1)))</f>
        <v>1347.471</v>
      </c>
      <c r="G386" s="4">
        <f t="shared" ca="1" si="21"/>
        <v>-43.958499999999958</v>
      </c>
      <c r="H386" s="4">
        <f ca="1">IFERROR(AVERAGE(OFFSET(G386,0,0,-计算!B$21,1)),AVERAGE(OFFSET(G386,0,0,-ROW(),1)))</f>
        <v>-27.156450000000063</v>
      </c>
      <c r="I386" s="4" t="str">
        <f ca="1">IF(计算!B$23=1,IFERROR(IF(AND(G386&gt;H386,OFFSET(G386,-计算!B$22,0,1,1)&lt;OFFSET(H386,-计算!B$22,0,1,1)),"买",IF(AND(G386&lt;H386,OFFSET(G386,-计算!B$22,0,1,1)&gt;OFFSET(H386,-计算!B$22,0,1,1)),"卖",I385)),"买"),IF(计算!B$23=2,IFERROR(IF(AND(G386&gt;OFFSET(G386,-计算!B$22,0,1,1),B386&lt;OFFSET(B386,-计算!B$22,0,1,1)),"买",IF(AND(G386&lt;OFFSET(G386,-计算!B$22,0,1,1),B386&gt;OFFSET(B386,-计算!B$22,0,1,1)),"卖",I385)),"买"),""))</f>
        <v>卖</v>
      </c>
      <c r="J386" s="4" t="str">
        <f t="shared" ca="1" si="23"/>
        <v/>
      </c>
      <c r="K386" s="3">
        <f ca="1">IF(I385="买",C386,0)-IF(J386=1,计算!B$18)</f>
        <v>0</v>
      </c>
      <c r="L386" s="2">
        <f t="shared" ca="1" si="22"/>
        <v>1.4675528458739229</v>
      </c>
      <c r="M386" s="3">
        <f ca="1">1-L386/MAX(L$2:L386)</f>
        <v>5.2269542993529816E-2</v>
      </c>
    </row>
    <row r="387" spans="1:13" x14ac:dyDescent="0.15">
      <c r="A387" s="1">
        <v>38938</v>
      </c>
      <c r="B387" s="2">
        <v>1251.3</v>
      </c>
      <c r="C387" s="3">
        <f t="shared" si="20"/>
        <v>-8.7033591772545105E-4</v>
      </c>
      <c r="D387" s="3">
        <f>1-B387/MAX(B$2:B387)</f>
        <v>0.11900755458238577</v>
      </c>
      <c r="E387" s="4">
        <f ca="1">IFERROR(AVERAGE(OFFSET(B387,0,0,-计算!B$19,1)),AVERAGE(OFFSET(B387,0,0,-ROW(),1)))</f>
        <v>1294.6108333333334</v>
      </c>
      <c r="F387" s="4">
        <f ca="1">IFERROR(AVERAGE(OFFSET(B387,0,0,-计算!B$20,1)),AVERAGE(OFFSET(B387,0,0,-ROW(),1)))</f>
        <v>1345.1879999999999</v>
      </c>
      <c r="G387" s="4">
        <f t="shared" ca="1" si="21"/>
        <v>-50.577166666666471</v>
      </c>
      <c r="H387" s="4">
        <f ca="1">IFERROR(AVERAGE(OFFSET(G387,0,0,-计算!B$21,1)),AVERAGE(OFFSET(G387,0,0,-ROW(),1)))</f>
        <v>-34.035572222222264</v>
      </c>
      <c r="I387" s="4" t="str">
        <f ca="1">IF(计算!B$23=1,IFERROR(IF(AND(G387&gt;H387,OFFSET(G387,-计算!B$22,0,1,1)&lt;OFFSET(H387,-计算!B$22,0,1,1)),"买",IF(AND(G387&lt;H387,OFFSET(G387,-计算!B$22,0,1,1)&gt;OFFSET(H387,-计算!B$22,0,1,1)),"卖",I386)),"买"),IF(计算!B$23=2,IFERROR(IF(AND(G387&gt;OFFSET(G387,-计算!B$22,0,1,1),B387&lt;OFFSET(B387,-计算!B$22,0,1,1)),"买",IF(AND(G387&lt;OFFSET(G387,-计算!B$22,0,1,1),B387&gt;OFFSET(B387,-计算!B$22,0,1,1)),"卖",I386)),"买"),""))</f>
        <v>卖</v>
      </c>
      <c r="J387" s="4" t="str">
        <f t="shared" ca="1" si="23"/>
        <v/>
      </c>
      <c r="K387" s="3">
        <f ca="1">IF(I386="买",C387,0)-IF(J387=1,计算!B$18)</f>
        <v>0</v>
      </c>
      <c r="L387" s="2">
        <f t="shared" ca="1" si="22"/>
        <v>1.4675528458739229</v>
      </c>
      <c r="M387" s="3">
        <f ca="1">1-L387/MAX(L$2:L387)</f>
        <v>5.2269542993529816E-2</v>
      </c>
    </row>
    <row r="388" spans="1:13" x14ac:dyDescent="0.15">
      <c r="A388" s="1">
        <v>38939</v>
      </c>
      <c r="B388" s="2">
        <v>1271.47</v>
      </c>
      <c r="C388" s="3">
        <f t="shared" ref="C388:C451" si="24">B388/B387-1</f>
        <v>1.6119235994565662E-2</v>
      </c>
      <c r="D388" s="3">
        <f>1-B388/MAX(B$2:B388)</f>
        <v>0.10480662944526975</v>
      </c>
      <c r="E388" s="4">
        <f ca="1">IFERROR(AVERAGE(OFFSET(B388,0,0,-计算!B$19,1)),AVERAGE(OFFSET(B388,0,0,-ROW(),1)))</f>
        <v>1286.0524999999998</v>
      </c>
      <c r="F388" s="4">
        <f ca="1">IFERROR(AVERAGE(OFFSET(B388,0,0,-计算!B$20,1)),AVERAGE(OFFSET(B388,0,0,-ROW(),1)))</f>
        <v>1342.5597999999998</v>
      </c>
      <c r="G388" s="4">
        <f t="shared" ref="G388:G451" ca="1" si="25">E388-F388</f>
        <v>-56.507299999999987</v>
      </c>
      <c r="H388" s="4">
        <f ca="1">IFERROR(AVERAGE(OFFSET(G388,0,0,-计算!B$21,1)),AVERAGE(OFFSET(G388,0,0,-ROW(),1)))</f>
        <v>-40.664105555555544</v>
      </c>
      <c r="I388" s="4" t="str">
        <f ca="1">IF(计算!B$23=1,IFERROR(IF(AND(G388&gt;H388,OFFSET(G388,-计算!B$22,0,1,1)&lt;OFFSET(H388,-计算!B$22,0,1,1)),"买",IF(AND(G388&lt;H388,OFFSET(G388,-计算!B$22,0,1,1)&gt;OFFSET(H388,-计算!B$22,0,1,1)),"卖",I387)),"买"),IF(计算!B$23=2,IFERROR(IF(AND(G388&gt;OFFSET(G388,-计算!B$22,0,1,1),B388&lt;OFFSET(B388,-计算!B$22,0,1,1)),"买",IF(AND(G388&lt;OFFSET(G388,-计算!B$22,0,1,1),B388&gt;OFFSET(B388,-计算!B$22,0,1,1)),"卖",I387)),"买"),""))</f>
        <v>卖</v>
      </c>
      <c r="J388" s="4" t="str">
        <f t="shared" ca="1" si="23"/>
        <v/>
      </c>
      <c r="K388" s="3">
        <f ca="1">IF(I387="买",C388,0)-IF(J388=1,计算!B$18)</f>
        <v>0</v>
      </c>
      <c r="L388" s="2">
        <f t="shared" ref="L388:L451" ca="1" si="26">IFERROR(L387*(1+K388),L387)</f>
        <v>1.4675528458739229</v>
      </c>
      <c r="M388" s="3">
        <f ca="1">1-L388/MAX(L$2:L388)</f>
        <v>5.2269542993529816E-2</v>
      </c>
    </row>
    <row r="389" spans="1:13" x14ac:dyDescent="0.15">
      <c r="A389" s="1">
        <v>38940</v>
      </c>
      <c r="B389" s="2">
        <v>1275.6500000000001</v>
      </c>
      <c r="C389" s="3">
        <f t="shared" si="24"/>
        <v>3.2875333275657059E-3</v>
      </c>
      <c r="D389" s="3">
        <f>1-B389/MAX(B$2:B389)</f>
        <v>0.10186365140495512</v>
      </c>
      <c r="E389" s="4">
        <f ca="1">IFERROR(AVERAGE(OFFSET(B389,0,0,-计算!B$19,1)),AVERAGE(OFFSET(B389,0,0,-ROW(),1)))</f>
        <v>1278.0816666666665</v>
      </c>
      <c r="F389" s="4">
        <f ca="1">IFERROR(AVERAGE(OFFSET(B389,0,0,-计算!B$20,1)),AVERAGE(OFFSET(B389,0,0,-ROW(),1)))</f>
        <v>1340.2703999999999</v>
      </c>
      <c r="G389" s="4">
        <f t="shared" ca="1" si="25"/>
        <v>-62.188733333333403</v>
      </c>
      <c r="H389" s="4">
        <f ca="1">IFERROR(AVERAGE(OFFSET(G389,0,0,-计算!B$21,1)),AVERAGE(OFFSET(G389,0,0,-ROW(),1)))</f>
        <v>-46.947188888888867</v>
      </c>
      <c r="I389" s="4" t="str">
        <f ca="1">IF(计算!B$23=1,IFERROR(IF(AND(G389&gt;H389,OFFSET(G389,-计算!B$22,0,1,1)&lt;OFFSET(H389,-计算!B$22,0,1,1)),"买",IF(AND(G389&lt;H389,OFFSET(G389,-计算!B$22,0,1,1)&gt;OFFSET(H389,-计算!B$22,0,1,1)),"卖",I388)),"买"),IF(计算!B$23=2,IFERROR(IF(AND(G389&gt;OFFSET(G389,-计算!B$22,0,1,1),B389&lt;OFFSET(B389,-计算!B$22,0,1,1)),"买",IF(AND(G389&lt;OFFSET(G389,-计算!B$22,0,1,1),B389&gt;OFFSET(B389,-计算!B$22,0,1,1)),"卖",I388)),"买"),""))</f>
        <v>卖</v>
      </c>
      <c r="J389" s="4" t="str">
        <f t="shared" ref="J389:J452" ca="1" si="27">IF(I388&lt;&gt;I389,1,"")</f>
        <v/>
      </c>
      <c r="K389" s="3">
        <f ca="1">IF(I388="买",C389,0)-IF(J389=1,计算!B$18)</f>
        <v>0</v>
      </c>
      <c r="L389" s="2">
        <f t="shared" ca="1" si="26"/>
        <v>1.4675528458739229</v>
      </c>
      <c r="M389" s="3">
        <f ca="1">1-L389/MAX(L$2:L389)</f>
        <v>5.2269542993529816E-2</v>
      </c>
    </row>
    <row r="390" spans="1:13" x14ac:dyDescent="0.15">
      <c r="A390" s="1">
        <v>38943</v>
      </c>
      <c r="B390" s="2">
        <v>1245.72</v>
      </c>
      <c r="C390" s="3">
        <f t="shared" si="24"/>
        <v>-2.3462548504683989E-2</v>
      </c>
      <c r="D390" s="3">
        <f>1-B390/MAX(B$2:B390)</f>
        <v>0.12293621904768604</v>
      </c>
      <c r="E390" s="4">
        <f ca="1">IFERROR(AVERAGE(OFFSET(B390,0,0,-计算!B$19,1)),AVERAGE(OFFSET(B390,0,0,-ROW(),1)))</f>
        <v>1268.9291666666663</v>
      </c>
      <c r="F390" s="4">
        <f ca="1">IFERROR(AVERAGE(OFFSET(B390,0,0,-计算!B$20,1)),AVERAGE(OFFSET(B390,0,0,-ROW(),1)))</f>
        <v>1337.1215999999997</v>
      </c>
      <c r="G390" s="4">
        <f t="shared" ca="1" si="25"/>
        <v>-68.192433333333383</v>
      </c>
      <c r="H390" s="4">
        <f ca="1">IFERROR(AVERAGE(OFFSET(G390,0,0,-计算!B$21,1)),AVERAGE(OFFSET(G390,0,0,-ROW(),1)))</f>
        <v>-53.212227777777763</v>
      </c>
      <c r="I390" s="4" t="str">
        <f ca="1">IF(计算!B$23=1,IFERROR(IF(AND(G390&gt;H390,OFFSET(G390,-计算!B$22,0,1,1)&lt;OFFSET(H390,-计算!B$22,0,1,1)),"买",IF(AND(G390&lt;H390,OFFSET(G390,-计算!B$22,0,1,1)&gt;OFFSET(H390,-计算!B$22,0,1,1)),"卖",I389)),"买"),IF(计算!B$23=2,IFERROR(IF(AND(G390&gt;OFFSET(G390,-计算!B$22,0,1,1),B390&lt;OFFSET(B390,-计算!B$22,0,1,1)),"买",IF(AND(G390&lt;OFFSET(G390,-计算!B$22,0,1,1),B390&gt;OFFSET(B390,-计算!B$22,0,1,1)),"卖",I389)),"买"),""))</f>
        <v>卖</v>
      </c>
      <c r="J390" s="4" t="str">
        <f t="shared" ca="1" si="27"/>
        <v/>
      </c>
      <c r="K390" s="3">
        <f ca="1">IF(I389="买",C390,0)-IF(J390=1,计算!B$18)</f>
        <v>0</v>
      </c>
      <c r="L390" s="2">
        <f t="shared" ca="1" si="26"/>
        <v>1.4675528458739229</v>
      </c>
      <c r="M390" s="3">
        <f ca="1">1-L390/MAX(L$2:L390)</f>
        <v>5.2269542993529816E-2</v>
      </c>
    </row>
    <row r="391" spans="1:13" x14ac:dyDescent="0.15">
      <c r="A391" s="1">
        <v>38944</v>
      </c>
      <c r="B391" s="2">
        <v>1265.8599999999999</v>
      </c>
      <c r="C391" s="3">
        <f t="shared" si="24"/>
        <v>1.616735703047234E-2</v>
      </c>
      <c r="D391" s="3">
        <f>1-B391/MAX(B$2:B391)</f>
        <v>0.10875641576253403</v>
      </c>
      <c r="E391" s="4">
        <f ca="1">IFERROR(AVERAGE(OFFSET(B391,0,0,-计算!B$19,1)),AVERAGE(OFFSET(B391,0,0,-ROW(),1)))</f>
        <v>1262.6349999999998</v>
      </c>
      <c r="F391" s="4">
        <f ca="1">IFERROR(AVERAGE(OFFSET(B391,0,0,-计算!B$20,1)),AVERAGE(OFFSET(B391,0,0,-ROW(),1)))</f>
        <v>1334.4559999999997</v>
      </c>
      <c r="G391" s="4">
        <f t="shared" ca="1" si="25"/>
        <v>-71.820999999999913</v>
      </c>
      <c r="H391" s="4">
        <f ca="1">IFERROR(AVERAGE(OFFSET(G391,0,0,-计算!B$21,1)),AVERAGE(OFFSET(G391,0,0,-ROW(),1)))</f>
        <v>-58.874188888888852</v>
      </c>
      <c r="I391" s="4" t="str">
        <f ca="1">IF(计算!B$23=1,IFERROR(IF(AND(G391&gt;H391,OFFSET(G391,-计算!B$22,0,1,1)&lt;OFFSET(H391,-计算!B$22,0,1,1)),"买",IF(AND(G391&lt;H391,OFFSET(G391,-计算!B$22,0,1,1)&gt;OFFSET(H391,-计算!B$22,0,1,1)),"卖",I390)),"买"),IF(计算!B$23=2,IFERROR(IF(AND(G391&gt;OFFSET(G391,-计算!B$22,0,1,1),B391&lt;OFFSET(B391,-计算!B$22,0,1,1)),"买",IF(AND(G391&lt;OFFSET(G391,-计算!B$22,0,1,1),B391&gt;OFFSET(B391,-计算!B$22,0,1,1)),"卖",I390)),"买"),""))</f>
        <v>卖</v>
      </c>
      <c r="J391" s="4" t="str">
        <f t="shared" ca="1" si="27"/>
        <v/>
      </c>
      <c r="K391" s="3">
        <f ca="1">IF(I390="买",C391,0)-IF(J391=1,计算!B$18)</f>
        <v>0</v>
      </c>
      <c r="L391" s="2">
        <f t="shared" ca="1" si="26"/>
        <v>1.4675528458739229</v>
      </c>
      <c r="M391" s="3">
        <f ca="1">1-L391/MAX(L$2:L391)</f>
        <v>5.2269542993529816E-2</v>
      </c>
    </row>
    <row r="392" spans="1:13" x14ac:dyDescent="0.15">
      <c r="A392" s="1">
        <v>38945</v>
      </c>
      <c r="B392" s="2">
        <v>1283.57</v>
      </c>
      <c r="C392" s="3">
        <f t="shared" si="24"/>
        <v>1.3990488679632929E-2</v>
      </c>
      <c r="D392" s="3">
        <f>1-B392/MAX(B$2:B392)</f>
        <v>9.628748248646446E-2</v>
      </c>
      <c r="E392" s="4">
        <f ca="1">IFERROR(AVERAGE(OFFSET(B392,0,0,-计算!B$19,1)),AVERAGE(OFFSET(B392,0,0,-ROW(),1)))</f>
        <v>1261.7383333333332</v>
      </c>
      <c r="F392" s="4">
        <f ca="1">IFERROR(AVERAGE(OFFSET(B392,0,0,-计算!B$20,1)),AVERAGE(OFFSET(B392,0,0,-ROW(),1)))</f>
        <v>1333.7228</v>
      </c>
      <c r="G392" s="4">
        <f t="shared" ca="1" si="25"/>
        <v>-71.984466666666776</v>
      </c>
      <c r="H392" s="4">
        <f ca="1">IFERROR(AVERAGE(OFFSET(G392,0,0,-计算!B$21,1)),AVERAGE(OFFSET(G392,0,0,-ROW(),1)))</f>
        <v>-63.54518333333332</v>
      </c>
      <c r="I392" s="4" t="str">
        <f ca="1">IF(计算!B$23=1,IFERROR(IF(AND(G392&gt;H392,OFFSET(G392,-计算!B$22,0,1,1)&lt;OFFSET(H392,-计算!B$22,0,1,1)),"买",IF(AND(G392&lt;H392,OFFSET(G392,-计算!B$22,0,1,1)&gt;OFFSET(H392,-计算!B$22,0,1,1)),"卖",I391)),"买"),IF(计算!B$23=2,IFERROR(IF(AND(G392&gt;OFFSET(G392,-计算!B$22,0,1,1),B392&lt;OFFSET(B392,-计算!B$22,0,1,1)),"买",IF(AND(G392&lt;OFFSET(G392,-计算!B$22,0,1,1),B392&gt;OFFSET(B392,-计算!B$22,0,1,1)),"卖",I391)),"买"),""))</f>
        <v>卖</v>
      </c>
      <c r="J392" s="4" t="str">
        <f t="shared" ca="1" si="27"/>
        <v/>
      </c>
      <c r="K392" s="3">
        <f ca="1">IF(I391="买",C392,0)-IF(J392=1,计算!B$18)</f>
        <v>0</v>
      </c>
      <c r="L392" s="2">
        <f t="shared" ca="1" si="26"/>
        <v>1.4675528458739229</v>
      </c>
      <c r="M392" s="3">
        <f ca="1">1-L392/MAX(L$2:L392)</f>
        <v>5.2269542993529816E-2</v>
      </c>
    </row>
    <row r="393" spans="1:13" x14ac:dyDescent="0.15">
      <c r="A393" s="1">
        <v>38946</v>
      </c>
      <c r="B393" s="2">
        <v>1271.6300000000001</v>
      </c>
      <c r="C393" s="3">
        <f t="shared" si="24"/>
        <v>-9.3021806368175364E-3</v>
      </c>
      <c r="D393" s="3">
        <f>1-B393/MAX(B$2:B393)</f>
        <v>0.10469397956812843</v>
      </c>
      <c r="E393" s="4">
        <f ca="1">IFERROR(AVERAGE(OFFSET(B393,0,0,-计算!B$19,1)),AVERAGE(OFFSET(B393,0,0,-ROW(),1)))</f>
        <v>1260.8691666666666</v>
      </c>
      <c r="F393" s="4">
        <f ca="1">IFERROR(AVERAGE(OFFSET(B393,0,0,-计算!B$20,1)),AVERAGE(OFFSET(B393,0,0,-ROW(),1)))</f>
        <v>1332.6357999999998</v>
      </c>
      <c r="G393" s="4">
        <f t="shared" ca="1" si="25"/>
        <v>-71.766633333333175</v>
      </c>
      <c r="H393" s="4">
        <f ca="1">IFERROR(AVERAGE(OFFSET(G393,0,0,-计算!B$21,1)),AVERAGE(OFFSET(G393,0,0,-ROW(),1)))</f>
        <v>-67.076761111111111</v>
      </c>
      <c r="I393" s="4" t="str">
        <f ca="1">IF(计算!B$23=1,IFERROR(IF(AND(G393&gt;H393,OFFSET(G393,-计算!B$22,0,1,1)&lt;OFFSET(H393,-计算!B$22,0,1,1)),"买",IF(AND(G393&lt;H393,OFFSET(G393,-计算!B$22,0,1,1)&gt;OFFSET(H393,-计算!B$22,0,1,1)),"卖",I392)),"买"),IF(计算!B$23=2,IFERROR(IF(AND(G393&gt;OFFSET(G393,-计算!B$22,0,1,1),B393&lt;OFFSET(B393,-计算!B$22,0,1,1)),"买",IF(AND(G393&lt;OFFSET(G393,-计算!B$22,0,1,1),B393&gt;OFFSET(B393,-计算!B$22,0,1,1)),"卖",I392)),"买"),""))</f>
        <v>卖</v>
      </c>
      <c r="J393" s="4" t="str">
        <f t="shared" ca="1" si="27"/>
        <v/>
      </c>
      <c r="K393" s="3">
        <f ca="1">IF(I392="买",C393,0)-IF(J393=1,计算!B$18)</f>
        <v>0</v>
      </c>
      <c r="L393" s="2">
        <f t="shared" ca="1" si="26"/>
        <v>1.4675528458739229</v>
      </c>
      <c r="M393" s="3">
        <f ca="1">1-L393/MAX(L$2:L393)</f>
        <v>5.2269542993529816E-2</v>
      </c>
    </row>
    <row r="394" spans="1:13" x14ac:dyDescent="0.15">
      <c r="A394" s="1">
        <v>38947</v>
      </c>
      <c r="B394" s="2">
        <v>1267.8699999999999</v>
      </c>
      <c r="C394" s="3">
        <f t="shared" si="24"/>
        <v>-2.9568349283991546E-3</v>
      </c>
      <c r="D394" s="3">
        <f>1-B394/MAX(B$2:B394)</f>
        <v>0.10734125168094744</v>
      </c>
      <c r="E394" s="4">
        <f ca="1">IFERROR(AVERAGE(OFFSET(B394,0,0,-计算!B$19,1)),AVERAGE(OFFSET(B394,0,0,-ROW(),1)))</f>
        <v>1260.2674999999999</v>
      </c>
      <c r="F394" s="4">
        <f ca="1">IFERROR(AVERAGE(OFFSET(B394,0,0,-计算!B$20,1)),AVERAGE(OFFSET(B394,0,0,-ROW(),1)))</f>
        <v>1332.1094000000001</v>
      </c>
      <c r="G394" s="4">
        <f t="shared" ca="1" si="25"/>
        <v>-71.841900000000123</v>
      </c>
      <c r="H394" s="4">
        <f ca="1">IFERROR(AVERAGE(OFFSET(G394,0,0,-计算!B$21,1)),AVERAGE(OFFSET(G394,0,0,-ROW(),1)))</f>
        <v>-69.632527777777796</v>
      </c>
      <c r="I394" s="4" t="str">
        <f ca="1">IF(计算!B$23=1,IFERROR(IF(AND(G394&gt;H394,OFFSET(G394,-计算!B$22,0,1,1)&lt;OFFSET(H394,-计算!B$22,0,1,1)),"买",IF(AND(G394&lt;H394,OFFSET(G394,-计算!B$22,0,1,1)&gt;OFFSET(H394,-计算!B$22,0,1,1)),"卖",I393)),"买"),IF(计算!B$23=2,IFERROR(IF(AND(G394&gt;OFFSET(G394,-计算!B$22,0,1,1),B394&lt;OFFSET(B394,-计算!B$22,0,1,1)),"买",IF(AND(G394&lt;OFFSET(G394,-计算!B$22,0,1,1),B394&gt;OFFSET(B394,-计算!B$22,0,1,1)),"卖",I393)),"买"),""))</f>
        <v>卖</v>
      </c>
      <c r="J394" s="4" t="str">
        <f t="shared" ca="1" si="27"/>
        <v/>
      </c>
      <c r="K394" s="3">
        <f ca="1">IF(I393="买",C394,0)-IF(J394=1,计算!B$18)</f>
        <v>0</v>
      </c>
      <c r="L394" s="2">
        <f t="shared" ca="1" si="26"/>
        <v>1.4675528458739229</v>
      </c>
      <c r="M394" s="3">
        <f ca="1">1-L394/MAX(L$2:L394)</f>
        <v>5.2269542993529816E-2</v>
      </c>
    </row>
    <row r="395" spans="1:13" x14ac:dyDescent="0.15">
      <c r="A395" s="1">
        <v>38950</v>
      </c>
      <c r="B395" s="2">
        <v>1270.56</v>
      </c>
      <c r="C395" s="3">
        <f t="shared" si="24"/>
        <v>2.1216686253322514E-3</v>
      </c>
      <c r="D395" s="3">
        <f>1-B395/MAX(B$2:B395)</f>
        <v>0.10544732562151049</v>
      </c>
      <c r="E395" s="4">
        <f ca="1">IFERROR(AVERAGE(OFFSET(B395,0,0,-计算!B$19,1)),AVERAGE(OFFSET(B395,0,0,-ROW(),1)))</f>
        <v>1260.1691666666668</v>
      </c>
      <c r="F395" s="4">
        <f ca="1">IFERROR(AVERAGE(OFFSET(B395,0,0,-计算!B$20,1)),AVERAGE(OFFSET(B395,0,0,-ROW(),1)))</f>
        <v>1331.5672</v>
      </c>
      <c r="G395" s="4">
        <f t="shared" ca="1" si="25"/>
        <v>-71.39803333333316</v>
      </c>
      <c r="H395" s="4">
        <f ca="1">IFERROR(AVERAGE(OFFSET(G395,0,0,-计算!B$21,1)),AVERAGE(OFFSET(G395,0,0,-ROW(),1)))</f>
        <v>-71.167411111111093</v>
      </c>
      <c r="I395" s="4" t="str">
        <f ca="1">IF(计算!B$23=1,IFERROR(IF(AND(G395&gt;H395,OFFSET(G395,-计算!B$22,0,1,1)&lt;OFFSET(H395,-计算!B$22,0,1,1)),"买",IF(AND(G395&lt;H395,OFFSET(G395,-计算!B$22,0,1,1)&gt;OFFSET(H395,-计算!B$22,0,1,1)),"卖",I394)),"买"),IF(计算!B$23=2,IFERROR(IF(AND(G395&gt;OFFSET(G395,-计算!B$22,0,1,1),B395&lt;OFFSET(B395,-计算!B$22,0,1,1)),"买",IF(AND(G395&lt;OFFSET(G395,-计算!B$22,0,1,1),B395&gt;OFFSET(B395,-计算!B$22,0,1,1)),"卖",I394)),"买"),""))</f>
        <v>卖</v>
      </c>
      <c r="J395" s="4" t="str">
        <f t="shared" ca="1" si="27"/>
        <v/>
      </c>
      <c r="K395" s="3">
        <f ca="1">IF(I394="买",C395,0)-IF(J395=1,计算!B$18)</f>
        <v>0</v>
      </c>
      <c r="L395" s="2">
        <f t="shared" ca="1" si="26"/>
        <v>1.4675528458739229</v>
      </c>
      <c r="M395" s="3">
        <f ca="1">1-L395/MAX(L$2:L395)</f>
        <v>5.2269542993529816E-2</v>
      </c>
    </row>
    <row r="396" spans="1:13" x14ac:dyDescent="0.15">
      <c r="A396" s="1">
        <v>38951</v>
      </c>
      <c r="B396" s="2">
        <v>1285.27</v>
      </c>
      <c r="C396" s="3">
        <f t="shared" si="24"/>
        <v>1.1577572094194633E-2</v>
      </c>
      <c r="D396" s="3">
        <f>1-B396/MAX(B$2:B396)</f>
        <v>9.5090577541838806E-2</v>
      </c>
      <c r="E396" s="4">
        <f ca="1">IFERROR(AVERAGE(OFFSET(B396,0,0,-计算!B$19,1)),AVERAGE(OFFSET(B396,0,0,-ROW(),1)))</f>
        <v>1263.7824999999998</v>
      </c>
      <c r="F396" s="4">
        <f ca="1">IFERROR(AVERAGE(OFFSET(B396,0,0,-计算!B$20,1)),AVERAGE(OFFSET(B396,0,0,-ROW(),1)))</f>
        <v>1331.307</v>
      </c>
      <c r="G396" s="4">
        <f t="shared" ca="1" si="25"/>
        <v>-67.524500000000216</v>
      </c>
      <c r="H396" s="4">
        <f ca="1">IFERROR(AVERAGE(OFFSET(G396,0,0,-计算!B$21,1)),AVERAGE(OFFSET(G396,0,0,-ROW(),1)))</f>
        <v>-71.056088888888894</v>
      </c>
      <c r="I396" s="4" t="str">
        <f ca="1">IF(计算!B$23=1,IFERROR(IF(AND(G396&gt;H396,OFFSET(G396,-计算!B$22,0,1,1)&lt;OFFSET(H396,-计算!B$22,0,1,1)),"买",IF(AND(G396&lt;H396,OFFSET(G396,-计算!B$22,0,1,1)&gt;OFFSET(H396,-计算!B$22,0,1,1)),"卖",I395)),"买"),IF(计算!B$23=2,IFERROR(IF(AND(G396&gt;OFFSET(G396,-计算!B$22,0,1,1),B396&lt;OFFSET(B396,-计算!B$22,0,1,1)),"买",IF(AND(G396&lt;OFFSET(G396,-计算!B$22,0,1,1),B396&gt;OFFSET(B396,-计算!B$22,0,1,1)),"卖",I395)),"买"),""))</f>
        <v>买</v>
      </c>
      <c r="J396" s="4">
        <f t="shared" ca="1" si="27"/>
        <v>1</v>
      </c>
      <c r="K396" s="3">
        <f ca="1">IF(I395="买",C396,0)-IF(J396=1,计算!B$18)</f>
        <v>0</v>
      </c>
      <c r="L396" s="2">
        <f t="shared" ca="1" si="26"/>
        <v>1.4675528458739229</v>
      </c>
      <c r="M396" s="3">
        <f ca="1">1-L396/MAX(L$2:L396)</f>
        <v>5.2269542993529816E-2</v>
      </c>
    </row>
    <row r="397" spans="1:13" x14ac:dyDescent="0.15">
      <c r="A397" s="1">
        <v>38952</v>
      </c>
      <c r="B397" s="2">
        <v>1285.68</v>
      </c>
      <c r="C397" s="3">
        <f t="shared" si="24"/>
        <v>3.1899912080746162E-4</v>
      </c>
      <c r="D397" s="3">
        <f>1-B397/MAX(B$2:B397)</f>
        <v>9.4801912231664343E-2</v>
      </c>
      <c r="E397" s="4">
        <f ca="1">IFERROR(AVERAGE(OFFSET(B397,0,0,-计算!B$19,1)),AVERAGE(OFFSET(B397,0,0,-ROW(),1)))</f>
        <v>1268.9141666666667</v>
      </c>
      <c r="F397" s="4">
        <f ca="1">IFERROR(AVERAGE(OFFSET(B397,0,0,-计算!B$20,1)),AVERAGE(OFFSET(B397,0,0,-ROW(),1)))</f>
        <v>1331.3429999999998</v>
      </c>
      <c r="G397" s="4">
        <f t="shared" ca="1" si="25"/>
        <v>-62.428833333333159</v>
      </c>
      <c r="H397" s="4">
        <f ca="1">IFERROR(AVERAGE(OFFSET(G397,0,0,-计算!B$21,1)),AVERAGE(OFFSET(G397,0,0,-ROW(),1)))</f>
        <v>-69.490727777777764</v>
      </c>
      <c r="I397" s="4" t="str">
        <f ca="1">IF(计算!B$23=1,IFERROR(IF(AND(G397&gt;H397,OFFSET(G397,-计算!B$22,0,1,1)&lt;OFFSET(H397,-计算!B$22,0,1,1)),"买",IF(AND(G397&lt;H397,OFFSET(G397,-计算!B$22,0,1,1)&gt;OFFSET(H397,-计算!B$22,0,1,1)),"卖",I396)),"买"),IF(计算!B$23=2,IFERROR(IF(AND(G397&gt;OFFSET(G397,-计算!B$22,0,1,1),B397&lt;OFFSET(B397,-计算!B$22,0,1,1)),"买",IF(AND(G397&lt;OFFSET(G397,-计算!B$22,0,1,1),B397&gt;OFFSET(B397,-计算!B$22,0,1,1)),"卖",I396)),"买"),""))</f>
        <v>买</v>
      </c>
      <c r="J397" s="4" t="str">
        <f t="shared" ca="1" si="27"/>
        <v/>
      </c>
      <c r="K397" s="3">
        <f ca="1">IF(I396="买",C397,0)-IF(J397=1,计算!B$18)</f>
        <v>3.1899912080746162E-4</v>
      </c>
      <c r="L397" s="2">
        <f t="shared" ca="1" si="26"/>
        <v>1.4680209939414952</v>
      </c>
      <c r="M397" s="3">
        <f ca="1">1-L397/MAX(L$2:L397)</f>
        <v>5.1967217810982236E-2</v>
      </c>
    </row>
    <row r="398" spans="1:13" x14ac:dyDescent="0.15">
      <c r="A398" s="1">
        <v>38953</v>
      </c>
      <c r="B398" s="2">
        <v>1292.4000000000001</v>
      </c>
      <c r="C398" s="3">
        <f t="shared" si="24"/>
        <v>5.226806048161281E-3</v>
      </c>
      <c r="D398" s="3">
        <f>1-B398/MAX(B$2:B398)</f>
        <v>9.0070617391732832E-2</v>
      </c>
      <c r="E398" s="4">
        <f ca="1">IFERROR(AVERAGE(OFFSET(B398,0,0,-计算!B$19,1)),AVERAGE(OFFSET(B398,0,0,-ROW(),1)))</f>
        <v>1272.2483333333332</v>
      </c>
      <c r="F398" s="4">
        <f ca="1">IFERROR(AVERAGE(OFFSET(B398,0,0,-计算!B$20,1)),AVERAGE(OFFSET(B398,0,0,-ROW(),1)))</f>
        <v>1331.4832000000001</v>
      </c>
      <c r="G398" s="4">
        <f t="shared" ca="1" si="25"/>
        <v>-59.234866666666903</v>
      </c>
      <c r="H398" s="4">
        <f ca="1">IFERROR(AVERAGE(OFFSET(G398,0,0,-计算!B$21,1)),AVERAGE(OFFSET(G398,0,0,-ROW(),1)))</f>
        <v>-67.365794444444461</v>
      </c>
      <c r="I398" s="4" t="str">
        <f ca="1">IF(计算!B$23=1,IFERROR(IF(AND(G398&gt;H398,OFFSET(G398,-计算!B$22,0,1,1)&lt;OFFSET(H398,-计算!B$22,0,1,1)),"买",IF(AND(G398&lt;H398,OFFSET(G398,-计算!B$22,0,1,1)&gt;OFFSET(H398,-计算!B$22,0,1,1)),"卖",I397)),"买"),IF(计算!B$23=2,IFERROR(IF(AND(G398&gt;OFFSET(G398,-计算!B$22,0,1,1),B398&lt;OFFSET(B398,-计算!B$22,0,1,1)),"买",IF(AND(G398&lt;OFFSET(G398,-计算!B$22,0,1,1),B398&gt;OFFSET(B398,-计算!B$22,0,1,1)),"卖",I397)),"买"),""))</f>
        <v>买</v>
      </c>
      <c r="J398" s="4" t="str">
        <f t="shared" ca="1" si="27"/>
        <v/>
      </c>
      <c r="K398" s="3">
        <f ca="1">IF(I397="买",C398,0)-IF(J398=1,计算!B$18)</f>
        <v>5.226806048161281E-3</v>
      </c>
      <c r="L398" s="2">
        <f t="shared" ca="1" si="26"/>
        <v>1.4756940549514563</v>
      </c>
      <c r="M398" s="3">
        <f ca="1">1-L398/MAX(L$2:L398)</f>
        <v>4.7012034331181507E-2</v>
      </c>
    </row>
    <row r="399" spans="1:13" x14ac:dyDescent="0.15">
      <c r="A399" s="1">
        <v>38954</v>
      </c>
      <c r="B399" s="2">
        <v>1295.44</v>
      </c>
      <c r="C399" s="3">
        <f t="shared" si="24"/>
        <v>2.3522129371711387E-3</v>
      </c>
      <c r="D399" s="3">
        <f>1-B399/MAX(B$2:B399)</f>
        <v>8.7930269726049448E-2</v>
      </c>
      <c r="E399" s="4">
        <f ca="1">IFERROR(AVERAGE(OFFSET(B399,0,0,-计算!B$19,1)),AVERAGE(OFFSET(B399,0,0,-ROW(),1)))</f>
        <v>1275.9266666666667</v>
      </c>
      <c r="F399" s="4">
        <f ca="1">IFERROR(AVERAGE(OFFSET(B399,0,0,-计算!B$20,1)),AVERAGE(OFFSET(B399,0,0,-ROW(),1)))</f>
        <v>1331.0318</v>
      </c>
      <c r="G399" s="4">
        <f t="shared" ca="1" si="25"/>
        <v>-55.105133333333242</v>
      </c>
      <c r="H399" s="4">
        <f ca="1">IFERROR(AVERAGE(OFFSET(G399,0,0,-计算!B$21,1)),AVERAGE(OFFSET(G399,0,0,-ROW(),1)))</f>
        <v>-64.588877777777796</v>
      </c>
      <c r="I399" s="4" t="str">
        <f ca="1">IF(计算!B$23=1,IFERROR(IF(AND(G399&gt;H399,OFFSET(G399,-计算!B$22,0,1,1)&lt;OFFSET(H399,-计算!B$22,0,1,1)),"买",IF(AND(G399&lt;H399,OFFSET(G399,-计算!B$22,0,1,1)&gt;OFFSET(H399,-计算!B$22,0,1,1)),"卖",I398)),"买"),IF(计算!B$23=2,IFERROR(IF(AND(G399&gt;OFFSET(G399,-计算!B$22,0,1,1),B399&lt;OFFSET(B399,-计算!B$22,0,1,1)),"买",IF(AND(G399&lt;OFFSET(G399,-计算!B$22,0,1,1),B399&gt;OFFSET(B399,-计算!B$22,0,1,1)),"卖",I398)),"买"),""))</f>
        <v>买</v>
      </c>
      <c r="J399" s="4" t="str">
        <f t="shared" ca="1" si="27"/>
        <v/>
      </c>
      <c r="K399" s="3">
        <f ca="1">IF(I398="买",C399,0)-IF(J399=1,计算!B$18)</f>
        <v>2.3522129371711387E-3</v>
      </c>
      <c r="L399" s="2">
        <f t="shared" ca="1" si="26"/>
        <v>1.4791652015988197</v>
      </c>
      <c r="M399" s="3">
        <f ca="1">1-L399/MAX(L$2:L399)</f>
        <v>4.4770403709366913E-2</v>
      </c>
    </row>
    <row r="400" spans="1:13" x14ac:dyDescent="0.15">
      <c r="A400" s="1">
        <v>38957</v>
      </c>
      <c r="B400" s="2">
        <v>1325.89</v>
      </c>
      <c r="C400" s="3">
        <f t="shared" si="24"/>
        <v>2.3505527079602295E-2</v>
      </c>
      <c r="D400" s="3">
        <f>1-B400/MAX(B$2:B400)</f>
        <v>6.6491589982609511E-2</v>
      </c>
      <c r="E400" s="4">
        <f ca="1">IFERROR(AVERAGE(OFFSET(B400,0,0,-计算!B$19,1)),AVERAGE(OFFSET(B400,0,0,-ROW(),1)))</f>
        <v>1280.4616666666666</v>
      </c>
      <c r="F400" s="4">
        <f ca="1">IFERROR(AVERAGE(OFFSET(B400,0,0,-计算!B$20,1)),AVERAGE(OFFSET(B400,0,0,-ROW(),1)))</f>
        <v>1330.8518000000001</v>
      </c>
      <c r="G400" s="4">
        <f t="shared" ca="1" si="25"/>
        <v>-50.390133333333551</v>
      </c>
      <c r="H400" s="4">
        <f ca="1">IFERROR(AVERAGE(OFFSET(G400,0,0,-计算!B$21,1)),AVERAGE(OFFSET(G400,0,0,-ROW(),1)))</f>
        <v>-61.013583333333372</v>
      </c>
      <c r="I400" s="4" t="str">
        <f ca="1">IF(计算!B$23=1,IFERROR(IF(AND(G400&gt;H400,OFFSET(G400,-计算!B$22,0,1,1)&lt;OFFSET(H400,-计算!B$22,0,1,1)),"买",IF(AND(G400&lt;H400,OFFSET(G400,-计算!B$22,0,1,1)&gt;OFFSET(H400,-计算!B$22,0,1,1)),"卖",I399)),"买"),IF(计算!B$23=2,IFERROR(IF(AND(G400&gt;OFFSET(G400,-计算!B$22,0,1,1),B400&lt;OFFSET(B400,-计算!B$22,0,1,1)),"买",IF(AND(G400&lt;OFFSET(G400,-计算!B$22,0,1,1),B400&gt;OFFSET(B400,-计算!B$22,0,1,1)),"卖",I399)),"买"),""))</f>
        <v>买</v>
      </c>
      <c r="J400" s="4" t="str">
        <f t="shared" ca="1" si="27"/>
        <v/>
      </c>
      <c r="K400" s="3">
        <f ca="1">IF(I399="买",C400,0)-IF(J400=1,计算!B$18)</f>
        <v>2.3505527079602295E-2</v>
      </c>
      <c r="L400" s="2">
        <f t="shared" ca="1" si="26"/>
        <v>1.5139337593002062</v>
      </c>
      <c r="M400" s="3">
        <f ca="1">1-L400/MAX(L$2:L400)</f>
        <v>2.2317228566519742E-2</v>
      </c>
    </row>
    <row r="401" spans="1:13" x14ac:dyDescent="0.15">
      <c r="A401" s="1">
        <v>38958</v>
      </c>
      <c r="B401" s="2">
        <v>1330.16</v>
      </c>
      <c r="C401" s="3">
        <f t="shared" si="24"/>
        <v>3.2204783202225418E-3</v>
      </c>
      <c r="D401" s="3">
        <f>1-B401/MAX(B$2:B401)</f>
        <v>6.3485246386403071E-2</v>
      </c>
      <c r="E401" s="4">
        <f ca="1">IFERROR(AVERAGE(OFFSET(B401,0,0,-计算!B$19,1)),AVERAGE(OFFSET(B401,0,0,-ROW(),1)))</f>
        <v>1285.0041666666666</v>
      </c>
      <c r="F401" s="4">
        <f ca="1">IFERROR(AVERAGE(OFFSET(B401,0,0,-计算!B$20,1)),AVERAGE(OFFSET(B401,0,0,-ROW(),1)))</f>
        <v>1330.6905999999999</v>
      </c>
      <c r="G401" s="4">
        <f t="shared" ca="1" si="25"/>
        <v>-45.686433333333298</v>
      </c>
      <c r="H401" s="4">
        <f ca="1">IFERROR(AVERAGE(OFFSET(G401,0,0,-计算!B$21,1)),AVERAGE(OFFSET(G401,0,0,-ROW(),1)))</f>
        <v>-56.728316666666728</v>
      </c>
      <c r="I401" s="4" t="str">
        <f ca="1">IF(计算!B$23=1,IFERROR(IF(AND(G401&gt;H401,OFFSET(G401,-计算!B$22,0,1,1)&lt;OFFSET(H401,-计算!B$22,0,1,1)),"买",IF(AND(G401&lt;H401,OFFSET(G401,-计算!B$22,0,1,1)&gt;OFFSET(H401,-计算!B$22,0,1,1)),"卖",I400)),"买"),IF(计算!B$23=2,IFERROR(IF(AND(G401&gt;OFFSET(G401,-计算!B$22,0,1,1),B401&lt;OFFSET(B401,-计算!B$22,0,1,1)),"买",IF(AND(G401&lt;OFFSET(G401,-计算!B$22,0,1,1),B401&gt;OFFSET(B401,-计算!B$22,0,1,1)),"卖",I400)),"买"),""))</f>
        <v>买</v>
      </c>
      <c r="J401" s="4" t="str">
        <f t="shared" ca="1" si="27"/>
        <v/>
      </c>
      <c r="K401" s="3">
        <f ca="1">IF(I400="买",C401,0)-IF(J401=1,计算!B$18)</f>
        <v>3.2204783202225418E-3</v>
      </c>
      <c r="L401" s="2">
        <f t="shared" ca="1" si="26"/>
        <v>1.5188093501502855</v>
      </c>
      <c r="M401" s="3">
        <f ca="1">1-L401/MAX(L$2:L401)</f>
        <v>1.9168622397063184E-2</v>
      </c>
    </row>
    <row r="402" spans="1:13" x14ac:dyDescent="0.15">
      <c r="A402" s="1">
        <v>38959</v>
      </c>
      <c r="B402" s="2">
        <v>1334.67</v>
      </c>
      <c r="C402" s="3">
        <f t="shared" si="24"/>
        <v>3.3905695555422888E-3</v>
      </c>
      <c r="D402" s="3">
        <f>1-B402/MAX(B$2:B402)</f>
        <v>6.0309927974484756E-2</v>
      </c>
      <c r="E402" s="4">
        <f ca="1">IFERROR(AVERAGE(OFFSET(B402,0,0,-计算!B$19,1)),AVERAGE(OFFSET(B402,0,0,-ROW(),1)))</f>
        <v>1292.4166666666667</v>
      </c>
      <c r="F402" s="4">
        <f ca="1">IFERROR(AVERAGE(OFFSET(B402,0,0,-计算!B$20,1)),AVERAGE(OFFSET(B402,0,0,-ROW(),1)))</f>
        <v>1330.7133999999999</v>
      </c>
      <c r="G402" s="4">
        <f t="shared" ca="1" si="25"/>
        <v>-38.296733333333123</v>
      </c>
      <c r="H402" s="4">
        <f ca="1">IFERROR(AVERAGE(OFFSET(G402,0,0,-计算!B$21,1)),AVERAGE(OFFSET(G402,0,0,-ROW(),1)))</f>
        <v>-51.857022222222213</v>
      </c>
      <c r="I402" s="4" t="str">
        <f ca="1">IF(计算!B$23=1,IFERROR(IF(AND(G402&gt;H402,OFFSET(G402,-计算!B$22,0,1,1)&lt;OFFSET(H402,-计算!B$22,0,1,1)),"买",IF(AND(G402&lt;H402,OFFSET(G402,-计算!B$22,0,1,1)&gt;OFFSET(H402,-计算!B$22,0,1,1)),"卖",I401)),"买"),IF(计算!B$23=2,IFERROR(IF(AND(G402&gt;OFFSET(G402,-计算!B$22,0,1,1),B402&lt;OFFSET(B402,-计算!B$22,0,1,1)),"买",IF(AND(G402&lt;OFFSET(G402,-计算!B$22,0,1,1),B402&gt;OFFSET(B402,-计算!B$22,0,1,1)),"卖",I401)),"买"),""))</f>
        <v>买</v>
      </c>
      <c r="J402" s="4" t="str">
        <f t="shared" ca="1" si="27"/>
        <v/>
      </c>
      <c r="K402" s="3">
        <f ca="1">IF(I401="买",C402,0)-IF(J402=1,计算!B$18)</f>
        <v>3.3905695555422888E-3</v>
      </c>
      <c r="L402" s="2">
        <f t="shared" ca="1" si="26"/>
        <v>1.5239589788935781</v>
      </c>
      <c r="M402" s="3">
        <f ca="1">1-L402/MAX(L$2:L402)</f>
        <v>1.5843045389042021E-2</v>
      </c>
    </row>
    <row r="403" spans="1:13" x14ac:dyDescent="0.15">
      <c r="A403" s="1">
        <v>38960</v>
      </c>
      <c r="B403" s="2">
        <v>1338.69</v>
      </c>
      <c r="C403" s="3">
        <f t="shared" si="24"/>
        <v>3.0119804895591962E-3</v>
      </c>
      <c r="D403" s="3">
        <f>1-B403/MAX(B$2:B403)</f>
        <v>5.7479599811311344E-2</v>
      </c>
      <c r="E403" s="4">
        <f ca="1">IFERROR(AVERAGE(OFFSET(B403,0,0,-计算!B$19,1)),AVERAGE(OFFSET(B403,0,0,-ROW(),1)))</f>
        <v>1298.4858333333334</v>
      </c>
      <c r="F403" s="4">
        <f ca="1">IFERROR(AVERAGE(OFFSET(B403,0,0,-计算!B$20,1)),AVERAGE(OFFSET(B403,0,0,-ROW(),1)))</f>
        <v>1330.8561999999999</v>
      </c>
      <c r="G403" s="4">
        <f t="shared" ca="1" si="25"/>
        <v>-32.370366666666541</v>
      </c>
      <c r="H403" s="4">
        <f ca="1">IFERROR(AVERAGE(OFFSET(G403,0,0,-计算!B$21,1)),AVERAGE(OFFSET(G403,0,0,-ROW(),1)))</f>
        <v>-46.847277777777776</v>
      </c>
      <c r="I403" s="4" t="str">
        <f ca="1">IF(计算!B$23=1,IFERROR(IF(AND(G403&gt;H403,OFFSET(G403,-计算!B$22,0,1,1)&lt;OFFSET(H403,-计算!B$22,0,1,1)),"买",IF(AND(G403&lt;H403,OFFSET(G403,-计算!B$22,0,1,1)&gt;OFFSET(H403,-计算!B$22,0,1,1)),"卖",I402)),"买"),IF(计算!B$23=2,IFERROR(IF(AND(G403&gt;OFFSET(G403,-计算!B$22,0,1,1),B403&lt;OFFSET(B403,-计算!B$22,0,1,1)),"买",IF(AND(G403&lt;OFFSET(G403,-计算!B$22,0,1,1),B403&gt;OFFSET(B403,-计算!B$22,0,1,1)),"卖",I402)),"买"),""))</f>
        <v>买</v>
      </c>
      <c r="J403" s="4" t="str">
        <f t="shared" ca="1" si="27"/>
        <v/>
      </c>
      <c r="K403" s="3">
        <f ca="1">IF(I402="买",C403,0)-IF(J403=1,计算!B$18)</f>
        <v>3.0119804895591962E-3</v>
      </c>
      <c r="L403" s="2">
        <f t="shared" ca="1" si="26"/>
        <v>1.5285491136048941</v>
      </c>
      <c r="M403" s="3">
        <f ca="1">1-L403/MAX(L$2:L403)</f>
        <v>1.2878783843089825E-2</v>
      </c>
    </row>
    <row r="404" spans="1:13" x14ac:dyDescent="0.15">
      <c r="A404" s="1">
        <v>38961</v>
      </c>
      <c r="B404" s="2">
        <v>1318.1</v>
      </c>
      <c r="C404" s="3">
        <f t="shared" si="24"/>
        <v>-1.5380708005587662E-2</v>
      </c>
      <c r="D404" s="3">
        <f>1-B404/MAX(B$2:B404)</f>
        <v>7.1976230875923197E-2</v>
      </c>
      <c r="E404" s="4">
        <f ca="1">IFERROR(AVERAGE(OFFSET(B404,0,0,-计算!B$19,1)),AVERAGE(OFFSET(B404,0,0,-ROW(),1)))</f>
        <v>1301.3633333333335</v>
      </c>
      <c r="F404" s="4">
        <f ca="1">IFERROR(AVERAGE(OFFSET(B404,0,0,-计算!B$20,1)),AVERAGE(OFFSET(B404,0,0,-ROW(),1)))</f>
        <v>1330.4292</v>
      </c>
      <c r="G404" s="4">
        <f t="shared" ca="1" si="25"/>
        <v>-29.065866666666579</v>
      </c>
      <c r="H404" s="4">
        <f ca="1">IFERROR(AVERAGE(OFFSET(G404,0,0,-计算!B$21,1)),AVERAGE(OFFSET(G404,0,0,-ROW(),1)))</f>
        <v>-41.819111111111056</v>
      </c>
      <c r="I404" s="4" t="str">
        <f ca="1">IF(计算!B$23=1,IFERROR(IF(AND(G404&gt;H404,OFFSET(G404,-计算!B$22,0,1,1)&lt;OFFSET(H404,-计算!B$22,0,1,1)),"买",IF(AND(G404&lt;H404,OFFSET(G404,-计算!B$22,0,1,1)&gt;OFFSET(H404,-计算!B$22,0,1,1)),"卖",I403)),"买"),IF(计算!B$23=2,IFERROR(IF(AND(G404&gt;OFFSET(G404,-计算!B$22,0,1,1),B404&lt;OFFSET(B404,-计算!B$22,0,1,1)),"买",IF(AND(G404&lt;OFFSET(G404,-计算!B$22,0,1,1),B404&gt;OFFSET(B404,-计算!B$22,0,1,1)),"卖",I403)),"买"),""))</f>
        <v>买</v>
      </c>
      <c r="J404" s="4" t="str">
        <f t="shared" ca="1" si="27"/>
        <v/>
      </c>
      <c r="K404" s="3">
        <f ca="1">IF(I403="买",C404,0)-IF(J404=1,计算!B$18)</f>
        <v>-1.5380708005587662E-2</v>
      </c>
      <c r="L404" s="2">
        <f t="shared" ca="1" si="26"/>
        <v>1.5050389460163374</v>
      </c>
      <c r="M404" s="3">
        <f ca="1">1-L404/MAX(L$2:L404)</f>
        <v>2.8061407034919883E-2</v>
      </c>
    </row>
    <row r="405" spans="1:13" x14ac:dyDescent="0.15">
      <c r="A405" s="1">
        <v>38964</v>
      </c>
      <c r="B405" s="2">
        <v>1337.24</v>
      </c>
      <c r="C405" s="3">
        <f t="shared" si="24"/>
        <v>1.4520901297321975E-2</v>
      </c>
      <c r="D405" s="3">
        <f>1-B405/MAX(B$2:B405)</f>
        <v>5.8500489322903748E-2</v>
      </c>
      <c r="E405" s="4">
        <f ca="1">IFERROR(AVERAGE(OFFSET(B405,0,0,-计算!B$19,1)),AVERAGE(OFFSET(B405,0,0,-ROW(),1)))</f>
        <v>1306.8308333333334</v>
      </c>
      <c r="F405" s="4">
        <f ca="1">IFERROR(AVERAGE(OFFSET(B405,0,0,-计算!B$20,1)),AVERAGE(OFFSET(B405,0,0,-ROW(),1)))</f>
        <v>1329.9057999999998</v>
      </c>
      <c r="G405" s="4">
        <f t="shared" ca="1" si="25"/>
        <v>-23.074966666666342</v>
      </c>
      <c r="H405" s="4">
        <f ca="1">IFERROR(AVERAGE(OFFSET(G405,0,0,-计算!B$21,1)),AVERAGE(OFFSET(G405,0,0,-ROW(),1)))</f>
        <v>-36.480749999999908</v>
      </c>
      <c r="I405" s="4" t="str">
        <f ca="1">IF(计算!B$23=1,IFERROR(IF(AND(G405&gt;H405,OFFSET(G405,-计算!B$22,0,1,1)&lt;OFFSET(H405,-计算!B$22,0,1,1)),"买",IF(AND(G405&lt;H405,OFFSET(G405,-计算!B$22,0,1,1)&gt;OFFSET(H405,-计算!B$22,0,1,1)),"卖",I404)),"买"),IF(计算!B$23=2,IFERROR(IF(AND(G405&gt;OFFSET(G405,-计算!B$22,0,1,1),B405&lt;OFFSET(B405,-计算!B$22,0,1,1)),"买",IF(AND(G405&lt;OFFSET(G405,-计算!B$22,0,1,1),B405&gt;OFFSET(B405,-计算!B$22,0,1,1)),"卖",I404)),"买"),""))</f>
        <v>买</v>
      </c>
      <c r="J405" s="4" t="str">
        <f t="shared" ca="1" si="27"/>
        <v/>
      </c>
      <c r="K405" s="3">
        <f ca="1">IF(I404="买",C405,0)-IF(J405=1,计算!B$18)</f>
        <v>1.4520901297321975E-2</v>
      </c>
      <c r="L405" s="2">
        <f t="shared" ca="1" si="26"/>
        <v>1.5268934680000661</v>
      </c>
      <c r="M405" s="3">
        <f ca="1">1-L405/MAX(L$2:L405)</f>
        <v>1.3947982659415992E-2</v>
      </c>
    </row>
    <row r="406" spans="1:13" x14ac:dyDescent="0.15">
      <c r="A406" s="1">
        <v>38965</v>
      </c>
      <c r="B406" s="2">
        <v>1340.68</v>
      </c>
      <c r="C406" s="3">
        <f t="shared" si="24"/>
        <v>2.5724626843348641E-3</v>
      </c>
      <c r="D406" s="3">
        <f>1-B406/MAX(B$2:B406)</f>
        <v>5.6078516964367386E-2</v>
      </c>
      <c r="E406" s="4">
        <f ca="1">IFERROR(AVERAGE(OFFSET(B406,0,0,-计算!B$19,1)),AVERAGE(OFFSET(B406,0,0,-ROW(),1)))</f>
        <v>1312.8983333333335</v>
      </c>
      <c r="F406" s="4">
        <f ca="1">IFERROR(AVERAGE(OFFSET(B406,0,0,-计算!B$20,1)),AVERAGE(OFFSET(B406,0,0,-ROW(),1)))</f>
        <v>1329.4413999999999</v>
      </c>
      <c r="G406" s="4">
        <f t="shared" ca="1" si="25"/>
        <v>-16.543066666666391</v>
      </c>
      <c r="H406" s="4">
        <f ca="1">IFERROR(AVERAGE(OFFSET(G406,0,0,-计算!B$21,1)),AVERAGE(OFFSET(G406,0,0,-ROW(),1)))</f>
        <v>-30.839572222222046</v>
      </c>
      <c r="I406" s="4" t="str">
        <f ca="1">IF(计算!B$23=1,IFERROR(IF(AND(G406&gt;H406,OFFSET(G406,-计算!B$22,0,1,1)&lt;OFFSET(H406,-计算!B$22,0,1,1)),"买",IF(AND(G406&lt;H406,OFFSET(G406,-计算!B$22,0,1,1)&gt;OFFSET(H406,-计算!B$22,0,1,1)),"卖",I405)),"买"),IF(计算!B$23=2,IFERROR(IF(AND(G406&gt;OFFSET(G406,-计算!B$22,0,1,1),B406&lt;OFFSET(B406,-计算!B$22,0,1,1)),"买",IF(AND(G406&lt;OFFSET(G406,-计算!B$22,0,1,1),B406&gt;OFFSET(B406,-计算!B$22,0,1,1)),"卖",I405)),"买"),""))</f>
        <v>买</v>
      </c>
      <c r="J406" s="4" t="str">
        <f t="shared" ca="1" si="27"/>
        <v/>
      </c>
      <c r="K406" s="3">
        <f ca="1">IF(I405="买",C406,0)-IF(J406=1,计算!B$18)</f>
        <v>2.5724626843348641E-3</v>
      </c>
      <c r="L406" s="2">
        <f t="shared" ca="1" si="26"/>
        <v>1.530821344469451</v>
      </c>
      <c r="M406" s="3">
        <f ca="1">1-L406/MAX(L$2:L406)</f>
        <v>1.1411400639994129E-2</v>
      </c>
    </row>
    <row r="407" spans="1:13" x14ac:dyDescent="0.15">
      <c r="A407" s="1">
        <v>38966</v>
      </c>
      <c r="B407" s="2">
        <v>1346.37</v>
      </c>
      <c r="C407" s="3">
        <f t="shared" si="24"/>
        <v>4.2441149267533618E-3</v>
      </c>
      <c r="D407" s="3">
        <f>1-B407/MAX(B$2:B407)</f>
        <v>5.2072405708532554E-2</v>
      </c>
      <c r="E407" s="4">
        <f ca="1">IFERROR(AVERAGE(OFFSET(B407,0,0,-计算!B$19,1)),AVERAGE(OFFSET(B407,0,0,-ROW(),1)))</f>
        <v>1319.2158333333334</v>
      </c>
      <c r="F407" s="4">
        <f ca="1">IFERROR(AVERAGE(OFFSET(B407,0,0,-计算!B$20,1)),AVERAGE(OFFSET(B407,0,0,-ROW(),1)))</f>
        <v>1329.1109999999999</v>
      </c>
      <c r="G407" s="4">
        <f t="shared" ca="1" si="25"/>
        <v>-9.8951666666664551</v>
      </c>
      <c r="H407" s="4">
        <f ca="1">IFERROR(AVERAGE(OFFSET(G407,0,0,-计算!B$21,1)),AVERAGE(OFFSET(G407,0,0,-ROW(),1)))</f>
        <v>-24.874361111110904</v>
      </c>
      <c r="I407" s="4" t="str">
        <f ca="1">IF(计算!B$23=1,IFERROR(IF(AND(G407&gt;H407,OFFSET(G407,-计算!B$22,0,1,1)&lt;OFFSET(H407,-计算!B$22,0,1,1)),"买",IF(AND(G407&lt;H407,OFFSET(G407,-计算!B$22,0,1,1)&gt;OFFSET(H407,-计算!B$22,0,1,1)),"卖",I406)),"买"),IF(计算!B$23=2,IFERROR(IF(AND(G407&gt;OFFSET(G407,-计算!B$22,0,1,1),B407&lt;OFFSET(B407,-计算!B$22,0,1,1)),"买",IF(AND(G407&lt;OFFSET(G407,-计算!B$22,0,1,1),B407&gt;OFFSET(B407,-计算!B$22,0,1,1)),"卖",I406)),"买"),""))</f>
        <v>买</v>
      </c>
      <c r="J407" s="4" t="str">
        <f t="shared" ca="1" si="27"/>
        <v/>
      </c>
      <c r="K407" s="3">
        <f ca="1">IF(I406="买",C407,0)-IF(J407=1,计算!B$18)</f>
        <v>4.2441149267533618E-3</v>
      </c>
      <c r="L407" s="2">
        <f t="shared" ca="1" si="26"/>
        <v>1.5373183261877064</v>
      </c>
      <c r="M407" s="3">
        <f ca="1">1-L407/MAX(L$2:L407)</f>
        <v>7.2157170090322298E-3</v>
      </c>
    </row>
    <row r="408" spans="1:13" x14ac:dyDescent="0.15">
      <c r="A408" s="1">
        <v>38967</v>
      </c>
      <c r="B408" s="2">
        <v>1328.38</v>
      </c>
      <c r="C408" s="3">
        <f t="shared" si="24"/>
        <v>-1.3361854467939582E-2</v>
      </c>
      <c r="D408" s="3">
        <f>1-B408/MAX(B$2:B408)</f>
        <v>6.4738476269599166E-2</v>
      </c>
      <c r="E408" s="4">
        <f ca="1">IFERROR(AVERAGE(OFFSET(B408,0,0,-计算!B$19,1)),AVERAGE(OFFSET(B408,0,0,-ROW(),1)))</f>
        <v>1322.8083333333334</v>
      </c>
      <c r="F408" s="4">
        <f ca="1">IFERROR(AVERAGE(OFFSET(B408,0,0,-计算!B$20,1)),AVERAGE(OFFSET(B408,0,0,-ROW(),1)))</f>
        <v>1327.7762000000002</v>
      </c>
      <c r="G408" s="4">
        <f t="shared" ca="1" si="25"/>
        <v>-4.9678666666668505</v>
      </c>
      <c r="H408" s="4">
        <f ca="1">IFERROR(AVERAGE(OFFSET(G408,0,0,-计算!B$21,1)),AVERAGE(OFFSET(G408,0,0,-ROW(),1)))</f>
        <v>-19.319549999999861</v>
      </c>
      <c r="I408" s="4" t="str">
        <f ca="1">IF(计算!B$23=1,IFERROR(IF(AND(G408&gt;H408,OFFSET(G408,-计算!B$22,0,1,1)&lt;OFFSET(H408,-计算!B$22,0,1,1)),"买",IF(AND(G408&lt;H408,OFFSET(G408,-计算!B$22,0,1,1)&gt;OFFSET(H408,-计算!B$22,0,1,1)),"卖",I407)),"买"),IF(计算!B$23=2,IFERROR(IF(AND(G408&gt;OFFSET(G408,-计算!B$22,0,1,1),B408&lt;OFFSET(B408,-计算!B$22,0,1,1)),"买",IF(AND(G408&lt;OFFSET(G408,-计算!B$22,0,1,1),B408&gt;OFFSET(B408,-计算!B$22,0,1,1)),"卖",I407)),"买"),""))</f>
        <v>买</v>
      </c>
      <c r="J408" s="4" t="str">
        <f t="shared" ca="1" si="27"/>
        <v/>
      </c>
      <c r="K408" s="3">
        <f ca="1">IF(I407="买",C408,0)-IF(J408=1,计算!B$18)</f>
        <v>-1.3361854467939582E-2</v>
      </c>
      <c r="L408" s="2">
        <f t="shared" ca="1" si="26"/>
        <v>1.5167769024422897</v>
      </c>
      <c r="M408" s="3">
        <f ca="1">1-L408/MAX(L$2:L408)</f>
        <v>2.0481156116415322E-2</v>
      </c>
    </row>
    <row r="409" spans="1:13" x14ac:dyDescent="0.15">
      <c r="A409" s="1">
        <v>38968</v>
      </c>
      <c r="B409" s="2">
        <v>1332.15</v>
      </c>
      <c r="C409" s="3">
        <f t="shared" si="24"/>
        <v>2.8380433309744824E-3</v>
      </c>
      <c r="D409" s="3">
        <f>1-B409/MAX(B$2:B409)</f>
        <v>6.2084163539459003E-2</v>
      </c>
      <c r="E409" s="4">
        <f ca="1">IFERROR(AVERAGE(OFFSET(B409,0,0,-计算!B$19,1)),AVERAGE(OFFSET(B409,0,0,-ROW(),1)))</f>
        <v>1326.6808333333333</v>
      </c>
      <c r="F409" s="4">
        <f ca="1">IFERROR(AVERAGE(OFFSET(B409,0,0,-计算!B$20,1)),AVERAGE(OFFSET(B409,0,0,-ROW(),1)))</f>
        <v>1326.54</v>
      </c>
      <c r="G409" s="4">
        <f t="shared" ca="1" si="25"/>
        <v>0.14083333333337578</v>
      </c>
      <c r="H409" s="4">
        <f ca="1">IFERROR(AVERAGE(OFFSET(G409,0,0,-计算!B$21,1)),AVERAGE(OFFSET(G409,0,0,-ROW(),1)))</f>
        <v>-13.901016666666541</v>
      </c>
      <c r="I409" s="4" t="str">
        <f ca="1">IF(计算!B$23=1,IFERROR(IF(AND(G409&gt;H409,OFFSET(G409,-计算!B$22,0,1,1)&lt;OFFSET(H409,-计算!B$22,0,1,1)),"买",IF(AND(G409&lt;H409,OFFSET(G409,-计算!B$22,0,1,1)&gt;OFFSET(H409,-计算!B$22,0,1,1)),"卖",I408)),"买"),IF(计算!B$23=2,IFERROR(IF(AND(G409&gt;OFFSET(G409,-计算!B$22,0,1,1),B409&lt;OFFSET(B409,-计算!B$22,0,1,1)),"买",IF(AND(G409&lt;OFFSET(G409,-计算!B$22,0,1,1),B409&gt;OFFSET(B409,-计算!B$22,0,1,1)),"卖",I408)),"买"),""))</f>
        <v>买</v>
      </c>
      <c r="J409" s="4" t="str">
        <f t="shared" ca="1" si="27"/>
        <v/>
      </c>
      <c r="K409" s="3">
        <f ca="1">IF(I408="买",C409,0)-IF(J409=1,计算!B$18)</f>
        <v>2.8380433309744824E-3</v>
      </c>
      <c r="L409" s="2">
        <f t="shared" ca="1" si="26"/>
        <v>1.5210815810148421</v>
      </c>
      <c r="M409" s="3">
        <f ca="1">1-L409/MAX(L$2:L409)</f>
        <v>1.7701239193967711E-2</v>
      </c>
    </row>
    <row r="410" spans="1:13" x14ac:dyDescent="0.15">
      <c r="A410" s="1">
        <v>38971</v>
      </c>
      <c r="B410" s="2">
        <v>1338.76</v>
      </c>
      <c r="C410" s="3">
        <f t="shared" si="24"/>
        <v>4.9619036895243163E-3</v>
      </c>
      <c r="D410" s="3">
        <f>1-B410/MAX(B$2:B410)</f>
        <v>5.7430315490062167E-2</v>
      </c>
      <c r="E410" s="4">
        <f ca="1">IFERROR(AVERAGE(OFFSET(B410,0,0,-计算!B$19,1)),AVERAGE(OFFSET(B410,0,0,-ROW(),1)))</f>
        <v>1330.5441666666668</v>
      </c>
      <c r="F410" s="4">
        <f ca="1">IFERROR(AVERAGE(OFFSET(B410,0,0,-计算!B$20,1)),AVERAGE(OFFSET(B410,0,0,-ROW(),1)))</f>
        <v>1324.9086000000002</v>
      </c>
      <c r="G410" s="4">
        <f t="shared" ca="1" si="25"/>
        <v>5.6355666666665911</v>
      </c>
      <c r="H410" s="4">
        <f ca="1">IFERROR(AVERAGE(OFFSET(G410,0,0,-计算!B$21,1)),AVERAGE(OFFSET(G410,0,0,-ROW(),1)))</f>
        <v>-8.1174444444443452</v>
      </c>
      <c r="I410" s="4" t="str">
        <f ca="1">IF(计算!B$23=1,IFERROR(IF(AND(G410&gt;H410,OFFSET(G410,-计算!B$22,0,1,1)&lt;OFFSET(H410,-计算!B$22,0,1,1)),"买",IF(AND(G410&lt;H410,OFFSET(G410,-计算!B$22,0,1,1)&gt;OFFSET(H410,-计算!B$22,0,1,1)),"卖",I409)),"买"),IF(计算!B$23=2,IFERROR(IF(AND(G410&gt;OFFSET(G410,-计算!B$22,0,1,1),B410&lt;OFFSET(B410,-计算!B$22,0,1,1)),"买",IF(AND(G410&lt;OFFSET(G410,-计算!B$22,0,1,1),B410&gt;OFFSET(B410,-计算!B$22,0,1,1)),"卖",I409)),"买"),""))</f>
        <v>买</v>
      </c>
      <c r="J410" s="4" t="str">
        <f t="shared" ca="1" si="27"/>
        <v/>
      </c>
      <c r="K410" s="3">
        <f ca="1">IF(I409="买",C410,0)-IF(J410=1,计算!B$18)</f>
        <v>4.9619036895243163E-3</v>
      </c>
      <c r="L410" s="2">
        <f t="shared" ca="1" si="26"/>
        <v>1.5286290413237471</v>
      </c>
      <c r="M410" s="3">
        <f ca="1">1-L410/MAX(L$2:L410)</f>
        <v>1.2827167348509083E-2</v>
      </c>
    </row>
    <row r="411" spans="1:13" x14ac:dyDescent="0.15">
      <c r="A411" s="1">
        <v>38972</v>
      </c>
      <c r="B411" s="2">
        <v>1347.64</v>
      </c>
      <c r="C411" s="3">
        <f t="shared" si="24"/>
        <v>6.6330036750426036E-3</v>
      </c>
      <c r="D411" s="3">
        <f>1-B411/MAX(B$2:B411)</f>
        <v>5.117824730872389E-2</v>
      </c>
      <c r="E411" s="4">
        <f ca="1">IFERROR(AVERAGE(OFFSET(B411,0,0,-计算!B$19,1)),AVERAGE(OFFSET(B411,0,0,-ROW(),1)))</f>
        <v>1334.8941666666667</v>
      </c>
      <c r="F411" s="4">
        <f ca="1">IFERROR(AVERAGE(OFFSET(B411,0,0,-计算!B$20,1)),AVERAGE(OFFSET(B411,0,0,-ROW(),1)))</f>
        <v>1323.6412000000003</v>
      </c>
      <c r="G411" s="4">
        <f t="shared" ca="1" si="25"/>
        <v>11.252966666666453</v>
      </c>
      <c r="H411" s="4">
        <f ca="1">IFERROR(AVERAGE(OFFSET(G411,0,0,-计算!B$21,1)),AVERAGE(OFFSET(G411,0,0,-ROW(),1)))</f>
        <v>-2.3961222222222127</v>
      </c>
      <c r="I411" s="4" t="str">
        <f ca="1">IF(计算!B$23=1,IFERROR(IF(AND(G411&gt;H411,OFFSET(G411,-计算!B$22,0,1,1)&lt;OFFSET(H411,-计算!B$22,0,1,1)),"买",IF(AND(G411&lt;H411,OFFSET(G411,-计算!B$22,0,1,1)&gt;OFFSET(H411,-计算!B$22,0,1,1)),"卖",I410)),"买"),IF(计算!B$23=2,IFERROR(IF(AND(G411&gt;OFFSET(G411,-计算!B$22,0,1,1),B411&lt;OFFSET(B411,-计算!B$22,0,1,1)),"买",IF(AND(G411&lt;OFFSET(G411,-计算!B$22,0,1,1),B411&gt;OFFSET(B411,-计算!B$22,0,1,1)),"卖",I410)),"买"),""))</f>
        <v>买</v>
      </c>
      <c r="J411" s="4" t="str">
        <f t="shared" ca="1" si="27"/>
        <v/>
      </c>
      <c r="K411" s="3">
        <f ca="1">IF(I410="买",C411,0)-IF(J411=1,计算!B$18)</f>
        <v>6.6330036750426036E-3</v>
      </c>
      <c r="L411" s="2">
        <f t="shared" ca="1" si="26"/>
        <v>1.5387684433726243</v>
      </c>
      <c r="M411" s="3">
        <f ca="1">1-L411/MAX(L$2:L411)</f>
        <v>6.2792463216295724E-3</v>
      </c>
    </row>
    <row r="412" spans="1:13" x14ac:dyDescent="0.15">
      <c r="A412" s="1">
        <v>38973</v>
      </c>
      <c r="B412" s="2">
        <v>1338.39</v>
      </c>
      <c r="C412" s="3">
        <f t="shared" si="24"/>
        <v>-6.8638508800570319E-3</v>
      </c>
      <c r="D412" s="3">
        <f>1-B412/MAX(B$2:B412)</f>
        <v>5.7690818330951132E-2</v>
      </c>
      <c r="E412" s="4">
        <f ca="1">IFERROR(AVERAGE(OFFSET(B412,0,0,-计算!B$19,1)),AVERAGE(OFFSET(B412,0,0,-ROW(),1)))</f>
        <v>1335.9358333333332</v>
      </c>
      <c r="F412" s="4">
        <f ca="1">IFERROR(AVERAGE(OFFSET(B412,0,0,-计算!B$20,1)),AVERAGE(OFFSET(B412,0,0,-ROW(),1)))</f>
        <v>1322.5488</v>
      </c>
      <c r="G412" s="4">
        <f t="shared" ca="1" si="25"/>
        <v>13.387033333333193</v>
      </c>
      <c r="H412" s="4">
        <f ca="1">IFERROR(AVERAGE(OFFSET(G412,0,0,-计算!B$21,1)),AVERAGE(OFFSET(G412,0,0,-ROW(),1)))</f>
        <v>2.5922277777777176</v>
      </c>
      <c r="I412" s="4" t="str">
        <f ca="1">IF(计算!B$23=1,IFERROR(IF(AND(G412&gt;H412,OFFSET(G412,-计算!B$22,0,1,1)&lt;OFFSET(H412,-计算!B$22,0,1,1)),"买",IF(AND(G412&lt;H412,OFFSET(G412,-计算!B$22,0,1,1)&gt;OFFSET(H412,-计算!B$22,0,1,1)),"卖",I411)),"买"),IF(计算!B$23=2,IFERROR(IF(AND(G412&gt;OFFSET(G412,-计算!B$22,0,1,1),B412&lt;OFFSET(B412,-计算!B$22,0,1,1)),"买",IF(AND(G412&lt;OFFSET(G412,-计算!B$22,0,1,1),B412&gt;OFFSET(B412,-计算!B$22,0,1,1)),"卖",I411)),"买"),""))</f>
        <v>买</v>
      </c>
      <c r="J412" s="4" t="str">
        <f t="shared" ca="1" si="27"/>
        <v/>
      </c>
      <c r="K412" s="3">
        <f ca="1">IF(I411="买",C412,0)-IF(J412=1,计算!B$18)</f>
        <v>-6.8638508800570319E-3</v>
      </c>
      <c r="L412" s="2">
        <f t="shared" ca="1" si="26"/>
        <v>1.528206566238377</v>
      </c>
      <c r="M412" s="3">
        <f ca="1">1-L412/MAX(L$2:L412)</f>
        <v>1.3099997391295859E-2</v>
      </c>
    </row>
    <row r="413" spans="1:13" x14ac:dyDescent="0.15">
      <c r="A413" s="1">
        <v>38974</v>
      </c>
      <c r="B413" s="2">
        <v>1338.28</v>
      </c>
      <c r="C413" s="3">
        <f t="shared" si="24"/>
        <v>-8.2188300869034947E-5</v>
      </c>
      <c r="D413" s="3">
        <f>1-B413/MAX(B$2:B413)</f>
        <v>5.7768265121485807E-2</v>
      </c>
      <c r="E413" s="4">
        <f ca="1">IFERROR(AVERAGE(OFFSET(B413,0,0,-计算!B$19,1)),AVERAGE(OFFSET(B413,0,0,-ROW(),1)))</f>
        <v>1336.6125</v>
      </c>
      <c r="F413" s="4">
        <f ca="1">IFERROR(AVERAGE(OFFSET(B413,0,0,-计算!B$20,1)),AVERAGE(OFFSET(B413,0,0,-ROW(),1)))</f>
        <v>1320.9408000000001</v>
      </c>
      <c r="G413" s="4">
        <f t="shared" ca="1" si="25"/>
        <v>15.671699999999873</v>
      </c>
      <c r="H413" s="4">
        <f ca="1">IFERROR(AVERAGE(OFFSET(G413,0,0,-计算!B$21,1)),AVERAGE(OFFSET(G413,0,0,-ROW(),1)))</f>
        <v>6.8533722222221058</v>
      </c>
      <c r="I413" s="4" t="str">
        <f ca="1">IF(计算!B$23=1,IFERROR(IF(AND(G413&gt;H413,OFFSET(G413,-计算!B$22,0,1,1)&lt;OFFSET(H413,-计算!B$22,0,1,1)),"买",IF(AND(G413&lt;H413,OFFSET(G413,-计算!B$22,0,1,1)&gt;OFFSET(H413,-计算!B$22,0,1,1)),"卖",I412)),"买"),IF(计算!B$23=2,IFERROR(IF(AND(G413&gt;OFFSET(G413,-计算!B$22,0,1,1),B413&lt;OFFSET(B413,-计算!B$22,0,1,1)),"买",IF(AND(G413&lt;OFFSET(G413,-计算!B$22,0,1,1),B413&gt;OFFSET(B413,-计算!B$22,0,1,1)),"卖",I412)),"买"),""))</f>
        <v>买</v>
      </c>
      <c r="J413" s="4" t="str">
        <f t="shared" ca="1" si="27"/>
        <v/>
      </c>
      <c r="K413" s="3">
        <f ca="1">IF(I412="买",C413,0)-IF(J413=1,计算!B$18)</f>
        <v>-8.2188300869034947E-5</v>
      </c>
      <c r="L413" s="2">
        <f t="shared" ca="1" si="26"/>
        <v>1.5280809655373211</v>
      </c>
      <c r="M413" s="3">
        <f ca="1">1-L413/MAX(L$2:L413)</f>
        <v>1.3181109025637849E-2</v>
      </c>
    </row>
    <row r="414" spans="1:13" x14ac:dyDescent="0.15">
      <c r="A414" s="1">
        <v>38975</v>
      </c>
      <c r="B414" s="2">
        <v>1362.32</v>
      </c>
      <c r="C414" s="3">
        <f t="shared" si="24"/>
        <v>1.7963355949427662E-2</v>
      </c>
      <c r="D414" s="3">
        <f>1-B414/MAX(B$2:B414)</f>
        <v>4.0842621081016328E-2</v>
      </c>
      <c r="E414" s="4">
        <f ca="1">IFERROR(AVERAGE(OFFSET(B414,0,0,-计算!B$19,1)),AVERAGE(OFFSET(B414,0,0,-ROW(),1)))</f>
        <v>1338.9166666666667</v>
      </c>
      <c r="F414" s="4">
        <f ca="1">IFERROR(AVERAGE(OFFSET(B414,0,0,-计算!B$20,1)),AVERAGE(OFFSET(B414,0,0,-ROW(),1)))</f>
        <v>1319.9786000000001</v>
      </c>
      <c r="G414" s="4">
        <f t="shared" ca="1" si="25"/>
        <v>18.9380666666666</v>
      </c>
      <c r="H414" s="4">
        <f ca="1">IFERROR(AVERAGE(OFFSET(G414,0,0,-计算!B$21,1)),AVERAGE(OFFSET(G414,0,0,-ROW(),1)))</f>
        <v>10.837694444444347</v>
      </c>
      <c r="I414" s="4" t="str">
        <f ca="1">IF(计算!B$23=1,IFERROR(IF(AND(G414&gt;H414,OFFSET(G414,-计算!B$22,0,1,1)&lt;OFFSET(H414,-计算!B$22,0,1,1)),"买",IF(AND(G414&lt;H414,OFFSET(G414,-计算!B$22,0,1,1)&gt;OFFSET(H414,-计算!B$22,0,1,1)),"卖",I413)),"买"),IF(计算!B$23=2,IFERROR(IF(AND(G414&gt;OFFSET(G414,-计算!B$22,0,1,1),B414&lt;OFFSET(B414,-计算!B$22,0,1,1)),"买",IF(AND(G414&lt;OFFSET(G414,-计算!B$22,0,1,1),B414&gt;OFFSET(B414,-计算!B$22,0,1,1)),"卖",I413)),"买"),""))</f>
        <v>买</v>
      </c>
      <c r="J414" s="4" t="str">
        <f t="shared" ca="1" si="27"/>
        <v/>
      </c>
      <c r="K414" s="3">
        <f ca="1">IF(I413="买",C414,0)-IF(J414=1,计算!B$18)</f>
        <v>1.7963355949427662E-2</v>
      </c>
      <c r="L414" s="2">
        <f t="shared" ca="1" si="26"/>
        <v>1.5555304278408131</v>
      </c>
      <c r="M414" s="3">
        <f ca="1">1-L414/MAX(L$2:L414)</f>
        <v>0</v>
      </c>
    </row>
    <row r="415" spans="1:13" x14ac:dyDescent="0.15">
      <c r="A415" s="1">
        <v>38978</v>
      </c>
      <c r="B415" s="2">
        <v>1375.56</v>
      </c>
      <c r="C415" s="3">
        <f t="shared" si="24"/>
        <v>9.718715133008482E-3</v>
      </c>
      <c r="D415" s="3">
        <f>1-B415/MAX(B$2:B415)</f>
        <v>3.1520843747579796E-2</v>
      </c>
      <c r="E415" s="4">
        <f ca="1">IFERROR(AVERAGE(OFFSET(B415,0,0,-计算!B$19,1)),AVERAGE(OFFSET(B415,0,0,-ROW(),1)))</f>
        <v>1341.9891666666665</v>
      </c>
      <c r="F415" s="4">
        <f ca="1">IFERROR(AVERAGE(OFFSET(B415,0,0,-计算!B$20,1)),AVERAGE(OFFSET(B415,0,0,-ROW(),1)))</f>
        <v>1319.2474</v>
      </c>
      <c r="G415" s="4">
        <f t="shared" ca="1" si="25"/>
        <v>22.741766666666535</v>
      </c>
      <c r="H415" s="4">
        <f ca="1">IFERROR(AVERAGE(OFFSET(G415,0,0,-计算!B$21,1)),AVERAGE(OFFSET(G415,0,0,-ROW(),1)))</f>
        <v>14.604516666666541</v>
      </c>
      <c r="I415" s="4" t="str">
        <f ca="1">IF(计算!B$23=1,IFERROR(IF(AND(G415&gt;H415,OFFSET(G415,-计算!B$22,0,1,1)&lt;OFFSET(H415,-计算!B$22,0,1,1)),"买",IF(AND(G415&lt;H415,OFFSET(G415,-计算!B$22,0,1,1)&gt;OFFSET(H415,-计算!B$22,0,1,1)),"卖",I414)),"买"),IF(计算!B$23=2,IFERROR(IF(AND(G415&gt;OFFSET(G415,-计算!B$22,0,1,1),B415&lt;OFFSET(B415,-计算!B$22,0,1,1)),"买",IF(AND(G415&lt;OFFSET(G415,-计算!B$22,0,1,1),B415&gt;OFFSET(B415,-计算!B$22,0,1,1)),"卖",I414)),"买"),""))</f>
        <v>买</v>
      </c>
      <c r="J415" s="4" t="str">
        <f t="shared" ca="1" si="27"/>
        <v/>
      </c>
      <c r="K415" s="3">
        <f ca="1">IF(I414="买",C415,0)-IF(J415=1,计算!B$18)</f>
        <v>9.718715133008482E-3</v>
      </c>
      <c r="L415" s="2">
        <f t="shared" ca="1" si="26"/>
        <v>1.5706481849497247</v>
      </c>
      <c r="M415" s="3">
        <f ca="1">1-L415/MAX(L$2:L415)</f>
        <v>0</v>
      </c>
    </row>
    <row r="416" spans="1:13" x14ac:dyDescent="0.15">
      <c r="A416" s="1">
        <v>38979</v>
      </c>
      <c r="B416" s="2">
        <v>1378.31</v>
      </c>
      <c r="C416" s="3">
        <f t="shared" si="24"/>
        <v>1.9991857861525464E-3</v>
      </c>
      <c r="D416" s="3">
        <f>1-B416/MAX(B$2:B416)</f>
        <v>2.9584673984214938E-2</v>
      </c>
      <c r="E416" s="4">
        <f ca="1">IFERROR(AVERAGE(OFFSET(B416,0,0,-计算!B$19,1)),AVERAGE(OFFSET(B416,0,0,-ROW(),1)))</f>
        <v>1347.0066666666664</v>
      </c>
      <c r="F416" s="4">
        <f ca="1">IFERROR(AVERAGE(OFFSET(B416,0,0,-计算!B$20,1)),AVERAGE(OFFSET(B416,0,0,-ROW(),1)))</f>
        <v>1318.4422</v>
      </c>
      <c r="G416" s="4">
        <f t="shared" ca="1" si="25"/>
        <v>28.564466666666476</v>
      </c>
      <c r="H416" s="4">
        <f ca="1">IFERROR(AVERAGE(OFFSET(G416,0,0,-计算!B$21,1)),AVERAGE(OFFSET(G416,0,0,-ROW(),1)))</f>
        <v>18.425999999999856</v>
      </c>
      <c r="I416" s="4" t="str">
        <f ca="1">IF(计算!B$23=1,IFERROR(IF(AND(G416&gt;H416,OFFSET(G416,-计算!B$22,0,1,1)&lt;OFFSET(H416,-计算!B$22,0,1,1)),"买",IF(AND(G416&lt;H416,OFFSET(G416,-计算!B$22,0,1,1)&gt;OFFSET(H416,-计算!B$22,0,1,1)),"卖",I415)),"买"),IF(计算!B$23=2,IFERROR(IF(AND(G416&gt;OFFSET(G416,-计算!B$22,0,1,1),B416&lt;OFFSET(B416,-计算!B$22,0,1,1)),"买",IF(AND(G416&lt;OFFSET(G416,-计算!B$22,0,1,1),B416&gt;OFFSET(B416,-计算!B$22,0,1,1)),"卖",I415)),"买"),""))</f>
        <v>买</v>
      </c>
      <c r="J416" s="4" t="str">
        <f t="shared" ca="1" si="27"/>
        <v/>
      </c>
      <c r="K416" s="3">
        <f ca="1">IF(I415="买",C416,0)-IF(J416=1,计算!B$18)</f>
        <v>1.9991857861525464E-3</v>
      </c>
      <c r="L416" s="2">
        <f t="shared" ca="1" si="26"/>
        <v>1.5737882024761225</v>
      </c>
      <c r="M416" s="3">
        <f ca="1">1-L416/MAX(L$2:L416)</f>
        <v>0</v>
      </c>
    </row>
    <row r="417" spans="1:13" x14ac:dyDescent="0.15">
      <c r="A417" s="1">
        <v>38980</v>
      </c>
      <c r="B417" s="2">
        <v>1378.46</v>
      </c>
      <c r="C417" s="3">
        <f t="shared" si="24"/>
        <v>1.0882892818031564E-4</v>
      </c>
      <c r="D417" s="3">
        <f>1-B417/MAX(B$2:B417)</f>
        <v>2.9479064724394988E-2</v>
      </c>
      <c r="E417" s="4">
        <f ca="1">IFERROR(AVERAGE(OFFSET(B417,0,0,-计算!B$19,1)),AVERAGE(OFFSET(B417,0,0,-ROW(),1)))</f>
        <v>1350.4416666666666</v>
      </c>
      <c r="F417" s="4">
        <f ca="1">IFERROR(AVERAGE(OFFSET(B417,0,0,-计算!B$20,1)),AVERAGE(OFFSET(B417,0,0,-ROW(),1)))</f>
        <v>1317.6274000000003</v>
      </c>
      <c r="G417" s="4">
        <f t="shared" ca="1" si="25"/>
        <v>32.814266666666299</v>
      </c>
      <c r="H417" s="4">
        <f ca="1">IFERROR(AVERAGE(OFFSET(G417,0,0,-计算!B$21,1)),AVERAGE(OFFSET(G417,0,0,-ROW(),1)))</f>
        <v>22.019549999999828</v>
      </c>
      <c r="I417" s="4" t="str">
        <f ca="1">IF(计算!B$23=1,IFERROR(IF(AND(G417&gt;H417,OFFSET(G417,-计算!B$22,0,1,1)&lt;OFFSET(H417,-计算!B$22,0,1,1)),"买",IF(AND(G417&lt;H417,OFFSET(G417,-计算!B$22,0,1,1)&gt;OFFSET(H417,-计算!B$22,0,1,1)),"卖",I416)),"买"),IF(计算!B$23=2,IFERROR(IF(AND(G417&gt;OFFSET(G417,-计算!B$22,0,1,1),B417&lt;OFFSET(B417,-计算!B$22,0,1,1)),"买",IF(AND(G417&lt;OFFSET(G417,-计算!B$22,0,1,1),B417&gt;OFFSET(B417,-计算!B$22,0,1,1)),"卖",I416)),"买"),""))</f>
        <v>买</v>
      </c>
      <c r="J417" s="4" t="str">
        <f t="shared" ca="1" si="27"/>
        <v/>
      </c>
      <c r="K417" s="3">
        <f ca="1">IF(I416="买",C417,0)-IF(J417=1,计算!B$18)</f>
        <v>1.0882892818031564E-4</v>
      </c>
      <c r="L417" s="2">
        <f t="shared" ca="1" si="26"/>
        <v>1.5739594761593807</v>
      </c>
      <c r="M417" s="3">
        <f ca="1">1-L417/MAX(L$2:L417)</f>
        <v>0</v>
      </c>
    </row>
    <row r="418" spans="1:13" x14ac:dyDescent="0.15">
      <c r="A418" s="1">
        <v>38981</v>
      </c>
      <c r="B418" s="2">
        <v>1387.37</v>
      </c>
      <c r="C418" s="3">
        <f t="shared" si="24"/>
        <v>6.4637348925611349E-3</v>
      </c>
      <c r="D418" s="3">
        <f>1-B418/MAX(B$2:B418)</f>
        <v>2.320587469109292E-2</v>
      </c>
      <c r="E418" s="4">
        <f ca="1">IFERROR(AVERAGE(OFFSET(B418,0,0,-计算!B$19,1)),AVERAGE(OFFSET(B418,0,0,-ROW(),1)))</f>
        <v>1354.3324999999998</v>
      </c>
      <c r="F418" s="4">
        <f ca="1">IFERROR(AVERAGE(OFFSET(B418,0,0,-计算!B$20,1)),AVERAGE(OFFSET(B418,0,0,-ROW(),1)))</f>
        <v>1318.453</v>
      </c>
      <c r="G418" s="4">
        <f t="shared" ca="1" si="25"/>
        <v>35.87949999999978</v>
      </c>
      <c r="H418" s="4">
        <f ca="1">IFERROR(AVERAGE(OFFSET(G418,0,0,-计算!B$21,1)),AVERAGE(OFFSET(G418,0,0,-ROW(),1)))</f>
        <v>25.768294444444262</v>
      </c>
      <c r="I418" s="4" t="str">
        <f ca="1">IF(计算!B$23=1,IFERROR(IF(AND(G418&gt;H418,OFFSET(G418,-计算!B$22,0,1,1)&lt;OFFSET(H418,-计算!B$22,0,1,1)),"买",IF(AND(G418&lt;H418,OFFSET(G418,-计算!B$22,0,1,1)&gt;OFFSET(H418,-计算!B$22,0,1,1)),"卖",I417)),"买"),IF(计算!B$23=2,IFERROR(IF(AND(G418&gt;OFFSET(G418,-计算!B$22,0,1,1),B418&lt;OFFSET(B418,-计算!B$22,0,1,1)),"买",IF(AND(G418&lt;OFFSET(G418,-计算!B$22,0,1,1),B418&gt;OFFSET(B418,-计算!B$22,0,1,1)),"卖",I417)),"买"),""))</f>
        <v>买</v>
      </c>
      <c r="J418" s="4" t="str">
        <f t="shared" ca="1" si="27"/>
        <v/>
      </c>
      <c r="K418" s="3">
        <f ca="1">IF(I417="买",C418,0)-IF(J418=1,计算!B$18)</f>
        <v>6.4637348925611349E-3</v>
      </c>
      <c r="L418" s="2">
        <f t="shared" ca="1" si="26"/>
        <v>1.5841331329449093</v>
      </c>
      <c r="M418" s="3">
        <f ca="1">1-L418/MAX(L$2:L418)</f>
        <v>0</v>
      </c>
    </row>
    <row r="419" spans="1:13" x14ac:dyDescent="0.15">
      <c r="A419" s="1">
        <v>38982</v>
      </c>
      <c r="B419" s="2">
        <v>1374.85</v>
      </c>
      <c r="C419" s="3">
        <f t="shared" si="24"/>
        <v>-9.0242689405133358E-3</v>
      </c>
      <c r="D419" s="3">
        <f>1-B419/MAX(B$2:B419)</f>
        <v>3.2020727577394048E-2</v>
      </c>
      <c r="E419" s="4">
        <f ca="1">IFERROR(AVERAGE(OFFSET(B419,0,0,-计算!B$19,1)),AVERAGE(OFFSET(B419,0,0,-ROW(),1)))</f>
        <v>1356.7058333333332</v>
      </c>
      <c r="F419" s="4">
        <f ca="1">IFERROR(AVERAGE(OFFSET(B419,0,0,-计算!B$20,1)),AVERAGE(OFFSET(B419,0,0,-ROW(),1)))</f>
        <v>1318.8073999999999</v>
      </c>
      <c r="G419" s="4">
        <f t="shared" ca="1" si="25"/>
        <v>37.898433333333287</v>
      </c>
      <c r="H419" s="4">
        <f ca="1">IFERROR(AVERAGE(OFFSET(G419,0,0,-计算!B$21,1)),AVERAGE(OFFSET(G419,0,0,-ROW(),1)))</f>
        <v>29.472749999999831</v>
      </c>
      <c r="I419" s="4" t="str">
        <f ca="1">IF(计算!B$23=1,IFERROR(IF(AND(G419&gt;H419,OFFSET(G419,-计算!B$22,0,1,1)&lt;OFFSET(H419,-计算!B$22,0,1,1)),"买",IF(AND(G419&lt;H419,OFFSET(G419,-计算!B$22,0,1,1)&gt;OFFSET(H419,-计算!B$22,0,1,1)),"卖",I418)),"买"),IF(计算!B$23=2,IFERROR(IF(AND(G419&gt;OFFSET(G419,-计算!B$22,0,1,1),B419&lt;OFFSET(B419,-计算!B$22,0,1,1)),"买",IF(AND(G419&lt;OFFSET(G419,-计算!B$22,0,1,1),B419&gt;OFFSET(B419,-计算!B$22,0,1,1)),"卖",I418)),"买"),""))</f>
        <v>买</v>
      </c>
      <c r="J419" s="4" t="str">
        <f t="shared" ca="1" si="27"/>
        <v/>
      </c>
      <c r="K419" s="3">
        <f ca="1">IF(I418="买",C419,0)-IF(J419=1,计算!B$18)</f>
        <v>-9.0242689405133358E-3</v>
      </c>
      <c r="L419" s="2">
        <f t="shared" ca="1" si="26"/>
        <v>1.5698374895156364</v>
      </c>
      <c r="M419" s="3">
        <f ca="1">1-L419/MAX(L$2:L419)</f>
        <v>9.0242689405134469E-3</v>
      </c>
    </row>
    <row r="420" spans="1:13" x14ac:dyDescent="0.15">
      <c r="A420" s="1">
        <v>38985</v>
      </c>
      <c r="B420" s="2">
        <v>1372.4</v>
      </c>
      <c r="C420" s="3">
        <f t="shared" si="24"/>
        <v>-1.7820125831907729E-3</v>
      </c>
      <c r="D420" s="3">
        <f>1-B420/MAX(B$2:B420)</f>
        <v>3.3745678821118896E-2</v>
      </c>
      <c r="E420" s="4">
        <f ca="1">IFERROR(AVERAGE(OFFSET(B420,0,0,-计算!B$19,1)),AVERAGE(OFFSET(B420,0,0,-ROW(),1)))</f>
        <v>1360.3741666666665</v>
      </c>
      <c r="F420" s="4">
        <f ca="1">IFERROR(AVERAGE(OFFSET(B420,0,0,-计算!B$20,1)),AVERAGE(OFFSET(B420,0,0,-ROW(),1)))</f>
        <v>1318.8104000000001</v>
      </c>
      <c r="G420" s="4">
        <f t="shared" ca="1" si="25"/>
        <v>41.563766666666424</v>
      </c>
      <c r="H420" s="4">
        <f ca="1">IFERROR(AVERAGE(OFFSET(G420,0,0,-计算!B$21,1)),AVERAGE(OFFSET(G420,0,0,-ROW(),1)))</f>
        <v>33.243699999999798</v>
      </c>
      <c r="I420" s="4" t="str">
        <f ca="1">IF(计算!B$23=1,IFERROR(IF(AND(G420&gt;H420,OFFSET(G420,-计算!B$22,0,1,1)&lt;OFFSET(H420,-计算!B$22,0,1,1)),"买",IF(AND(G420&lt;H420,OFFSET(G420,-计算!B$22,0,1,1)&gt;OFFSET(H420,-计算!B$22,0,1,1)),"卖",I419)),"买"),IF(计算!B$23=2,IFERROR(IF(AND(G420&gt;OFFSET(G420,-计算!B$22,0,1,1),B420&lt;OFFSET(B420,-计算!B$22,0,1,1)),"买",IF(AND(G420&lt;OFFSET(G420,-计算!B$22,0,1,1),B420&gt;OFFSET(B420,-计算!B$22,0,1,1)),"卖",I419)),"买"),""))</f>
        <v>买</v>
      </c>
      <c r="J420" s="4" t="str">
        <f t="shared" ca="1" si="27"/>
        <v/>
      </c>
      <c r="K420" s="3">
        <f ca="1">IF(I419="买",C420,0)-IF(J420=1,计算!B$18)</f>
        <v>-1.7820125831907729E-3</v>
      </c>
      <c r="L420" s="2">
        <f t="shared" ca="1" si="26"/>
        <v>1.567040019355755</v>
      </c>
      <c r="M420" s="3">
        <f ca="1">1-L420/MAX(L$2:L420)</f>
        <v>1.0790200162898E-2</v>
      </c>
    </row>
    <row r="421" spans="1:13" x14ac:dyDescent="0.15">
      <c r="A421" s="1">
        <v>38986</v>
      </c>
      <c r="B421" s="2">
        <v>1357.65</v>
      </c>
      <c r="C421" s="3">
        <f t="shared" si="24"/>
        <v>-1.0747595453220682E-2</v>
      </c>
      <c r="D421" s="3">
        <f>1-B421/MAX(B$2:B421)</f>
        <v>4.4130589370075857E-2</v>
      </c>
      <c r="E421" s="4">
        <f ca="1">IFERROR(AVERAGE(OFFSET(B421,0,0,-计算!B$19,1)),AVERAGE(OFFSET(B421,0,0,-ROW(),1)))</f>
        <v>1362.4991666666663</v>
      </c>
      <c r="F421" s="4">
        <f ca="1">IFERROR(AVERAGE(OFFSET(B421,0,0,-计算!B$20,1)),AVERAGE(OFFSET(B421,0,0,-ROW(),1)))</f>
        <v>1318.4949999999999</v>
      </c>
      <c r="G421" s="4">
        <f t="shared" ca="1" si="25"/>
        <v>44.004166666666379</v>
      </c>
      <c r="H421" s="4">
        <f ca="1">IFERROR(AVERAGE(OFFSET(G421,0,0,-计算!B$21,1)),AVERAGE(OFFSET(G421,0,0,-ROW(),1)))</f>
        <v>36.787433333333105</v>
      </c>
      <c r="I421" s="4" t="str">
        <f ca="1">IF(计算!B$23=1,IFERROR(IF(AND(G421&gt;H421,OFFSET(G421,-计算!B$22,0,1,1)&lt;OFFSET(H421,-计算!B$22,0,1,1)),"买",IF(AND(G421&lt;H421,OFFSET(G421,-计算!B$22,0,1,1)&gt;OFFSET(H421,-计算!B$22,0,1,1)),"卖",I420)),"买"),IF(计算!B$23=2,IFERROR(IF(AND(G421&gt;OFFSET(G421,-计算!B$22,0,1,1),B421&lt;OFFSET(B421,-计算!B$22,0,1,1)),"买",IF(AND(G421&lt;OFFSET(G421,-计算!B$22,0,1,1),B421&gt;OFFSET(B421,-计算!B$22,0,1,1)),"卖",I420)),"买"),""))</f>
        <v>买</v>
      </c>
      <c r="J421" s="4" t="str">
        <f t="shared" ca="1" si="27"/>
        <v/>
      </c>
      <c r="K421" s="3">
        <f ca="1">IF(I420="买",C421,0)-IF(J421=1,计算!B$18)</f>
        <v>-1.0747595453220682E-2</v>
      </c>
      <c r="L421" s="2">
        <f t="shared" ca="1" si="26"/>
        <v>1.5501981071687123</v>
      </c>
      <c r="M421" s="3">
        <f ca="1">1-L421/MAX(L$2:L421)</f>
        <v>2.142182690990857E-2</v>
      </c>
    </row>
    <row r="422" spans="1:13" x14ac:dyDescent="0.15">
      <c r="A422" s="1">
        <v>38987</v>
      </c>
      <c r="B422" s="2">
        <v>1371.12</v>
      </c>
      <c r="C422" s="3">
        <f t="shared" si="24"/>
        <v>9.9215556292120421E-3</v>
      </c>
      <c r="D422" s="3">
        <f>1-B422/MAX(B$2:B422)</f>
        <v>3.4646877838248935E-2</v>
      </c>
      <c r="E422" s="4">
        <f ca="1">IFERROR(AVERAGE(OFFSET(B422,0,0,-计算!B$19,1)),AVERAGE(OFFSET(B422,0,0,-ROW(),1)))</f>
        <v>1365.1958333333332</v>
      </c>
      <c r="F422" s="4">
        <f ca="1">IFERROR(AVERAGE(OFFSET(B422,0,0,-计算!B$20,1)),AVERAGE(OFFSET(B422,0,0,-ROW(),1)))</f>
        <v>1319.1846000000003</v>
      </c>
      <c r="G422" s="4">
        <f t="shared" ca="1" si="25"/>
        <v>46.011233333332939</v>
      </c>
      <c r="H422" s="4">
        <f ca="1">IFERROR(AVERAGE(OFFSET(G422,0,0,-计算!B$21,1)),AVERAGE(OFFSET(G422,0,0,-ROW(),1)))</f>
        <v>39.695227777777518</v>
      </c>
      <c r="I422" s="4" t="str">
        <f ca="1">IF(计算!B$23=1,IFERROR(IF(AND(G422&gt;H422,OFFSET(G422,-计算!B$22,0,1,1)&lt;OFFSET(H422,-计算!B$22,0,1,1)),"买",IF(AND(G422&lt;H422,OFFSET(G422,-计算!B$22,0,1,1)&gt;OFFSET(H422,-计算!B$22,0,1,1)),"卖",I421)),"买"),IF(计算!B$23=2,IFERROR(IF(AND(G422&gt;OFFSET(G422,-计算!B$22,0,1,1),B422&lt;OFFSET(B422,-计算!B$22,0,1,1)),"买",IF(AND(G422&lt;OFFSET(G422,-计算!B$22,0,1,1),B422&gt;OFFSET(B422,-计算!B$22,0,1,1)),"卖",I421)),"买"),""))</f>
        <v>买</v>
      </c>
      <c r="J422" s="4" t="str">
        <f t="shared" ca="1" si="27"/>
        <v/>
      </c>
      <c r="K422" s="3">
        <f ca="1">IF(I421="买",C422,0)-IF(J422=1,计算!B$18)</f>
        <v>9.9215556292120421E-3</v>
      </c>
      <c r="L422" s="2">
        <f t="shared" ca="1" si="26"/>
        <v>1.565578483925286</v>
      </c>
      <c r="M422" s="3">
        <f ca="1">1-L422/MAX(L$2:L422)</f>
        <v>1.1712809128062496E-2</v>
      </c>
    </row>
    <row r="423" spans="1:13" x14ac:dyDescent="0.15">
      <c r="A423" s="1">
        <v>38988</v>
      </c>
      <c r="B423" s="2">
        <v>1387</v>
      </c>
      <c r="C423" s="3">
        <f t="shared" si="24"/>
        <v>1.1581772565494086E-2</v>
      </c>
      <c r="D423" s="3">
        <f>1-B423/MAX(B$2:B423)</f>
        <v>2.3466377531981997E-2</v>
      </c>
      <c r="E423" s="4">
        <f ca="1">IFERROR(AVERAGE(OFFSET(B423,0,0,-计算!B$19,1)),AVERAGE(OFFSET(B423,0,0,-ROW(),1)))</f>
        <v>1368.4758333333332</v>
      </c>
      <c r="F423" s="4">
        <f ca="1">IFERROR(AVERAGE(OFFSET(B423,0,0,-计算!B$20,1)),AVERAGE(OFFSET(B423,0,0,-ROW(),1)))</f>
        <v>1320.0208000000002</v>
      </c>
      <c r="G423" s="4">
        <f t="shared" ca="1" si="25"/>
        <v>48.455033333332949</v>
      </c>
      <c r="H423" s="4">
        <f ca="1">IFERROR(AVERAGE(OFFSET(G423,0,0,-计算!B$21,1)),AVERAGE(OFFSET(G423,0,0,-ROW(),1)))</f>
        <v>42.302022222221957</v>
      </c>
      <c r="I423" s="4" t="str">
        <f ca="1">IF(计算!B$23=1,IFERROR(IF(AND(G423&gt;H423,OFFSET(G423,-计算!B$22,0,1,1)&lt;OFFSET(H423,-计算!B$22,0,1,1)),"买",IF(AND(G423&lt;H423,OFFSET(G423,-计算!B$22,0,1,1)&gt;OFFSET(H423,-计算!B$22,0,1,1)),"卖",I422)),"买"),IF(计算!B$23=2,IFERROR(IF(AND(G423&gt;OFFSET(G423,-计算!B$22,0,1,1),B423&lt;OFFSET(B423,-计算!B$22,0,1,1)),"买",IF(AND(G423&lt;OFFSET(G423,-计算!B$22,0,1,1),B423&gt;OFFSET(B423,-计算!B$22,0,1,1)),"卖",I422)),"买"),""))</f>
        <v>买</v>
      </c>
      <c r="J423" s="4" t="str">
        <f t="shared" ca="1" si="27"/>
        <v/>
      </c>
      <c r="K423" s="3">
        <f ca="1">IF(I422="买",C423,0)-IF(J423=1,计算!B$18)</f>
        <v>1.1581772565494086E-2</v>
      </c>
      <c r="L423" s="2">
        <f t="shared" ca="1" si="26"/>
        <v>1.5837106578595397</v>
      </c>
      <c r="M423" s="3">
        <f ca="1">1-L423/MAX(L$2:L423)</f>
        <v>2.666916539926234E-4</v>
      </c>
    </row>
    <row r="424" spans="1:13" x14ac:dyDescent="0.15">
      <c r="A424" s="1">
        <v>38989</v>
      </c>
      <c r="B424" s="2">
        <v>1403.27</v>
      </c>
      <c r="C424" s="3">
        <f t="shared" si="24"/>
        <v>1.1730353280461348E-2</v>
      </c>
      <c r="D424" s="3">
        <f>1-B424/MAX(B$2:B424)</f>
        <v>1.2011293150183344E-2</v>
      </c>
      <c r="E424" s="4">
        <f ca="1">IFERROR(AVERAGE(OFFSET(B424,0,0,-计算!B$19,1)),AVERAGE(OFFSET(B424,0,0,-ROW(),1)))</f>
        <v>1373.8824999999999</v>
      </c>
      <c r="F424" s="4">
        <f ca="1">IFERROR(AVERAGE(OFFSET(B424,0,0,-计算!B$20,1)),AVERAGE(OFFSET(B424,0,0,-ROW(),1)))</f>
        <v>1320.9656000000002</v>
      </c>
      <c r="G424" s="4">
        <f t="shared" ca="1" si="25"/>
        <v>52.916899999999714</v>
      </c>
      <c r="H424" s="4">
        <f ca="1">IFERROR(AVERAGE(OFFSET(G424,0,0,-计算!B$21,1)),AVERAGE(OFFSET(G424,0,0,-ROW(),1)))</f>
        <v>45.141588888888613</v>
      </c>
      <c r="I424" s="4" t="str">
        <f ca="1">IF(计算!B$23=1,IFERROR(IF(AND(G424&gt;H424,OFFSET(G424,-计算!B$22,0,1,1)&lt;OFFSET(H424,-计算!B$22,0,1,1)),"买",IF(AND(G424&lt;H424,OFFSET(G424,-计算!B$22,0,1,1)&gt;OFFSET(H424,-计算!B$22,0,1,1)),"卖",I423)),"买"),IF(计算!B$23=2,IFERROR(IF(AND(G424&gt;OFFSET(G424,-计算!B$22,0,1,1),B424&lt;OFFSET(B424,-计算!B$22,0,1,1)),"买",IF(AND(G424&lt;OFFSET(G424,-计算!B$22,0,1,1),B424&gt;OFFSET(B424,-计算!B$22,0,1,1)),"卖",I423)),"买"),""))</f>
        <v>买</v>
      </c>
      <c r="J424" s="4" t="str">
        <f t="shared" ca="1" si="27"/>
        <v/>
      </c>
      <c r="K424" s="3">
        <f ca="1">IF(I423="买",C424,0)-IF(J424=1,计算!B$18)</f>
        <v>1.1730353280461348E-2</v>
      </c>
      <c r="L424" s="2">
        <f t="shared" ca="1" si="26"/>
        <v>1.602288143370264</v>
      </c>
      <c r="M424" s="3">
        <f ca="1">1-L424/MAX(L$2:L424)</f>
        <v>0</v>
      </c>
    </row>
    <row r="425" spans="1:13" x14ac:dyDescent="0.15">
      <c r="A425" s="1">
        <v>38999</v>
      </c>
      <c r="B425" s="2">
        <v>1436.07</v>
      </c>
      <c r="C425" s="3">
        <f t="shared" si="24"/>
        <v>2.3373976497751636E-2</v>
      </c>
      <c r="D425" s="3">
        <f>1-B425/MAX(B$2:B425)</f>
        <v>0</v>
      </c>
      <c r="E425" s="4">
        <f ca="1">IFERROR(AVERAGE(OFFSET(B425,0,0,-计算!B$19,1)),AVERAGE(OFFSET(B425,0,0,-ROW(),1)))</f>
        <v>1382.0316666666668</v>
      </c>
      <c r="F425" s="4">
        <f ca="1">IFERROR(AVERAGE(OFFSET(B425,0,0,-计算!B$20,1)),AVERAGE(OFFSET(B425,0,0,-ROW(),1)))</f>
        <v>1322.5246000000002</v>
      </c>
      <c r="G425" s="4">
        <f t="shared" ca="1" si="25"/>
        <v>59.50706666666656</v>
      </c>
      <c r="H425" s="4">
        <f ca="1">IFERROR(AVERAGE(OFFSET(G425,0,0,-计算!B$21,1)),AVERAGE(OFFSET(G425,0,0,-ROW(),1)))</f>
        <v>48.743027777777492</v>
      </c>
      <c r="I425" s="4" t="str">
        <f ca="1">IF(计算!B$23=1,IFERROR(IF(AND(G425&gt;H425,OFFSET(G425,-计算!B$22,0,1,1)&lt;OFFSET(H425,-计算!B$22,0,1,1)),"买",IF(AND(G425&lt;H425,OFFSET(G425,-计算!B$22,0,1,1)&gt;OFFSET(H425,-计算!B$22,0,1,1)),"卖",I424)),"买"),IF(计算!B$23=2,IFERROR(IF(AND(G425&gt;OFFSET(G425,-计算!B$22,0,1,1),B425&lt;OFFSET(B425,-计算!B$22,0,1,1)),"买",IF(AND(G425&lt;OFFSET(G425,-计算!B$22,0,1,1),B425&gt;OFFSET(B425,-计算!B$22,0,1,1)),"卖",I424)),"买"),""))</f>
        <v>买</v>
      </c>
      <c r="J425" s="4" t="str">
        <f t="shared" ca="1" si="27"/>
        <v/>
      </c>
      <c r="K425" s="3">
        <f ca="1">IF(I424="买",C425,0)-IF(J425=1,计算!B$18)</f>
        <v>2.3373976497751636E-2</v>
      </c>
      <c r="L425" s="2">
        <f t="shared" ca="1" si="26"/>
        <v>1.6397399887760267</v>
      </c>
      <c r="M425" s="3">
        <f ca="1">1-L425/MAX(L$2:L425)</f>
        <v>0</v>
      </c>
    </row>
    <row r="426" spans="1:13" x14ac:dyDescent="0.15">
      <c r="A426" s="1">
        <v>39000</v>
      </c>
      <c r="B426" s="2">
        <v>1437.24</v>
      </c>
      <c r="C426" s="3">
        <f t="shared" si="24"/>
        <v>8.1472351626321604E-4</v>
      </c>
      <c r="D426" s="3">
        <f>1-B426/MAX(B$2:B426)</f>
        <v>0</v>
      </c>
      <c r="E426" s="4">
        <f ca="1">IFERROR(AVERAGE(OFFSET(B426,0,0,-计算!B$19,1)),AVERAGE(OFFSET(B426,0,0,-ROW(),1)))</f>
        <v>1388.2749999999999</v>
      </c>
      <c r="F426" s="4">
        <f ca="1">IFERROR(AVERAGE(OFFSET(B426,0,0,-计算!B$20,1)),AVERAGE(OFFSET(B426,0,0,-ROW(),1)))</f>
        <v>1323.7860000000001</v>
      </c>
      <c r="G426" s="4">
        <f t="shared" ca="1" si="25"/>
        <v>64.488999999999805</v>
      </c>
      <c r="H426" s="4">
        <f ca="1">IFERROR(AVERAGE(OFFSET(G426,0,0,-计算!B$21,1)),AVERAGE(OFFSET(G426,0,0,-ROW(),1)))</f>
        <v>52.563899999999727</v>
      </c>
      <c r="I426" s="4" t="str">
        <f ca="1">IF(计算!B$23=1,IFERROR(IF(AND(G426&gt;H426,OFFSET(G426,-计算!B$22,0,1,1)&lt;OFFSET(H426,-计算!B$22,0,1,1)),"买",IF(AND(G426&lt;H426,OFFSET(G426,-计算!B$22,0,1,1)&gt;OFFSET(H426,-计算!B$22,0,1,1)),"卖",I425)),"买"),IF(计算!B$23=2,IFERROR(IF(AND(G426&gt;OFFSET(G426,-计算!B$22,0,1,1),B426&lt;OFFSET(B426,-计算!B$22,0,1,1)),"买",IF(AND(G426&lt;OFFSET(G426,-计算!B$22,0,1,1),B426&gt;OFFSET(B426,-计算!B$22,0,1,1)),"卖",I425)),"买"),""))</f>
        <v>买</v>
      </c>
      <c r="J426" s="4" t="str">
        <f t="shared" ca="1" si="27"/>
        <v/>
      </c>
      <c r="K426" s="3">
        <f ca="1">IF(I425="买",C426,0)-IF(J426=1,计算!B$18)</f>
        <v>8.1472351626321604E-4</v>
      </c>
      <c r="L426" s="2">
        <f t="shared" ca="1" si="26"/>
        <v>1.6410759235054397</v>
      </c>
      <c r="M426" s="3">
        <f ca="1">1-L426/MAX(L$2:L426)</f>
        <v>0</v>
      </c>
    </row>
    <row r="427" spans="1:13" x14ac:dyDescent="0.15">
      <c r="A427" s="1">
        <v>39001</v>
      </c>
      <c r="B427" s="2">
        <v>1435.91</v>
      </c>
      <c r="C427" s="3">
        <f t="shared" si="24"/>
        <v>-9.2538476524439695E-4</v>
      </c>
      <c r="D427" s="3">
        <f>1-B427/MAX(B$2:B427)</f>
        <v>9.2538476524439695E-4</v>
      </c>
      <c r="E427" s="4">
        <f ca="1">IFERROR(AVERAGE(OFFSET(B427,0,0,-计算!B$19,1)),AVERAGE(OFFSET(B427,0,0,-ROW(),1)))</f>
        <v>1393.3041666666668</v>
      </c>
      <c r="F427" s="4">
        <f ca="1">IFERROR(AVERAGE(OFFSET(B427,0,0,-计算!B$20,1)),AVERAGE(OFFSET(B427,0,0,-ROW(),1)))</f>
        <v>1325.0781999999997</v>
      </c>
      <c r="G427" s="4">
        <f t="shared" ca="1" si="25"/>
        <v>68.225966666667091</v>
      </c>
      <c r="H427" s="4">
        <f ca="1">IFERROR(AVERAGE(OFFSET(G427,0,0,-计算!B$21,1)),AVERAGE(OFFSET(G427,0,0,-ROW(),1)))</f>
        <v>56.600866666666512</v>
      </c>
      <c r="I427" s="4" t="str">
        <f ca="1">IF(计算!B$23=1,IFERROR(IF(AND(G427&gt;H427,OFFSET(G427,-计算!B$22,0,1,1)&lt;OFFSET(H427,-计算!B$22,0,1,1)),"买",IF(AND(G427&lt;H427,OFFSET(G427,-计算!B$22,0,1,1)&gt;OFFSET(H427,-计算!B$22,0,1,1)),"卖",I426)),"买"),IF(计算!B$23=2,IFERROR(IF(AND(G427&gt;OFFSET(G427,-计算!B$22,0,1,1),B427&lt;OFFSET(B427,-计算!B$22,0,1,1)),"买",IF(AND(G427&lt;OFFSET(G427,-计算!B$22,0,1,1),B427&gt;OFFSET(B427,-计算!B$22,0,1,1)),"卖",I426)),"买"),""))</f>
        <v>买</v>
      </c>
      <c r="J427" s="4" t="str">
        <f t="shared" ca="1" si="27"/>
        <v/>
      </c>
      <c r="K427" s="3">
        <f ca="1">IF(I426="买",C427,0)-IF(J427=1,计算!B$18)</f>
        <v>-9.2538476524439695E-4</v>
      </c>
      <c r="L427" s="2">
        <f t="shared" ca="1" si="26"/>
        <v>1.6395572968472185</v>
      </c>
      <c r="M427" s="3">
        <f ca="1">1-L427/MAX(L$2:L427)</f>
        <v>9.2538476524439695E-4</v>
      </c>
    </row>
    <row r="428" spans="1:13" x14ac:dyDescent="0.15">
      <c r="A428" s="1">
        <v>39002</v>
      </c>
      <c r="B428" s="2">
        <v>1426.5</v>
      </c>
      <c r="C428" s="3">
        <f t="shared" si="24"/>
        <v>-6.5533355154571149E-3</v>
      </c>
      <c r="D428" s="3">
        <f>1-B428/MAX(B$2:B428)</f>
        <v>7.4726559238540435E-3</v>
      </c>
      <c r="E428" s="4">
        <f ca="1">IFERROR(AVERAGE(OFFSET(B428,0,0,-计算!B$19,1)),AVERAGE(OFFSET(B428,0,0,-ROW(),1)))</f>
        <v>1397.3199999999997</v>
      </c>
      <c r="F428" s="4">
        <f ca="1">IFERROR(AVERAGE(OFFSET(B428,0,0,-计算!B$20,1)),AVERAGE(OFFSET(B428,0,0,-ROW(),1)))</f>
        <v>1326.4971999999998</v>
      </c>
      <c r="G428" s="4">
        <f t="shared" ca="1" si="25"/>
        <v>70.822799999999916</v>
      </c>
      <c r="H428" s="4">
        <f ca="1">IFERROR(AVERAGE(OFFSET(G428,0,0,-计算!B$21,1)),AVERAGE(OFFSET(G428,0,0,-ROW(),1)))</f>
        <v>60.736127777777675</v>
      </c>
      <c r="I428" s="4" t="str">
        <f ca="1">IF(计算!B$23=1,IFERROR(IF(AND(G428&gt;H428,OFFSET(G428,-计算!B$22,0,1,1)&lt;OFFSET(H428,-计算!B$22,0,1,1)),"买",IF(AND(G428&lt;H428,OFFSET(G428,-计算!B$22,0,1,1)&gt;OFFSET(H428,-计算!B$22,0,1,1)),"卖",I427)),"买"),IF(计算!B$23=2,IFERROR(IF(AND(G428&gt;OFFSET(G428,-计算!B$22,0,1,1),B428&lt;OFFSET(B428,-计算!B$22,0,1,1)),"买",IF(AND(G428&lt;OFFSET(G428,-计算!B$22,0,1,1),B428&gt;OFFSET(B428,-计算!B$22,0,1,1)),"卖",I427)),"买"),""))</f>
        <v>买</v>
      </c>
      <c r="J428" s="4" t="str">
        <f t="shared" ca="1" si="27"/>
        <v/>
      </c>
      <c r="K428" s="3">
        <f ca="1">IF(I427="买",C428,0)-IF(J428=1,计算!B$18)</f>
        <v>-6.5533355154571149E-3</v>
      </c>
      <c r="L428" s="2">
        <f t="shared" ca="1" si="26"/>
        <v>1.6288127277841629</v>
      </c>
      <c r="M428" s="3">
        <f ca="1">1-L428/MAX(L$2:L428)</f>
        <v>7.4726559238538215E-3</v>
      </c>
    </row>
    <row r="429" spans="1:13" x14ac:dyDescent="0.15">
      <c r="A429" s="1">
        <v>39003</v>
      </c>
      <c r="B429" s="2">
        <v>1430.88</v>
      </c>
      <c r="C429" s="3">
        <f t="shared" si="24"/>
        <v>3.0704521556257358E-3</v>
      </c>
      <c r="D429" s="3">
        <f>1-B429/MAX(B$2:B429)</f>
        <v>4.4251482007179321E-3</v>
      </c>
      <c r="E429" s="4">
        <f ca="1">IFERROR(AVERAGE(OFFSET(B429,0,0,-计算!B$19,1)),AVERAGE(OFFSET(B429,0,0,-ROW(),1)))</f>
        <v>1401.6883333333333</v>
      </c>
      <c r="F429" s="4">
        <f ca="1">IFERROR(AVERAGE(OFFSET(B429,0,0,-计算!B$20,1)),AVERAGE(OFFSET(B429,0,0,-ROW(),1)))</f>
        <v>1328.287</v>
      </c>
      <c r="G429" s="4">
        <f t="shared" ca="1" si="25"/>
        <v>73.401333333333241</v>
      </c>
      <c r="H429" s="4">
        <f ca="1">IFERROR(AVERAGE(OFFSET(G429,0,0,-计算!B$21,1)),AVERAGE(OFFSET(G429,0,0,-ROW(),1)))</f>
        <v>64.893844444444383</v>
      </c>
      <c r="I429" s="4" t="str">
        <f ca="1">IF(计算!B$23=1,IFERROR(IF(AND(G429&gt;H429,OFFSET(G429,-计算!B$22,0,1,1)&lt;OFFSET(H429,-计算!B$22,0,1,1)),"买",IF(AND(G429&lt;H429,OFFSET(G429,-计算!B$22,0,1,1)&gt;OFFSET(H429,-计算!B$22,0,1,1)),"卖",I428)),"买"),IF(计算!B$23=2,IFERROR(IF(AND(G429&gt;OFFSET(G429,-计算!B$22,0,1,1),B429&lt;OFFSET(B429,-计算!B$22,0,1,1)),"买",IF(AND(G429&lt;OFFSET(G429,-计算!B$22,0,1,1),B429&gt;OFFSET(B429,-计算!B$22,0,1,1)),"卖",I428)),"买"),""))</f>
        <v>买</v>
      </c>
      <c r="J429" s="4" t="str">
        <f t="shared" ca="1" si="27"/>
        <v/>
      </c>
      <c r="K429" s="3">
        <f ca="1">IF(I428="买",C429,0)-IF(J429=1,计算!B$18)</f>
        <v>3.0704521556257358E-3</v>
      </c>
      <c r="L429" s="2">
        <f t="shared" ca="1" si="26"/>
        <v>1.6338139193352983</v>
      </c>
      <c r="M429" s="3">
        <f ca="1">1-L429/MAX(L$2:L429)</f>
        <v>4.4251482007178211E-3</v>
      </c>
    </row>
    <row r="430" spans="1:13" x14ac:dyDescent="0.15">
      <c r="A430" s="1">
        <v>39006</v>
      </c>
      <c r="B430" s="2">
        <v>1418.52</v>
      </c>
      <c r="C430" s="3">
        <f t="shared" si="24"/>
        <v>-8.6380409258638435E-3</v>
      </c>
      <c r="D430" s="3">
        <f>1-B430/MAX(B$2:B430)</f>
        <v>1.3024964515321091E-2</v>
      </c>
      <c r="E430" s="4">
        <f ca="1">IFERROR(AVERAGE(OFFSET(B430,0,0,-计算!B$19,1)),AVERAGE(OFFSET(B430,0,0,-ROW(),1)))</f>
        <v>1404.2841666666666</v>
      </c>
      <c r="F430" s="4">
        <f ca="1">IFERROR(AVERAGE(OFFSET(B430,0,0,-计算!B$20,1)),AVERAGE(OFFSET(B430,0,0,-ROW(),1)))</f>
        <v>1330.7707999999998</v>
      </c>
      <c r="G430" s="4">
        <f t="shared" ca="1" si="25"/>
        <v>73.513366666666798</v>
      </c>
      <c r="H430" s="4">
        <f ca="1">IFERROR(AVERAGE(OFFSET(G430,0,0,-计算!B$21,1)),AVERAGE(OFFSET(G430,0,0,-ROW(),1)))</f>
        <v>68.326588888888907</v>
      </c>
      <c r="I430" s="4" t="str">
        <f ca="1">IF(计算!B$23=1,IFERROR(IF(AND(G430&gt;H430,OFFSET(G430,-计算!B$22,0,1,1)&lt;OFFSET(H430,-计算!B$22,0,1,1)),"买",IF(AND(G430&lt;H430,OFFSET(G430,-计算!B$22,0,1,1)&gt;OFFSET(H430,-计算!B$22,0,1,1)),"卖",I429)),"买"),IF(计算!B$23=2,IFERROR(IF(AND(G430&gt;OFFSET(G430,-计算!B$22,0,1,1),B430&lt;OFFSET(B430,-计算!B$22,0,1,1)),"买",IF(AND(G430&lt;OFFSET(G430,-计算!B$22,0,1,1),B430&gt;OFFSET(B430,-计算!B$22,0,1,1)),"卖",I429)),"买"),""))</f>
        <v>买</v>
      </c>
      <c r="J430" s="4" t="str">
        <f t="shared" ca="1" si="27"/>
        <v/>
      </c>
      <c r="K430" s="3">
        <f ca="1">IF(I429="买",C430,0)-IF(J430=1,计算!B$18)</f>
        <v>-8.6380409258638435E-3</v>
      </c>
      <c r="L430" s="2">
        <f t="shared" ca="1" si="26"/>
        <v>1.619700967834834</v>
      </c>
      <c r="M430" s="3">
        <f ca="1">1-L430/MAX(L$2:L430)</f>
        <v>1.3024964515320869E-2</v>
      </c>
    </row>
    <row r="431" spans="1:13" x14ac:dyDescent="0.15">
      <c r="A431" s="1">
        <v>39007</v>
      </c>
      <c r="B431" s="2">
        <v>1414.45</v>
      </c>
      <c r="C431" s="3">
        <f t="shared" si="24"/>
        <v>-2.8691876039815822E-3</v>
      </c>
      <c r="D431" s="3">
        <f>1-B431/MAX(B$2:B431)</f>
        <v>1.5856781052572932E-2</v>
      </c>
      <c r="E431" s="4">
        <f ca="1">IFERROR(AVERAGE(OFFSET(B431,0,0,-计算!B$19,1)),AVERAGE(OFFSET(B431,0,0,-ROW(),1)))</f>
        <v>1407.5841666666668</v>
      </c>
      <c r="F431" s="4">
        <f ca="1">IFERROR(AVERAGE(OFFSET(B431,0,0,-计算!B$20,1)),AVERAGE(OFFSET(B431,0,0,-ROW(),1)))</f>
        <v>1333.4186</v>
      </c>
      <c r="G431" s="4">
        <f t="shared" ca="1" si="25"/>
        <v>74.165566666666791</v>
      </c>
      <c r="H431" s="4">
        <f ca="1">IFERROR(AVERAGE(OFFSET(G431,0,0,-计算!B$21,1)),AVERAGE(OFFSET(G431,0,0,-ROW(),1)))</f>
        <v>70.769672222222269</v>
      </c>
      <c r="I431" s="4" t="str">
        <f ca="1">IF(计算!B$23=1,IFERROR(IF(AND(G431&gt;H431,OFFSET(G431,-计算!B$22,0,1,1)&lt;OFFSET(H431,-计算!B$22,0,1,1)),"买",IF(AND(G431&lt;H431,OFFSET(G431,-计算!B$22,0,1,1)&gt;OFFSET(H431,-计算!B$22,0,1,1)),"卖",I430)),"买"),IF(计算!B$23=2,IFERROR(IF(AND(G431&gt;OFFSET(G431,-计算!B$22,0,1,1),B431&lt;OFFSET(B431,-计算!B$22,0,1,1)),"买",IF(AND(G431&lt;OFFSET(G431,-计算!B$22,0,1,1),B431&gt;OFFSET(B431,-计算!B$22,0,1,1)),"卖",I430)),"买"),""))</f>
        <v>买</v>
      </c>
      <c r="J431" s="4" t="str">
        <f t="shared" ca="1" si="27"/>
        <v/>
      </c>
      <c r="K431" s="3">
        <f ca="1">IF(I430="买",C431,0)-IF(J431=1,计算!B$18)</f>
        <v>-2.8691876039815822E-3</v>
      </c>
      <c r="L431" s="2">
        <f t="shared" ca="1" si="26"/>
        <v>1.6150537418957653</v>
      </c>
      <c r="M431" s="3">
        <f ca="1">1-L431/MAX(L$2:L431)</f>
        <v>1.585678105257271E-2</v>
      </c>
    </row>
    <row r="432" spans="1:13" x14ac:dyDescent="0.15">
      <c r="A432" s="1">
        <v>39008</v>
      </c>
      <c r="B432" s="2">
        <v>1437.59</v>
      </c>
      <c r="C432" s="3">
        <f t="shared" si="24"/>
        <v>1.6359715790589924E-2</v>
      </c>
      <c r="D432" s="3">
        <f>1-B432/MAX(B$2:B432)</f>
        <v>0</v>
      </c>
      <c r="E432" s="4">
        <f ca="1">IFERROR(AVERAGE(OFFSET(B432,0,0,-计算!B$19,1)),AVERAGE(OFFSET(B432,0,0,-ROW(),1)))</f>
        <v>1413.0166666666667</v>
      </c>
      <c r="F432" s="4">
        <f ca="1">IFERROR(AVERAGE(OFFSET(B432,0,0,-计算!B$20,1)),AVERAGE(OFFSET(B432,0,0,-ROW(),1)))</f>
        <v>1336.6686</v>
      </c>
      <c r="G432" s="4">
        <f t="shared" ca="1" si="25"/>
        <v>76.348066666666682</v>
      </c>
      <c r="H432" s="4">
        <f ca="1">IFERROR(AVERAGE(OFFSET(G432,0,0,-计算!B$21,1)),AVERAGE(OFFSET(G432,0,0,-ROW(),1)))</f>
        <v>72.74618333333342</v>
      </c>
      <c r="I432" s="4" t="str">
        <f ca="1">IF(计算!B$23=1,IFERROR(IF(AND(G432&gt;H432,OFFSET(G432,-计算!B$22,0,1,1)&lt;OFFSET(H432,-计算!B$22,0,1,1)),"买",IF(AND(G432&lt;H432,OFFSET(G432,-计算!B$22,0,1,1)&gt;OFFSET(H432,-计算!B$22,0,1,1)),"卖",I431)),"买"),IF(计算!B$23=2,IFERROR(IF(AND(G432&gt;OFFSET(G432,-计算!B$22,0,1,1),B432&lt;OFFSET(B432,-计算!B$22,0,1,1)),"买",IF(AND(G432&lt;OFFSET(G432,-计算!B$22,0,1,1),B432&gt;OFFSET(B432,-计算!B$22,0,1,1)),"卖",I431)),"买"),""))</f>
        <v>买</v>
      </c>
      <c r="J432" s="4" t="str">
        <f t="shared" ca="1" si="27"/>
        <v/>
      </c>
      <c r="K432" s="3">
        <f ca="1">IF(I431="买",C432,0)-IF(J432=1,计算!B$18)</f>
        <v>1.6359715790589924E-2</v>
      </c>
      <c r="L432" s="2">
        <f t="shared" ca="1" si="26"/>
        <v>1.6414755620997088</v>
      </c>
      <c r="M432" s="3">
        <f ca="1">1-L432/MAX(L$2:L432)</f>
        <v>0</v>
      </c>
    </row>
    <row r="433" spans="1:13" x14ac:dyDescent="0.15">
      <c r="A433" s="1">
        <v>39009</v>
      </c>
      <c r="B433" s="2">
        <v>1439.38</v>
      </c>
      <c r="C433" s="3">
        <f t="shared" si="24"/>
        <v>1.2451394347485767E-3</v>
      </c>
      <c r="D433" s="3">
        <f>1-B433/MAX(B$2:B433)</f>
        <v>0</v>
      </c>
      <c r="E433" s="4">
        <f ca="1">IFERROR(AVERAGE(OFFSET(B433,0,0,-计算!B$19,1)),AVERAGE(OFFSET(B433,0,0,-ROW(),1)))</f>
        <v>1419.8275000000001</v>
      </c>
      <c r="F433" s="4">
        <f ca="1">IFERROR(AVERAGE(OFFSET(B433,0,0,-计算!B$20,1)),AVERAGE(OFFSET(B433,0,0,-ROW(),1)))</f>
        <v>1340.0213999999999</v>
      </c>
      <c r="G433" s="4">
        <f t="shared" ca="1" si="25"/>
        <v>79.806100000000242</v>
      </c>
      <c r="H433" s="4">
        <f ca="1">IFERROR(AVERAGE(OFFSET(G433,0,0,-计算!B$21,1)),AVERAGE(OFFSET(G433,0,0,-ROW(),1)))</f>
        <v>74.676205555555612</v>
      </c>
      <c r="I433" s="4" t="str">
        <f ca="1">IF(计算!B$23=1,IFERROR(IF(AND(G433&gt;H433,OFFSET(G433,-计算!B$22,0,1,1)&lt;OFFSET(H433,-计算!B$22,0,1,1)),"买",IF(AND(G433&lt;H433,OFFSET(G433,-计算!B$22,0,1,1)&gt;OFFSET(H433,-计算!B$22,0,1,1)),"卖",I432)),"买"),IF(计算!B$23=2,IFERROR(IF(AND(G433&gt;OFFSET(G433,-计算!B$22,0,1,1),B433&lt;OFFSET(B433,-计算!B$22,0,1,1)),"买",IF(AND(G433&lt;OFFSET(G433,-计算!B$22,0,1,1),B433&gt;OFFSET(B433,-计算!B$22,0,1,1)),"卖",I432)),"买"),""))</f>
        <v>买</v>
      </c>
      <c r="J433" s="4" t="str">
        <f t="shared" ca="1" si="27"/>
        <v/>
      </c>
      <c r="K433" s="3">
        <f ca="1">IF(I432="买",C433,0)-IF(J433=1,计算!B$18)</f>
        <v>1.2451394347485767E-3</v>
      </c>
      <c r="L433" s="2">
        <f t="shared" ca="1" si="26"/>
        <v>1.6435194280532552</v>
      </c>
      <c r="M433" s="3">
        <f ca="1">1-L433/MAX(L$2:L433)</f>
        <v>0</v>
      </c>
    </row>
    <row r="434" spans="1:13" x14ac:dyDescent="0.15">
      <c r="A434" s="1">
        <v>39010</v>
      </c>
      <c r="B434" s="2">
        <v>1440.18</v>
      </c>
      <c r="C434" s="3">
        <f t="shared" si="24"/>
        <v>5.5579485611856327E-4</v>
      </c>
      <c r="D434" s="3">
        <f>1-B434/MAX(B$2:B434)</f>
        <v>0</v>
      </c>
      <c r="E434" s="4">
        <f ca="1">IFERROR(AVERAGE(OFFSET(B434,0,0,-计算!B$19,1)),AVERAGE(OFFSET(B434,0,0,-ROW(),1)))</f>
        <v>1425.5825000000002</v>
      </c>
      <c r="F434" s="4">
        <f ca="1">IFERROR(AVERAGE(OFFSET(B434,0,0,-计算!B$20,1)),AVERAGE(OFFSET(B434,0,0,-ROW(),1)))</f>
        <v>1343.9867999999997</v>
      </c>
      <c r="G434" s="4">
        <f t="shared" ca="1" si="25"/>
        <v>81.595700000000534</v>
      </c>
      <c r="H434" s="4">
        <f ca="1">IFERROR(AVERAGE(OFFSET(G434,0,0,-计算!B$21,1)),AVERAGE(OFFSET(G434,0,0,-ROW(),1)))</f>
        <v>76.471688888889048</v>
      </c>
      <c r="I434" s="4" t="str">
        <f ca="1">IF(计算!B$23=1,IFERROR(IF(AND(G434&gt;H434,OFFSET(G434,-计算!B$22,0,1,1)&lt;OFFSET(H434,-计算!B$22,0,1,1)),"买",IF(AND(G434&lt;H434,OFFSET(G434,-计算!B$22,0,1,1)&gt;OFFSET(H434,-计算!B$22,0,1,1)),"卖",I433)),"买"),IF(计算!B$23=2,IFERROR(IF(AND(G434&gt;OFFSET(G434,-计算!B$22,0,1,1),B434&lt;OFFSET(B434,-计算!B$22,0,1,1)),"买",IF(AND(G434&lt;OFFSET(G434,-计算!B$22,0,1,1),B434&gt;OFFSET(B434,-计算!B$22,0,1,1)),"卖",I433)),"买"),""))</f>
        <v>买</v>
      </c>
      <c r="J434" s="4" t="str">
        <f t="shared" ca="1" si="27"/>
        <v/>
      </c>
      <c r="K434" s="3">
        <f ca="1">IF(I433="买",C434,0)-IF(J434=1,计算!B$18)</f>
        <v>5.5579485611856327E-4</v>
      </c>
      <c r="L434" s="2">
        <f t="shared" ca="1" si="26"/>
        <v>1.6444328876972982</v>
      </c>
      <c r="M434" s="3">
        <f ca="1">1-L434/MAX(L$2:L434)</f>
        <v>0</v>
      </c>
    </row>
    <row r="435" spans="1:13" x14ac:dyDescent="0.15">
      <c r="A435" s="1">
        <v>39013</v>
      </c>
      <c r="B435" s="2">
        <v>1408.71</v>
      </c>
      <c r="C435" s="3">
        <f t="shared" si="24"/>
        <v>-2.1851435237262073E-2</v>
      </c>
      <c r="D435" s="3">
        <f>1-B435/MAX(B$2:B435)</f>
        <v>2.1851435237262073E-2</v>
      </c>
      <c r="E435" s="4">
        <f ca="1">IFERROR(AVERAGE(OFFSET(B435,0,0,-计算!B$19,1)),AVERAGE(OFFSET(B435,0,0,-ROW(),1)))</f>
        <v>1427.3916666666667</v>
      </c>
      <c r="F435" s="4">
        <f ca="1">IFERROR(AVERAGE(OFFSET(B435,0,0,-计算!B$20,1)),AVERAGE(OFFSET(B435,0,0,-ROW(),1)))</f>
        <v>1347.6789999999996</v>
      </c>
      <c r="G435" s="4">
        <f t="shared" ca="1" si="25"/>
        <v>79.712666666667019</v>
      </c>
      <c r="H435" s="4">
        <f ca="1">IFERROR(AVERAGE(OFFSET(G435,0,0,-计算!B$21,1)),AVERAGE(OFFSET(G435,0,0,-ROW(),1)))</f>
        <v>77.523577777778016</v>
      </c>
      <c r="I435" s="4" t="str">
        <f ca="1">IF(计算!B$23=1,IFERROR(IF(AND(G435&gt;H435,OFFSET(G435,-计算!B$22,0,1,1)&lt;OFFSET(H435,-计算!B$22,0,1,1)),"买",IF(AND(G435&lt;H435,OFFSET(G435,-计算!B$22,0,1,1)&gt;OFFSET(H435,-计算!B$22,0,1,1)),"卖",I434)),"买"),IF(计算!B$23=2,IFERROR(IF(AND(G435&gt;OFFSET(G435,-计算!B$22,0,1,1),B435&lt;OFFSET(B435,-计算!B$22,0,1,1)),"买",IF(AND(G435&lt;OFFSET(G435,-计算!B$22,0,1,1),B435&gt;OFFSET(B435,-计算!B$22,0,1,1)),"卖",I434)),"买"),""))</f>
        <v>买</v>
      </c>
      <c r="J435" s="4" t="str">
        <f t="shared" ca="1" si="27"/>
        <v/>
      </c>
      <c r="K435" s="3">
        <f ca="1">IF(I434="买",C435,0)-IF(J435=1,计算!B$18)</f>
        <v>-2.1851435237262073E-2</v>
      </c>
      <c r="L435" s="2">
        <f t="shared" ca="1" si="26"/>
        <v>1.6084996689497568</v>
      </c>
      <c r="M435" s="3">
        <f ca="1">1-L435/MAX(L$2:L435)</f>
        <v>2.1851435237262073E-2</v>
      </c>
    </row>
    <row r="436" spans="1:13" x14ac:dyDescent="0.15">
      <c r="A436" s="1">
        <v>39014</v>
      </c>
      <c r="B436" s="2">
        <v>1440.05</v>
      </c>
      <c r="C436" s="3">
        <f t="shared" si="24"/>
        <v>2.224730427128363E-2</v>
      </c>
      <c r="D436" s="3">
        <f>1-B436/MAX(B$2:B436)</f>
        <v>9.0266494466084701E-5</v>
      </c>
      <c r="E436" s="4">
        <f ca="1">IFERROR(AVERAGE(OFFSET(B436,0,0,-计算!B$19,1)),AVERAGE(OFFSET(B436,0,0,-ROW(),1)))</f>
        <v>1430.4566666666667</v>
      </c>
      <c r="F436" s="4">
        <f ca="1">IFERROR(AVERAGE(OFFSET(B436,0,0,-计算!B$20,1)),AVERAGE(OFFSET(B436,0,0,-ROW(),1)))</f>
        <v>1351.4321999999997</v>
      </c>
      <c r="G436" s="4">
        <f t="shared" ca="1" si="25"/>
        <v>79.024466666666967</v>
      </c>
      <c r="H436" s="4">
        <f ca="1">IFERROR(AVERAGE(OFFSET(G436,0,0,-计算!B$21,1)),AVERAGE(OFFSET(G436,0,0,-ROW(),1)))</f>
        <v>78.442094444444706</v>
      </c>
      <c r="I436" s="4" t="str">
        <f ca="1">IF(计算!B$23=1,IFERROR(IF(AND(G436&gt;H436,OFFSET(G436,-计算!B$22,0,1,1)&lt;OFFSET(H436,-计算!B$22,0,1,1)),"买",IF(AND(G436&lt;H436,OFFSET(G436,-计算!B$22,0,1,1)&gt;OFFSET(H436,-计算!B$22,0,1,1)),"卖",I435)),"买"),IF(计算!B$23=2,IFERROR(IF(AND(G436&gt;OFFSET(G436,-计算!B$22,0,1,1),B436&lt;OFFSET(B436,-计算!B$22,0,1,1)),"买",IF(AND(G436&lt;OFFSET(G436,-计算!B$22,0,1,1),B436&gt;OFFSET(B436,-计算!B$22,0,1,1)),"卖",I435)),"买"),""))</f>
        <v>买</v>
      </c>
      <c r="J436" s="4" t="str">
        <f t="shared" ca="1" si="27"/>
        <v/>
      </c>
      <c r="K436" s="3">
        <f ca="1">IF(I435="买",C436,0)-IF(J436=1,计算!B$18)</f>
        <v>2.224730427128363E-2</v>
      </c>
      <c r="L436" s="2">
        <f t="shared" ca="1" si="26"/>
        <v>1.644284450505141</v>
      </c>
      <c r="M436" s="3">
        <f ca="1">1-L436/MAX(L$2:L436)</f>
        <v>9.0266494466084701E-5</v>
      </c>
    </row>
    <row r="437" spans="1:13" x14ac:dyDescent="0.15">
      <c r="A437" s="1">
        <v>39015</v>
      </c>
      <c r="B437" s="2">
        <v>1446.82</v>
      </c>
      <c r="C437" s="3">
        <f t="shared" si="24"/>
        <v>4.7012256518870199E-3</v>
      </c>
      <c r="D437" s="3">
        <f>1-B437/MAX(B$2:B437)</f>
        <v>0</v>
      </c>
      <c r="E437" s="4">
        <f ca="1">IFERROR(AVERAGE(OFFSET(B437,0,0,-计算!B$19,1)),AVERAGE(OFFSET(B437,0,0,-ROW(),1)))</f>
        <v>1431.3525</v>
      </c>
      <c r="F437" s="4">
        <f ca="1">IFERROR(AVERAGE(OFFSET(B437,0,0,-计算!B$20,1)),AVERAGE(OFFSET(B437,0,0,-ROW(),1)))</f>
        <v>1355.3425999999997</v>
      </c>
      <c r="G437" s="4">
        <f t="shared" ca="1" si="25"/>
        <v>76.009900000000243</v>
      </c>
      <c r="H437" s="4">
        <f ca="1">IFERROR(AVERAGE(OFFSET(G437,0,0,-计算!B$21,1)),AVERAGE(OFFSET(G437,0,0,-ROW(),1)))</f>
        <v>78.749483333333615</v>
      </c>
      <c r="I437" s="4" t="str">
        <f ca="1">IF(计算!B$23=1,IFERROR(IF(AND(G437&gt;H437,OFFSET(G437,-计算!B$22,0,1,1)&lt;OFFSET(H437,-计算!B$22,0,1,1)),"买",IF(AND(G437&lt;H437,OFFSET(G437,-计算!B$22,0,1,1)&gt;OFFSET(H437,-计算!B$22,0,1,1)),"卖",I436)),"买"),IF(计算!B$23=2,IFERROR(IF(AND(G437&gt;OFFSET(G437,-计算!B$22,0,1,1),B437&lt;OFFSET(B437,-计算!B$22,0,1,1)),"买",IF(AND(G437&lt;OFFSET(G437,-计算!B$22,0,1,1),B437&gt;OFFSET(B437,-计算!B$22,0,1,1)),"卖",I436)),"买"),""))</f>
        <v>卖</v>
      </c>
      <c r="J437" s="4">
        <f t="shared" ca="1" si="27"/>
        <v>1</v>
      </c>
      <c r="K437" s="3">
        <f ca="1">IF(I436="买",C437,0)-IF(J437=1,计算!B$18)</f>
        <v>4.7012256518870199E-3</v>
      </c>
      <c r="L437" s="2">
        <f t="shared" ca="1" si="26"/>
        <v>1.6520146027428548</v>
      </c>
      <c r="M437" s="3">
        <f ca="1">1-L437/MAX(L$2:L437)</f>
        <v>0</v>
      </c>
    </row>
    <row r="438" spans="1:13" x14ac:dyDescent="0.15">
      <c r="A438" s="1">
        <v>39016</v>
      </c>
      <c r="B438" s="2">
        <v>1456.09</v>
      </c>
      <c r="C438" s="3">
        <f t="shared" si="24"/>
        <v>6.4071550020043944E-3</v>
      </c>
      <c r="D438" s="3">
        <f>1-B438/MAX(B$2:B438)</f>
        <v>0</v>
      </c>
      <c r="E438" s="4">
        <f ca="1">IFERROR(AVERAGE(OFFSET(B438,0,0,-计算!B$19,1)),AVERAGE(OFFSET(B438,0,0,-ROW(),1)))</f>
        <v>1432.9233333333332</v>
      </c>
      <c r="F438" s="4">
        <f ca="1">IFERROR(AVERAGE(OFFSET(B438,0,0,-计算!B$20,1)),AVERAGE(OFFSET(B438,0,0,-ROW(),1)))</f>
        <v>1359.0349999999996</v>
      </c>
      <c r="G438" s="4">
        <f t="shared" ca="1" si="25"/>
        <v>73.888333333333549</v>
      </c>
      <c r="H438" s="4">
        <f ca="1">IFERROR(AVERAGE(OFFSET(G438,0,0,-计算!B$21,1)),AVERAGE(OFFSET(G438,0,0,-ROW(),1)))</f>
        <v>78.339527777778088</v>
      </c>
      <c r="I438" s="4" t="str">
        <f ca="1">IF(计算!B$23=1,IFERROR(IF(AND(G438&gt;H438,OFFSET(G438,-计算!B$22,0,1,1)&lt;OFFSET(H438,-计算!B$22,0,1,1)),"买",IF(AND(G438&lt;H438,OFFSET(G438,-计算!B$22,0,1,1)&gt;OFFSET(H438,-计算!B$22,0,1,1)),"卖",I437)),"买"),IF(计算!B$23=2,IFERROR(IF(AND(G438&gt;OFFSET(G438,-计算!B$22,0,1,1),B438&lt;OFFSET(B438,-计算!B$22,0,1,1)),"买",IF(AND(G438&lt;OFFSET(G438,-计算!B$22,0,1,1),B438&gt;OFFSET(B438,-计算!B$22,0,1,1)),"卖",I437)),"买"),""))</f>
        <v>卖</v>
      </c>
      <c r="J438" s="4" t="str">
        <f t="shared" ca="1" si="27"/>
        <v/>
      </c>
      <c r="K438" s="3">
        <f ca="1">IF(I437="买",C438,0)-IF(J438=1,计算!B$18)</f>
        <v>0</v>
      </c>
      <c r="L438" s="2">
        <f t="shared" ca="1" si="26"/>
        <v>1.6520146027428548</v>
      </c>
      <c r="M438" s="3">
        <f ca="1">1-L438/MAX(L$2:L438)</f>
        <v>0</v>
      </c>
    </row>
    <row r="439" spans="1:13" x14ac:dyDescent="0.15">
      <c r="A439" s="1">
        <v>39017</v>
      </c>
      <c r="B439" s="2">
        <v>1439.05</v>
      </c>
      <c r="C439" s="3">
        <f t="shared" si="24"/>
        <v>-1.1702573329945287E-2</v>
      </c>
      <c r="D439" s="3">
        <f>1-B439/MAX(B$2:B439)</f>
        <v>1.1702573329945287E-2</v>
      </c>
      <c r="E439" s="4">
        <f ca="1">IFERROR(AVERAGE(OFFSET(B439,0,0,-计算!B$19,1)),AVERAGE(OFFSET(B439,0,0,-ROW(),1)))</f>
        <v>1433.1849999999997</v>
      </c>
      <c r="F439" s="4">
        <f ca="1">IFERROR(AVERAGE(OFFSET(B439,0,0,-计算!B$20,1)),AVERAGE(OFFSET(B439,0,0,-ROW(),1)))</f>
        <v>1362.3029999999999</v>
      </c>
      <c r="G439" s="4">
        <f t="shared" ca="1" si="25"/>
        <v>70.881999999999834</v>
      </c>
      <c r="H439" s="4">
        <f ca="1">IFERROR(AVERAGE(OFFSET(G439,0,0,-计算!B$21,1)),AVERAGE(OFFSET(G439,0,0,-ROW(),1)))</f>
        <v>76.852177777778024</v>
      </c>
      <c r="I439" s="4" t="str">
        <f ca="1">IF(计算!B$23=1,IFERROR(IF(AND(G439&gt;H439,OFFSET(G439,-计算!B$22,0,1,1)&lt;OFFSET(H439,-计算!B$22,0,1,1)),"买",IF(AND(G439&lt;H439,OFFSET(G439,-计算!B$22,0,1,1)&gt;OFFSET(H439,-计算!B$22,0,1,1)),"卖",I438)),"买"),IF(计算!B$23=2,IFERROR(IF(AND(G439&gt;OFFSET(G439,-计算!B$22,0,1,1),B439&lt;OFFSET(B439,-计算!B$22,0,1,1)),"买",IF(AND(G439&lt;OFFSET(G439,-计算!B$22,0,1,1),B439&gt;OFFSET(B439,-计算!B$22,0,1,1)),"卖",I438)),"买"),""))</f>
        <v>卖</v>
      </c>
      <c r="J439" s="4" t="str">
        <f t="shared" ca="1" si="27"/>
        <v/>
      </c>
      <c r="K439" s="3">
        <f ca="1">IF(I438="买",C439,0)-IF(J439=1,计算!B$18)</f>
        <v>0</v>
      </c>
      <c r="L439" s="2">
        <f t="shared" ca="1" si="26"/>
        <v>1.6520146027428548</v>
      </c>
      <c r="M439" s="3">
        <f ca="1">1-L439/MAX(L$2:L439)</f>
        <v>0</v>
      </c>
    </row>
    <row r="440" spans="1:13" x14ac:dyDescent="0.15">
      <c r="A440" s="1">
        <v>39020</v>
      </c>
      <c r="B440" s="2">
        <v>1446.24</v>
      </c>
      <c r="C440" s="3">
        <f t="shared" si="24"/>
        <v>4.9963517598416995E-3</v>
      </c>
      <c r="D440" s="3">
        <f>1-B440/MAX(B$2:B440)</f>
        <v>6.7646917429553532E-3</v>
      </c>
      <c r="E440" s="4">
        <f ca="1">IFERROR(AVERAGE(OFFSET(B440,0,0,-计算!B$19,1)),AVERAGE(OFFSET(B440,0,0,-ROW(),1)))</f>
        <v>1434.83</v>
      </c>
      <c r="F440" s="4">
        <f ca="1">IFERROR(AVERAGE(OFFSET(B440,0,0,-计算!B$20,1)),AVERAGE(OFFSET(B440,0,0,-ROW(),1)))</f>
        <v>1366.3133999999998</v>
      </c>
      <c r="G440" s="4">
        <f t="shared" ca="1" si="25"/>
        <v>68.516600000000153</v>
      </c>
      <c r="H440" s="4">
        <f ca="1">IFERROR(AVERAGE(OFFSET(G440,0,0,-计算!B$21,1)),AVERAGE(OFFSET(G440,0,0,-ROW(),1)))</f>
        <v>74.672327777777966</v>
      </c>
      <c r="I440" s="4" t="str">
        <f ca="1">IF(计算!B$23=1,IFERROR(IF(AND(G440&gt;H440,OFFSET(G440,-计算!B$22,0,1,1)&lt;OFFSET(H440,-计算!B$22,0,1,1)),"买",IF(AND(G440&lt;H440,OFFSET(G440,-计算!B$22,0,1,1)&gt;OFFSET(H440,-计算!B$22,0,1,1)),"卖",I439)),"买"),IF(计算!B$23=2,IFERROR(IF(AND(G440&gt;OFFSET(G440,-计算!B$22,0,1,1),B440&lt;OFFSET(B440,-计算!B$22,0,1,1)),"买",IF(AND(G440&lt;OFFSET(G440,-计算!B$22,0,1,1),B440&gt;OFFSET(B440,-计算!B$22,0,1,1)),"卖",I439)),"买"),""))</f>
        <v>卖</v>
      </c>
      <c r="J440" s="4" t="str">
        <f t="shared" ca="1" si="27"/>
        <v/>
      </c>
      <c r="K440" s="3">
        <f ca="1">IF(I439="买",C440,0)-IF(J440=1,计算!B$18)</f>
        <v>0</v>
      </c>
      <c r="L440" s="2">
        <f t="shared" ca="1" si="26"/>
        <v>1.6520146027428548</v>
      </c>
      <c r="M440" s="3">
        <f ca="1">1-L440/MAX(L$2:L440)</f>
        <v>0</v>
      </c>
    </row>
    <row r="441" spans="1:13" x14ac:dyDescent="0.15">
      <c r="A441" s="1">
        <v>39021</v>
      </c>
      <c r="B441" s="2">
        <v>1464.47</v>
      </c>
      <c r="C441" s="3">
        <f t="shared" si="24"/>
        <v>1.2605100121694912E-2</v>
      </c>
      <c r="D441" s="3">
        <f>1-B441/MAX(B$2:B441)</f>
        <v>0</v>
      </c>
      <c r="E441" s="4">
        <f ca="1">IFERROR(AVERAGE(OFFSET(B441,0,0,-计算!B$19,1)),AVERAGE(OFFSET(B441,0,0,-ROW(),1)))</f>
        <v>1437.6291666666666</v>
      </c>
      <c r="F441" s="4">
        <f ca="1">IFERROR(AVERAGE(OFFSET(B441,0,0,-计算!B$20,1)),AVERAGE(OFFSET(B441,0,0,-ROW(),1)))</f>
        <v>1370.2855999999999</v>
      </c>
      <c r="G441" s="4">
        <f t="shared" ca="1" si="25"/>
        <v>67.343566666666675</v>
      </c>
      <c r="H441" s="4">
        <f ca="1">IFERROR(AVERAGE(OFFSET(G441,0,0,-计算!B$21,1)),AVERAGE(OFFSET(G441,0,0,-ROW(),1)))</f>
        <v>72.610811111111232</v>
      </c>
      <c r="I441" s="4" t="str">
        <f ca="1">IF(计算!B$23=1,IFERROR(IF(AND(G441&gt;H441,OFFSET(G441,-计算!B$22,0,1,1)&lt;OFFSET(H441,-计算!B$22,0,1,1)),"买",IF(AND(G441&lt;H441,OFFSET(G441,-计算!B$22,0,1,1)&gt;OFFSET(H441,-计算!B$22,0,1,1)),"卖",I440)),"买"),IF(计算!B$23=2,IFERROR(IF(AND(G441&gt;OFFSET(G441,-计算!B$22,0,1,1),B441&lt;OFFSET(B441,-计算!B$22,0,1,1)),"买",IF(AND(G441&lt;OFFSET(G441,-计算!B$22,0,1,1),B441&gt;OFFSET(B441,-计算!B$22,0,1,1)),"卖",I440)),"买"),""))</f>
        <v>卖</v>
      </c>
      <c r="J441" s="4" t="str">
        <f t="shared" ca="1" si="27"/>
        <v/>
      </c>
      <c r="K441" s="3">
        <f ca="1">IF(I440="买",C441,0)-IF(J441=1,计算!B$18)</f>
        <v>0</v>
      </c>
      <c r="L441" s="2">
        <f t="shared" ca="1" si="26"/>
        <v>1.6520146027428548</v>
      </c>
      <c r="M441" s="3">
        <f ca="1">1-L441/MAX(L$2:L441)</f>
        <v>0</v>
      </c>
    </row>
    <row r="442" spans="1:13" x14ac:dyDescent="0.15">
      <c r="A442" s="1">
        <v>39022</v>
      </c>
      <c r="B442" s="2">
        <v>1479.41</v>
      </c>
      <c r="C442" s="3">
        <f t="shared" si="24"/>
        <v>1.0201642915184328E-2</v>
      </c>
      <c r="D442" s="3">
        <f>1-B442/MAX(B$2:B442)</f>
        <v>0</v>
      </c>
      <c r="E442" s="4">
        <f ca="1">IFERROR(AVERAGE(OFFSET(B442,0,0,-计算!B$19,1)),AVERAGE(OFFSET(B442,0,0,-ROW(),1)))</f>
        <v>1442.7033333333331</v>
      </c>
      <c r="F442" s="4">
        <f ca="1">IFERROR(AVERAGE(OFFSET(B442,0,0,-计算!B$20,1)),AVERAGE(OFFSET(B442,0,0,-ROW(),1)))</f>
        <v>1374.2023999999999</v>
      </c>
      <c r="G442" s="4">
        <f t="shared" ca="1" si="25"/>
        <v>68.500933333333251</v>
      </c>
      <c r="H442" s="4">
        <f ca="1">IFERROR(AVERAGE(OFFSET(G442,0,0,-计算!B$21,1)),AVERAGE(OFFSET(G442,0,0,-ROW(),1)))</f>
        <v>70.856888888888946</v>
      </c>
      <c r="I442" s="4" t="str">
        <f ca="1">IF(计算!B$23=1,IFERROR(IF(AND(G442&gt;H442,OFFSET(G442,-计算!B$22,0,1,1)&lt;OFFSET(H442,-计算!B$22,0,1,1)),"买",IF(AND(G442&lt;H442,OFFSET(G442,-计算!B$22,0,1,1)&gt;OFFSET(H442,-计算!B$22,0,1,1)),"卖",I441)),"买"),IF(计算!B$23=2,IFERROR(IF(AND(G442&gt;OFFSET(G442,-计算!B$22,0,1,1),B442&lt;OFFSET(B442,-计算!B$22,0,1,1)),"买",IF(AND(G442&lt;OFFSET(G442,-计算!B$22,0,1,1),B442&gt;OFFSET(B442,-计算!B$22,0,1,1)),"卖",I441)),"买"),""))</f>
        <v>卖</v>
      </c>
      <c r="J442" s="4" t="str">
        <f t="shared" ca="1" si="27"/>
        <v/>
      </c>
      <c r="K442" s="3">
        <f ca="1">IF(I441="买",C442,0)-IF(J442=1,计算!B$18)</f>
        <v>0</v>
      </c>
      <c r="L442" s="2">
        <f t="shared" ca="1" si="26"/>
        <v>1.6520146027428548</v>
      </c>
      <c r="M442" s="3">
        <f ca="1">1-L442/MAX(L$2:L442)</f>
        <v>0</v>
      </c>
    </row>
    <row r="443" spans="1:13" x14ac:dyDescent="0.15">
      <c r="A443" s="1">
        <v>39023</v>
      </c>
      <c r="B443" s="2">
        <v>1479.66</v>
      </c>
      <c r="C443" s="3">
        <f t="shared" si="24"/>
        <v>1.6898628507311386E-4</v>
      </c>
      <c r="D443" s="3">
        <f>1-B443/MAX(B$2:B443)</f>
        <v>0</v>
      </c>
      <c r="E443" s="4">
        <f ca="1">IFERROR(AVERAGE(OFFSET(B443,0,0,-计算!B$19,1)),AVERAGE(OFFSET(B443,0,0,-ROW(),1)))</f>
        <v>1448.1375</v>
      </c>
      <c r="F443" s="4">
        <f ca="1">IFERROR(AVERAGE(OFFSET(B443,0,0,-计算!B$20,1)),AVERAGE(OFFSET(B443,0,0,-ROW(),1)))</f>
        <v>1378.3629999999998</v>
      </c>
      <c r="G443" s="4">
        <f t="shared" ca="1" si="25"/>
        <v>69.774500000000216</v>
      </c>
      <c r="H443" s="4">
        <f ca="1">IFERROR(AVERAGE(OFFSET(G443,0,0,-计算!B$21,1)),AVERAGE(OFFSET(G443,0,0,-ROW(),1)))</f>
        <v>69.817655555555618</v>
      </c>
      <c r="I443" s="4" t="str">
        <f ca="1">IF(计算!B$23=1,IFERROR(IF(AND(G443&gt;H443,OFFSET(G443,-计算!B$22,0,1,1)&lt;OFFSET(H443,-计算!B$22,0,1,1)),"买",IF(AND(G443&lt;H443,OFFSET(G443,-计算!B$22,0,1,1)&gt;OFFSET(H443,-计算!B$22,0,1,1)),"卖",I442)),"买"),IF(计算!B$23=2,IFERROR(IF(AND(G443&gt;OFFSET(G443,-计算!B$22,0,1,1),B443&lt;OFFSET(B443,-计算!B$22,0,1,1)),"买",IF(AND(G443&lt;OFFSET(G443,-计算!B$22,0,1,1),B443&gt;OFFSET(B443,-计算!B$22,0,1,1)),"卖",I442)),"买"),""))</f>
        <v>卖</v>
      </c>
      <c r="J443" s="4" t="str">
        <f t="shared" ca="1" si="27"/>
        <v/>
      </c>
      <c r="K443" s="3">
        <f ca="1">IF(I442="买",C443,0)-IF(J443=1,计算!B$18)</f>
        <v>0</v>
      </c>
      <c r="L443" s="2">
        <f t="shared" ca="1" si="26"/>
        <v>1.6520146027428548</v>
      </c>
      <c r="M443" s="3">
        <f ca="1">1-L443/MAX(L$2:L443)</f>
        <v>0</v>
      </c>
    </row>
    <row r="444" spans="1:13" x14ac:dyDescent="0.15">
      <c r="A444" s="1">
        <v>39024</v>
      </c>
      <c r="B444" s="2">
        <v>1488.29</v>
      </c>
      <c r="C444" s="3">
        <f t="shared" si="24"/>
        <v>5.8324209615721045E-3</v>
      </c>
      <c r="D444" s="3">
        <f>1-B444/MAX(B$2:B444)</f>
        <v>0</v>
      </c>
      <c r="E444" s="4">
        <f ca="1">IFERROR(AVERAGE(OFFSET(B444,0,0,-计算!B$19,1)),AVERAGE(OFFSET(B444,0,0,-ROW(),1)))</f>
        <v>1452.3625</v>
      </c>
      <c r="F444" s="4">
        <f ca="1">IFERROR(AVERAGE(OFFSET(B444,0,0,-计算!B$20,1)),AVERAGE(OFFSET(B444,0,0,-ROW(),1)))</f>
        <v>1382.7713999999999</v>
      </c>
      <c r="G444" s="4">
        <f t="shared" ca="1" si="25"/>
        <v>69.591100000000097</v>
      </c>
      <c r="H444" s="4">
        <f ca="1">IFERROR(AVERAGE(OFFSET(G444,0,0,-计算!B$21,1)),AVERAGE(OFFSET(G444,0,0,-ROW(),1)))</f>
        <v>69.101450000000042</v>
      </c>
      <c r="I444" s="4" t="str">
        <f ca="1">IF(计算!B$23=1,IFERROR(IF(AND(G444&gt;H444,OFFSET(G444,-计算!B$22,0,1,1)&lt;OFFSET(H444,-计算!B$22,0,1,1)),"买",IF(AND(G444&lt;H444,OFFSET(G444,-计算!B$22,0,1,1)&gt;OFFSET(H444,-计算!B$22,0,1,1)),"卖",I443)),"买"),IF(计算!B$23=2,IFERROR(IF(AND(G444&gt;OFFSET(G444,-计算!B$22,0,1,1),B444&lt;OFFSET(B444,-计算!B$22,0,1,1)),"买",IF(AND(G444&lt;OFFSET(G444,-计算!B$22,0,1,1),B444&gt;OFFSET(B444,-计算!B$22,0,1,1)),"卖",I443)),"买"),""))</f>
        <v>买</v>
      </c>
      <c r="J444" s="4">
        <f t="shared" ca="1" si="27"/>
        <v>1</v>
      </c>
      <c r="K444" s="3">
        <f ca="1">IF(I443="买",C444,0)-IF(J444=1,计算!B$18)</f>
        <v>0</v>
      </c>
      <c r="L444" s="2">
        <f t="shared" ca="1" si="26"/>
        <v>1.6520146027428548</v>
      </c>
      <c r="M444" s="3">
        <f ca="1">1-L444/MAX(L$2:L444)</f>
        <v>0</v>
      </c>
    </row>
    <row r="445" spans="1:13" x14ac:dyDescent="0.15">
      <c r="A445" s="1">
        <v>39027</v>
      </c>
      <c r="B445" s="2">
        <v>1507.89</v>
      </c>
      <c r="C445" s="3">
        <f t="shared" si="24"/>
        <v>1.3169476378931622E-2</v>
      </c>
      <c r="D445" s="3">
        <f>1-B445/MAX(B$2:B445)</f>
        <v>0</v>
      </c>
      <c r="E445" s="4">
        <f ca="1">IFERROR(AVERAGE(OFFSET(B445,0,0,-计算!B$19,1)),AVERAGE(OFFSET(B445,0,0,-ROW(),1)))</f>
        <v>1458.0716666666665</v>
      </c>
      <c r="F445" s="4">
        <f ca="1">IFERROR(AVERAGE(OFFSET(B445,0,0,-计算!B$20,1)),AVERAGE(OFFSET(B445,0,0,-ROW(),1)))</f>
        <v>1387.5179999999996</v>
      </c>
      <c r="G445" s="4">
        <f t="shared" ca="1" si="25"/>
        <v>70.553666666666913</v>
      </c>
      <c r="H445" s="4">
        <f ca="1">IFERROR(AVERAGE(OFFSET(G445,0,0,-计算!B$21,1)),AVERAGE(OFFSET(G445,0,0,-ROW(),1)))</f>
        <v>69.046727777777889</v>
      </c>
      <c r="I445" s="4" t="str">
        <f ca="1">IF(计算!B$23=1,IFERROR(IF(AND(G445&gt;H445,OFFSET(G445,-计算!B$22,0,1,1)&lt;OFFSET(H445,-计算!B$22,0,1,1)),"买",IF(AND(G445&lt;H445,OFFSET(G445,-计算!B$22,0,1,1)&gt;OFFSET(H445,-计算!B$22,0,1,1)),"卖",I444)),"买"),IF(计算!B$23=2,IFERROR(IF(AND(G445&gt;OFFSET(G445,-计算!B$22,0,1,1),B445&lt;OFFSET(B445,-计算!B$22,0,1,1)),"买",IF(AND(G445&lt;OFFSET(G445,-计算!B$22,0,1,1),B445&gt;OFFSET(B445,-计算!B$22,0,1,1)),"卖",I444)),"买"),""))</f>
        <v>买</v>
      </c>
      <c r="J445" s="4" t="str">
        <f t="shared" ca="1" si="27"/>
        <v/>
      </c>
      <c r="K445" s="3">
        <f ca="1">IF(I444="买",C445,0)-IF(J445=1,计算!B$18)</f>
        <v>1.3169476378931622E-2</v>
      </c>
      <c r="L445" s="2">
        <f t="shared" ca="1" si="26"/>
        <v>1.6737707700313269</v>
      </c>
      <c r="M445" s="3">
        <f ca="1">1-L445/MAX(L$2:L445)</f>
        <v>0</v>
      </c>
    </row>
    <row r="446" spans="1:13" x14ac:dyDescent="0.15">
      <c r="A446" s="1">
        <v>39028</v>
      </c>
      <c r="B446" s="2">
        <v>1516.1</v>
      </c>
      <c r="C446" s="3">
        <f t="shared" si="24"/>
        <v>5.4446942416221944E-3</v>
      </c>
      <c r="D446" s="3">
        <f>1-B446/MAX(B$2:B446)</f>
        <v>0</v>
      </c>
      <c r="E446" s="4">
        <f ca="1">IFERROR(AVERAGE(OFFSET(B446,0,0,-计算!B$19,1)),AVERAGE(OFFSET(B446,0,0,-ROW(),1)))</f>
        <v>1464.3983333333333</v>
      </c>
      <c r="F446" s="4">
        <f ca="1">IFERROR(AVERAGE(OFFSET(B446,0,0,-计算!B$20,1)),AVERAGE(OFFSET(B446,0,0,-ROW(),1)))</f>
        <v>1392.1345999999999</v>
      </c>
      <c r="G446" s="4">
        <f t="shared" ca="1" si="25"/>
        <v>72.263733333333448</v>
      </c>
      <c r="H446" s="4">
        <f ca="1">IFERROR(AVERAGE(OFFSET(G446,0,0,-计算!B$21,1)),AVERAGE(OFFSET(G446,0,0,-ROW(),1)))</f>
        <v>69.6712500000001</v>
      </c>
      <c r="I446" s="4" t="str">
        <f ca="1">IF(计算!B$23=1,IFERROR(IF(AND(G446&gt;H446,OFFSET(G446,-计算!B$22,0,1,1)&lt;OFFSET(H446,-计算!B$22,0,1,1)),"买",IF(AND(G446&lt;H446,OFFSET(G446,-计算!B$22,0,1,1)&gt;OFFSET(H446,-计算!B$22,0,1,1)),"卖",I445)),"买"),IF(计算!B$23=2,IFERROR(IF(AND(G446&gt;OFFSET(G446,-计算!B$22,0,1,1),B446&lt;OFFSET(B446,-计算!B$22,0,1,1)),"买",IF(AND(G446&lt;OFFSET(G446,-计算!B$22,0,1,1),B446&gt;OFFSET(B446,-计算!B$22,0,1,1)),"卖",I445)),"买"),""))</f>
        <v>买</v>
      </c>
      <c r="J446" s="4" t="str">
        <f t="shared" ca="1" si="27"/>
        <v/>
      </c>
      <c r="K446" s="3">
        <f ca="1">IF(I445="买",C446,0)-IF(J446=1,计算!B$18)</f>
        <v>5.4446942416221944E-3</v>
      </c>
      <c r="L446" s="2">
        <f t="shared" ca="1" si="26"/>
        <v>1.682883940104712</v>
      </c>
      <c r="M446" s="3">
        <f ca="1">1-L446/MAX(L$2:L446)</f>
        <v>0</v>
      </c>
    </row>
    <row r="447" spans="1:13" x14ac:dyDescent="0.15">
      <c r="A447" s="1">
        <v>39029</v>
      </c>
      <c r="B447" s="2">
        <v>1498.17</v>
      </c>
      <c r="C447" s="3">
        <f t="shared" si="24"/>
        <v>-1.1826396675680861E-2</v>
      </c>
      <c r="D447" s="3">
        <f>1-B447/MAX(B$2:B447)</f>
        <v>1.1826396675680861E-2</v>
      </c>
      <c r="E447" s="4">
        <f ca="1">IFERROR(AVERAGE(OFFSET(B447,0,0,-计算!B$19,1)),AVERAGE(OFFSET(B447,0,0,-ROW(),1)))</f>
        <v>1471.8533333333332</v>
      </c>
      <c r="F447" s="4">
        <f ca="1">IFERROR(AVERAGE(OFFSET(B447,0,0,-计算!B$20,1)),AVERAGE(OFFSET(B447,0,0,-ROW(),1)))</f>
        <v>1396.3843999999999</v>
      </c>
      <c r="G447" s="4">
        <f t="shared" ca="1" si="25"/>
        <v>75.468933333333325</v>
      </c>
      <c r="H447" s="4">
        <f ca="1">IFERROR(AVERAGE(OFFSET(G447,0,0,-计算!B$21,1)),AVERAGE(OFFSET(G447,0,0,-ROW(),1)))</f>
        <v>71.02547777777788</v>
      </c>
      <c r="I447" s="4" t="str">
        <f ca="1">IF(计算!B$23=1,IFERROR(IF(AND(G447&gt;H447,OFFSET(G447,-计算!B$22,0,1,1)&lt;OFFSET(H447,-计算!B$22,0,1,1)),"买",IF(AND(G447&lt;H447,OFFSET(G447,-计算!B$22,0,1,1)&gt;OFFSET(H447,-计算!B$22,0,1,1)),"卖",I446)),"买"),IF(计算!B$23=2,IFERROR(IF(AND(G447&gt;OFFSET(G447,-计算!B$22,0,1,1),B447&lt;OFFSET(B447,-计算!B$22,0,1,1)),"买",IF(AND(G447&lt;OFFSET(G447,-计算!B$22,0,1,1),B447&gt;OFFSET(B447,-计算!B$22,0,1,1)),"卖",I446)),"买"),""))</f>
        <v>买</v>
      </c>
      <c r="J447" s="4" t="str">
        <f t="shared" ca="1" si="27"/>
        <v/>
      </c>
      <c r="K447" s="3">
        <f ca="1">IF(I446="买",C447,0)-IF(J447=1,计算!B$18)</f>
        <v>-1.1826396675680861E-2</v>
      </c>
      <c r="L447" s="2">
        <f t="shared" ca="1" si="26"/>
        <v>1.6629814870699009</v>
      </c>
      <c r="M447" s="3">
        <f ca="1">1-L447/MAX(L$2:L447)</f>
        <v>1.1826396675680861E-2</v>
      </c>
    </row>
    <row r="448" spans="1:13" x14ac:dyDescent="0.15">
      <c r="A448" s="1">
        <v>39030</v>
      </c>
      <c r="B448" s="2">
        <v>1524.71</v>
      </c>
      <c r="C448" s="3">
        <f t="shared" si="24"/>
        <v>1.7714945566924989E-2</v>
      </c>
      <c r="D448" s="3">
        <f>1-B448/MAX(B$2:B448)</f>
        <v>0</v>
      </c>
      <c r="E448" s="4">
        <f ca="1">IFERROR(AVERAGE(OFFSET(B448,0,0,-计算!B$19,1)),AVERAGE(OFFSET(B448,0,0,-ROW(),1)))</f>
        <v>1478.9083333333331</v>
      </c>
      <c r="F448" s="4">
        <f ca="1">IFERROR(AVERAGE(OFFSET(B448,0,0,-计算!B$20,1)),AVERAGE(OFFSET(B448,0,0,-ROW(),1)))</f>
        <v>1401.0306</v>
      </c>
      <c r="G448" s="4">
        <f t="shared" ca="1" si="25"/>
        <v>77.877733333333026</v>
      </c>
      <c r="H448" s="4">
        <f ca="1">IFERROR(AVERAGE(OFFSET(G448,0,0,-计算!B$21,1)),AVERAGE(OFFSET(G448,0,0,-ROW(),1)))</f>
        <v>72.588277777777833</v>
      </c>
      <c r="I448" s="4" t="str">
        <f ca="1">IF(计算!B$23=1,IFERROR(IF(AND(G448&gt;H448,OFFSET(G448,-计算!B$22,0,1,1)&lt;OFFSET(H448,-计算!B$22,0,1,1)),"买",IF(AND(G448&lt;H448,OFFSET(G448,-计算!B$22,0,1,1)&gt;OFFSET(H448,-计算!B$22,0,1,1)),"卖",I447)),"买"),IF(计算!B$23=2,IFERROR(IF(AND(G448&gt;OFFSET(G448,-计算!B$22,0,1,1),B448&lt;OFFSET(B448,-计算!B$22,0,1,1)),"买",IF(AND(G448&lt;OFFSET(G448,-计算!B$22,0,1,1),B448&gt;OFFSET(B448,-计算!B$22,0,1,1)),"卖",I447)),"买"),""))</f>
        <v>买</v>
      </c>
      <c r="J448" s="4" t="str">
        <f t="shared" ca="1" si="27"/>
        <v/>
      </c>
      <c r="K448" s="3">
        <f ca="1">IF(I447="买",C448,0)-IF(J448=1,计算!B$18)</f>
        <v>1.7714945566924989E-2</v>
      </c>
      <c r="L448" s="2">
        <f t="shared" ca="1" si="26"/>
        <v>1.6924411135921482</v>
      </c>
      <c r="M448" s="3">
        <f ca="1">1-L448/MAX(L$2:L448)</f>
        <v>0</v>
      </c>
    </row>
    <row r="449" spans="1:13" x14ac:dyDescent="0.15">
      <c r="A449" s="1">
        <v>39031</v>
      </c>
      <c r="B449" s="2">
        <v>1504.06</v>
      </c>
      <c r="C449" s="3">
        <f t="shared" si="24"/>
        <v>-1.3543559103042613E-2</v>
      </c>
      <c r="D449" s="3">
        <f>1-B449/MAX(B$2:B449)</f>
        <v>1.3543559103042613E-2</v>
      </c>
      <c r="E449" s="4">
        <f ca="1">IFERROR(AVERAGE(OFFSET(B449,0,0,-计算!B$19,1)),AVERAGE(OFFSET(B449,0,0,-ROW(),1)))</f>
        <v>1483.6783333333333</v>
      </c>
      <c r="F449" s="4">
        <f ca="1">IFERROR(AVERAGE(OFFSET(B449,0,0,-计算!B$20,1)),AVERAGE(OFFSET(B449,0,0,-ROW(),1)))</f>
        <v>1405.203</v>
      </c>
      <c r="G449" s="4">
        <f t="shared" ca="1" si="25"/>
        <v>78.47533333333331</v>
      </c>
      <c r="H449" s="4">
        <f ca="1">IFERROR(AVERAGE(OFFSET(G449,0,0,-计算!B$21,1)),AVERAGE(OFFSET(G449,0,0,-ROW(),1)))</f>
        <v>74.038416666666691</v>
      </c>
      <c r="I449" s="4" t="str">
        <f ca="1">IF(计算!B$23=1,IFERROR(IF(AND(G449&gt;H449,OFFSET(G449,-计算!B$22,0,1,1)&lt;OFFSET(H449,-计算!B$22,0,1,1)),"买",IF(AND(G449&lt;H449,OFFSET(G449,-计算!B$22,0,1,1)&gt;OFFSET(H449,-计算!B$22,0,1,1)),"卖",I448)),"买"),IF(计算!B$23=2,IFERROR(IF(AND(G449&gt;OFFSET(G449,-计算!B$22,0,1,1),B449&lt;OFFSET(B449,-计算!B$22,0,1,1)),"买",IF(AND(G449&lt;OFFSET(G449,-计算!B$22,0,1,1),B449&gt;OFFSET(B449,-计算!B$22,0,1,1)),"卖",I448)),"买"),""))</f>
        <v>买</v>
      </c>
      <c r="J449" s="4" t="str">
        <f t="shared" ca="1" si="27"/>
        <v/>
      </c>
      <c r="K449" s="3">
        <f ca="1">IF(I448="买",C449,0)-IF(J449=1,计算!B$18)</f>
        <v>-1.3543559103042613E-2</v>
      </c>
      <c r="L449" s="2">
        <f t="shared" ca="1" si="26"/>
        <v>1.6695194373417936</v>
      </c>
      <c r="M449" s="3">
        <f ca="1">1-L449/MAX(L$2:L449)</f>
        <v>1.3543559103042613E-2</v>
      </c>
    </row>
    <row r="450" spans="1:13" x14ac:dyDescent="0.15">
      <c r="A450" s="1">
        <v>39034</v>
      </c>
      <c r="B450" s="2">
        <v>1475.78</v>
      </c>
      <c r="C450" s="3">
        <f t="shared" si="24"/>
        <v>-1.8802441391965741E-2</v>
      </c>
      <c r="D450" s="3">
        <f>1-B450/MAX(B$2:B450)</f>
        <v>3.2091348518734741E-2</v>
      </c>
      <c r="E450" s="4">
        <f ca="1">IFERROR(AVERAGE(OFFSET(B450,0,0,-计算!B$19,1)),AVERAGE(OFFSET(B450,0,0,-ROW(),1)))</f>
        <v>1485.3191666666664</v>
      </c>
      <c r="F450" s="4">
        <f ca="1">IFERROR(AVERAGE(OFFSET(B450,0,0,-计算!B$20,1)),AVERAGE(OFFSET(B450,0,0,-ROW(),1)))</f>
        <v>1408.2007999999998</v>
      </c>
      <c r="G450" s="4">
        <f t="shared" ca="1" si="25"/>
        <v>77.118366666666589</v>
      </c>
      <c r="H450" s="4">
        <f ca="1">IFERROR(AVERAGE(OFFSET(G450,0,0,-计算!B$21,1)),AVERAGE(OFFSET(G450,0,0,-ROW(),1)))</f>
        <v>75.292961111111097</v>
      </c>
      <c r="I450" s="4" t="str">
        <f ca="1">IF(计算!B$23=1,IFERROR(IF(AND(G450&gt;H450,OFFSET(G450,-计算!B$22,0,1,1)&lt;OFFSET(H450,-计算!B$22,0,1,1)),"买",IF(AND(G450&lt;H450,OFFSET(G450,-计算!B$22,0,1,1)&gt;OFFSET(H450,-计算!B$22,0,1,1)),"卖",I449)),"买"),IF(计算!B$23=2,IFERROR(IF(AND(G450&gt;OFFSET(G450,-计算!B$22,0,1,1),B450&lt;OFFSET(B450,-计算!B$22,0,1,1)),"买",IF(AND(G450&lt;OFFSET(G450,-计算!B$22,0,1,1),B450&gt;OFFSET(B450,-计算!B$22,0,1,1)),"卖",I449)),"买"),""))</f>
        <v>买</v>
      </c>
      <c r="J450" s="4" t="str">
        <f t="shared" ca="1" si="27"/>
        <v/>
      </c>
      <c r="K450" s="3">
        <f ca="1">IF(I449="买",C450,0)-IF(J450=1,计算!B$18)</f>
        <v>-1.8802441391965741E-2</v>
      </c>
      <c r="L450" s="2">
        <f t="shared" ca="1" si="26"/>
        <v>1.638128395968427</v>
      </c>
      <c r="M450" s="3">
        <f ca="1">1-L450/MAX(L$2:L450)</f>
        <v>3.2091348518734741E-2</v>
      </c>
    </row>
    <row r="451" spans="1:13" x14ac:dyDescent="0.15">
      <c r="A451" s="1">
        <v>39035</v>
      </c>
      <c r="B451" s="2">
        <v>1493.78</v>
      </c>
      <c r="C451" s="3">
        <f t="shared" si="24"/>
        <v>1.2196939923294847E-2</v>
      </c>
      <c r="D451" s="3">
        <f>1-B451/MAX(B$2:B451)</f>
        <v>2.028582484538044E-2</v>
      </c>
      <c r="E451" s="4">
        <f ca="1">IFERROR(AVERAGE(OFFSET(B451,0,0,-计算!B$19,1)),AVERAGE(OFFSET(B451,0,0,-ROW(),1)))</f>
        <v>1489.8799999999999</v>
      </c>
      <c r="F451" s="4">
        <f ca="1">IFERROR(AVERAGE(OFFSET(B451,0,0,-计算!B$20,1)),AVERAGE(OFFSET(B451,0,0,-ROW(),1)))</f>
        <v>1411.4731999999997</v>
      </c>
      <c r="G451" s="4">
        <f t="shared" ca="1" si="25"/>
        <v>78.406800000000203</v>
      </c>
      <c r="H451" s="4">
        <f ca="1">IFERROR(AVERAGE(OFFSET(G451,0,0,-计算!B$21,1)),AVERAGE(OFFSET(G451,0,0,-ROW(),1)))</f>
        <v>76.60181666666665</v>
      </c>
      <c r="I451" s="4" t="str">
        <f ca="1">IF(计算!B$23=1,IFERROR(IF(AND(G451&gt;H451,OFFSET(G451,-计算!B$22,0,1,1)&lt;OFFSET(H451,-计算!B$22,0,1,1)),"买",IF(AND(G451&lt;H451,OFFSET(G451,-计算!B$22,0,1,1)&gt;OFFSET(H451,-计算!B$22,0,1,1)),"卖",I450)),"买"),IF(计算!B$23=2,IFERROR(IF(AND(G451&gt;OFFSET(G451,-计算!B$22,0,1,1),B451&lt;OFFSET(B451,-计算!B$22,0,1,1)),"买",IF(AND(G451&lt;OFFSET(G451,-计算!B$22,0,1,1),B451&gt;OFFSET(B451,-计算!B$22,0,1,1)),"卖",I450)),"买"),""))</f>
        <v>买</v>
      </c>
      <c r="J451" s="4" t="str">
        <f t="shared" ca="1" si="27"/>
        <v/>
      </c>
      <c r="K451" s="3">
        <f ca="1">IF(I450="买",C451,0)-IF(J451=1,计算!B$18)</f>
        <v>1.2196939923294847E-2</v>
      </c>
      <c r="L451" s="2">
        <f t="shared" ca="1" si="26"/>
        <v>1.6581085496006973</v>
      </c>
      <c r="M451" s="3">
        <f ca="1">1-L451/MAX(L$2:L451)</f>
        <v>2.028582484538044E-2</v>
      </c>
    </row>
    <row r="452" spans="1:13" x14ac:dyDescent="0.15">
      <c r="A452" s="1">
        <v>39036</v>
      </c>
      <c r="B452" s="2">
        <v>1534.76</v>
      </c>
      <c r="C452" s="3">
        <f t="shared" ref="C452:C515" si="28">B452/B451-1</f>
        <v>2.7433758652545936E-2</v>
      </c>
      <c r="D452" s="3">
        <f>1-B452/MAX(B$2:B452)</f>
        <v>0</v>
      </c>
      <c r="E452" s="4">
        <f ca="1">IFERROR(AVERAGE(OFFSET(B452,0,0,-计算!B$19,1)),AVERAGE(OFFSET(B452,0,0,-ROW(),1)))</f>
        <v>1497.2566666666664</v>
      </c>
      <c r="F452" s="4">
        <f ca="1">IFERROR(AVERAGE(OFFSET(B452,0,0,-计算!B$20,1)),AVERAGE(OFFSET(B452,0,0,-ROW(),1)))</f>
        <v>1415.4749999999997</v>
      </c>
      <c r="G452" s="4">
        <f t="shared" ref="G452:G515" ca="1" si="29">E452-F452</f>
        <v>81.781666666666752</v>
      </c>
      <c r="H452" s="4">
        <f ca="1">IFERROR(AVERAGE(OFFSET(G452,0,0,-计算!B$21,1)),AVERAGE(OFFSET(G452,0,0,-ROW(),1)))</f>
        <v>78.188138888888872</v>
      </c>
      <c r="I452" s="4" t="str">
        <f ca="1">IF(计算!B$23=1,IFERROR(IF(AND(G452&gt;H452,OFFSET(G452,-计算!B$22,0,1,1)&lt;OFFSET(H452,-计算!B$22,0,1,1)),"买",IF(AND(G452&lt;H452,OFFSET(G452,-计算!B$22,0,1,1)&gt;OFFSET(H452,-计算!B$22,0,1,1)),"卖",I451)),"买"),IF(计算!B$23=2,IFERROR(IF(AND(G452&gt;OFFSET(G452,-计算!B$22,0,1,1),B452&lt;OFFSET(B452,-计算!B$22,0,1,1)),"买",IF(AND(G452&lt;OFFSET(G452,-计算!B$22,0,1,1),B452&gt;OFFSET(B452,-计算!B$22,0,1,1)),"卖",I451)),"买"),""))</f>
        <v>买</v>
      </c>
      <c r="J452" s="4" t="str">
        <f t="shared" ca="1" si="27"/>
        <v/>
      </c>
      <c r="K452" s="3">
        <f ca="1">IF(I451="买",C452,0)-IF(J452=1,计算!B$18)</f>
        <v>2.7433758652545936E-2</v>
      </c>
      <c r="L452" s="2">
        <f t="shared" ref="L452:L515" ca="1" si="30">IFERROR(L451*(1+K452),L451)</f>
        <v>1.7035966993701659</v>
      </c>
      <c r="M452" s="3">
        <f ca="1">1-L452/MAX(L$2:L452)</f>
        <v>0</v>
      </c>
    </row>
    <row r="453" spans="1:13" x14ac:dyDescent="0.15">
      <c r="A453" s="1">
        <v>39037</v>
      </c>
      <c r="B453" s="2">
        <v>1533.29</v>
      </c>
      <c r="C453" s="3">
        <f t="shared" si="28"/>
        <v>-9.5780447757309872E-4</v>
      </c>
      <c r="D453" s="3">
        <f>1-B453/MAX(B$2:B453)</f>
        <v>9.5780447757309872E-4</v>
      </c>
      <c r="E453" s="4">
        <f ca="1">IFERROR(AVERAGE(OFFSET(B453,0,0,-计算!B$19,1)),AVERAGE(OFFSET(B453,0,0,-ROW(),1)))</f>
        <v>1502.9916666666668</v>
      </c>
      <c r="F453" s="4">
        <f ca="1">IFERROR(AVERAGE(OFFSET(B453,0,0,-计算!B$20,1)),AVERAGE(OFFSET(B453,0,0,-ROW(),1)))</f>
        <v>1419.3669999999995</v>
      </c>
      <c r="G453" s="4">
        <f t="shared" ca="1" si="29"/>
        <v>83.624666666667281</v>
      </c>
      <c r="H453" s="4">
        <f ca="1">IFERROR(AVERAGE(OFFSET(G453,0,0,-计算!B$21,1)),AVERAGE(OFFSET(G453,0,0,-ROW(),1)))</f>
        <v>79.547427777777855</v>
      </c>
      <c r="I453" s="4" t="str">
        <f ca="1">IF(计算!B$23=1,IFERROR(IF(AND(G453&gt;H453,OFFSET(G453,-计算!B$22,0,1,1)&lt;OFFSET(H453,-计算!B$22,0,1,1)),"买",IF(AND(G453&lt;H453,OFFSET(G453,-计算!B$22,0,1,1)&gt;OFFSET(H453,-计算!B$22,0,1,1)),"卖",I452)),"买"),IF(计算!B$23=2,IFERROR(IF(AND(G453&gt;OFFSET(G453,-计算!B$22,0,1,1),B453&lt;OFFSET(B453,-计算!B$22,0,1,1)),"买",IF(AND(G453&lt;OFFSET(G453,-计算!B$22,0,1,1),B453&gt;OFFSET(B453,-计算!B$22,0,1,1)),"卖",I452)),"买"),""))</f>
        <v>买</v>
      </c>
      <c r="J453" s="4" t="str">
        <f t="shared" ref="J453:J516" ca="1" si="31">IF(I452&lt;&gt;I453,1,"")</f>
        <v/>
      </c>
      <c r="K453" s="3">
        <f ca="1">IF(I452="买",C453,0)-IF(J453=1,计算!B$18)</f>
        <v>-9.5780447757309872E-4</v>
      </c>
      <c r="L453" s="2">
        <f t="shared" ca="1" si="30"/>
        <v>1.7019649868235305</v>
      </c>
      <c r="M453" s="3">
        <f ca="1">1-L453/MAX(L$2:L453)</f>
        <v>9.5780447757309872E-4</v>
      </c>
    </row>
    <row r="454" spans="1:13" x14ac:dyDescent="0.15">
      <c r="A454" s="1">
        <v>39038</v>
      </c>
      <c r="B454" s="2">
        <v>1562.08</v>
      </c>
      <c r="C454" s="3">
        <f t="shared" si="28"/>
        <v>1.8776617600062551E-2</v>
      </c>
      <c r="D454" s="3">
        <f>1-B454/MAX(B$2:B454)</f>
        <v>0</v>
      </c>
      <c r="E454" s="4">
        <f ca="1">IFERROR(AVERAGE(OFFSET(B454,0,0,-计算!B$19,1)),AVERAGE(OFFSET(B454,0,0,-ROW(),1)))</f>
        <v>1509.8808333333334</v>
      </c>
      <c r="F454" s="4">
        <f ca="1">IFERROR(AVERAGE(OFFSET(B454,0,0,-计算!B$20,1)),AVERAGE(OFFSET(B454,0,0,-ROW(),1)))</f>
        <v>1424.2465999999995</v>
      </c>
      <c r="G454" s="4">
        <f t="shared" ca="1" si="29"/>
        <v>85.634233333333896</v>
      </c>
      <c r="H454" s="4">
        <f ca="1">IFERROR(AVERAGE(OFFSET(G454,0,0,-计算!B$21,1)),AVERAGE(OFFSET(G454,0,0,-ROW(),1)))</f>
        <v>80.84017777777801</v>
      </c>
      <c r="I454" s="4" t="str">
        <f ca="1">IF(计算!B$23=1,IFERROR(IF(AND(G454&gt;H454,OFFSET(G454,-计算!B$22,0,1,1)&lt;OFFSET(H454,-计算!B$22,0,1,1)),"买",IF(AND(G454&lt;H454,OFFSET(G454,-计算!B$22,0,1,1)&gt;OFFSET(H454,-计算!B$22,0,1,1)),"卖",I453)),"买"),IF(计算!B$23=2,IFERROR(IF(AND(G454&gt;OFFSET(G454,-计算!B$22,0,1,1),B454&lt;OFFSET(B454,-计算!B$22,0,1,1)),"买",IF(AND(G454&lt;OFFSET(G454,-计算!B$22,0,1,1),B454&gt;OFFSET(B454,-计算!B$22,0,1,1)),"卖",I453)),"买"),""))</f>
        <v>买</v>
      </c>
      <c r="J454" s="4" t="str">
        <f t="shared" ca="1" si="31"/>
        <v/>
      </c>
      <c r="K454" s="3">
        <f ca="1">IF(I453="买",C454,0)-IF(J454=1,计算!B$18)</f>
        <v>1.8776617600062551E-2</v>
      </c>
      <c r="L454" s="2">
        <f t="shared" ca="1" si="30"/>
        <v>1.7339221325498113</v>
      </c>
      <c r="M454" s="3">
        <f ca="1">1-L454/MAX(L$2:L454)</f>
        <v>0</v>
      </c>
    </row>
    <row r="455" spans="1:13" x14ac:dyDescent="0.15">
      <c r="A455" s="1">
        <v>39041</v>
      </c>
      <c r="B455" s="2">
        <v>1593.16</v>
      </c>
      <c r="C455" s="3">
        <f t="shared" si="28"/>
        <v>1.9896548192154251E-2</v>
      </c>
      <c r="D455" s="3">
        <f>1-B455/MAX(B$2:B455)</f>
        <v>0</v>
      </c>
      <c r="E455" s="4">
        <f ca="1">IFERROR(AVERAGE(OFFSET(B455,0,0,-计算!B$19,1)),AVERAGE(OFFSET(B455,0,0,-ROW(),1)))</f>
        <v>1519.3391666666669</v>
      </c>
      <c r="F455" s="4">
        <f ca="1">IFERROR(AVERAGE(OFFSET(B455,0,0,-计算!B$20,1)),AVERAGE(OFFSET(B455,0,0,-ROW(),1)))</f>
        <v>1429.3649999999998</v>
      </c>
      <c r="G455" s="4">
        <f t="shared" ca="1" si="29"/>
        <v>89.974166666667088</v>
      </c>
      <c r="H455" s="4">
        <f ca="1">IFERROR(AVERAGE(OFFSET(G455,0,0,-计算!B$21,1)),AVERAGE(OFFSET(G455,0,0,-ROW(),1)))</f>
        <v>82.756650000000306</v>
      </c>
      <c r="I455" s="4" t="str">
        <f ca="1">IF(计算!B$23=1,IFERROR(IF(AND(G455&gt;H455,OFFSET(G455,-计算!B$22,0,1,1)&lt;OFFSET(H455,-计算!B$22,0,1,1)),"买",IF(AND(G455&lt;H455,OFFSET(G455,-计算!B$22,0,1,1)&gt;OFFSET(H455,-计算!B$22,0,1,1)),"卖",I454)),"买"),IF(计算!B$23=2,IFERROR(IF(AND(G455&gt;OFFSET(G455,-计算!B$22,0,1,1),B455&lt;OFFSET(B455,-计算!B$22,0,1,1)),"买",IF(AND(G455&lt;OFFSET(G455,-计算!B$22,0,1,1),B455&gt;OFFSET(B455,-计算!B$22,0,1,1)),"卖",I454)),"买"),""))</f>
        <v>买</v>
      </c>
      <c r="J455" s="4" t="str">
        <f t="shared" ca="1" si="31"/>
        <v/>
      </c>
      <c r="K455" s="3">
        <f ca="1">IF(I454="买",C455,0)-IF(J455=1,计算!B$18)</f>
        <v>1.9896548192154251E-2</v>
      </c>
      <c r="L455" s="2">
        <f t="shared" ca="1" si="30"/>
        <v>1.7684211978215314</v>
      </c>
      <c r="M455" s="3">
        <f ca="1">1-L455/MAX(L$2:L455)</f>
        <v>0</v>
      </c>
    </row>
    <row r="456" spans="1:13" x14ac:dyDescent="0.15">
      <c r="A456" s="1">
        <v>39042</v>
      </c>
      <c r="B456" s="2">
        <v>1612.25</v>
      </c>
      <c r="C456" s="3">
        <f t="shared" si="28"/>
        <v>1.1982475080971167E-2</v>
      </c>
      <c r="D456" s="3">
        <f>1-B456/MAX(B$2:B456)</f>
        <v>0</v>
      </c>
      <c r="E456" s="4">
        <f ca="1">IFERROR(AVERAGE(OFFSET(B456,0,0,-计算!B$19,1)),AVERAGE(OFFSET(B456,0,0,-ROW(),1)))</f>
        <v>1529.6691666666668</v>
      </c>
      <c r="F456" s="4">
        <f ca="1">IFERROR(AVERAGE(OFFSET(B456,0,0,-计算!B$20,1)),AVERAGE(OFFSET(B456,0,0,-ROW(),1)))</f>
        <v>1434.7963999999999</v>
      </c>
      <c r="G456" s="4">
        <f t="shared" ca="1" si="29"/>
        <v>94.872766666666848</v>
      </c>
      <c r="H456" s="4">
        <f ca="1">IFERROR(AVERAGE(OFFSET(G456,0,0,-计算!B$21,1)),AVERAGE(OFFSET(G456,0,0,-ROW(),1)))</f>
        <v>85.715716666667007</v>
      </c>
      <c r="I456" s="4" t="str">
        <f ca="1">IF(计算!B$23=1,IFERROR(IF(AND(G456&gt;H456,OFFSET(G456,-计算!B$22,0,1,1)&lt;OFFSET(H456,-计算!B$22,0,1,1)),"买",IF(AND(G456&lt;H456,OFFSET(G456,-计算!B$22,0,1,1)&gt;OFFSET(H456,-计算!B$22,0,1,1)),"卖",I455)),"买"),IF(计算!B$23=2,IFERROR(IF(AND(G456&gt;OFFSET(G456,-计算!B$22,0,1,1),B456&lt;OFFSET(B456,-计算!B$22,0,1,1)),"买",IF(AND(G456&lt;OFFSET(G456,-计算!B$22,0,1,1),B456&gt;OFFSET(B456,-计算!B$22,0,1,1)),"卖",I455)),"买"),""))</f>
        <v>买</v>
      </c>
      <c r="J456" s="4" t="str">
        <f t="shared" ca="1" si="31"/>
        <v/>
      </c>
      <c r="K456" s="3">
        <f ca="1">IF(I455="买",C456,0)-IF(J456=1,计算!B$18)</f>
        <v>1.1982475080971167E-2</v>
      </c>
      <c r="L456" s="2">
        <f t="shared" ca="1" si="30"/>
        <v>1.7896112607570891</v>
      </c>
      <c r="M456" s="3">
        <f ca="1">1-L456/MAX(L$2:L456)</f>
        <v>0</v>
      </c>
    </row>
    <row r="457" spans="1:13" x14ac:dyDescent="0.15">
      <c r="A457" s="1">
        <v>39043</v>
      </c>
      <c r="B457" s="2">
        <v>1624.03</v>
      </c>
      <c r="C457" s="3">
        <f t="shared" si="28"/>
        <v>7.306559156458281E-3</v>
      </c>
      <c r="D457" s="3">
        <f>1-B457/MAX(B$2:B457)</f>
        <v>0</v>
      </c>
      <c r="E457" s="4">
        <f ca="1">IFERROR(AVERAGE(OFFSET(B457,0,0,-计算!B$19,1)),AVERAGE(OFFSET(B457,0,0,-ROW(),1)))</f>
        <v>1539.3474999999999</v>
      </c>
      <c r="F457" s="4">
        <f ca="1">IFERROR(AVERAGE(OFFSET(B457,0,0,-计算!B$20,1)),AVERAGE(OFFSET(B457,0,0,-ROW(),1)))</f>
        <v>1440.3496</v>
      </c>
      <c r="G457" s="4">
        <f t="shared" ca="1" si="29"/>
        <v>98.997899999999845</v>
      </c>
      <c r="H457" s="4">
        <f ca="1">IFERROR(AVERAGE(OFFSET(G457,0,0,-计算!B$21,1)),AVERAGE(OFFSET(G457,0,0,-ROW(),1)))</f>
        <v>89.147566666666947</v>
      </c>
      <c r="I457" s="4" t="str">
        <f ca="1">IF(计算!B$23=1,IFERROR(IF(AND(G457&gt;H457,OFFSET(G457,-计算!B$22,0,1,1)&lt;OFFSET(H457,-计算!B$22,0,1,1)),"买",IF(AND(G457&lt;H457,OFFSET(G457,-计算!B$22,0,1,1)&gt;OFFSET(H457,-计算!B$22,0,1,1)),"卖",I456)),"买"),IF(计算!B$23=2,IFERROR(IF(AND(G457&gt;OFFSET(G457,-计算!B$22,0,1,1),B457&lt;OFFSET(B457,-计算!B$22,0,1,1)),"买",IF(AND(G457&lt;OFFSET(G457,-计算!B$22,0,1,1),B457&gt;OFFSET(B457,-计算!B$22,0,1,1)),"卖",I456)),"买"),""))</f>
        <v>买</v>
      </c>
      <c r="J457" s="4" t="str">
        <f t="shared" ca="1" si="31"/>
        <v/>
      </c>
      <c r="K457" s="3">
        <f ca="1">IF(I456="买",C457,0)-IF(J457=1,计算!B$18)</f>
        <v>7.306559156458281E-3</v>
      </c>
      <c r="L457" s="2">
        <f t="shared" ca="1" si="30"/>
        <v>1.8026871613008746</v>
      </c>
      <c r="M457" s="3">
        <f ca="1">1-L457/MAX(L$2:L457)</f>
        <v>0</v>
      </c>
    </row>
    <row r="458" spans="1:13" x14ac:dyDescent="0.15">
      <c r="A458" s="1">
        <v>39044</v>
      </c>
      <c r="B458" s="2">
        <v>1634.91</v>
      </c>
      <c r="C458" s="3">
        <f t="shared" si="28"/>
        <v>6.6993836320758948E-3</v>
      </c>
      <c r="D458" s="3">
        <f>1-B458/MAX(B$2:B458)</f>
        <v>0</v>
      </c>
      <c r="E458" s="4">
        <f ca="1">IFERROR(AVERAGE(OFFSET(B458,0,0,-计算!B$19,1)),AVERAGE(OFFSET(B458,0,0,-ROW(),1)))</f>
        <v>1549.2483333333332</v>
      </c>
      <c r="F458" s="4">
        <f ca="1">IFERROR(AVERAGE(OFFSET(B458,0,0,-计算!B$20,1)),AVERAGE(OFFSET(B458,0,0,-ROW(),1)))</f>
        <v>1446.4802000000002</v>
      </c>
      <c r="G458" s="4">
        <f t="shared" ca="1" si="29"/>
        <v>102.76813333333303</v>
      </c>
      <c r="H458" s="4">
        <f ca="1">IFERROR(AVERAGE(OFFSET(G458,0,0,-计算!B$21,1)),AVERAGE(OFFSET(G458,0,0,-ROW(),1)))</f>
        <v>92.645311111111326</v>
      </c>
      <c r="I458" s="4" t="str">
        <f ca="1">IF(计算!B$23=1,IFERROR(IF(AND(G458&gt;H458,OFFSET(G458,-计算!B$22,0,1,1)&lt;OFFSET(H458,-计算!B$22,0,1,1)),"买",IF(AND(G458&lt;H458,OFFSET(G458,-计算!B$22,0,1,1)&gt;OFFSET(H458,-计算!B$22,0,1,1)),"卖",I457)),"买"),IF(计算!B$23=2,IFERROR(IF(AND(G458&gt;OFFSET(G458,-计算!B$22,0,1,1),B458&lt;OFFSET(B458,-计算!B$22,0,1,1)),"买",IF(AND(G458&lt;OFFSET(G458,-计算!B$22,0,1,1),B458&gt;OFFSET(B458,-计算!B$22,0,1,1)),"卖",I457)),"买"),""))</f>
        <v>买</v>
      </c>
      <c r="J458" s="4" t="str">
        <f t="shared" ca="1" si="31"/>
        <v/>
      </c>
      <c r="K458" s="3">
        <f ca="1">IF(I457="买",C458,0)-IF(J458=1,计算!B$18)</f>
        <v>6.6993836320758948E-3</v>
      </c>
      <c r="L458" s="2">
        <f t="shared" ca="1" si="30"/>
        <v>1.814764054163047</v>
      </c>
      <c r="M458" s="3">
        <f ca="1">1-L458/MAX(L$2:L458)</f>
        <v>0</v>
      </c>
    </row>
    <row r="459" spans="1:13" x14ac:dyDescent="0.15">
      <c r="A459" s="1">
        <v>39045</v>
      </c>
      <c r="B459" s="2">
        <v>1636.58</v>
      </c>
      <c r="C459" s="3">
        <f t="shared" si="28"/>
        <v>1.0214629551472676E-3</v>
      </c>
      <c r="D459" s="3">
        <f>1-B459/MAX(B$2:B459)</f>
        <v>0</v>
      </c>
      <c r="E459" s="4">
        <f ca="1">IFERROR(AVERAGE(OFFSET(B459,0,0,-计算!B$19,1)),AVERAGE(OFFSET(B459,0,0,-ROW(),1)))</f>
        <v>1560.7825</v>
      </c>
      <c r="F459" s="4">
        <f ca="1">IFERROR(AVERAGE(OFFSET(B459,0,0,-计算!B$20,1)),AVERAGE(OFFSET(B459,0,0,-ROW(),1)))</f>
        <v>1452.5688</v>
      </c>
      <c r="G459" s="4">
        <f t="shared" ca="1" si="29"/>
        <v>108.21370000000002</v>
      </c>
      <c r="H459" s="4">
        <f ca="1">IFERROR(AVERAGE(OFFSET(G459,0,0,-计算!B$21,1)),AVERAGE(OFFSET(G459,0,0,-ROW(),1)))</f>
        <v>96.743483333333458</v>
      </c>
      <c r="I459" s="4" t="str">
        <f ca="1">IF(计算!B$23=1,IFERROR(IF(AND(G459&gt;H459,OFFSET(G459,-计算!B$22,0,1,1)&lt;OFFSET(H459,-计算!B$22,0,1,1)),"买",IF(AND(G459&lt;H459,OFFSET(G459,-计算!B$22,0,1,1)&gt;OFFSET(H459,-计算!B$22,0,1,1)),"卖",I458)),"买"),IF(计算!B$23=2,IFERROR(IF(AND(G459&gt;OFFSET(G459,-计算!B$22,0,1,1),B459&lt;OFFSET(B459,-计算!B$22,0,1,1)),"买",IF(AND(G459&lt;OFFSET(G459,-计算!B$22,0,1,1),B459&gt;OFFSET(B459,-计算!B$22,0,1,1)),"卖",I458)),"买"),""))</f>
        <v>买</v>
      </c>
      <c r="J459" s="4" t="str">
        <f t="shared" ca="1" si="31"/>
        <v/>
      </c>
      <c r="K459" s="3">
        <f ca="1">IF(I458="买",C459,0)-IF(J459=1,计算!B$18)</f>
        <v>1.0214629551472676E-3</v>
      </c>
      <c r="L459" s="2">
        <f t="shared" ca="1" si="30"/>
        <v>1.8166177684167073</v>
      </c>
      <c r="M459" s="3">
        <f ca="1">1-L459/MAX(L$2:L459)</f>
        <v>0</v>
      </c>
    </row>
    <row r="460" spans="1:13" x14ac:dyDescent="0.15">
      <c r="A460" s="1">
        <v>39048</v>
      </c>
      <c r="B460" s="2">
        <v>1651.8</v>
      </c>
      <c r="C460" s="3">
        <f t="shared" si="28"/>
        <v>9.2998814601181756E-3</v>
      </c>
      <c r="D460" s="3">
        <f>1-B460/MAX(B$2:B460)</f>
        <v>0</v>
      </c>
      <c r="E460" s="4">
        <f ca="1">IFERROR(AVERAGE(OFFSET(B460,0,0,-计算!B$19,1)),AVERAGE(OFFSET(B460,0,0,-ROW(),1)))</f>
        <v>1571.3733333333332</v>
      </c>
      <c r="F460" s="4">
        <f ca="1">IFERROR(AVERAGE(OFFSET(B460,0,0,-计算!B$20,1)),AVERAGE(OFFSET(B460,0,0,-ROW(),1)))</f>
        <v>1458.8296000000003</v>
      </c>
      <c r="G460" s="4">
        <f t="shared" ca="1" si="29"/>
        <v>112.54373333333297</v>
      </c>
      <c r="H460" s="4">
        <f ca="1">IFERROR(AVERAGE(OFFSET(G460,0,0,-计算!B$21,1)),AVERAGE(OFFSET(G460,0,0,-ROW(),1)))</f>
        <v>101.22839999999997</v>
      </c>
      <c r="I460" s="4" t="str">
        <f ca="1">IF(计算!B$23=1,IFERROR(IF(AND(G460&gt;H460,OFFSET(G460,-计算!B$22,0,1,1)&lt;OFFSET(H460,-计算!B$22,0,1,1)),"买",IF(AND(G460&lt;H460,OFFSET(G460,-计算!B$22,0,1,1)&gt;OFFSET(H460,-计算!B$22,0,1,1)),"卖",I459)),"买"),IF(计算!B$23=2,IFERROR(IF(AND(G460&gt;OFFSET(G460,-计算!B$22,0,1,1),B460&lt;OFFSET(B460,-计算!B$22,0,1,1)),"买",IF(AND(G460&lt;OFFSET(G460,-计算!B$22,0,1,1),B460&gt;OFFSET(B460,-计算!B$22,0,1,1)),"卖",I459)),"买"),""))</f>
        <v>买</v>
      </c>
      <c r="J460" s="4" t="str">
        <f t="shared" ca="1" si="31"/>
        <v/>
      </c>
      <c r="K460" s="3">
        <f ca="1">IF(I459="买",C460,0)-IF(J460=1,计算!B$18)</f>
        <v>9.2998814601181756E-3</v>
      </c>
      <c r="L460" s="2">
        <f t="shared" ca="1" si="30"/>
        <v>1.8335120983213271</v>
      </c>
      <c r="M460" s="3">
        <f ca="1">1-L460/MAX(L$2:L460)</f>
        <v>0</v>
      </c>
    </row>
    <row r="461" spans="1:13" x14ac:dyDescent="0.15">
      <c r="A461" s="1">
        <v>39049</v>
      </c>
      <c r="B461" s="2">
        <v>1644.01</v>
      </c>
      <c r="C461" s="3">
        <f t="shared" si="28"/>
        <v>-4.7160673204987846E-3</v>
      </c>
      <c r="D461" s="3">
        <f>1-B461/MAX(B$2:B461)</f>
        <v>4.7160673204987846E-3</v>
      </c>
      <c r="E461" s="4">
        <f ca="1">IFERROR(AVERAGE(OFFSET(B461,0,0,-计算!B$19,1)),AVERAGE(OFFSET(B461,0,0,-ROW(),1)))</f>
        <v>1583.0358333333334</v>
      </c>
      <c r="F461" s="4">
        <f ca="1">IFERROR(AVERAGE(OFFSET(B461,0,0,-计算!B$20,1)),AVERAGE(OFFSET(B461,0,0,-ROW(),1)))</f>
        <v>1464.7570000000005</v>
      </c>
      <c r="G461" s="4">
        <f t="shared" ca="1" si="29"/>
        <v>118.27883333333284</v>
      </c>
      <c r="H461" s="4">
        <f ca="1">IFERROR(AVERAGE(OFFSET(G461,0,0,-计算!B$21,1)),AVERAGE(OFFSET(G461,0,0,-ROW(),1)))</f>
        <v>105.94584444444426</v>
      </c>
      <c r="I461" s="4" t="str">
        <f ca="1">IF(计算!B$23=1,IFERROR(IF(AND(G461&gt;H461,OFFSET(G461,-计算!B$22,0,1,1)&lt;OFFSET(H461,-计算!B$22,0,1,1)),"买",IF(AND(G461&lt;H461,OFFSET(G461,-计算!B$22,0,1,1)&gt;OFFSET(H461,-计算!B$22,0,1,1)),"卖",I460)),"买"),IF(计算!B$23=2,IFERROR(IF(AND(G461&gt;OFFSET(G461,-计算!B$22,0,1,1),B461&lt;OFFSET(B461,-计算!B$22,0,1,1)),"买",IF(AND(G461&lt;OFFSET(G461,-计算!B$22,0,1,1),B461&gt;OFFSET(B461,-计算!B$22,0,1,1)),"卖",I460)),"买"),""))</f>
        <v>买</v>
      </c>
      <c r="J461" s="4" t="str">
        <f t="shared" ca="1" si="31"/>
        <v/>
      </c>
      <c r="K461" s="3">
        <f ca="1">IF(I460="买",C461,0)-IF(J461=1,计算!B$18)</f>
        <v>-4.7160673204987846E-3</v>
      </c>
      <c r="L461" s="2">
        <f t="shared" ca="1" si="30"/>
        <v>1.8248651318326947</v>
      </c>
      <c r="M461" s="3">
        <f ca="1">1-L461/MAX(L$2:L461)</f>
        <v>4.7160673204987846E-3</v>
      </c>
    </row>
    <row r="462" spans="1:13" x14ac:dyDescent="0.15">
      <c r="A462" s="1">
        <v>39050</v>
      </c>
      <c r="B462" s="2">
        <v>1667.14</v>
      </c>
      <c r="C462" s="3">
        <f t="shared" si="28"/>
        <v>1.4069257486268416E-2</v>
      </c>
      <c r="D462" s="3">
        <f>1-B462/MAX(B$2:B462)</f>
        <v>0</v>
      </c>
      <c r="E462" s="4">
        <f ca="1">IFERROR(AVERAGE(OFFSET(B462,0,0,-计算!B$19,1)),AVERAGE(OFFSET(B462,0,0,-ROW(),1)))</f>
        <v>1598.9824999999998</v>
      </c>
      <c r="F462" s="4">
        <f ca="1">IFERROR(AVERAGE(OFFSET(B462,0,0,-计算!B$20,1)),AVERAGE(OFFSET(B462,0,0,-ROW(),1)))</f>
        <v>1471.3320000000001</v>
      </c>
      <c r="G462" s="4">
        <f t="shared" ca="1" si="29"/>
        <v>127.65049999999974</v>
      </c>
      <c r="H462" s="4">
        <f ca="1">IFERROR(AVERAGE(OFFSET(G462,0,0,-计算!B$21,1)),AVERAGE(OFFSET(G462,0,0,-ROW(),1)))</f>
        <v>111.40879999999974</v>
      </c>
      <c r="I462" s="4" t="str">
        <f ca="1">IF(计算!B$23=1,IFERROR(IF(AND(G462&gt;H462,OFFSET(G462,-计算!B$22,0,1,1)&lt;OFFSET(H462,-计算!B$22,0,1,1)),"买",IF(AND(G462&lt;H462,OFFSET(G462,-计算!B$22,0,1,1)&gt;OFFSET(H462,-计算!B$22,0,1,1)),"卖",I461)),"买"),IF(计算!B$23=2,IFERROR(IF(AND(G462&gt;OFFSET(G462,-计算!B$22,0,1,1),B462&lt;OFFSET(B462,-计算!B$22,0,1,1)),"买",IF(AND(G462&lt;OFFSET(G462,-计算!B$22,0,1,1),B462&gt;OFFSET(B462,-计算!B$22,0,1,1)),"卖",I461)),"买"),""))</f>
        <v>买</v>
      </c>
      <c r="J462" s="4" t="str">
        <f t="shared" ca="1" si="31"/>
        <v/>
      </c>
      <c r="K462" s="3">
        <f ca="1">IF(I461="买",C462,0)-IF(J462=1,计算!B$18)</f>
        <v>1.4069257486268416E-2</v>
      </c>
      <c r="L462" s="2">
        <f t="shared" ca="1" si="30"/>
        <v>1.8505396292501621</v>
      </c>
      <c r="M462" s="3">
        <f ca="1">1-L462/MAX(L$2:L462)</f>
        <v>0</v>
      </c>
    </row>
    <row r="463" spans="1:13" x14ac:dyDescent="0.15">
      <c r="A463" s="1">
        <v>39051</v>
      </c>
      <c r="B463" s="2">
        <v>1714.36</v>
      </c>
      <c r="C463" s="3">
        <f t="shared" si="28"/>
        <v>2.8323955996496952E-2</v>
      </c>
      <c r="D463" s="3">
        <f>1-B463/MAX(B$2:B463)</f>
        <v>0</v>
      </c>
      <c r="E463" s="4">
        <f ca="1">IFERROR(AVERAGE(OFFSET(B463,0,0,-计算!B$19,1)),AVERAGE(OFFSET(B463,0,0,-ROW(),1)))</f>
        <v>1617.3641666666665</v>
      </c>
      <c r="F463" s="4">
        <f ca="1">IFERROR(AVERAGE(OFFSET(B463,0,0,-计算!B$20,1)),AVERAGE(OFFSET(B463,0,0,-ROW(),1)))</f>
        <v>1478.8536000000001</v>
      </c>
      <c r="G463" s="4">
        <f t="shared" ca="1" si="29"/>
        <v>138.51056666666636</v>
      </c>
      <c r="H463" s="4">
        <f ca="1">IFERROR(AVERAGE(OFFSET(G463,0,0,-计算!B$21,1)),AVERAGE(OFFSET(G463,0,0,-ROW(),1)))</f>
        <v>117.99424444444416</v>
      </c>
      <c r="I463" s="4" t="str">
        <f ca="1">IF(计算!B$23=1,IFERROR(IF(AND(G463&gt;H463,OFFSET(G463,-计算!B$22,0,1,1)&lt;OFFSET(H463,-计算!B$22,0,1,1)),"买",IF(AND(G463&lt;H463,OFFSET(G463,-计算!B$22,0,1,1)&gt;OFFSET(H463,-计算!B$22,0,1,1)),"卖",I462)),"买"),IF(计算!B$23=2,IFERROR(IF(AND(G463&gt;OFFSET(G463,-计算!B$22,0,1,1),B463&lt;OFFSET(B463,-计算!B$22,0,1,1)),"买",IF(AND(G463&lt;OFFSET(G463,-计算!B$22,0,1,1),B463&gt;OFFSET(B463,-计算!B$22,0,1,1)),"卖",I462)),"买"),""))</f>
        <v>买</v>
      </c>
      <c r="J463" s="4" t="str">
        <f t="shared" ca="1" si="31"/>
        <v/>
      </c>
      <c r="K463" s="3">
        <f ca="1">IF(I462="买",C463,0)-IF(J463=1,计算!B$18)</f>
        <v>2.8323955996496952E-2</v>
      </c>
      <c r="L463" s="2">
        <f t="shared" ca="1" si="30"/>
        <v>1.9029542322788175</v>
      </c>
      <c r="M463" s="3">
        <f ca="1">1-L463/MAX(L$2:L463)</f>
        <v>0</v>
      </c>
    </row>
    <row r="464" spans="1:13" x14ac:dyDescent="0.15">
      <c r="A464" s="1">
        <v>39052</v>
      </c>
      <c r="B464" s="2">
        <v>1729.22</v>
      </c>
      <c r="C464" s="3">
        <f t="shared" si="28"/>
        <v>8.6679577218320425E-3</v>
      </c>
      <c r="D464" s="3">
        <f>1-B464/MAX(B$2:B464)</f>
        <v>0</v>
      </c>
      <c r="E464" s="4">
        <f ca="1">IFERROR(AVERAGE(OFFSET(B464,0,0,-计算!B$19,1)),AVERAGE(OFFSET(B464,0,0,-ROW(),1)))</f>
        <v>1633.5691666666664</v>
      </c>
      <c r="F464" s="4">
        <f ca="1">IFERROR(AVERAGE(OFFSET(B464,0,0,-计算!B$20,1)),AVERAGE(OFFSET(B464,0,0,-ROW(),1)))</f>
        <v>1486.1916000000001</v>
      </c>
      <c r="G464" s="4">
        <f t="shared" ca="1" si="29"/>
        <v>147.37756666666633</v>
      </c>
      <c r="H464" s="4">
        <f ca="1">IFERROR(AVERAGE(OFFSET(G464,0,0,-计算!B$21,1)),AVERAGE(OFFSET(G464,0,0,-ROW(),1)))</f>
        <v>125.42914999999971</v>
      </c>
      <c r="I464" s="4" t="str">
        <f ca="1">IF(计算!B$23=1,IFERROR(IF(AND(G464&gt;H464,OFFSET(G464,-计算!B$22,0,1,1)&lt;OFFSET(H464,-计算!B$22,0,1,1)),"买",IF(AND(G464&lt;H464,OFFSET(G464,-计算!B$22,0,1,1)&gt;OFFSET(H464,-计算!B$22,0,1,1)),"卖",I463)),"买"),IF(计算!B$23=2,IFERROR(IF(AND(G464&gt;OFFSET(G464,-计算!B$22,0,1,1),B464&lt;OFFSET(B464,-计算!B$22,0,1,1)),"买",IF(AND(G464&lt;OFFSET(G464,-计算!B$22,0,1,1),B464&gt;OFFSET(B464,-计算!B$22,0,1,1)),"卖",I463)),"买"),""))</f>
        <v>买</v>
      </c>
      <c r="J464" s="4" t="str">
        <f t="shared" ca="1" si="31"/>
        <v/>
      </c>
      <c r="K464" s="3">
        <f ca="1">IF(I463="买",C464,0)-IF(J464=1,计算!B$18)</f>
        <v>8.6679577218320425E-3</v>
      </c>
      <c r="L464" s="2">
        <f t="shared" ca="1" si="30"/>
        <v>1.9194489591107917</v>
      </c>
      <c r="M464" s="3">
        <f ca="1">1-L464/MAX(L$2:L464)</f>
        <v>0</v>
      </c>
    </row>
    <row r="465" spans="1:13" x14ac:dyDescent="0.15">
      <c r="A465" s="1">
        <v>39055</v>
      </c>
      <c r="B465" s="2">
        <v>1780.74</v>
      </c>
      <c r="C465" s="3">
        <f t="shared" si="28"/>
        <v>2.9793779854500935E-2</v>
      </c>
      <c r="D465" s="3">
        <f>1-B465/MAX(B$2:B465)</f>
        <v>0</v>
      </c>
      <c r="E465" s="4">
        <f ca="1">IFERROR(AVERAGE(OFFSET(B465,0,0,-计算!B$19,1)),AVERAGE(OFFSET(B465,0,0,-ROW(),1)))</f>
        <v>1654.1899999999998</v>
      </c>
      <c r="F465" s="4">
        <f ca="1">IFERROR(AVERAGE(OFFSET(B465,0,0,-计算!B$20,1)),AVERAGE(OFFSET(B465,0,0,-ROW(),1)))</f>
        <v>1494.2952000000002</v>
      </c>
      <c r="G465" s="4">
        <f t="shared" ca="1" si="29"/>
        <v>159.89479999999958</v>
      </c>
      <c r="H465" s="4">
        <f ca="1">IFERROR(AVERAGE(OFFSET(G465,0,0,-计算!B$21,1)),AVERAGE(OFFSET(G465,0,0,-ROW(),1)))</f>
        <v>134.04266666666629</v>
      </c>
      <c r="I465" s="4" t="str">
        <f ca="1">IF(计算!B$23=1,IFERROR(IF(AND(G465&gt;H465,OFFSET(G465,-计算!B$22,0,1,1)&lt;OFFSET(H465,-计算!B$22,0,1,1)),"买",IF(AND(G465&lt;H465,OFFSET(G465,-计算!B$22,0,1,1)&gt;OFFSET(H465,-计算!B$22,0,1,1)),"卖",I464)),"买"),IF(计算!B$23=2,IFERROR(IF(AND(G465&gt;OFFSET(G465,-计算!B$22,0,1,1),B465&lt;OFFSET(B465,-计算!B$22,0,1,1)),"买",IF(AND(G465&lt;OFFSET(G465,-计算!B$22,0,1,1),B465&gt;OFFSET(B465,-计算!B$22,0,1,1)),"卖",I464)),"买"),""))</f>
        <v>买</v>
      </c>
      <c r="J465" s="4" t="str">
        <f t="shared" ca="1" si="31"/>
        <v/>
      </c>
      <c r="K465" s="3">
        <f ca="1">IF(I464="买",C465,0)-IF(J465=1,计算!B$18)</f>
        <v>2.9793779854500935E-2</v>
      </c>
      <c r="L465" s="2">
        <f t="shared" ca="1" si="30"/>
        <v>1.9766365988404897</v>
      </c>
      <c r="M465" s="3">
        <f ca="1">1-L465/MAX(L$2:L465)</f>
        <v>0</v>
      </c>
    </row>
    <row r="466" spans="1:13" x14ac:dyDescent="0.15">
      <c r="A466" s="1">
        <v>39056</v>
      </c>
      <c r="B466" s="2">
        <v>1794.23</v>
      </c>
      <c r="C466" s="3">
        <f t="shared" si="28"/>
        <v>7.5755023192605186E-3</v>
      </c>
      <c r="D466" s="3">
        <f>1-B466/MAX(B$2:B466)</f>
        <v>0</v>
      </c>
      <c r="E466" s="4">
        <f ca="1">IFERROR(AVERAGE(OFFSET(B466,0,0,-计算!B$19,1)),AVERAGE(OFFSET(B466,0,0,-ROW(),1)))</f>
        <v>1673.5358333333334</v>
      </c>
      <c r="F466" s="4">
        <f ca="1">IFERROR(AVERAGE(OFFSET(B466,0,0,-计算!B$20,1)),AVERAGE(OFFSET(B466,0,0,-ROW(),1)))</f>
        <v>1502.6136000000001</v>
      </c>
      <c r="G466" s="4">
        <f t="shared" ca="1" si="29"/>
        <v>170.92223333333322</v>
      </c>
      <c r="H466" s="4">
        <f ca="1">IFERROR(AVERAGE(OFFSET(G466,0,0,-计算!B$21,1)),AVERAGE(OFFSET(G466,0,0,-ROW(),1)))</f>
        <v>143.77241666666635</v>
      </c>
      <c r="I466" s="4" t="str">
        <f ca="1">IF(计算!B$23=1,IFERROR(IF(AND(G466&gt;H466,OFFSET(G466,-计算!B$22,0,1,1)&lt;OFFSET(H466,-计算!B$22,0,1,1)),"买",IF(AND(G466&lt;H466,OFFSET(G466,-计算!B$22,0,1,1)&gt;OFFSET(H466,-计算!B$22,0,1,1)),"卖",I465)),"买"),IF(计算!B$23=2,IFERROR(IF(AND(G466&gt;OFFSET(G466,-计算!B$22,0,1,1),B466&lt;OFFSET(B466,-计算!B$22,0,1,1)),"买",IF(AND(G466&lt;OFFSET(G466,-计算!B$22,0,1,1),B466&gt;OFFSET(B466,-计算!B$22,0,1,1)),"卖",I465)),"买"),""))</f>
        <v>买</v>
      </c>
      <c r="J466" s="4" t="str">
        <f t="shared" ca="1" si="31"/>
        <v/>
      </c>
      <c r="K466" s="3">
        <f ca="1">IF(I465="买",C466,0)-IF(J466=1,计算!B$18)</f>
        <v>7.5755023192605186E-3</v>
      </c>
      <c r="L466" s="2">
        <f t="shared" ca="1" si="30"/>
        <v>1.991610613979341</v>
      </c>
      <c r="M466" s="3">
        <f ca="1">1-L466/MAX(L$2:L466)</f>
        <v>0</v>
      </c>
    </row>
    <row r="467" spans="1:13" x14ac:dyDescent="0.15">
      <c r="A467" s="1">
        <v>39057</v>
      </c>
      <c r="B467" s="2">
        <v>1779.41</v>
      </c>
      <c r="C467" s="3">
        <f t="shared" si="28"/>
        <v>-8.2598106151384743E-3</v>
      </c>
      <c r="D467" s="3">
        <f>1-B467/MAX(B$2:B467)</f>
        <v>8.2598106151384743E-3</v>
      </c>
      <c r="E467" s="4">
        <f ca="1">IFERROR(AVERAGE(OFFSET(B467,0,0,-计算!B$19,1)),AVERAGE(OFFSET(B467,0,0,-ROW(),1)))</f>
        <v>1689.0566666666666</v>
      </c>
      <c r="F467" s="4">
        <f ca="1">IFERROR(AVERAGE(OFFSET(B467,0,0,-计算!B$20,1)),AVERAGE(OFFSET(B467,0,0,-ROW(),1)))</f>
        <v>1510.6326000000004</v>
      </c>
      <c r="G467" s="4">
        <f t="shared" ca="1" si="29"/>
        <v>178.42406666666625</v>
      </c>
      <c r="H467" s="4">
        <f ca="1">IFERROR(AVERAGE(OFFSET(G467,0,0,-计算!B$21,1)),AVERAGE(OFFSET(G467,0,0,-ROW(),1)))</f>
        <v>153.79662222222191</v>
      </c>
      <c r="I467" s="4" t="str">
        <f ca="1">IF(计算!B$23=1,IFERROR(IF(AND(G467&gt;H467,OFFSET(G467,-计算!B$22,0,1,1)&lt;OFFSET(H467,-计算!B$22,0,1,1)),"买",IF(AND(G467&lt;H467,OFFSET(G467,-计算!B$22,0,1,1)&gt;OFFSET(H467,-计算!B$22,0,1,1)),"卖",I466)),"买"),IF(计算!B$23=2,IFERROR(IF(AND(G467&gt;OFFSET(G467,-计算!B$22,0,1,1),B467&lt;OFFSET(B467,-计算!B$22,0,1,1)),"买",IF(AND(G467&lt;OFFSET(G467,-计算!B$22,0,1,1),B467&gt;OFFSET(B467,-计算!B$22,0,1,1)),"卖",I466)),"买"),""))</f>
        <v>买</v>
      </c>
      <c r="J467" s="4" t="str">
        <f t="shared" ca="1" si="31"/>
        <v/>
      </c>
      <c r="K467" s="3">
        <f ca="1">IF(I466="买",C467,0)-IF(J467=1,计算!B$18)</f>
        <v>-8.2598106151384743E-3</v>
      </c>
      <c r="L467" s="2">
        <f t="shared" ca="1" si="30"/>
        <v>1.9751602874887719</v>
      </c>
      <c r="M467" s="3">
        <f ca="1">1-L467/MAX(L$2:L467)</f>
        <v>8.2598106151384743E-3</v>
      </c>
    </row>
    <row r="468" spans="1:13" x14ac:dyDescent="0.15">
      <c r="A468" s="1">
        <v>39058</v>
      </c>
      <c r="B468" s="2">
        <v>1775.71</v>
      </c>
      <c r="C468" s="3">
        <f t="shared" si="28"/>
        <v>-2.0793409051315104E-3</v>
      </c>
      <c r="D468" s="3">
        <f>1-B468/MAX(B$2:B468)</f>
        <v>1.0321976558189339E-2</v>
      </c>
      <c r="E468" s="4">
        <f ca="1">IFERROR(AVERAGE(OFFSET(B468,0,0,-计算!B$19,1)),AVERAGE(OFFSET(B468,0,0,-ROW(),1)))</f>
        <v>1702.6783333333333</v>
      </c>
      <c r="F468" s="4">
        <f ca="1">IFERROR(AVERAGE(OFFSET(B468,0,0,-计算!B$20,1)),AVERAGE(OFFSET(B468,0,0,-ROW(),1)))</f>
        <v>1518.3994000000007</v>
      </c>
      <c r="G468" s="4">
        <f t="shared" ca="1" si="29"/>
        <v>184.27893333333259</v>
      </c>
      <c r="H468" s="4">
        <f ca="1">IFERROR(AVERAGE(OFFSET(G468,0,0,-计算!B$21,1)),AVERAGE(OFFSET(G468,0,0,-ROW(),1)))</f>
        <v>163.23469444444405</v>
      </c>
      <c r="I468" s="4" t="str">
        <f ca="1">IF(计算!B$23=1,IFERROR(IF(AND(G468&gt;H468,OFFSET(G468,-计算!B$22,0,1,1)&lt;OFFSET(H468,-计算!B$22,0,1,1)),"买",IF(AND(G468&lt;H468,OFFSET(G468,-计算!B$22,0,1,1)&gt;OFFSET(H468,-计算!B$22,0,1,1)),"卖",I467)),"买"),IF(计算!B$23=2,IFERROR(IF(AND(G468&gt;OFFSET(G468,-计算!B$22,0,1,1),B468&lt;OFFSET(B468,-计算!B$22,0,1,1)),"买",IF(AND(G468&lt;OFFSET(G468,-计算!B$22,0,1,1),B468&gt;OFFSET(B468,-计算!B$22,0,1,1)),"卖",I467)),"买"),""))</f>
        <v>买</v>
      </c>
      <c r="J468" s="4" t="str">
        <f t="shared" ca="1" si="31"/>
        <v/>
      </c>
      <c r="K468" s="3">
        <f ca="1">IF(I467="买",C468,0)-IF(J468=1,计算!B$18)</f>
        <v>-2.0793409051315104E-3</v>
      </c>
      <c r="L468" s="2">
        <f t="shared" ca="1" si="30"/>
        <v>1.9710532559088052</v>
      </c>
      <c r="M468" s="3">
        <f ca="1">1-L468/MAX(L$2:L468)</f>
        <v>1.0321976558189339E-2</v>
      </c>
    </row>
    <row r="469" spans="1:13" x14ac:dyDescent="0.15">
      <c r="A469" s="1">
        <v>39059</v>
      </c>
      <c r="B469" s="2">
        <v>1711.58</v>
      </c>
      <c r="C469" s="3">
        <f t="shared" si="28"/>
        <v>-3.6115131412223889E-2</v>
      </c>
      <c r="D469" s="3">
        <f>1-B469/MAX(B$2:B469)</f>
        <v>4.6064328430580281E-2</v>
      </c>
      <c r="E469" s="4">
        <f ca="1">IFERROR(AVERAGE(OFFSET(B469,0,0,-计算!B$19,1)),AVERAGE(OFFSET(B469,0,0,-ROW(),1)))</f>
        <v>1709.9741666666669</v>
      </c>
      <c r="F469" s="4">
        <f ca="1">IFERROR(AVERAGE(OFFSET(B469,0,0,-计算!B$20,1)),AVERAGE(OFFSET(B469,0,0,-ROW(),1)))</f>
        <v>1525.1340000000005</v>
      </c>
      <c r="G469" s="4">
        <f t="shared" ca="1" si="29"/>
        <v>184.84016666666639</v>
      </c>
      <c r="H469" s="4">
        <f ca="1">IFERROR(AVERAGE(OFFSET(G469,0,0,-计算!B$21,1)),AVERAGE(OFFSET(G469,0,0,-ROW(),1)))</f>
        <v>170.95629444444407</v>
      </c>
      <c r="I469" s="4" t="str">
        <f ca="1">IF(计算!B$23=1,IFERROR(IF(AND(G469&gt;H469,OFFSET(G469,-计算!B$22,0,1,1)&lt;OFFSET(H469,-计算!B$22,0,1,1)),"买",IF(AND(G469&lt;H469,OFFSET(G469,-计算!B$22,0,1,1)&gt;OFFSET(H469,-计算!B$22,0,1,1)),"卖",I468)),"买"),IF(计算!B$23=2,IFERROR(IF(AND(G469&gt;OFFSET(G469,-计算!B$22,0,1,1),B469&lt;OFFSET(B469,-计算!B$22,0,1,1)),"买",IF(AND(G469&lt;OFFSET(G469,-计算!B$22,0,1,1),B469&gt;OFFSET(B469,-计算!B$22,0,1,1)),"卖",I468)),"买"),""))</f>
        <v>买</v>
      </c>
      <c r="J469" s="4" t="str">
        <f t="shared" ca="1" si="31"/>
        <v/>
      </c>
      <c r="K469" s="3">
        <f ca="1">IF(I468="买",C469,0)-IF(J469=1,计算!B$18)</f>
        <v>-3.6115131412223889E-2</v>
      </c>
      <c r="L469" s="2">
        <f t="shared" ca="1" si="30"/>
        <v>1.899868408551167</v>
      </c>
      <c r="M469" s="3">
        <f ca="1">1-L469/MAX(L$2:L469)</f>
        <v>4.6064328430580281E-2</v>
      </c>
    </row>
    <row r="470" spans="1:13" x14ac:dyDescent="0.15">
      <c r="A470" s="1">
        <v>39062</v>
      </c>
      <c r="B470" s="2">
        <v>1789.92</v>
      </c>
      <c r="C470" s="3">
        <f t="shared" si="28"/>
        <v>4.5770574556842414E-2</v>
      </c>
      <c r="D470" s="3">
        <f>1-B470/MAX(B$2:B470)</f>
        <v>2.4021446525807066E-3</v>
      </c>
      <c r="E470" s="4">
        <f ca="1">IFERROR(AVERAGE(OFFSET(B470,0,0,-计算!B$19,1)),AVERAGE(OFFSET(B470,0,0,-ROW(),1)))</f>
        <v>1722.8916666666664</v>
      </c>
      <c r="F470" s="4">
        <f ca="1">IFERROR(AVERAGE(OFFSET(B470,0,0,-计算!B$20,1)),AVERAGE(OFFSET(B470,0,0,-ROW(),1)))</f>
        <v>1533.4844000000003</v>
      </c>
      <c r="G470" s="4">
        <f t="shared" ca="1" si="29"/>
        <v>189.40726666666615</v>
      </c>
      <c r="H470" s="4">
        <f ca="1">IFERROR(AVERAGE(OFFSET(G470,0,0,-计算!B$21,1)),AVERAGE(OFFSET(G470,0,0,-ROW(),1)))</f>
        <v>177.96124444444402</v>
      </c>
      <c r="I470" s="4" t="str">
        <f ca="1">IF(计算!B$23=1,IFERROR(IF(AND(G470&gt;H470,OFFSET(G470,-计算!B$22,0,1,1)&lt;OFFSET(H470,-计算!B$22,0,1,1)),"买",IF(AND(G470&lt;H470,OFFSET(G470,-计算!B$22,0,1,1)&gt;OFFSET(H470,-计算!B$22,0,1,1)),"卖",I469)),"买"),IF(计算!B$23=2,IFERROR(IF(AND(G470&gt;OFFSET(G470,-计算!B$22,0,1,1),B470&lt;OFFSET(B470,-计算!B$22,0,1,1)),"买",IF(AND(G470&lt;OFFSET(G470,-计算!B$22,0,1,1),B470&gt;OFFSET(B470,-计算!B$22,0,1,1)),"卖",I469)),"买"),""))</f>
        <v>买</v>
      </c>
      <c r="J470" s="4" t="str">
        <f t="shared" ca="1" si="31"/>
        <v/>
      </c>
      <c r="K470" s="3">
        <f ca="1">IF(I469="买",C470,0)-IF(J470=1,计算!B$18)</f>
        <v>4.5770574556842414E-2</v>
      </c>
      <c r="L470" s="2">
        <f t="shared" ca="1" si="30"/>
        <v>1.9868264771929478</v>
      </c>
      <c r="M470" s="3">
        <f ca="1">1-L470/MAX(L$2:L470)</f>
        <v>2.4021446525805956E-3</v>
      </c>
    </row>
    <row r="471" spans="1:13" x14ac:dyDescent="0.15">
      <c r="A471" s="1">
        <v>39063</v>
      </c>
      <c r="B471" s="2">
        <v>1802.79</v>
      </c>
      <c r="C471" s="3">
        <f t="shared" si="28"/>
        <v>7.1902654867255222E-3</v>
      </c>
      <c r="D471" s="3">
        <f>1-B471/MAX(B$2:B471)</f>
        <v>0</v>
      </c>
      <c r="E471" s="4">
        <f ca="1">IFERROR(AVERAGE(OFFSET(B471,0,0,-计算!B$19,1)),AVERAGE(OFFSET(B471,0,0,-ROW(),1)))</f>
        <v>1736.7424999999996</v>
      </c>
      <c r="F471" s="4">
        <f ca="1">IFERROR(AVERAGE(OFFSET(B471,0,0,-计算!B$20,1)),AVERAGE(OFFSET(B471,0,0,-ROW(),1)))</f>
        <v>1542.3872000000003</v>
      </c>
      <c r="G471" s="4">
        <f t="shared" ca="1" si="29"/>
        <v>194.35529999999926</v>
      </c>
      <c r="H471" s="4">
        <f ca="1">IFERROR(AVERAGE(OFFSET(G471,0,0,-计算!B$21,1)),AVERAGE(OFFSET(G471,0,0,-ROW(),1)))</f>
        <v>183.70466111111065</v>
      </c>
      <c r="I471" s="4" t="str">
        <f ca="1">IF(计算!B$23=1,IFERROR(IF(AND(G471&gt;H471,OFFSET(G471,-计算!B$22,0,1,1)&lt;OFFSET(H471,-计算!B$22,0,1,1)),"买",IF(AND(G471&lt;H471,OFFSET(G471,-计算!B$22,0,1,1)&gt;OFFSET(H471,-计算!B$22,0,1,1)),"卖",I470)),"买"),IF(计算!B$23=2,IFERROR(IF(AND(G471&gt;OFFSET(G471,-计算!B$22,0,1,1),B471&lt;OFFSET(B471,-计算!B$22,0,1,1)),"买",IF(AND(G471&lt;OFFSET(G471,-计算!B$22,0,1,1),B471&gt;OFFSET(B471,-计算!B$22,0,1,1)),"卖",I470)),"买"),""))</f>
        <v>买</v>
      </c>
      <c r="J471" s="4" t="str">
        <f t="shared" ca="1" si="31"/>
        <v/>
      </c>
      <c r="K471" s="3">
        <f ca="1">IF(I470="买",C471,0)-IF(J471=1,计算!B$18)</f>
        <v>7.1902654867255222E-3</v>
      </c>
      <c r="L471" s="2">
        <f t="shared" ca="1" si="30"/>
        <v>2.0011122870400206</v>
      </c>
      <c r="M471" s="3">
        <f ca="1">1-L471/MAX(L$2:L471)</f>
        <v>0</v>
      </c>
    </row>
    <row r="472" spans="1:13" x14ac:dyDescent="0.15">
      <c r="A472" s="1">
        <v>39064</v>
      </c>
      <c r="B472" s="2">
        <v>1803.86</v>
      </c>
      <c r="C472" s="3">
        <f t="shared" si="28"/>
        <v>5.9352448149807557E-4</v>
      </c>
      <c r="D472" s="3">
        <f>1-B472/MAX(B$2:B472)</f>
        <v>0</v>
      </c>
      <c r="E472" s="4">
        <f ca="1">IFERROR(AVERAGE(OFFSET(B472,0,0,-计算!B$19,1)),AVERAGE(OFFSET(B472,0,0,-ROW(),1)))</f>
        <v>1749.4141666666667</v>
      </c>
      <c r="F472" s="4">
        <f ca="1">IFERROR(AVERAGE(OFFSET(B472,0,0,-计算!B$20,1)),AVERAGE(OFFSET(B472,0,0,-ROW(),1)))</f>
        <v>1551.0420000000004</v>
      </c>
      <c r="G472" s="4">
        <f t="shared" ca="1" si="29"/>
        <v>198.37216666666632</v>
      </c>
      <c r="H472" s="4">
        <f ca="1">IFERROR(AVERAGE(OFFSET(G472,0,0,-计算!B$21,1)),AVERAGE(OFFSET(G472,0,0,-ROW(),1)))</f>
        <v>188.27964999999949</v>
      </c>
      <c r="I472" s="4" t="str">
        <f ca="1">IF(计算!B$23=1,IFERROR(IF(AND(G472&gt;H472,OFFSET(G472,-计算!B$22,0,1,1)&lt;OFFSET(H472,-计算!B$22,0,1,1)),"买",IF(AND(G472&lt;H472,OFFSET(G472,-计算!B$22,0,1,1)&gt;OFFSET(H472,-计算!B$22,0,1,1)),"卖",I471)),"买"),IF(计算!B$23=2,IFERROR(IF(AND(G472&gt;OFFSET(G472,-计算!B$22,0,1,1),B472&lt;OFFSET(B472,-计算!B$22,0,1,1)),"买",IF(AND(G472&lt;OFFSET(G472,-计算!B$22,0,1,1),B472&gt;OFFSET(B472,-计算!B$22,0,1,1)),"卖",I471)),"买"),""))</f>
        <v>买</v>
      </c>
      <c r="J472" s="4" t="str">
        <f t="shared" ca="1" si="31"/>
        <v/>
      </c>
      <c r="K472" s="3">
        <f ca="1">IF(I471="买",C472,0)-IF(J472=1,计算!B$18)</f>
        <v>5.9352448149807557E-4</v>
      </c>
      <c r="L472" s="2">
        <f t="shared" ca="1" si="30"/>
        <v>2.0022999961726056</v>
      </c>
      <c r="M472" s="3">
        <f ca="1">1-L472/MAX(L$2:L472)</f>
        <v>0</v>
      </c>
    </row>
    <row r="473" spans="1:13" x14ac:dyDescent="0.15">
      <c r="A473" s="1">
        <v>39065</v>
      </c>
      <c r="B473" s="2">
        <v>1836.14</v>
      </c>
      <c r="C473" s="3">
        <f t="shared" si="28"/>
        <v>1.7894958588804188E-2</v>
      </c>
      <c r="D473" s="3">
        <f>1-B473/MAX(B$2:B473)</f>
        <v>0</v>
      </c>
      <c r="E473" s="4">
        <f ca="1">IFERROR(AVERAGE(OFFSET(B473,0,0,-计算!B$19,1)),AVERAGE(OFFSET(B473,0,0,-ROW(),1)))</f>
        <v>1765.4250000000002</v>
      </c>
      <c r="F473" s="4">
        <f ca="1">IFERROR(AVERAGE(OFFSET(B473,0,0,-计算!B$20,1)),AVERAGE(OFFSET(B473,0,0,-ROW(),1)))</f>
        <v>1560.0248000000004</v>
      </c>
      <c r="G473" s="4">
        <f t="shared" ca="1" si="29"/>
        <v>205.40019999999981</v>
      </c>
      <c r="H473" s="4">
        <f ca="1">IFERROR(AVERAGE(OFFSET(G473,0,0,-计算!B$21,1)),AVERAGE(OFFSET(G473,0,0,-ROW(),1)))</f>
        <v>192.77567222222174</v>
      </c>
      <c r="I473" s="4" t="str">
        <f ca="1">IF(计算!B$23=1,IFERROR(IF(AND(G473&gt;H473,OFFSET(G473,-计算!B$22,0,1,1)&lt;OFFSET(H473,-计算!B$22,0,1,1)),"买",IF(AND(G473&lt;H473,OFFSET(G473,-计算!B$22,0,1,1)&gt;OFFSET(H473,-计算!B$22,0,1,1)),"卖",I472)),"买"),IF(计算!B$23=2,IFERROR(IF(AND(G473&gt;OFFSET(G473,-计算!B$22,0,1,1),B473&lt;OFFSET(B473,-计算!B$22,0,1,1)),"买",IF(AND(G473&lt;OFFSET(G473,-计算!B$22,0,1,1),B473&gt;OFFSET(B473,-计算!B$22,0,1,1)),"卖",I472)),"买"),""))</f>
        <v>买</v>
      </c>
      <c r="J473" s="4" t="str">
        <f t="shared" ca="1" si="31"/>
        <v/>
      </c>
      <c r="K473" s="3">
        <f ca="1">IF(I472="买",C473,0)-IF(J473=1,计算!B$18)</f>
        <v>1.7894958588804188E-2</v>
      </c>
      <c r="L473" s="2">
        <f t="shared" ca="1" si="30"/>
        <v>2.0381310716864771</v>
      </c>
      <c r="M473" s="3">
        <f ca="1">1-L473/MAX(L$2:L473)</f>
        <v>0</v>
      </c>
    </row>
    <row r="474" spans="1:13" x14ac:dyDescent="0.15">
      <c r="A474" s="1">
        <v>39066</v>
      </c>
      <c r="B474" s="2">
        <v>1867.64</v>
      </c>
      <c r="C474" s="3">
        <f t="shared" si="28"/>
        <v>1.7155554587340749E-2</v>
      </c>
      <c r="D474" s="3">
        <f>1-B474/MAX(B$2:B474)</f>
        <v>0</v>
      </c>
      <c r="E474" s="4">
        <f ca="1">IFERROR(AVERAGE(OFFSET(B474,0,0,-计算!B$19,1)),AVERAGE(OFFSET(B474,0,0,-ROW(),1)))</f>
        <v>1782.1333333333332</v>
      </c>
      <c r="F474" s="4">
        <f ca="1">IFERROR(AVERAGE(OFFSET(B474,0,0,-计算!B$20,1)),AVERAGE(OFFSET(B474,0,0,-ROW(),1)))</f>
        <v>1569.3122000000003</v>
      </c>
      <c r="G474" s="4">
        <f t="shared" ca="1" si="29"/>
        <v>212.82113333333291</v>
      </c>
      <c r="H474" s="4">
        <f ca="1">IFERROR(AVERAGE(OFFSET(G474,0,0,-计算!B$21,1)),AVERAGE(OFFSET(G474,0,0,-ROW(),1)))</f>
        <v>197.53270555555514</v>
      </c>
      <c r="I474" s="4" t="str">
        <f ca="1">IF(计算!B$23=1,IFERROR(IF(AND(G474&gt;H474,OFFSET(G474,-计算!B$22,0,1,1)&lt;OFFSET(H474,-计算!B$22,0,1,1)),"买",IF(AND(G474&lt;H474,OFFSET(G474,-计算!B$22,0,1,1)&gt;OFFSET(H474,-计算!B$22,0,1,1)),"卖",I473)),"买"),IF(计算!B$23=2,IFERROR(IF(AND(G474&gt;OFFSET(G474,-计算!B$22,0,1,1),B474&lt;OFFSET(B474,-计算!B$22,0,1,1)),"买",IF(AND(G474&lt;OFFSET(G474,-计算!B$22,0,1,1),B474&gt;OFFSET(B474,-计算!B$22,0,1,1)),"卖",I473)),"买"),""))</f>
        <v>买</v>
      </c>
      <c r="J474" s="4" t="str">
        <f t="shared" ca="1" si="31"/>
        <v/>
      </c>
      <c r="K474" s="3">
        <f ca="1">IF(I473="买",C474,0)-IF(J474=1,计算!B$18)</f>
        <v>1.7155554587340749E-2</v>
      </c>
      <c r="L474" s="2">
        <f t="shared" ca="1" si="30"/>
        <v>2.0730963405429499</v>
      </c>
      <c r="M474" s="3">
        <f ca="1">1-L474/MAX(L$2:L474)</f>
        <v>0</v>
      </c>
    </row>
    <row r="475" spans="1:13" x14ac:dyDescent="0.15">
      <c r="A475" s="1">
        <v>39069</v>
      </c>
      <c r="B475" s="2">
        <v>1916.11</v>
      </c>
      <c r="C475" s="3">
        <f t="shared" si="28"/>
        <v>2.5952539033218258E-2</v>
      </c>
      <c r="D475" s="3">
        <f>1-B475/MAX(B$2:B475)</f>
        <v>0</v>
      </c>
      <c r="E475" s="4">
        <f ca="1">IFERROR(AVERAGE(OFFSET(B475,0,0,-计算!B$19,1)),AVERAGE(OFFSET(B475,0,0,-ROW(),1)))</f>
        <v>1798.9458333333334</v>
      </c>
      <c r="F475" s="4">
        <f ca="1">IFERROR(AVERAGE(OFFSET(B475,0,0,-计算!B$20,1)),AVERAGE(OFFSET(B475,0,0,-ROW(),1)))</f>
        <v>1578.9130000000002</v>
      </c>
      <c r="G475" s="4">
        <f t="shared" ca="1" si="29"/>
        <v>220.0328333333332</v>
      </c>
      <c r="H475" s="4">
        <f ca="1">IFERROR(AVERAGE(OFFSET(G475,0,0,-计算!B$21,1)),AVERAGE(OFFSET(G475,0,0,-ROW(),1)))</f>
        <v>203.39814999999962</v>
      </c>
      <c r="I475" s="4" t="str">
        <f ca="1">IF(计算!B$23=1,IFERROR(IF(AND(G475&gt;H475,OFFSET(G475,-计算!B$22,0,1,1)&lt;OFFSET(H475,-计算!B$22,0,1,1)),"买",IF(AND(G475&lt;H475,OFFSET(G475,-计算!B$22,0,1,1)&gt;OFFSET(H475,-计算!B$22,0,1,1)),"卖",I474)),"买"),IF(计算!B$23=2,IFERROR(IF(AND(G475&gt;OFFSET(G475,-计算!B$22,0,1,1),B475&lt;OFFSET(B475,-计算!B$22,0,1,1)),"买",IF(AND(G475&lt;OFFSET(G475,-计算!B$22,0,1,1),B475&gt;OFFSET(B475,-计算!B$22,0,1,1)),"卖",I474)),"买"),""))</f>
        <v>买</v>
      </c>
      <c r="J475" s="4" t="str">
        <f t="shared" ca="1" si="31"/>
        <v/>
      </c>
      <c r="K475" s="3">
        <f ca="1">IF(I474="买",C475,0)-IF(J475=1,计算!B$18)</f>
        <v>2.5952539033218258E-2</v>
      </c>
      <c r="L475" s="2">
        <f t="shared" ca="1" si="30"/>
        <v>2.1268984542405129</v>
      </c>
      <c r="M475" s="3">
        <f ca="1">1-L475/MAX(L$2:L475)</f>
        <v>0</v>
      </c>
    </row>
    <row r="476" spans="1:13" x14ac:dyDescent="0.15">
      <c r="A476" s="1">
        <v>39070</v>
      </c>
      <c r="B476" s="2">
        <v>1921.44</v>
      </c>
      <c r="C476" s="3">
        <f t="shared" si="28"/>
        <v>2.7816774611062467E-3</v>
      </c>
      <c r="D476" s="3">
        <f>1-B476/MAX(B$2:B476)</f>
        <v>0</v>
      </c>
      <c r="E476" s="4">
        <f ca="1">IFERROR(AVERAGE(OFFSET(B476,0,0,-计算!B$19,1)),AVERAGE(OFFSET(B476,0,0,-ROW(),1)))</f>
        <v>1814.9641666666666</v>
      </c>
      <c r="F476" s="4">
        <f ca="1">IFERROR(AVERAGE(OFFSET(B476,0,0,-计算!B$20,1)),AVERAGE(OFFSET(B476,0,0,-ROW(),1)))</f>
        <v>1588.5970000000002</v>
      </c>
      <c r="G476" s="4">
        <f t="shared" ca="1" si="29"/>
        <v>226.36716666666644</v>
      </c>
      <c r="H476" s="4">
        <f ca="1">IFERROR(AVERAGE(OFFSET(G476,0,0,-计算!B$21,1)),AVERAGE(OFFSET(G476,0,0,-ROW(),1)))</f>
        <v>209.55813333333299</v>
      </c>
      <c r="I476" s="4" t="str">
        <f ca="1">IF(计算!B$23=1,IFERROR(IF(AND(G476&gt;H476,OFFSET(G476,-计算!B$22,0,1,1)&lt;OFFSET(H476,-计算!B$22,0,1,1)),"买",IF(AND(G476&lt;H476,OFFSET(G476,-计算!B$22,0,1,1)&gt;OFFSET(H476,-计算!B$22,0,1,1)),"卖",I475)),"买"),IF(计算!B$23=2,IFERROR(IF(AND(G476&gt;OFFSET(G476,-计算!B$22,0,1,1),B476&lt;OFFSET(B476,-计算!B$22,0,1,1)),"买",IF(AND(G476&lt;OFFSET(G476,-计算!B$22,0,1,1),B476&gt;OFFSET(B476,-计算!B$22,0,1,1)),"卖",I475)),"买"),""))</f>
        <v>买</v>
      </c>
      <c r="J476" s="4" t="str">
        <f t="shared" ca="1" si="31"/>
        <v/>
      </c>
      <c r="K476" s="3">
        <f ca="1">IF(I475="买",C476,0)-IF(J476=1,计算!B$18)</f>
        <v>2.7816774611062467E-3</v>
      </c>
      <c r="L476" s="2">
        <f t="shared" ca="1" si="30"/>
        <v>2.1328147997327354</v>
      </c>
      <c r="M476" s="3">
        <f ca="1">1-L476/MAX(L$2:L476)</f>
        <v>0</v>
      </c>
    </row>
    <row r="477" spans="1:13" x14ac:dyDescent="0.15">
      <c r="A477" s="1">
        <v>39071</v>
      </c>
      <c r="B477" s="2">
        <v>1936.55</v>
      </c>
      <c r="C477" s="3">
        <f t="shared" si="28"/>
        <v>7.8638937463568759E-3</v>
      </c>
      <c r="D477" s="3">
        <f>1-B477/MAX(B$2:B477)</f>
        <v>0</v>
      </c>
      <c r="E477" s="4">
        <f ca="1">IFERROR(AVERAGE(OFFSET(B477,0,0,-计算!B$19,1)),AVERAGE(OFFSET(B477,0,0,-ROW(),1)))</f>
        <v>1827.948333333333</v>
      </c>
      <c r="F477" s="4">
        <f ca="1">IFERROR(AVERAGE(OFFSET(B477,0,0,-计算!B$20,1)),AVERAGE(OFFSET(B477,0,0,-ROW(),1)))</f>
        <v>1598.6098000000004</v>
      </c>
      <c r="G477" s="4">
        <f t="shared" ca="1" si="29"/>
        <v>229.33853333333263</v>
      </c>
      <c r="H477" s="4">
        <f ca="1">IFERROR(AVERAGE(OFFSET(G477,0,0,-计算!B$21,1)),AVERAGE(OFFSET(G477,0,0,-ROW(),1)))</f>
        <v>215.38867222222189</v>
      </c>
      <c r="I477" s="4" t="str">
        <f ca="1">IF(计算!B$23=1,IFERROR(IF(AND(G477&gt;H477,OFFSET(G477,-计算!B$22,0,1,1)&lt;OFFSET(H477,-计算!B$22,0,1,1)),"买",IF(AND(G477&lt;H477,OFFSET(G477,-计算!B$22,0,1,1)&gt;OFFSET(H477,-计算!B$22,0,1,1)),"卖",I476)),"买"),IF(计算!B$23=2,IFERROR(IF(AND(G477&gt;OFFSET(G477,-计算!B$22,0,1,1),B477&lt;OFFSET(B477,-计算!B$22,0,1,1)),"买",IF(AND(G477&lt;OFFSET(G477,-计算!B$22,0,1,1),B477&gt;OFFSET(B477,-计算!B$22,0,1,1)),"卖",I476)),"买"),""))</f>
        <v>买</v>
      </c>
      <c r="J477" s="4" t="str">
        <f t="shared" ca="1" si="31"/>
        <v/>
      </c>
      <c r="K477" s="3">
        <f ca="1">IF(I476="买",C477,0)-IF(J477=1,计算!B$18)</f>
        <v>7.8638937463568759E-3</v>
      </c>
      <c r="L477" s="2">
        <f t="shared" ca="1" si="30"/>
        <v>2.1495870286984911</v>
      </c>
      <c r="M477" s="3">
        <f ca="1">1-L477/MAX(L$2:L477)</f>
        <v>0</v>
      </c>
    </row>
    <row r="478" spans="1:13" x14ac:dyDescent="0.15">
      <c r="A478" s="1">
        <v>39072</v>
      </c>
      <c r="B478" s="2">
        <v>1908.98</v>
      </c>
      <c r="C478" s="3">
        <f t="shared" si="28"/>
        <v>-1.4236657974232458E-2</v>
      </c>
      <c r="D478" s="3">
        <f>1-B478/MAX(B$2:B478)</f>
        <v>1.4236657974232458E-2</v>
      </c>
      <c r="E478" s="4">
        <f ca="1">IFERROR(AVERAGE(OFFSET(B478,0,0,-计算!B$19,1)),AVERAGE(OFFSET(B478,0,0,-ROW(),1)))</f>
        <v>1837.510833333333</v>
      </c>
      <c r="F478" s="4">
        <f ca="1">IFERROR(AVERAGE(OFFSET(B478,0,0,-计算!B$20,1)),AVERAGE(OFFSET(B478,0,0,-ROW(),1)))</f>
        <v>1608.2594000000004</v>
      </c>
      <c r="G478" s="4">
        <f t="shared" ca="1" si="29"/>
        <v>229.25143333333267</v>
      </c>
      <c r="H478" s="4">
        <f ca="1">IFERROR(AVERAGE(OFFSET(G478,0,0,-计算!B$21,1)),AVERAGE(OFFSET(G478,0,0,-ROW(),1)))</f>
        <v>220.53521666666629</v>
      </c>
      <c r="I478" s="4" t="str">
        <f ca="1">IF(计算!B$23=1,IFERROR(IF(AND(G478&gt;H478,OFFSET(G478,-计算!B$22,0,1,1)&lt;OFFSET(H478,-计算!B$22,0,1,1)),"买",IF(AND(G478&lt;H478,OFFSET(G478,-计算!B$22,0,1,1)&gt;OFFSET(H478,-计算!B$22,0,1,1)),"卖",I477)),"买"),IF(计算!B$23=2,IFERROR(IF(AND(G478&gt;OFFSET(G478,-计算!B$22,0,1,1),B478&lt;OFFSET(B478,-计算!B$22,0,1,1)),"买",IF(AND(G478&lt;OFFSET(G478,-计算!B$22,0,1,1),B478&gt;OFFSET(B478,-计算!B$22,0,1,1)),"卖",I477)),"买"),""))</f>
        <v>买</v>
      </c>
      <c r="J478" s="4" t="str">
        <f t="shared" ca="1" si="31"/>
        <v/>
      </c>
      <c r="K478" s="3">
        <f ca="1">IF(I477="买",C478,0)-IF(J478=1,计算!B$18)</f>
        <v>-1.4236657974232458E-2</v>
      </c>
      <c r="L478" s="2">
        <f t="shared" ca="1" si="30"/>
        <v>2.1189840933850639</v>
      </c>
      <c r="M478" s="3">
        <f ca="1">1-L478/MAX(L$2:L478)</f>
        <v>1.4236657974232569E-2</v>
      </c>
    </row>
    <row r="479" spans="1:13" x14ac:dyDescent="0.15">
      <c r="A479" s="1">
        <v>39073</v>
      </c>
      <c r="B479" s="2">
        <v>1895.64</v>
      </c>
      <c r="C479" s="3">
        <f t="shared" si="28"/>
        <v>-6.9880250185963E-3</v>
      </c>
      <c r="D479" s="3">
        <f>1-B479/MAX(B$2:B479)</f>
        <v>2.1125196870723673E-2</v>
      </c>
      <c r="E479" s="4">
        <f ca="1">IFERROR(AVERAGE(OFFSET(B479,0,0,-计算!B$19,1)),AVERAGE(OFFSET(B479,0,0,-ROW(),1)))</f>
        <v>1847.1966666666665</v>
      </c>
      <c r="F479" s="4">
        <f ca="1">IFERROR(AVERAGE(OFFSET(B479,0,0,-计算!B$20,1)),AVERAGE(OFFSET(B479,0,0,-ROW(),1)))</f>
        <v>1617.5546000000002</v>
      </c>
      <c r="G479" s="4">
        <f t="shared" ca="1" si="29"/>
        <v>229.64206666666632</v>
      </c>
      <c r="H479" s="4">
        <f ca="1">IFERROR(AVERAGE(OFFSET(G479,0,0,-计算!B$21,1)),AVERAGE(OFFSET(G479,0,0,-ROW(),1)))</f>
        <v>224.57552777777735</v>
      </c>
      <c r="I479" s="4" t="str">
        <f ca="1">IF(计算!B$23=1,IFERROR(IF(AND(G479&gt;H479,OFFSET(G479,-计算!B$22,0,1,1)&lt;OFFSET(H479,-计算!B$22,0,1,1)),"买",IF(AND(G479&lt;H479,OFFSET(G479,-计算!B$22,0,1,1)&gt;OFFSET(H479,-计算!B$22,0,1,1)),"卖",I478)),"买"),IF(计算!B$23=2,IFERROR(IF(AND(G479&gt;OFFSET(G479,-计算!B$22,0,1,1),B479&lt;OFFSET(B479,-计算!B$22,0,1,1)),"买",IF(AND(G479&lt;OFFSET(G479,-计算!B$22,0,1,1),B479&gt;OFFSET(B479,-计算!B$22,0,1,1)),"卖",I478)),"买"),""))</f>
        <v>买</v>
      </c>
      <c r="J479" s="4" t="str">
        <f t="shared" ca="1" si="31"/>
        <v/>
      </c>
      <c r="K479" s="3">
        <f ca="1">IF(I478="买",C479,0)-IF(J479=1,计算!B$18)</f>
        <v>-6.9880250185963E-3</v>
      </c>
      <c r="L479" s="2">
        <f t="shared" ca="1" si="30"/>
        <v>2.1041765795264813</v>
      </c>
      <c r="M479" s="3">
        <f ca="1">1-L479/MAX(L$2:L479)</f>
        <v>2.1125196870723784E-2</v>
      </c>
    </row>
    <row r="480" spans="1:13" x14ac:dyDescent="0.15">
      <c r="A480" s="1">
        <v>39076</v>
      </c>
      <c r="B480" s="2">
        <v>1939.1</v>
      </c>
      <c r="C480" s="3">
        <f t="shared" si="28"/>
        <v>2.2926294022071581E-2</v>
      </c>
      <c r="D480" s="3">
        <f>1-B480/MAX(B$2:B480)</f>
        <v>0</v>
      </c>
      <c r="E480" s="4">
        <f ca="1">IFERROR(AVERAGE(OFFSET(B480,0,0,-计算!B$19,1)),AVERAGE(OFFSET(B480,0,0,-ROW(),1)))</f>
        <v>1860.8124999999998</v>
      </c>
      <c r="F480" s="4">
        <f ca="1">IFERROR(AVERAGE(OFFSET(B480,0,0,-计算!B$20,1)),AVERAGE(OFFSET(B480,0,0,-ROW(),1)))</f>
        <v>1627.9662000000003</v>
      </c>
      <c r="G480" s="4">
        <f t="shared" ca="1" si="29"/>
        <v>232.84629999999947</v>
      </c>
      <c r="H480" s="4">
        <f ca="1">IFERROR(AVERAGE(OFFSET(G480,0,0,-计算!B$21,1)),AVERAGE(OFFSET(G480,0,0,-ROW(),1)))</f>
        <v>227.91305555555513</v>
      </c>
      <c r="I480" s="4" t="str">
        <f ca="1">IF(计算!B$23=1,IFERROR(IF(AND(G480&gt;H480,OFFSET(G480,-计算!B$22,0,1,1)&lt;OFFSET(H480,-计算!B$22,0,1,1)),"买",IF(AND(G480&lt;H480,OFFSET(G480,-计算!B$22,0,1,1)&gt;OFFSET(H480,-计算!B$22,0,1,1)),"卖",I479)),"买"),IF(计算!B$23=2,IFERROR(IF(AND(G480&gt;OFFSET(G480,-计算!B$22,0,1,1),B480&lt;OFFSET(B480,-计算!B$22,0,1,1)),"买",IF(AND(G480&lt;OFFSET(G480,-计算!B$22,0,1,1),B480&gt;OFFSET(B480,-计算!B$22,0,1,1)),"卖",I479)),"买"),""))</f>
        <v>买</v>
      </c>
      <c r="J480" s="4" t="str">
        <f t="shared" ca="1" si="31"/>
        <v/>
      </c>
      <c r="K480" s="3">
        <f ca="1">IF(I479="买",C480,0)-IF(J480=1,计算!B$18)</f>
        <v>2.2926294022071581E-2</v>
      </c>
      <c r="L480" s="2">
        <f t="shared" ca="1" si="30"/>
        <v>2.1524175504630625</v>
      </c>
      <c r="M480" s="3">
        <f ca="1">1-L480/MAX(L$2:L480)</f>
        <v>0</v>
      </c>
    </row>
    <row r="481" spans="1:13" x14ac:dyDescent="0.15">
      <c r="A481" s="1">
        <v>39077</v>
      </c>
      <c r="B481" s="2">
        <v>1938.24</v>
      </c>
      <c r="C481" s="3">
        <f t="shared" si="28"/>
        <v>-4.4350471868392916E-4</v>
      </c>
      <c r="D481" s="3">
        <f>1-B481/MAX(B$2:B481)</f>
        <v>4.4350471868392916E-4</v>
      </c>
      <c r="E481" s="4">
        <f ca="1">IFERROR(AVERAGE(OFFSET(B481,0,0,-计算!B$19,1)),AVERAGE(OFFSET(B481,0,0,-ROW(),1)))</f>
        <v>1879.7008333333333</v>
      </c>
      <c r="F481" s="4">
        <f ca="1">IFERROR(AVERAGE(OFFSET(B481,0,0,-计算!B$20,1)),AVERAGE(OFFSET(B481,0,0,-ROW(),1)))</f>
        <v>1638.4420000000007</v>
      </c>
      <c r="G481" s="4">
        <f t="shared" ca="1" si="29"/>
        <v>241.25883333333263</v>
      </c>
      <c r="H481" s="4">
        <f ca="1">IFERROR(AVERAGE(OFFSET(G481,0,0,-计算!B$21,1)),AVERAGE(OFFSET(G481,0,0,-ROW(),1)))</f>
        <v>231.45072222222169</v>
      </c>
      <c r="I481" s="4" t="str">
        <f ca="1">IF(计算!B$23=1,IFERROR(IF(AND(G481&gt;H481,OFFSET(G481,-计算!B$22,0,1,1)&lt;OFFSET(H481,-计算!B$22,0,1,1)),"买",IF(AND(G481&lt;H481,OFFSET(G481,-计算!B$22,0,1,1)&gt;OFFSET(H481,-计算!B$22,0,1,1)),"卖",I480)),"买"),IF(计算!B$23=2,IFERROR(IF(AND(G481&gt;OFFSET(G481,-计算!B$22,0,1,1),B481&lt;OFFSET(B481,-计算!B$22,0,1,1)),"买",IF(AND(G481&lt;OFFSET(G481,-计算!B$22,0,1,1),B481&gt;OFFSET(B481,-计算!B$22,0,1,1)),"卖",I480)),"买"),""))</f>
        <v>买</v>
      </c>
      <c r="J481" s="4" t="str">
        <f t="shared" ca="1" si="31"/>
        <v/>
      </c>
      <c r="K481" s="3">
        <f ca="1">IF(I480="买",C481,0)-IF(J481=1,计算!B$18)</f>
        <v>-4.4350471868392916E-4</v>
      </c>
      <c r="L481" s="2">
        <f t="shared" ca="1" si="30"/>
        <v>2.151462943122854</v>
      </c>
      <c r="M481" s="3">
        <f ca="1">1-L481/MAX(L$2:L481)</f>
        <v>4.4350471868392916E-4</v>
      </c>
    </row>
    <row r="482" spans="1:13" x14ac:dyDescent="0.15">
      <c r="A482" s="1">
        <v>39078</v>
      </c>
      <c r="B482" s="2">
        <v>1982.88</v>
      </c>
      <c r="C482" s="3">
        <f t="shared" si="28"/>
        <v>2.3031203566121983E-2</v>
      </c>
      <c r="D482" s="3">
        <f>1-B482/MAX(B$2:B482)</f>
        <v>0</v>
      </c>
      <c r="E482" s="4">
        <f ca="1">IFERROR(AVERAGE(OFFSET(B482,0,0,-计算!B$19,1)),AVERAGE(OFFSET(B482,0,0,-ROW(),1)))</f>
        <v>1895.7808333333335</v>
      </c>
      <c r="F482" s="4">
        <f ca="1">IFERROR(AVERAGE(OFFSET(B482,0,0,-计算!B$20,1)),AVERAGE(OFFSET(B482,0,0,-ROW(),1)))</f>
        <v>1649.3478000000005</v>
      </c>
      <c r="G482" s="4">
        <f t="shared" ca="1" si="29"/>
        <v>246.43303333333301</v>
      </c>
      <c r="H482" s="4">
        <f ca="1">IFERROR(AVERAGE(OFFSET(G482,0,0,-计算!B$21,1)),AVERAGE(OFFSET(G482,0,0,-ROW(),1)))</f>
        <v>234.79503333333278</v>
      </c>
      <c r="I482" s="4" t="str">
        <f ca="1">IF(计算!B$23=1,IFERROR(IF(AND(G482&gt;H482,OFFSET(G482,-计算!B$22,0,1,1)&lt;OFFSET(H482,-计算!B$22,0,1,1)),"买",IF(AND(G482&lt;H482,OFFSET(G482,-计算!B$22,0,1,1)&gt;OFFSET(H482,-计算!B$22,0,1,1)),"卖",I481)),"买"),IF(计算!B$23=2,IFERROR(IF(AND(G482&gt;OFFSET(G482,-计算!B$22,0,1,1),B482&lt;OFFSET(B482,-计算!B$22,0,1,1)),"买",IF(AND(G482&lt;OFFSET(G482,-计算!B$22,0,1,1),B482&gt;OFFSET(B482,-计算!B$22,0,1,1)),"卖",I481)),"买"),""))</f>
        <v>买</v>
      </c>
      <c r="J482" s="4" t="str">
        <f t="shared" ca="1" si="31"/>
        <v/>
      </c>
      <c r="K482" s="3">
        <f ca="1">IF(I481="买",C482,0)-IF(J482=1,计算!B$18)</f>
        <v>2.3031203566121983E-2</v>
      </c>
      <c r="L482" s="2">
        <f t="shared" ca="1" si="30"/>
        <v>2.2010137241308843</v>
      </c>
      <c r="M482" s="3">
        <f ca="1">1-L482/MAX(L$2:L482)</f>
        <v>0</v>
      </c>
    </row>
    <row r="483" spans="1:13" x14ac:dyDescent="0.15">
      <c r="A483" s="1">
        <v>39079</v>
      </c>
      <c r="B483" s="2">
        <v>1979.93</v>
      </c>
      <c r="C483" s="3">
        <f t="shared" si="28"/>
        <v>-1.4877350117001864E-3</v>
      </c>
      <c r="D483" s="3">
        <f>1-B483/MAX(B$2:B483)</f>
        <v>1.4877350117001864E-3</v>
      </c>
      <c r="E483" s="4">
        <f ca="1">IFERROR(AVERAGE(OFFSET(B483,0,0,-计算!B$19,1)),AVERAGE(OFFSET(B483,0,0,-ROW(),1)))</f>
        <v>1910.5425000000002</v>
      </c>
      <c r="F483" s="4">
        <f ca="1">IFERROR(AVERAGE(OFFSET(B483,0,0,-计算!B$20,1)),AVERAGE(OFFSET(B483,0,0,-ROW(),1)))</f>
        <v>1660.1588000000006</v>
      </c>
      <c r="G483" s="4">
        <f t="shared" ca="1" si="29"/>
        <v>250.38369999999964</v>
      </c>
      <c r="H483" s="4">
        <f ca="1">IFERROR(AVERAGE(OFFSET(G483,0,0,-计算!B$21,1)),AVERAGE(OFFSET(G483,0,0,-ROW(),1)))</f>
        <v>238.30256111111063</v>
      </c>
      <c r="I483" s="4" t="str">
        <f ca="1">IF(计算!B$23=1,IFERROR(IF(AND(G483&gt;H483,OFFSET(G483,-计算!B$22,0,1,1)&lt;OFFSET(H483,-计算!B$22,0,1,1)),"买",IF(AND(G483&lt;H483,OFFSET(G483,-计算!B$22,0,1,1)&gt;OFFSET(H483,-计算!B$22,0,1,1)),"卖",I482)),"买"),IF(计算!B$23=2,IFERROR(IF(AND(G483&gt;OFFSET(G483,-计算!B$22,0,1,1),B483&lt;OFFSET(B483,-计算!B$22,0,1,1)),"买",IF(AND(G483&lt;OFFSET(G483,-计算!B$22,0,1,1),B483&gt;OFFSET(B483,-计算!B$22,0,1,1)),"卖",I482)),"买"),""))</f>
        <v>买</v>
      </c>
      <c r="J483" s="4" t="str">
        <f t="shared" ca="1" si="31"/>
        <v/>
      </c>
      <c r="K483" s="3">
        <f ca="1">IF(I482="买",C483,0)-IF(J483=1,计算!B$18)</f>
        <v>-1.4877350117001864E-3</v>
      </c>
      <c r="L483" s="2">
        <f t="shared" ca="1" si="30"/>
        <v>2.1977391989522621</v>
      </c>
      <c r="M483" s="3">
        <f ca="1">1-L483/MAX(L$2:L483)</f>
        <v>1.4877350117001864E-3</v>
      </c>
    </row>
    <row r="484" spans="1:13" x14ac:dyDescent="0.15">
      <c r="A484" s="1">
        <v>39080</v>
      </c>
      <c r="B484" s="2">
        <v>2041.05</v>
      </c>
      <c r="C484" s="3">
        <f t="shared" si="28"/>
        <v>3.0869778224482669E-2</v>
      </c>
      <c r="D484" s="3">
        <f>1-B484/MAX(B$2:B484)</f>
        <v>0</v>
      </c>
      <c r="E484" s="4">
        <f ca="1">IFERROR(AVERAGE(OFFSET(B484,0,0,-计算!B$19,1)),AVERAGE(OFFSET(B484,0,0,-ROW(),1)))</f>
        <v>1930.3083333333334</v>
      </c>
      <c r="F484" s="4">
        <f ca="1">IFERROR(AVERAGE(OFFSET(B484,0,0,-计算!B$20,1)),AVERAGE(OFFSET(B484,0,0,-ROW(),1)))</f>
        <v>1672.1762000000003</v>
      </c>
      <c r="G484" s="4">
        <f t="shared" ca="1" si="29"/>
        <v>258.13213333333306</v>
      </c>
      <c r="H484" s="4">
        <f ca="1">IFERROR(AVERAGE(OFFSET(G484,0,0,-计算!B$21,1)),AVERAGE(OFFSET(G484,0,0,-ROW(),1)))</f>
        <v>243.11601111111068</v>
      </c>
      <c r="I484" s="4" t="str">
        <f ca="1">IF(计算!B$23=1,IFERROR(IF(AND(G484&gt;H484,OFFSET(G484,-计算!B$22,0,1,1)&lt;OFFSET(H484,-计算!B$22,0,1,1)),"买",IF(AND(G484&lt;H484,OFFSET(G484,-计算!B$22,0,1,1)&gt;OFFSET(H484,-计算!B$22,0,1,1)),"卖",I483)),"买"),IF(计算!B$23=2,IFERROR(IF(AND(G484&gt;OFFSET(G484,-计算!B$22,0,1,1),B484&lt;OFFSET(B484,-计算!B$22,0,1,1)),"买",IF(AND(G484&lt;OFFSET(G484,-计算!B$22,0,1,1),B484&gt;OFFSET(B484,-计算!B$22,0,1,1)),"卖",I483)),"买"),""))</f>
        <v>买</v>
      </c>
      <c r="J484" s="4" t="str">
        <f t="shared" ca="1" si="31"/>
        <v/>
      </c>
      <c r="K484" s="3">
        <f ca="1">IF(I483="买",C484,0)-IF(J484=1,计算!B$18)</f>
        <v>3.0869778224482669E-2</v>
      </c>
      <c r="L484" s="2">
        <f t="shared" ca="1" si="30"/>
        <v>2.2655829206191704</v>
      </c>
      <c r="M484" s="3">
        <f ca="1">1-L484/MAX(L$2:L484)</f>
        <v>0</v>
      </c>
    </row>
    <row r="485" spans="1:13" x14ac:dyDescent="0.15">
      <c r="A485" s="1">
        <v>39086</v>
      </c>
      <c r="B485" s="2">
        <v>2067.09</v>
      </c>
      <c r="C485" s="3">
        <f t="shared" si="28"/>
        <v>1.2758139193062457E-2</v>
      </c>
      <c r="D485" s="3">
        <f>1-B485/MAX(B$2:B485)</f>
        <v>0</v>
      </c>
      <c r="E485" s="4">
        <f ca="1">IFERROR(AVERAGE(OFFSET(B485,0,0,-计算!B$19,1)),AVERAGE(OFFSET(B485,0,0,-ROW(),1)))</f>
        <v>1949.5541666666668</v>
      </c>
      <c r="F485" s="4">
        <f ca="1">IFERROR(AVERAGE(OFFSET(B485,0,0,-计算!B$20,1)),AVERAGE(OFFSET(B485,0,0,-ROW(),1)))</f>
        <v>1685.3438000000003</v>
      </c>
      <c r="G485" s="4">
        <f t="shared" ca="1" si="29"/>
        <v>264.21036666666646</v>
      </c>
      <c r="H485" s="4">
        <f ca="1">IFERROR(AVERAGE(OFFSET(G485,0,0,-计算!B$21,1)),AVERAGE(OFFSET(G485,0,0,-ROW(),1)))</f>
        <v>248.87739444444404</v>
      </c>
      <c r="I485" s="4" t="str">
        <f ca="1">IF(计算!B$23=1,IFERROR(IF(AND(G485&gt;H485,OFFSET(G485,-计算!B$22,0,1,1)&lt;OFFSET(H485,-计算!B$22,0,1,1)),"买",IF(AND(G485&lt;H485,OFFSET(G485,-计算!B$22,0,1,1)&gt;OFFSET(H485,-计算!B$22,0,1,1)),"卖",I484)),"买"),IF(计算!B$23=2,IFERROR(IF(AND(G485&gt;OFFSET(G485,-计算!B$22,0,1,1),B485&lt;OFFSET(B485,-计算!B$22,0,1,1)),"买",IF(AND(G485&lt;OFFSET(G485,-计算!B$22,0,1,1),B485&gt;OFFSET(B485,-计算!B$22,0,1,1)),"卖",I484)),"买"),""))</f>
        <v>买</v>
      </c>
      <c r="J485" s="4" t="str">
        <f t="shared" ca="1" si="31"/>
        <v/>
      </c>
      <c r="K485" s="3">
        <f ca="1">IF(I484="买",C485,0)-IF(J485=1,计算!B$18)</f>
        <v>1.2758139193062457E-2</v>
      </c>
      <c r="L485" s="2">
        <f t="shared" ca="1" si="30"/>
        <v>2.2944875428738549</v>
      </c>
      <c r="M485" s="3">
        <f ca="1">1-L485/MAX(L$2:L485)</f>
        <v>0</v>
      </c>
    </row>
    <row r="486" spans="1:13" x14ac:dyDescent="0.15">
      <c r="A486" s="1">
        <v>39087</v>
      </c>
      <c r="B486" s="2">
        <v>2072.88</v>
      </c>
      <c r="C486" s="3">
        <f t="shared" si="28"/>
        <v>2.8010391419821534E-3</v>
      </c>
      <c r="D486" s="3">
        <f>1-B486/MAX(B$2:B486)</f>
        <v>0</v>
      </c>
      <c r="E486" s="4">
        <f ca="1">IFERROR(AVERAGE(OFFSET(B486,0,0,-计算!B$19,1)),AVERAGE(OFFSET(B486,0,0,-ROW(),1)))</f>
        <v>1966.6575</v>
      </c>
      <c r="F486" s="4">
        <f ca="1">IFERROR(AVERAGE(OFFSET(B486,0,0,-计算!B$20,1)),AVERAGE(OFFSET(B486,0,0,-ROW(),1)))</f>
        <v>1698.0004000000004</v>
      </c>
      <c r="G486" s="4">
        <f t="shared" ca="1" si="29"/>
        <v>268.65709999999967</v>
      </c>
      <c r="H486" s="4">
        <f ca="1">IFERROR(AVERAGE(OFFSET(G486,0,0,-计算!B$21,1)),AVERAGE(OFFSET(G486,0,0,-ROW(),1)))</f>
        <v>254.84586111111074</v>
      </c>
      <c r="I486" s="4" t="str">
        <f ca="1">IF(计算!B$23=1,IFERROR(IF(AND(G486&gt;H486,OFFSET(G486,-计算!B$22,0,1,1)&lt;OFFSET(H486,-计算!B$22,0,1,1)),"买",IF(AND(G486&lt;H486,OFFSET(G486,-计算!B$22,0,1,1)&gt;OFFSET(H486,-计算!B$22,0,1,1)),"卖",I485)),"买"),IF(计算!B$23=2,IFERROR(IF(AND(G486&gt;OFFSET(G486,-计算!B$22,0,1,1),B486&lt;OFFSET(B486,-计算!B$22,0,1,1)),"买",IF(AND(G486&lt;OFFSET(G486,-计算!B$22,0,1,1),B486&gt;OFFSET(B486,-计算!B$22,0,1,1)),"卖",I485)),"买"),""))</f>
        <v>买</v>
      </c>
      <c r="J486" s="4" t="str">
        <f t="shared" ca="1" si="31"/>
        <v/>
      </c>
      <c r="K486" s="3">
        <f ca="1">IF(I485="买",C486,0)-IF(J486=1,计算!B$18)</f>
        <v>2.8010391419821534E-3</v>
      </c>
      <c r="L486" s="2">
        <f t="shared" ca="1" si="30"/>
        <v>2.3009144922922351</v>
      </c>
      <c r="M486" s="3">
        <f ca="1">1-L486/MAX(L$2:L486)</f>
        <v>0</v>
      </c>
    </row>
    <row r="487" spans="1:13" x14ac:dyDescent="0.15">
      <c r="A487" s="1">
        <v>39090</v>
      </c>
      <c r="B487" s="2">
        <v>2131.56</v>
      </c>
      <c r="C487" s="3">
        <f t="shared" si="28"/>
        <v>2.8308440430705017E-2</v>
      </c>
      <c r="D487" s="3">
        <f>1-B487/MAX(B$2:B487)</f>
        <v>0</v>
      </c>
      <c r="E487" s="4">
        <f ca="1">IFERROR(AVERAGE(OFFSET(B487,0,0,-计算!B$19,1)),AVERAGE(OFFSET(B487,0,0,-ROW(),1)))</f>
        <v>1984.6116666666667</v>
      </c>
      <c r="F487" s="4">
        <f ca="1">IFERROR(AVERAGE(OFFSET(B487,0,0,-计算!B$20,1)),AVERAGE(OFFSET(B487,0,0,-ROW(),1)))</f>
        <v>1711.6952000000001</v>
      </c>
      <c r="G487" s="4">
        <f t="shared" ca="1" si="29"/>
        <v>272.91646666666657</v>
      </c>
      <c r="H487" s="4">
        <f ca="1">IFERROR(AVERAGE(OFFSET(G487,0,0,-计算!B$21,1)),AVERAGE(OFFSET(G487,0,0,-ROW(),1)))</f>
        <v>260.12213333333307</v>
      </c>
      <c r="I487" s="4" t="str">
        <f ca="1">IF(计算!B$23=1,IFERROR(IF(AND(G487&gt;H487,OFFSET(G487,-计算!B$22,0,1,1)&lt;OFFSET(H487,-计算!B$22,0,1,1)),"买",IF(AND(G487&lt;H487,OFFSET(G487,-计算!B$22,0,1,1)&gt;OFFSET(H487,-计算!B$22,0,1,1)),"卖",I486)),"买"),IF(计算!B$23=2,IFERROR(IF(AND(G487&gt;OFFSET(G487,-计算!B$22,0,1,1),B487&lt;OFFSET(B487,-计算!B$22,0,1,1)),"买",IF(AND(G487&lt;OFFSET(G487,-计算!B$22,0,1,1),B487&gt;OFFSET(B487,-计算!B$22,0,1,1)),"卖",I486)),"买"),""))</f>
        <v>买</v>
      </c>
      <c r="J487" s="4" t="str">
        <f t="shared" ca="1" si="31"/>
        <v/>
      </c>
      <c r="K487" s="3">
        <f ca="1">IF(I486="买",C487,0)-IF(J487=1,计算!B$18)</f>
        <v>2.8308440430705017E-2</v>
      </c>
      <c r="L487" s="2">
        <f t="shared" ca="1" si="30"/>
        <v>2.3660497931334357</v>
      </c>
      <c r="M487" s="3">
        <f ca="1">1-L487/MAX(L$2:L487)</f>
        <v>0</v>
      </c>
    </row>
    <row r="488" spans="1:13" x14ac:dyDescent="0.15">
      <c r="A488" s="1">
        <v>39091</v>
      </c>
      <c r="B488" s="2">
        <v>2200.09</v>
      </c>
      <c r="C488" s="3">
        <f t="shared" si="28"/>
        <v>3.2150162322430509E-2</v>
      </c>
      <c r="D488" s="3">
        <f>1-B488/MAX(B$2:B488)</f>
        <v>0</v>
      </c>
      <c r="E488" s="4">
        <f ca="1">IFERROR(AVERAGE(OFFSET(B488,0,0,-计算!B$19,1)),AVERAGE(OFFSET(B488,0,0,-ROW(),1)))</f>
        <v>2007.8325000000002</v>
      </c>
      <c r="F488" s="4">
        <f ca="1">IFERROR(AVERAGE(OFFSET(B488,0,0,-计算!B$20,1)),AVERAGE(OFFSET(B488,0,0,-ROW(),1)))</f>
        <v>1726.5752000000005</v>
      </c>
      <c r="G488" s="4">
        <f t="shared" ca="1" si="29"/>
        <v>281.25729999999976</v>
      </c>
      <c r="H488" s="4">
        <f ca="1">IFERROR(AVERAGE(OFFSET(G488,0,0,-计算!B$21,1)),AVERAGE(OFFSET(G488,0,0,-ROW(),1)))</f>
        <v>265.92617777777753</v>
      </c>
      <c r="I488" s="4" t="str">
        <f ca="1">IF(计算!B$23=1,IFERROR(IF(AND(G488&gt;H488,OFFSET(G488,-计算!B$22,0,1,1)&lt;OFFSET(H488,-计算!B$22,0,1,1)),"买",IF(AND(G488&lt;H488,OFFSET(G488,-计算!B$22,0,1,1)&gt;OFFSET(H488,-计算!B$22,0,1,1)),"卖",I487)),"买"),IF(计算!B$23=2,IFERROR(IF(AND(G488&gt;OFFSET(G488,-计算!B$22,0,1,1),B488&lt;OFFSET(B488,-计算!B$22,0,1,1)),"买",IF(AND(G488&lt;OFFSET(G488,-计算!B$22,0,1,1),B488&gt;OFFSET(B488,-计算!B$22,0,1,1)),"卖",I487)),"买"),""))</f>
        <v>买</v>
      </c>
      <c r="J488" s="4" t="str">
        <f t="shared" ca="1" si="31"/>
        <v/>
      </c>
      <c r="K488" s="3">
        <f ca="1">IF(I487="买",C488,0)-IF(J488=1,计算!B$18)</f>
        <v>3.2150162322430509E-2</v>
      </c>
      <c r="L488" s="2">
        <f t="shared" ca="1" si="30"/>
        <v>2.4421186780456288</v>
      </c>
      <c r="M488" s="3">
        <f ca="1">1-L488/MAX(L$2:L488)</f>
        <v>0</v>
      </c>
    </row>
    <row r="489" spans="1:13" x14ac:dyDescent="0.15">
      <c r="A489" s="1">
        <v>39092</v>
      </c>
      <c r="B489" s="2">
        <v>2255.9699999999998</v>
      </c>
      <c r="C489" s="3">
        <f t="shared" si="28"/>
        <v>2.5398960951597216E-2</v>
      </c>
      <c r="D489" s="3">
        <f>1-B489/MAX(B$2:B489)</f>
        <v>0</v>
      </c>
      <c r="E489" s="4">
        <f ca="1">IFERROR(AVERAGE(OFFSET(B489,0,0,-计算!B$19,1)),AVERAGE(OFFSET(B489,0,0,-ROW(),1)))</f>
        <v>2034.4508333333335</v>
      </c>
      <c r="F489" s="4">
        <f ca="1">IFERROR(AVERAGE(OFFSET(B489,0,0,-计算!B$20,1)),AVERAGE(OFFSET(B489,0,0,-ROW(),1)))</f>
        <v>1742.9136000000005</v>
      </c>
      <c r="G489" s="4">
        <f t="shared" ca="1" si="29"/>
        <v>291.53723333333301</v>
      </c>
      <c r="H489" s="4">
        <f ca="1">IFERROR(AVERAGE(OFFSET(G489,0,0,-计算!B$21,1)),AVERAGE(OFFSET(G489,0,0,-ROW(),1)))</f>
        <v>272.78509999999977</v>
      </c>
      <c r="I489" s="4" t="str">
        <f ca="1">IF(计算!B$23=1,IFERROR(IF(AND(G489&gt;H489,OFFSET(G489,-计算!B$22,0,1,1)&lt;OFFSET(H489,-计算!B$22,0,1,1)),"买",IF(AND(G489&lt;H489,OFFSET(G489,-计算!B$22,0,1,1)&gt;OFFSET(H489,-计算!B$22,0,1,1)),"卖",I488)),"买"),IF(计算!B$23=2,IFERROR(IF(AND(G489&gt;OFFSET(G489,-计算!B$22,0,1,1),B489&lt;OFFSET(B489,-计算!B$22,0,1,1)),"买",IF(AND(G489&lt;OFFSET(G489,-计算!B$22,0,1,1),B489&gt;OFFSET(B489,-计算!B$22,0,1,1)),"卖",I488)),"买"),""))</f>
        <v>买</v>
      </c>
      <c r="J489" s="4" t="str">
        <f t="shared" ca="1" si="31"/>
        <v/>
      </c>
      <c r="K489" s="3">
        <f ca="1">IF(I488="买",C489,0)-IF(J489=1,计算!B$18)</f>
        <v>2.5398960951597216E-2</v>
      </c>
      <c r="L489" s="2">
        <f t="shared" ca="1" si="30"/>
        <v>2.5041459549884757</v>
      </c>
      <c r="M489" s="3">
        <f ca="1">1-L489/MAX(L$2:L489)</f>
        <v>0</v>
      </c>
    </row>
    <row r="490" spans="1:13" x14ac:dyDescent="0.15">
      <c r="A490" s="1">
        <v>39093</v>
      </c>
      <c r="B490" s="2">
        <v>2231.63</v>
      </c>
      <c r="C490" s="3">
        <f t="shared" si="28"/>
        <v>-1.0789150564945338E-2</v>
      </c>
      <c r="D490" s="3">
        <f>1-B490/MAX(B$2:B490)</f>
        <v>1.0789150564945338E-2</v>
      </c>
      <c r="E490" s="4">
        <f ca="1">IFERROR(AVERAGE(OFFSET(B490,0,0,-计算!B$19,1)),AVERAGE(OFFSET(B490,0,0,-ROW(),1)))</f>
        <v>2061.3383333333336</v>
      </c>
      <c r="F490" s="4">
        <f ca="1">IFERROR(AVERAGE(OFFSET(B490,0,0,-计算!B$20,1)),AVERAGE(OFFSET(B490,0,0,-ROW(),1)))</f>
        <v>1758.6214000000004</v>
      </c>
      <c r="G490" s="4">
        <f t="shared" ca="1" si="29"/>
        <v>302.71693333333315</v>
      </c>
      <c r="H490" s="4">
        <f ca="1">IFERROR(AVERAGE(OFFSET(G490,0,0,-计算!B$21,1)),AVERAGE(OFFSET(G490,0,0,-ROW(),1)))</f>
        <v>280.21589999999975</v>
      </c>
      <c r="I490" s="4" t="str">
        <f ca="1">IF(计算!B$23=1,IFERROR(IF(AND(G490&gt;H490,OFFSET(G490,-计算!B$22,0,1,1)&lt;OFFSET(H490,-计算!B$22,0,1,1)),"买",IF(AND(G490&lt;H490,OFFSET(G490,-计算!B$22,0,1,1)&gt;OFFSET(H490,-计算!B$22,0,1,1)),"卖",I489)),"买"),IF(计算!B$23=2,IFERROR(IF(AND(G490&gt;OFFSET(G490,-计算!B$22,0,1,1),B490&lt;OFFSET(B490,-计算!B$22,0,1,1)),"买",IF(AND(G490&lt;OFFSET(G490,-计算!B$22,0,1,1),B490&gt;OFFSET(B490,-计算!B$22,0,1,1)),"卖",I489)),"买"),""))</f>
        <v>买</v>
      </c>
      <c r="J490" s="4" t="str">
        <f t="shared" ca="1" si="31"/>
        <v/>
      </c>
      <c r="K490" s="3">
        <f ca="1">IF(I489="买",C490,0)-IF(J490=1,计算!B$18)</f>
        <v>-1.0789150564945338E-2</v>
      </c>
      <c r="L490" s="2">
        <f t="shared" ca="1" si="30"/>
        <v>2.4771283472435064</v>
      </c>
      <c r="M490" s="3">
        <f ca="1">1-L490/MAX(L$2:L490)</f>
        <v>1.0789150564945227E-2</v>
      </c>
    </row>
    <row r="491" spans="1:13" x14ac:dyDescent="0.15">
      <c r="A491" s="1">
        <v>39094</v>
      </c>
      <c r="B491" s="2">
        <v>2173.75</v>
      </c>
      <c r="C491" s="3">
        <f t="shared" si="28"/>
        <v>-2.5936199101105561E-2</v>
      </c>
      <c r="D491" s="3">
        <f>1-B491/MAX(B$2:B491)</f>
        <v>3.6445520108866591E-2</v>
      </c>
      <c r="E491" s="4">
        <f ca="1">IFERROR(AVERAGE(OFFSET(B491,0,0,-计算!B$19,1)),AVERAGE(OFFSET(B491,0,0,-ROW(),1)))</f>
        <v>2084.5141666666668</v>
      </c>
      <c r="F491" s="4">
        <f ca="1">IFERROR(AVERAGE(OFFSET(B491,0,0,-计算!B$20,1)),AVERAGE(OFFSET(B491,0,0,-ROW(),1)))</f>
        <v>1772.8070000000005</v>
      </c>
      <c r="G491" s="4">
        <f t="shared" ca="1" si="29"/>
        <v>311.70716666666635</v>
      </c>
      <c r="H491" s="4">
        <f ca="1">IFERROR(AVERAGE(OFFSET(G491,0,0,-计算!B$21,1)),AVERAGE(OFFSET(G491,0,0,-ROW(),1)))</f>
        <v>288.13203333333308</v>
      </c>
      <c r="I491" s="4" t="str">
        <f ca="1">IF(计算!B$23=1,IFERROR(IF(AND(G491&gt;H491,OFFSET(G491,-计算!B$22,0,1,1)&lt;OFFSET(H491,-计算!B$22,0,1,1)),"买",IF(AND(G491&lt;H491,OFFSET(G491,-计算!B$22,0,1,1)&gt;OFFSET(H491,-计算!B$22,0,1,1)),"卖",I490)),"买"),IF(计算!B$23=2,IFERROR(IF(AND(G491&gt;OFFSET(G491,-计算!B$22,0,1,1),B491&lt;OFFSET(B491,-计算!B$22,0,1,1)),"买",IF(AND(G491&lt;OFFSET(G491,-计算!B$22,0,1,1),B491&gt;OFFSET(B491,-计算!B$22,0,1,1)),"卖",I490)),"买"),""))</f>
        <v>买</v>
      </c>
      <c r="J491" s="4" t="str">
        <f t="shared" ca="1" si="31"/>
        <v/>
      </c>
      <c r="K491" s="3">
        <f ca="1">IF(I490="买",C491,0)-IF(J491=1,计算!B$18)</f>
        <v>-2.5936199101105561E-2</v>
      </c>
      <c r="L491" s="2">
        <f t="shared" ca="1" si="30"/>
        <v>2.4128810532304064</v>
      </c>
      <c r="M491" s="3">
        <f ca="1">1-L491/MAX(L$2:L491)</f>
        <v>3.6445520108866591E-2</v>
      </c>
    </row>
    <row r="492" spans="1:13" x14ac:dyDescent="0.15">
      <c r="A492" s="1">
        <v>39097</v>
      </c>
      <c r="B492" s="2">
        <v>2287.34</v>
      </c>
      <c r="C492" s="3">
        <f t="shared" si="28"/>
        <v>5.225531914893633E-2</v>
      </c>
      <c r="D492" s="3">
        <f>1-B492/MAX(B$2:B492)</f>
        <v>0</v>
      </c>
      <c r="E492" s="4">
        <f ca="1">IFERROR(AVERAGE(OFFSET(B492,0,0,-计算!B$19,1)),AVERAGE(OFFSET(B492,0,0,-ROW(),1)))</f>
        <v>2113.5341666666668</v>
      </c>
      <c r="F492" s="4">
        <f ca="1">IFERROR(AVERAGE(OFFSET(B492,0,0,-计算!B$20,1)),AVERAGE(OFFSET(B492,0,0,-ROW(),1)))</f>
        <v>1788.9656000000002</v>
      </c>
      <c r="G492" s="4">
        <f t="shared" ca="1" si="29"/>
        <v>324.56856666666658</v>
      </c>
      <c r="H492" s="4">
        <f ca="1">IFERROR(AVERAGE(OFFSET(G492,0,0,-计算!B$21,1)),AVERAGE(OFFSET(G492,0,0,-ROW(),1)))</f>
        <v>297.4506111111109</v>
      </c>
      <c r="I492" s="4" t="str">
        <f ca="1">IF(计算!B$23=1,IFERROR(IF(AND(G492&gt;H492,OFFSET(G492,-计算!B$22,0,1,1)&lt;OFFSET(H492,-计算!B$22,0,1,1)),"买",IF(AND(G492&lt;H492,OFFSET(G492,-计算!B$22,0,1,1)&gt;OFFSET(H492,-计算!B$22,0,1,1)),"卖",I491)),"买"),IF(计算!B$23=2,IFERROR(IF(AND(G492&gt;OFFSET(G492,-计算!B$22,0,1,1),B492&lt;OFFSET(B492,-计算!B$22,0,1,1)),"买",IF(AND(G492&lt;OFFSET(G492,-计算!B$22,0,1,1),B492&gt;OFFSET(B492,-计算!B$22,0,1,1)),"卖",I491)),"买"),""))</f>
        <v>买</v>
      </c>
      <c r="J492" s="4" t="str">
        <f t="shared" ca="1" si="31"/>
        <v/>
      </c>
      <c r="K492" s="3">
        <f ca="1">IF(I491="买",C492,0)-IF(J492=1,计算!B$18)</f>
        <v>5.225531914893633E-2</v>
      </c>
      <c r="L492" s="2">
        <f t="shared" ca="1" si="30"/>
        <v>2.538966922735383</v>
      </c>
      <c r="M492" s="3">
        <f ca="1">1-L492/MAX(L$2:L492)</f>
        <v>0</v>
      </c>
    </row>
    <row r="493" spans="1:13" x14ac:dyDescent="0.15">
      <c r="A493" s="1">
        <v>39098</v>
      </c>
      <c r="B493" s="2">
        <v>2353.87</v>
      </c>
      <c r="C493" s="3">
        <f t="shared" si="28"/>
        <v>2.908618744917657E-2</v>
      </c>
      <c r="D493" s="3">
        <f>1-B493/MAX(B$2:B493)</f>
        <v>0</v>
      </c>
      <c r="E493" s="4">
        <f ca="1">IFERROR(AVERAGE(OFFSET(B493,0,0,-计算!B$19,1)),AVERAGE(OFFSET(B493,0,0,-ROW(),1)))</f>
        <v>2148.17</v>
      </c>
      <c r="F493" s="4">
        <f ca="1">IFERROR(AVERAGE(OFFSET(B493,0,0,-计算!B$20,1)),AVERAGE(OFFSET(B493,0,0,-ROW(),1)))</f>
        <v>1806.4498000000001</v>
      </c>
      <c r="G493" s="4">
        <f t="shared" ca="1" si="29"/>
        <v>341.72019999999998</v>
      </c>
      <c r="H493" s="4">
        <f ca="1">IFERROR(AVERAGE(OFFSET(G493,0,0,-计算!B$21,1)),AVERAGE(OFFSET(G493,0,0,-ROW(),1)))</f>
        <v>308.9178999999998</v>
      </c>
      <c r="I493" s="4" t="str">
        <f ca="1">IF(计算!B$23=1,IFERROR(IF(AND(G493&gt;H493,OFFSET(G493,-计算!B$22,0,1,1)&lt;OFFSET(H493,-计算!B$22,0,1,1)),"买",IF(AND(G493&lt;H493,OFFSET(G493,-计算!B$22,0,1,1)&gt;OFFSET(H493,-计算!B$22,0,1,1)),"卖",I492)),"买"),IF(计算!B$23=2,IFERROR(IF(AND(G493&gt;OFFSET(G493,-计算!B$22,0,1,1),B493&lt;OFFSET(B493,-计算!B$22,0,1,1)),"买",IF(AND(G493&lt;OFFSET(G493,-计算!B$22,0,1,1),B493&gt;OFFSET(B493,-计算!B$22,0,1,1)),"卖",I492)),"买"),""))</f>
        <v>买</v>
      </c>
      <c r="J493" s="4" t="str">
        <f t="shared" ca="1" si="31"/>
        <v/>
      </c>
      <c r="K493" s="3">
        <f ca="1">IF(I492="买",C493,0)-IF(J493=1,计算!B$18)</f>
        <v>2.908618744917657E-2</v>
      </c>
      <c r="L493" s="2">
        <f t="shared" ca="1" si="30"/>
        <v>2.6128157905773235</v>
      </c>
      <c r="M493" s="3">
        <f ca="1">1-L493/MAX(L$2:L493)</f>
        <v>0</v>
      </c>
    </row>
    <row r="494" spans="1:13" x14ac:dyDescent="0.15">
      <c r="A494" s="1">
        <v>39099</v>
      </c>
      <c r="B494" s="2">
        <v>2308.9299999999998</v>
      </c>
      <c r="C494" s="3">
        <f t="shared" si="28"/>
        <v>-1.9091963447429139E-2</v>
      </c>
      <c r="D494" s="3">
        <f>1-B494/MAX(B$2:B494)</f>
        <v>1.9091963447429139E-2</v>
      </c>
      <c r="E494" s="4">
        <f ca="1">IFERROR(AVERAGE(OFFSET(B494,0,0,-计算!B$19,1)),AVERAGE(OFFSET(B494,0,0,-ROW(),1)))</f>
        <v>2175.3408333333332</v>
      </c>
      <c r="F494" s="4">
        <f ca="1">IFERROR(AVERAGE(OFFSET(B494,0,0,-计算!B$20,1)),AVERAGE(OFFSET(B494,0,0,-ROW(),1)))</f>
        <v>1822.8625999999997</v>
      </c>
      <c r="G494" s="4">
        <f t="shared" ca="1" si="29"/>
        <v>352.47823333333349</v>
      </c>
      <c r="H494" s="4">
        <f ca="1">IFERROR(AVERAGE(OFFSET(G494,0,0,-计算!B$21,1)),AVERAGE(OFFSET(G494,0,0,-ROW(),1)))</f>
        <v>320.78805555555545</v>
      </c>
      <c r="I494" s="4" t="str">
        <f ca="1">IF(计算!B$23=1,IFERROR(IF(AND(G494&gt;H494,OFFSET(G494,-计算!B$22,0,1,1)&lt;OFFSET(H494,-计算!B$22,0,1,1)),"买",IF(AND(G494&lt;H494,OFFSET(G494,-计算!B$22,0,1,1)&gt;OFFSET(H494,-计算!B$22,0,1,1)),"卖",I493)),"买"),IF(计算!B$23=2,IFERROR(IF(AND(G494&gt;OFFSET(G494,-计算!B$22,0,1,1),B494&lt;OFFSET(B494,-计算!B$22,0,1,1)),"买",IF(AND(G494&lt;OFFSET(G494,-计算!B$22,0,1,1),B494&gt;OFFSET(B494,-计算!B$22,0,1,1)),"卖",I493)),"买"),""))</f>
        <v>买</v>
      </c>
      <c r="J494" s="4" t="str">
        <f t="shared" ca="1" si="31"/>
        <v/>
      </c>
      <c r="K494" s="3">
        <f ca="1">IF(I493="买",C494,0)-IF(J494=1,计算!B$18)</f>
        <v>-1.9091963447429139E-2</v>
      </c>
      <c r="L494" s="2">
        <f t="shared" ca="1" si="30"/>
        <v>2.5629320070087558</v>
      </c>
      <c r="M494" s="3">
        <f ca="1">1-L494/MAX(L$2:L494)</f>
        <v>1.9091963447429028E-2</v>
      </c>
    </row>
    <row r="495" spans="1:13" x14ac:dyDescent="0.15">
      <c r="A495" s="1">
        <v>39100</v>
      </c>
      <c r="B495" s="2">
        <v>2317.09</v>
      </c>
      <c r="C495" s="3">
        <f t="shared" si="28"/>
        <v>3.5341045419308159E-3</v>
      </c>
      <c r="D495" s="3">
        <f>1-B495/MAX(B$2:B495)</f>
        <v>1.5625331900232298E-2</v>
      </c>
      <c r="E495" s="4">
        <f ca="1">IFERROR(AVERAGE(OFFSET(B495,0,0,-计算!B$19,1)),AVERAGE(OFFSET(B495,0,0,-ROW(),1)))</f>
        <v>2203.4375</v>
      </c>
      <c r="F495" s="4">
        <f ca="1">IFERROR(AVERAGE(OFFSET(B495,0,0,-计算!B$20,1)),AVERAGE(OFFSET(B495,0,0,-ROW(),1)))</f>
        <v>1839.0465999999997</v>
      </c>
      <c r="G495" s="4">
        <f t="shared" ca="1" si="29"/>
        <v>364.39090000000033</v>
      </c>
      <c r="H495" s="4">
        <f ca="1">IFERROR(AVERAGE(OFFSET(G495,0,0,-计算!B$21,1)),AVERAGE(OFFSET(G495,0,0,-ROW(),1)))</f>
        <v>332.93033333333329</v>
      </c>
      <c r="I495" s="4" t="str">
        <f ca="1">IF(计算!B$23=1,IFERROR(IF(AND(G495&gt;H495,OFFSET(G495,-计算!B$22,0,1,1)&lt;OFFSET(H495,-计算!B$22,0,1,1)),"买",IF(AND(G495&lt;H495,OFFSET(G495,-计算!B$22,0,1,1)&gt;OFFSET(H495,-计算!B$22,0,1,1)),"卖",I494)),"买"),IF(计算!B$23=2,IFERROR(IF(AND(G495&gt;OFFSET(G495,-计算!B$22,0,1,1),B495&lt;OFFSET(B495,-计算!B$22,0,1,1)),"买",IF(AND(G495&lt;OFFSET(G495,-计算!B$22,0,1,1),B495&gt;OFFSET(B495,-计算!B$22,0,1,1)),"卖",I494)),"买"),""))</f>
        <v>买</v>
      </c>
      <c r="J495" s="4" t="str">
        <f t="shared" ca="1" si="31"/>
        <v/>
      </c>
      <c r="K495" s="3">
        <f ca="1">IF(I494="买",C495,0)-IF(J495=1,计算!B$18)</f>
        <v>3.5341045419308159E-3</v>
      </c>
      <c r="L495" s="2">
        <f t="shared" ca="1" si="30"/>
        <v>2.5719896766553854</v>
      </c>
      <c r="M495" s="3">
        <f ca="1">1-L495/MAX(L$2:L495)</f>
        <v>1.5625331900232187E-2</v>
      </c>
    </row>
    <row r="496" spans="1:13" x14ac:dyDescent="0.15">
      <c r="A496" s="1">
        <v>39101</v>
      </c>
      <c r="B496" s="2">
        <v>2396.09</v>
      </c>
      <c r="C496" s="3">
        <f t="shared" si="28"/>
        <v>3.409448920844671E-2</v>
      </c>
      <c r="D496" s="3">
        <f>1-B496/MAX(B$2:B496)</f>
        <v>0</v>
      </c>
      <c r="E496" s="4">
        <f ca="1">IFERROR(AVERAGE(OFFSET(B496,0,0,-计算!B$19,1)),AVERAGE(OFFSET(B496,0,0,-ROW(),1)))</f>
        <v>2233.0241666666666</v>
      </c>
      <c r="F496" s="4">
        <f ca="1">IFERROR(AVERAGE(OFFSET(B496,0,0,-计算!B$20,1)),AVERAGE(OFFSET(B496,0,0,-ROW(),1)))</f>
        <v>1856.6463999999996</v>
      </c>
      <c r="G496" s="4">
        <f t="shared" ca="1" si="29"/>
        <v>376.37776666666696</v>
      </c>
      <c r="H496" s="4">
        <f ca="1">IFERROR(AVERAGE(OFFSET(G496,0,0,-计算!B$21,1)),AVERAGE(OFFSET(G496,0,0,-ROW(),1)))</f>
        <v>345.20713888888895</v>
      </c>
      <c r="I496" s="4" t="str">
        <f ca="1">IF(计算!B$23=1,IFERROR(IF(AND(G496&gt;H496,OFFSET(G496,-计算!B$22,0,1,1)&lt;OFFSET(H496,-计算!B$22,0,1,1)),"买",IF(AND(G496&lt;H496,OFFSET(G496,-计算!B$22,0,1,1)&gt;OFFSET(H496,-计算!B$22,0,1,1)),"卖",I495)),"买"),IF(计算!B$23=2,IFERROR(IF(AND(G496&gt;OFFSET(G496,-计算!B$22,0,1,1),B496&lt;OFFSET(B496,-计算!B$22,0,1,1)),"买",IF(AND(G496&lt;OFFSET(G496,-计算!B$22,0,1,1),B496&gt;OFFSET(B496,-计算!B$22,0,1,1)),"卖",I495)),"买"),""))</f>
        <v>买</v>
      </c>
      <c r="J496" s="4" t="str">
        <f t="shared" ca="1" si="31"/>
        <v/>
      </c>
      <c r="K496" s="3">
        <f ca="1">IF(I495="买",C496,0)-IF(J496=1,计算!B$18)</f>
        <v>3.409448920844671E-2</v>
      </c>
      <c r="L496" s="2">
        <f t="shared" ca="1" si="30"/>
        <v>2.6596803509303486</v>
      </c>
      <c r="M496" s="3">
        <f ca="1">1-L496/MAX(L$2:L496)</f>
        <v>0</v>
      </c>
    </row>
    <row r="497" spans="1:13" x14ac:dyDescent="0.15">
      <c r="A497" s="1">
        <v>39104</v>
      </c>
      <c r="B497" s="2">
        <v>2491.31</v>
      </c>
      <c r="C497" s="3">
        <f t="shared" si="28"/>
        <v>3.9739742664090194E-2</v>
      </c>
      <c r="D497" s="3">
        <f>1-B497/MAX(B$2:B497)</f>
        <v>0</v>
      </c>
      <c r="E497" s="4">
        <f ca="1">IFERROR(AVERAGE(OFFSET(B497,0,0,-计算!B$19,1)),AVERAGE(OFFSET(B497,0,0,-ROW(),1)))</f>
        <v>2268.3758333333335</v>
      </c>
      <c r="F497" s="4">
        <f ca="1">IFERROR(AVERAGE(OFFSET(B497,0,0,-计算!B$20,1)),AVERAGE(OFFSET(B497,0,0,-ROW(),1)))</f>
        <v>1876.5091999999997</v>
      </c>
      <c r="G497" s="4">
        <f t="shared" ca="1" si="29"/>
        <v>391.86663333333377</v>
      </c>
      <c r="H497" s="4">
        <f ca="1">IFERROR(AVERAGE(OFFSET(G497,0,0,-计算!B$21,1)),AVERAGE(OFFSET(G497,0,0,-ROW(),1)))</f>
        <v>358.56705000000017</v>
      </c>
      <c r="I497" s="4" t="str">
        <f ca="1">IF(计算!B$23=1,IFERROR(IF(AND(G497&gt;H497,OFFSET(G497,-计算!B$22,0,1,1)&lt;OFFSET(H497,-计算!B$22,0,1,1)),"买",IF(AND(G497&lt;H497,OFFSET(G497,-计算!B$22,0,1,1)&gt;OFFSET(H497,-计算!B$22,0,1,1)),"卖",I496)),"买"),IF(计算!B$23=2,IFERROR(IF(AND(G497&gt;OFFSET(G497,-计算!B$22,0,1,1),B497&lt;OFFSET(B497,-计算!B$22,0,1,1)),"买",IF(AND(G497&lt;OFFSET(G497,-计算!B$22,0,1,1),B497&gt;OFFSET(B497,-计算!B$22,0,1,1)),"卖",I496)),"买"),""))</f>
        <v>买</v>
      </c>
      <c r="J497" s="4" t="str">
        <f t="shared" ca="1" si="31"/>
        <v/>
      </c>
      <c r="K497" s="3">
        <f ca="1">IF(I496="买",C497,0)-IF(J497=1,计算!B$18)</f>
        <v>3.9739742664090194E-2</v>
      </c>
      <c r="L497" s="2">
        <f t="shared" ca="1" si="30"/>
        <v>2.7653753636450578</v>
      </c>
      <c r="M497" s="3">
        <f ca="1">1-L497/MAX(L$2:L497)</f>
        <v>0</v>
      </c>
    </row>
    <row r="498" spans="1:13" x14ac:dyDescent="0.15">
      <c r="A498" s="1">
        <v>39105</v>
      </c>
      <c r="B498" s="2">
        <v>2508.13</v>
      </c>
      <c r="C498" s="3">
        <f t="shared" si="28"/>
        <v>6.7514681031264345E-3</v>
      </c>
      <c r="D498" s="3">
        <f>1-B498/MAX(B$2:B498)</f>
        <v>0</v>
      </c>
      <c r="E498" s="4">
        <f ca="1">IFERROR(AVERAGE(OFFSET(B498,0,0,-计算!B$19,1)),AVERAGE(OFFSET(B498,0,0,-ROW(),1)))</f>
        <v>2304.646666666667</v>
      </c>
      <c r="F498" s="4">
        <f ca="1">IFERROR(AVERAGE(OFFSET(B498,0,0,-计算!B$20,1)),AVERAGE(OFFSET(B498,0,0,-ROW(),1)))</f>
        <v>1896.1775999999998</v>
      </c>
      <c r="G498" s="4">
        <f t="shared" ca="1" si="29"/>
        <v>408.46906666666723</v>
      </c>
      <c r="H498" s="4">
        <f ca="1">IFERROR(AVERAGE(OFFSET(G498,0,0,-计算!B$21,1)),AVERAGE(OFFSET(G498,0,0,-ROW(),1)))</f>
        <v>372.55046666666698</v>
      </c>
      <c r="I498" s="4" t="str">
        <f ca="1">IF(计算!B$23=1,IFERROR(IF(AND(G498&gt;H498,OFFSET(G498,-计算!B$22,0,1,1)&lt;OFFSET(H498,-计算!B$22,0,1,1)),"买",IF(AND(G498&lt;H498,OFFSET(G498,-计算!B$22,0,1,1)&gt;OFFSET(H498,-计算!B$22,0,1,1)),"卖",I497)),"买"),IF(计算!B$23=2,IFERROR(IF(AND(G498&gt;OFFSET(G498,-计算!B$22,0,1,1),B498&lt;OFFSET(B498,-计算!B$22,0,1,1)),"买",IF(AND(G498&lt;OFFSET(G498,-计算!B$22,0,1,1),B498&gt;OFFSET(B498,-计算!B$22,0,1,1)),"卖",I497)),"买"),""))</f>
        <v>买</v>
      </c>
      <c r="J498" s="4" t="str">
        <f t="shared" ca="1" si="31"/>
        <v/>
      </c>
      <c r="K498" s="3">
        <f ca="1">IF(I497="买",C498,0)-IF(J498=1,计算!B$18)</f>
        <v>6.7514681031264345E-3</v>
      </c>
      <c r="L498" s="2">
        <f t="shared" ca="1" si="30"/>
        <v>2.7840457072058791</v>
      </c>
      <c r="M498" s="3">
        <f ca="1">1-L498/MAX(L$2:L498)</f>
        <v>0</v>
      </c>
    </row>
    <row r="499" spans="1:13" x14ac:dyDescent="0.15">
      <c r="A499" s="1">
        <v>39106</v>
      </c>
      <c r="B499" s="2">
        <v>2536.4299999999998</v>
      </c>
      <c r="C499" s="3">
        <f t="shared" si="28"/>
        <v>1.1283306686654893E-2</v>
      </c>
      <c r="D499" s="3">
        <f>1-B499/MAX(B$2:B499)</f>
        <v>0</v>
      </c>
      <c r="E499" s="4">
        <f ca="1">IFERROR(AVERAGE(OFFSET(B499,0,0,-计算!B$19,1)),AVERAGE(OFFSET(B499,0,0,-ROW(),1)))</f>
        <v>2338.3858333333333</v>
      </c>
      <c r="F499" s="4">
        <f ca="1">IFERROR(AVERAGE(OFFSET(B499,0,0,-计算!B$20,1)),AVERAGE(OFFSET(B499,0,0,-ROW(),1)))</f>
        <v>1916.8249999999998</v>
      </c>
      <c r="G499" s="4">
        <f t="shared" ca="1" si="29"/>
        <v>421.56083333333345</v>
      </c>
      <c r="H499" s="4">
        <f ca="1">IFERROR(AVERAGE(OFFSET(G499,0,0,-计算!B$21,1)),AVERAGE(OFFSET(G499,0,0,-ROW(),1)))</f>
        <v>385.85723888888924</v>
      </c>
      <c r="I499" s="4" t="str">
        <f ca="1">IF(计算!B$23=1,IFERROR(IF(AND(G499&gt;H499,OFFSET(G499,-计算!B$22,0,1,1)&lt;OFFSET(H499,-计算!B$22,0,1,1)),"买",IF(AND(G499&lt;H499,OFFSET(G499,-计算!B$22,0,1,1)&gt;OFFSET(H499,-计算!B$22,0,1,1)),"卖",I498)),"买"),IF(计算!B$23=2,IFERROR(IF(AND(G499&gt;OFFSET(G499,-计算!B$22,0,1,1),B499&lt;OFFSET(B499,-计算!B$22,0,1,1)),"买",IF(AND(G499&lt;OFFSET(G499,-计算!B$22,0,1,1),B499&gt;OFFSET(B499,-计算!B$22,0,1,1)),"卖",I498)),"买"),""))</f>
        <v>买</v>
      </c>
      <c r="J499" s="4" t="str">
        <f t="shared" ca="1" si="31"/>
        <v/>
      </c>
      <c r="K499" s="3">
        <f ca="1">IF(I498="买",C499,0)-IF(J499=1,计算!B$18)</f>
        <v>1.1283306686654893E-2</v>
      </c>
      <c r="L499" s="2">
        <f t="shared" ca="1" si="30"/>
        <v>2.815458948749948</v>
      </c>
      <c r="M499" s="3">
        <f ca="1">1-L499/MAX(L$2:L499)</f>
        <v>0</v>
      </c>
    </row>
    <row r="500" spans="1:13" x14ac:dyDescent="0.15">
      <c r="A500" s="1">
        <v>39107</v>
      </c>
      <c r="B500" s="2">
        <v>2452.83</v>
      </c>
      <c r="C500" s="3">
        <f t="shared" si="28"/>
        <v>-3.2959711089996513E-2</v>
      </c>
      <c r="D500" s="3">
        <f>1-B500/MAX(B$2:B500)</f>
        <v>3.2959711089996513E-2</v>
      </c>
      <c r="E500" s="4">
        <f ca="1">IFERROR(AVERAGE(OFFSET(B500,0,0,-计算!B$19,1)),AVERAGE(OFFSET(B500,0,0,-ROW(),1)))</f>
        <v>2359.4475000000002</v>
      </c>
      <c r="F500" s="4">
        <f ca="1">IFERROR(AVERAGE(OFFSET(B500,0,0,-计算!B$20,1)),AVERAGE(OFFSET(B500,0,0,-ROW(),1)))</f>
        <v>1936.3659999999998</v>
      </c>
      <c r="G500" s="4">
        <f t="shared" ca="1" si="29"/>
        <v>423.08150000000046</v>
      </c>
      <c r="H500" s="4">
        <f ca="1">IFERROR(AVERAGE(OFFSET(G500,0,0,-计算!B$21,1)),AVERAGE(OFFSET(G500,0,0,-ROW(),1)))</f>
        <v>397.62445000000042</v>
      </c>
      <c r="I500" s="4" t="str">
        <f ca="1">IF(计算!B$23=1,IFERROR(IF(AND(G500&gt;H500,OFFSET(G500,-计算!B$22,0,1,1)&lt;OFFSET(H500,-计算!B$22,0,1,1)),"买",IF(AND(G500&lt;H500,OFFSET(G500,-计算!B$22,0,1,1)&gt;OFFSET(H500,-计算!B$22,0,1,1)),"卖",I499)),"买"),IF(计算!B$23=2,IFERROR(IF(AND(G500&gt;OFFSET(G500,-计算!B$22,0,1,1),B500&lt;OFFSET(B500,-计算!B$22,0,1,1)),"买",IF(AND(G500&lt;OFFSET(G500,-计算!B$22,0,1,1),B500&gt;OFFSET(B500,-计算!B$22,0,1,1)),"卖",I499)),"买"),""))</f>
        <v>买</v>
      </c>
      <c r="J500" s="4" t="str">
        <f t="shared" ca="1" si="31"/>
        <v/>
      </c>
      <c r="K500" s="3">
        <f ca="1">IF(I499="买",C500,0)-IF(J500=1,计算!B$18)</f>
        <v>-3.2959711089996513E-2</v>
      </c>
      <c r="L500" s="2">
        <f t="shared" ca="1" si="30"/>
        <v>2.7226622352134044</v>
      </c>
      <c r="M500" s="3">
        <f ca="1">1-L500/MAX(L$2:L500)</f>
        <v>3.2959711089996513E-2</v>
      </c>
    </row>
    <row r="501" spans="1:13" x14ac:dyDescent="0.15">
      <c r="A501" s="1">
        <v>39108</v>
      </c>
      <c r="B501" s="2">
        <v>2512.92</v>
      </c>
      <c r="C501" s="3">
        <f t="shared" si="28"/>
        <v>2.4498232653710206E-2</v>
      </c>
      <c r="D501" s="3">
        <f>1-B501/MAX(B$2:B501)</f>
        <v>9.2689331067681291E-3</v>
      </c>
      <c r="E501" s="4">
        <f ca="1">IFERROR(AVERAGE(OFFSET(B501,0,0,-计算!B$19,1)),AVERAGE(OFFSET(B501,0,0,-ROW(),1)))</f>
        <v>2380.86</v>
      </c>
      <c r="F501" s="4">
        <f ca="1">IFERROR(AVERAGE(OFFSET(B501,0,0,-计算!B$20,1)),AVERAGE(OFFSET(B501,0,0,-ROW(),1)))</f>
        <v>1956.7487999999998</v>
      </c>
      <c r="G501" s="4">
        <f t="shared" ca="1" si="29"/>
        <v>424.11120000000028</v>
      </c>
      <c r="H501" s="4">
        <f ca="1">IFERROR(AVERAGE(OFFSET(G501,0,0,-计算!B$21,1)),AVERAGE(OFFSET(G501,0,0,-ROW(),1)))</f>
        <v>407.57783333333373</v>
      </c>
      <c r="I501" s="4" t="str">
        <f ca="1">IF(计算!B$23=1,IFERROR(IF(AND(G501&gt;H501,OFFSET(G501,-计算!B$22,0,1,1)&lt;OFFSET(H501,-计算!B$22,0,1,1)),"买",IF(AND(G501&lt;H501,OFFSET(G501,-计算!B$22,0,1,1)&gt;OFFSET(H501,-计算!B$22,0,1,1)),"卖",I500)),"买"),IF(计算!B$23=2,IFERROR(IF(AND(G501&gt;OFFSET(G501,-计算!B$22,0,1,1),B501&lt;OFFSET(B501,-计算!B$22,0,1,1)),"买",IF(AND(G501&lt;OFFSET(G501,-计算!B$22,0,1,1),B501&gt;OFFSET(B501,-计算!B$22,0,1,1)),"卖",I500)),"买"),""))</f>
        <v>买</v>
      </c>
      <c r="J501" s="4" t="str">
        <f t="shared" ca="1" si="31"/>
        <v/>
      </c>
      <c r="K501" s="3">
        <f ca="1">IF(I500="买",C501,0)-IF(J501=1,计算!B$18)</f>
        <v>2.4498232653710206E-2</v>
      </c>
      <c r="L501" s="2">
        <f t="shared" ca="1" si="30"/>
        <v>2.7893626480891331</v>
      </c>
      <c r="M501" s="3">
        <f ca="1">1-L501/MAX(L$2:L501)</f>
        <v>9.2689331067680181E-3</v>
      </c>
    </row>
    <row r="502" spans="1:13" x14ac:dyDescent="0.15">
      <c r="A502" s="1">
        <v>39111</v>
      </c>
      <c r="B502" s="2">
        <v>2576.92</v>
      </c>
      <c r="C502" s="3">
        <f t="shared" si="28"/>
        <v>2.5468379415182429E-2</v>
      </c>
      <c r="D502" s="3">
        <f>1-B502/MAX(B$2:B502)</f>
        <v>0</v>
      </c>
      <c r="E502" s="4">
        <f ca="1">IFERROR(AVERAGE(OFFSET(B502,0,0,-计算!B$19,1)),AVERAGE(OFFSET(B502,0,0,-ROW(),1)))</f>
        <v>2409.6341666666663</v>
      </c>
      <c r="F502" s="4">
        <f ca="1">IFERROR(AVERAGE(OFFSET(B502,0,0,-计算!B$20,1)),AVERAGE(OFFSET(B502,0,0,-ROW(),1)))</f>
        <v>1977.5919999999996</v>
      </c>
      <c r="G502" s="4">
        <f t="shared" ca="1" si="29"/>
        <v>432.04216666666662</v>
      </c>
      <c r="H502" s="4">
        <f ca="1">IFERROR(AVERAGE(OFFSET(G502,0,0,-计算!B$21,1)),AVERAGE(OFFSET(G502,0,0,-ROW(),1)))</f>
        <v>416.85523333333362</v>
      </c>
      <c r="I502" s="4" t="str">
        <f ca="1">IF(计算!B$23=1,IFERROR(IF(AND(G502&gt;H502,OFFSET(G502,-计算!B$22,0,1,1)&lt;OFFSET(H502,-计算!B$22,0,1,1)),"买",IF(AND(G502&lt;H502,OFFSET(G502,-计算!B$22,0,1,1)&gt;OFFSET(H502,-计算!B$22,0,1,1)),"卖",I501)),"买"),IF(计算!B$23=2,IFERROR(IF(AND(G502&gt;OFFSET(G502,-计算!B$22,0,1,1),B502&lt;OFFSET(B502,-计算!B$22,0,1,1)),"买",IF(AND(G502&lt;OFFSET(G502,-计算!B$22,0,1,1),B502&gt;OFFSET(B502,-计算!B$22,0,1,1)),"卖",I501)),"买"),""))</f>
        <v>买</v>
      </c>
      <c r="J502" s="4" t="str">
        <f t="shared" ca="1" si="31"/>
        <v/>
      </c>
      <c r="K502" s="3">
        <f ca="1">IF(I501="买",C502,0)-IF(J502=1,计算!B$18)</f>
        <v>2.5468379415182429E-2</v>
      </c>
      <c r="L502" s="2">
        <f t="shared" ca="1" si="30"/>
        <v>2.8604031943372052</v>
      </c>
      <c r="M502" s="3">
        <f ca="1">1-L502/MAX(L$2:L502)</f>
        <v>0</v>
      </c>
    </row>
    <row r="503" spans="1:13" x14ac:dyDescent="0.15">
      <c r="A503" s="1">
        <v>39112</v>
      </c>
      <c r="B503" s="2">
        <v>2551.88</v>
      </c>
      <c r="C503" s="3">
        <f t="shared" si="28"/>
        <v>-9.7170265277928269E-3</v>
      </c>
      <c r="D503" s="3">
        <f>1-B503/MAX(B$2:B503)</f>
        <v>9.7170265277928269E-3</v>
      </c>
      <c r="E503" s="4">
        <f ca="1">IFERROR(AVERAGE(OFFSET(B503,0,0,-计算!B$19,1)),AVERAGE(OFFSET(B503,0,0,-ROW(),1)))</f>
        <v>2441.1449999999995</v>
      </c>
      <c r="F503" s="4">
        <f ca="1">IFERROR(AVERAGE(OFFSET(B503,0,0,-计算!B$20,1)),AVERAGE(OFFSET(B503,0,0,-ROW(),1)))</f>
        <v>1997.9637999999998</v>
      </c>
      <c r="G503" s="4">
        <f t="shared" ca="1" si="29"/>
        <v>443.18119999999976</v>
      </c>
      <c r="H503" s="4">
        <f ca="1">IFERROR(AVERAGE(OFFSET(G503,0,0,-计算!B$21,1)),AVERAGE(OFFSET(G503,0,0,-ROW(),1)))</f>
        <v>425.40766111111134</v>
      </c>
      <c r="I503" s="4" t="str">
        <f ca="1">IF(计算!B$23=1,IFERROR(IF(AND(G503&gt;H503,OFFSET(G503,-计算!B$22,0,1,1)&lt;OFFSET(H503,-计算!B$22,0,1,1)),"买",IF(AND(G503&lt;H503,OFFSET(G503,-计算!B$22,0,1,1)&gt;OFFSET(H503,-计算!B$22,0,1,1)),"卖",I502)),"买"),IF(计算!B$23=2,IFERROR(IF(AND(G503&gt;OFFSET(G503,-计算!B$22,0,1,1),B503&lt;OFFSET(B503,-计算!B$22,0,1,1)),"买",IF(AND(G503&lt;OFFSET(G503,-计算!B$22,0,1,1),B503&gt;OFFSET(B503,-计算!B$22,0,1,1)),"卖",I502)),"买"),""))</f>
        <v>买</v>
      </c>
      <c r="J503" s="4" t="str">
        <f t="shared" ca="1" si="31"/>
        <v/>
      </c>
      <c r="K503" s="3">
        <f ca="1">IF(I502="买",C503,0)-IF(J503=1,计算!B$18)</f>
        <v>-9.7170265277928269E-3</v>
      </c>
      <c r="L503" s="2">
        <f t="shared" ca="1" si="30"/>
        <v>2.8326085806176473</v>
      </c>
      <c r="M503" s="3">
        <f ca="1">1-L503/MAX(L$2:L503)</f>
        <v>9.7170265277928269E-3</v>
      </c>
    </row>
    <row r="504" spans="1:13" x14ac:dyDescent="0.15">
      <c r="A504" s="1">
        <v>39113</v>
      </c>
      <c r="B504" s="2">
        <v>2385.33</v>
      </c>
      <c r="C504" s="3">
        <f t="shared" si="28"/>
        <v>-6.5265608100694483E-2</v>
      </c>
      <c r="D504" s="3">
        <f>1-B504/MAX(B$2:B504)</f>
        <v>7.4348446983220295E-2</v>
      </c>
      <c r="E504" s="4">
        <f ca="1">IFERROR(AVERAGE(OFFSET(B504,0,0,-计算!B$19,1)),AVERAGE(OFFSET(B504,0,0,-ROW(),1)))</f>
        <v>2449.310833333333</v>
      </c>
      <c r="F504" s="4">
        <f ca="1">IFERROR(AVERAGE(OFFSET(B504,0,0,-计算!B$20,1)),AVERAGE(OFFSET(B504,0,0,-ROW(),1)))</f>
        <v>2014.4287999999997</v>
      </c>
      <c r="G504" s="4">
        <f t="shared" ca="1" si="29"/>
        <v>434.88203333333331</v>
      </c>
      <c r="H504" s="4">
        <f ca="1">IFERROR(AVERAGE(OFFSET(G504,0,0,-计算!B$21,1)),AVERAGE(OFFSET(G504,0,0,-ROW(),1)))</f>
        <v>429.80982222222229</v>
      </c>
      <c r="I504" s="4" t="str">
        <f ca="1">IF(计算!B$23=1,IFERROR(IF(AND(G504&gt;H504,OFFSET(G504,-计算!B$22,0,1,1)&lt;OFFSET(H504,-计算!B$22,0,1,1)),"买",IF(AND(G504&lt;H504,OFFSET(G504,-计算!B$22,0,1,1)&gt;OFFSET(H504,-计算!B$22,0,1,1)),"卖",I503)),"买"),IF(计算!B$23=2,IFERROR(IF(AND(G504&gt;OFFSET(G504,-计算!B$22,0,1,1),B504&lt;OFFSET(B504,-计算!B$22,0,1,1)),"买",IF(AND(G504&lt;OFFSET(G504,-计算!B$22,0,1,1),B504&gt;OFFSET(B504,-计算!B$22,0,1,1)),"卖",I503)),"买"),""))</f>
        <v>买</v>
      </c>
      <c r="J504" s="4" t="str">
        <f t="shared" ca="1" si="31"/>
        <v/>
      </c>
      <c r="K504" s="3">
        <f ca="1">IF(I503="买",C504,0)-IF(J504=1,计算!B$18)</f>
        <v>-6.5265608100694483E-2</v>
      </c>
      <c r="L504" s="2">
        <f t="shared" ca="1" si="30"/>
        <v>2.6477366590923914</v>
      </c>
      <c r="M504" s="3">
        <f ca="1">1-L504/MAX(L$2:L504)</f>
        <v>7.4348446983220295E-2</v>
      </c>
    </row>
    <row r="505" spans="1:13" x14ac:dyDescent="0.15">
      <c r="A505" s="1">
        <v>39114</v>
      </c>
      <c r="B505" s="2">
        <v>2395.17</v>
      </c>
      <c r="C505" s="3">
        <f t="shared" si="28"/>
        <v>4.1252153790041213E-3</v>
      </c>
      <c r="D505" s="3">
        <f>1-B505/MAX(B$2:B505)</f>
        <v>7.052993496111637E-2</v>
      </c>
      <c r="E505" s="4">
        <f ca="1">IFERROR(AVERAGE(OFFSET(B505,0,0,-计算!B$19,1)),AVERAGE(OFFSET(B505,0,0,-ROW(),1)))</f>
        <v>2452.7524999999991</v>
      </c>
      <c r="F505" s="4">
        <f ca="1">IFERROR(AVERAGE(OFFSET(B505,0,0,-计算!B$20,1)),AVERAGE(OFFSET(B505,0,0,-ROW(),1)))</f>
        <v>2030.4689999999994</v>
      </c>
      <c r="G505" s="4">
        <f t="shared" ca="1" si="29"/>
        <v>422.28349999999978</v>
      </c>
      <c r="H505" s="4">
        <f ca="1">IFERROR(AVERAGE(OFFSET(G505,0,0,-计算!B$21,1)),AVERAGE(OFFSET(G505,0,0,-ROW(),1)))</f>
        <v>429.93026666666674</v>
      </c>
      <c r="I505" s="4" t="str">
        <f ca="1">IF(计算!B$23=1,IFERROR(IF(AND(G505&gt;H505,OFFSET(G505,-计算!B$22,0,1,1)&lt;OFFSET(H505,-计算!B$22,0,1,1)),"买",IF(AND(G505&lt;H505,OFFSET(G505,-计算!B$22,0,1,1)&gt;OFFSET(H505,-计算!B$22,0,1,1)),"卖",I504)),"买"),IF(计算!B$23=2,IFERROR(IF(AND(G505&gt;OFFSET(G505,-计算!B$22,0,1,1),B505&lt;OFFSET(B505,-计算!B$22,0,1,1)),"买",IF(AND(G505&lt;OFFSET(G505,-计算!B$22,0,1,1),B505&gt;OFFSET(B505,-计算!B$22,0,1,1)),"卖",I504)),"买"),""))</f>
        <v>卖</v>
      </c>
      <c r="J505" s="4">
        <f t="shared" ca="1" si="31"/>
        <v>1</v>
      </c>
      <c r="K505" s="3">
        <f ca="1">IF(I504="买",C505,0)-IF(J505=1,计算!B$18)</f>
        <v>4.1252153790041213E-3</v>
      </c>
      <c r="L505" s="2">
        <f t="shared" ca="1" si="30"/>
        <v>2.6586591430780322</v>
      </c>
      <c r="M505" s="3">
        <f ca="1">1-L505/MAX(L$2:L505)</f>
        <v>7.0529934961116481E-2</v>
      </c>
    </row>
    <row r="506" spans="1:13" x14ac:dyDescent="0.15">
      <c r="A506" s="1">
        <v>39115</v>
      </c>
      <c r="B506" s="2">
        <v>2298</v>
      </c>
      <c r="C506" s="3">
        <f t="shared" si="28"/>
        <v>-4.0569145405127904E-2</v>
      </c>
      <c r="D506" s="3">
        <f>1-B506/MAX(B$2:B506)</f>
        <v>0.10823774117939244</v>
      </c>
      <c r="E506" s="4">
        <f ca="1">IFERROR(AVERAGE(OFFSET(B506,0,0,-计算!B$19,1)),AVERAGE(OFFSET(B506,0,0,-ROW(),1)))</f>
        <v>2451.8416666666667</v>
      </c>
      <c r="F506" s="4">
        <f ca="1">IFERROR(AVERAGE(OFFSET(B506,0,0,-计算!B$20,1)),AVERAGE(OFFSET(B506,0,0,-ROW(),1)))</f>
        <v>2044.1839999999993</v>
      </c>
      <c r="G506" s="4">
        <f t="shared" ca="1" si="29"/>
        <v>407.65766666666741</v>
      </c>
      <c r="H506" s="4">
        <f ca="1">IFERROR(AVERAGE(OFFSET(G506,0,0,-计算!B$21,1)),AVERAGE(OFFSET(G506,0,0,-ROW(),1)))</f>
        <v>427.35962777777786</v>
      </c>
      <c r="I506" s="4" t="str">
        <f ca="1">IF(计算!B$23=1,IFERROR(IF(AND(G506&gt;H506,OFFSET(G506,-计算!B$22,0,1,1)&lt;OFFSET(H506,-计算!B$22,0,1,1)),"买",IF(AND(G506&lt;H506,OFFSET(G506,-计算!B$22,0,1,1)&gt;OFFSET(H506,-计算!B$22,0,1,1)),"卖",I505)),"买"),IF(计算!B$23=2,IFERROR(IF(AND(G506&gt;OFFSET(G506,-计算!B$22,0,1,1),B506&lt;OFFSET(B506,-计算!B$22,0,1,1)),"买",IF(AND(G506&lt;OFFSET(G506,-计算!B$22,0,1,1),B506&gt;OFFSET(B506,-计算!B$22,0,1,1)),"卖",I505)),"买"),""))</f>
        <v>卖</v>
      </c>
      <c r="J506" s="4" t="str">
        <f t="shared" ca="1" si="31"/>
        <v/>
      </c>
      <c r="K506" s="3">
        <f ca="1">IF(I505="买",C506,0)-IF(J506=1,计算!B$18)</f>
        <v>0</v>
      </c>
      <c r="L506" s="2">
        <f t="shared" ca="1" si="30"/>
        <v>2.6586591430780322</v>
      </c>
      <c r="M506" s="3">
        <f ca="1">1-L506/MAX(L$2:L506)</f>
        <v>7.0529934961116481E-2</v>
      </c>
    </row>
    <row r="507" spans="1:13" x14ac:dyDescent="0.15">
      <c r="A507" s="1">
        <v>39118</v>
      </c>
      <c r="B507" s="2">
        <v>2271.8000000000002</v>
      </c>
      <c r="C507" s="3">
        <f t="shared" si="28"/>
        <v>-1.1401218450826756E-2</v>
      </c>
      <c r="D507" s="3">
        <f>1-B507/MAX(B$2:B507)</f>
        <v>0.11840491749840887</v>
      </c>
      <c r="E507" s="4">
        <f ca="1">IFERROR(AVERAGE(OFFSET(B507,0,0,-计算!B$19,1)),AVERAGE(OFFSET(B507,0,0,-ROW(),1)))</f>
        <v>2448.0674999999997</v>
      </c>
      <c r="F507" s="4">
        <f ca="1">IFERROR(AVERAGE(OFFSET(B507,0,0,-计算!B$20,1)),AVERAGE(OFFSET(B507,0,0,-ROW(),1)))</f>
        <v>2057.1393999999996</v>
      </c>
      <c r="G507" s="4">
        <f t="shared" ca="1" si="29"/>
        <v>390.92810000000009</v>
      </c>
      <c r="H507" s="4">
        <f ca="1">IFERROR(AVERAGE(OFFSET(G507,0,0,-计算!B$21,1)),AVERAGE(OFFSET(G507,0,0,-ROW(),1)))</f>
        <v>421.82911111111116</v>
      </c>
      <c r="I507" s="4" t="str">
        <f ca="1">IF(计算!B$23=1,IFERROR(IF(AND(G507&gt;H507,OFFSET(G507,-计算!B$22,0,1,1)&lt;OFFSET(H507,-计算!B$22,0,1,1)),"买",IF(AND(G507&lt;H507,OFFSET(G507,-计算!B$22,0,1,1)&gt;OFFSET(H507,-计算!B$22,0,1,1)),"卖",I506)),"买"),IF(计算!B$23=2,IFERROR(IF(AND(G507&gt;OFFSET(G507,-计算!B$22,0,1,1),B507&lt;OFFSET(B507,-计算!B$22,0,1,1)),"买",IF(AND(G507&lt;OFFSET(G507,-计算!B$22,0,1,1),B507&gt;OFFSET(B507,-计算!B$22,0,1,1)),"卖",I506)),"买"),""))</f>
        <v>卖</v>
      </c>
      <c r="J507" s="4" t="str">
        <f t="shared" ca="1" si="31"/>
        <v/>
      </c>
      <c r="K507" s="3">
        <f ca="1">IF(I506="买",C507,0)-IF(J507=1,计算!B$18)</f>
        <v>0</v>
      </c>
      <c r="L507" s="2">
        <f t="shared" ca="1" si="30"/>
        <v>2.6586591430780322</v>
      </c>
      <c r="M507" s="3">
        <f ca="1">1-L507/MAX(L$2:L507)</f>
        <v>7.0529934961116481E-2</v>
      </c>
    </row>
    <row r="508" spans="1:13" x14ac:dyDescent="0.15">
      <c r="A508" s="1">
        <v>39119</v>
      </c>
      <c r="B508" s="2">
        <v>2316.04</v>
      </c>
      <c r="C508" s="3">
        <f t="shared" si="28"/>
        <v>1.9473545206444065E-2</v>
      </c>
      <c r="D508" s="3">
        <f>1-B508/MAX(B$2:B508)</f>
        <v>0.10123713580553528</v>
      </c>
      <c r="E508" s="4">
        <f ca="1">IFERROR(AVERAGE(OFFSET(B508,0,0,-计算!B$19,1)),AVERAGE(OFFSET(B508,0,0,-ROW(),1)))</f>
        <v>2441.3966666666665</v>
      </c>
      <c r="F508" s="4">
        <f ca="1">IFERROR(AVERAGE(OFFSET(B508,0,0,-计算!B$20,1)),AVERAGE(OFFSET(B508,0,0,-ROW(),1)))</f>
        <v>2070.7619999999997</v>
      </c>
      <c r="G508" s="4">
        <f t="shared" ca="1" si="29"/>
        <v>370.63466666666682</v>
      </c>
      <c r="H508" s="4">
        <f ca="1">IFERROR(AVERAGE(OFFSET(G508,0,0,-计算!B$21,1)),AVERAGE(OFFSET(G508,0,0,-ROW(),1)))</f>
        <v>411.59452777777784</v>
      </c>
      <c r="I508" s="4" t="str">
        <f ca="1">IF(计算!B$23=1,IFERROR(IF(AND(G508&gt;H508,OFFSET(G508,-计算!B$22,0,1,1)&lt;OFFSET(H508,-计算!B$22,0,1,1)),"买",IF(AND(G508&lt;H508,OFFSET(G508,-计算!B$22,0,1,1)&gt;OFFSET(H508,-计算!B$22,0,1,1)),"卖",I507)),"买"),IF(计算!B$23=2,IFERROR(IF(AND(G508&gt;OFFSET(G508,-计算!B$22,0,1,1),B508&lt;OFFSET(B508,-计算!B$22,0,1,1)),"买",IF(AND(G508&lt;OFFSET(G508,-计算!B$22,0,1,1),B508&gt;OFFSET(B508,-计算!B$22,0,1,1)),"卖",I507)),"买"),""))</f>
        <v>卖</v>
      </c>
      <c r="J508" s="4" t="str">
        <f t="shared" ca="1" si="31"/>
        <v/>
      </c>
      <c r="K508" s="3">
        <f ca="1">IF(I507="买",C508,0)-IF(J508=1,计算!B$18)</f>
        <v>0</v>
      </c>
      <c r="L508" s="2">
        <f t="shared" ca="1" si="30"/>
        <v>2.6586591430780322</v>
      </c>
      <c r="M508" s="3">
        <f ca="1">1-L508/MAX(L$2:L508)</f>
        <v>7.0529934961116481E-2</v>
      </c>
    </row>
    <row r="509" spans="1:13" x14ac:dyDescent="0.15">
      <c r="A509" s="1">
        <v>39120</v>
      </c>
      <c r="B509" s="2">
        <v>2369.79</v>
      </c>
      <c r="C509" s="3">
        <f t="shared" si="28"/>
        <v>2.320771661974752E-2</v>
      </c>
      <c r="D509" s="3">
        <f>1-B509/MAX(B$2:B509)</f>
        <v>8.0378901944957559E-2</v>
      </c>
      <c r="E509" s="4">
        <f ca="1">IFERROR(AVERAGE(OFFSET(B509,0,0,-计算!B$19,1)),AVERAGE(OFFSET(B509,0,0,-ROW(),1)))</f>
        <v>2431.27</v>
      </c>
      <c r="F509" s="4">
        <f ca="1">IFERROR(AVERAGE(OFFSET(B509,0,0,-计算!B$20,1)),AVERAGE(OFFSET(B509,0,0,-ROW(),1)))</f>
        <v>2085.4261999999994</v>
      </c>
      <c r="G509" s="4">
        <f t="shared" ca="1" si="29"/>
        <v>345.84380000000056</v>
      </c>
      <c r="H509" s="4">
        <f ca="1">IFERROR(AVERAGE(OFFSET(G509,0,0,-计算!B$21,1)),AVERAGE(OFFSET(G509,0,0,-ROW(),1)))</f>
        <v>395.37162777777803</v>
      </c>
      <c r="I509" s="4" t="str">
        <f ca="1">IF(计算!B$23=1,IFERROR(IF(AND(G509&gt;H509,OFFSET(G509,-计算!B$22,0,1,1)&lt;OFFSET(H509,-计算!B$22,0,1,1)),"买",IF(AND(G509&lt;H509,OFFSET(G509,-计算!B$22,0,1,1)&gt;OFFSET(H509,-计算!B$22,0,1,1)),"卖",I508)),"买"),IF(计算!B$23=2,IFERROR(IF(AND(G509&gt;OFFSET(G509,-计算!B$22,0,1,1),B509&lt;OFFSET(B509,-计算!B$22,0,1,1)),"买",IF(AND(G509&lt;OFFSET(G509,-计算!B$22,0,1,1),B509&gt;OFFSET(B509,-计算!B$22,0,1,1)),"卖",I508)),"买"),""))</f>
        <v>卖</v>
      </c>
      <c r="J509" s="4" t="str">
        <f t="shared" ca="1" si="31"/>
        <v/>
      </c>
      <c r="K509" s="3">
        <f ca="1">IF(I508="买",C509,0)-IF(J509=1,计算!B$18)</f>
        <v>0</v>
      </c>
      <c r="L509" s="2">
        <f t="shared" ca="1" si="30"/>
        <v>2.6586591430780322</v>
      </c>
      <c r="M509" s="3">
        <f ca="1">1-L509/MAX(L$2:L509)</f>
        <v>7.0529934961116481E-2</v>
      </c>
    </row>
    <row r="510" spans="1:13" x14ac:dyDescent="0.15">
      <c r="A510" s="1">
        <v>39121</v>
      </c>
      <c r="B510" s="2">
        <v>2410.6</v>
      </c>
      <c r="C510" s="3">
        <f t="shared" si="28"/>
        <v>1.7220935188350106E-2</v>
      </c>
      <c r="D510" s="3">
        <f>1-B510/MAX(B$2:B510)</f>
        <v>6.4542166617512442E-2</v>
      </c>
      <c r="E510" s="4">
        <f ca="1">IFERROR(AVERAGE(OFFSET(B510,0,0,-计算!B$19,1)),AVERAGE(OFFSET(B510,0,0,-ROW(),1)))</f>
        <v>2423.1424999999999</v>
      </c>
      <c r="F510" s="4">
        <f ca="1">IFERROR(AVERAGE(OFFSET(B510,0,0,-计算!B$20,1)),AVERAGE(OFFSET(B510,0,0,-ROW(),1)))</f>
        <v>2100.6021999999998</v>
      </c>
      <c r="G510" s="4">
        <f t="shared" ca="1" si="29"/>
        <v>322.54030000000012</v>
      </c>
      <c r="H510" s="4">
        <f ca="1">IFERROR(AVERAGE(OFFSET(G510,0,0,-计算!B$21,1)),AVERAGE(OFFSET(G510,0,0,-ROW(),1)))</f>
        <v>376.64800555555576</v>
      </c>
      <c r="I510" s="4" t="str">
        <f ca="1">IF(计算!B$23=1,IFERROR(IF(AND(G510&gt;H510,OFFSET(G510,-计算!B$22,0,1,1)&lt;OFFSET(H510,-计算!B$22,0,1,1)),"买",IF(AND(G510&lt;H510,OFFSET(G510,-计算!B$22,0,1,1)&gt;OFFSET(H510,-计算!B$22,0,1,1)),"卖",I509)),"买"),IF(计算!B$23=2,IFERROR(IF(AND(G510&gt;OFFSET(G510,-计算!B$22,0,1,1),B510&lt;OFFSET(B510,-计算!B$22,0,1,1)),"买",IF(AND(G510&lt;OFFSET(G510,-计算!B$22,0,1,1),B510&gt;OFFSET(B510,-计算!B$22,0,1,1)),"卖",I509)),"买"),""))</f>
        <v>卖</v>
      </c>
      <c r="J510" s="4" t="str">
        <f t="shared" ca="1" si="31"/>
        <v/>
      </c>
      <c r="K510" s="3">
        <f ca="1">IF(I509="买",C510,0)-IF(J510=1,计算!B$18)</f>
        <v>0</v>
      </c>
      <c r="L510" s="2">
        <f t="shared" ca="1" si="30"/>
        <v>2.6586591430780322</v>
      </c>
      <c r="M510" s="3">
        <f ca="1">1-L510/MAX(L$2:L510)</f>
        <v>7.0529934961116481E-2</v>
      </c>
    </row>
    <row r="511" spans="1:13" x14ac:dyDescent="0.15">
      <c r="A511" s="1">
        <v>39122</v>
      </c>
      <c r="B511" s="2">
        <v>2397.25</v>
      </c>
      <c r="C511" s="3">
        <f t="shared" si="28"/>
        <v>-5.5380403219115193E-3</v>
      </c>
      <c r="D511" s="3">
        <f>1-B511/MAX(B$2:B511)</f>
        <v>6.9722769818232666E-2</v>
      </c>
      <c r="E511" s="4">
        <f ca="1">IFERROR(AVERAGE(OFFSET(B511,0,0,-计算!B$19,1)),AVERAGE(OFFSET(B511,0,0,-ROW(),1)))</f>
        <v>2411.5441666666666</v>
      </c>
      <c r="F511" s="4">
        <f ca="1">IFERROR(AVERAGE(OFFSET(B511,0,0,-计算!B$20,1)),AVERAGE(OFFSET(B511,0,0,-ROW(),1)))</f>
        <v>2115.6669999999999</v>
      </c>
      <c r="G511" s="4">
        <f t="shared" ca="1" si="29"/>
        <v>295.87716666666665</v>
      </c>
      <c r="H511" s="4">
        <f ca="1">IFERROR(AVERAGE(OFFSET(G511,0,0,-计算!B$21,1)),AVERAGE(OFFSET(G511,0,0,-ROW(),1)))</f>
        <v>355.58028333333363</v>
      </c>
      <c r="I511" s="4" t="str">
        <f ca="1">IF(计算!B$23=1,IFERROR(IF(AND(G511&gt;H511,OFFSET(G511,-计算!B$22,0,1,1)&lt;OFFSET(H511,-计算!B$22,0,1,1)),"买",IF(AND(G511&lt;H511,OFFSET(G511,-计算!B$22,0,1,1)&gt;OFFSET(H511,-计算!B$22,0,1,1)),"卖",I510)),"买"),IF(计算!B$23=2,IFERROR(IF(AND(G511&gt;OFFSET(G511,-计算!B$22,0,1,1),B511&lt;OFFSET(B511,-计算!B$22,0,1,1)),"买",IF(AND(G511&lt;OFFSET(G511,-计算!B$22,0,1,1),B511&gt;OFFSET(B511,-计算!B$22,0,1,1)),"卖",I510)),"买"),""))</f>
        <v>卖</v>
      </c>
      <c r="J511" s="4" t="str">
        <f t="shared" ca="1" si="31"/>
        <v/>
      </c>
      <c r="K511" s="3">
        <f ca="1">IF(I510="买",C511,0)-IF(J511=1,计算!B$18)</f>
        <v>0</v>
      </c>
      <c r="L511" s="2">
        <f t="shared" ca="1" si="30"/>
        <v>2.6586591430780322</v>
      </c>
      <c r="M511" s="3">
        <f ca="1">1-L511/MAX(L$2:L511)</f>
        <v>7.0529934961116481E-2</v>
      </c>
    </row>
    <row r="512" spans="1:13" x14ac:dyDescent="0.15">
      <c r="A512" s="1">
        <v>39125</v>
      </c>
      <c r="B512" s="2">
        <v>2485.39</v>
      </c>
      <c r="C512" s="3">
        <f t="shared" si="28"/>
        <v>3.6767129001981314E-2</v>
      </c>
      <c r="D512" s="3">
        <f>1-B512/MAX(B$2:B512)</f>
        <v>3.5519146888533637E-2</v>
      </c>
      <c r="E512" s="4">
        <f ca="1">IFERROR(AVERAGE(OFFSET(B512,0,0,-计算!B$19,1)),AVERAGE(OFFSET(B512,0,0,-ROW(),1)))</f>
        <v>2414.2575000000002</v>
      </c>
      <c r="F512" s="4">
        <f ca="1">IFERROR(AVERAGE(OFFSET(B512,0,0,-计算!B$20,1)),AVERAGE(OFFSET(B512,0,0,-ROW(),1)))</f>
        <v>2132.0319999999997</v>
      </c>
      <c r="G512" s="4">
        <f t="shared" ca="1" si="29"/>
        <v>282.22550000000047</v>
      </c>
      <c r="H512" s="4">
        <f ca="1">IFERROR(AVERAGE(OFFSET(G512,0,0,-计算!B$21,1)),AVERAGE(OFFSET(G512,0,0,-ROW(),1)))</f>
        <v>334.67492222222245</v>
      </c>
      <c r="I512" s="4" t="str">
        <f ca="1">IF(计算!B$23=1,IFERROR(IF(AND(G512&gt;H512,OFFSET(G512,-计算!B$22,0,1,1)&lt;OFFSET(H512,-计算!B$22,0,1,1)),"买",IF(AND(G512&lt;H512,OFFSET(G512,-计算!B$22,0,1,1)&gt;OFFSET(H512,-计算!B$22,0,1,1)),"卖",I511)),"买"),IF(计算!B$23=2,IFERROR(IF(AND(G512&gt;OFFSET(G512,-计算!B$22,0,1,1),B512&lt;OFFSET(B512,-计算!B$22,0,1,1)),"买",IF(AND(G512&lt;OFFSET(G512,-计算!B$22,0,1,1),B512&gt;OFFSET(B512,-计算!B$22,0,1,1)),"卖",I511)),"买"),""))</f>
        <v>卖</v>
      </c>
      <c r="J512" s="4" t="str">
        <f t="shared" ca="1" si="31"/>
        <v/>
      </c>
      <c r="K512" s="3">
        <f ca="1">IF(I511="买",C512,0)-IF(J512=1,计算!B$18)</f>
        <v>0</v>
      </c>
      <c r="L512" s="2">
        <f t="shared" ca="1" si="30"/>
        <v>2.6586591430780322</v>
      </c>
      <c r="M512" s="3">
        <f ca="1">1-L512/MAX(L$2:L512)</f>
        <v>7.0529934961116481E-2</v>
      </c>
    </row>
    <row r="513" spans="1:13" x14ac:dyDescent="0.15">
      <c r="A513" s="1">
        <v>39126</v>
      </c>
      <c r="B513" s="2">
        <v>2522.63</v>
      </c>
      <c r="C513" s="3">
        <f t="shared" si="28"/>
        <v>1.4983563947710499E-2</v>
      </c>
      <c r="D513" s="3">
        <f>1-B513/MAX(B$2:B513)</f>
        <v>2.1067786349595607E-2</v>
      </c>
      <c r="E513" s="4">
        <f ca="1">IFERROR(AVERAGE(OFFSET(B513,0,0,-计算!B$19,1)),AVERAGE(OFFSET(B513,0,0,-ROW(),1)))</f>
        <v>2415.0666666666666</v>
      </c>
      <c r="F513" s="4">
        <f ca="1">IFERROR(AVERAGE(OFFSET(B513,0,0,-计算!B$20,1)),AVERAGE(OFFSET(B513,0,0,-ROW(),1)))</f>
        <v>2148.1974</v>
      </c>
      <c r="G513" s="4">
        <f t="shared" ca="1" si="29"/>
        <v>266.86926666666659</v>
      </c>
      <c r="H513" s="4">
        <f ca="1">IFERROR(AVERAGE(OFFSET(G513,0,0,-计算!B$21,1)),AVERAGE(OFFSET(G513,0,0,-ROW(),1)))</f>
        <v>313.99845000000022</v>
      </c>
      <c r="I513" s="4" t="str">
        <f ca="1">IF(计算!B$23=1,IFERROR(IF(AND(G513&gt;H513,OFFSET(G513,-计算!B$22,0,1,1)&lt;OFFSET(H513,-计算!B$22,0,1,1)),"买",IF(AND(G513&lt;H513,OFFSET(G513,-计算!B$22,0,1,1)&gt;OFFSET(H513,-计算!B$22,0,1,1)),"卖",I512)),"买"),IF(计算!B$23=2,IFERROR(IF(AND(G513&gt;OFFSET(G513,-计算!B$22,0,1,1),B513&lt;OFFSET(B513,-计算!B$22,0,1,1)),"买",IF(AND(G513&lt;OFFSET(G513,-计算!B$22,0,1,1),B513&gt;OFFSET(B513,-计算!B$22,0,1,1)),"卖",I512)),"买"),""))</f>
        <v>卖</v>
      </c>
      <c r="J513" s="4" t="str">
        <f t="shared" ca="1" si="31"/>
        <v/>
      </c>
      <c r="K513" s="3">
        <f ca="1">IF(I512="买",C513,0)-IF(J513=1,计算!B$18)</f>
        <v>0</v>
      </c>
      <c r="L513" s="2">
        <f t="shared" ca="1" si="30"/>
        <v>2.6586591430780322</v>
      </c>
      <c r="M513" s="3">
        <f ca="1">1-L513/MAX(L$2:L513)</f>
        <v>7.0529934961116481E-2</v>
      </c>
    </row>
    <row r="514" spans="1:13" x14ac:dyDescent="0.15">
      <c r="A514" s="1">
        <v>39127</v>
      </c>
      <c r="B514" s="2">
        <v>2588.35</v>
      </c>
      <c r="C514" s="3">
        <f t="shared" si="28"/>
        <v>2.6052175705513658E-2</v>
      </c>
      <c r="D514" s="3">
        <f>1-B514/MAX(B$2:B514)</f>
        <v>0</v>
      </c>
      <c r="E514" s="4">
        <f ca="1">IFERROR(AVERAGE(OFFSET(B514,0,0,-计算!B$19,1)),AVERAGE(OFFSET(B514,0,0,-ROW(),1)))</f>
        <v>2416.0191666666665</v>
      </c>
      <c r="F514" s="4">
        <f ca="1">IFERROR(AVERAGE(OFFSET(B514,0,0,-计算!B$20,1)),AVERAGE(OFFSET(B514,0,0,-ROW(),1)))</f>
        <v>2165.38</v>
      </c>
      <c r="G514" s="4">
        <f t="shared" ca="1" si="29"/>
        <v>250.63916666666637</v>
      </c>
      <c r="H514" s="4">
        <f ca="1">IFERROR(AVERAGE(OFFSET(G514,0,0,-计算!B$21,1)),AVERAGE(OFFSET(G514,0,0,-ROW(),1)))</f>
        <v>293.99920000000014</v>
      </c>
      <c r="I514" s="4" t="str">
        <f ca="1">IF(计算!B$23=1,IFERROR(IF(AND(G514&gt;H514,OFFSET(G514,-计算!B$22,0,1,1)&lt;OFFSET(H514,-计算!B$22,0,1,1)),"买",IF(AND(G514&lt;H514,OFFSET(G514,-计算!B$22,0,1,1)&gt;OFFSET(H514,-计算!B$22,0,1,1)),"卖",I513)),"买"),IF(计算!B$23=2,IFERROR(IF(AND(G514&gt;OFFSET(G514,-计算!B$22,0,1,1),B514&lt;OFFSET(B514,-计算!B$22,0,1,1)),"买",IF(AND(G514&lt;OFFSET(G514,-计算!B$22,0,1,1),B514&gt;OFFSET(B514,-计算!B$22,0,1,1)),"卖",I513)),"买"),""))</f>
        <v>卖</v>
      </c>
      <c r="J514" s="4" t="str">
        <f t="shared" ca="1" si="31"/>
        <v/>
      </c>
      <c r="K514" s="3">
        <f ca="1">IF(I513="买",C514,0)-IF(J514=1,计算!B$18)</f>
        <v>0</v>
      </c>
      <c r="L514" s="2">
        <f t="shared" ca="1" si="30"/>
        <v>2.6586591430780322</v>
      </c>
      <c r="M514" s="3">
        <f ca="1">1-L514/MAX(L$2:L514)</f>
        <v>7.0529934961116481E-2</v>
      </c>
    </row>
    <row r="515" spans="1:13" x14ac:dyDescent="0.15">
      <c r="A515" s="1">
        <v>39128</v>
      </c>
      <c r="B515" s="2">
        <v>2668.63</v>
      </c>
      <c r="C515" s="3">
        <f t="shared" si="28"/>
        <v>3.1015898159058919E-2</v>
      </c>
      <c r="D515" s="3">
        <f>1-B515/MAX(B$2:B515)</f>
        <v>0</v>
      </c>
      <c r="E515" s="4">
        <f ca="1">IFERROR(AVERAGE(OFFSET(B515,0,0,-计算!B$19,1)),AVERAGE(OFFSET(B515,0,0,-ROW(),1)))</f>
        <v>2425.7483333333334</v>
      </c>
      <c r="F515" s="4">
        <f ca="1">IFERROR(AVERAGE(OFFSET(B515,0,0,-计算!B$20,1)),AVERAGE(OFFSET(B515,0,0,-ROW(),1)))</f>
        <v>2183.1378</v>
      </c>
      <c r="G515" s="4">
        <f t="shared" ca="1" si="29"/>
        <v>242.61053333333348</v>
      </c>
      <c r="H515" s="4">
        <f ca="1">IFERROR(AVERAGE(OFFSET(G515,0,0,-计算!B$21,1)),AVERAGE(OFFSET(G515,0,0,-ROW(),1)))</f>
        <v>276.79365555555563</v>
      </c>
      <c r="I515" s="4" t="str">
        <f ca="1">IF(计算!B$23=1,IFERROR(IF(AND(G515&gt;H515,OFFSET(G515,-计算!B$22,0,1,1)&lt;OFFSET(H515,-计算!B$22,0,1,1)),"买",IF(AND(G515&lt;H515,OFFSET(G515,-计算!B$22,0,1,1)&gt;OFFSET(H515,-计算!B$22,0,1,1)),"卖",I514)),"买"),IF(计算!B$23=2,IFERROR(IF(AND(G515&gt;OFFSET(G515,-计算!B$22,0,1,1),B515&lt;OFFSET(B515,-计算!B$22,0,1,1)),"买",IF(AND(G515&lt;OFFSET(G515,-计算!B$22,0,1,1),B515&gt;OFFSET(B515,-计算!B$22,0,1,1)),"卖",I514)),"买"),""))</f>
        <v>卖</v>
      </c>
      <c r="J515" s="4" t="str">
        <f t="shared" ca="1" si="31"/>
        <v/>
      </c>
      <c r="K515" s="3">
        <f ca="1">IF(I514="买",C515,0)-IF(J515=1,计算!B$18)</f>
        <v>0</v>
      </c>
      <c r="L515" s="2">
        <f t="shared" ca="1" si="30"/>
        <v>2.6586591430780322</v>
      </c>
      <c r="M515" s="3">
        <f ca="1">1-L515/MAX(L$2:L515)</f>
        <v>7.0529934961116481E-2</v>
      </c>
    </row>
    <row r="516" spans="1:13" x14ac:dyDescent="0.15">
      <c r="A516" s="1">
        <v>39129</v>
      </c>
      <c r="B516" s="2">
        <v>2676.74</v>
      </c>
      <c r="C516" s="3">
        <f t="shared" ref="C516:C579" si="32">B516/B515-1</f>
        <v>3.0390125270267632E-3</v>
      </c>
      <c r="D516" s="3">
        <f>1-B516/MAX(B$2:B516)</f>
        <v>0</v>
      </c>
      <c r="E516" s="4">
        <f ca="1">IFERROR(AVERAGE(OFFSET(B516,0,0,-计算!B$19,1)),AVERAGE(OFFSET(B516,0,0,-ROW(),1)))</f>
        <v>2450.0324999999998</v>
      </c>
      <c r="F516" s="4">
        <f ca="1">IFERROR(AVERAGE(OFFSET(B516,0,0,-计算!B$20,1)),AVERAGE(OFFSET(B516,0,0,-ROW(),1)))</f>
        <v>2200.788</v>
      </c>
      <c r="G516" s="4">
        <f t="shared" ref="G516:G579" ca="1" si="33">E516-F516</f>
        <v>249.24449999999979</v>
      </c>
      <c r="H516" s="4">
        <f ca="1">IFERROR(AVERAGE(OFFSET(G516,0,0,-计算!B$21,1)),AVERAGE(OFFSET(G516,0,0,-ROW(),1)))</f>
        <v>264.57768888888887</v>
      </c>
      <c r="I516" s="4" t="str">
        <f ca="1">IF(计算!B$23=1,IFERROR(IF(AND(G516&gt;H516,OFFSET(G516,-计算!B$22,0,1,1)&lt;OFFSET(H516,-计算!B$22,0,1,1)),"买",IF(AND(G516&lt;H516,OFFSET(G516,-计算!B$22,0,1,1)&gt;OFFSET(H516,-计算!B$22,0,1,1)),"卖",I515)),"买"),IF(计算!B$23=2,IFERROR(IF(AND(G516&gt;OFFSET(G516,-计算!B$22,0,1,1),B516&lt;OFFSET(B516,-计算!B$22,0,1,1)),"买",IF(AND(G516&lt;OFFSET(G516,-计算!B$22,0,1,1),B516&gt;OFFSET(B516,-计算!B$22,0,1,1)),"卖",I515)),"买"),""))</f>
        <v>卖</v>
      </c>
      <c r="J516" s="4" t="str">
        <f t="shared" ca="1" si="31"/>
        <v/>
      </c>
      <c r="K516" s="3">
        <f ca="1">IF(I515="买",C516,0)-IF(J516=1,计算!B$18)</f>
        <v>0</v>
      </c>
      <c r="L516" s="2">
        <f t="shared" ref="L516:L579" ca="1" si="34">IFERROR(L515*(1+K516),L515)</f>
        <v>2.6586591430780322</v>
      </c>
      <c r="M516" s="3">
        <f ca="1">1-L516/MAX(L$2:L516)</f>
        <v>7.0529934961116481E-2</v>
      </c>
    </row>
    <row r="517" spans="1:13" x14ac:dyDescent="0.15">
      <c r="A517" s="1">
        <v>39139</v>
      </c>
      <c r="B517" s="2">
        <v>2707.68</v>
      </c>
      <c r="C517" s="3">
        <f t="shared" si="32"/>
        <v>1.1558836495139557E-2</v>
      </c>
      <c r="D517" s="3">
        <f>1-B517/MAX(B$2:B517)</f>
        <v>0</v>
      </c>
      <c r="E517" s="4">
        <f ca="1">IFERROR(AVERAGE(OFFSET(B517,0,0,-计算!B$19,1)),AVERAGE(OFFSET(B517,0,0,-ROW(),1)))</f>
        <v>2476.0750000000003</v>
      </c>
      <c r="F517" s="4">
        <f ca="1">IFERROR(AVERAGE(OFFSET(B517,0,0,-计算!B$20,1)),AVERAGE(OFFSET(B517,0,0,-ROW(),1)))</f>
        <v>2219.3534</v>
      </c>
      <c r="G517" s="4">
        <f t="shared" ca="1" si="33"/>
        <v>256.72160000000031</v>
      </c>
      <c r="H517" s="4">
        <f ca="1">IFERROR(AVERAGE(OFFSET(G517,0,0,-计算!B$21,1)),AVERAGE(OFFSET(G517,0,0,-ROW(),1)))</f>
        <v>258.05176111111115</v>
      </c>
      <c r="I517" s="4" t="str">
        <f ca="1">IF(计算!B$23=1,IFERROR(IF(AND(G517&gt;H517,OFFSET(G517,-计算!B$22,0,1,1)&lt;OFFSET(H517,-计算!B$22,0,1,1)),"买",IF(AND(G517&lt;H517,OFFSET(G517,-计算!B$22,0,1,1)&gt;OFFSET(H517,-计算!B$22,0,1,1)),"卖",I516)),"买"),IF(计算!B$23=2,IFERROR(IF(AND(G517&gt;OFFSET(G517,-计算!B$22,0,1,1),B517&lt;OFFSET(B517,-计算!B$22,0,1,1)),"买",IF(AND(G517&lt;OFFSET(G517,-计算!B$22,0,1,1),B517&gt;OFFSET(B517,-计算!B$22,0,1,1)),"卖",I516)),"买"),""))</f>
        <v>卖</v>
      </c>
      <c r="J517" s="4" t="str">
        <f t="shared" ref="J517:J580" ca="1" si="35">IF(I516&lt;&gt;I517,1,"")</f>
        <v/>
      </c>
      <c r="K517" s="3">
        <f ca="1">IF(I516="买",C517,0)-IF(J517=1,计算!B$18)</f>
        <v>0</v>
      </c>
      <c r="L517" s="2">
        <f t="shared" ca="1" si="34"/>
        <v>2.6586591430780322</v>
      </c>
      <c r="M517" s="3">
        <f ca="1">1-L517/MAX(L$2:L517)</f>
        <v>7.0529934961116481E-2</v>
      </c>
    </row>
    <row r="518" spans="1:13" x14ac:dyDescent="0.15">
      <c r="A518" s="1">
        <v>39140</v>
      </c>
      <c r="B518" s="2">
        <v>2457.4899999999998</v>
      </c>
      <c r="C518" s="3">
        <f t="shared" si="32"/>
        <v>-9.2400135909708747E-2</v>
      </c>
      <c r="D518" s="3">
        <f>1-B518/MAX(B$2:B518)</f>
        <v>9.2400135909708747E-2</v>
      </c>
      <c r="E518" s="4">
        <f ca="1">IFERROR(AVERAGE(OFFSET(B518,0,0,-计算!B$19,1)),AVERAGE(OFFSET(B518,0,0,-ROW(),1)))</f>
        <v>2489.3658333333333</v>
      </c>
      <c r="F518" s="4">
        <f ca="1">IFERROR(AVERAGE(OFFSET(B518,0,0,-计算!B$20,1)),AVERAGE(OFFSET(B518,0,0,-ROW(),1)))</f>
        <v>2232.989</v>
      </c>
      <c r="G518" s="4">
        <f t="shared" ca="1" si="33"/>
        <v>256.37683333333325</v>
      </c>
      <c r="H518" s="4">
        <f ca="1">IFERROR(AVERAGE(OFFSET(G518,0,0,-计算!B$21,1)),AVERAGE(OFFSET(G518,0,0,-ROW(),1)))</f>
        <v>253.74364999999997</v>
      </c>
      <c r="I518" s="4" t="str">
        <f ca="1">IF(计算!B$23=1,IFERROR(IF(AND(G518&gt;H518,OFFSET(G518,-计算!B$22,0,1,1)&lt;OFFSET(H518,-计算!B$22,0,1,1)),"买",IF(AND(G518&lt;H518,OFFSET(G518,-计算!B$22,0,1,1)&gt;OFFSET(H518,-计算!B$22,0,1,1)),"卖",I517)),"买"),IF(计算!B$23=2,IFERROR(IF(AND(G518&gt;OFFSET(G518,-计算!B$22,0,1,1),B518&lt;OFFSET(B518,-计算!B$22,0,1,1)),"买",IF(AND(G518&lt;OFFSET(G518,-计算!B$22,0,1,1),B518&gt;OFFSET(B518,-计算!B$22,0,1,1)),"卖",I517)),"买"),""))</f>
        <v>买</v>
      </c>
      <c r="J518" s="4">
        <f t="shared" ca="1" si="35"/>
        <v>1</v>
      </c>
      <c r="K518" s="3">
        <f ca="1">IF(I517="买",C518,0)-IF(J518=1,计算!B$18)</f>
        <v>0</v>
      </c>
      <c r="L518" s="2">
        <f t="shared" ca="1" si="34"/>
        <v>2.6586591430780322</v>
      </c>
      <c r="M518" s="3">
        <f ca="1">1-L518/MAX(L$2:L518)</f>
        <v>7.0529934961116481E-2</v>
      </c>
    </row>
    <row r="519" spans="1:13" x14ac:dyDescent="0.15">
      <c r="A519" s="1">
        <v>39141</v>
      </c>
      <c r="B519" s="2">
        <v>2544.5700000000002</v>
      </c>
      <c r="C519" s="3">
        <f t="shared" si="32"/>
        <v>3.543452872646502E-2</v>
      </c>
      <c r="D519" s="3">
        <f>1-B519/MAX(B$2:B519)</f>
        <v>6.0239762453465628E-2</v>
      </c>
      <c r="E519" s="4">
        <f ca="1">IFERROR(AVERAGE(OFFSET(B519,0,0,-计算!B$19,1)),AVERAGE(OFFSET(B519,0,0,-ROW(),1)))</f>
        <v>2512.0966666666664</v>
      </c>
      <c r="F519" s="4">
        <f ca="1">IFERROR(AVERAGE(OFFSET(B519,0,0,-计算!B$20,1)),AVERAGE(OFFSET(B519,0,0,-ROW(),1)))</f>
        <v>2249.6488000000004</v>
      </c>
      <c r="G519" s="4">
        <f t="shared" ca="1" si="33"/>
        <v>262.44786666666596</v>
      </c>
      <c r="H519" s="4">
        <f ca="1">IFERROR(AVERAGE(OFFSET(G519,0,0,-计算!B$21,1)),AVERAGE(OFFSET(G519,0,0,-ROW(),1)))</f>
        <v>253.00674999999987</v>
      </c>
      <c r="I519" s="4" t="str">
        <f ca="1">IF(计算!B$23=1,IFERROR(IF(AND(G519&gt;H519,OFFSET(G519,-计算!B$22,0,1,1)&lt;OFFSET(H519,-计算!B$22,0,1,1)),"买",IF(AND(G519&lt;H519,OFFSET(G519,-计算!B$22,0,1,1)&gt;OFFSET(H519,-计算!B$22,0,1,1)),"卖",I518)),"买"),IF(计算!B$23=2,IFERROR(IF(AND(G519&gt;OFFSET(G519,-计算!B$22,0,1,1),B519&lt;OFFSET(B519,-计算!B$22,0,1,1)),"买",IF(AND(G519&lt;OFFSET(G519,-计算!B$22,0,1,1),B519&gt;OFFSET(B519,-计算!B$22,0,1,1)),"卖",I518)),"买"),""))</f>
        <v>买</v>
      </c>
      <c r="J519" s="4" t="str">
        <f t="shared" ca="1" si="35"/>
        <v/>
      </c>
      <c r="K519" s="3">
        <f ca="1">IF(I518="买",C519,0)-IF(J519=1,计算!B$18)</f>
        <v>3.543452872646502E-2</v>
      </c>
      <c r="L519" s="2">
        <f t="shared" ca="1" si="34"/>
        <v>2.7528674768573098</v>
      </c>
      <c r="M519" s="3">
        <f ca="1">1-L519/MAX(L$2:L519)</f>
        <v>3.7594601241106806E-2</v>
      </c>
    </row>
    <row r="520" spans="1:13" x14ac:dyDescent="0.15">
      <c r="A520" s="1">
        <v>39142</v>
      </c>
      <c r="B520" s="2">
        <v>2473.54</v>
      </c>
      <c r="C520" s="3">
        <f t="shared" si="32"/>
        <v>-2.79143430913672E-2</v>
      </c>
      <c r="D520" s="3">
        <f>1-B520/MAX(B$2:B520)</f>
        <v>8.6472552147964232E-2</v>
      </c>
      <c r="E520" s="4">
        <f ca="1">IFERROR(AVERAGE(OFFSET(B520,0,0,-计算!B$19,1)),AVERAGE(OFFSET(B520,0,0,-ROW(),1)))</f>
        <v>2525.2216666666664</v>
      </c>
      <c r="F520" s="4">
        <f ca="1">IFERROR(AVERAGE(OFFSET(B520,0,0,-计算!B$20,1)),AVERAGE(OFFSET(B520,0,0,-ROW(),1)))</f>
        <v>2263.3212000000003</v>
      </c>
      <c r="G520" s="4">
        <f t="shared" ca="1" si="33"/>
        <v>261.90046666666603</v>
      </c>
      <c r="H520" s="4">
        <f ca="1">IFERROR(AVERAGE(OFFSET(G520,0,0,-计算!B$21,1)),AVERAGE(OFFSET(G520,0,0,-ROW(),1)))</f>
        <v>254.88363333333314</v>
      </c>
      <c r="I520" s="4" t="str">
        <f ca="1">IF(计算!B$23=1,IFERROR(IF(AND(G520&gt;H520,OFFSET(G520,-计算!B$22,0,1,1)&lt;OFFSET(H520,-计算!B$22,0,1,1)),"买",IF(AND(G520&lt;H520,OFFSET(G520,-计算!B$22,0,1,1)&gt;OFFSET(H520,-计算!B$22,0,1,1)),"卖",I519)),"买"),IF(计算!B$23=2,IFERROR(IF(AND(G520&gt;OFFSET(G520,-计算!B$22,0,1,1),B520&lt;OFFSET(B520,-计算!B$22,0,1,1)),"买",IF(AND(G520&lt;OFFSET(G520,-计算!B$22,0,1,1),B520&gt;OFFSET(B520,-计算!B$22,0,1,1)),"卖",I519)),"买"),""))</f>
        <v>买</v>
      </c>
      <c r="J520" s="4" t="str">
        <f t="shared" ca="1" si="35"/>
        <v/>
      </c>
      <c r="K520" s="3">
        <f ca="1">IF(I519="买",C520,0)-IF(J520=1,计算!B$18)</f>
        <v>-2.79143430913672E-2</v>
      </c>
      <c r="L520" s="2">
        <f t="shared" ca="1" si="34"/>
        <v>2.6760229896232484</v>
      </c>
      <c r="M520" s="3">
        <f ca="1">1-L520/MAX(L$2:L520)</f>
        <v>6.4459515735046713E-2</v>
      </c>
    </row>
    <row r="521" spans="1:13" x14ac:dyDescent="0.15">
      <c r="A521" s="1">
        <v>39143</v>
      </c>
      <c r="B521" s="2">
        <v>2508.73</v>
      </c>
      <c r="C521" s="3">
        <f t="shared" si="32"/>
        <v>1.4226574059849506E-2</v>
      </c>
      <c r="D521" s="3">
        <f>1-B521/MAX(B$2:B521)</f>
        <v>7.3476186255391984E-2</v>
      </c>
      <c r="E521" s="4">
        <f ca="1">IFERROR(AVERAGE(OFFSET(B521,0,0,-计算!B$19,1)),AVERAGE(OFFSET(B521,0,0,-ROW(),1)))</f>
        <v>2536.7999999999997</v>
      </c>
      <c r="F521" s="4">
        <f ca="1">IFERROR(AVERAGE(OFFSET(B521,0,0,-计算!B$20,1)),AVERAGE(OFFSET(B521,0,0,-ROW(),1)))</f>
        <v>2277.4400000000005</v>
      </c>
      <c r="G521" s="4">
        <f t="shared" ca="1" si="33"/>
        <v>259.35999999999922</v>
      </c>
      <c r="H521" s="4">
        <f ca="1">IFERROR(AVERAGE(OFFSET(G521,0,0,-计算!B$21,1)),AVERAGE(OFFSET(G521,0,0,-ROW(),1)))</f>
        <v>257.67521111111074</v>
      </c>
      <c r="I521" s="4" t="str">
        <f ca="1">IF(计算!B$23=1,IFERROR(IF(AND(G521&gt;H521,OFFSET(G521,-计算!B$22,0,1,1)&lt;OFFSET(H521,-计算!B$22,0,1,1)),"买",IF(AND(G521&lt;H521,OFFSET(G521,-计算!B$22,0,1,1)&gt;OFFSET(H521,-计算!B$22,0,1,1)),"卖",I520)),"买"),IF(计算!B$23=2,IFERROR(IF(AND(G521&gt;OFFSET(G521,-计算!B$22,0,1,1),B521&lt;OFFSET(B521,-计算!B$22,0,1,1)),"买",IF(AND(G521&lt;OFFSET(G521,-计算!B$22,0,1,1),B521&gt;OFFSET(B521,-计算!B$22,0,1,1)),"卖",I520)),"买"),""))</f>
        <v>买</v>
      </c>
      <c r="J521" s="4" t="str">
        <f t="shared" ca="1" si="35"/>
        <v/>
      </c>
      <c r="K521" s="3">
        <f ca="1">IF(I520="买",C521,0)-IF(J521=1,计算!B$18)</f>
        <v>1.4226574059849506E-2</v>
      </c>
      <c r="L521" s="2">
        <f t="shared" ca="1" si="34"/>
        <v>2.7140936288709834</v>
      </c>
      <c r="M521" s="3">
        <f ca="1">1-L521/MAX(L$2:L521)</f>
        <v>5.1149979749663843E-2</v>
      </c>
    </row>
    <row r="522" spans="1:13" x14ac:dyDescent="0.15">
      <c r="A522" s="1">
        <v>39146</v>
      </c>
      <c r="B522" s="2">
        <v>2475.61</v>
      </c>
      <c r="C522" s="3">
        <f t="shared" si="32"/>
        <v>-1.3201898968800863E-2</v>
      </c>
      <c r="D522" s="3">
        <f>1-B522/MAX(B$2:B522)</f>
        <v>8.5708060036636446E-2</v>
      </c>
      <c r="E522" s="4">
        <f ca="1">IFERROR(AVERAGE(OFFSET(B522,0,0,-计算!B$19,1)),AVERAGE(OFFSET(B522,0,0,-ROW(),1)))</f>
        <v>2542.2174999999997</v>
      </c>
      <c r="F522" s="4">
        <f ca="1">IFERROR(AVERAGE(OFFSET(B522,0,0,-计算!B$20,1)),AVERAGE(OFFSET(B522,0,0,-ROW(),1)))</f>
        <v>2290.875</v>
      </c>
      <c r="G522" s="4">
        <f t="shared" ca="1" si="33"/>
        <v>251.34249999999975</v>
      </c>
      <c r="H522" s="4">
        <f ca="1">IFERROR(AVERAGE(OFFSET(G522,0,0,-计算!B$21,1)),AVERAGE(OFFSET(G522,0,0,-ROW(),1)))</f>
        <v>258.02487777777742</v>
      </c>
      <c r="I522" s="4" t="str">
        <f ca="1">IF(计算!B$23=1,IFERROR(IF(AND(G522&gt;H522,OFFSET(G522,-计算!B$22,0,1,1)&lt;OFFSET(H522,-计算!B$22,0,1,1)),"买",IF(AND(G522&lt;H522,OFFSET(G522,-计算!B$22,0,1,1)&gt;OFFSET(H522,-计算!B$22,0,1,1)),"卖",I521)),"买"),IF(计算!B$23=2,IFERROR(IF(AND(G522&gt;OFFSET(G522,-计算!B$22,0,1,1),B522&lt;OFFSET(B522,-计算!B$22,0,1,1)),"买",IF(AND(G522&lt;OFFSET(G522,-计算!B$22,0,1,1),B522&gt;OFFSET(B522,-计算!B$22,0,1,1)),"卖",I521)),"买"),""))</f>
        <v>卖</v>
      </c>
      <c r="J522" s="4">
        <f t="shared" ca="1" si="35"/>
        <v>1</v>
      </c>
      <c r="K522" s="3">
        <f ca="1">IF(I521="买",C522,0)-IF(J522=1,计算!B$18)</f>
        <v>-1.3201898968800863E-2</v>
      </c>
      <c r="L522" s="2">
        <f t="shared" ca="1" si="34"/>
        <v>2.6782624389907626</v>
      </c>
      <c r="M522" s="3">
        <f ca="1">1-L522/MAX(L$2:L522)</f>
        <v>6.3676601853553505E-2</v>
      </c>
    </row>
    <row r="523" spans="1:13" x14ac:dyDescent="0.15">
      <c r="A523" s="1">
        <v>39147</v>
      </c>
      <c r="B523" s="2">
        <v>2520.29</v>
      </c>
      <c r="C523" s="3">
        <f t="shared" si="32"/>
        <v>1.804807703959832E-2</v>
      </c>
      <c r="D523" s="3">
        <f>1-B523/MAX(B$2:B523)</f>
        <v>6.9206848667493936E-2</v>
      </c>
      <c r="E523" s="4">
        <f ca="1">IFERROR(AVERAGE(OFFSET(B523,0,0,-计算!B$19,1)),AVERAGE(OFFSET(B523,0,0,-ROW(),1)))</f>
        <v>2552.4708333333333</v>
      </c>
      <c r="F523" s="4">
        <f ca="1">IFERROR(AVERAGE(OFFSET(B523,0,0,-计算!B$20,1)),AVERAGE(OFFSET(B523,0,0,-ROW(),1)))</f>
        <v>2304.558</v>
      </c>
      <c r="G523" s="4">
        <f t="shared" ca="1" si="33"/>
        <v>247.91283333333331</v>
      </c>
      <c r="H523" s="4">
        <f ca="1">IFERROR(AVERAGE(OFFSET(G523,0,0,-计算!B$21,1)),AVERAGE(OFFSET(G523,0,0,-ROW(),1)))</f>
        <v>256.55674999999957</v>
      </c>
      <c r="I523" s="4" t="str">
        <f ca="1">IF(计算!B$23=1,IFERROR(IF(AND(G523&gt;H523,OFFSET(G523,-计算!B$22,0,1,1)&lt;OFFSET(H523,-计算!B$22,0,1,1)),"买",IF(AND(G523&lt;H523,OFFSET(G523,-计算!B$22,0,1,1)&gt;OFFSET(H523,-计算!B$22,0,1,1)),"卖",I522)),"买"),IF(计算!B$23=2,IFERROR(IF(AND(G523&gt;OFFSET(G523,-计算!B$22,0,1,1),B523&lt;OFFSET(B523,-计算!B$22,0,1,1)),"买",IF(AND(G523&lt;OFFSET(G523,-计算!B$22,0,1,1),B523&gt;OFFSET(B523,-计算!B$22,0,1,1)),"卖",I522)),"买"),""))</f>
        <v>卖</v>
      </c>
      <c r="J523" s="4" t="str">
        <f t="shared" ca="1" si="35"/>
        <v/>
      </c>
      <c r="K523" s="3">
        <f ca="1">IF(I522="买",C523,0)-IF(J523=1,计算!B$18)</f>
        <v>0</v>
      </c>
      <c r="L523" s="2">
        <f t="shared" ca="1" si="34"/>
        <v>2.6782624389907626</v>
      </c>
      <c r="M523" s="3">
        <f ca="1">1-L523/MAX(L$2:L523)</f>
        <v>6.3676601853553505E-2</v>
      </c>
    </row>
    <row r="524" spans="1:13" x14ac:dyDescent="0.15">
      <c r="A524" s="1">
        <v>39148</v>
      </c>
      <c r="B524" s="2">
        <v>2589.44</v>
      </c>
      <c r="C524" s="3">
        <f t="shared" si="32"/>
        <v>2.7437318721258208E-2</v>
      </c>
      <c r="D524" s="3">
        <f>1-B524/MAX(B$2:B524)</f>
        <v>4.3668380310819543E-2</v>
      </c>
      <c r="E524" s="4">
        <f ca="1">IFERROR(AVERAGE(OFFSET(B524,0,0,-计算!B$19,1)),AVERAGE(OFFSET(B524,0,0,-ROW(),1)))</f>
        <v>2561.1416666666669</v>
      </c>
      <c r="F524" s="4">
        <f ca="1">IFERROR(AVERAGE(OFFSET(B524,0,0,-计算!B$20,1)),AVERAGE(OFFSET(B524,0,0,-ROW(),1)))</f>
        <v>2318.9939999999997</v>
      </c>
      <c r="G524" s="4">
        <f t="shared" ca="1" si="33"/>
        <v>242.14766666666719</v>
      </c>
      <c r="H524" s="4">
        <f ca="1">IFERROR(AVERAGE(OFFSET(G524,0,0,-计算!B$21,1)),AVERAGE(OFFSET(G524,0,0,-ROW(),1)))</f>
        <v>254.18522222222191</v>
      </c>
      <c r="I524" s="4" t="str">
        <f ca="1">IF(计算!B$23=1,IFERROR(IF(AND(G524&gt;H524,OFFSET(G524,-计算!B$22,0,1,1)&lt;OFFSET(H524,-计算!B$22,0,1,1)),"买",IF(AND(G524&lt;H524,OFFSET(G524,-计算!B$22,0,1,1)&gt;OFFSET(H524,-计算!B$22,0,1,1)),"卖",I523)),"买"),IF(计算!B$23=2,IFERROR(IF(AND(G524&gt;OFFSET(G524,-计算!B$22,0,1,1),B524&lt;OFFSET(B524,-计算!B$22,0,1,1)),"买",IF(AND(G524&lt;OFFSET(G524,-计算!B$22,0,1,1),B524&gt;OFFSET(B524,-计算!B$22,0,1,1)),"卖",I523)),"买"),""))</f>
        <v>卖</v>
      </c>
      <c r="J524" s="4" t="str">
        <f t="shared" ca="1" si="35"/>
        <v/>
      </c>
      <c r="K524" s="3">
        <f ca="1">IF(I523="买",C524,0)-IF(J524=1,计算!B$18)</f>
        <v>0</v>
      </c>
      <c r="L524" s="2">
        <f t="shared" ca="1" si="34"/>
        <v>2.6782624389907626</v>
      </c>
      <c r="M524" s="3">
        <f ca="1">1-L524/MAX(L$2:L524)</f>
        <v>6.3676601853553505E-2</v>
      </c>
    </row>
    <row r="525" spans="1:13" x14ac:dyDescent="0.15">
      <c r="A525" s="1">
        <v>39149</v>
      </c>
      <c r="B525" s="2">
        <v>2627.63</v>
      </c>
      <c r="C525" s="3">
        <f t="shared" si="32"/>
        <v>1.4748362580326191E-2</v>
      </c>
      <c r="D525" s="3">
        <f>1-B525/MAX(B$2:B525)</f>
        <v>2.9564054836612841E-2</v>
      </c>
      <c r="E525" s="4">
        <f ca="1">IFERROR(AVERAGE(OFFSET(B525,0,0,-计算!B$19,1)),AVERAGE(OFFSET(B525,0,0,-ROW(),1)))</f>
        <v>2569.8916666666669</v>
      </c>
      <c r="F525" s="4">
        <f ca="1">IFERROR(AVERAGE(OFFSET(B525,0,0,-计算!B$20,1)),AVERAGE(OFFSET(B525,0,0,-ROW(),1)))</f>
        <v>2333.2244000000005</v>
      </c>
      <c r="G525" s="4">
        <f t="shared" ca="1" si="33"/>
        <v>236.66726666666636</v>
      </c>
      <c r="H525" s="4">
        <f ca="1">IFERROR(AVERAGE(OFFSET(G525,0,0,-计算!B$21,1)),AVERAGE(OFFSET(G525,0,0,-ROW(),1)))</f>
        <v>249.88845555555531</v>
      </c>
      <c r="I525" s="4" t="str">
        <f ca="1">IF(计算!B$23=1,IFERROR(IF(AND(G525&gt;H525,OFFSET(G525,-计算!B$22,0,1,1)&lt;OFFSET(H525,-计算!B$22,0,1,1)),"买",IF(AND(G525&lt;H525,OFFSET(G525,-计算!B$22,0,1,1)&gt;OFFSET(H525,-计算!B$22,0,1,1)),"卖",I524)),"买"),IF(计算!B$23=2,IFERROR(IF(AND(G525&gt;OFFSET(G525,-计算!B$22,0,1,1),B525&lt;OFFSET(B525,-计算!B$22,0,1,1)),"买",IF(AND(G525&lt;OFFSET(G525,-计算!B$22,0,1,1),B525&gt;OFFSET(B525,-计算!B$22,0,1,1)),"卖",I524)),"买"),""))</f>
        <v>卖</v>
      </c>
      <c r="J525" s="4" t="str">
        <f t="shared" ca="1" si="35"/>
        <v/>
      </c>
      <c r="K525" s="3">
        <f ca="1">IF(I524="买",C525,0)-IF(J525=1,计算!B$18)</f>
        <v>0</v>
      </c>
      <c r="L525" s="2">
        <f t="shared" ca="1" si="34"/>
        <v>2.6782624389907626</v>
      </c>
      <c r="M525" s="3">
        <f ca="1">1-L525/MAX(L$2:L525)</f>
        <v>6.3676601853553505E-2</v>
      </c>
    </row>
    <row r="526" spans="1:13" x14ac:dyDescent="0.15">
      <c r="A526" s="1">
        <v>39150</v>
      </c>
      <c r="B526" s="2">
        <v>2611.39</v>
      </c>
      <c r="C526" s="3">
        <f t="shared" si="32"/>
        <v>-6.18047441991465E-3</v>
      </c>
      <c r="D526" s="3">
        <f>1-B526/MAX(B$2:B526)</f>
        <v>3.556180937186082E-2</v>
      </c>
      <c r="E526" s="4">
        <f ca="1">IFERROR(AVERAGE(OFFSET(B526,0,0,-计算!B$19,1)),AVERAGE(OFFSET(B526,0,0,-ROW(),1)))</f>
        <v>2571.8116666666665</v>
      </c>
      <c r="F526" s="4">
        <f ca="1">IFERROR(AVERAGE(OFFSET(B526,0,0,-计算!B$20,1)),AVERAGE(OFFSET(B526,0,0,-ROW(),1)))</f>
        <v>2347.0234</v>
      </c>
      <c r="G526" s="4">
        <f t="shared" ca="1" si="33"/>
        <v>224.78826666666646</v>
      </c>
      <c r="H526" s="4">
        <f ca="1">IFERROR(AVERAGE(OFFSET(G526,0,0,-计算!B$21,1)),AVERAGE(OFFSET(G526,0,0,-ROW(),1)))</f>
        <v>243.70308888888871</v>
      </c>
      <c r="I526" s="4" t="str">
        <f ca="1">IF(计算!B$23=1,IFERROR(IF(AND(G526&gt;H526,OFFSET(G526,-计算!B$22,0,1,1)&lt;OFFSET(H526,-计算!B$22,0,1,1)),"买",IF(AND(G526&lt;H526,OFFSET(G526,-计算!B$22,0,1,1)&gt;OFFSET(H526,-计算!B$22,0,1,1)),"卖",I525)),"买"),IF(计算!B$23=2,IFERROR(IF(AND(G526&gt;OFFSET(G526,-计算!B$22,0,1,1),B526&lt;OFFSET(B526,-计算!B$22,0,1,1)),"买",IF(AND(G526&lt;OFFSET(G526,-计算!B$22,0,1,1),B526&gt;OFFSET(B526,-计算!B$22,0,1,1)),"卖",I525)),"买"),""))</f>
        <v>卖</v>
      </c>
      <c r="J526" s="4" t="str">
        <f t="shared" ca="1" si="35"/>
        <v/>
      </c>
      <c r="K526" s="3">
        <f ca="1">IF(I525="买",C526,0)-IF(J526=1,计算!B$18)</f>
        <v>0</v>
      </c>
      <c r="L526" s="2">
        <f t="shared" ca="1" si="34"/>
        <v>2.6782624389907626</v>
      </c>
      <c r="M526" s="3">
        <f ca="1">1-L526/MAX(L$2:L526)</f>
        <v>6.3676601853553505E-2</v>
      </c>
    </row>
    <row r="527" spans="1:13" x14ac:dyDescent="0.15">
      <c r="A527" s="1">
        <v>39153</v>
      </c>
      <c r="B527" s="2">
        <v>2616.17</v>
      </c>
      <c r="C527" s="3">
        <f t="shared" si="32"/>
        <v>1.8304427910040832E-3</v>
      </c>
      <c r="D527" s="3">
        <f>1-B527/MAX(B$2:B527)</f>
        <v>3.379646043845641E-2</v>
      </c>
      <c r="E527" s="4">
        <f ca="1">IFERROR(AVERAGE(OFFSET(B527,0,0,-计算!B$19,1)),AVERAGE(OFFSET(B527,0,0,-ROW(),1)))</f>
        <v>2567.44</v>
      </c>
      <c r="F527" s="4">
        <f ca="1">IFERROR(AVERAGE(OFFSET(B527,0,0,-计算!B$20,1)),AVERAGE(OFFSET(B527,0,0,-ROW(),1)))</f>
        <v>2360.6158</v>
      </c>
      <c r="G527" s="4">
        <f t="shared" ca="1" si="33"/>
        <v>206.82420000000002</v>
      </c>
      <c r="H527" s="4">
        <f ca="1">IFERROR(AVERAGE(OFFSET(G527,0,0,-计算!B$21,1)),AVERAGE(OFFSET(G527,0,0,-ROW(),1)))</f>
        <v>234.94712222222219</v>
      </c>
      <c r="I527" s="4" t="str">
        <f ca="1">IF(计算!B$23=1,IFERROR(IF(AND(G527&gt;H527,OFFSET(G527,-计算!B$22,0,1,1)&lt;OFFSET(H527,-计算!B$22,0,1,1)),"买",IF(AND(G527&lt;H527,OFFSET(G527,-计算!B$22,0,1,1)&gt;OFFSET(H527,-计算!B$22,0,1,1)),"卖",I526)),"买"),IF(计算!B$23=2,IFERROR(IF(AND(G527&gt;OFFSET(G527,-计算!B$22,0,1,1),B527&lt;OFFSET(B527,-计算!B$22,0,1,1)),"买",IF(AND(G527&lt;OFFSET(G527,-计算!B$22,0,1,1),B527&gt;OFFSET(B527,-计算!B$22,0,1,1)),"卖",I526)),"买"),""))</f>
        <v>卖</v>
      </c>
      <c r="J527" s="4" t="str">
        <f t="shared" ca="1" si="35"/>
        <v/>
      </c>
      <c r="K527" s="3">
        <f ca="1">IF(I526="买",C527,0)-IF(J527=1,计算!B$18)</f>
        <v>0</v>
      </c>
      <c r="L527" s="2">
        <f t="shared" ca="1" si="34"/>
        <v>2.6782624389907626</v>
      </c>
      <c r="M527" s="3">
        <f ca="1">1-L527/MAX(L$2:L527)</f>
        <v>6.3676601853553505E-2</v>
      </c>
    </row>
    <row r="528" spans="1:13" x14ac:dyDescent="0.15">
      <c r="A528" s="1">
        <v>39154</v>
      </c>
      <c r="B528" s="2">
        <v>2640.17</v>
      </c>
      <c r="C528" s="3">
        <f t="shared" si="32"/>
        <v>9.1737157753510878E-3</v>
      </c>
      <c r="D528" s="3">
        <f>1-B528/MAX(B$2:B528)</f>
        <v>2.4932783785380774E-2</v>
      </c>
      <c r="E528" s="4">
        <f ca="1">IFERROR(AVERAGE(OFFSET(B528,0,0,-计算!B$19,1)),AVERAGE(OFFSET(B528,0,0,-ROW(),1)))</f>
        <v>2564.3924999999999</v>
      </c>
      <c r="F528" s="4">
        <f ca="1">IFERROR(AVERAGE(OFFSET(B528,0,0,-计算!B$20,1)),AVERAGE(OFFSET(B528,0,0,-ROW(),1)))</f>
        <v>2375.2395999999994</v>
      </c>
      <c r="G528" s="4">
        <f t="shared" ca="1" si="33"/>
        <v>189.1529000000005</v>
      </c>
      <c r="H528" s="4">
        <f ca="1">IFERROR(AVERAGE(OFFSET(G528,0,0,-计算!B$21,1)),AVERAGE(OFFSET(G528,0,0,-ROW(),1)))</f>
        <v>224.58218888888896</v>
      </c>
      <c r="I528" s="4" t="str">
        <f ca="1">IF(计算!B$23=1,IFERROR(IF(AND(G528&gt;H528,OFFSET(G528,-计算!B$22,0,1,1)&lt;OFFSET(H528,-计算!B$22,0,1,1)),"买",IF(AND(G528&lt;H528,OFFSET(G528,-计算!B$22,0,1,1)&gt;OFFSET(H528,-计算!B$22,0,1,1)),"卖",I527)),"买"),IF(计算!B$23=2,IFERROR(IF(AND(G528&gt;OFFSET(G528,-计算!B$22,0,1,1),B528&lt;OFFSET(B528,-计算!B$22,0,1,1)),"买",IF(AND(G528&lt;OFFSET(G528,-计算!B$22,0,1,1),B528&gt;OFFSET(B528,-计算!B$22,0,1,1)),"卖",I527)),"买"),""))</f>
        <v>卖</v>
      </c>
      <c r="J528" s="4" t="str">
        <f t="shared" ca="1" si="35"/>
        <v/>
      </c>
      <c r="K528" s="3">
        <f ca="1">IF(I527="买",C528,0)-IF(J528=1,计算!B$18)</f>
        <v>0</v>
      </c>
      <c r="L528" s="2">
        <f t="shared" ca="1" si="34"/>
        <v>2.6782624389907626</v>
      </c>
      <c r="M528" s="3">
        <f ca="1">1-L528/MAX(L$2:L528)</f>
        <v>6.3676601853553505E-2</v>
      </c>
    </row>
    <row r="529" spans="1:13" x14ac:dyDescent="0.15">
      <c r="A529" s="1">
        <v>39155</v>
      </c>
      <c r="B529" s="2">
        <v>2597.36</v>
      </c>
      <c r="C529" s="3">
        <f t="shared" si="32"/>
        <v>-1.6214864951878072E-2</v>
      </c>
      <c r="D529" s="3">
        <f>1-B529/MAX(B$2:B529)</f>
        <v>4.0743367015304455E-2</v>
      </c>
      <c r="E529" s="4">
        <f ca="1">IFERROR(AVERAGE(OFFSET(B529,0,0,-计算!B$19,1)),AVERAGE(OFFSET(B529,0,0,-ROW(),1)))</f>
        <v>2555.1991666666668</v>
      </c>
      <c r="F529" s="4">
        <f ca="1">IFERROR(AVERAGE(OFFSET(B529,0,0,-计算!B$20,1)),AVERAGE(OFFSET(B529,0,0,-ROW(),1)))</f>
        <v>2389.2740000000003</v>
      </c>
      <c r="G529" s="4">
        <f t="shared" ca="1" si="33"/>
        <v>165.92516666666643</v>
      </c>
      <c r="H529" s="4">
        <f ca="1">IFERROR(AVERAGE(OFFSET(G529,0,0,-计算!B$21,1)),AVERAGE(OFFSET(G529,0,0,-ROW(),1)))</f>
        <v>210.91757777777784</v>
      </c>
      <c r="I529" s="4" t="str">
        <f ca="1">IF(计算!B$23=1,IFERROR(IF(AND(G529&gt;H529,OFFSET(G529,-计算!B$22,0,1,1)&lt;OFFSET(H529,-计算!B$22,0,1,1)),"买",IF(AND(G529&lt;H529,OFFSET(G529,-计算!B$22,0,1,1)&gt;OFFSET(H529,-计算!B$22,0,1,1)),"卖",I528)),"买"),IF(计算!B$23=2,IFERROR(IF(AND(G529&gt;OFFSET(G529,-计算!B$22,0,1,1),B529&lt;OFFSET(B529,-计算!B$22,0,1,1)),"买",IF(AND(G529&lt;OFFSET(G529,-计算!B$22,0,1,1),B529&gt;OFFSET(B529,-计算!B$22,0,1,1)),"卖",I528)),"买"),""))</f>
        <v>卖</v>
      </c>
      <c r="J529" s="4" t="str">
        <f t="shared" ca="1" si="35"/>
        <v/>
      </c>
      <c r="K529" s="3">
        <f ca="1">IF(I528="买",C529,0)-IF(J529=1,计算!B$18)</f>
        <v>0</v>
      </c>
      <c r="L529" s="2">
        <f t="shared" ca="1" si="34"/>
        <v>2.6782624389907626</v>
      </c>
      <c r="M529" s="3">
        <f ca="1">1-L529/MAX(L$2:L529)</f>
        <v>6.3676601853553505E-2</v>
      </c>
    </row>
    <row r="530" spans="1:13" x14ac:dyDescent="0.15">
      <c r="A530" s="1">
        <v>39156</v>
      </c>
      <c r="B530" s="2">
        <v>2645.55</v>
      </c>
      <c r="C530" s="3">
        <f t="shared" si="32"/>
        <v>1.8553454276650116E-2</v>
      </c>
      <c r="D530" s="3">
        <f>1-B530/MAX(B$2:B530)</f>
        <v>2.2945842935649607E-2</v>
      </c>
      <c r="E530" s="4">
        <f ca="1">IFERROR(AVERAGE(OFFSET(B530,0,0,-计算!B$19,1)),AVERAGE(OFFSET(B530,0,0,-ROW(),1)))</f>
        <v>2570.8708333333334</v>
      </c>
      <c r="F530" s="4">
        <f ca="1">IFERROR(AVERAGE(OFFSET(B530,0,0,-计算!B$20,1)),AVERAGE(OFFSET(B530,0,0,-ROW(),1)))</f>
        <v>2403.4030000000002</v>
      </c>
      <c r="G530" s="4">
        <f t="shared" ca="1" si="33"/>
        <v>167.46783333333315</v>
      </c>
      <c r="H530" s="4">
        <f ca="1">IFERROR(AVERAGE(OFFSET(G530,0,0,-计算!B$21,1)),AVERAGE(OFFSET(G530,0,0,-ROW(),1)))</f>
        <v>198.47093888888881</v>
      </c>
      <c r="I530" s="4" t="str">
        <f ca="1">IF(计算!B$23=1,IFERROR(IF(AND(G530&gt;H530,OFFSET(G530,-计算!B$22,0,1,1)&lt;OFFSET(H530,-计算!B$22,0,1,1)),"买",IF(AND(G530&lt;H530,OFFSET(G530,-计算!B$22,0,1,1)&gt;OFFSET(H530,-计算!B$22,0,1,1)),"卖",I529)),"买"),IF(计算!B$23=2,IFERROR(IF(AND(G530&gt;OFFSET(G530,-计算!B$22,0,1,1),B530&lt;OFFSET(B530,-计算!B$22,0,1,1)),"买",IF(AND(G530&lt;OFFSET(G530,-计算!B$22,0,1,1),B530&gt;OFFSET(B530,-计算!B$22,0,1,1)),"卖",I529)),"买"),""))</f>
        <v>卖</v>
      </c>
      <c r="J530" s="4" t="str">
        <f t="shared" ca="1" si="35"/>
        <v/>
      </c>
      <c r="K530" s="3">
        <f ca="1">IF(I529="买",C530,0)-IF(J530=1,计算!B$18)</f>
        <v>0</v>
      </c>
      <c r="L530" s="2">
        <f t="shared" ca="1" si="34"/>
        <v>2.6782624389907626</v>
      </c>
      <c r="M530" s="3">
        <f ca="1">1-L530/MAX(L$2:L530)</f>
        <v>6.3676601853553505E-2</v>
      </c>
    </row>
    <row r="531" spans="1:13" x14ac:dyDescent="0.15">
      <c r="A531" s="1">
        <v>39157</v>
      </c>
      <c r="B531" s="2">
        <v>2604.23</v>
      </c>
      <c r="C531" s="3">
        <f t="shared" si="32"/>
        <v>-1.5618680425620424E-2</v>
      </c>
      <c r="D531" s="3">
        <f>1-B531/MAX(B$2:B531)</f>
        <v>3.8206139573361608E-2</v>
      </c>
      <c r="E531" s="4">
        <f ca="1">IFERROR(AVERAGE(OFFSET(B531,0,0,-计算!B$19,1)),AVERAGE(OFFSET(B531,0,0,-ROW(),1)))</f>
        <v>2575.8425000000002</v>
      </c>
      <c r="F531" s="4">
        <f ca="1">IFERROR(AVERAGE(OFFSET(B531,0,0,-计算!B$20,1)),AVERAGE(OFFSET(B531,0,0,-ROW(),1)))</f>
        <v>2416.7228000000005</v>
      </c>
      <c r="G531" s="4">
        <f t="shared" ca="1" si="33"/>
        <v>159.11969999999974</v>
      </c>
      <c r="H531" s="4">
        <f ca="1">IFERROR(AVERAGE(OFFSET(G531,0,0,-计算!B$21,1)),AVERAGE(OFFSET(G531,0,0,-ROW(),1)))</f>
        <v>185.54634444444437</v>
      </c>
      <c r="I531" s="4" t="str">
        <f ca="1">IF(计算!B$23=1,IFERROR(IF(AND(G531&gt;H531,OFFSET(G531,-计算!B$22,0,1,1)&lt;OFFSET(H531,-计算!B$22,0,1,1)),"买",IF(AND(G531&lt;H531,OFFSET(G531,-计算!B$22,0,1,1)&gt;OFFSET(H531,-计算!B$22,0,1,1)),"卖",I530)),"买"),IF(计算!B$23=2,IFERROR(IF(AND(G531&gt;OFFSET(G531,-计算!B$22,0,1,1),B531&lt;OFFSET(B531,-计算!B$22,0,1,1)),"买",IF(AND(G531&lt;OFFSET(G531,-计算!B$22,0,1,1),B531&gt;OFFSET(B531,-计算!B$22,0,1,1)),"卖",I530)),"买"),""))</f>
        <v>卖</v>
      </c>
      <c r="J531" s="4" t="str">
        <f t="shared" ca="1" si="35"/>
        <v/>
      </c>
      <c r="K531" s="3">
        <f ca="1">IF(I530="买",C531,0)-IF(J531=1,计算!B$18)</f>
        <v>0</v>
      </c>
      <c r="L531" s="2">
        <f t="shared" ca="1" si="34"/>
        <v>2.6782624389907626</v>
      </c>
      <c r="M531" s="3">
        <f ca="1">1-L531/MAX(L$2:L531)</f>
        <v>6.3676601853553505E-2</v>
      </c>
    </row>
    <row r="532" spans="1:13" x14ac:dyDescent="0.15">
      <c r="A532" s="1">
        <v>39160</v>
      </c>
      <c r="B532" s="2">
        <v>2659.41</v>
      </c>
      <c r="C532" s="3">
        <f t="shared" si="32"/>
        <v>2.1188604693133772E-2</v>
      </c>
      <c r="D532" s="3">
        <f>1-B532/MAX(B$2:B532)</f>
        <v>1.7827069668498452E-2</v>
      </c>
      <c r="E532" s="4">
        <f ca="1">IFERROR(AVERAGE(OFFSET(B532,0,0,-计算!B$19,1)),AVERAGE(OFFSET(B532,0,0,-ROW(),1)))</f>
        <v>2591.3316666666665</v>
      </c>
      <c r="F532" s="4">
        <f ca="1">IFERROR(AVERAGE(OFFSET(B532,0,0,-计算!B$20,1)),AVERAGE(OFFSET(B532,0,0,-ROW(),1)))</f>
        <v>2430.2534000000001</v>
      </c>
      <c r="G532" s="4">
        <f t="shared" ca="1" si="33"/>
        <v>161.07826666666642</v>
      </c>
      <c r="H532" s="4">
        <f ca="1">IFERROR(AVERAGE(OFFSET(G532,0,0,-计算!B$21,1)),AVERAGE(OFFSET(G532,0,0,-ROW(),1)))</f>
        <v>174.92801111111103</v>
      </c>
      <c r="I532" s="4" t="str">
        <f ca="1">IF(计算!B$23=1,IFERROR(IF(AND(G532&gt;H532,OFFSET(G532,-计算!B$22,0,1,1)&lt;OFFSET(H532,-计算!B$22,0,1,1)),"买",IF(AND(G532&lt;H532,OFFSET(G532,-计算!B$22,0,1,1)&gt;OFFSET(H532,-计算!B$22,0,1,1)),"卖",I531)),"买"),IF(计算!B$23=2,IFERROR(IF(AND(G532&gt;OFFSET(G532,-计算!B$22,0,1,1),B532&lt;OFFSET(B532,-计算!B$22,0,1,1)),"买",IF(AND(G532&lt;OFFSET(G532,-计算!B$22,0,1,1),B532&gt;OFFSET(B532,-计算!B$22,0,1,1)),"卖",I531)),"买"),""))</f>
        <v>卖</v>
      </c>
      <c r="J532" s="4" t="str">
        <f t="shared" ca="1" si="35"/>
        <v/>
      </c>
      <c r="K532" s="3">
        <f ca="1">IF(I531="买",C532,0)-IF(J532=1,计算!B$18)</f>
        <v>0</v>
      </c>
      <c r="L532" s="2">
        <f t="shared" ca="1" si="34"/>
        <v>2.6782624389907626</v>
      </c>
      <c r="M532" s="3">
        <f ca="1">1-L532/MAX(L$2:L532)</f>
        <v>6.3676601853553505E-2</v>
      </c>
    </row>
    <row r="533" spans="1:13" x14ac:dyDescent="0.15">
      <c r="A533" s="1">
        <v>39161</v>
      </c>
      <c r="B533" s="2">
        <v>2672.77</v>
      </c>
      <c r="C533" s="3">
        <f t="shared" si="32"/>
        <v>5.0236706637938333E-3</v>
      </c>
      <c r="D533" s="3">
        <f>1-B533/MAX(B$2:B533)</f>
        <v>1.2892956331619687E-2</v>
      </c>
      <c r="E533" s="4">
        <f ca="1">IFERROR(AVERAGE(OFFSET(B533,0,0,-计算!B$19,1)),AVERAGE(OFFSET(B533,0,0,-ROW(),1)))</f>
        <v>2605.0016666666666</v>
      </c>
      <c r="F533" s="4">
        <f ca="1">IFERROR(AVERAGE(OFFSET(B533,0,0,-计算!B$20,1)),AVERAGE(OFFSET(B533,0,0,-ROW(),1)))</f>
        <v>2444.1102000000005</v>
      </c>
      <c r="G533" s="4">
        <f t="shared" ca="1" si="33"/>
        <v>160.89146666666602</v>
      </c>
      <c r="H533" s="4">
        <f ca="1">IFERROR(AVERAGE(OFFSET(G533,0,0,-计算!B$21,1)),AVERAGE(OFFSET(G533,0,0,-ROW(),1)))</f>
        <v>167.27255555555539</v>
      </c>
      <c r="I533" s="4" t="str">
        <f ca="1">IF(计算!B$23=1,IFERROR(IF(AND(G533&gt;H533,OFFSET(G533,-计算!B$22,0,1,1)&lt;OFFSET(H533,-计算!B$22,0,1,1)),"买",IF(AND(G533&lt;H533,OFFSET(G533,-计算!B$22,0,1,1)&gt;OFFSET(H533,-计算!B$22,0,1,1)),"卖",I532)),"买"),IF(计算!B$23=2,IFERROR(IF(AND(G533&gt;OFFSET(G533,-计算!B$22,0,1,1),B533&lt;OFFSET(B533,-计算!B$22,0,1,1)),"买",IF(AND(G533&lt;OFFSET(G533,-计算!B$22,0,1,1),B533&gt;OFFSET(B533,-计算!B$22,0,1,1)),"卖",I532)),"买"),""))</f>
        <v>卖</v>
      </c>
      <c r="J533" s="4" t="str">
        <f t="shared" ca="1" si="35"/>
        <v/>
      </c>
      <c r="K533" s="3">
        <f ca="1">IF(I532="买",C533,0)-IF(J533=1,计算!B$18)</f>
        <v>0</v>
      </c>
      <c r="L533" s="2">
        <f t="shared" ca="1" si="34"/>
        <v>2.6782624389907626</v>
      </c>
      <c r="M533" s="3">
        <f ca="1">1-L533/MAX(L$2:L533)</f>
        <v>6.3676601853553505E-2</v>
      </c>
    </row>
    <row r="534" spans="1:13" x14ac:dyDescent="0.15">
      <c r="A534" s="1">
        <v>39162</v>
      </c>
      <c r="B534" s="2">
        <v>2702.6</v>
      </c>
      <c r="C534" s="3">
        <f t="shared" si="32"/>
        <v>1.1160705934292858E-2</v>
      </c>
      <c r="D534" s="3">
        <f>1-B534/MAX(B$2:B534)</f>
        <v>1.8761448915676215E-3</v>
      </c>
      <c r="E534" s="4">
        <f ca="1">IFERROR(AVERAGE(OFFSET(B534,0,0,-计算!B$19,1)),AVERAGE(OFFSET(B534,0,0,-ROW(),1)))</f>
        <v>2623.9175</v>
      </c>
      <c r="F534" s="4">
        <f ca="1">IFERROR(AVERAGE(OFFSET(B534,0,0,-计算!B$20,1)),AVERAGE(OFFSET(B534,0,0,-ROW(),1)))</f>
        <v>2457.3412000000008</v>
      </c>
      <c r="G534" s="4">
        <f t="shared" ca="1" si="33"/>
        <v>166.57629999999926</v>
      </c>
      <c r="H534" s="4">
        <f ca="1">IFERROR(AVERAGE(OFFSET(G534,0,0,-计算!B$21,1)),AVERAGE(OFFSET(G534,0,0,-ROW(),1)))</f>
        <v>163.50978888888849</v>
      </c>
      <c r="I534" s="4" t="str">
        <f ca="1">IF(计算!B$23=1,IFERROR(IF(AND(G534&gt;H534,OFFSET(G534,-计算!B$22,0,1,1)&lt;OFFSET(H534,-计算!B$22,0,1,1)),"买",IF(AND(G534&lt;H534,OFFSET(G534,-计算!B$22,0,1,1)&gt;OFFSET(H534,-计算!B$22,0,1,1)),"卖",I533)),"买"),IF(计算!B$23=2,IFERROR(IF(AND(G534&gt;OFFSET(G534,-计算!B$22,0,1,1),B534&lt;OFFSET(B534,-计算!B$22,0,1,1)),"买",IF(AND(G534&lt;OFFSET(G534,-计算!B$22,0,1,1),B534&gt;OFFSET(B534,-计算!B$22,0,1,1)),"卖",I533)),"买"),""))</f>
        <v>买</v>
      </c>
      <c r="J534" s="4">
        <f t="shared" ca="1" si="35"/>
        <v>1</v>
      </c>
      <c r="K534" s="3">
        <f ca="1">IF(I533="买",C534,0)-IF(J534=1,计算!B$18)</f>
        <v>0</v>
      </c>
      <c r="L534" s="2">
        <f t="shared" ca="1" si="34"/>
        <v>2.6782624389907626</v>
      </c>
      <c r="M534" s="3">
        <f ca="1">1-L534/MAX(L$2:L534)</f>
        <v>6.3676601853553505E-2</v>
      </c>
    </row>
    <row r="535" spans="1:13" x14ac:dyDescent="0.15">
      <c r="A535" s="1">
        <v>39163</v>
      </c>
      <c r="B535" s="2">
        <v>2711.32</v>
      </c>
      <c r="C535" s="3">
        <f t="shared" si="32"/>
        <v>3.2265226078591613E-3</v>
      </c>
      <c r="D535" s="3">
        <f>1-B535/MAX(B$2:B535)</f>
        <v>0</v>
      </c>
      <c r="E535" s="4">
        <f ca="1">IFERROR(AVERAGE(OFFSET(B535,0,0,-计算!B$19,1)),AVERAGE(OFFSET(B535,0,0,-ROW(),1)))</f>
        <v>2639.8366666666666</v>
      </c>
      <c r="F535" s="4">
        <f ca="1">IFERROR(AVERAGE(OFFSET(B535,0,0,-计算!B$20,1)),AVERAGE(OFFSET(B535,0,0,-ROW(),1)))</f>
        <v>2470.2258000000006</v>
      </c>
      <c r="G535" s="4">
        <f t="shared" ca="1" si="33"/>
        <v>169.61086666666597</v>
      </c>
      <c r="H535" s="4">
        <f ca="1">IFERROR(AVERAGE(OFFSET(G535,0,0,-计算!B$21,1)),AVERAGE(OFFSET(G535,0,0,-ROW(),1)))</f>
        <v>164.12407222222177</v>
      </c>
      <c r="I535" s="4" t="str">
        <f ca="1">IF(计算!B$23=1,IFERROR(IF(AND(G535&gt;H535,OFFSET(G535,-计算!B$22,0,1,1)&lt;OFFSET(H535,-计算!B$22,0,1,1)),"买",IF(AND(G535&lt;H535,OFFSET(G535,-计算!B$22,0,1,1)&gt;OFFSET(H535,-计算!B$22,0,1,1)),"卖",I534)),"买"),IF(计算!B$23=2,IFERROR(IF(AND(G535&gt;OFFSET(G535,-计算!B$22,0,1,1),B535&lt;OFFSET(B535,-计算!B$22,0,1,1)),"买",IF(AND(G535&lt;OFFSET(G535,-计算!B$22,0,1,1),B535&gt;OFFSET(B535,-计算!B$22,0,1,1)),"卖",I534)),"买"),""))</f>
        <v>买</v>
      </c>
      <c r="J535" s="4" t="str">
        <f t="shared" ca="1" si="35"/>
        <v/>
      </c>
      <c r="K535" s="3">
        <f ca="1">IF(I534="买",C535,0)-IF(J535=1,计算!B$18)</f>
        <v>3.2265226078591613E-3</v>
      </c>
      <c r="L535" s="2">
        <f t="shared" ca="1" si="34"/>
        <v>2.6869039132999464</v>
      </c>
      <c r="M535" s="3">
        <f ca="1">1-L535/MAX(L$2:L535)</f>
        <v>6.0655533241166348E-2</v>
      </c>
    </row>
    <row r="536" spans="1:13" x14ac:dyDescent="0.15">
      <c r="A536" s="1">
        <v>39164</v>
      </c>
      <c r="B536" s="2">
        <v>2716.27</v>
      </c>
      <c r="C536" s="3">
        <f t="shared" si="32"/>
        <v>1.8256790050601435E-3</v>
      </c>
      <c r="D536" s="3">
        <f>1-B536/MAX(B$2:B536)</f>
        <v>0</v>
      </c>
      <c r="E536" s="4">
        <f ca="1">IFERROR(AVERAGE(OFFSET(B536,0,0,-计算!B$19,1)),AVERAGE(OFFSET(B536,0,0,-ROW(),1)))</f>
        <v>2650.4058333333332</v>
      </c>
      <c r="F536" s="4">
        <f ca="1">IFERROR(AVERAGE(OFFSET(B536,0,0,-计算!B$20,1)),AVERAGE(OFFSET(B536,0,0,-ROW(),1)))</f>
        <v>2483.0936000000006</v>
      </c>
      <c r="G536" s="4">
        <f t="shared" ca="1" si="33"/>
        <v>167.31223333333264</v>
      </c>
      <c r="H536" s="4">
        <f ca="1">IFERROR(AVERAGE(OFFSET(G536,0,0,-计算!B$21,1)),AVERAGE(OFFSET(G536,0,0,-ROW(),1)))</f>
        <v>164.09813888888834</v>
      </c>
      <c r="I536" s="4" t="str">
        <f ca="1">IF(计算!B$23=1,IFERROR(IF(AND(G536&gt;H536,OFFSET(G536,-计算!B$22,0,1,1)&lt;OFFSET(H536,-计算!B$22,0,1,1)),"买",IF(AND(G536&lt;H536,OFFSET(G536,-计算!B$22,0,1,1)&gt;OFFSET(H536,-计算!B$22,0,1,1)),"卖",I535)),"买"),IF(计算!B$23=2,IFERROR(IF(AND(G536&gt;OFFSET(G536,-计算!B$22,0,1,1),B536&lt;OFFSET(B536,-计算!B$22,0,1,1)),"买",IF(AND(G536&lt;OFFSET(G536,-计算!B$22,0,1,1),B536&gt;OFFSET(B536,-计算!B$22,0,1,1)),"卖",I535)),"买"),""))</f>
        <v>买</v>
      </c>
      <c r="J536" s="4" t="str">
        <f t="shared" ca="1" si="35"/>
        <v/>
      </c>
      <c r="K536" s="3">
        <f ca="1">IF(I535="买",C536,0)-IF(J536=1,计算!B$18)</f>
        <v>1.8256790050601435E-3</v>
      </c>
      <c r="L536" s="2">
        <f t="shared" ca="1" si="34"/>
        <v>2.6918093373630718</v>
      </c>
      <c r="M536" s="3">
        <f ca="1">1-L536/MAX(L$2:L536)</f>
        <v>5.8940591769685469E-2</v>
      </c>
    </row>
    <row r="537" spans="1:13" x14ac:dyDescent="0.15">
      <c r="A537" s="1">
        <v>39167</v>
      </c>
      <c r="B537" s="2">
        <v>2764.03</v>
      </c>
      <c r="C537" s="3">
        <f t="shared" si="32"/>
        <v>1.7582935422472801E-2</v>
      </c>
      <c r="D537" s="3">
        <f>1-B537/MAX(B$2:B537)</f>
        <v>0</v>
      </c>
      <c r="E537" s="4">
        <f ca="1">IFERROR(AVERAGE(OFFSET(B537,0,0,-计算!B$19,1)),AVERAGE(OFFSET(B537,0,0,-ROW(),1)))</f>
        <v>2661.7724999999996</v>
      </c>
      <c r="F537" s="4">
        <f ca="1">IFERROR(AVERAGE(OFFSET(B537,0,0,-计算!B$20,1)),AVERAGE(OFFSET(B537,0,0,-ROW(),1)))</f>
        <v>2495.7430000000004</v>
      </c>
      <c r="G537" s="4">
        <f t="shared" ca="1" si="33"/>
        <v>166.02949999999919</v>
      </c>
      <c r="H537" s="4">
        <f ca="1">IFERROR(AVERAGE(OFFSET(G537,0,0,-计算!B$21,1)),AVERAGE(OFFSET(G537,0,0,-ROW(),1)))</f>
        <v>165.24977222222159</v>
      </c>
      <c r="I537" s="4" t="str">
        <f ca="1">IF(计算!B$23=1,IFERROR(IF(AND(G537&gt;H537,OFFSET(G537,-计算!B$22,0,1,1)&lt;OFFSET(H537,-计算!B$22,0,1,1)),"买",IF(AND(G537&lt;H537,OFFSET(G537,-计算!B$22,0,1,1)&gt;OFFSET(H537,-计算!B$22,0,1,1)),"卖",I536)),"买"),IF(计算!B$23=2,IFERROR(IF(AND(G537&gt;OFFSET(G537,-计算!B$22,0,1,1),B537&lt;OFFSET(B537,-计算!B$22,0,1,1)),"买",IF(AND(G537&lt;OFFSET(G537,-计算!B$22,0,1,1),B537&gt;OFFSET(B537,-计算!B$22,0,1,1)),"卖",I536)),"买"),""))</f>
        <v>买</v>
      </c>
      <c r="J537" s="4" t="str">
        <f t="shared" ca="1" si="35"/>
        <v/>
      </c>
      <c r="K537" s="3">
        <f ca="1">IF(I536="买",C537,0)-IF(J537=1,计算!B$18)</f>
        <v>1.7582935422472801E-2</v>
      </c>
      <c r="L537" s="2">
        <f t="shared" ca="1" si="34"/>
        <v>2.7391392471115359</v>
      </c>
      <c r="M537" s="3">
        <f ca="1">1-L537/MAX(L$2:L537)</f>
        <v>4.2394004966061383E-2</v>
      </c>
    </row>
    <row r="538" spans="1:13" x14ac:dyDescent="0.15">
      <c r="A538" s="1">
        <v>39168</v>
      </c>
      <c r="B538" s="2">
        <v>2784.02</v>
      </c>
      <c r="C538" s="3">
        <f t="shared" si="32"/>
        <v>7.2321935724286579E-3</v>
      </c>
      <c r="D538" s="3">
        <f>1-B538/MAX(B$2:B538)</f>
        <v>0</v>
      </c>
      <c r="E538" s="4">
        <f ca="1">IFERROR(AVERAGE(OFFSET(B538,0,0,-计算!B$19,1)),AVERAGE(OFFSET(B538,0,0,-ROW(),1)))</f>
        <v>2676.1583333333333</v>
      </c>
      <c r="F538" s="4">
        <f ca="1">IFERROR(AVERAGE(OFFSET(B538,0,0,-计算!B$20,1)),AVERAGE(OFFSET(B538,0,0,-ROW(),1)))</f>
        <v>2507.4216000000001</v>
      </c>
      <c r="G538" s="4">
        <f t="shared" ca="1" si="33"/>
        <v>168.73673333333318</v>
      </c>
      <c r="H538" s="4">
        <f ca="1">IFERROR(AVERAGE(OFFSET(G538,0,0,-计算!B$21,1)),AVERAGE(OFFSET(G538,0,0,-ROW(),1)))</f>
        <v>166.52618333333271</v>
      </c>
      <c r="I538" s="4" t="str">
        <f ca="1">IF(计算!B$23=1,IFERROR(IF(AND(G538&gt;H538,OFFSET(G538,-计算!B$22,0,1,1)&lt;OFFSET(H538,-计算!B$22,0,1,1)),"买",IF(AND(G538&lt;H538,OFFSET(G538,-计算!B$22,0,1,1)&gt;OFFSET(H538,-计算!B$22,0,1,1)),"卖",I537)),"买"),IF(计算!B$23=2,IFERROR(IF(AND(G538&gt;OFFSET(G538,-计算!B$22,0,1,1),B538&lt;OFFSET(B538,-计算!B$22,0,1,1)),"买",IF(AND(G538&lt;OFFSET(G538,-计算!B$22,0,1,1),B538&gt;OFFSET(B538,-计算!B$22,0,1,1)),"卖",I537)),"买"),""))</f>
        <v>买</v>
      </c>
      <c r="J538" s="4" t="str">
        <f t="shared" ca="1" si="35"/>
        <v/>
      </c>
      <c r="K538" s="3">
        <f ca="1">IF(I537="买",C538,0)-IF(J538=1,计算!B$18)</f>
        <v>7.2321935724286579E-3</v>
      </c>
      <c r="L538" s="2">
        <f t="shared" ca="1" si="34"/>
        <v>2.758949232368483</v>
      </c>
      <c r="M538" s="3">
        <f ca="1">1-L538/MAX(L$2:L538)</f>
        <v>3.5468413043857838E-2</v>
      </c>
    </row>
    <row r="539" spans="1:13" x14ac:dyDescent="0.15">
      <c r="A539" s="1">
        <v>39169</v>
      </c>
      <c r="B539" s="2">
        <v>2797.65</v>
      </c>
      <c r="C539" s="3">
        <f t="shared" si="32"/>
        <v>4.8957981623696245E-3</v>
      </c>
      <c r="D539" s="3">
        <f>1-B539/MAX(B$2:B539)</f>
        <v>0</v>
      </c>
      <c r="E539" s="4">
        <f ca="1">IFERROR(AVERAGE(OFFSET(B539,0,0,-计算!B$19,1)),AVERAGE(OFFSET(B539,0,0,-ROW(),1)))</f>
        <v>2691.2816666666668</v>
      </c>
      <c r="F539" s="4">
        <f ca="1">IFERROR(AVERAGE(OFFSET(B539,0,0,-计算!B$20,1)),AVERAGE(OFFSET(B539,0,0,-ROW(),1)))</f>
        <v>2518.2552000000001</v>
      </c>
      <c r="G539" s="4">
        <f t="shared" ca="1" si="33"/>
        <v>173.02646666666669</v>
      </c>
      <c r="H539" s="4">
        <f ca="1">IFERROR(AVERAGE(OFFSET(G539,0,0,-计算!B$21,1)),AVERAGE(OFFSET(G539,0,0,-ROW(),1)))</f>
        <v>168.54868333333283</v>
      </c>
      <c r="I539" s="4" t="str">
        <f ca="1">IF(计算!B$23=1,IFERROR(IF(AND(G539&gt;H539,OFFSET(G539,-计算!B$22,0,1,1)&lt;OFFSET(H539,-计算!B$22,0,1,1)),"买",IF(AND(G539&lt;H539,OFFSET(G539,-计算!B$22,0,1,1)&gt;OFFSET(H539,-计算!B$22,0,1,1)),"卖",I538)),"买"),IF(计算!B$23=2,IFERROR(IF(AND(G539&gt;OFFSET(G539,-计算!B$22,0,1,1),B539&lt;OFFSET(B539,-计算!B$22,0,1,1)),"买",IF(AND(G539&lt;OFFSET(G539,-计算!B$22,0,1,1),B539&gt;OFFSET(B539,-计算!B$22,0,1,1)),"卖",I538)),"买"),""))</f>
        <v>买</v>
      </c>
      <c r="J539" s="4" t="str">
        <f t="shared" ca="1" si="35"/>
        <v/>
      </c>
      <c r="K539" s="3">
        <f ca="1">IF(I538="买",C539,0)-IF(J539=1,计算!B$18)</f>
        <v>4.8957981623696245E-3</v>
      </c>
      <c r="L539" s="2">
        <f t="shared" ca="1" si="34"/>
        <v>2.7724564909503835</v>
      </c>
      <c r="M539" s="3">
        <f ca="1">1-L539/MAX(L$2:L539)</f>
        <v>3.0746261072890579E-2</v>
      </c>
    </row>
    <row r="540" spans="1:13" x14ac:dyDescent="0.15">
      <c r="A540" s="1">
        <v>39170</v>
      </c>
      <c r="B540" s="2">
        <v>2783.3</v>
      </c>
      <c r="C540" s="3">
        <f t="shared" si="32"/>
        <v>-5.129304952370739E-3</v>
      </c>
      <c r="D540" s="3">
        <f>1-B540/MAX(B$2:B540)</f>
        <v>5.129304952370739E-3</v>
      </c>
      <c r="E540" s="4">
        <f ca="1">IFERROR(AVERAGE(OFFSET(B540,0,0,-计算!B$19,1)),AVERAGE(OFFSET(B540,0,0,-ROW(),1)))</f>
        <v>2703.209166666667</v>
      </c>
      <c r="F540" s="4">
        <f ca="1">IFERROR(AVERAGE(OFFSET(B540,0,0,-计算!B$20,1)),AVERAGE(OFFSET(B540,0,0,-ROW(),1)))</f>
        <v>2529.2886000000003</v>
      </c>
      <c r="G540" s="4">
        <f t="shared" ca="1" si="33"/>
        <v>173.92056666666667</v>
      </c>
      <c r="H540" s="4">
        <f ca="1">IFERROR(AVERAGE(OFFSET(G540,0,0,-计算!B$21,1)),AVERAGE(OFFSET(G540,0,0,-ROW(),1)))</f>
        <v>169.77272777777739</v>
      </c>
      <c r="I540" s="4" t="str">
        <f ca="1">IF(计算!B$23=1,IFERROR(IF(AND(G540&gt;H540,OFFSET(G540,-计算!B$22,0,1,1)&lt;OFFSET(H540,-计算!B$22,0,1,1)),"买",IF(AND(G540&lt;H540,OFFSET(G540,-计算!B$22,0,1,1)&gt;OFFSET(H540,-计算!B$22,0,1,1)),"卖",I539)),"买"),IF(计算!B$23=2,IFERROR(IF(AND(G540&gt;OFFSET(G540,-计算!B$22,0,1,1),B540&lt;OFFSET(B540,-计算!B$22,0,1,1)),"买",IF(AND(G540&lt;OFFSET(G540,-计算!B$22,0,1,1),B540&gt;OFFSET(B540,-计算!B$22,0,1,1)),"卖",I539)),"买"),""))</f>
        <v>买</v>
      </c>
      <c r="J540" s="4" t="str">
        <f t="shared" ca="1" si="35"/>
        <v/>
      </c>
      <c r="K540" s="3">
        <f ca="1">IF(I539="买",C540,0)-IF(J540=1,计算!B$18)</f>
        <v>-5.129304952370739E-3</v>
      </c>
      <c r="L540" s="2">
        <f t="shared" ca="1" si="34"/>
        <v>2.7582357161411193</v>
      </c>
      <c r="M540" s="3">
        <f ca="1">1-L540/MAX(L$2:L540)</f>
        <v>3.5717859076073166E-2</v>
      </c>
    </row>
    <row r="541" spans="1:13" x14ac:dyDescent="0.15">
      <c r="A541" s="1">
        <v>39171</v>
      </c>
      <c r="B541" s="2">
        <v>2781.78</v>
      </c>
      <c r="C541" s="3">
        <f t="shared" si="32"/>
        <v>-5.4611432472240207E-4</v>
      </c>
      <c r="D541" s="3">
        <f>1-B541/MAX(B$2:B541)</f>
        <v>5.6726180901828238E-3</v>
      </c>
      <c r="E541" s="4">
        <f ca="1">IFERROR(AVERAGE(OFFSET(B541,0,0,-计算!B$19,1)),AVERAGE(OFFSET(B541,0,0,-ROW(),1)))</f>
        <v>2718.5774999999999</v>
      </c>
      <c r="F541" s="4">
        <f ca="1">IFERROR(AVERAGE(OFFSET(B541,0,0,-计算!B$20,1)),AVERAGE(OFFSET(B541,0,0,-ROW(),1)))</f>
        <v>2541.4492</v>
      </c>
      <c r="G541" s="4">
        <f t="shared" ca="1" si="33"/>
        <v>177.12829999999985</v>
      </c>
      <c r="H541" s="4">
        <f ca="1">IFERROR(AVERAGE(OFFSET(G541,0,0,-计算!B$21,1)),AVERAGE(OFFSET(G541,0,0,-ROW(),1)))</f>
        <v>171.02563333333305</v>
      </c>
      <c r="I541" s="4" t="str">
        <f ca="1">IF(计算!B$23=1,IFERROR(IF(AND(G541&gt;H541,OFFSET(G541,-计算!B$22,0,1,1)&lt;OFFSET(H541,-计算!B$22,0,1,1)),"买",IF(AND(G541&lt;H541,OFFSET(G541,-计算!B$22,0,1,1)&gt;OFFSET(H541,-计算!B$22,0,1,1)),"卖",I540)),"买"),IF(计算!B$23=2,IFERROR(IF(AND(G541&gt;OFFSET(G541,-计算!B$22,0,1,1),B541&lt;OFFSET(B541,-计算!B$22,0,1,1)),"买",IF(AND(G541&lt;OFFSET(G541,-计算!B$22,0,1,1),B541&gt;OFFSET(B541,-计算!B$22,0,1,1)),"卖",I540)),"买"),""))</f>
        <v>买</v>
      </c>
      <c r="J541" s="4" t="str">
        <f t="shared" ca="1" si="35"/>
        <v/>
      </c>
      <c r="K541" s="3">
        <f ca="1">IF(I540="买",C541,0)-IF(J541=1,计算!B$18)</f>
        <v>-5.4611432472240207E-4</v>
      </c>
      <c r="L541" s="2">
        <f t="shared" ca="1" si="34"/>
        <v>2.7567294041055739</v>
      </c>
      <c r="M541" s="3">
        <f ca="1">1-L541/MAX(L$2:L541)</f>
        <v>3.624446736630571E-2</v>
      </c>
    </row>
    <row r="542" spans="1:13" x14ac:dyDescent="0.15">
      <c r="A542" s="1">
        <v>39174</v>
      </c>
      <c r="B542" s="2">
        <v>2850.11</v>
      </c>
      <c r="C542" s="3">
        <f t="shared" si="32"/>
        <v>2.4563409040254669E-2</v>
      </c>
      <c r="D542" s="3">
        <f>1-B542/MAX(B$2:B542)</f>
        <v>0</v>
      </c>
      <c r="E542" s="4">
        <f ca="1">IFERROR(AVERAGE(OFFSET(B542,0,0,-计算!B$19,1)),AVERAGE(OFFSET(B542,0,0,-ROW(),1)))</f>
        <v>2735.6241666666665</v>
      </c>
      <c r="F542" s="4">
        <f ca="1">IFERROR(AVERAGE(OFFSET(B542,0,0,-计算!B$20,1)),AVERAGE(OFFSET(B542,0,0,-ROW(),1)))</f>
        <v>2552.7046</v>
      </c>
      <c r="G542" s="4">
        <f t="shared" ca="1" si="33"/>
        <v>182.91956666666647</v>
      </c>
      <c r="H542" s="4">
        <f ca="1">IFERROR(AVERAGE(OFFSET(G542,0,0,-计算!B$21,1)),AVERAGE(OFFSET(G542,0,0,-ROW(),1)))</f>
        <v>173.62685555555535</v>
      </c>
      <c r="I542" s="4" t="str">
        <f ca="1">IF(计算!B$23=1,IFERROR(IF(AND(G542&gt;H542,OFFSET(G542,-计算!B$22,0,1,1)&lt;OFFSET(H542,-计算!B$22,0,1,1)),"买",IF(AND(G542&lt;H542,OFFSET(G542,-计算!B$22,0,1,1)&gt;OFFSET(H542,-计算!B$22,0,1,1)),"卖",I541)),"买"),IF(计算!B$23=2,IFERROR(IF(AND(G542&gt;OFFSET(G542,-计算!B$22,0,1,1),B542&lt;OFFSET(B542,-计算!B$22,0,1,1)),"买",IF(AND(G542&lt;OFFSET(G542,-计算!B$22,0,1,1),B542&gt;OFFSET(B542,-计算!B$22,0,1,1)),"卖",I541)),"买"),""))</f>
        <v>买</v>
      </c>
      <c r="J542" s="4" t="str">
        <f t="shared" ca="1" si="35"/>
        <v/>
      </c>
      <c r="K542" s="3">
        <f ca="1">IF(I541="买",C542,0)-IF(J542=1,计算!B$18)</f>
        <v>2.4563409040254669E-2</v>
      </c>
      <c r="L542" s="2">
        <f t="shared" ca="1" si="34"/>
        <v>2.8244440760719165</v>
      </c>
      <c r="M542" s="3">
        <f ca="1">1-L542/MAX(L$2:L542)</f>
        <v>1.2571346003415806E-2</v>
      </c>
    </row>
    <row r="543" spans="1:13" x14ac:dyDescent="0.15">
      <c r="A543" s="1">
        <v>39175</v>
      </c>
      <c r="B543" s="2">
        <v>2888.11</v>
      </c>
      <c r="C543" s="3">
        <f t="shared" si="32"/>
        <v>1.3332818733312157E-2</v>
      </c>
      <c r="D543" s="3">
        <f>1-B543/MAX(B$2:B543)</f>
        <v>0</v>
      </c>
      <c r="E543" s="4">
        <f ca="1">IFERROR(AVERAGE(OFFSET(B543,0,0,-计算!B$19,1)),AVERAGE(OFFSET(B543,0,0,-ROW(),1)))</f>
        <v>2759.2808333333337</v>
      </c>
      <c r="F543" s="4">
        <f ca="1">IFERROR(AVERAGE(OFFSET(B543,0,0,-计算!B$20,1)),AVERAGE(OFFSET(B543,0,0,-ROW(),1)))</f>
        <v>2563.3894</v>
      </c>
      <c r="G543" s="4">
        <f t="shared" ca="1" si="33"/>
        <v>195.89143333333368</v>
      </c>
      <c r="H543" s="4">
        <f ca="1">IFERROR(AVERAGE(OFFSET(G543,0,0,-计算!B$21,1)),AVERAGE(OFFSET(G543,0,0,-ROW(),1)))</f>
        <v>178.60384444444443</v>
      </c>
      <c r="I543" s="4" t="str">
        <f ca="1">IF(计算!B$23=1,IFERROR(IF(AND(G543&gt;H543,OFFSET(G543,-计算!B$22,0,1,1)&lt;OFFSET(H543,-计算!B$22,0,1,1)),"买",IF(AND(G543&lt;H543,OFFSET(G543,-计算!B$22,0,1,1)&gt;OFFSET(H543,-计算!B$22,0,1,1)),"卖",I542)),"买"),IF(计算!B$23=2,IFERROR(IF(AND(G543&gt;OFFSET(G543,-计算!B$22,0,1,1),B543&lt;OFFSET(B543,-计算!B$22,0,1,1)),"买",IF(AND(G543&lt;OFFSET(G543,-计算!B$22,0,1,1),B543&gt;OFFSET(B543,-计算!B$22,0,1,1)),"卖",I542)),"买"),""))</f>
        <v>买</v>
      </c>
      <c r="J543" s="4" t="str">
        <f t="shared" ca="1" si="35"/>
        <v/>
      </c>
      <c r="K543" s="3">
        <f ca="1">IF(I542="买",C543,0)-IF(J543=1,计算!B$18)</f>
        <v>1.3332818733312157E-2</v>
      </c>
      <c r="L543" s="2">
        <f t="shared" ca="1" si="34"/>
        <v>2.8621018769605606</v>
      </c>
      <c r="M543" s="3">
        <f ca="1">1-L543/MAX(L$2:L543)</f>
        <v>0</v>
      </c>
    </row>
    <row r="544" spans="1:13" x14ac:dyDescent="0.15">
      <c r="A544" s="1">
        <v>39176</v>
      </c>
      <c r="B544" s="2">
        <v>2911.82</v>
      </c>
      <c r="C544" s="3">
        <f t="shared" si="32"/>
        <v>8.2095211054979966E-3</v>
      </c>
      <c r="D544" s="3">
        <f>1-B544/MAX(B$2:B544)</f>
        <v>0</v>
      </c>
      <c r="E544" s="4">
        <f ca="1">IFERROR(AVERAGE(OFFSET(B544,0,0,-计算!B$19,1)),AVERAGE(OFFSET(B544,0,0,-ROW(),1)))</f>
        <v>2780.3150000000005</v>
      </c>
      <c r="F544" s="4">
        <f ca="1">IFERROR(AVERAGE(OFFSET(B544,0,0,-计算!B$20,1)),AVERAGE(OFFSET(B544,0,0,-ROW(),1)))</f>
        <v>2575.4472000000005</v>
      </c>
      <c r="G544" s="4">
        <f t="shared" ca="1" si="33"/>
        <v>204.86779999999999</v>
      </c>
      <c r="H544" s="4">
        <f ca="1">IFERROR(AVERAGE(OFFSET(G544,0,0,-计算!B$21,1)),AVERAGE(OFFSET(G544,0,0,-ROW(),1)))</f>
        <v>184.6256888888889</v>
      </c>
      <c r="I544" s="4" t="str">
        <f ca="1">IF(计算!B$23=1,IFERROR(IF(AND(G544&gt;H544,OFFSET(G544,-计算!B$22,0,1,1)&lt;OFFSET(H544,-计算!B$22,0,1,1)),"买",IF(AND(G544&lt;H544,OFFSET(G544,-计算!B$22,0,1,1)&gt;OFFSET(H544,-计算!B$22,0,1,1)),"卖",I543)),"买"),IF(计算!B$23=2,IFERROR(IF(AND(G544&gt;OFFSET(G544,-计算!B$22,0,1,1),B544&lt;OFFSET(B544,-计算!B$22,0,1,1)),"买",IF(AND(G544&lt;OFFSET(G544,-计算!B$22,0,1,1),B544&gt;OFFSET(B544,-计算!B$22,0,1,1)),"卖",I543)),"买"),""))</f>
        <v>买</v>
      </c>
      <c r="J544" s="4" t="str">
        <f t="shared" ca="1" si="35"/>
        <v/>
      </c>
      <c r="K544" s="3">
        <f ca="1">IF(I543="买",C544,0)-IF(J544=1,计算!B$18)</f>
        <v>8.2095211054979966E-3</v>
      </c>
      <c r="L544" s="2">
        <f t="shared" ca="1" si="34"/>
        <v>2.8855983627255539</v>
      </c>
      <c r="M544" s="3">
        <f ca="1">1-L544/MAX(L$2:L544)</f>
        <v>0</v>
      </c>
    </row>
    <row r="545" spans="1:13" x14ac:dyDescent="0.15">
      <c r="A545" s="1">
        <v>39177</v>
      </c>
      <c r="B545" s="2">
        <v>2945.04</v>
      </c>
      <c r="C545" s="3">
        <f t="shared" si="32"/>
        <v>1.1408672239355377E-2</v>
      </c>
      <c r="D545" s="3">
        <f>1-B545/MAX(B$2:B545)</f>
        <v>0</v>
      </c>
      <c r="E545" s="4">
        <f ca="1">IFERROR(AVERAGE(OFFSET(B545,0,0,-计算!B$19,1)),AVERAGE(OFFSET(B545,0,0,-ROW(),1)))</f>
        <v>2803.0041666666671</v>
      </c>
      <c r="F545" s="4">
        <f ca="1">IFERROR(AVERAGE(OFFSET(B545,0,0,-计算!B$20,1)),AVERAGE(OFFSET(B545,0,0,-ROW(),1)))</f>
        <v>2588.0061999999998</v>
      </c>
      <c r="G545" s="4">
        <f t="shared" ca="1" si="33"/>
        <v>214.99796666666725</v>
      </c>
      <c r="H545" s="4">
        <f ca="1">IFERROR(AVERAGE(OFFSET(G545,0,0,-计算!B$21,1)),AVERAGE(OFFSET(G545,0,0,-ROW(),1)))</f>
        <v>191.62093888888899</v>
      </c>
      <c r="I545" s="4" t="str">
        <f ca="1">IF(计算!B$23=1,IFERROR(IF(AND(G545&gt;H545,OFFSET(G545,-计算!B$22,0,1,1)&lt;OFFSET(H545,-计算!B$22,0,1,1)),"买",IF(AND(G545&lt;H545,OFFSET(G545,-计算!B$22,0,1,1)&gt;OFFSET(H545,-计算!B$22,0,1,1)),"卖",I544)),"买"),IF(计算!B$23=2,IFERROR(IF(AND(G545&gt;OFFSET(G545,-计算!B$22,0,1,1),B545&lt;OFFSET(B545,-计算!B$22,0,1,1)),"买",IF(AND(G545&lt;OFFSET(G545,-计算!B$22,0,1,1),B545&gt;OFFSET(B545,-计算!B$22,0,1,1)),"卖",I544)),"买"),""))</f>
        <v>买</v>
      </c>
      <c r="J545" s="4" t="str">
        <f t="shared" ca="1" si="35"/>
        <v/>
      </c>
      <c r="K545" s="3">
        <f ca="1">IF(I544="买",C545,0)-IF(J545=1,计算!B$18)</f>
        <v>1.1408672239355377E-2</v>
      </c>
      <c r="L545" s="2">
        <f t="shared" ca="1" si="34"/>
        <v>2.9185192086603102</v>
      </c>
      <c r="M545" s="3">
        <f ca="1">1-L545/MAX(L$2:L545)</f>
        <v>0</v>
      </c>
    </row>
    <row r="546" spans="1:13" x14ac:dyDescent="0.15">
      <c r="A546" s="1">
        <v>39178</v>
      </c>
      <c r="B546" s="2">
        <v>2972.01</v>
      </c>
      <c r="C546" s="3">
        <f t="shared" si="32"/>
        <v>9.1577703528644694E-3</v>
      </c>
      <c r="D546" s="3">
        <f>1-B546/MAX(B$2:B546)</f>
        <v>0</v>
      </c>
      <c r="E546" s="4">
        <f ca="1">IFERROR(AVERAGE(OFFSET(B546,0,0,-计算!B$19,1)),AVERAGE(OFFSET(B546,0,0,-ROW(),1)))</f>
        <v>2825.4549999999999</v>
      </c>
      <c r="F546" s="4">
        <f ca="1">IFERROR(AVERAGE(OFFSET(B546,0,0,-计算!B$20,1)),AVERAGE(OFFSET(B546,0,0,-ROW(),1)))</f>
        <v>2599.5246000000002</v>
      </c>
      <c r="G546" s="4">
        <f t="shared" ca="1" si="33"/>
        <v>225.93039999999974</v>
      </c>
      <c r="H546" s="4">
        <f ca="1">IFERROR(AVERAGE(OFFSET(G546,0,0,-计算!B$21,1)),AVERAGE(OFFSET(G546,0,0,-ROW(),1)))</f>
        <v>200.28924444444451</v>
      </c>
      <c r="I546" s="4" t="str">
        <f ca="1">IF(计算!B$23=1,IFERROR(IF(AND(G546&gt;H546,OFFSET(G546,-计算!B$22,0,1,1)&lt;OFFSET(H546,-计算!B$22,0,1,1)),"买",IF(AND(G546&lt;H546,OFFSET(G546,-计算!B$22,0,1,1)&gt;OFFSET(H546,-计算!B$22,0,1,1)),"卖",I545)),"买"),IF(计算!B$23=2,IFERROR(IF(AND(G546&gt;OFFSET(G546,-计算!B$22,0,1,1),B546&lt;OFFSET(B546,-计算!B$22,0,1,1)),"买",IF(AND(G546&lt;OFFSET(G546,-计算!B$22,0,1,1),B546&gt;OFFSET(B546,-计算!B$22,0,1,1)),"卖",I545)),"买"),""))</f>
        <v>买</v>
      </c>
      <c r="J546" s="4" t="str">
        <f t="shared" ca="1" si="35"/>
        <v/>
      </c>
      <c r="K546" s="3">
        <f ca="1">IF(I545="买",C546,0)-IF(J546=1,计算!B$18)</f>
        <v>9.1577703528644694E-3</v>
      </c>
      <c r="L546" s="2">
        <f t="shared" ca="1" si="34"/>
        <v>2.945246337343645</v>
      </c>
      <c r="M546" s="3">
        <f ca="1">1-L546/MAX(L$2:L546)</f>
        <v>0</v>
      </c>
    </row>
    <row r="547" spans="1:13" x14ac:dyDescent="0.15">
      <c r="A547" s="1">
        <v>39181</v>
      </c>
      <c r="B547" s="2">
        <v>3038.17</v>
      </c>
      <c r="C547" s="3">
        <f t="shared" si="32"/>
        <v>2.2261028731397126E-2</v>
      </c>
      <c r="D547" s="3">
        <f>1-B547/MAX(B$2:B547)</f>
        <v>0</v>
      </c>
      <c r="E547" s="4">
        <f ca="1">IFERROR(AVERAGE(OFFSET(B547,0,0,-计算!B$19,1)),AVERAGE(OFFSET(B547,0,0,-ROW(),1)))</f>
        <v>2852.6924999999997</v>
      </c>
      <c r="F547" s="4">
        <f ca="1">IFERROR(AVERAGE(OFFSET(B547,0,0,-计算!B$20,1)),AVERAGE(OFFSET(B547,0,0,-ROW(),1)))</f>
        <v>2610.4618</v>
      </c>
      <c r="G547" s="4">
        <f t="shared" ca="1" si="33"/>
        <v>242.23069999999962</v>
      </c>
      <c r="H547" s="4">
        <f ca="1">IFERROR(AVERAGE(OFFSET(G547,0,0,-计算!B$21,1)),AVERAGE(OFFSET(G547,0,0,-ROW(),1)))</f>
        <v>211.13964444444446</v>
      </c>
      <c r="I547" s="4" t="str">
        <f ca="1">IF(计算!B$23=1,IFERROR(IF(AND(G547&gt;H547,OFFSET(G547,-计算!B$22,0,1,1)&lt;OFFSET(H547,-计算!B$22,0,1,1)),"买",IF(AND(G547&lt;H547,OFFSET(G547,-计算!B$22,0,1,1)&gt;OFFSET(H547,-计算!B$22,0,1,1)),"卖",I546)),"买"),IF(计算!B$23=2,IFERROR(IF(AND(G547&gt;OFFSET(G547,-计算!B$22,0,1,1),B547&lt;OFFSET(B547,-计算!B$22,0,1,1)),"买",IF(AND(G547&lt;OFFSET(G547,-计算!B$22,0,1,1),B547&gt;OFFSET(B547,-计算!B$22,0,1,1)),"卖",I546)),"买"),""))</f>
        <v>买</v>
      </c>
      <c r="J547" s="4" t="str">
        <f t="shared" ca="1" si="35"/>
        <v/>
      </c>
      <c r="K547" s="3">
        <f ca="1">IF(I546="买",C547,0)-IF(J547=1,计算!B$18)</f>
        <v>2.2261028731397126E-2</v>
      </c>
      <c r="L547" s="2">
        <f t="shared" ca="1" si="34"/>
        <v>3.010810550680294</v>
      </c>
      <c r="M547" s="3">
        <f ca="1">1-L547/MAX(L$2:L547)</f>
        <v>0</v>
      </c>
    </row>
    <row r="548" spans="1:13" x14ac:dyDescent="0.15">
      <c r="A548" s="1">
        <v>39182</v>
      </c>
      <c r="B548" s="2">
        <v>3081.57</v>
      </c>
      <c r="C548" s="3">
        <f t="shared" si="32"/>
        <v>1.4284914932344073E-2</v>
      </c>
      <c r="D548" s="3">
        <f>1-B548/MAX(B$2:B548)</f>
        <v>0</v>
      </c>
      <c r="E548" s="4">
        <f ca="1">IFERROR(AVERAGE(OFFSET(B548,0,0,-计算!B$19,1)),AVERAGE(OFFSET(B548,0,0,-ROW(),1)))</f>
        <v>2883.1341666666667</v>
      </c>
      <c r="F548" s="4">
        <f ca="1">IFERROR(AVERAGE(OFFSET(B548,0,0,-计算!B$20,1)),AVERAGE(OFFSET(B548,0,0,-ROW(),1)))</f>
        <v>2621.9306000000001</v>
      </c>
      <c r="G548" s="4">
        <f t="shared" ca="1" si="33"/>
        <v>261.20356666666657</v>
      </c>
      <c r="H548" s="4">
        <f ca="1">IFERROR(AVERAGE(OFFSET(G548,0,0,-计算!B$21,1)),AVERAGE(OFFSET(G548,0,0,-ROW(),1)))</f>
        <v>224.1869777777778</v>
      </c>
      <c r="I548" s="4" t="str">
        <f ca="1">IF(计算!B$23=1,IFERROR(IF(AND(G548&gt;H548,OFFSET(G548,-计算!B$22,0,1,1)&lt;OFFSET(H548,-计算!B$22,0,1,1)),"买",IF(AND(G548&lt;H548,OFFSET(G548,-计算!B$22,0,1,1)&gt;OFFSET(H548,-计算!B$22,0,1,1)),"卖",I547)),"买"),IF(计算!B$23=2,IFERROR(IF(AND(G548&gt;OFFSET(G548,-计算!B$22,0,1,1),B548&lt;OFFSET(B548,-计算!B$22,0,1,1)),"买",IF(AND(G548&lt;OFFSET(G548,-计算!B$22,0,1,1),B548&gt;OFFSET(B548,-计算!B$22,0,1,1)),"卖",I547)),"买"),""))</f>
        <v>买</v>
      </c>
      <c r="J548" s="4" t="str">
        <f t="shared" ca="1" si="35"/>
        <v/>
      </c>
      <c r="K548" s="3">
        <f ca="1">IF(I547="买",C548,0)-IF(J548=1,计算!B$18)</f>
        <v>1.4284914932344073E-2</v>
      </c>
      <c r="L548" s="2">
        <f t="shared" ca="1" si="34"/>
        <v>3.0538197232741662</v>
      </c>
      <c r="M548" s="3">
        <f ca="1">1-L548/MAX(L$2:L548)</f>
        <v>0</v>
      </c>
    </row>
    <row r="549" spans="1:13" x14ac:dyDescent="0.15">
      <c r="A549" s="1">
        <v>39183</v>
      </c>
      <c r="B549" s="2">
        <v>3121.32</v>
      </c>
      <c r="C549" s="3">
        <f t="shared" si="32"/>
        <v>1.2899268879175141E-2</v>
      </c>
      <c r="D549" s="3">
        <f>1-B549/MAX(B$2:B549)</f>
        <v>0</v>
      </c>
      <c r="E549" s="4">
        <f ca="1">IFERROR(AVERAGE(OFFSET(B549,0,0,-计算!B$19,1)),AVERAGE(OFFSET(B549,0,0,-ROW(),1)))</f>
        <v>2912.9083333333333</v>
      </c>
      <c r="F549" s="4">
        <f ca="1">IFERROR(AVERAGE(OFFSET(B549,0,0,-计算!B$20,1)),AVERAGE(OFFSET(B549,0,0,-ROW(),1)))</f>
        <v>2633.6284000000001</v>
      </c>
      <c r="G549" s="4">
        <f t="shared" ca="1" si="33"/>
        <v>279.27993333333325</v>
      </c>
      <c r="H549" s="4">
        <f ca="1">IFERROR(AVERAGE(OFFSET(G549,0,0,-计算!B$21,1)),AVERAGE(OFFSET(G549,0,0,-ROW(),1)))</f>
        <v>238.08506111111106</v>
      </c>
      <c r="I549" s="4" t="str">
        <f ca="1">IF(计算!B$23=1,IFERROR(IF(AND(G549&gt;H549,OFFSET(G549,-计算!B$22,0,1,1)&lt;OFFSET(H549,-计算!B$22,0,1,1)),"买",IF(AND(G549&lt;H549,OFFSET(G549,-计算!B$22,0,1,1)&gt;OFFSET(H549,-计算!B$22,0,1,1)),"卖",I548)),"买"),IF(计算!B$23=2,IFERROR(IF(AND(G549&gt;OFFSET(G549,-计算!B$22,0,1,1),B549&lt;OFFSET(B549,-计算!B$22,0,1,1)),"买",IF(AND(G549&lt;OFFSET(G549,-计算!B$22,0,1,1),B549&gt;OFFSET(B549,-计算!B$22,0,1,1)),"卖",I548)),"买"),""))</f>
        <v>买</v>
      </c>
      <c r="J549" s="4" t="str">
        <f t="shared" ca="1" si="35"/>
        <v/>
      </c>
      <c r="K549" s="3">
        <f ca="1">IF(I548="买",C549,0)-IF(J549=1,计算!B$18)</f>
        <v>1.2899268879175141E-2</v>
      </c>
      <c r="L549" s="2">
        <f t="shared" ca="1" si="34"/>
        <v>3.093211764993208</v>
      </c>
      <c r="M549" s="3">
        <f ca="1">1-L549/MAX(L$2:L549)</f>
        <v>0</v>
      </c>
    </row>
    <row r="550" spans="1:13" x14ac:dyDescent="0.15">
      <c r="A550" s="1">
        <v>39184</v>
      </c>
      <c r="B550" s="2">
        <v>3176.44</v>
      </c>
      <c r="C550" s="3">
        <f t="shared" si="32"/>
        <v>1.7659195468583855E-2</v>
      </c>
      <c r="D550" s="3">
        <f>1-B550/MAX(B$2:B550)</f>
        <v>0</v>
      </c>
      <c r="E550" s="4">
        <f ca="1">IFERROR(AVERAGE(OFFSET(B550,0,0,-计算!B$19,1)),AVERAGE(OFFSET(B550,0,0,-ROW(),1)))</f>
        <v>2945.6100000000006</v>
      </c>
      <c r="F550" s="4">
        <f ca="1">IFERROR(AVERAGE(OFFSET(B550,0,0,-计算!B$20,1)),AVERAGE(OFFSET(B550,0,0,-ROW(),1)))</f>
        <v>2648.1006000000007</v>
      </c>
      <c r="G550" s="4">
        <f t="shared" ca="1" si="33"/>
        <v>297.50939999999991</v>
      </c>
      <c r="H550" s="4">
        <f ca="1">IFERROR(AVERAGE(OFFSET(G550,0,0,-计算!B$21,1)),AVERAGE(OFFSET(G550,0,0,-ROW(),1)))</f>
        <v>253.52532777777773</v>
      </c>
      <c r="I550" s="4" t="str">
        <f ca="1">IF(计算!B$23=1,IFERROR(IF(AND(G550&gt;H550,OFFSET(G550,-计算!B$22,0,1,1)&lt;OFFSET(H550,-计算!B$22,0,1,1)),"买",IF(AND(G550&lt;H550,OFFSET(G550,-计算!B$22,0,1,1)&gt;OFFSET(H550,-计算!B$22,0,1,1)),"卖",I549)),"买"),IF(计算!B$23=2,IFERROR(IF(AND(G550&gt;OFFSET(G550,-计算!B$22,0,1,1),B550&lt;OFFSET(B550,-计算!B$22,0,1,1)),"买",IF(AND(G550&lt;OFFSET(G550,-计算!B$22,0,1,1),B550&gt;OFFSET(B550,-计算!B$22,0,1,1)),"卖",I549)),"买"),""))</f>
        <v>买</v>
      </c>
      <c r="J550" s="4" t="str">
        <f t="shared" ca="1" si="35"/>
        <v/>
      </c>
      <c r="K550" s="3">
        <f ca="1">IF(I549="买",C550,0)-IF(J550=1,计算!B$18)</f>
        <v>1.7659195468583855E-2</v>
      </c>
      <c r="L550" s="2">
        <f t="shared" ca="1" si="34"/>
        <v>3.1478353961769465</v>
      </c>
      <c r="M550" s="3">
        <f ca="1">1-L550/MAX(L$2:L550)</f>
        <v>0</v>
      </c>
    </row>
    <row r="551" spans="1:13" x14ac:dyDescent="0.15">
      <c r="A551" s="1">
        <v>39185</v>
      </c>
      <c r="B551" s="2">
        <v>3169.23</v>
      </c>
      <c r="C551" s="3">
        <f t="shared" si="32"/>
        <v>-2.2698366725013575E-3</v>
      </c>
      <c r="D551" s="3">
        <f>1-B551/MAX(B$2:B551)</f>
        <v>2.2698366725013575E-3</v>
      </c>
      <c r="E551" s="4">
        <f ca="1">IFERROR(AVERAGE(OFFSET(B551,0,0,-计算!B$19,1)),AVERAGE(OFFSET(B551,0,0,-ROW(),1)))</f>
        <v>2976.5749999999994</v>
      </c>
      <c r="F551" s="4">
        <f ca="1">IFERROR(AVERAGE(OFFSET(B551,0,0,-计算!B$20,1)),AVERAGE(OFFSET(B551,0,0,-ROW(),1)))</f>
        <v>2661.2268000000004</v>
      </c>
      <c r="G551" s="4">
        <f t="shared" ca="1" si="33"/>
        <v>315.348199999999</v>
      </c>
      <c r="H551" s="4">
        <f ca="1">IFERROR(AVERAGE(OFFSET(G551,0,0,-计算!B$21,1)),AVERAGE(OFFSET(G551,0,0,-ROW(),1)))</f>
        <v>270.25036666666637</v>
      </c>
      <c r="I551" s="4" t="str">
        <f ca="1">IF(计算!B$23=1,IFERROR(IF(AND(G551&gt;H551,OFFSET(G551,-计算!B$22,0,1,1)&lt;OFFSET(H551,-计算!B$22,0,1,1)),"买",IF(AND(G551&lt;H551,OFFSET(G551,-计算!B$22,0,1,1)&gt;OFFSET(H551,-计算!B$22,0,1,1)),"卖",I550)),"买"),IF(计算!B$23=2,IFERROR(IF(AND(G551&gt;OFFSET(G551,-计算!B$22,0,1,1),B551&lt;OFFSET(B551,-计算!B$22,0,1,1)),"买",IF(AND(G551&lt;OFFSET(G551,-计算!B$22,0,1,1),B551&gt;OFFSET(B551,-计算!B$22,0,1,1)),"卖",I550)),"买"),""))</f>
        <v>买</v>
      </c>
      <c r="J551" s="4" t="str">
        <f t="shared" ca="1" si="35"/>
        <v/>
      </c>
      <c r="K551" s="3">
        <f ca="1">IF(I550="买",C551,0)-IF(J551=1,计算!B$18)</f>
        <v>-2.2698366725013575E-3</v>
      </c>
      <c r="L551" s="2">
        <f t="shared" ca="1" si="34"/>
        <v>3.1406903239557065</v>
      </c>
      <c r="M551" s="3">
        <f ca="1">1-L551/MAX(L$2:L551)</f>
        <v>2.2698366725012464E-3</v>
      </c>
    </row>
    <row r="552" spans="1:13" x14ac:dyDescent="0.15">
      <c r="A552" s="1">
        <v>39188</v>
      </c>
      <c r="B552" s="2">
        <v>3256</v>
      </c>
      <c r="C552" s="3">
        <f t="shared" si="32"/>
        <v>2.7378890140507206E-2</v>
      </c>
      <c r="D552" s="3">
        <f>1-B552/MAX(B$2:B552)</f>
        <v>0</v>
      </c>
      <c r="E552" s="4">
        <f ca="1">IFERROR(AVERAGE(OFFSET(B552,0,0,-计算!B$19,1)),AVERAGE(OFFSET(B552,0,0,-ROW(),1)))</f>
        <v>3015.9666666666667</v>
      </c>
      <c r="F552" s="4">
        <f ca="1">IFERROR(AVERAGE(OFFSET(B552,0,0,-计算!B$20,1)),AVERAGE(OFFSET(B552,0,0,-ROW(),1)))</f>
        <v>2674.8084000000008</v>
      </c>
      <c r="G552" s="4">
        <f t="shared" ca="1" si="33"/>
        <v>341.1582666666659</v>
      </c>
      <c r="H552" s="4">
        <f ca="1">IFERROR(AVERAGE(OFFSET(G552,0,0,-计算!B$21,1)),AVERAGE(OFFSET(G552,0,0,-ROW(),1)))</f>
        <v>289.45501111111071</v>
      </c>
      <c r="I552" s="4" t="str">
        <f ca="1">IF(计算!B$23=1,IFERROR(IF(AND(G552&gt;H552,OFFSET(G552,-计算!B$22,0,1,1)&lt;OFFSET(H552,-计算!B$22,0,1,1)),"买",IF(AND(G552&lt;H552,OFFSET(G552,-计算!B$22,0,1,1)&gt;OFFSET(H552,-计算!B$22,0,1,1)),"卖",I551)),"买"),IF(计算!B$23=2,IFERROR(IF(AND(G552&gt;OFFSET(G552,-计算!B$22,0,1,1),B552&lt;OFFSET(B552,-计算!B$22,0,1,1)),"买",IF(AND(G552&lt;OFFSET(G552,-计算!B$22,0,1,1),B552&gt;OFFSET(B552,-计算!B$22,0,1,1)),"卖",I551)),"买"),""))</f>
        <v>买</v>
      </c>
      <c r="J552" s="4" t="str">
        <f t="shared" ca="1" si="35"/>
        <v/>
      </c>
      <c r="K552" s="3">
        <f ca="1">IF(I551="买",C552,0)-IF(J552=1,计算!B$18)</f>
        <v>2.7378890140507206E-2</v>
      </c>
      <c r="L552" s="2">
        <f t="shared" ca="1" si="34"/>
        <v>3.2266789393006436</v>
      </c>
      <c r="M552" s="3">
        <f ca="1">1-L552/MAX(L$2:L552)</f>
        <v>0</v>
      </c>
    </row>
    <row r="553" spans="1:13" x14ac:dyDescent="0.15">
      <c r="A553" s="1">
        <v>39189</v>
      </c>
      <c r="B553" s="2">
        <v>3283.6</v>
      </c>
      <c r="C553" s="3">
        <f t="shared" si="32"/>
        <v>8.4766584766584607E-3</v>
      </c>
      <c r="D553" s="3">
        <f>1-B553/MAX(B$2:B553)</f>
        <v>0</v>
      </c>
      <c r="E553" s="4">
        <f ca="1">IFERROR(AVERAGE(OFFSET(B553,0,0,-计算!B$19,1)),AVERAGE(OFFSET(B553,0,0,-ROW(),1)))</f>
        <v>3057.7849999999999</v>
      </c>
      <c r="F553" s="4">
        <f ca="1">IFERROR(AVERAGE(OFFSET(B553,0,0,-计算!B$20,1)),AVERAGE(OFFSET(B553,0,0,-ROW(),1)))</f>
        <v>2689.4428000000007</v>
      </c>
      <c r="G553" s="4">
        <f t="shared" ca="1" si="33"/>
        <v>368.34219999999914</v>
      </c>
      <c r="H553" s="4">
        <f ca="1">IFERROR(AVERAGE(OFFSET(G553,0,0,-计算!B$21,1)),AVERAGE(OFFSET(G553,0,0,-ROW(),1)))</f>
        <v>310.47359444444396</v>
      </c>
      <c r="I553" s="4" t="str">
        <f ca="1">IF(计算!B$23=1,IFERROR(IF(AND(G553&gt;H553,OFFSET(G553,-计算!B$22,0,1,1)&lt;OFFSET(H553,-计算!B$22,0,1,1)),"买",IF(AND(G553&lt;H553,OFFSET(G553,-计算!B$22,0,1,1)&gt;OFFSET(H553,-计算!B$22,0,1,1)),"卖",I552)),"买"),IF(计算!B$23=2,IFERROR(IF(AND(G553&gt;OFFSET(G553,-计算!B$22,0,1,1),B553&lt;OFFSET(B553,-计算!B$22,0,1,1)),"买",IF(AND(G553&lt;OFFSET(G553,-计算!B$22,0,1,1),B553&gt;OFFSET(B553,-计算!B$22,0,1,1)),"卖",I552)),"买"),""))</f>
        <v>买</v>
      </c>
      <c r="J553" s="4" t="str">
        <f t="shared" ca="1" si="35"/>
        <v/>
      </c>
      <c r="K553" s="3">
        <f ca="1">IF(I552="买",C553,0)-IF(J553=1,计算!B$18)</f>
        <v>8.4766584766584607E-3</v>
      </c>
      <c r="L553" s="2">
        <f t="shared" ca="1" si="34"/>
        <v>3.2540303946829217</v>
      </c>
      <c r="M553" s="3">
        <f ca="1">1-L553/MAX(L$2:L553)</f>
        <v>0</v>
      </c>
    </row>
    <row r="554" spans="1:13" x14ac:dyDescent="0.15">
      <c r="A554" s="1">
        <v>39190</v>
      </c>
      <c r="B554" s="2">
        <v>3304.5</v>
      </c>
      <c r="C554" s="3">
        <f t="shared" si="32"/>
        <v>6.3649652820074731E-3</v>
      </c>
      <c r="D554" s="3">
        <f>1-B554/MAX(B$2:B554)</f>
        <v>0</v>
      </c>
      <c r="E554" s="4">
        <f ca="1">IFERROR(AVERAGE(OFFSET(B554,0,0,-计算!B$19,1)),AVERAGE(OFFSET(B554,0,0,-ROW(),1)))</f>
        <v>3095.6508333333331</v>
      </c>
      <c r="F554" s="4">
        <f ca="1">IFERROR(AVERAGE(OFFSET(B554,0,0,-计算!B$20,1)),AVERAGE(OFFSET(B554,0,0,-ROW(),1)))</f>
        <v>2707.8262000000004</v>
      </c>
      <c r="G554" s="4">
        <f t="shared" ca="1" si="33"/>
        <v>387.82463333333271</v>
      </c>
      <c r="H554" s="4">
        <f ca="1">IFERROR(AVERAGE(OFFSET(G554,0,0,-计算!B$21,1)),AVERAGE(OFFSET(G554,0,0,-ROW(),1)))</f>
        <v>331.57710555555497</v>
      </c>
      <c r="I554" s="4" t="str">
        <f ca="1">IF(计算!B$23=1,IFERROR(IF(AND(G554&gt;H554,OFFSET(G554,-计算!B$22,0,1,1)&lt;OFFSET(H554,-计算!B$22,0,1,1)),"买",IF(AND(G554&lt;H554,OFFSET(G554,-计算!B$22,0,1,1)&gt;OFFSET(H554,-计算!B$22,0,1,1)),"卖",I553)),"买"),IF(计算!B$23=2,IFERROR(IF(AND(G554&gt;OFFSET(G554,-计算!B$22,0,1,1),B554&lt;OFFSET(B554,-计算!B$22,0,1,1)),"买",IF(AND(G554&lt;OFFSET(G554,-计算!B$22,0,1,1),B554&gt;OFFSET(B554,-计算!B$22,0,1,1)),"卖",I553)),"买"),""))</f>
        <v>买</v>
      </c>
      <c r="J554" s="4" t="str">
        <f t="shared" ca="1" si="35"/>
        <v/>
      </c>
      <c r="K554" s="3">
        <f ca="1">IF(I553="买",C554,0)-IF(J554=1,计算!B$18)</f>
        <v>6.3649652820074731E-3</v>
      </c>
      <c r="L554" s="2">
        <f t="shared" ca="1" si="34"/>
        <v>3.2747421851716756</v>
      </c>
      <c r="M554" s="3">
        <f ca="1">1-L554/MAX(L$2:L554)</f>
        <v>0</v>
      </c>
    </row>
    <row r="555" spans="1:13" x14ac:dyDescent="0.15">
      <c r="A555" s="1">
        <v>39191</v>
      </c>
      <c r="B555" s="2">
        <v>3150.3</v>
      </c>
      <c r="C555" s="3">
        <f t="shared" si="32"/>
        <v>-4.6663640490240521E-2</v>
      </c>
      <c r="D555" s="3">
        <f>1-B555/MAX(B$2:B555)</f>
        <v>4.6663640490240521E-2</v>
      </c>
      <c r="E555" s="4">
        <f ca="1">IFERROR(AVERAGE(OFFSET(B555,0,0,-计算!B$19,1)),AVERAGE(OFFSET(B555,0,0,-ROW(),1)))</f>
        <v>3117.5</v>
      </c>
      <c r="F555" s="4">
        <f ca="1">IFERROR(AVERAGE(OFFSET(B555,0,0,-计算!B$20,1)),AVERAGE(OFFSET(B555,0,0,-ROW(),1)))</f>
        <v>2722.9288000000006</v>
      </c>
      <c r="G555" s="4">
        <f t="shared" ca="1" si="33"/>
        <v>394.57119999999941</v>
      </c>
      <c r="H555" s="4">
        <f ca="1">IFERROR(AVERAGE(OFFSET(G555,0,0,-计算!B$21,1)),AVERAGE(OFFSET(G555,0,0,-ROW(),1)))</f>
        <v>350.79231666666601</v>
      </c>
      <c r="I555" s="4" t="str">
        <f ca="1">IF(计算!B$23=1,IFERROR(IF(AND(G555&gt;H555,OFFSET(G555,-计算!B$22,0,1,1)&lt;OFFSET(H555,-计算!B$22,0,1,1)),"买",IF(AND(G555&lt;H555,OFFSET(G555,-计算!B$22,0,1,1)&gt;OFFSET(H555,-计算!B$22,0,1,1)),"卖",I554)),"买"),IF(计算!B$23=2,IFERROR(IF(AND(G555&gt;OFFSET(G555,-计算!B$22,0,1,1),B555&lt;OFFSET(B555,-计算!B$22,0,1,1)),"买",IF(AND(G555&lt;OFFSET(G555,-计算!B$22,0,1,1),B555&gt;OFFSET(B555,-计算!B$22,0,1,1)),"卖",I554)),"买"),""))</f>
        <v>买</v>
      </c>
      <c r="J555" s="4" t="str">
        <f t="shared" ca="1" si="35"/>
        <v/>
      </c>
      <c r="K555" s="3">
        <f ca="1">IF(I554="买",C555,0)-IF(J555=1,计算!B$18)</f>
        <v>-4.6663640490240521E-2</v>
      </c>
      <c r="L555" s="2">
        <f t="shared" ca="1" si="34"/>
        <v>3.1219307931445996</v>
      </c>
      <c r="M555" s="3">
        <f ca="1">1-L555/MAX(L$2:L555)</f>
        <v>4.6663640490240632E-2</v>
      </c>
    </row>
    <row r="556" spans="1:13" x14ac:dyDescent="0.15">
      <c r="A556" s="1">
        <v>39192</v>
      </c>
      <c r="B556" s="2">
        <v>3289.28</v>
      </c>
      <c r="C556" s="3">
        <f t="shared" si="32"/>
        <v>4.4116433355553486E-2</v>
      </c>
      <c r="D556" s="3">
        <f>1-B556/MAX(B$2:B556)</f>
        <v>4.6058405205022801E-3</v>
      </c>
      <c r="E556" s="4">
        <f ca="1">IFERROR(AVERAGE(OFFSET(B556,0,0,-计算!B$19,1)),AVERAGE(OFFSET(B556,0,0,-ROW(),1)))</f>
        <v>3148.9549999999999</v>
      </c>
      <c r="F556" s="4">
        <f ca="1">IFERROR(AVERAGE(OFFSET(B556,0,0,-计算!B$20,1)),AVERAGE(OFFSET(B556,0,0,-ROW(),1)))</f>
        <v>2742.7544000000007</v>
      </c>
      <c r="G556" s="4">
        <f t="shared" ca="1" si="33"/>
        <v>406.20059999999921</v>
      </c>
      <c r="H556" s="4">
        <f ca="1">IFERROR(AVERAGE(OFFSET(G556,0,0,-计算!B$21,1)),AVERAGE(OFFSET(G556,0,0,-ROW(),1)))</f>
        <v>368.90751666666591</v>
      </c>
      <c r="I556" s="4" t="str">
        <f ca="1">IF(计算!B$23=1,IFERROR(IF(AND(G556&gt;H556,OFFSET(G556,-计算!B$22,0,1,1)&lt;OFFSET(H556,-计算!B$22,0,1,1)),"买",IF(AND(G556&lt;H556,OFFSET(G556,-计算!B$22,0,1,1)&gt;OFFSET(H556,-计算!B$22,0,1,1)),"卖",I555)),"买"),IF(计算!B$23=2,IFERROR(IF(AND(G556&gt;OFFSET(G556,-计算!B$22,0,1,1),B556&lt;OFFSET(B556,-计算!B$22,0,1,1)),"买",IF(AND(G556&lt;OFFSET(G556,-计算!B$22,0,1,1),B556&gt;OFFSET(B556,-计算!B$22,0,1,1)),"卖",I555)),"买"),""))</f>
        <v>买</v>
      </c>
      <c r="J556" s="4" t="str">
        <f t="shared" ca="1" si="35"/>
        <v/>
      </c>
      <c r="K556" s="3">
        <f ca="1">IF(I555="买",C556,0)-IF(J556=1,计算!B$18)</f>
        <v>4.4116433355553486E-2</v>
      </c>
      <c r="L556" s="2">
        <f t="shared" ca="1" si="34"/>
        <v>3.2596592449210138</v>
      </c>
      <c r="M556" s="3">
        <f ca="1">1-L556/MAX(L$2:L556)</f>
        <v>4.6058405205022801E-3</v>
      </c>
    </row>
    <row r="557" spans="1:13" x14ac:dyDescent="0.15">
      <c r="A557" s="1">
        <v>39195</v>
      </c>
      <c r="B557" s="2">
        <v>3431.32</v>
      </c>
      <c r="C557" s="3">
        <f t="shared" si="32"/>
        <v>4.3182702597528877E-2</v>
      </c>
      <c r="D557" s="3">
        <f>1-B557/MAX(B$2:B557)</f>
        <v>0</v>
      </c>
      <c r="E557" s="4">
        <f ca="1">IFERROR(AVERAGE(OFFSET(B557,0,0,-计算!B$19,1)),AVERAGE(OFFSET(B557,0,0,-ROW(),1)))</f>
        <v>3189.478333333333</v>
      </c>
      <c r="F557" s="4">
        <f ca="1">IFERROR(AVERAGE(OFFSET(B557,0,0,-计算!B$20,1)),AVERAGE(OFFSET(B557,0,0,-ROW(),1)))</f>
        <v>2765.9448000000011</v>
      </c>
      <c r="G557" s="4">
        <f t="shared" ca="1" si="33"/>
        <v>423.53353333333189</v>
      </c>
      <c r="H557" s="4">
        <f ca="1">IFERROR(AVERAGE(OFFSET(G557,0,0,-计算!B$21,1)),AVERAGE(OFFSET(G557,0,0,-ROW(),1)))</f>
        <v>386.93840555555471</v>
      </c>
      <c r="I557" s="4" t="str">
        <f ca="1">IF(计算!B$23=1,IFERROR(IF(AND(G557&gt;H557,OFFSET(G557,-计算!B$22,0,1,1)&lt;OFFSET(H557,-计算!B$22,0,1,1)),"买",IF(AND(G557&lt;H557,OFFSET(G557,-计算!B$22,0,1,1)&gt;OFFSET(H557,-计算!B$22,0,1,1)),"卖",I556)),"买"),IF(计算!B$23=2,IFERROR(IF(AND(G557&gt;OFFSET(G557,-计算!B$22,0,1,1),B557&lt;OFFSET(B557,-计算!B$22,0,1,1)),"买",IF(AND(G557&lt;OFFSET(G557,-计算!B$22,0,1,1),B557&gt;OFFSET(B557,-计算!B$22,0,1,1)),"卖",I556)),"买"),""))</f>
        <v>买</v>
      </c>
      <c r="J557" s="4" t="str">
        <f t="shared" ca="1" si="35"/>
        <v/>
      </c>
      <c r="K557" s="3">
        <f ca="1">IF(I556="买",C557,0)-IF(J557=1,计算!B$18)</f>
        <v>4.3182702597528877E-2</v>
      </c>
      <c r="L557" s="2">
        <f t="shared" ca="1" si="34"/>
        <v>3.4004201406637233</v>
      </c>
      <c r="M557" s="3">
        <f ca="1">1-L557/MAX(L$2:L557)</f>
        <v>0</v>
      </c>
    </row>
    <row r="558" spans="1:13" x14ac:dyDescent="0.15">
      <c r="A558" s="1">
        <v>39196</v>
      </c>
      <c r="B558" s="2">
        <v>3445.2</v>
      </c>
      <c r="C558" s="3">
        <f t="shared" si="32"/>
        <v>4.0450905191005138E-3</v>
      </c>
      <c r="D558" s="3">
        <f>1-B558/MAX(B$2:B558)</f>
        <v>0</v>
      </c>
      <c r="E558" s="4">
        <f ca="1">IFERROR(AVERAGE(OFFSET(B558,0,0,-计算!B$19,1)),AVERAGE(OFFSET(B558,0,0,-ROW(),1)))</f>
        <v>3228.9108333333329</v>
      </c>
      <c r="F558" s="4">
        <f ca="1">IFERROR(AVERAGE(OFFSET(B558,0,0,-计算!B$20,1)),AVERAGE(OFFSET(B558,0,0,-ROW(),1)))</f>
        <v>2788.5280000000012</v>
      </c>
      <c r="G558" s="4">
        <f t="shared" ca="1" si="33"/>
        <v>440.38283333333175</v>
      </c>
      <c r="H558" s="4">
        <f ca="1">IFERROR(AVERAGE(OFFSET(G558,0,0,-计算!B$21,1)),AVERAGE(OFFSET(G558,0,0,-ROW(),1)))</f>
        <v>403.47583333333233</v>
      </c>
      <c r="I558" s="4" t="str">
        <f ca="1">IF(计算!B$23=1,IFERROR(IF(AND(G558&gt;H558,OFFSET(G558,-计算!B$22,0,1,1)&lt;OFFSET(H558,-计算!B$22,0,1,1)),"买",IF(AND(G558&lt;H558,OFFSET(G558,-计算!B$22,0,1,1)&gt;OFFSET(H558,-计算!B$22,0,1,1)),"卖",I557)),"买"),IF(计算!B$23=2,IFERROR(IF(AND(G558&gt;OFFSET(G558,-计算!B$22,0,1,1),B558&lt;OFFSET(B558,-计算!B$22,0,1,1)),"买",IF(AND(G558&lt;OFFSET(G558,-计算!B$22,0,1,1),B558&gt;OFFSET(B558,-计算!B$22,0,1,1)),"卖",I557)),"买"),""))</f>
        <v>买</v>
      </c>
      <c r="J558" s="4" t="str">
        <f t="shared" ca="1" si="35"/>
        <v/>
      </c>
      <c r="K558" s="3">
        <f ca="1">IF(I557="买",C558,0)-IF(J558=1,计算!B$18)</f>
        <v>4.0450905191005138E-3</v>
      </c>
      <c r="L558" s="2">
        <f t="shared" ca="1" si="34"/>
        <v>3.4141751479356808</v>
      </c>
      <c r="M558" s="3">
        <f ca="1">1-L558/MAX(L$2:L558)</f>
        <v>0</v>
      </c>
    </row>
    <row r="559" spans="1:13" x14ac:dyDescent="0.15">
      <c r="A559" s="1">
        <v>39197</v>
      </c>
      <c r="B559" s="2">
        <v>3448.28</v>
      </c>
      <c r="C559" s="3">
        <f t="shared" si="32"/>
        <v>8.93997445721606E-4</v>
      </c>
      <c r="D559" s="3">
        <f>1-B559/MAX(B$2:B559)</f>
        <v>0</v>
      </c>
      <c r="E559" s="4">
        <f ca="1">IFERROR(AVERAGE(OFFSET(B559,0,0,-计算!B$19,1)),AVERAGE(OFFSET(B559,0,0,-ROW(),1)))</f>
        <v>3263.0866666666661</v>
      </c>
      <c r="F559" s="4">
        <f ca="1">IFERROR(AVERAGE(OFFSET(B559,0,0,-计算!B$20,1)),AVERAGE(OFFSET(B559,0,0,-ROW(),1)))</f>
        <v>2810.0978000000005</v>
      </c>
      <c r="G559" s="4">
        <f t="shared" ca="1" si="33"/>
        <v>452.98886666666567</v>
      </c>
      <c r="H559" s="4">
        <f ca="1">IFERROR(AVERAGE(OFFSET(G559,0,0,-计算!B$21,1)),AVERAGE(OFFSET(G559,0,0,-ROW(),1)))</f>
        <v>417.58361111111009</v>
      </c>
      <c r="I559" s="4" t="str">
        <f ca="1">IF(计算!B$23=1,IFERROR(IF(AND(G559&gt;H559,OFFSET(G559,-计算!B$22,0,1,1)&lt;OFFSET(H559,-计算!B$22,0,1,1)),"买",IF(AND(G559&lt;H559,OFFSET(G559,-计算!B$22,0,1,1)&gt;OFFSET(H559,-计算!B$22,0,1,1)),"卖",I558)),"买"),IF(计算!B$23=2,IFERROR(IF(AND(G559&gt;OFFSET(G559,-计算!B$22,0,1,1),B559&lt;OFFSET(B559,-计算!B$22,0,1,1)),"买",IF(AND(G559&lt;OFFSET(G559,-计算!B$22,0,1,1),B559&gt;OFFSET(B559,-计算!B$22,0,1,1)),"卖",I558)),"买"),""))</f>
        <v>买</v>
      </c>
      <c r="J559" s="4" t="str">
        <f t="shared" ca="1" si="35"/>
        <v/>
      </c>
      <c r="K559" s="3">
        <f ca="1">IF(I558="买",C559,0)-IF(J559=1,计算!B$18)</f>
        <v>8.93997445721606E-4</v>
      </c>
      <c r="L559" s="2">
        <f t="shared" ca="1" si="34"/>
        <v>3.4172274117971813</v>
      </c>
      <c r="M559" s="3">
        <f ca="1">1-L559/MAX(L$2:L559)</f>
        <v>0</v>
      </c>
    </row>
    <row r="560" spans="1:13" x14ac:dyDescent="0.15">
      <c r="A560" s="1">
        <v>39198</v>
      </c>
      <c r="B560" s="2">
        <v>3493.58</v>
      </c>
      <c r="C560" s="3">
        <f t="shared" si="32"/>
        <v>1.313698423561882E-2</v>
      </c>
      <c r="D560" s="3">
        <f>1-B560/MAX(B$2:B560)</f>
        <v>0</v>
      </c>
      <c r="E560" s="4">
        <f ca="1">IFERROR(AVERAGE(OFFSET(B560,0,0,-计算!B$19,1)),AVERAGE(OFFSET(B560,0,0,-ROW(),1)))</f>
        <v>3297.4208333333336</v>
      </c>
      <c r="F560" s="4">
        <f ca="1">IFERROR(AVERAGE(OFFSET(B560,0,0,-计算!B$20,1)),AVERAGE(OFFSET(B560,0,0,-ROW(),1)))</f>
        <v>2831.7574</v>
      </c>
      <c r="G560" s="4">
        <f t="shared" ca="1" si="33"/>
        <v>465.66343333333361</v>
      </c>
      <c r="H560" s="4">
        <f ca="1">IFERROR(AVERAGE(OFFSET(G560,0,0,-计算!B$21,1)),AVERAGE(OFFSET(G560,0,0,-ROW(),1)))</f>
        <v>430.55674444444361</v>
      </c>
      <c r="I560" s="4" t="str">
        <f ca="1">IF(计算!B$23=1,IFERROR(IF(AND(G560&gt;H560,OFFSET(G560,-计算!B$22,0,1,1)&lt;OFFSET(H560,-计算!B$22,0,1,1)),"买",IF(AND(G560&lt;H560,OFFSET(G560,-计算!B$22,0,1,1)&gt;OFFSET(H560,-计算!B$22,0,1,1)),"卖",I559)),"买"),IF(计算!B$23=2,IFERROR(IF(AND(G560&gt;OFFSET(G560,-计算!B$22,0,1,1),B560&lt;OFFSET(B560,-计算!B$22,0,1,1)),"买",IF(AND(G560&lt;OFFSET(G560,-计算!B$22,0,1,1),B560&gt;OFFSET(B560,-计算!B$22,0,1,1)),"卖",I559)),"买"),""))</f>
        <v>买</v>
      </c>
      <c r="J560" s="4" t="str">
        <f t="shared" ca="1" si="35"/>
        <v/>
      </c>
      <c r="K560" s="3">
        <f ca="1">IF(I559="买",C560,0)-IF(J560=1,计算!B$18)</f>
        <v>1.313698423561882E-2</v>
      </c>
      <c r="L560" s="2">
        <f t="shared" ca="1" si="34"/>
        <v>3.4621194744354855</v>
      </c>
      <c r="M560" s="3">
        <f ca="1">1-L560/MAX(L$2:L560)</f>
        <v>0</v>
      </c>
    </row>
    <row r="561" spans="1:13" x14ac:dyDescent="0.15">
      <c r="A561" s="1">
        <v>39199</v>
      </c>
      <c r="B561" s="2">
        <v>3470.52</v>
      </c>
      <c r="C561" s="3">
        <f t="shared" si="32"/>
        <v>-6.6006789596917415E-3</v>
      </c>
      <c r="D561" s="3">
        <f>1-B561/MAX(B$2:B561)</f>
        <v>6.6006789596917415E-3</v>
      </c>
      <c r="E561" s="4">
        <f ca="1">IFERROR(AVERAGE(OFFSET(B561,0,0,-计算!B$19,1)),AVERAGE(OFFSET(B561,0,0,-ROW(),1)))</f>
        <v>3326.5208333333335</v>
      </c>
      <c r="F561" s="4">
        <f ca="1">IFERROR(AVERAGE(OFFSET(B561,0,0,-计算!B$20,1)),AVERAGE(OFFSET(B561,0,0,-ROW(),1)))</f>
        <v>2853.2227999999996</v>
      </c>
      <c r="G561" s="4">
        <f t="shared" ca="1" si="33"/>
        <v>473.29803333333393</v>
      </c>
      <c r="H561" s="4">
        <f ca="1">IFERROR(AVERAGE(OFFSET(G561,0,0,-计算!B$21,1)),AVERAGE(OFFSET(G561,0,0,-ROW(),1)))</f>
        <v>443.67788333333266</v>
      </c>
      <c r="I561" s="4" t="str">
        <f ca="1">IF(计算!B$23=1,IFERROR(IF(AND(G561&gt;H561,OFFSET(G561,-计算!B$22,0,1,1)&lt;OFFSET(H561,-计算!B$22,0,1,1)),"买",IF(AND(G561&lt;H561,OFFSET(G561,-计算!B$22,0,1,1)&gt;OFFSET(H561,-计算!B$22,0,1,1)),"卖",I560)),"买"),IF(计算!B$23=2,IFERROR(IF(AND(G561&gt;OFFSET(G561,-计算!B$22,0,1,1),B561&lt;OFFSET(B561,-计算!B$22,0,1,1)),"买",IF(AND(G561&lt;OFFSET(G561,-计算!B$22,0,1,1),B561&gt;OFFSET(B561,-计算!B$22,0,1,1)),"卖",I560)),"买"),""))</f>
        <v>买</v>
      </c>
      <c r="J561" s="4" t="str">
        <f t="shared" ca="1" si="35"/>
        <v/>
      </c>
      <c r="K561" s="3">
        <f ca="1">IF(I560="买",C561,0)-IF(J561=1,计算!B$18)</f>
        <v>-6.6006789596917415E-3</v>
      </c>
      <c r="L561" s="2">
        <f t="shared" ca="1" si="34"/>
        <v>3.43926713526464</v>
      </c>
      <c r="M561" s="3">
        <f ca="1">1-L561/MAX(L$2:L561)</f>
        <v>6.6006789596917415E-3</v>
      </c>
    </row>
    <row r="562" spans="1:13" x14ac:dyDescent="0.15">
      <c r="A562" s="1">
        <v>39202</v>
      </c>
      <c r="B562" s="2">
        <v>3558.71</v>
      </c>
      <c r="C562" s="3">
        <f t="shared" si="32"/>
        <v>2.5411177575694666E-2</v>
      </c>
      <c r="D562" s="3">
        <f>1-B562/MAX(B$2:B562)</f>
        <v>0</v>
      </c>
      <c r="E562" s="4">
        <f ca="1">IFERROR(AVERAGE(OFFSET(B562,0,0,-计算!B$19,1)),AVERAGE(OFFSET(B562,0,0,-ROW(),1)))</f>
        <v>3358.3766666666666</v>
      </c>
      <c r="F562" s="4">
        <f ca="1">IFERROR(AVERAGE(OFFSET(B562,0,0,-计算!B$20,1)),AVERAGE(OFFSET(B562,0,0,-ROW(),1)))</f>
        <v>2874.6891999999998</v>
      </c>
      <c r="G562" s="4">
        <f t="shared" ca="1" si="33"/>
        <v>483.68746666666675</v>
      </c>
      <c r="H562" s="4">
        <f ca="1">IFERROR(AVERAGE(OFFSET(G562,0,0,-计算!B$21,1)),AVERAGE(OFFSET(G562,0,0,-ROW(),1)))</f>
        <v>456.59236111111062</v>
      </c>
      <c r="I562" s="4" t="str">
        <f ca="1">IF(计算!B$23=1,IFERROR(IF(AND(G562&gt;H562,OFFSET(G562,-计算!B$22,0,1,1)&lt;OFFSET(H562,-计算!B$22,0,1,1)),"买",IF(AND(G562&lt;H562,OFFSET(G562,-计算!B$22,0,1,1)&gt;OFFSET(H562,-计算!B$22,0,1,1)),"卖",I561)),"买"),IF(计算!B$23=2,IFERROR(IF(AND(G562&gt;OFFSET(G562,-计算!B$22,0,1,1),B562&lt;OFFSET(B562,-计算!B$22,0,1,1)),"买",IF(AND(G562&lt;OFFSET(G562,-计算!B$22,0,1,1),B562&gt;OFFSET(B562,-计算!B$22,0,1,1)),"卖",I561)),"买"),""))</f>
        <v>买</v>
      </c>
      <c r="J562" s="4" t="str">
        <f t="shared" ca="1" si="35"/>
        <v/>
      </c>
      <c r="K562" s="3">
        <f ca="1">IF(I561="买",C562,0)-IF(J562=1,计算!B$18)</f>
        <v>2.5411177575694666E-2</v>
      </c>
      <c r="L562" s="2">
        <f t="shared" ca="1" si="34"/>
        <v>3.5266629631691004</v>
      </c>
      <c r="M562" s="3">
        <f ca="1">1-L562/MAX(L$2:L562)</f>
        <v>0</v>
      </c>
    </row>
    <row r="563" spans="1:13" x14ac:dyDescent="0.15">
      <c r="A563" s="1">
        <v>39210</v>
      </c>
      <c r="B563" s="2">
        <v>3686.03</v>
      </c>
      <c r="C563" s="3">
        <f t="shared" si="32"/>
        <v>3.5777009084752676E-2</v>
      </c>
      <c r="D563" s="3">
        <f>1-B563/MAX(B$2:B563)</f>
        <v>0</v>
      </c>
      <c r="E563" s="4">
        <f ca="1">IFERROR(AVERAGE(OFFSET(B563,0,0,-计算!B$19,1)),AVERAGE(OFFSET(B563,0,0,-ROW(),1)))</f>
        <v>3401.4433333333332</v>
      </c>
      <c r="F563" s="4">
        <f ca="1">IFERROR(AVERAGE(OFFSET(B563,0,0,-计算!B$20,1)),AVERAGE(OFFSET(B563,0,0,-ROW(),1)))</f>
        <v>2897.9571999999998</v>
      </c>
      <c r="G563" s="4">
        <f t="shared" ca="1" si="33"/>
        <v>503.48613333333333</v>
      </c>
      <c r="H563" s="4">
        <f ca="1">IFERROR(AVERAGE(OFFSET(G563,0,0,-计算!B$21,1)),AVERAGE(OFFSET(G563,0,0,-ROW(),1)))</f>
        <v>469.91779444444416</v>
      </c>
      <c r="I563" s="4" t="str">
        <f ca="1">IF(计算!B$23=1,IFERROR(IF(AND(G563&gt;H563,OFFSET(G563,-计算!B$22,0,1,1)&lt;OFFSET(H563,-计算!B$22,0,1,1)),"买",IF(AND(G563&lt;H563,OFFSET(G563,-计算!B$22,0,1,1)&gt;OFFSET(H563,-计算!B$22,0,1,1)),"卖",I562)),"买"),IF(计算!B$23=2,IFERROR(IF(AND(G563&gt;OFFSET(G563,-计算!B$22,0,1,1),B563&lt;OFFSET(B563,-计算!B$22,0,1,1)),"买",IF(AND(G563&lt;OFFSET(G563,-计算!B$22,0,1,1),B563&gt;OFFSET(B563,-计算!B$22,0,1,1)),"卖",I562)),"买"),""))</f>
        <v>买</v>
      </c>
      <c r="J563" s="4" t="str">
        <f t="shared" ca="1" si="35"/>
        <v/>
      </c>
      <c r="K563" s="3">
        <f ca="1">IF(I562="买",C563,0)-IF(J563=1,计算!B$18)</f>
        <v>3.5777009084752676E-2</v>
      </c>
      <c r="L563" s="2">
        <f t="shared" ca="1" si="34"/>
        <v>3.6528364160412621</v>
      </c>
      <c r="M563" s="3">
        <f ca="1">1-L563/MAX(L$2:L563)</f>
        <v>0</v>
      </c>
    </row>
    <row r="564" spans="1:13" x14ac:dyDescent="0.15">
      <c r="A564" s="1">
        <v>39211</v>
      </c>
      <c r="B564" s="2">
        <v>3701.28</v>
      </c>
      <c r="C564" s="3">
        <f t="shared" si="32"/>
        <v>4.1372425075216768E-3</v>
      </c>
      <c r="D564" s="3">
        <f>1-B564/MAX(B$2:B564)</f>
        <v>0</v>
      </c>
      <c r="E564" s="4">
        <f ca="1">IFERROR(AVERAGE(OFFSET(B564,0,0,-计算!B$19,1)),AVERAGE(OFFSET(B564,0,0,-ROW(),1)))</f>
        <v>3438.5500000000006</v>
      </c>
      <c r="F564" s="4">
        <f ca="1">IFERROR(AVERAGE(OFFSET(B564,0,0,-计算!B$20,1)),AVERAGE(OFFSET(B564,0,0,-ROW(),1)))</f>
        <v>2920.2157999999995</v>
      </c>
      <c r="G564" s="4">
        <f t="shared" ca="1" si="33"/>
        <v>518.33420000000115</v>
      </c>
      <c r="H564" s="4">
        <f ca="1">IFERROR(AVERAGE(OFFSET(G564,0,0,-计算!B$21,1)),AVERAGE(OFFSET(G564,0,0,-ROW(),1)))</f>
        <v>482.90968888888909</v>
      </c>
      <c r="I564" s="4" t="str">
        <f ca="1">IF(计算!B$23=1,IFERROR(IF(AND(G564&gt;H564,OFFSET(G564,-计算!B$22,0,1,1)&lt;OFFSET(H564,-计算!B$22,0,1,1)),"买",IF(AND(G564&lt;H564,OFFSET(G564,-计算!B$22,0,1,1)&gt;OFFSET(H564,-计算!B$22,0,1,1)),"卖",I563)),"买"),IF(计算!B$23=2,IFERROR(IF(AND(G564&gt;OFFSET(G564,-计算!B$22,0,1,1),B564&lt;OFFSET(B564,-计算!B$22,0,1,1)),"买",IF(AND(G564&lt;OFFSET(G564,-计算!B$22,0,1,1),B564&gt;OFFSET(B564,-计算!B$22,0,1,1)),"卖",I563)),"买"),""))</f>
        <v>买</v>
      </c>
      <c r="J564" s="4" t="str">
        <f t="shared" ca="1" si="35"/>
        <v/>
      </c>
      <c r="K564" s="3">
        <f ca="1">IF(I563="买",C564,0)-IF(J564=1,计算!B$18)</f>
        <v>4.1372425075216768E-3</v>
      </c>
      <c r="L564" s="2">
        <f t="shared" ca="1" si="34"/>
        <v>3.667949086134731</v>
      </c>
      <c r="M564" s="3">
        <f ca="1">1-L564/MAX(L$2:L564)</f>
        <v>0</v>
      </c>
    </row>
    <row r="565" spans="1:13" x14ac:dyDescent="0.15">
      <c r="A565" s="1">
        <v>39212</v>
      </c>
      <c r="B565" s="2">
        <v>3724.51</v>
      </c>
      <c r="C565" s="3">
        <f t="shared" si="32"/>
        <v>6.2762071499589123E-3</v>
      </c>
      <c r="D565" s="3">
        <f>1-B565/MAX(B$2:B565)</f>
        <v>0</v>
      </c>
      <c r="E565" s="4">
        <f ca="1">IFERROR(AVERAGE(OFFSET(B565,0,0,-计算!B$19,1)),AVERAGE(OFFSET(B565,0,0,-ROW(),1)))</f>
        <v>3475.2925</v>
      </c>
      <c r="F565" s="4">
        <f ca="1">IFERROR(AVERAGE(OFFSET(B565,0,0,-计算!B$20,1)),AVERAGE(OFFSET(B565,0,0,-ROW(),1)))</f>
        <v>2941.3334000000004</v>
      </c>
      <c r="G565" s="4">
        <f t="shared" ca="1" si="33"/>
        <v>533.95909999999958</v>
      </c>
      <c r="H565" s="4">
        <f ca="1">IFERROR(AVERAGE(OFFSET(G565,0,0,-计算!B$21,1)),AVERAGE(OFFSET(G565,0,0,-ROW(),1)))</f>
        <v>496.40472777777808</v>
      </c>
      <c r="I565" s="4" t="str">
        <f ca="1">IF(计算!B$23=1,IFERROR(IF(AND(G565&gt;H565,OFFSET(G565,-计算!B$22,0,1,1)&lt;OFFSET(H565,-计算!B$22,0,1,1)),"买",IF(AND(G565&lt;H565,OFFSET(G565,-计算!B$22,0,1,1)&gt;OFFSET(H565,-计算!B$22,0,1,1)),"卖",I564)),"买"),IF(计算!B$23=2,IFERROR(IF(AND(G565&gt;OFFSET(G565,-计算!B$22,0,1,1),B565&lt;OFFSET(B565,-计算!B$22,0,1,1)),"买",IF(AND(G565&lt;OFFSET(G565,-计算!B$22,0,1,1),B565&gt;OFFSET(B565,-计算!B$22,0,1,1)),"卖",I564)),"买"),""))</f>
        <v>买</v>
      </c>
      <c r="J565" s="4" t="str">
        <f t="shared" ca="1" si="35"/>
        <v/>
      </c>
      <c r="K565" s="3">
        <f ca="1">IF(I564="买",C565,0)-IF(J565=1,计算!B$18)</f>
        <v>6.2762071499589123E-3</v>
      </c>
      <c r="L565" s="2">
        <f t="shared" ca="1" si="34"/>
        <v>3.690969894414815</v>
      </c>
      <c r="M565" s="3">
        <f ca="1">1-L565/MAX(L$2:L565)</f>
        <v>0</v>
      </c>
    </row>
    <row r="566" spans="1:13" x14ac:dyDescent="0.15">
      <c r="A566" s="1">
        <v>39213</v>
      </c>
      <c r="B566" s="2">
        <v>3702.61</v>
      </c>
      <c r="C566" s="3">
        <f t="shared" si="32"/>
        <v>-5.8799681031868056E-3</v>
      </c>
      <c r="D566" s="3">
        <f>1-B566/MAX(B$2:B566)</f>
        <v>5.8799681031868056E-3</v>
      </c>
      <c r="E566" s="4">
        <f ca="1">IFERROR(AVERAGE(OFFSET(B566,0,0,-计算!B$19,1)),AVERAGE(OFFSET(B566,0,0,-ROW(),1)))</f>
        <v>3508.4683333333337</v>
      </c>
      <c r="F566" s="4">
        <f ca="1">IFERROR(AVERAGE(OFFSET(B566,0,0,-计算!B$20,1)),AVERAGE(OFFSET(B566,0,0,-ROW(),1)))</f>
        <v>2961.8508000000002</v>
      </c>
      <c r="G566" s="4">
        <f t="shared" ca="1" si="33"/>
        <v>546.61753333333354</v>
      </c>
      <c r="H566" s="4">
        <f ca="1">IFERROR(AVERAGE(OFFSET(G566,0,0,-计算!B$21,1)),AVERAGE(OFFSET(G566,0,0,-ROW(),1)))</f>
        <v>509.89707777777807</v>
      </c>
      <c r="I566" s="4" t="str">
        <f ca="1">IF(计算!B$23=1,IFERROR(IF(AND(G566&gt;H566,OFFSET(G566,-计算!B$22,0,1,1)&lt;OFFSET(H566,-计算!B$22,0,1,1)),"买",IF(AND(G566&lt;H566,OFFSET(G566,-计算!B$22,0,1,1)&gt;OFFSET(H566,-计算!B$22,0,1,1)),"卖",I565)),"买"),IF(计算!B$23=2,IFERROR(IF(AND(G566&gt;OFFSET(G566,-计算!B$22,0,1,1),B566&lt;OFFSET(B566,-计算!B$22,0,1,1)),"买",IF(AND(G566&lt;OFFSET(G566,-计算!B$22,0,1,1),B566&gt;OFFSET(B566,-计算!B$22,0,1,1)),"卖",I565)),"买"),""))</f>
        <v>买</v>
      </c>
      <c r="J566" s="4" t="str">
        <f t="shared" ca="1" si="35"/>
        <v/>
      </c>
      <c r="K566" s="3">
        <f ca="1">IF(I565="买",C566,0)-IF(J566=1,计算!B$18)</f>
        <v>-5.8799681031868056E-3</v>
      </c>
      <c r="L566" s="2">
        <f t="shared" ca="1" si="34"/>
        <v>3.6692671091658333</v>
      </c>
      <c r="M566" s="3">
        <f ca="1">1-L566/MAX(L$2:L566)</f>
        <v>5.8799681031868056E-3</v>
      </c>
    </row>
    <row r="567" spans="1:13" x14ac:dyDescent="0.15">
      <c r="A567" s="1">
        <v>39216</v>
      </c>
      <c r="B567" s="2">
        <v>3734.42</v>
      </c>
      <c r="C567" s="3">
        <f t="shared" si="32"/>
        <v>8.5912369922838128E-3</v>
      </c>
      <c r="D567" s="3">
        <f>1-B567/MAX(B$2:B567)</f>
        <v>0</v>
      </c>
      <c r="E567" s="4">
        <f ca="1">IFERROR(AVERAGE(OFFSET(B567,0,0,-计算!B$19,1)),AVERAGE(OFFSET(B567,0,0,-ROW(),1)))</f>
        <v>3557.145</v>
      </c>
      <c r="F567" s="4">
        <f ca="1">IFERROR(AVERAGE(OFFSET(B567,0,0,-计算!B$20,1)),AVERAGE(OFFSET(B567,0,0,-ROW(),1)))</f>
        <v>2982.3856000000005</v>
      </c>
      <c r="G567" s="4">
        <f t="shared" ca="1" si="33"/>
        <v>574.75939999999946</v>
      </c>
      <c r="H567" s="4">
        <f ca="1">IFERROR(AVERAGE(OFFSET(G567,0,0,-计算!B$21,1)),AVERAGE(OFFSET(G567,0,0,-ROW(),1)))</f>
        <v>526.80730555555567</v>
      </c>
      <c r="I567" s="4" t="str">
        <f ca="1">IF(计算!B$23=1,IFERROR(IF(AND(G567&gt;H567,OFFSET(G567,-计算!B$22,0,1,1)&lt;OFFSET(H567,-计算!B$22,0,1,1)),"买",IF(AND(G567&lt;H567,OFFSET(G567,-计算!B$22,0,1,1)&gt;OFFSET(H567,-计算!B$22,0,1,1)),"卖",I566)),"买"),IF(计算!B$23=2,IFERROR(IF(AND(G567&gt;OFFSET(G567,-计算!B$22,0,1,1),B567&lt;OFFSET(B567,-计算!B$22,0,1,1)),"买",IF(AND(G567&lt;OFFSET(G567,-计算!B$22,0,1,1),B567&gt;OFFSET(B567,-计算!B$22,0,1,1)),"卖",I566)),"买"),""))</f>
        <v>买</v>
      </c>
      <c r="J567" s="4" t="str">
        <f t="shared" ca="1" si="35"/>
        <v/>
      </c>
      <c r="K567" s="3">
        <f ca="1">IF(I566="买",C567,0)-IF(J567=1,计算!B$18)</f>
        <v>8.5912369922838128E-3</v>
      </c>
      <c r="L567" s="2">
        <f t="shared" ca="1" si="34"/>
        <v>3.7007906524886689</v>
      </c>
      <c r="M567" s="3">
        <f ca="1">1-L567/MAX(L$2:L567)</f>
        <v>0</v>
      </c>
    </row>
    <row r="568" spans="1:13" x14ac:dyDescent="0.15">
      <c r="A568" s="1">
        <v>39217</v>
      </c>
      <c r="B568" s="2">
        <v>3604.64</v>
      </c>
      <c r="C568" s="3">
        <f t="shared" si="32"/>
        <v>-3.4752384573775941E-2</v>
      </c>
      <c r="D568" s="3">
        <f>1-B568/MAX(B$2:B568)</f>
        <v>3.4752384573775941E-2</v>
      </c>
      <c r="E568" s="4">
        <f ca="1">IFERROR(AVERAGE(OFFSET(B568,0,0,-计算!B$19,1)),AVERAGE(OFFSET(B568,0,0,-ROW(),1)))</f>
        <v>3583.4249999999997</v>
      </c>
      <c r="F568" s="4">
        <f ca="1">IFERROR(AVERAGE(OFFSET(B568,0,0,-计算!B$20,1)),AVERAGE(OFFSET(B568,0,0,-ROW(),1)))</f>
        <v>3005.3286000000012</v>
      </c>
      <c r="G568" s="4">
        <f t="shared" ca="1" si="33"/>
        <v>578.09639999999854</v>
      </c>
      <c r="H568" s="4">
        <f ca="1">IFERROR(AVERAGE(OFFSET(G568,0,0,-计算!B$21,1)),AVERAGE(OFFSET(G568,0,0,-ROW(),1)))</f>
        <v>542.54212777777764</v>
      </c>
      <c r="I568" s="4" t="str">
        <f ca="1">IF(计算!B$23=1,IFERROR(IF(AND(G568&gt;H568,OFFSET(G568,-计算!B$22,0,1,1)&lt;OFFSET(H568,-计算!B$22,0,1,1)),"买",IF(AND(G568&lt;H568,OFFSET(G568,-计算!B$22,0,1,1)&gt;OFFSET(H568,-计算!B$22,0,1,1)),"卖",I567)),"买"),IF(计算!B$23=2,IFERROR(IF(AND(G568&gt;OFFSET(G568,-计算!B$22,0,1,1),B568&lt;OFFSET(B568,-计算!B$22,0,1,1)),"买",IF(AND(G568&lt;OFFSET(G568,-计算!B$22,0,1,1),B568&gt;OFFSET(B568,-计算!B$22,0,1,1)),"卖",I567)),"买"),""))</f>
        <v>买</v>
      </c>
      <c r="J568" s="4" t="str">
        <f t="shared" ca="1" si="35"/>
        <v/>
      </c>
      <c r="K568" s="3">
        <f ca="1">IF(I567="买",C568,0)-IF(J568=1,计算!B$18)</f>
        <v>-3.4752384573775941E-2</v>
      </c>
      <c r="L568" s="2">
        <f t="shared" ca="1" si="34"/>
        <v>3.5721793525063474</v>
      </c>
      <c r="M568" s="3">
        <f ca="1">1-L568/MAX(L$2:L568)</f>
        <v>3.4752384573775941E-2</v>
      </c>
    </row>
    <row r="569" spans="1:13" x14ac:dyDescent="0.15">
      <c r="A569" s="1">
        <v>39218</v>
      </c>
      <c r="B569" s="2">
        <v>3700.29</v>
      </c>
      <c r="C569" s="3">
        <f t="shared" si="32"/>
        <v>2.6535243463979841E-2</v>
      </c>
      <c r="D569" s="3">
        <f>1-B569/MAX(B$2:B569)</f>
        <v>9.1393040954150795E-3</v>
      </c>
      <c r="E569" s="4">
        <f ca="1">IFERROR(AVERAGE(OFFSET(B569,0,0,-计算!B$19,1)),AVERAGE(OFFSET(B569,0,0,-ROW(),1)))</f>
        <v>3605.8391666666666</v>
      </c>
      <c r="F569" s="4">
        <f ca="1">IFERROR(AVERAGE(OFFSET(B569,0,0,-计算!B$20,1)),AVERAGE(OFFSET(B569,0,0,-ROW(),1)))</f>
        <v>3028.4430000000011</v>
      </c>
      <c r="G569" s="4">
        <f t="shared" ca="1" si="33"/>
        <v>577.39616666666552</v>
      </c>
      <c r="H569" s="4">
        <f ca="1">IFERROR(AVERAGE(OFFSET(G569,0,0,-计算!B$21,1)),AVERAGE(OFFSET(G569,0,0,-ROW(),1)))</f>
        <v>554.8604666666663</v>
      </c>
      <c r="I569" s="4" t="str">
        <f ca="1">IF(计算!B$23=1,IFERROR(IF(AND(G569&gt;H569,OFFSET(G569,-计算!B$22,0,1,1)&lt;OFFSET(H569,-计算!B$22,0,1,1)),"买",IF(AND(G569&lt;H569,OFFSET(G569,-计算!B$22,0,1,1)&gt;OFFSET(H569,-计算!B$22,0,1,1)),"卖",I568)),"买"),IF(计算!B$23=2,IFERROR(IF(AND(G569&gt;OFFSET(G569,-计算!B$22,0,1,1),B569&lt;OFFSET(B569,-计算!B$22,0,1,1)),"买",IF(AND(G569&lt;OFFSET(G569,-计算!B$22,0,1,1),B569&gt;OFFSET(B569,-计算!B$22,0,1,1)),"卖",I568)),"买"),""))</f>
        <v>买</v>
      </c>
      <c r="J569" s="4" t="str">
        <f t="shared" ca="1" si="35"/>
        <v/>
      </c>
      <c r="K569" s="3">
        <f ca="1">IF(I568="买",C569,0)-IF(J569=1,计算!B$18)</f>
        <v>2.6535243463979841E-2</v>
      </c>
      <c r="L569" s="2">
        <f t="shared" ca="1" si="34"/>
        <v>3.6669680013221053</v>
      </c>
      <c r="M569" s="3">
        <f ca="1">1-L569/MAX(L$2:L569)</f>
        <v>9.1393040954150795E-3</v>
      </c>
    </row>
    <row r="570" spans="1:13" x14ac:dyDescent="0.15">
      <c r="A570" s="1">
        <v>39219</v>
      </c>
      <c r="B570" s="2">
        <v>3778.6</v>
      </c>
      <c r="C570" s="3">
        <f t="shared" si="32"/>
        <v>2.116320612708722E-2</v>
      </c>
      <c r="D570" s="3">
        <f>1-B570/MAX(B$2:B570)</f>
        <v>0</v>
      </c>
      <c r="E570" s="4">
        <f ca="1">IFERROR(AVERAGE(OFFSET(B570,0,0,-计算!B$19,1)),AVERAGE(OFFSET(B570,0,0,-ROW(),1)))</f>
        <v>3633.6224999999995</v>
      </c>
      <c r="F570" s="4">
        <f ca="1">IFERROR(AVERAGE(OFFSET(B570,0,0,-计算!B$20,1)),AVERAGE(OFFSET(B570,0,0,-ROW(),1)))</f>
        <v>3054.5442000000012</v>
      </c>
      <c r="G570" s="4">
        <f t="shared" ca="1" si="33"/>
        <v>579.07829999999831</v>
      </c>
      <c r="H570" s="4">
        <f ca="1">IFERROR(AVERAGE(OFFSET(G570,0,0,-计算!B$21,1)),AVERAGE(OFFSET(G570,0,0,-ROW(),1)))</f>
        <v>564.98448333333249</v>
      </c>
      <c r="I570" s="4" t="str">
        <f ca="1">IF(计算!B$23=1,IFERROR(IF(AND(G570&gt;H570,OFFSET(G570,-计算!B$22,0,1,1)&lt;OFFSET(H570,-计算!B$22,0,1,1)),"买",IF(AND(G570&lt;H570,OFFSET(G570,-计算!B$22,0,1,1)&gt;OFFSET(H570,-计算!B$22,0,1,1)),"卖",I569)),"买"),IF(计算!B$23=2,IFERROR(IF(AND(G570&gt;OFFSET(G570,-计算!B$22,0,1,1),B570&lt;OFFSET(B570,-计算!B$22,0,1,1)),"买",IF(AND(G570&lt;OFFSET(G570,-计算!B$22,0,1,1),B570&gt;OFFSET(B570,-计算!B$22,0,1,1)),"卖",I569)),"买"),""))</f>
        <v>买</v>
      </c>
      <c r="J570" s="4" t="str">
        <f t="shared" ca="1" si="35"/>
        <v/>
      </c>
      <c r="K570" s="3">
        <f ca="1">IF(I569="买",C570,0)-IF(J570=1,计算!B$18)</f>
        <v>2.116320612708722E-2</v>
      </c>
      <c r="L570" s="2">
        <f t="shared" ca="1" si="34"/>
        <v>3.7445728009955181</v>
      </c>
      <c r="M570" s="3">
        <f ca="1">1-L570/MAX(L$2:L570)</f>
        <v>0</v>
      </c>
    </row>
    <row r="571" spans="1:13" x14ac:dyDescent="0.15">
      <c r="A571" s="1">
        <v>39220</v>
      </c>
      <c r="B571" s="2">
        <v>3776.63</v>
      </c>
      <c r="C571" s="3">
        <f t="shared" si="32"/>
        <v>-5.2135711639222926E-4</v>
      </c>
      <c r="D571" s="3">
        <f>1-B571/MAX(B$2:B571)</f>
        <v>5.2135711639222926E-4</v>
      </c>
      <c r="E571" s="4">
        <f ca="1">IFERROR(AVERAGE(OFFSET(B571,0,0,-计算!B$19,1)),AVERAGE(OFFSET(B571,0,0,-ROW(),1)))</f>
        <v>3660.9850000000001</v>
      </c>
      <c r="F571" s="4">
        <f ca="1">IFERROR(AVERAGE(OFFSET(B571,0,0,-计算!B$20,1)),AVERAGE(OFFSET(B571,0,0,-ROW(),1)))</f>
        <v>3079.9022000000014</v>
      </c>
      <c r="G571" s="4">
        <f t="shared" ca="1" si="33"/>
        <v>581.08279999999877</v>
      </c>
      <c r="H571" s="4">
        <f ca="1">IFERROR(AVERAGE(OFFSET(G571,0,0,-计算!B$21,1)),AVERAGE(OFFSET(G571,0,0,-ROW(),1)))</f>
        <v>572.83843333333232</v>
      </c>
      <c r="I571" s="4" t="str">
        <f ca="1">IF(计算!B$23=1,IFERROR(IF(AND(G571&gt;H571,OFFSET(G571,-计算!B$22,0,1,1)&lt;OFFSET(H571,-计算!B$22,0,1,1)),"买",IF(AND(G571&lt;H571,OFFSET(G571,-计算!B$22,0,1,1)&gt;OFFSET(H571,-计算!B$22,0,1,1)),"卖",I570)),"买"),IF(计算!B$23=2,IFERROR(IF(AND(G571&gt;OFFSET(G571,-计算!B$22,0,1,1),B571&lt;OFFSET(B571,-计算!B$22,0,1,1)),"买",IF(AND(G571&lt;OFFSET(G571,-计算!B$22,0,1,1),B571&gt;OFFSET(B571,-计算!B$22,0,1,1)),"卖",I570)),"买"),""))</f>
        <v>买</v>
      </c>
      <c r="J571" s="4" t="str">
        <f t="shared" ca="1" si="35"/>
        <v/>
      </c>
      <c r="K571" s="3">
        <f ca="1">IF(I570="买",C571,0)-IF(J571=1,计算!B$18)</f>
        <v>-5.2135711639222926E-4</v>
      </c>
      <c r="L571" s="2">
        <f t="shared" ca="1" si="34"/>
        <v>3.7426205413178701</v>
      </c>
      <c r="M571" s="3">
        <f ca="1">1-L571/MAX(L$2:L571)</f>
        <v>5.2135711639234028E-4</v>
      </c>
    </row>
    <row r="572" spans="1:13" x14ac:dyDescent="0.15">
      <c r="A572" s="1">
        <v>39223</v>
      </c>
      <c r="B572" s="2">
        <v>3831.44</v>
      </c>
      <c r="C572" s="3">
        <f t="shared" si="32"/>
        <v>1.4512938784048135E-2</v>
      </c>
      <c r="D572" s="3">
        <f>1-B572/MAX(B$2:B572)</f>
        <v>0</v>
      </c>
      <c r="E572" s="4">
        <f ca="1">IFERROR(AVERAGE(OFFSET(B572,0,0,-计算!B$19,1)),AVERAGE(OFFSET(B572,0,0,-ROW(),1)))</f>
        <v>3689.14</v>
      </c>
      <c r="F572" s="4">
        <f ca="1">IFERROR(AVERAGE(OFFSET(B572,0,0,-计算!B$20,1)),AVERAGE(OFFSET(B572,0,0,-ROW(),1)))</f>
        <v>3107.0188000000012</v>
      </c>
      <c r="G572" s="4">
        <f t="shared" ca="1" si="33"/>
        <v>582.12119999999868</v>
      </c>
      <c r="H572" s="4">
        <f ca="1">IFERROR(AVERAGE(OFFSET(G572,0,0,-计算!B$21,1)),AVERAGE(OFFSET(G572,0,0,-ROW(),1)))</f>
        <v>578.75571111110992</v>
      </c>
      <c r="I572" s="4" t="str">
        <f ca="1">IF(计算!B$23=1,IFERROR(IF(AND(G572&gt;H572,OFFSET(G572,-计算!B$22,0,1,1)&lt;OFFSET(H572,-计算!B$22,0,1,1)),"买",IF(AND(G572&lt;H572,OFFSET(G572,-计算!B$22,0,1,1)&gt;OFFSET(H572,-计算!B$22,0,1,1)),"卖",I571)),"买"),IF(计算!B$23=2,IFERROR(IF(AND(G572&gt;OFFSET(G572,-计算!B$22,0,1,1),B572&lt;OFFSET(B572,-计算!B$22,0,1,1)),"买",IF(AND(G572&lt;OFFSET(G572,-计算!B$22,0,1,1),B572&gt;OFFSET(B572,-计算!B$22,0,1,1)),"卖",I571)),"买"),""))</f>
        <v>买</v>
      </c>
      <c r="J572" s="4" t="str">
        <f t="shared" ca="1" si="35"/>
        <v/>
      </c>
      <c r="K572" s="3">
        <f ca="1">IF(I571="买",C572,0)-IF(J572=1,计算!B$18)</f>
        <v>1.4512938784048135E-2</v>
      </c>
      <c r="L572" s="2">
        <f t="shared" ca="1" si="34"/>
        <v>3.7969369641259374</v>
      </c>
      <c r="M572" s="3">
        <f ca="1">1-L572/MAX(L$2:L572)</f>
        <v>0</v>
      </c>
    </row>
    <row r="573" spans="1:13" x14ac:dyDescent="0.15">
      <c r="A573" s="1">
        <v>39224</v>
      </c>
      <c r="B573" s="2">
        <v>3870.49</v>
      </c>
      <c r="C573" s="3">
        <f t="shared" si="32"/>
        <v>1.0191990478775503E-2</v>
      </c>
      <c r="D573" s="3">
        <f>1-B573/MAX(B$2:B573)</f>
        <v>0</v>
      </c>
      <c r="E573" s="4">
        <f ca="1">IFERROR(AVERAGE(OFFSET(B573,0,0,-计算!B$19,1)),AVERAGE(OFFSET(B573,0,0,-ROW(),1)))</f>
        <v>3722.4708333333328</v>
      </c>
      <c r="F573" s="4">
        <f ca="1">IFERROR(AVERAGE(OFFSET(B573,0,0,-计算!B$20,1)),AVERAGE(OFFSET(B573,0,0,-ROW(),1)))</f>
        <v>3134.0228000000016</v>
      </c>
      <c r="G573" s="4">
        <f t="shared" ca="1" si="33"/>
        <v>588.4480333333313</v>
      </c>
      <c r="H573" s="4">
        <f ca="1">IFERROR(AVERAGE(OFFSET(G573,0,0,-计算!B$21,1)),AVERAGE(OFFSET(G573,0,0,-ROW(),1)))</f>
        <v>581.03714999999852</v>
      </c>
      <c r="I573" s="4" t="str">
        <f ca="1">IF(计算!B$23=1,IFERROR(IF(AND(G573&gt;H573,OFFSET(G573,-计算!B$22,0,1,1)&lt;OFFSET(H573,-计算!B$22,0,1,1)),"买",IF(AND(G573&lt;H573,OFFSET(G573,-计算!B$22,0,1,1)&gt;OFFSET(H573,-计算!B$22,0,1,1)),"卖",I572)),"买"),IF(计算!B$23=2,IFERROR(IF(AND(G573&gt;OFFSET(G573,-计算!B$22,0,1,1),B573&lt;OFFSET(B573,-计算!B$22,0,1,1)),"买",IF(AND(G573&lt;OFFSET(G573,-计算!B$22,0,1,1),B573&gt;OFFSET(B573,-计算!B$22,0,1,1)),"卖",I572)),"买"),""))</f>
        <v>买</v>
      </c>
      <c r="J573" s="4" t="str">
        <f t="shared" ca="1" si="35"/>
        <v/>
      </c>
      <c r="K573" s="3">
        <f ca="1">IF(I572="买",C573,0)-IF(J573=1,计算!B$18)</f>
        <v>1.0191990478775503E-2</v>
      </c>
      <c r="L573" s="2">
        <f t="shared" ca="1" si="34"/>
        <v>3.8356353095128197</v>
      </c>
      <c r="M573" s="3">
        <f ca="1">1-L573/MAX(L$2:L573)</f>
        <v>0</v>
      </c>
    </row>
    <row r="574" spans="1:13" x14ac:dyDescent="0.15">
      <c r="A574" s="1">
        <v>39225</v>
      </c>
      <c r="B574" s="2">
        <v>3938.95</v>
      </c>
      <c r="C574" s="3">
        <f t="shared" si="32"/>
        <v>1.7687682954871331E-2</v>
      </c>
      <c r="D574" s="3">
        <f>1-B574/MAX(B$2:B574)</f>
        <v>0</v>
      </c>
      <c r="E574" s="4">
        <f ca="1">IFERROR(AVERAGE(OFFSET(B574,0,0,-计算!B$19,1)),AVERAGE(OFFSET(B574,0,0,-ROW(),1)))</f>
        <v>3754.1574999999993</v>
      </c>
      <c r="F574" s="4">
        <f ca="1">IFERROR(AVERAGE(OFFSET(B574,0,0,-计算!B$20,1)),AVERAGE(OFFSET(B574,0,0,-ROW(),1)))</f>
        <v>3161.0130000000017</v>
      </c>
      <c r="G574" s="4">
        <f t="shared" ca="1" si="33"/>
        <v>593.14449999999761</v>
      </c>
      <c r="H574" s="4">
        <f ca="1">IFERROR(AVERAGE(OFFSET(G574,0,0,-计算!B$21,1)),AVERAGE(OFFSET(G574,0,0,-ROW(),1)))</f>
        <v>583.54516666666507</v>
      </c>
      <c r="I574" s="4" t="str">
        <f ca="1">IF(计算!B$23=1,IFERROR(IF(AND(G574&gt;H574,OFFSET(G574,-计算!B$22,0,1,1)&lt;OFFSET(H574,-计算!B$22,0,1,1)),"买",IF(AND(G574&lt;H574,OFFSET(G574,-计算!B$22,0,1,1)&gt;OFFSET(H574,-计算!B$22,0,1,1)),"卖",I573)),"买"),IF(计算!B$23=2,IFERROR(IF(AND(G574&gt;OFFSET(G574,-计算!B$22,0,1,1),B574&lt;OFFSET(B574,-计算!B$22,0,1,1)),"买",IF(AND(G574&lt;OFFSET(G574,-计算!B$22,0,1,1),B574&gt;OFFSET(B574,-计算!B$22,0,1,1)),"卖",I573)),"买"),""))</f>
        <v>买</v>
      </c>
      <c r="J574" s="4" t="str">
        <f t="shared" ca="1" si="35"/>
        <v/>
      </c>
      <c r="K574" s="3">
        <f ca="1">IF(I573="买",C574,0)-IF(J574=1,计算!B$18)</f>
        <v>1.7687682954871331E-2</v>
      </c>
      <c r="L574" s="2">
        <f t="shared" ca="1" si="34"/>
        <v>3.9034788107979921</v>
      </c>
      <c r="M574" s="3">
        <f ca="1">1-L574/MAX(L$2:L574)</f>
        <v>0</v>
      </c>
    </row>
    <row r="575" spans="1:13" x14ac:dyDescent="0.15">
      <c r="A575" s="1">
        <v>39226</v>
      </c>
      <c r="B575" s="2">
        <v>3919.75</v>
      </c>
      <c r="C575" s="3">
        <f t="shared" si="32"/>
        <v>-4.8743954607192164E-3</v>
      </c>
      <c r="D575" s="3">
        <f>1-B575/MAX(B$2:B575)</f>
        <v>4.8743954607192164E-3</v>
      </c>
      <c r="E575" s="4">
        <f ca="1">IFERROR(AVERAGE(OFFSET(B575,0,0,-计算!B$19,1)),AVERAGE(OFFSET(B575,0,0,-ROW(),1)))</f>
        <v>3773.6341666666667</v>
      </c>
      <c r="F575" s="4">
        <f ca="1">IFERROR(AVERAGE(OFFSET(B575,0,0,-计算!B$20,1)),AVERAGE(OFFSET(B575,0,0,-ROW(),1)))</f>
        <v>3186.8554000000008</v>
      </c>
      <c r="G575" s="4">
        <f t="shared" ca="1" si="33"/>
        <v>586.77876666666589</v>
      </c>
      <c r="H575" s="4">
        <f ca="1">IFERROR(AVERAGE(OFFSET(G575,0,0,-计算!B$21,1)),AVERAGE(OFFSET(G575,0,0,-ROW(),1)))</f>
        <v>585.10893333333172</v>
      </c>
      <c r="I575" s="4" t="str">
        <f ca="1">IF(计算!B$23=1,IFERROR(IF(AND(G575&gt;H575,OFFSET(G575,-计算!B$22,0,1,1)&lt;OFFSET(H575,-计算!B$22,0,1,1)),"买",IF(AND(G575&lt;H575,OFFSET(G575,-计算!B$22,0,1,1)&gt;OFFSET(H575,-计算!B$22,0,1,1)),"卖",I574)),"买"),IF(计算!B$23=2,IFERROR(IF(AND(G575&gt;OFFSET(G575,-计算!B$22,0,1,1),B575&lt;OFFSET(B575,-计算!B$22,0,1,1)),"买",IF(AND(G575&lt;OFFSET(G575,-计算!B$22,0,1,1),B575&gt;OFFSET(B575,-计算!B$22,0,1,1)),"卖",I574)),"买"),""))</f>
        <v>买</v>
      </c>
      <c r="J575" s="4" t="str">
        <f t="shared" ca="1" si="35"/>
        <v/>
      </c>
      <c r="K575" s="3">
        <f ca="1">IF(I574="买",C575,0)-IF(J575=1,计算!B$18)</f>
        <v>-4.8743954607192164E-3</v>
      </c>
      <c r="L575" s="2">
        <f t="shared" ca="1" si="34"/>
        <v>3.8844517114016246</v>
      </c>
      <c r="M575" s="3">
        <f ca="1">1-L575/MAX(L$2:L575)</f>
        <v>4.8743954607192164E-3</v>
      </c>
    </row>
    <row r="576" spans="1:13" x14ac:dyDescent="0.15">
      <c r="A576" s="1">
        <v>39227</v>
      </c>
      <c r="B576" s="2">
        <v>3985.25</v>
      </c>
      <c r="C576" s="3">
        <f t="shared" si="32"/>
        <v>1.6710249378149022E-2</v>
      </c>
      <c r="D576" s="3">
        <f>1-B576/MAX(B$2:B576)</f>
        <v>0</v>
      </c>
      <c r="E576" s="4">
        <f ca="1">IFERROR(AVERAGE(OFFSET(B576,0,0,-计算!B$19,1)),AVERAGE(OFFSET(B576,0,0,-ROW(),1)))</f>
        <v>3797.2983333333327</v>
      </c>
      <c r="F576" s="4">
        <f ca="1">IFERROR(AVERAGE(OFFSET(B576,0,0,-计算!B$20,1)),AVERAGE(OFFSET(B576,0,0,-ROW(),1)))</f>
        <v>3214.3326000000006</v>
      </c>
      <c r="G576" s="4">
        <f t="shared" ca="1" si="33"/>
        <v>582.96573333333208</v>
      </c>
      <c r="H576" s="4">
        <f ca="1">IFERROR(AVERAGE(OFFSET(G576,0,0,-计算!B$21,1)),AVERAGE(OFFSET(G576,0,0,-ROW(),1)))</f>
        <v>585.75683888888739</v>
      </c>
      <c r="I576" s="4" t="str">
        <f ca="1">IF(计算!B$23=1,IFERROR(IF(AND(G576&gt;H576,OFFSET(G576,-计算!B$22,0,1,1)&lt;OFFSET(H576,-计算!B$22,0,1,1)),"买",IF(AND(G576&lt;H576,OFFSET(G576,-计算!B$22,0,1,1)&gt;OFFSET(H576,-计算!B$22,0,1,1)),"卖",I575)),"买"),IF(计算!B$23=2,IFERROR(IF(AND(G576&gt;OFFSET(G576,-计算!B$22,0,1,1),B576&lt;OFFSET(B576,-计算!B$22,0,1,1)),"买",IF(AND(G576&lt;OFFSET(G576,-计算!B$22,0,1,1),B576&gt;OFFSET(B576,-计算!B$22,0,1,1)),"卖",I575)),"买"),""))</f>
        <v>卖</v>
      </c>
      <c r="J576" s="4">
        <f t="shared" ca="1" si="35"/>
        <v>1</v>
      </c>
      <c r="K576" s="3">
        <f ca="1">IF(I575="买",C576,0)-IF(J576=1,计算!B$18)</f>
        <v>1.6710249378149022E-2</v>
      </c>
      <c r="L576" s="2">
        <f t="shared" ca="1" si="34"/>
        <v>3.9493618681965237</v>
      </c>
      <c r="M576" s="3">
        <f ca="1">1-L576/MAX(L$2:L576)</f>
        <v>0</v>
      </c>
    </row>
    <row r="577" spans="1:13" x14ac:dyDescent="0.15">
      <c r="A577" s="1">
        <v>39230</v>
      </c>
      <c r="B577" s="2">
        <v>4072.58</v>
      </c>
      <c r="C577" s="3">
        <f t="shared" si="32"/>
        <v>2.1913305313342901E-2</v>
      </c>
      <c r="D577" s="3">
        <f>1-B577/MAX(B$2:B577)</f>
        <v>0</v>
      </c>
      <c r="E577" s="4">
        <f ca="1">IFERROR(AVERAGE(OFFSET(B577,0,0,-计算!B$19,1)),AVERAGE(OFFSET(B577,0,0,-ROW(),1)))</f>
        <v>3826.3041666666663</v>
      </c>
      <c r="F577" s="4">
        <f ca="1">IFERROR(AVERAGE(OFFSET(B577,0,0,-计算!B$20,1)),AVERAGE(OFFSET(B577,0,0,-ROW(),1)))</f>
        <v>3243.4608000000003</v>
      </c>
      <c r="G577" s="4">
        <f t="shared" ca="1" si="33"/>
        <v>582.84336666666604</v>
      </c>
      <c r="H577" s="4">
        <f ca="1">IFERROR(AVERAGE(OFFSET(G577,0,0,-计算!B$21,1)),AVERAGE(OFFSET(G577,0,0,-ROW(),1)))</f>
        <v>586.05026666666527</v>
      </c>
      <c r="I577" s="4" t="str">
        <f ca="1">IF(计算!B$23=1,IFERROR(IF(AND(G577&gt;H577,OFFSET(G577,-计算!B$22,0,1,1)&lt;OFFSET(H577,-计算!B$22,0,1,1)),"买",IF(AND(G577&lt;H577,OFFSET(G577,-计算!B$22,0,1,1)&gt;OFFSET(H577,-计算!B$22,0,1,1)),"卖",I576)),"买"),IF(计算!B$23=2,IFERROR(IF(AND(G577&gt;OFFSET(G577,-计算!B$22,0,1,1),B577&lt;OFFSET(B577,-计算!B$22,0,1,1)),"买",IF(AND(G577&lt;OFFSET(G577,-计算!B$22,0,1,1),B577&gt;OFFSET(B577,-计算!B$22,0,1,1)),"卖",I576)),"买"),""))</f>
        <v>卖</v>
      </c>
      <c r="J577" s="4" t="str">
        <f t="shared" ca="1" si="35"/>
        <v/>
      </c>
      <c r="K577" s="3">
        <f ca="1">IF(I576="买",C577,0)-IF(J577=1,计算!B$18)</f>
        <v>0</v>
      </c>
      <c r="L577" s="2">
        <f t="shared" ca="1" si="34"/>
        <v>3.9493618681965237</v>
      </c>
      <c r="M577" s="3">
        <f ca="1">1-L577/MAX(L$2:L577)</f>
        <v>0</v>
      </c>
    </row>
    <row r="578" spans="1:13" x14ac:dyDescent="0.15">
      <c r="A578" s="1">
        <v>39231</v>
      </c>
      <c r="B578" s="2">
        <v>4168.29</v>
      </c>
      <c r="C578" s="3">
        <f t="shared" si="32"/>
        <v>2.3501073029873032E-2</v>
      </c>
      <c r="D578" s="3">
        <f>1-B578/MAX(B$2:B578)</f>
        <v>0</v>
      </c>
      <c r="E578" s="4">
        <f ca="1">IFERROR(AVERAGE(OFFSET(B578,0,0,-计算!B$19,1)),AVERAGE(OFFSET(B578,0,0,-ROW(),1)))</f>
        <v>3865.1108333333327</v>
      </c>
      <c r="F578" s="4">
        <f ca="1">IFERROR(AVERAGE(OFFSET(B578,0,0,-计算!B$20,1)),AVERAGE(OFFSET(B578,0,0,-ROW(),1)))</f>
        <v>3274.0232000000005</v>
      </c>
      <c r="G578" s="4">
        <f t="shared" ca="1" si="33"/>
        <v>591.08763333333218</v>
      </c>
      <c r="H578" s="4">
        <f ca="1">IFERROR(AVERAGE(OFFSET(G578,0,0,-计算!B$21,1)),AVERAGE(OFFSET(G578,0,0,-ROW(),1)))</f>
        <v>587.54467222222081</v>
      </c>
      <c r="I578" s="4" t="str">
        <f ca="1">IF(计算!B$23=1,IFERROR(IF(AND(G578&gt;H578,OFFSET(G578,-计算!B$22,0,1,1)&lt;OFFSET(H578,-计算!B$22,0,1,1)),"买",IF(AND(G578&lt;H578,OFFSET(G578,-计算!B$22,0,1,1)&gt;OFFSET(H578,-计算!B$22,0,1,1)),"卖",I577)),"买"),IF(计算!B$23=2,IFERROR(IF(AND(G578&gt;OFFSET(G578,-计算!B$22,0,1,1),B578&lt;OFFSET(B578,-计算!B$22,0,1,1)),"买",IF(AND(G578&lt;OFFSET(G578,-计算!B$22,0,1,1),B578&gt;OFFSET(B578,-计算!B$22,0,1,1)),"卖",I577)),"买"),""))</f>
        <v>卖</v>
      </c>
      <c r="J578" s="4" t="str">
        <f t="shared" ca="1" si="35"/>
        <v/>
      </c>
      <c r="K578" s="3">
        <f ca="1">IF(I577="买",C578,0)-IF(J578=1,计算!B$18)</f>
        <v>0</v>
      </c>
      <c r="L578" s="2">
        <f t="shared" ca="1" si="34"/>
        <v>3.9493618681965237</v>
      </c>
      <c r="M578" s="3">
        <f ca="1">1-L578/MAX(L$2:L578)</f>
        <v>0</v>
      </c>
    </row>
    <row r="579" spans="1:13" x14ac:dyDescent="0.15">
      <c r="A579" s="1">
        <v>39232</v>
      </c>
      <c r="B579" s="2">
        <v>3886.46</v>
      </c>
      <c r="C579" s="3">
        <f t="shared" si="32"/>
        <v>-6.7612858030511314E-2</v>
      </c>
      <c r="D579" s="3">
        <f>1-B579/MAX(B$2:B579)</f>
        <v>6.7612858030511314E-2</v>
      </c>
      <c r="E579" s="4">
        <f ca="1">IFERROR(AVERAGE(OFFSET(B579,0,0,-计算!B$19,1)),AVERAGE(OFFSET(B579,0,0,-ROW(),1)))</f>
        <v>3877.7808333333328</v>
      </c>
      <c r="F579" s="4">
        <f ca="1">IFERROR(AVERAGE(OFFSET(B579,0,0,-计算!B$20,1)),AVERAGE(OFFSET(B579,0,0,-ROW(),1)))</f>
        <v>3299.8052000000002</v>
      </c>
      <c r="G579" s="4">
        <f t="shared" ca="1" si="33"/>
        <v>577.97563333333255</v>
      </c>
      <c r="H579" s="4">
        <f ca="1">IFERROR(AVERAGE(OFFSET(G579,0,0,-计算!B$21,1)),AVERAGE(OFFSET(G579,0,0,-ROW(),1)))</f>
        <v>585.79927222222102</v>
      </c>
      <c r="I579" s="4" t="str">
        <f ca="1">IF(计算!B$23=1,IFERROR(IF(AND(G579&gt;H579,OFFSET(G579,-计算!B$22,0,1,1)&lt;OFFSET(H579,-计算!B$22,0,1,1)),"买",IF(AND(G579&lt;H579,OFFSET(G579,-计算!B$22,0,1,1)&gt;OFFSET(H579,-计算!B$22,0,1,1)),"卖",I578)),"买"),IF(计算!B$23=2,IFERROR(IF(AND(G579&gt;OFFSET(G579,-计算!B$22,0,1,1),B579&lt;OFFSET(B579,-计算!B$22,0,1,1)),"买",IF(AND(G579&lt;OFFSET(G579,-计算!B$22,0,1,1),B579&gt;OFFSET(B579,-计算!B$22,0,1,1)),"卖",I578)),"买"),""))</f>
        <v>卖</v>
      </c>
      <c r="J579" s="4" t="str">
        <f t="shared" ca="1" si="35"/>
        <v/>
      </c>
      <c r="K579" s="3">
        <f ca="1">IF(I578="买",C579,0)-IF(J579=1,计算!B$18)</f>
        <v>0</v>
      </c>
      <c r="L579" s="2">
        <f t="shared" ca="1" si="34"/>
        <v>3.9493618681965237</v>
      </c>
      <c r="M579" s="3">
        <f ca="1">1-L579/MAX(L$2:L579)</f>
        <v>0</v>
      </c>
    </row>
    <row r="580" spans="1:13" x14ac:dyDescent="0.15">
      <c r="A580" s="1">
        <v>39233</v>
      </c>
      <c r="B580" s="2">
        <v>3927.95</v>
      </c>
      <c r="C580" s="3">
        <f t="shared" ref="C580:C643" si="36">B580/B579-1</f>
        <v>1.0675524770613842E-2</v>
      </c>
      <c r="D580" s="3">
        <f>1-B580/MAX(B$2:B580)</f>
        <v>5.7659136000614231E-2</v>
      </c>
      <c r="E580" s="4">
        <f ca="1">IFERROR(AVERAGE(OFFSET(B580,0,0,-计算!B$19,1)),AVERAGE(OFFSET(B580,0,0,-ROW(),1)))</f>
        <v>3904.7233333333334</v>
      </c>
      <c r="F580" s="4">
        <f ca="1">IFERROR(AVERAGE(OFFSET(B580,0,0,-计算!B$20,1)),AVERAGE(OFFSET(B580,0,0,-ROW(),1)))</f>
        <v>3325.4531999999999</v>
      </c>
      <c r="G580" s="4">
        <f t="shared" ref="G580:G643" ca="1" si="37">E580-F580</f>
        <v>579.27013333333343</v>
      </c>
      <c r="H580" s="4">
        <f ca="1">IFERROR(AVERAGE(OFFSET(G580,0,0,-计算!B$21,1)),AVERAGE(OFFSET(G580,0,0,-ROW(),1)))</f>
        <v>583.48687777777707</v>
      </c>
      <c r="I580" s="4" t="str">
        <f ca="1">IF(计算!B$23=1,IFERROR(IF(AND(G580&gt;H580,OFFSET(G580,-计算!B$22,0,1,1)&lt;OFFSET(H580,-计算!B$22,0,1,1)),"买",IF(AND(G580&lt;H580,OFFSET(G580,-计算!B$22,0,1,1)&gt;OFFSET(H580,-计算!B$22,0,1,1)),"卖",I579)),"买"),IF(计算!B$23=2,IFERROR(IF(AND(G580&gt;OFFSET(G580,-计算!B$22,0,1,1),B580&lt;OFFSET(B580,-计算!B$22,0,1,1)),"买",IF(AND(G580&lt;OFFSET(G580,-计算!B$22,0,1,1),B580&gt;OFFSET(B580,-计算!B$22,0,1,1)),"卖",I579)),"买"),""))</f>
        <v>卖</v>
      </c>
      <c r="J580" s="4" t="str">
        <f t="shared" ca="1" si="35"/>
        <v/>
      </c>
      <c r="K580" s="3">
        <f ca="1">IF(I579="买",C580,0)-IF(J580=1,计算!B$18)</f>
        <v>0</v>
      </c>
      <c r="L580" s="2">
        <f t="shared" ref="L580:L643" ca="1" si="38">IFERROR(L579*(1+K580),L579)</f>
        <v>3.9493618681965237</v>
      </c>
      <c r="M580" s="3">
        <f ca="1">1-L580/MAX(L$2:L580)</f>
        <v>0</v>
      </c>
    </row>
    <row r="581" spans="1:13" x14ac:dyDescent="0.15">
      <c r="A581" s="1">
        <v>39234</v>
      </c>
      <c r="B581" s="2">
        <v>3803.96</v>
      </c>
      <c r="C581" s="3">
        <f t="shared" si="36"/>
        <v>-3.1566084089664992E-2</v>
      </c>
      <c r="D581" s="3">
        <f>1-B581/MAX(B$2:B581)</f>
        <v>8.7405146954746438E-2</v>
      </c>
      <c r="E581" s="4">
        <f ca="1">IFERROR(AVERAGE(OFFSET(B581,0,0,-计算!B$19,1)),AVERAGE(OFFSET(B581,0,0,-ROW(),1)))</f>
        <v>3913.3624999999997</v>
      </c>
      <c r="F581" s="4">
        <f ca="1">IFERROR(AVERAGE(OFFSET(B581,0,0,-计算!B$20,1)),AVERAGE(OFFSET(B581,0,0,-ROW(),1)))</f>
        <v>3349.4478000000004</v>
      </c>
      <c r="G581" s="4">
        <f t="shared" ca="1" si="37"/>
        <v>563.91469999999936</v>
      </c>
      <c r="H581" s="4">
        <f ca="1">IFERROR(AVERAGE(OFFSET(G581,0,0,-计算!B$21,1)),AVERAGE(OFFSET(G581,0,0,-ROW(),1)))</f>
        <v>579.67619999999931</v>
      </c>
      <c r="I581" s="4" t="str">
        <f ca="1">IF(计算!B$23=1,IFERROR(IF(AND(G581&gt;H581,OFFSET(G581,-计算!B$22,0,1,1)&lt;OFFSET(H581,-计算!B$22,0,1,1)),"买",IF(AND(G581&lt;H581,OFFSET(G581,-计算!B$22,0,1,1)&gt;OFFSET(H581,-计算!B$22,0,1,1)),"卖",I580)),"买"),IF(计算!B$23=2,IFERROR(IF(AND(G581&gt;OFFSET(G581,-计算!B$22,0,1,1),B581&lt;OFFSET(B581,-计算!B$22,0,1,1)),"买",IF(AND(G581&lt;OFFSET(G581,-计算!B$22,0,1,1),B581&gt;OFFSET(B581,-计算!B$22,0,1,1)),"卖",I580)),"买"),""))</f>
        <v>卖</v>
      </c>
      <c r="J581" s="4" t="str">
        <f t="shared" ref="J581:J644" ca="1" si="39">IF(I580&lt;&gt;I581,1,"")</f>
        <v/>
      </c>
      <c r="K581" s="3">
        <f ca="1">IF(I580="买",C581,0)-IF(J581=1,计算!B$18)</f>
        <v>0</v>
      </c>
      <c r="L581" s="2">
        <f t="shared" ca="1" si="38"/>
        <v>3.9493618681965237</v>
      </c>
      <c r="M581" s="3">
        <f ca="1">1-L581/MAX(L$2:L581)</f>
        <v>0</v>
      </c>
    </row>
    <row r="582" spans="1:13" x14ac:dyDescent="0.15">
      <c r="A582" s="1">
        <v>39237</v>
      </c>
      <c r="B582" s="2">
        <v>3511.43</v>
      </c>
      <c r="C582" s="3">
        <f t="shared" si="36"/>
        <v>-7.6901439552466422E-2</v>
      </c>
      <c r="D582" s="3">
        <f>1-B582/MAX(B$2:B582)</f>
        <v>0.15758500488209792</v>
      </c>
      <c r="E582" s="4">
        <f ca="1">IFERROR(AVERAGE(OFFSET(B582,0,0,-计算!B$19,1)),AVERAGE(OFFSET(B582,0,0,-ROW(),1)))</f>
        <v>3891.0983333333329</v>
      </c>
      <c r="F582" s="4">
        <f ca="1">IFERROR(AVERAGE(OFFSET(B582,0,0,-计算!B$20,1)),AVERAGE(OFFSET(B582,0,0,-ROW(),1)))</f>
        <v>3366.4882000000002</v>
      </c>
      <c r="G582" s="4">
        <f t="shared" ca="1" si="37"/>
        <v>524.61013333333267</v>
      </c>
      <c r="H582" s="4">
        <f ca="1">IFERROR(AVERAGE(OFFSET(G582,0,0,-计算!B$21,1)),AVERAGE(OFFSET(G582,0,0,-ROW(),1)))</f>
        <v>569.95026666666604</v>
      </c>
      <c r="I582" s="4" t="str">
        <f ca="1">IF(计算!B$23=1,IFERROR(IF(AND(G582&gt;H582,OFFSET(G582,-计算!B$22,0,1,1)&lt;OFFSET(H582,-计算!B$22,0,1,1)),"买",IF(AND(G582&lt;H582,OFFSET(G582,-计算!B$22,0,1,1)&gt;OFFSET(H582,-计算!B$22,0,1,1)),"卖",I581)),"买"),IF(计算!B$23=2,IFERROR(IF(AND(G582&gt;OFFSET(G582,-计算!B$22,0,1,1),B582&lt;OFFSET(B582,-计算!B$22,0,1,1)),"买",IF(AND(G582&lt;OFFSET(G582,-计算!B$22,0,1,1),B582&gt;OFFSET(B582,-计算!B$22,0,1,1)),"卖",I581)),"买"),""))</f>
        <v>卖</v>
      </c>
      <c r="J582" s="4" t="str">
        <f t="shared" ca="1" si="39"/>
        <v/>
      </c>
      <c r="K582" s="3">
        <f ca="1">IF(I581="买",C582,0)-IF(J582=1,计算!B$18)</f>
        <v>0</v>
      </c>
      <c r="L582" s="2">
        <f t="shared" ca="1" si="38"/>
        <v>3.9493618681965237</v>
      </c>
      <c r="M582" s="3">
        <f ca="1">1-L582/MAX(L$2:L582)</f>
        <v>0</v>
      </c>
    </row>
    <row r="583" spans="1:13" x14ac:dyDescent="0.15">
      <c r="A583" s="1">
        <v>39238</v>
      </c>
      <c r="B583" s="2">
        <v>3634.63</v>
      </c>
      <c r="C583" s="3">
        <f t="shared" si="36"/>
        <v>3.5085421039291687E-2</v>
      </c>
      <c r="D583" s="3">
        <f>1-B583/MAX(B$2:B583)</f>
        <v>0.12802852008857346</v>
      </c>
      <c r="E583" s="4">
        <f ca="1">IFERROR(AVERAGE(OFFSET(B583,0,0,-计算!B$19,1)),AVERAGE(OFFSET(B583,0,0,-ROW(),1)))</f>
        <v>3879.2649999999994</v>
      </c>
      <c r="F583" s="4">
        <f ca="1">IFERROR(AVERAGE(OFFSET(B583,0,0,-计算!B$20,1)),AVERAGE(OFFSET(B583,0,0,-ROW(),1)))</f>
        <v>3385.7254000000003</v>
      </c>
      <c r="G583" s="4">
        <f t="shared" ca="1" si="37"/>
        <v>493.53959999999915</v>
      </c>
      <c r="H583" s="4">
        <f ca="1">IFERROR(AVERAGE(OFFSET(G583,0,0,-计算!B$21,1)),AVERAGE(OFFSET(G583,0,0,-ROW(),1)))</f>
        <v>555.06630555555489</v>
      </c>
      <c r="I583" s="4" t="str">
        <f ca="1">IF(计算!B$23=1,IFERROR(IF(AND(G583&gt;H583,OFFSET(G583,-计算!B$22,0,1,1)&lt;OFFSET(H583,-计算!B$22,0,1,1)),"买",IF(AND(G583&lt;H583,OFFSET(G583,-计算!B$22,0,1,1)&gt;OFFSET(H583,-计算!B$22,0,1,1)),"卖",I582)),"买"),IF(计算!B$23=2,IFERROR(IF(AND(G583&gt;OFFSET(G583,-计算!B$22,0,1,1),B583&lt;OFFSET(B583,-计算!B$22,0,1,1)),"买",IF(AND(G583&lt;OFFSET(G583,-计算!B$22,0,1,1),B583&gt;OFFSET(B583,-计算!B$22,0,1,1)),"卖",I582)),"买"),""))</f>
        <v>卖</v>
      </c>
      <c r="J583" s="4" t="str">
        <f t="shared" ca="1" si="39"/>
        <v/>
      </c>
      <c r="K583" s="3">
        <f ca="1">IF(I582="买",C583,0)-IF(J583=1,计算!B$18)</f>
        <v>0</v>
      </c>
      <c r="L583" s="2">
        <f t="shared" ca="1" si="38"/>
        <v>3.9493618681965237</v>
      </c>
      <c r="M583" s="3">
        <f ca="1">1-L583/MAX(L$2:L583)</f>
        <v>0</v>
      </c>
    </row>
    <row r="584" spans="1:13" x14ac:dyDescent="0.15">
      <c r="A584" s="1">
        <v>39239</v>
      </c>
      <c r="B584" s="2">
        <v>3677.58</v>
      </c>
      <c r="C584" s="3">
        <f t="shared" si="36"/>
        <v>1.181688369930356E-2</v>
      </c>
      <c r="D584" s="3">
        <f>1-B584/MAX(B$2:B584)</f>
        <v>0.11772453452135045</v>
      </c>
      <c r="E584" s="4">
        <f ca="1">IFERROR(AVERAGE(OFFSET(B584,0,0,-计算!B$19,1)),AVERAGE(OFFSET(B584,0,0,-ROW(),1)))</f>
        <v>3866.4433333333332</v>
      </c>
      <c r="F584" s="4">
        <f ca="1">IFERROR(AVERAGE(OFFSET(B584,0,0,-计算!B$20,1)),AVERAGE(OFFSET(B584,0,0,-ROW(),1)))</f>
        <v>3405.2249999999999</v>
      </c>
      <c r="G584" s="4">
        <f t="shared" ca="1" si="37"/>
        <v>461.21833333333325</v>
      </c>
      <c r="H584" s="4">
        <f ca="1">IFERROR(AVERAGE(OFFSET(G584,0,0,-计算!B$21,1)),AVERAGE(OFFSET(G584,0,0,-ROW(),1)))</f>
        <v>533.42142222222174</v>
      </c>
      <c r="I584" s="4" t="str">
        <f ca="1">IF(计算!B$23=1,IFERROR(IF(AND(G584&gt;H584,OFFSET(G584,-计算!B$22,0,1,1)&lt;OFFSET(H584,-计算!B$22,0,1,1)),"买",IF(AND(G584&lt;H584,OFFSET(G584,-计算!B$22,0,1,1)&gt;OFFSET(H584,-计算!B$22,0,1,1)),"卖",I583)),"买"),IF(计算!B$23=2,IFERROR(IF(AND(G584&gt;OFFSET(G584,-计算!B$22,0,1,1),B584&lt;OFFSET(B584,-计算!B$22,0,1,1)),"买",IF(AND(G584&lt;OFFSET(G584,-计算!B$22,0,1,1),B584&gt;OFFSET(B584,-计算!B$22,0,1,1)),"卖",I583)),"买"),""))</f>
        <v>卖</v>
      </c>
      <c r="J584" s="4" t="str">
        <f t="shared" ca="1" si="39"/>
        <v/>
      </c>
      <c r="K584" s="3">
        <f ca="1">IF(I583="买",C584,0)-IF(J584=1,计算!B$18)</f>
        <v>0</v>
      </c>
      <c r="L584" s="2">
        <f t="shared" ca="1" si="38"/>
        <v>3.9493618681965237</v>
      </c>
      <c r="M584" s="3">
        <f ca="1">1-L584/MAX(L$2:L584)</f>
        <v>0</v>
      </c>
    </row>
    <row r="585" spans="1:13" x14ac:dyDescent="0.15">
      <c r="A585" s="1">
        <v>39240</v>
      </c>
      <c r="B585" s="2">
        <v>3802.3</v>
      </c>
      <c r="C585" s="3">
        <f t="shared" si="36"/>
        <v>3.3913606230184135E-2</v>
      </c>
      <c r="D585" s="3">
        <f>1-B585/MAX(B$2:B585)</f>
        <v>8.780339179855523E-2</v>
      </c>
      <c r="E585" s="4">
        <f ca="1">IFERROR(AVERAGE(OFFSET(B585,0,0,-计算!B$19,1)),AVERAGE(OFFSET(B585,0,0,-ROW(),1)))</f>
        <v>3860.7608333333333</v>
      </c>
      <c r="F585" s="4">
        <f ca="1">IFERROR(AVERAGE(OFFSET(B585,0,0,-计算!B$20,1)),AVERAGE(OFFSET(B585,0,0,-ROW(),1)))</f>
        <v>3427.0445999999997</v>
      </c>
      <c r="G585" s="4">
        <f t="shared" ca="1" si="37"/>
        <v>433.71623333333355</v>
      </c>
      <c r="H585" s="4">
        <f ca="1">IFERROR(AVERAGE(OFFSET(G585,0,0,-计算!B$21,1)),AVERAGE(OFFSET(G585,0,0,-ROW(),1)))</f>
        <v>509.37818888888859</v>
      </c>
      <c r="I585" s="4" t="str">
        <f ca="1">IF(计算!B$23=1,IFERROR(IF(AND(G585&gt;H585,OFFSET(G585,-计算!B$22,0,1,1)&lt;OFFSET(H585,-计算!B$22,0,1,1)),"买",IF(AND(G585&lt;H585,OFFSET(G585,-计算!B$22,0,1,1)&gt;OFFSET(H585,-计算!B$22,0,1,1)),"卖",I584)),"买"),IF(计算!B$23=2,IFERROR(IF(AND(G585&gt;OFFSET(G585,-计算!B$22,0,1,1),B585&lt;OFFSET(B585,-计算!B$22,0,1,1)),"买",IF(AND(G585&lt;OFFSET(G585,-计算!B$22,0,1,1),B585&gt;OFFSET(B585,-计算!B$22,0,1,1)),"卖",I584)),"买"),""))</f>
        <v>卖</v>
      </c>
      <c r="J585" s="4" t="str">
        <f t="shared" ca="1" si="39"/>
        <v/>
      </c>
      <c r="K585" s="3">
        <f ca="1">IF(I584="买",C585,0)-IF(J585=1,计算!B$18)</f>
        <v>0</v>
      </c>
      <c r="L585" s="2">
        <f t="shared" ca="1" si="38"/>
        <v>3.9493618681965237</v>
      </c>
      <c r="M585" s="3">
        <f ca="1">1-L585/MAX(L$2:L585)</f>
        <v>0</v>
      </c>
    </row>
    <row r="586" spans="1:13" x14ac:dyDescent="0.15">
      <c r="A586" s="1">
        <v>39241</v>
      </c>
      <c r="B586" s="2">
        <v>3837.87</v>
      </c>
      <c r="C586" s="3">
        <f t="shared" si="36"/>
        <v>9.3548641611655992E-3</v>
      </c>
      <c r="D586" s="3">
        <f>1-B586/MAX(B$2:B586)</f>
        <v>7.9269916440554811E-2</v>
      </c>
      <c r="E586" s="4">
        <f ca="1">IFERROR(AVERAGE(OFFSET(B586,0,0,-计算!B$19,1)),AVERAGE(OFFSET(B586,0,0,-ROW(),1)))</f>
        <v>3852.3375000000001</v>
      </c>
      <c r="F586" s="4">
        <f ca="1">IFERROR(AVERAGE(OFFSET(B586,0,0,-计算!B$20,1)),AVERAGE(OFFSET(B586,0,0,-ROW(),1)))</f>
        <v>3449.4766</v>
      </c>
      <c r="G586" s="4">
        <f t="shared" ca="1" si="37"/>
        <v>402.86090000000013</v>
      </c>
      <c r="H586" s="4">
        <f ca="1">IFERROR(AVERAGE(OFFSET(G586,0,0,-计算!B$21,1)),AVERAGE(OFFSET(G586,0,0,-ROW(),1)))</f>
        <v>479.97664999999967</v>
      </c>
      <c r="I586" s="4" t="str">
        <f ca="1">IF(计算!B$23=1,IFERROR(IF(AND(G586&gt;H586,OFFSET(G586,-计算!B$22,0,1,1)&lt;OFFSET(H586,-计算!B$22,0,1,1)),"买",IF(AND(G586&lt;H586,OFFSET(G586,-计算!B$22,0,1,1)&gt;OFFSET(H586,-计算!B$22,0,1,1)),"卖",I585)),"买"),IF(计算!B$23=2,IFERROR(IF(AND(G586&gt;OFFSET(G586,-计算!B$22,0,1,1),B586&lt;OFFSET(B586,-计算!B$22,0,1,1)),"买",IF(AND(G586&lt;OFFSET(G586,-计算!B$22,0,1,1),B586&gt;OFFSET(B586,-计算!B$22,0,1,1)),"卖",I585)),"买"),""))</f>
        <v>卖</v>
      </c>
      <c r="J586" s="4" t="str">
        <f t="shared" ca="1" si="39"/>
        <v/>
      </c>
      <c r="K586" s="3">
        <f ca="1">IF(I585="买",C586,0)-IF(J586=1,计算!B$18)</f>
        <v>0</v>
      </c>
      <c r="L586" s="2">
        <f t="shared" ca="1" si="38"/>
        <v>3.9493618681965237</v>
      </c>
      <c r="M586" s="3">
        <f ca="1">1-L586/MAX(L$2:L586)</f>
        <v>0</v>
      </c>
    </row>
    <row r="587" spans="1:13" x14ac:dyDescent="0.15">
      <c r="A587" s="1">
        <v>39244</v>
      </c>
      <c r="B587" s="2">
        <v>3931.86</v>
      </c>
      <c r="C587" s="3">
        <f t="shared" si="36"/>
        <v>2.4490146878346719E-2</v>
      </c>
      <c r="D587" s="3">
        <f>1-B587/MAX(B$2:B587)</f>
        <v>5.6721101458871548E-2</v>
      </c>
      <c r="E587" s="4">
        <f ca="1">IFERROR(AVERAGE(OFFSET(B587,0,0,-计算!B$19,1)),AVERAGE(OFFSET(B587,0,0,-ROW(),1)))</f>
        <v>3853.3466666666668</v>
      </c>
      <c r="F587" s="4">
        <f ca="1">IFERROR(AVERAGE(OFFSET(B587,0,0,-计算!B$20,1)),AVERAGE(OFFSET(B587,0,0,-ROW(),1)))</f>
        <v>3472.8331999999991</v>
      </c>
      <c r="G587" s="4">
        <f t="shared" ca="1" si="37"/>
        <v>380.51346666666768</v>
      </c>
      <c r="H587" s="4">
        <f ca="1">IFERROR(AVERAGE(OFFSET(G587,0,0,-计算!B$21,1)),AVERAGE(OFFSET(G587,0,0,-ROW(),1)))</f>
        <v>449.40977777777772</v>
      </c>
      <c r="I587" s="4" t="str">
        <f ca="1">IF(计算!B$23=1,IFERROR(IF(AND(G587&gt;H587,OFFSET(G587,-计算!B$22,0,1,1)&lt;OFFSET(H587,-计算!B$22,0,1,1)),"买",IF(AND(G587&lt;H587,OFFSET(G587,-计算!B$22,0,1,1)&gt;OFFSET(H587,-计算!B$22,0,1,1)),"卖",I586)),"买"),IF(计算!B$23=2,IFERROR(IF(AND(G587&gt;OFFSET(G587,-计算!B$22,0,1,1),B587&lt;OFFSET(B587,-计算!B$22,0,1,1)),"买",IF(AND(G587&lt;OFFSET(G587,-计算!B$22,0,1,1),B587&gt;OFFSET(B587,-计算!B$22,0,1,1)),"卖",I586)),"买"),""))</f>
        <v>卖</v>
      </c>
      <c r="J587" s="4" t="str">
        <f t="shared" ca="1" si="39"/>
        <v/>
      </c>
      <c r="K587" s="3">
        <f ca="1">IF(I586="买",C587,0)-IF(J587=1,计算!B$18)</f>
        <v>0</v>
      </c>
      <c r="L587" s="2">
        <f t="shared" ca="1" si="38"/>
        <v>3.9493618681965237</v>
      </c>
      <c r="M587" s="3">
        <f ca="1">1-L587/MAX(L$2:L587)</f>
        <v>0</v>
      </c>
    </row>
    <row r="588" spans="1:13" x14ac:dyDescent="0.15">
      <c r="A588" s="1">
        <v>39245</v>
      </c>
      <c r="B588" s="2">
        <v>4036.11</v>
      </c>
      <c r="C588" s="3">
        <f t="shared" si="36"/>
        <v>2.6514168866643262E-2</v>
      </c>
      <c r="D588" s="3">
        <f>1-B588/MAX(B$2:B588)</f>
        <v>3.1710845454610892E-2</v>
      </c>
      <c r="E588" s="4">
        <f ca="1">IFERROR(AVERAGE(OFFSET(B588,0,0,-计算!B$19,1)),AVERAGE(OFFSET(B588,0,0,-ROW(),1)))</f>
        <v>3857.5850000000005</v>
      </c>
      <c r="F588" s="4">
        <f ca="1">IFERROR(AVERAGE(OFFSET(B588,0,0,-计算!B$20,1)),AVERAGE(OFFSET(B588,0,0,-ROW(),1)))</f>
        <v>3497.8749999999986</v>
      </c>
      <c r="G588" s="4">
        <f t="shared" ca="1" si="37"/>
        <v>359.71000000000186</v>
      </c>
      <c r="H588" s="4">
        <f ca="1">IFERROR(AVERAGE(OFFSET(G588,0,0,-计算!B$21,1)),AVERAGE(OFFSET(G588,0,0,-ROW(),1)))</f>
        <v>421.92642222222258</v>
      </c>
      <c r="I588" s="4" t="str">
        <f ca="1">IF(计算!B$23=1,IFERROR(IF(AND(G588&gt;H588,OFFSET(G588,-计算!B$22,0,1,1)&lt;OFFSET(H588,-计算!B$22,0,1,1)),"买",IF(AND(G588&lt;H588,OFFSET(G588,-计算!B$22,0,1,1)&gt;OFFSET(H588,-计算!B$22,0,1,1)),"卖",I587)),"买"),IF(计算!B$23=2,IFERROR(IF(AND(G588&gt;OFFSET(G588,-计算!B$22,0,1,1),B588&lt;OFFSET(B588,-计算!B$22,0,1,1)),"买",IF(AND(G588&lt;OFFSET(G588,-计算!B$22,0,1,1),B588&gt;OFFSET(B588,-计算!B$22,0,1,1)),"卖",I587)),"买"),""))</f>
        <v>卖</v>
      </c>
      <c r="J588" s="4" t="str">
        <f t="shared" ca="1" si="39"/>
        <v/>
      </c>
      <c r="K588" s="3">
        <f ca="1">IF(I587="买",C588,0)-IF(J588=1,计算!B$18)</f>
        <v>0</v>
      </c>
      <c r="L588" s="2">
        <f t="shared" ca="1" si="38"/>
        <v>3.9493618681965237</v>
      </c>
      <c r="M588" s="3">
        <f ca="1">1-L588/MAX(L$2:L588)</f>
        <v>0</v>
      </c>
    </row>
    <row r="589" spans="1:13" x14ac:dyDescent="0.15">
      <c r="A589" s="1">
        <v>39246</v>
      </c>
      <c r="B589" s="2">
        <v>4118.2700000000004</v>
      </c>
      <c r="C589" s="3">
        <f t="shared" si="36"/>
        <v>2.0356234096692294E-2</v>
      </c>
      <c r="D589" s="3">
        <f>1-B589/MAX(B$2:B589)</f>
        <v>1.2000124751396779E-2</v>
      </c>
      <c r="E589" s="4">
        <f ca="1">IFERROR(AVERAGE(OFFSET(B589,0,0,-计算!B$19,1)),AVERAGE(OFFSET(B589,0,0,-ROW(),1)))</f>
        <v>3861.3925000000004</v>
      </c>
      <c r="F589" s="4">
        <f ca="1">IFERROR(AVERAGE(OFFSET(B589,0,0,-计算!B$20,1)),AVERAGE(OFFSET(B589,0,0,-ROW(),1)))</f>
        <v>3524.2873999999988</v>
      </c>
      <c r="G589" s="4">
        <f t="shared" ca="1" si="37"/>
        <v>337.10510000000158</v>
      </c>
      <c r="H589" s="4">
        <f ca="1">IFERROR(AVERAGE(OFFSET(G589,0,0,-计算!B$21,1)),AVERAGE(OFFSET(G589,0,0,-ROW(),1)))</f>
        <v>395.85400555555634</v>
      </c>
      <c r="I589" s="4" t="str">
        <f ca="1">IF(计算!B$23=1,IFERROR(IF(AND(G589&gt;H589,OFFSET(G589,-计算!B$22,0,1,1)&lt;OFFSET(H589,-计算!B$22,0,1,1)),"买",IF(AND(G589&lt;H589,OFFSET(G589,-计算!B$22,0,1,1)&gt;OFFSET(H589,-计算!B$22,0,1,1)),"卖",I588)),"买"),IF(计算!B$23=2,IFERROR(IF(AND(G589&gt;OFFSET(G589,-计算!B$22,0,1,1),B589&lt;OFFSET(B589,-计算!B$22,0,1,1)),"买",IF(AND(G589&lt;OFFSET(G589,-计算!B$22,0,1,1),B589&gt;OFFSET(B589,-计算!B$22,0,1,1)),"卖",I588)),"买"),""))</f>
        <v>卖</v>
      </c>
      <c r="J589" s="4" t="str">
        <f t="shared" ca="1" si="39"/>
        <v/>
      </c>
      <c r="K589" s="3">
        <f ca="1">IF(I588="买",C589,0)-IF(J589=1,计算!B$18)</f>
        <v>0</v>
      </c>
      <c r="L589" s="2">
        <f t="shared" ca="1" si="38"/>
        <v>3.9493618681965237</v>
      </c>
      <c r="M589" s="3">
        <f ca="1">1-L589/MAX(L$2:L589)</f>
        <v>0</v>
      </c>
    </row>
    <row r="590" spans="1:13" x14ac:dyDescent="0.15">
      <c r="A590" s="1">
        <v>39247</v>
      </c>
      <c r="B590" s="2">
        <v>4075.82</v>
      </c>
      <c r="C590" s="3">
        <f t="shared" si="36"/>
        <v>-1.0307726302549391E-2</v>
      </c>
      <c r="D590" s="3">
        <f>1-B590/MAX(B$2:B590)</f>
        <v>2.2184157052412279E-2</v>
      </c>
      <c r="E590" s="4">
        <f ca="1">IFERROR(AVERAGE(OFFSET(B590,0,0,-计算!B$19,1)),AVERAGE(OFFSET(B590,0,0,-ROW(),1)))</f>
        <v>3853.6866666666665</v>
      </c>
      <c r="F590" s="4">
        <f ca="1">IFERROR(AVERAGE(OFFSET(B590,0,0,-计算!B$20,1)),AVERAGE(OFFSET(B590,0,0,-ROW(),1)))</f>
        <v>3550.1377999999986</v>
      </c>
      <c r="G590" s="4">
        <f t="shared" ca="1" si="37"/>
        <v>303.54886666666789</v>
      </c>
      <c r="H590" s="4">
        <f ca="1">IFERROR(AVERAGE(OFFSET(G590,0,0,-计算!B$21,1)),AVERAGE(OFFSET(G590,0,0,-ROW(),1)))</f>
        <v>369.57576111111212</v>
      </c>
      <c r="I590" s="4" t="str">
        <f ca="1">IF(计算!B$23=1,IFERROR(IF(AND(G590&gt;H590,OFFSET(G590,-计算!B$22,0,1,1)&lt;OFFSET(H590,-计算!B$22,0,1,1)),"买",IF(AND(G590&lt;H590,OFFSET(G590,-计算!B$22,0,1,1)&gt;OFFSET(H590,-计算!B$22,0,1,1)),"卖",I589)),"买"),IF(计算!B$23=2,IFERROR(IF(AND(G590&gt;OFFSET(G590,-计算!B$22,0,1,1),B590&lt;OFFSET(B590,-计算!B$22,0,1,1)),"买",IF(AND(G590&lt;OFFSET(G590,-计算!B$22,0,1,1),B590&gt;OFFSET(B590,-计算!B$22,0,1,1)),"卖",I589)),"买"),""))</f>
        <v>卖</v>
      </c>
      <c r="J590" s="4" t="str">
        <f t="shared" ca="1" si="39"/>
        <v/>
      </c>
      <c r="K590" s="3">
        <f ca="1">IF(I589="买",C590,0)-IF(J590=1,计算!B$18)</f>
        <v>0</v>
      </c>
      <c r="L590" s="2">
        <f t="shared" ca="1" si="38"/>
        <v>3.9493618681965237</v>
      </c>
      <c r="M590" s="3">
        <f ca="1">1-L590/MAX(L$2:L590)</f>
        <v>0</v>
      </c>
    </row>
    <row r="591" spans="1:13" x14ac:dyDescent="0.15">
      <c r="A591" s="1">
        <v>39248</v>
      </c>
      <c r="B591" s="2">
        <v>4099.38</v>
      </c>
      <c r="C591" s="3">
        <f t="shared" si="36"/>
        <v>5.7804319130874138E-3</v>
      </c>
      <c r="D591" s="3">
        <f>1-B591/MAX(B$2:B591)</f>
        <v>1.6531959148715636E-2</v>
      </c>
      <c r="E591" s="4">
        <f ca="1">IFERROR(AVERAGE(OFFSET(B591,0,0,-计算!B$19,1)),AVERAGE(OFFSET(B591,0,0,-ROW(),1)))</f>
        <v>3871.4300000000003</v>
      </c>
      <c r="F591" s="4">
        <f ca="1">IFERROR(AVERAGE(OFFSET(B591,0,0,-计算!B$20,1)),AVERAGE(OFFSET(B591,0,0,-ROW(),1)))</f>
        <v>3576.4897999999985</v>
      </c>
      <c r="G591" s="4">
        <f t="shared" ca="1" si="37"/>
        <v>294.94020000000182</v>
      </c>
      <c r="H591" s="4">
        <f ca="1">IFERROR(AVERAGE(OFFSET(G591,0,0,-计算!B$21,1)),AVERAGE(OFFSET(G591,0,0,-ROW(),1)))</f>
        <v>346.44642222222348</v>
      </c>
      <c r="I591" s="4" t="str">
        <f ca="1">IF(计算!B$23=1,IFERROR(IF(AND(G591&gt;H591,OFFSET(G591,-计算!B$22,0,1,1)&lt;OFFSET(H591,-计算!B$22,0,1,1)),"买",IF(AND(G591&lt;H591,OFFSET(G591,-计算!B$22,0,1,1)&gt;OFFSET(H591,-计算!B$22,0,1,1)),"卖",I590)),"买"),IF(计算!B$23=2,IFERROR(IF(AND(G591&gt;OFFSET(G591,-计算!B$22,0,1,1),B591&lt;OFFSET(B591,-计算!B$22,0,1,1)),"买",IF(AND(G591&lt;OFFSET(G591,-计算!B$22,0,1,1),B591&gt;OFFSET(B591,-计算!B$22,0,1,1)),"卖",I590)),"买"),""))</f>
        <v>卖</v>
      </c>
      <c r="J591" s="4" t="str">
        <f t="shared" ca="1" si="39"/>
        <v/>
      </c>
      <c r="K591" s="3">
        <f ca="1">IF(I590="买",C591,0)-IF(J591=1,计算!B$18)</f>
        <v>0</v>
      </c>
      <c r="L591" s="2">
        <f t="shared" ca="1" si="38"/>
        <v>3.9493618681965237</v>
      </c>
      <c r="M591" s="3">
        <f ca="1">1-L591/MAX(L$2:L591)</f>
        <v>0</v>
      </c>
    </row>
    <row r="592" spans="1:13" x14ac:dyDescent="0.15">
      <c r="A592" s="1">
        <v>39251</v>
      </c>
      <c r="B592" s="2">
        <v>4227.57</v>
      </c>
      <c r="C592" s="3">
        <f t="shared" si="36"/>
        <v>3.12705823807502E-2</v>
      </c>
      <c r="D592" s="3">
        <f>1-B592/MAX(B$2:B592)</f>
        <v>0</v>
      </c>
      <c r="E592" s="4">
        <f ca="1">IFERROR(AVERAGE(OFFSET(B592,0,0,-计算!B$19,1)),AVERAGE(OFFSET(B592,0,0,-ROW(),1)))</f>
        <v>3896.3983333333331</v>
      </c>
      <c r="F592" s="4">
        <f ca="1">IFERROR(AVERAGE(OFFSET(B592,0,0,-计算!B$20,1)),AVERAGE(OFFSET(B592,0,0,-ROW(),1)))</f>
        <v>3604.0389999999989</v>
      </c>
      <c r="G592" s="4">
        <f t="shared" ca="1" si="37"/>
        <v>292.35933333333423</v>
      </c>
      <c r="H592" s="4">
        <f ca="1">IFERROR(AVERAGE(OFFSET(G592,0,0,-计算!B$21,1)),AVERAGE(OFFSET(G592,0,0,-ROW(),1)))</f>
        <v>328.02949444444585</v>
      </c>
      <c r="I592" s="4" t="str">
        <f ca="1">IF(计算!B$23=1,IFERROR(IF(AND(G592&gt;H592,OFFSET(G592,-计算!B$22,0,1,1)&lt;OFFSET(H592,-计算!B$22,0,1,1)),"买",IF(AND(G592&lt;H592,OFFSET(G592,-计算!B$22,0,1,1)&gt;OFFSET(H592,-计算!B$22,0,1,1)),"卖",I591)),"买"),IF(计算!B$23=2,IFERROR(IF(AND(G592&gt;OFFSET(G592,-计算!B$22,0,1,1),B592&lt;OFFSET(B592,-计算!B$22,0,1,1)),"买",IF(AND(G592&lt;OFFSET(G592,-计算!B$22,0,1,1),B592&gt;OFFSET(B592,-计算!B$22,0,1,1)),"卖",I591)),"买"),""))</f>
        <v>卖</v>
      </c>
      <c r="J592" s="4" t="str">
        <f t="shared" ca="1" si="39"/>
        <v/>
      </c>
      <c r="K592" s="3">
        <f ca="1">IF(I591="买",C592,0)-IF(J592=1,计算!B$18)</f>
        <v>0</v>
      </c>
      <c r="L592" s="2">
        <f t="shared" ca="1" si="38"/>
        <v>3.9493618681965237</v>
      </c>
      <c r="M592" s="3">
        <f ca="1">1-L592/MAX(L$2:L592)</f>
        <v>0</v>
      </c>
    </row>
    <row r="593" spans="1:13" x14ac:dyDescent="0.15">
      <c r="A593" s="1">
        <v>39252</v>
      </c>
      <c r="B593" s="2">
        <v>4253</v>
      </c>
      <c r="C593" s="3">
        <f t="shared" si="36"/>
        <v>6.0152759150056134E-3</v>
      </c>
      <c r="D593" s="3">
        <f>1-B593/MAX(B$2:B593)</f>
        <v>0</v>
      </c>
      <c r="E593" s="4">
        <f ca="1">IFERROR(AVERAGE(OFFSET(B593,0,0,-计算!B$19,1)),AVERAGE(OFFSET(B593,0,0,-ROW(),1)))</f>
        <v>3933.8183333333332</v>
      </c>
      <c r="F593" s="4">
        <f ca="1">IFERROR(AVERAGE(OFFSET(B593,0,0,-计算!B$20,1)),AVERAGE(OFFSET(B593,0,0,-ROW(),1)))</f>
        <v>3631.3367999999987</v>
      </c>
      <c r="G593" s="4">
        <f t="shared" ca="1" si="37"/>
        <v>302.48153333333448</v>
      </c>
      <c r="H593" s="4">
        <f ca="1">IFERROR(AVERAGE(OFFSET(G593,0,0,-计算!B$21,1)),AVERAGE(OFFSET(G593,0,0,-ROW(),1)))</f>
        <v>315.02417222222363</v>
      </c>
      <c r="I593" s="4" t="str">
        <f ca="1">IF(计算!B$23=1,IFERROR(IF(AND(G593&gt;H593,OFFSET(G593,-计算!B$22,0,1,1)&lt;OFFSET(H593,-计算!B$22,0,1,1)),"买",IF(AND(G593&lt;H593,OFFSET(G593,-计算!B$22,0,1,1)&gt;OFFSET(H593,-计算!B$22,0,1,1)),"卖",I592)),"买"),IF(计算!B$23=2,IFERROR(IF(AND(G593&gt;OFFSET(G593,-计算!B$22,0,1,1),B593&lt;OFFSET(B593,-计算!B$22,0,1,1)),"买",IF(AND(G593&lt;OFFSET(G593,-计算!B$22,0,1,1),B593&gt;OFFSET(B593,-计算!B$22,0,1,1)),"卖",I592)),"买"),""))</f>
        <v>卖</v>
      </c>
      <c r="J593" s="4" t="str">
        <f t="shared" ca="1" si="39"/>
        <v/>
      </c>
      <c r="K593" s="3">
        <f ca="1">IF(I592="买",C593,0)-IF(J593=1,计算!B$18)</f>
        <v>0</v>
      </c>
      <c r="L593" s="2">
        <f t="shared" ca="1" si="38"/>
        <v>3.9493618681965237</v>
      </c>
      <c r="M593" s="3">
        <f ca="1">1-L593/MAX(L$2:L593)</f>
        <v>0</v>
      </c>
    </row>
    <row r="594" spans="1:13" x14ac:dyDescent="0.15">
      <c r="A594" s="1">
        <v>39253</v>
      </c>
      <c r="B594" s="2">
        <v>4157.6000000000004</v>
      </c>
      <c r="C594" s="3">
        <f t="shared" si="36"/>
        <v>-2.2431225017634504E-2</v>
      </c>
      <c r="D594" s="3">
        <f>1-B594/MAX(B$2:B594)</f>
        <v>2.2431225017634504E-2</v>
      </c>
      <c r="E594" s="4">
        <f ca="1">IFERROR(AVERAGE(OFFSET(B594,0,0,-计算!B$19,1)),AVERAGE(OFFSET(B594,0,0,-ROW(),1)))</f>
        <v>3987.665833333333</v>
      </c>
      <c r="F594" s="4">
        <f ca="1">IFERROR(AVERAGE(OFFSET(B594,0,0,-计算!B$20,1)),AVERAGE(OFFSET(B594,0,0,-ROW(),1)))</f>
        <v>3656.2523999999989</v>
      </c>
      <c r="G594" s="4">
        <f t="shared" ca="1" si="37"/>
        <v>331.41343333333407</v>
      </c>
      <c r="H594" s="4">
        <f ca="1">IFERROR(AVERAGE(OFFSET(G594,0,0,-计算!B$21,1)),AVERAGE(OFFSET(G594,0,0,-ROW(),1)))</f>
        <v>310.30807777777903</v>
      </c>
      <c r="I594" s="4" t="str">
        <f ca="1">IF(计算!B$23=1,IFERROR(IF(AND(G594&gt;H594,OFFSET(G594,-计算!B$22,0,1,1)&lt;OFFSET(H594,-计算!B$22,0,1,1)),"买",IF(AND(G594&lt;H594,OFFSET(G594,-计算!B$22,0,1,1)&gt;OFFSET(H594,-计算!B$22,0,1,1)),"卖",I593)),"买"),IF(计算!B$23=2,IFERROR(IF(AND(G594&gt;OFFSET(G594,-计算!B$22,0,1,1),B594&lt;OFFSET(B594,-计算!B$22,0,1,1)),"买",IF(AND(G594&lt;OFFSET(G594,-计算!B$22,0,1,1),B594&gt;OFFSET(B594,-计算!B$22,0,1,1)),"卖",I593)),"买"),""))</f>
        <v>买</v>
      </c>
      <c r="J594" s="4">
        <f t="shared" ca="1" si="39"/>
        <v>1</v>
      </c>
      <c r="K594" s="3">
        <f ca="1">IF(I593="买",C594,0)-IF(J594=1,计算!B$18)</f>
        <v>0</v>
      </c>
      <c r="L594" s="2">
        <f t="shared" ca="1" si="38"/>
        <v>3.9493618681965237</v>
      </c>
      <c r="M594" s="3">
        <f ca="1">1-L594/MAX(L$2:L594)</f>
        <v>0</v>
      </c>
    </row>
    <row r="595" spans="1:13" x14ac:dyDescent="0.15">
      <c r="A595" s="1">
        <v>39254</v>
      </c>
      <c r="B595" s="2">
        <v>4197.28</v>
      </c>
      <c r="C595" s="3">
        <f t="shared" si="36"/>
        <v>9.5439676736577272E-3</v>
      </c>
      <c r="D595" s="3">
        <f>1-B595/MAX(B$2:B595)</f>
        <v>1.310134023042564E-2</v>
      </c>
      <c r="E595" s="4">
        <f ca="1">IFERROR(AVERAGE(OFFSET(B595,0,0,-计算!B$19,1)),AVERAGE(OFFSET(B595,0,0,-ROW(),1)))</f>
        <v>4034.5533333333333</v>
      </c>
      <c r="F595" s="4">
        <f ca="1">IFERROR(AVERAGE(OFFSET(B595,0,0,-计算!B$20,1)),AVERAGE(OFFSET(B595,0,0,-ROW(),1)))</f>
        <v>3681.2971999999991</v>
      </c>
      <c r="G595" s="4">
        <f t="shared" ca="1" si="37"/>
        <v>353.25613333333422</v>
      </c>
      <c r="H595" s="4">
        <f ca="1">IFERROR(AVERAGE(OFFSET(G595,0,0,-计算!B$21,1)),AVERAGE(OFFSET(G595,0,0,-ROW(),1)))</f>
        <v>312.99991666666779</v>
      </c>
      <c r="I595" s="4" t="str">
        <f ca="1">IF(计算!B$23=1,IFERROR(IF(AND(G595&gt;H595,OFFSET(G595,-计算!B$22,0,1,1)&lt;OFFSET(H595,-计算!B$22,0,1,1)),"买",IF(AND(G595&lt;H595,OFFSET(G595,-计算!B$22,0,1,1)&gt;OFFSET(H595,-计算!B$22,0,1,1)),"卖",I594)),"买"),IF(计算!B$23=2,IFERROR(IF(AND(G595&gt;OFFSET(G595,-计算!B$22,0,1,1),B595&lt;OFFSET(B595,-计算!B$22,0,1,1)),"买",IF(AND(G595&lt;OFFSET(G595,-计算!B$22,0,1,1),B595&gt;OFFSET(B595,-计算!B$22,0,1,1)),"卖",I594)),"买"),""))</f>
        <v>买</v>
      </c>
      <c r="J595" s="4" t="str">
        <f t="shared" ca="1" si="39"/>
        <v/>
      </c>
      <c r="K595" s="3">
        <f ca="1">IF(I594="买",C595,0)-IF(J595=1,计算!B$18)</f>
        <v>9.5439676736577272E-3</v>
      </c>
      <c r="L595" s="2">
        <f t="shared" ca="1" si="38"/>
        <v>3.9870544501981677</v>
      </c>
      <c r="M595" s="3">
        <f ca="1">1-L595/MAX(L$2:L595)</f>
        <v>0</v>
      </c>
    </row>
    <row r="596" spans="1:13" x14ac:dyDescent="0.15">
      <c r="A596" s="1">
        <v>39255</v>
      </c>
      <c r="B596" s="2">
        <v>4051.43</v>
      </c>
      <c r="C596" s="3">
        <f t="shared" si="36"/>
        <v>-3.474869439255901E-2</v>
      </c>
      <c r="D596" s="3">
        <f>1-B596/MAX(B$2:B596)</f>
        <v>4.7394780155184613E-2</v>
      </c>
      <c r="E596" s="4">
        <f ca="1">IFERROR(AVERAGE(OFFSET(B596,0,0,-计算!B$19,1)),AVERAGE(OFFSET(B596,0,0,-ROW(),1)))</f>
        <v>4065.7075000000004</v>
      </c>
      <c r="F596" s="4">
        <f ca="1">IFERROR(AVERAGE(OFFSET(B596,0,0,-计算!B$20,1)),AVERAGE(OFFSET(B596,0,0,-ROW(),1)))</f>
        <v>3702.8855999999987</v>
      </c>
      <c r="G596" s="4">
        <f t="shared" ca="1" si="37"/>
        <v>362.82190000000173</v>
      </c>
      <c r="H596" s="4">
        <f ca="1">IFERROR(AVERAGE(OFFSET(G596,0,0,-计算!B$21,1)),AVERAGE(OFFSET(G596,0,0,-ROW(),1)))</f>
        <v>322.87875555555678</v>
      </c>
      <c r="I596" s="4" t="str">
        <f ca="1">IF(计算!B$23=1,IFERROR(IF(AND(G596&gt;H596,OFFSET(G596,-计算!B$22,0,1,1)&lt;OFFSET(H596,-计算!B$22,0,1,1)),"买",IF(AND(G596&lt;H596,OFFSET(G596,-计算!B$22,0,1,1)&gt;OFFSET(H596,-计算!B$22,0,1,1)),"卖",I595)),"买"),IF(计算!B$23=2,IFERROR(IF(AND(G596&gt;OFFSET(G596,-计算!B$22,0,1,1),B596&lt;OFFSET(B596,-计算!B$22,0,1,1)),"买",IF(AND(G596&lt;OFFSET(G596,-计算!B$22,0,1,1),B596&gt;OFFSET(B596,-计算!B$22,0,1,1)),"卖",I595)),"买"),""))</f>
        <v>买</v>
      </c>
      <c r="J596" s="4" t="str">
        <f t="shared" ca="1" si="39"/>
        <v/>
      </c>
      <c r="K596" s="3">
        <f ca="1">IF(I595="买",C596,0)-IF(J596=1,计算!B$18)</f>
        <v>-3.474869439255901E-2</v>
      </c>
      <c r="L596" s="2">
        <f t="shared" ca="1" si="38"/>
        <v>3.8485095135817393</v>
      </c>
      <c r="M596" s="3">
        <f ca="1">1-L596/MAX(L$2:L596)</f>
        <v>3.474869439255901E-2</v>
      </c>
    </row>
    <row r="597" spans="1:13" x14ac:dyDescent="0.15">
      <c r="A597" s="1">
        <v>39258</v>
      </c>
      <c r="B597" s="2">
        <v>3877.59</v>
      </c>
      <c r="C597" s="3">
        <f t="shared" si="36"/>
        <v>-4.2908306449821354E-2</v>
      </c>
      <c r="D597" s="3">
        <f>1-B597/MAX(B$2:B597)</f>
        <v>8.8269456853985351E-2</v>
      </c>
      <c r="E597" s="4">
        <f ca="1">IFERROR(AVERAGE(OFFSET(B597,0,0,-计算!B$19,1)),AVERAGE(OFFSET(B597,0,0,-ROW(),1)))</f>
        <v>4071.9816666666666</v>
      </c>
      <c r="F597" s="4">
        <f ca="1">IFERROR(AVERAGE(OFFSET(B597,0,0,-计算!B$20,1)),AVERAGE(OFFSET(B597,0,0,-ROW(),1)))</f>
        <v>3719.6739999999991</v>
      </c>
      <c r="G597" s="4">
        <f t="shared" ca="1" si="37"/>
        <v>352.3076666666675</v>
      </c>
      <c r="H597" s="4">
        <f ca="1">IFERROR(AVERAGE(OFFSET(G597,0,0,-计算!B$21,1)),AVERAGE(OFFSET(G597,0,0,-ROW(),1)))</f>
        <v>332.44000000000102</v>
      </c>
      <c r="I597" s="4" t="str">
        <f ca="1">IF(计算!B$23=1,IFERROR(IF(AND(G597&gt;H597,OFFSET(G597,-计算!B$22,0,1,1)&lt;OFFSET(H597,-计算!B$22,0,1,1)),"买",IF(AND(G597&lt;H597,OFFSET(G597,-计算!B$22,0,1,1)&gt;OFFSET(H597,-计算!B$22,0,1,1)),"卖",I596)),"买"),IF(计算!B$23=2,IFERROR(IF(AND(G597&gt;OFFSET(G597,-计算!B$22,0,1,1),B597&lt;OFFSET(B597,-计算!B$22,0,1,1)),"买",IF(AND(G597&lt;OFFSET(G597,-计算!B$22,0,1,1),B597&gt;OFFSET(B597,-计算!B$22,0,1,1)),"卖",I596)),"买"),""))</f>
        <v>买</v>
      </c>
      <c r="J597" s="4" t="str">
        <f t="shared" ca="1" si="39"/>
        <v/>
      </c>
      <c r="K597" s="3">
        <f ca="1">IF(I596="买",C597,0)-IF(J597=1,计算!B$18)</f>
        <v>-4.2908306449821354E-2</v>
      </c>
      <c r="L597" s="2">
        <f t="shared" ca="1" si="38"/>
        <v>3.6833764879979212</v>
      </c>
      <c r="M597" s="3">
        <f ca="1">1-L597/MAX(L$2:L597)</f>
        <v>7.6165993214653227E-2</v>
      </c>
    </row>
    <row r="598" spans="1:13" x14ac:dyDescent="0.15">
      <c r="A598" s="1">
        <v>39259</v>
      </c>
      <c r="B598" s="2">
        <v>3928.21</v>
      </c>
      <c r="C598" s="3">
        <f t="shared" si="36"/>
        <v>1.305450034686495E-2</v>
      </c>
      <c r="D598" s="3">
        <f>1-B598/MAX(B$2:B598)</f>
        <v>7.6367270162238432E-2</v>
      </c>
      <c r="E598" s="4">
        <f ca="1">IFERROR(AVERAGE(OFFSET(B598,0,0,-计算!B$19,1)),AVERAGE(OFFSET(B598,0,0,-ROW(),1)))</f>
        <v>4079.51</v>
      </c>
      <c r="F598" s="4">
        <f ca="1">IFERROR(AVERAGE(OFFSET(B598,0,0,-计算!B$20,1)),AVERAGE(OFFSET(B598,0,0,-ROW(),1)))</f>
        <v>3736.6067999999996</v>
      </c>
      <c r="G598" s="4">
        <f t="shared" ca="1" si="37"/>
        <v>342.90320000000065</v>
      </c>
      <c r="H598" s="4">
        <f ca="1">IFERROR(AVERAGE(OFFSET(G598,0,0,-计算!B$21,1)),AVERAGE(OFFSET(G598,0,0,-ROW(),1)))</f>
        <v>340.86397777777876</v>
      </c>
      <c r="I598" s="4" t="str">
        <f ca="1">IF(计算!B$23=1,IFERROR(IF(AND(G598&gt;H598,OFFSET(G598,-计算!B$22,0,1,1)&lt;OFFSET(H598,-计算!B$22,0,1,1)),"买",IF(AND(G598&lt;H598,OFFSET(G598,-计算!B$22,0,1,1)&gt;OFFSET(H598,-计算!B$22,0,1,1)),"卖",I597)),"买"),IF(计算!B$23=2,IFERROR(IF(AND(G598&gt;OFFSET(G598,-计算!B$22,0,1,1),B598&lt;OFFSET(B598,-计算!B$22,0,1,1)),"买",IF(AND(G598&lt;OFFSET(G598,-计算!B$22,0,1,1),B598&gt;OFFSET(B598,-计算!B$22,0,1,1)),"卖",I597)),"买"),""))</f>
        <v>买</v>
      </c>
      <c r="J598" s="4" t="str">
        <f t="shared" ca="1" si="39"/>
        <v/>
      </c>
      <c r="K598" s="3">
        <f ca="1">IF(I597="买",C598,0)-IF(J598=1,计算!B$18)</f>
        <v>1.305450034686495E-2</v>
      </c>
      <c r="L598" s="2">
        <f t="shared" ca="1" si="38"/>
        <v>3.7314611276381244</v>
      </c>
      <c r="M598" s="3">
        <f ca="1">1-L598/MAX(L$2:L598)</f>
        <v>6.4105801852628264E-2</v>
      </c>
    </row>
    <row r="599" spans="1:13" x14ac:dyDescent="0.15">
      <c r="A599" s="1">
        <v>39260</v>
      </c>
      <c r="B599" s="2">
        <v>4040.48</v>
      </c>
      <c r="C599" s="3">
        <f t="shared" si="36"/>
        <v>2.8580447582995827E-2</v>
      </c>
      <c r="D599" s="3">
        <f>1-B599/MAX(B$2:B599)</f>
        <v>4.9969433341170988E-2</v>
      </c>
      <c r="E599" s="4">
        <f ca="1">IFERROR(AVERAGE(OFFSET(B599,0,0,-计算!B$19,1)),AVERAGE(OFFSET(B599,0,0,-ROW(),1)))</f>
        <v>4088.561666666667</v>
      </c>
      <c r="F599" s="4">
        <f ca="1">IFERROR(AVERAGE(OFFSET(B599,0,0,-计算!B$20,1)),AVERAGE(OFFSET(B599,0,0,-ROW(),1)))</f>
        <v>3754.99</v>
      </c>
      <c r="G599" s="4">
        <f t="shared" ca="1" si="37"/>
        <v>333.57166666666717</v>
      </c>
      <c r="H599" s="4">
        <f ca="1">IFERROR(AVERAGE(OFFSET(G599,0,0,-计算!B$21,1)),AVERAGE(OFFSET(G599,0,0,-ROW(),1)))</f>
        <v>346.04566666666756</v>
      </c>
      <c r="I599" s="4" t="str">
        <f ca="1">IF(计算!B$23=1,IFERROR(IF(AND(G599&gt;H599,OFFSET(G599,-计算!B$22,0,1,1)&lt;OFFSET(H599,-计算!B$22,0,1,1)),"买",IF(AND(G599&lt;H599,OFFSET(G599,-计算!B$22,0,1,1)&gt;OFFSET(H599,-计算!B$22,0,1,1)),"卖",I598)),"买"),IF(计算!B$23=2,IFERROR(IF(AND(G599&gt;OFFSET(G599,-计算!B$22,0,1,1),B599&lt;OFFSET(B599,-计算!B$22,0,1,1)),"买",IF(AND(G599&lt;OFFSET(G599,-计算!B$22,0,1,1),B599&gt;OFFSET(B599,-计算!B$22,0,1,1)),"卖",I598)),"买"),""))</f>
        <v>卖</v>
      </c>
      <c r="J599" s="4">
        <f t="shared" ca="1" si="39"/>
        <v>1</v>
      </c>
      <c r="K599" s="3">
        <f ca="1">IF(I598="买",C599,0)-IF(J599=1,计算!B$18)</f>
        <v>2.8580447582995827E-2</v>
      </c>
      <c r="L599" s="2">
        <f t="shared" ca="1" si="38"/>
        <v>3.8381079568045724</v>
      </c>
      <c r="M599" s="3">
        <f ca="1">1-L599/MAX(L$2:L599)</f>
        <v>3.7357526779247308E-2</v>
      </c>
    </row>
    <row r="600" spans="1:13" x14ac:dyDescent="0.15">
      <c r="A600" s="1">
        <v>39261</v>
      </c>
      <c r="B600" s="2">
        <v>3858.52</v>
      </c>
      <c r="C600" s="3">
        <f t="shared" si="36"/>
        <v>-4.5034253356036946E-2</v>
      </c>
      <c r="D600" s="3">
        <f>1-B600/MAX(B$2:B600)</f>
        <v>9.2753350576063931E-2</v>
      </c>
      <c r="E600" s="4">
        <f ca="1">IFERROR(AVERAGE(OFFSET(B600,0,0,-计算!B$19,1)),AVERAGE(OFFSET(B600,0,0,-ROW(),1)))</f>
        <v>4073.7625000000003</v>
      </c>
      <c r="F600" s="4">
        <f ca="1">IFERROR(AVERAGE(OFFSET(B600,0,0,-计算!B$20,1)),AVERAGE(OFFSET(B600,0,0,-ROW(),1)))</f>
        <v>3768.6315999999997</v>
      </c>
      <c r="G600" s="4">
        <f t="shared" ca="1" si="37"/>
        <v>305.13090000000057</v>
      </c>
      <c r="H600" s="4">
        <f ca="1">IFERROR(AVERAGE(OFFSET(G600,0,0,-计算!B$21,1)),AVERAGE(OFFSET(G600,0,0,-ROW(),1)))</f>
        <v>341.66524444444531</v>
      </c>
      <c r="I600" s="4" t="str">
        <f ca="1">IF(计算!B$23=1,IFERROR(IF(AND(G600&gt;H600,OFFSET(G600,-计算!B$22,0,1,1)&lt;OFFSET(H600,-计算!B$22,0,1,1)),"买",IF(AND(G600&lt;H600,OFFSET(G600,-计算!B$22,0,1,1)&gt;OFFSET(H600,-计算!B$22,0,1,1)),"卖",I599)),"买"),IF(计算!B$23=2,IFERROR(IF(AND(G600&gt;OFFSET(G600,-计算!B$22,0,1,1),B600&lt;OFFSET(B600,-计算!B$22,0,1,1)),"买",IF(AND(G600&lt;OFFSET(G600,-计算!B$22,0,1,1),B600&gt;OFFSET(B600,-计算!B$22,0,1,1)),"卖",I599)),"买"),""))</f>
        <v>卖</v>
      </c>
      <c r="J600" s="4" t="str">
        <f t="shared" ca="1" si="39"/>
        <v/>
      </c>
      <c r="K600" s="3">
        <f ca="1">IF(I599="买",C600,0)-IF(J600=1,计算!B$18)</f>
        <v>0</v>
      </c>
      <c r="L600" s="2">
        <f t="shared" ca="1" si="38"/>
        <v>3.8381079568045724</v>
      </c>
      <c r="M600" s="3">
        <f ca="1">1-L600/MAX(L$2:L600)</f>
        <v>3.7357526779247308E-2</v>
      </c>
    </row>
    <row r="601" spans="1:13" x14ac:dyDescent="0.15">
      <c r="A601" s="1">
        <v>39262</v>
      </c>
      <c r="B601" s="2">
        <v>3764.08</v>
      </c>
      <c r="C601" s="3">
        <f t="shared" si="36"/>
        <v>-2.4475705710997997E-2</v>
      </c>
      <c r="D601" s="3">
        <f>1-B601/MAX(B$2:B601)</f>
        <v>0.11495885257465321</v>
      </c>
      <c r="E601" s="4">
        <f ca="1">IFERROR(AVERAGE(OFFSET(B601,0,0,-计算!B$19,1)),AVERAGE(OFFSET(B601,0,0,-ROW(),1)))</f>
        <v>4044.2466666666664</v>
      </c>
      <c r="F601" s="4">
        <f ca="1">IFERROR(AVERAGE(OFFSET(B601,0,0,-计算!B$20,1)),AVERAGE(OFFSET(B601,0,0,-ROW(),1)))</f>
        <v>3780.5285999999992</v>
      </c>
      <c r="G601" s="4">
        <f t="shared" ca="1" si="37"/>
        <v>263.71806666666726</v>
      </c>
      <c r="H601" s="4">
        <f ca="1">IFERROR(AVERAGE(OFFSET(G601,0,0,-计算!B$21,1)),AVERAGE(OFFSET(G601,0,0,-ROW(),1)))</f>
        <v>326.74223333333413</v>
      </c>
      <c r="I601" s="4" t="str">
        <f ca="1">IF(计算!B$23=1,IFERROR(IF(AND(G601&gt;H601,OFFSET(G601,-计算!B$22,0,1,1)&lt;OFFSET(H601,-计算!B$22,0,1,1)),"买",IF(AND(G601&lt;H601,OFFSET(G601,-计算!B$22,0,1,1)&gt;OFFSET(H601,-计算!B$22,0,1,1)),"卖",I600)),"买"),IF(计算!B$23=2,IFERROR(IF(AND(G601&gt;OFFSET(G601,-计算!B$22,0,1,1),B601&lt;OFFSET(B601,-计算!B$22,0,1,1)),"买",IF(AND(G601&lt;OFFSET(G601,-计算!B$22,0,1,1),B601&gt;OFFSET(B601,-计算!B$22,0,1,1)),"卖",I600)),"买"),""))</f>
        <v>卖</v>
      </c>
      <c r="J601" s="4" t="str">
        <f t="shared" ca="1" si="39"/>
        <v/>
      </c>
      <c r="K601" s="3">
        <f ca="1">IF(I600="买",C601,0)-IF(J601=1,计算!B$18)</f>
        <v>0</v>
      </c>
      <c r="L601" s="2">
        <f t="shared" ca="1" si="38"/>
        <v>3.8381079568045724</v>
      </c>
      <c r="M601" s="3">
        <f ca="1">1-L601/MAX(L$2:L601)</f>
        <v>3.7357526779247308E-2</v>
      </c>
    </row>
    <row r="602" spans="1:13" x14ac:dyDescent="0.15">
      <c r="A602" s="1">
        <v>39265</v>
      </c>
      <c r="B602" s="2">
        <v>3757.66</v>
      </c>
      <c r="C602" s="3">
        <f t="shared" si="36"/>
        <v>-1.7055960553442606E-3</v>
      </c>
      <c r="D602" s="3">
        <f>1-B602/MAX(B$2:B602)</f>
        <v>0.11646837526451914</v>
      </c>
      <c r="E602" s="4">
        <f ca="1">IFERROR(AVERAGE(OFFSET(B602,0,0,-计算!B$19,1)),AVERAGE(OFFSET(B602,0,0,-ROW(),1)))</f>
        <v>4017.7333333333336</v>
      </c>
      <c r="F602" s="4">
        <f ca="1">IFERROR(AVERAGE(OFFSET(B602,0,0,-计算!B$20,1)),AVERAGE(OFFSET(B602,0,0,-ROW(),1)))</f>
        <v>3790.5617999999999</v>
      </c>
      <c r="G602" s="4">
        <f t="shared" ca="1" si="37"/>
        <v>227.17153333333363</v>
      </c>
      <c r="H602" s="4">
        <f ca="1">IFERROR(AVERAGE(OFFSET(G602,0,0,-计算!B$21,1)),AVERAGE(OFFSET(G602,0,0,-ROW(),1)))</f>
        <v>304.13383888888944</v>
      </c>
      <c r="I602" s="4" t="str">
        <f ca="1">IF(计算!B$23=1,IFERROR(IF(AND(G602&gt;H602,OFFSET(G602,-计算!B$22,0,1,1)&lt;OFFSET(H602,-计算!B$22,0,1,1)),"买",IF(AND(G602&lt;H602,OFFSET(G602,-计算!B$22,0,1,1)&gt;OFFSET(H602,-计算!B$22,0,1,1)),"卖",I601)),"买"),IF(计算!B$23=2,IFERROR(IF(AND(G602&gt;OFFSET(G602,-计算!B$22,0,1,1),B602&lt;OFFSET(B602,-计算!B$22,0,1,1)),"买",IF(AND(G602&lt;OFFSET(G602,-计算!B$22,0,1,1),B602&gt;OFFSET(B602,-计算!B$22,0,1,1)),"卖",I601)),"买"),""))</f>
        <v>卖</v>
      </c>
      <c r="J602" s="4" t="str">
        <f t="shared" ca="1" si="39"/>
        <v/>
      </c>
      <c r="K602" s="3">
        <f ca="1">IF(I601="买",C602,0)-IF(J602=1,计算!B$18)</f>
        <v>0</v>
      </c>
      <c r="L602" s="2">
        <f t="shared" ca="1" si="38"/>
        <v>3.8381079568045724</v>
      </c>
      <c r="M602" s="3">
        <f ca="1">1-L602/MAX(L$2:L602)</f>
        <v>3.7357526779247308E-2</v>
      </c>
    </row>
    <row r="603" spans="1:13" x14ac:dyDescent="0.15">
      <c r="A603" s="1">
        <v>39266</v>
      </c>
      <c r="B603" s="2">
        <v>3832.23</v>
      </c>
      <c r="C603" s="3">
        <f t="shared" si="36"/>
        <v>1.9844797027937622E-2</v>
      </c>
      <c r="D603" s="3">
        <f>1-B603/MAX(B$2:B603)</f>
        <v>9.8934869503879641E-2</v>
      </c>
      <c r="E603" s="4">
        <f ca="1">IFERROR(AVERAGE(OFFSET(B603,0,0,-计算!B$19,1)),AVERAGE(OFFSET(B603,0,0,-ROW(),1)))</f>
        <v>3995.4708333333333</v>
      </c>
      <c r="F603" s="4">
        <f ca="1">IFERROR(AVERAGE(OFFSET(B603,0,0,-计算!B$20,1)),AVERAGE(OFFSET(B603,0,0,-ROW(),1)))</f>
        <v>3801.5344</v>
      </c>
      <c r="G603" s="4">
        <f t="shared" ca="1" si="37"/>
        <v>193.9364333333333</v>
      </c>
      <c r="H603" s="4">
        <f ca="1">IFERROR(AVERAGE(OFFSET(G603,0,0,-计算!B$21,1)),AVERAGE(OFFSET(G603,0,0,-ROW(),1)))</f>
        <v>277.73863333333378</v>
      </c>
      <c r="I603" s="4" t="str">
        <f ca="1">IF(计算!B$23=1,IFERROR(IF(AND(G603&gt;H603,OFFSET(G603,-计算!B$22,0,1,1)&lt;OFFSET(H603,-计算!B$22,0,1,1)),"买",IF(AND(G603&lt;H603,OFFSET(G603,-计算!B$22,0,1,1)&gt;OFFSET(H603,-计算!B$22,0,1,1)),"卖",I602)),"买"),IF(计算!B$23=2,IFERROR(IF(AND(G603&gt;OFFSET(G603,-计算!B$22,0,1,1),B603&lt;OFFSET(B603,-计算!B$22,0,1,1)),"买",IF(AND(G603&lt;OFFSET(G603,-计算!B$22,0,1,1),B603&gt;OFFSET(B603,-计算!B$22,0,1,1)),"卖",I602)),"买"),""))</f>
        <v>卖</v>
      </c>
      <c r="J603" s="4" t="str">
        <f t="shared" ca="1" si="39"/>
        <v/>
      </c>
      <c r="K603" s="3">
        <f ca="1">IF(I602="买",C603,0)-IF(J603=1,计算!B$18)</f>
        <v>0</v>
      </c>
      <c r="L603" s="2">
        <f t="shared" ca="1" si="38"/>
        <v>3.8381079568045724</v>
      </c>
      <c r="M603" s="3">
        <f ca="1">1-L603/MAX(L$2:L603)</f>
        <v>3.7357526779247308E-2</v>
      </c>
    </row>
    <row r="604" spans="1:13" x14ac:dyDescent="0.15">
      <c r="A604" s="1">
        <v>39267</v>
      </c>
      <c r="B604" s="2">
        <v>3743.58</v>
      </c>
      <c r="C604" s="3">
        <f t="shared" si="36"/>
        <v>-2.3132745164042845E-2</v>
      </c>
      <c r="D604" s="3">
        <f>1-B604/MAX(B$2:B604)</f>
        <v>0.11977897954385142</v>
      </c>
      <c r="E604" s="4">
        <f ca="1">IFERROR(AVERAGE(OFFSET(B604,0,0,-计算!B$19,1)),AVERAGE(OFFSET(B604,0,0,-ROW(),1)))</f>
        <v>3955.1383333333342</v>
      </c>
      <c r="F604" s="4">
        <f ca="1">IFERROR(AVERAGE(OFFSET(B604,0,0,-计算!B$20,1)),AVERAGE(OFFSET(B604,0,0,-ROW(),1)))</f>
        <v>3810.3159999999998</v>
      </c>
      <c r="G604" s="4">
        <f t="shared" ca="1" si="37"/>
        <v>144.82233333333443</v>
      </c>
      <c r="H604" s="4">
        <f ca="1">IFERROR(AVERAGE(OFFSET(G604,0,0,-计算!B$21,1)),AVERAGE(OFFSET(G604,0,0,-ROW(),1)))</f>
        <v>244.72515555555606</v>
      </c>
      <c r="I604" s="4" t="str">
        <f ca="1">IF(计算!B$23=1,IFERROR(IF(AND(G604&gt;H604,OFFSET(G604,-计算!B$22,0,1,1)&lt;OFFSET(H604,-计算!B$22,0,1,1)),"买",IF(AND(G604&lt;H604,OFFSET(G604,-计算!B$22,0,1,1)&gt;OFFSET(H604,-计算!B$22,0,1,1)),"卖",I603)),"买"),IF(计算!B$23=2,IFERROR(IF(AND(G604&gt;OFFSET(G604,-计算!B$22,0,1,1),B604&lt;OFFSET(B604,-计算!B$22,0,1,1)),"买",IF(AND(G604&lt;OFFSET(G604,-计算!B$22,0,1,1),B604&gt;OFFSET(B604,-计算!B$22,0,1,1)),"卖",I603)),"买"),""))</f>
        <v>卖</v>
      </c>
      <c r="J604" s="4" t="str">
        <f t="shared" ca="1" si="39"/>
        <v/>
      </c>
      <c r="K604" s="3">
        <f ca="1">IF(I603="买",C604,0)-IF(J604=1,计算!B$18)</f>
        <v>0</v>
      </c>
      <c r="L604" s="2">
        <f t="shared" ca="1" si="38"/>
        <v>3.8381079568045724</v>
      </c>
      <c r="M604" s="3">
        <f ca="1">1-L604/MAX(L$2:L604)</f>
        <v>3.7357526779247308E-2</v>
      </c>
    </row>
    <row r="605" spans="1:13" x14ac:dyDescent="0.15">
      <c r="A605" s="1">
        <v>39268</v>
      </c>
      <c r="B605" s="2">
        <v>3537.44</v>
      </c>
      <c r="C605" s="3">
        <f t="shared" si="36"/>
        <v>-5.5064937840249129E-2</v>
      </c>
      <c r="D605" s="3">
        <f>1-B605/MAX(B$2:B605)</f>
        <v>0.16824829532094987</v>
      </c>
      <c r="E605" s="4">
        <f ca="1">IFERROR(AVERAGE(OFFSET(B605,0,0,-计算!B$19,1)),AVERAGE(OFFSET(B605,0,0,-ROW(),1)))</f>
        <v>3895.5083333333346</v>
      </c>
      <c r="F605" s="4">
        <f ca="1">IFERROR(AVERAGE(OFFSET(B605,0,0,-计算!B$20,1)),AVERAGE(OFFSET(B605,0,0,-ROW(),1)))</f>
        <v>3818.0588000000002</v>
      </c>
      <c r="G605" s="4">
        <f t="shared" ca="1" si="37"/>
        <v>77.44953333333433</v>
      </c>
      <c r="H605" s="4">
        <f ca="1">IFERROR(AVERAGE(OFFSET(G605,0,0,-计算!B$21,1)),AVERAGE(OFFSET(G605,0,0,-ROW(),1)))</f>
        <v>202.03813333333392</v>
      </c>
      <c r="I605" s="4" t="str">
        <f ca="1">IF(计算!B$23=1,IFERROR(IF(AND(G605&gt;H605,OFFSET(G605,-计算!B$22,0,1,1)&lt;OFFSET(H605,-计算!B$22,0,1,1)),"买",IF(AND(G605&lt;H605,OFFSET(G605,-计算!B$22,0,1,1)&gt;OFFSET(H605,-计算!B$22,0,1,1)),"卖",I604)),"买"),IF(计算!B$23=2,IFERROR(IF(AND(G605&gt;OFFSET(G605,-计算!B$22,0,1,1),B605&lt;OFFSET(B605,-计算!B$22,0,1,1)),"买",IF(AND(G605&lt;OFFSET(G605,-计算!B$22,0,1,1),B605&gt;OFFSET(B605,-计算!B$22,0,1,1)),"卖",I604)),"买"),""))</f>
        <v>卖</v>
      </c>
      <c r="J605" s="4" t="str">
        <f t="shared" ca="1" si="39"/>
        <v/>
      </c>
      <c r="K605" s="3">
        <f ca="1">IF(I604="买",C605,0)-IF(J605=1,计算!B$18)</f>
        <v>0</v>
      </c>
      <c r="L605" s="2">
        <f t="shared" ca="1" si="38"/>
        <v>3.8381079568045724</v>
      </c>
      <c r="M605" s="3">
        <f ca="1">1-L605/MAX(L$2:L605)</f>
        <v>3.7357526779247308E-2</v>
      </c>
    </row>
    <row r="606" spans="1:13" x14ac:dyDescent="0.15">
      <c r="A606" s="1">
        <v>39269</v>
      </c>
      <c r="B606" s="2">
        <v>3710.28</v>
      </c>
      <c r="C606" s="3">
        <f t="shared" si="36"/>
        <v>4.8860192681713377E-2</v>
      </c>
      <c r="D606" s="3">
        <f>1-B606/MAX(B$2:B606)</f>
        <v>0.12760874676698797</v>
      </c>
      <c r="E606" s="4">
        <f ca="1">IFERROR(AVERAGE(OFFSET(B606,0,0,-计算!B$19,1)),AVERAGE(OFFSET(B606,0,0,-ROW(),1)))</f>
        <v>3858.2316666666666</v>
      </c>
      <c r="F606" s="4">
        <f ca="1">IFERROR(AVERAGE(OFFSET(B606,0,0,-计算!B$20,1)),AVERAGE(OFFSET(B606,0,0,-ROW(),1)))</f>
        <v>3826.4787999999999</v>
      </c>
      <c r="G606" s="4">
        <f t="shared" ca="1" si="37"/>
        <v>31.752866666666705</v>
      </c>
      <c r="H606" s="4">
        <f ca="1">IFERROR(AVERAGE(OFFSET(G606,0,0,-计算!B$21,1)),AVERAGE(OFFSET(G606,0,0,-ROW(),1)))</f>
        <v>156.47512777777828</v>
      </c>
      <c r="I606" s="4" t="str">
        <f ca="1">IF(计算!B$23=1,IFERROR(IF(AND(G606&gt;H606,OFFSET(G606,-计算!B$22,0,1,1)&lt;OFFSET(H606,-计算!B$22,0,1,1)),"买",IF(AND(G606&lt;H606,OFFSET(G606,-计算!B$22,0,1,1)&gt;OFFSET(H606,-计算!B$22,0,1,1)),"卖",I605)),"买"),IF(计算!B$23=2,IFERROR(IF(AND(G606&gt;OFFSET(G606,-计算!B$22,0,1,1),B606&lt;OFFSET(B606,-计算!B$22,0,1,1)),"买",IF(AND(G606&lt;OFFSET(G606,-计算!B$22,0,1,1),B606&gt;OFFSET(B606,-计算!B$22,0,1,1)),"卖",I605)),"买"),""))</f>
        <v>卖</v>
      </c>
      <c r="J606" s="4" t="str">
        <f t="shared" ca="1" si="39"/>
        <v/>
      </c>
      <c r="K606" s="3">
        <f ca="1">IF(I605="买",C606,0)-IF(J606=1,计算!B$18)</f>
        <v>0</v>
      </c>
      <c r="L606" s="2">
        <f t="shared" ca="1" si="38"/>
        <v>3.8381079568045724</v>
      </c>
      <c r="M606" s="3">
        <f ca="1">1-L606/MAX(L$2:L606)</f>
        <v>3.7357526779247308E-2</v>
      </c>
    </row>
    <row r="607" spans="1:13" x14ac:dyDescent="0.15">
      <c r="A607" s="1">
        <v>39272</v>
      </c>
      <c r="B607" s="2">
        <v>3821.3</v>
      </c>
      <c r="C607" s="3">
        <f t="shared" si="36"/>
        <v>2.9922270017357144E-2</v>
      </c>
      <c r="D607" s="3">
        <f>1-B607/MAX(B$2:B607)</f>
        <v>0.10150482012696915</v>
      </c>
      <c r="E607" s="4">
        <f ca="1">IFERROR(AVERAGE(OFFSET(B607,0,0,-计算!B$19,1)),AVERAGE(OFFSET(B607,0,0,-ROW(),1)))</f>
        <v>3826.9</v>
      </c>
      <c r="F607" s="4">
        <f ca="1">IFERROR(AVERAGE(OFFSET(B607,0,0,-计算!B$20,1)),AVERAGE(OFFSET(B607,0,0,-ROW(),1)))</f>
        <v>3834.2783999999997</v>
      </c>
      <c r="G607" s="4">
        <f t="shared" ca="1" si="37"/>
        <v>-7.3783999999996013</v>
      </c>
      <c r="H607" s="4">
        <f ca="1">IFERROR(AVERAGE(OFFSET(G607,0,0,-计算!B$21,1)),AVERAGE(OFFSET(G607,0,0,-ROW(),1)))</f>
        <v>111.2923833333338</v>
      </c>
      <c r="I607" s="4" t="str">
        <f ca="1">IF(计算!B$23=1,IFERROR(IF(AND(G607&gt;H607,OFFSET(G607,-计算!B$22,0,1,1)&lt;OFFSET(H607,-计算!B$22,0,1,1)),"买",IF(AND(G607&lt;H607,OFFSET(G607,-计算!B$22,0,1,1)&gt;OFFSET(H607,-计算!B$22,0,1,1)),"卖",I606)),"买"),IF(计算!B$23=2,IFERROR(IF(AND(G607&gt;OFFSET(G607,-计算!B$22,0,1,1),B607&lt;OFFSET(B607,-计算!B$22,0,1,1)),"买",IF(AND(G607&lt;OFFSET(G607,-计算!B$22,0,1,1),B607&gt;OFFSET(B607,-计算!B$22,0,1,1)),"卖",I606)),"买"),""))</f>
        <v>卖</v>
      </c>
      <c r="J607" s="4" t="str">
        <f t="shared" ca="1" si="39"/>
        <v/>
      </c>
      <c r="K607" s="3">
        <f ca="1">IF(I606="买",C607,0)-IF(J607=1,计算!B$18)</f>
        <v>0</v>
      </c>
      <c r="L607" s="2">
        <f t="shared" ca="1" si="38"/>
        <v>3.8381079568045724</v>
      </c>
      <c r="M607" s="3">
        <f ca="1">1-L607/MAX(L$2:L607)</f>
        <v>3.7357526779247308E-2</v>
      </c>
    </row>
    <row r="608" spans="1:13" x14ac:dyDescent="0.15">
      <c r="A608" s="1">
        <v>39273</v>
      </c>
      <c r="B608" s="2">
        <v>3775.62</v>
      </c>
      <c r="C608" s="3">
        <f t="shared" si="36"/>
        <v>-1.1954047052050387E-2</v>
      </c>
      <c r="D608" s="3">
        <f>1-B608/MAX(B$2:B608)</f>
        <v>0.11224547378321192</v>
      </c>
      <c r="E608" s="4">
        <f ca="1">IFERROR(AVERAGE(OFFSET(B608,0,0,-计算!B$19,1)),AVERAGE(OFFSET(B608,0,0,-ROW(),1)))</f>
        <v>3803.9158333333339</v>
      </c>
      <c r="F608" s="4">
        <f ca="1">IFERROR(AVERAGE(OFFSET(B608,0,0,-计算!B$20,1)),AVERAGE(OFFSET(B608,0,0,-ROW(),1)))</f>
        <v>3840.8867999999993</v>
      </c>
      <c r="G608" s="4">
        <f t="shared" ca="1" si="37"/>
        <v>-36.97096666666539</v>
      </c>
      <c r="H608" s="4">
        <f ca="1">IFERROR(AVERAGE(OFFSET(G608,0,0,-计算!B$21,1)),AVERAGE(OFFSET(G608,0,0,-ROW(),1)))</f>
        <v>67.268633333333966</v>
      </c>
      <c r="I608" s="4" t="str">
        <f ca="1">IF(计算!B$23=1,IFERROR(IF(AND(G608&gt;H608,OFFSET(G608,-计算!B$22,0,1,1)&lt;OFFSET(H608,-计算!B$22,0,1,1)),"买",IF(AND(G608&lt;H608,OFFSET(G608,-计算!B$22,0,1,1)&gt;OFFSET(H608,-计算!B$22,0,1,1)),"卖",I607)),"买"),IF(计算!B$23=2,IFERROR(IF(AND(G608&gt;OFFSET(G608,-计算!B$22,0,1,1),B608&lt;OFFSET(B608,-计算!B$22,0,1,1)),"买",IF(AND(G608&lt;OFFSET(G608,-计算!B$22,0,1,1),B608&gt;OFFSET(B608,-计算!B$22,0,1,1)),"卖",I607)),"买"),""))</f>
        <v>卖</v>
      </c>
      <c r="J608" s="4" t="str">
        <f t="shared" ca="1" si="39"/>
        <v/>
      </c>
      <c r="K608" s="3">
        <f ca="1">IF(I607="买",C608,0)-IF(J608=1,计算!B$18)</f>
        <v>0</v>
      </c>
      <c r="L608" s="2">
        <f t="shared" ca="1" si="38"/>
        <v>3.8381079568045724</v>
      </c>
      <c r="M608" s="3">
        <f ca="1">1-L608/MAX(L$2:L608)</f>
        <v>3.7357526779247308E-2</v>
      </c>
    </row>
    <row r="609" spans="1:13" x14ac:dyDescent="0.15">
      <c r="A609" s="1">
        <v>39274</v>
      </c>
      <c r="B609" s="2">
        <v>3789.87</v>
      </c>
      <c r="C609" s="3">
        <f t="shared" si="36"/>
        <v>3.7742145660846216E-3</v>
      </c>
      <c r="D609" s="3">
        <f>1-B609/MAX(B$2:B609)</f>
        <v>0.10889489771925698</v>
      </c>
      <c r="E609" s="4">
        <f ca="1">IFERROR(AVERAGE(OFFSET(B609,0,0,-计算!B$19,1)),AVERAGE(OFFSET(B609,0,0,-ROW(),1)))</f>
        <v>3796.6058333333344</v>
      </c>
      <c r="F609" s="4">
        <f ca="1">IFERROR(AVERAGE(OFFSET(B609,0,0,-计算!B$20,1)),AVERAGE(OFFSET(B609,0,0,-ROW(),1)))</f>
        <v>3847.7185999999992</v>
      </c>
      <c r="G609" s="4">
        <f t="shared" ca="1" si="37"/>
        <v>-51.112766666664811</v>
      </c>
      <c r="H609" s="4">
        <f ca="1">IFERROR(AVERAGE(OFFSET(G609,0,0,-计算!B$21,1)),AVERAGE(OFFSET(G609,0,0,-ROW(),1)))</f>
        <v>26.427100000000944</v>
      </c>
      <c r="I609" s="4" t="str">
        <f ca="1">IF(计算!B$23=1,IFERROR(IF(AND(G609&gt;H609,OFFSET(G609,-计算!B$22,0,1,1)&lt;OFFSET(H609,-计算!B$22,0,1,1)),"买",IF(AND(G609&lt;H609,OFFSET(G609,-计算!B$22,0,1,1)&gt;OFFSET(H609,-计算!B$22,0,1,1)),"卖",I608)),"买"),IF(计算!B$23=2,IFERROR(IF(AND(G609&gt;OFFSET(G609,-计算!B$22,0,1,1),B609&lt;OFFSET(B609,-计算!B$22,0,1,1)),"买",IF(AND(G609&lt;OFFSET(G609,-计算!B$22,0,1,1),B609&gt;OFFSET(B609,-计算!B$22,0,1,1)),"卖",I608)),"买"),""))</f>
        <v>卖</v>
      </c>
      <c r="J609" s="4" t="str">
        <f t="shared" ca="1" si="39"/>
        <v/>
      </c>
      <c r="K609" s="3">
        <f ca="1">IF(I608="买",C609,0)-IF(J609=1,计算!B$18)</f>
        <v>0</v>
      </c>
      <c r="L609" s="2">
        <f t="shared" ca="1" si="38"/>
        <v>3.8381079568045724</v>
      </c>
      <c r="M609" s="3">
        <f ca="1">1-L609/MAX(L$2:L609)</f>
        <v>3.7357526779247308E-2</v>
      </c>
    </row>
    <row r="610" spans="1:13" x14ac:dyDescent="0.15">
      <c r="A610" s="1">
        <v>39275</v>
      </c>
      <c r="B610" s="2">
        <v>3816.92</v>
      </c>
      <c r="C610" s="3">
        <f t="shared" si="36"/>
        <v>7.1374479863426377E-3</v>
      </c>
      <c r="D610" s="3">
        <f>1-B610/MAX(B$2:B610)</f>
        <v>0.10253468140136368</v>
      </c>
      <c r="E610" s="4">
        <f ca="1">IFERROR(AVERAGE(OFFSET(B610,0,0,-计算!B$19,1)),AVERAGE(OFFSET(B610,0,0,-ROW(),1)))</f>
        <v>3787.3316666666669</v>
      </c>
      <c r="F610" s="4">
        <f ca="1">IFERROR(AVERAGE(OFFSET(B610,0,0,-计算!B$20,1)),AVERAGE(OFFSET(B610,0,0,-ROW(),1)))</f>
        <v>3854.1853999999998</v>
      </c>
      <c r="G610" s="4">
        <f t="shared" ca="1" si="37"/>
        <v>-66.853733333332912</v>
      </c>
      <c r="H610" s="4">
        <f ca="1">IFERROR(AVERAGE(OFFSET(G610,0,0,-计算!B$21,1)),AVERAGE(OFFSET(G610,0,0,-ROW(),1)))</f>
        <v>-8.8522444444436132</v>
      </c>
      <c r="I610" s="4" t="str">
        <f ca="1">IF(计算!B$23=1,IFERROR(IF(AND(G610&gt;H610,OFFSET(G610,-计算!B$22,0,1,1)&lt;OFFSET(H610,-计算!B$22,0,1,1)),"买",IF(AND(G610&lt;H610,OFFSET(G610,-计算!B$22,0,1,1)&gt;OFFSET(H610,-计算!B$22,0,1,1)),"卖",I609)),"买"),IF(计算!B$23=2,IFERROR(IF(AND(G610&gt;OFFSET(G610,-计算!B$22,0,1,1),B610&lt;OFFSET(B610,-计算!B$22,0,1,1)),"买",IF(AND(G610&lt;OFFSET(G610,-计算!B$22,0,1,1),B610&gt;OFFSET(B610,-计算!B$22,0,1,1)),"卖",I609)),"买"),""))</f>
        <v>卖</v>
      </c>
      <c r="J610" s="4" t="str">
        <f t="shared" ca="1" si="39"/>
        <v/>
      </c>
      <c r="K610" s="3">
        <f ca="1">IF(I609="买",C610,0)-IF(J610=1,计算!B$18)</f>
        <v>0</v>
      </c>
      <c r="L610" s="2">
        <f t="shared" ca="1" si="38"/>
        <v>3.8381079568045724</v>
      </c>
      <c r="M610" s="3">
        <f ca="1">1-L610/MAX(L$2:L610)</f>
        <v>3.7357526779247308E-2</v>
      </c>
    </row>
    <row r="611" spans="1:13" x14ac:dyDescent="0.15">
      <c r="A611" s="1">
        <v>39276</v>
      </c>
      <c r="B611" s="2">
        <v>3820.12</v>
      </c>
      <c r="C611" s="3">
        <f t="shared" si="36"/>
        <v>8.3837230017924647E-4</v>
      </c>
      <c r="D611" s="3">
        <f>1-B611/MAX(B$2:B611)</f>
        <v>0.1017822713378792</v>
      </c>
      <c r="E611" s="4">
        <f ca="1">IFERROR(AVERAGE(OFFSET(B611,0,0,-计算!B$19,1)),AVERAGE(OFFSET(B611,0,0,-ROW(),1)))</f>
        <v>3768.9683333333337</v>
      </c>
      <c r="F611" s="4">
        <f ca="1">IFERROR(AVERAGE(OFFSET(B611,0,0,-计算!B$20,1)),AVERAGE(OFFSET(B611,0,0,-ROW(),1)))</f>
        <v>3861.1773999999991</v>
      </c>
      <c r="G611" s="4">
        <f t="shared" ca="1" si="37"/>
        <v>-92.209066666665422</v>
      </c>
      <c r="H611" s="4">
        <f ca="1">IFERROR(AVERAGE(OFFSET(G611,0,0,-计算!B$21,1)),AVERAGE(OFFSET(G611,0,0,-ROW(),1)))</f>
        <v>-37.128677777776907</v>
      </c>
      <c r="I611" s="4" t="str">
        <f ca="1">IF(计算!B$23=1,IFERROR(IF(AND(G611&gt;H611,OFFSET(G611,-计算!B$22,0,1,1)&lt;OFFSET(H611,-计算!B$22,0,1,1)),"买",IF(AND(G611&lt;H611,OFFSET(G611,-计算!B$22,0,1,1)&gt;OFFSET(H611,-计算!B$22,0,1,1)),"卖",I610)),"买"),IF(计算!B$23=2,IFERROR(IF(AND(G611&gt;OFFSET(G611,-计算!B$22,0,1,1),B611&lt;OFFSET(B611,-计算!B$22,0,1,1)),"买",IF(AND(G611&lt;OFFSET(G611,-计算!B$22,0,1,1),B611&gt;OFFSET(B611,-计算!B$22,0,1,1)),"卖",I610)),"买"),""))</f>
        <v>卖</v>
      </c>
      <c r="J611" s="4" t="str">
        <f t="shared" ca="1" si="39"/>
        <v/>
      </c>
      <c r="K611" s="3">
        <f ca="1">IF(I610="买",C611,0)-IF(J611=1,计算!B$18)</f>
        <v>0</v>
      </c>
      <c r="L611" s="2">
        <f t="shared" ca="1" si="38"/>
        <v>3.8381079568045724</v>
      </c>
      <c r="M611" s="3">
        <f ca="1">1-L611/MAX(L$2:L611)</f>
        <v>3.7357526779247308E-2</v>
      </c>
    </row>
    <row r="612" spans="1:13" x14ac:dyDescent="0.15">
      <c r="A612" s="1">
        <v>39279</v>
      </c>
      <c r="B612" s="2">
        <v>3697.97</v>
      </c>
      <c r="C612" s="3">
        <f t="shared" si="36"/>
        <v>-3.1975435326638935E-2</v>
      </c>
      <c r="D612" s="3">
        <f>1-B612/MAX(B$2:B612)</f>
        <v>0.13050317422995539</v>
      </c>
      <c r="E612" s="4">
        <f ca="1">IFERROR(AVERAGE(OFFSET(B612,0,0,-计算!B$19,1)),AVERAGE(OFFSET(B612,0,0,-ROW(),1)))</f>
        <v>3755.5891666666666</v>
      </c>
      <c r="F612" s="4">
        <f ca="1">IFERROR(AVERAGE(OFFSET(B612,0,0,-计算!B$20,1)),AVERAGE(OFFSET(B612,0,0,-ROW(),1)))</f>
        <v>3863.9625999999994</v>
      </c>
      <c r="G612" s="4">
        <f t="shared" ca="1" si="37"/>
        <v>-108.37343333333274</v>
      </c>
      <c r="H612" s="4">
        <f ca="1">IFERROR(AVERAGE(OFFSET(G612,0,0,-计算!B$21,1)),AVERAGE(OFFSET(G612,0,0,-ROW(),1)))</f>
        <v>-60.483061111110146</v>
      </c>
      <c r="I612" s="4" t="str">
        <f ca="1">IF(计算!B$23=1,IFERROR(IF(AND(G612&gt;H612,OFFSET(G612,-计算!B$22,0,1,1)&lt;OFFSET(H612,-计算!B$22,0,1,1)),"买",IF(AND(G612&lt;H612,OFFSET(G612,-计算!B$22,0,1,1)&gt;OFFSET(H612,-计算!B$22,0,1,1)),"卖",I611)),"买"),IF(计算!B$23=2,IFERROR(IF(AND(G612&gt;OFFSET(G612,-计算!B$22,0,1,1),B612&lt;OFFSET(B612,-计算!B$22,0,1,1)),"买",IF(AND(G612&lt;OFFSET(G612,-计算!B$22,0,1,1),B612&gt;OFFSET(B612,-计算!B$22,0,1,1)),"卖",I611)),"买"),""))</f>
        <v>卖</v>
      </c>
      <c r="J612" s="4" t="str">
        <f t="shared" ca="1" si="39"/>
        <v/>
      </c>
      <c r="K612" s="3">
        <f ca="1">IF(I611="买",C612,0)-IF(J612=1,计算!B$18)</f>
        <v>0</v>
      </c>
      <c r="L612" s="2">
        <f t="shared" ca="1" si="38"/>
        <v>3.8381079568045724</v>
      </c>
      <c r="M612" s="3">
        <f ca="1">1-L612/MAX(L$2:L612)</f>
        <v>3.7357526779247308E-2</v>
      </c>
    </row>
    <row r="613" spans="1:13" x14ac:dyDescent="0.15">
      <c r="A613" s="1">
        <v>39280</v>
      </c>
      <c r="B613" s="2">
        <v>3789.65</v>
      </c>
      <c r="C613" s="3">
        <f t="shared" si="36"/>
        <v>2.4791980464957897E-2</v>
      </c>
      <c r="D613" s="3">
        <f>1-B613/MAX(B$2:B613)</f>
        <v>0.10894662591112159</v>
      </c>
      <c r="E613" s="4">
        <f ca="1">IFERROR(AVERAGE(OFFSET(B613,0,0,-计算!B$19,1)),AVERAGE(OFFSET(B613,0,0,-ROW(),1)))</f>
        <v>3757.72</v>
      </c>
      <c r="F613" s="4">
        <f ca="1">IFERROR(AVERAGE(OFFSET(B613,0,0,-计算!B$20,1)),AVERAGE(OFFSET(B613,0,0,-ROW(),1)))</f>
        <v>3866.0349999999994</v>
      </c>
      <c r="G613" s="4">
        <f t="shared" ca="1" si="37"/>
        <v>-108.3149999999996</v>
      </c>
      <c r="H613" s="4">
        <f ca="1">IFERROR(AVERAGE(OFFSET(G613,0,0,-计算!B$21,1)),AVERAGE(OFFSET(G613,0,0,-ROW(),1)))</f>
        <v>-77.305827777776813</v>
      </c>
      <c r="I613" s="4" t="str">
        <f ca="1">IF(计算!B$23=1,IFERROR(IF(AND(G613&gt;H613,OFFSET(G613,-计算!B$22,0,1,1)&lt;OFFSET(H613,-计算!B$22,0,1,1)),"买",IF(AND(G613&lt;H613,OFFSET(G613,-计算!B$22,0,1,1)&gt;OFFSET(H613,-计算!B$22,0,1,1)),"卖",I612)),"买"),IF(计算!B$23=2,IFERROR(IF(AND(G613&gt;OFFSET(G613,-计算!B$22,0,1,1),B613&lt;OFFSET(B613,-计算!B$22,0,1,1)),"买",IF(AND(G613&lt;OFFSET(G613,-计算!B$22,0,1,1),B613&gt;OFFSET(B613,-计算!B$22,0,1,1)),"卖",I612)),"买"),""))</f>
        <v>卖</v>
      </c>
      <c r="J613" s="4" t="str">
        <f t="shared" ca="1" si="39"/>
        <v/>
      </c>
      <c r="K613" s="3">
        <f ca="1">IF(I612="买",C613,0)-IF(J613=1,计算!B$18)</f>
        <v>0</v>
      </c>
      <c r="L613" s="2">
        <f t="shared" ca="1" si="38"/>
        <v>3.8381079568045724</v>
      </c>
      <c r="M613" s="3">
        <f ca="1">1-L613/MAX(L$2:L613)</f>
        <v>3.7357526779247308E-2</v>
      </c>
    </row>
    <row r="614" spans="1:13" x14ac:dyDescent="0.15">
      <c r="A614" s="1">
        <v>39281</v>
      </c>
      <c r="B614" s="2">
        <v>3807.57</v>
      </c>
      <c r="C614" s="3">
        <f t="shared" si="36"/>
        <v>4.7286688744343497E-3</v>
      </c>
      <c r="D614" s="3">
        <f>1-B614/MAX(B$2:B614)</f>
        <v>0.10473312955560776</v>
      </c>
      <c r="E614" s="4">
        <f ca="1">IFERROR(AVERAGE(OFFSET(B614,0,0,-计算!B$19,1)),AVERAGE(OFFSET(B614,0,0,-ROW(),1)))</f>
        <v>3761.8791666666671</v>
      </c>
      <c r="F614" s="4">
        <f ca="1">IFERROR(AVERAGE(OFFSET(B614,0,0,-计算!B$20,1)),AVERAGE(OFFSET(B614,0,0,-ROW(),1)))</f>
        <v>3868.1607999999997</v>
      </c>
      <c r="G614" s="4">
        <f t="shared" ca="1" si="37"/>
        <v>-106.28163333333259</v>
      </c>
      <c r="H614" s="4">
        <f ca="1">IFERROR(AVERAGE(OFFSET(G614,0,0,-计算!B$21,1)),AVERAGE(OFFSET(G614,0,0,-ROW(),1)))</f>
        <v>-88.857605555554684</v>
      </c>
      <c r="I614" s="4" t="str">
        <f ca="1">IF(计算!B$23=1,IFERROR(IF(AND(G614&gt;H614,OFFSET(G614,-计算!B$22,0,1,1)&lt;OFFSET(H614,-计算!B$22,0,1,1)),"买",IF(AND(G614&lt;H614,OFFSET(G614,-计算!B$22,0,1,1)&gt;OFFSET(H614,-计算!B$22,0,1,1)),"卖",I613)),"买"),IF(计算!B$23=2,IFERROR(IF(AND(G614&gt;OFFSET(G614,-计算!B$22,0,1,1),B614&lt;OFFSET(B614,-计算!B$22,0,1,1)),"买",IF(AND(G614&lt;OFFSET(G614,-计算!B$22,0,1,1),B614&gt;OFFSET(B614,-计算!B$22,0,1,1)),"卖",I613)),"买"),""))</f>
        <v>卖</v>
      </c>
      <c r="J614" s="4" t="str">
        <f t="shared" ca="1" si="39"/>
        <v/>
      </c>
      <c r="K614" s="3">
        <f ca="1">IF(I613="买",C614,0)-IF(J614=1,计算!B$18)</f>
        <v>0</v>
      </c>
      <c r="L614" s="2">
        <f t="shared" ca="1" si="38"/>
        <v>3.8381079568045724</v>
      </c>
      <c r="M614" s="3">
        <f ca="1">1-L614/MAX(L$2:L614)</f>
        <v>3.7357526779247308E-2</v>
      </c>
    </row>
    <row r="615" spans="1:13" x14ac:dyDescent="0.15">
      <c r="A615" s="1">
        <v>39282</v>
      </c>
      <c r="B615" s="2">
        <v>3807</v>
      </c>
      <c r="C615" s="3">
        <f t="shared" si="36"/>
        <v>-1.4970177829953801E-4</v>
      </c>
      <c r="D615" s="3">
        <f>1-B615/MAX(B$2:B615)</f>
        <v>0.10486715259816604</v>
      </c>
      <c r="E615" s="4">
        <f ca="1">IFERROR(AVERAGE(OFFSET(B615,0,0,-计算!B$19,1)),AVERAGE(OFFSET(B615,0,0,-ROW(),1)))</f>
        <v>3759.7766666666666</v>
      </c>
      <c r="F615" s="4">
        <f ca="1">IFERROR(AVERAGE(OFFSET(B615,0,0,-计算!B$20,1)),AVERAGE(OFFSET(B615,0,0,-ROW(),1)))</f>
        <v>3869.8105999999993</v>
      </c>
      <c r="G615" s="4">
        <f t="shared" ca="1" si="37"/>
        <v>-110.0339333333327</v>
      </c>
      <c r="H615" s="4">
        <f ca="1">IFERROR(AVERAGE(OFFSET(G615,0,0,-计算!B$21,1)),AVERAGE(OFFSET(G615,0,0,-ROW(),1)))</f>
        <v>-98.677799999999323</v>
      </c>
      <c r="I615" s="4" t="str">
        <f ca="1">IF(计算!B$23=1,IFERROR(IF(AND(G615&gt;H615,OFFSET(G615,-计算!B$22,0,1,1)&lt;OFFSET(H615,-计算!B$22,0,1,1)),"买",IF(AND(G615&lt;H615,OFFSET(G615,-计算!B$22,0,1,1)&gt;OFFSET(H615,-计算!B$22,0,1,1)),"卖",I614)),"买"),IF(计算!B$23=2,IFERROR(IF(AND(G615&gt;OFFSET(G615,-计算!B$22,0,1,1),B615&lt;OFFSET(B615,-计算!B$22,0,1,1)),"买",IF(AND(G615&lt;OFFSET(G615,-计算!B$22,0,1,1),B615&gt;OFFSET(B615,-计算!B$22,0,1,1)),"卖",I614)),"买"),""))</f>
        <v>卖</v>
      </c>
      <c r="J615" s="4" t="str">
        <f t="shared" ca="1" si="39"/>
        <v/>
      </c>
      <c r="K615" s="3">
        <f ca="1">IF(I614="买",C615,0)-IF(J615=1,计算!B$18)</f>
        <v>0</v>
      </c>
      <c r="L615" s="2">
        <f t="shared" ca="1" si="38"/>
        <v>3.8381079568045724</v>
      </c>
      <c r="M615" s="3">
        <f ca="1">1-L615/MAX(L$2:L615)</f>
        <v>3.7357526779247308E-2</v>
      </c>
    </row>
    <row r="616" spans="1:13" x14ac:dyDescent="0.15">
      <c r="A616" s="1">
        <v>39283</v>
      </c>
      <c r="B616" s="2">
        <v>3971.88</v>
      </c>
      <c r="C616" s="3">
        <f t="shared" si="36"/>
        <v>4.3309692671394728E-2</v>
      </c>
      <c r="D616" s="3">
        <f>1-B616/MAX(B$2:B616)</f>
        <v>6.6099224077121987E-2</v>
      </c>
      <c r="E616" s="4">
        <f ca="1">IFERROR(AVERAGE(OFFSET(B616,0,0,-计算!B$19,1)),AVERAGE(OFFSET(B616,0,0,-ROW(),1)))</f>
        <v>3778.8016666666663</v>
      </c>
      <c r="F616" s="4">
        <f ca="1">IFERROR(AVERAGE(OFFSET(B616,0,0,-计算!B$20,1)),AVERAGE(OFFSET(B616,0,0,-ROW(),1)))</f>
        <v>3875.195999999999</v>
      </c>
      <c r="G616" s="4">
        <f t="shared" ca="1" si="37"/>
        <v>-96.394333333332725</v>
      </c>
      <c r="H616" s="4">
        <f ca="1">IFERROR(AVERAGE(OFFSET(G616,0,0,-计算!B$21,1)),AVERAGE(OFFSET(G616,0,0,-ROW(),1)))</f>
        <v>-103.60123333333263</v>
      </c>
      <c r="I616" s="4" t="str">
        <f ca="1">IF(计算!B$23=1,IFERROR(IF(AND(G616&gt;H616,OFFSET(G616,-计算!B$22,0,1,1)&lt;OFFSET(H616,-计算!B$22,0,1,1)),"买",IF(AND(G616&lt;H616,OFFSET(G616,-计算!B$22,0,1,1)&gt;OFFSET(H616,-计算!B$22,0,1,1)),"卖",I615)),"买"),IF(计算!B$23=2,IFERROR(IF(AND(G616&gt;OFFSET(G616,-计算!B$22,0,1,1),B616&lt;OFFSET(B616,-计算!B$22,0,1,1)),"买",IF(AND(G616&lt;OFFSET(G616,-计算!B$22,0,1,1),B616&gt;OFFSET(B616,-计算!B$22,0,1,1)),"卖",I615)),"买"),""))</f>
        <v>买</v>
      </c>
      <c r="J616" s="4">
        <f t="shared" ca="1" si="39"/>
        <v>1</v>
      </c>
      <c r="K616" s="3">
        <f ca="1">IF(I615="买",C616,0)-IF(J616=1,计算!B$18)</f>
        <v>0</v>
      </c>
      <c r="L616" s="2">
        <f t="shared" ca="1" si="38"/>
        <v>3.8381079568045724</v>
      </c>
      <c r="M616" s="3">
        <f ca="1">1-L616/MAX(L$2:L616)</f>
        <v>3.7357526779247308E-2</v>
      </c>
    </row>
    <row r="617" spans="1:13" x14ac:dyDescent="0.15">
      <c r="A617" s="1">
        <v>39286</v>
      </c>
      <c r="B617" s="2">
        <v>4156.72</v>
      </c>
      <c r="C617" s="3">
        <f t="shared" si="36"/>
        <v>4.653715620814336E-2</v>
      </c>
      <c r="D617" s="3">
        <f>1-B617/MAX(B$2:B617)</f>
        <v>2.2638137785092827E-2</v>
      </c>
      <c r="E617" s="4">
        <f ca="1">IFERROR(AVERAGE(OFFSET(B617,0,0,-计算!B$19,1)),AVERAGE(OFFSET(B617,0,0,-ROW(),1)))</f>
        <v>3830.4083333333333</v>
      </c>
      <c r="F617" s="4">
        <f ca="1">IFERROR(AVERAGE(OFFSET(B617,0,0,-计算!B$20,1)),AVERAGE(OFFSET(B617,0,0,-ROW(),1)))</f>
        <v>3883.6420000000003</v>
      </c>
      <c r="G617" s="4">
        <f t="shared" ca="1" si="37"/>
        <v>-53.233666666666977</v>
      </c>
      <c r="H617" s="4">
        <f ca="1">IFERROR(AVERAGE(OFFSET(G617,0,0,-计算!B$21,1)),AVERAGE(OFFSET(G617,0,0,-ROW(),1)))</f>
        <v>-97.105333333332894</v>
      </c>
      <c r="I617" s="4" t="str">
        <f ca="1">IF(计算!B$23=1,IFERROR(IF(AND(G617&gt;H617,OFFSET(G617,-计算!B$22,0,1,1)&lt;OFFSET(H617,-计算!B$22,0,1,1)),"买",IF(AND(G617&lt;H617,OFFSET(G617,-计算!B$22,0,1,1)&gt;OFFSET(H617,-计算!B$22,0,1,1)),"卖",I616)),"买"),IF(计算!B$23=2,IFERROR(IF(AND(G617&gt;OFFSET(G617,-计算!B$22,0,1,1),B617&lt;OFFSET(B617,-计算!B$22,0,1,1)),"买",IF(AND(G617&lt;OFFSET(G617,-计算!B$22,0,1,1),B617&gt;OFFSET(B617,-计算!B$22,0,1,1)),"卖",I616)),"买"),""))</f>
        <v>买</v>
      </c>
      <c r="J617" s="4" t="str">
        <f t="shared" ca="1" si="39"/>
        <v/>
      </c>
      <c r="K617" s="3">
        <f ca="1">IF(I616="买",C617,0)-IF(J617=1,计算!B$18)</f>
        <v>4.653715620814336E-2</v>
      </c>
      <c r="L617" s="2">
        <f t="shared" ca="1" si="38"/>
        <v>4.0167225863341045</v>
      </c>
      <c r="M617" s="3">
        <f ca="1">1-L617/MAX(L$2:L617)</f>
        <v>0</v>
      </c>
    </row>
    <row r="618" spans="1:13" x14ac:dyDescent="0.15">
      <c r="A618" s="1">
        <v>39287</v>
      </c>
      <c r="B618" s="2">
        <v>4161.3500000000004</v>
      </c>
      <c r="C618" s="3">
        <f t="shared" si="36"/>
        <v>1.11385900421479E-3</v>
      </c>
      <c r="D618" s="3">
        <f>1-B618/MAX(B$2:B618)</f>
        <v>2.1549494474488506E-2</v>
      </c>
      <c r="E618" s="4">
        <f ca="1">IFERROR(AVERAGE(OFFSET(B618,0,0,-计算!B$19,1)),AVERAGE(OFFSET(B618,0,0,-ROW(),1)))</f>
        <v>3867.9974999999999</v>
      </c>
      <c r="F618" s="4">
        <f ca="1">IFERROR(AVERAGE(OFFSET(B618,0,0,-计算!B$20,1)),AVERAGE(OFFSET(B618,0,0,-ROW(),1)))</f>
        <v>3894.7762000000007</v>
      </c>
      <c r="G618" s="4">
        <f t="shared" ca="1" si="37"/>
        <v>-26.778700000000754</v>
      </c>
      <c r="H618" s="4">
        <f ca="1">IFERROR(AVERAGE(OFFSET(G618,0,0,-计算!B$21,1)),AVERAGE(OFFSET(G618,0,0,-ROW(),1)))</f>
        <v>-83.506211111110886</v>
      </c>
      <c r="I618" s="4" t="str">
        <f ca="1">IF(计算!B$23=1,IFERROR(IF(AND(G618&gt;H618,OFFSET(G618,-计算!B$22,0,1,1)&lt;OFFSET(H618,-计算!B$22,0,1,1)),"买",IF(AND(G618&lt;H618,OFFSET(G618,-计算!B$22,0,1,1)&gt;OFFSET(H618,-计算!B$22,0,1,1)),"卖",I617)),"买"),IF(计算!B$23=2,IFERROR(IF(AND(G618&gt;OFFSET(G618,-计算!B$22,0,1,1),B618&lt;OFFSET(B618,-计算!B$22,0,1,1)),"买",IF(AND(G618&lt;OFFSET(G618,-计算!B$22,0,1,1),B618&gt;OFFSET(B618,-计算!B$22,0,1,1)),"卖",I617)),"买"),""))</f>
        <v>买</v>
      </c>
      <c r="J618" s="4" t="str">
        <f t="shared" ca="1" si="39"/>
        <v/>
      </c>
      <c r="K618" s="3">
        <f ca="1">IF(I617="买",C618,0)-IF(J618=1,计算!B$18)</f>
        <v>1.11385900421479E-3</v>
      </c>
      <c r="L618" s="2">
        <f t="shared" ca="1" si="38"/>
        <v>4.0211966489543256</v>
      </c>
      <c r="M618" s="3">
        <f ca="1">1-L618/MAX(L$2:L618)</f>
        <v>0</v>
      </c>
    </row>
    <row r="619" spans="1:13" x14ac:dyDescent="0.15">
      <c r="A619" s="1">
        <v>39288</v>
      </c>
      <c r="B619" s="2">
        <v>4255.46</v>
      </c>
      <c r="C619" s="3">
        <f t="shared" si="36"/>
        <v>2.2615257068018702E-2</v>
      </c>
      <c r="D619" s="3">
        <f>1-B619/MAX(B$2:B619)</f>
        <v>0</v>
      </c>
      <c r="E619" s="4">
        <f ca="1">IFERROR(AVERAGE(OFFSET(B619,0,0,-计算!B$19,1)),AVERAGE(OFFSET(B619,0,0,-ROW(),1)))</f>
        <v>3904.1774999999998</v>
      </c>
      <c r="F619" s="4">
        <f ca="1">IFERROR(AVERAGE(OFFSET(B619,0,0,-计算!B$20,1)),AVERAGE(OFFSET(B619,0,0,-ROW(),1)))</f>
        <v>3905.8796000000002</v>
      </c>
      <c r="G619" s="4">
        <f t="shared" ca="1" si="37"/>
        <v>-1.7021000000004278</v>
      </c>
      <c r="H619" s="4">
        <f ca="1">IFERROR(AVERAGE(OFFSET(G619,0,0,-计算!B$21,1)),AVERAGE(OFFSET(G619,0,0,-ROW(),1)))</f>
        <v>-65.737394444444362</v>
      </c>
      <c r="I619" s="4" t="str">
        <f ca="1">IF(计算!B$23=1,IFERROR(IF(AND(G619&gt;H619,OFFSET(G619,-计算!B$22,0,1,1)&lt;OFFSET(H619,-计算!B$22,0,1,1)),"买",IF(AND(G619&lt;H619,OFFSET(G619,-计算!B$22,0,1,1)&gt;OFFSET(H619,-计算!B$22,0,1,1)),"卖",I618)),"买"),IF(计算!B$23=2,IFERROR(IF(AND(G619&gt;OFFSET(G619,-计算!B$22,0,1,1),B619&lt;OFFSET(B619,-计算!B$22,0,1,1)),"买",IF(AND(G619&lt;OFFSET(G619,-计算!B$22,0,1,1),B619&gt;OFFSET(B619,-计算!B$22,0,1,1)),"卖",I618)),"买"),""))</f>
        <v>买</v>
      </c>
      <c r="J619" s="4" t="str">
        <f t="shared" ca="1" si="39"/>
        <v/>
      </c>
      <c r="K619" s="3">
        <f ca="1">IF(I618="买",C619,0)-IF(J619=1,计算!B$18)</f>
        <v>2.2615257068018702E-2</v>
      </c>
      <c r="L619" s="2">
        <f t="shared" ca="1" si="38"/>
        <v>4.1121370448914831</v>
      </c>
      <c r="M619" s="3">
        <f ca="1">1-L619/MAX(L$2:L619)</f>
        <v>0</v>
      </c>
    </row>
    <row r="620" spans="1:13" x14ac:dyDescent="0.15">
      <c r="A620" s="1">
        <v>39289</v>
      </c>
      <c r="B620" s="2">
        <v>4303.1899999999996</v>
      </c>
      <c r="C620" s="3">
        <f t="shared" si="36"/>
        <v>1.1216178744483551E-2</v>
      </c>
      <c r="D620" s="3">
        <f>1-B620/MAX(B$2:B620)</f>
        <v>0</v>
      </c>
      <c r="E620" s="4">
        <f ca="1">IFERROR(AVERAGE(OFFSET(B620,0,0,-计算!B$19,1)),AVERAGE(OFFSET(B620,0,0,-ROW(),1)))</f>
        <v>3948.1416666666664</v>
      </c>
      <c r="F620" s="4">
        <f ca="1">IFERROR(AVERAGE(OFFSET(B620,0,0,-计算!B$20,1)),AVERAGE(OFFSET(B620,0,0,-ROW(),1)))</f>
        <v>3916.3714</v>
      </c>
      <c r="G620" s="4">
        <f t="shared" ca="1" si="37"/>
        <v>31.77026666666643</v>
      </c>
      <c r="H620" s="4">
        <f ca="1">IFERROR(AVERAGE(OFFSET(G620,0,0,-计算!B$21,1)),AVERAGE(OFFSET(G620,0,0,-ROW(),1)))</f>
        <v>-42.728744444444523</v>
      </c>
      <c r="I620" s="4" t="str">
        <f ca="1">IF(计算!B$23=1,IFERROR(IF(AND(G620&gt;H620,OFFSET(G620,-计算!B$22,0,1,1)&lt;OFFSET(H620,-计算!B$22,0,1,1)),"买",IF(AND(G620&lt;H620,OFFSET(G620,-计算!B$22,0,1,1)&gt;OFFSET(H620,-计算!B$22,0,1,1)),"卖",I619)),"买"),IF(计算!B$23=2,IFERROR(IF(AND(G620&gt;OFFSET(G620,-计算!B$22,0,1,1),B620&lt;OFFSET(B620,-计算!B$22,0,1,1)),"买",IF(AND(G620&lt;OFFSET(G620,-计算!B$22,0,1,1),B620&gt;OFFSET(B620,-计算!B$22,0,1,1)),"卖",I619)),"买"),""))</f>
        <v>买</v>
      </c>
      <c r="J620" s="4" t="str">
        <f t="shared" ca="1" si="39"/>
        <v/>
      </c>
      <c r="K620" s="3">
        <f ca="1">IF(I619="买",C620,0)-IF(J620=1,计算!B$18)</f>
        <v>1.1216178744483551E-2</v>
      </c>
      <c r="L620" s="2">
        <f t="shared" ca="1" si="38"/>
        <v>4.1582595090087988</v>
      </c>
      <c r="M620" s="3">
        <f ca="1">1-L620/MAX(L$2:L620)</f>
        <v>0</v>
      </c>
    </row>
    <row r="621" spans="1:13" x14ac:dyDescent="0.15">
      <c r="A621" s="1">
        <v>39290</v>
      </c>
      <c r="B621" s="2">
        <v>4307.1400000000003</v>
      </c>
      <c r="C621" s="3">
        <f t="shared" si="36"/>
        <v>9.1792367987486578E-4</v>
      </c>
      <c r="D621" s="3">
        <f>1-B621/MAX(B$2:B621)</f>
        <v>0</v>
      </c>
      <c r="E621" s="4">
        <f ca="1">IFERROR(AVERAGE(OFFSET(B621,0,0,-计算!B$19,1)),AVERAGE(OFFSET(B621,0,0,-ROW(),1)))</f>
        <v>3991.2474999999999</v>
      </c>
      <c r="F621" s="4">
        <f ca="1">IFERROR(AVERAGE(OFFSET(B621,0,0,-计算!B$20,1)),AVERAGE(OFFSET(B621,0,0,-ROW(),1)))</f>
        <v>3926.9816000000005</v>
      </c>
      <c r="G621" s="4">
        <f t="shared" ca="1" si="37"/>
        <v>64.265899999999419</v>
      </c>
      <c r="H621" s="4">
        <f ca="1">IFERROR(AVERAGE(OFFSET(G621,0,0,-计算!B$21,1)),AVERAGE(OFFSET(G621,0,0,-ROW(),1)))</f>
        <v>-13.678772222222506</v>
      </c>
      <c r="I621" s="4" t="str">
        <f ca="1">IF(计算!B$23=1,IFERROR(IF(AND(G621&gt;H621,OFFSET(G621,-计算!B$22,0,1,1)&lt;OFFSET(H621,-计算!B$22,0,1,1)),"买",IF(AND(G621&lt;H621,OFFSET(G621,-计算!B$22,0,1,1)&gt;OFFSET(H621,-计算!B$22,0,1,1)),"卖",I620)),"买"),IF(计算!B$23=2,IFERROR(IF(AND(G621&gt;OFFSET(G621,-计算!B$22,0,1,1),B621&lt;OFFSET(B621,-计算!B$22,0,1,1)),"买",IF(AND(G621&lt;OFFSET(G621,-计算!B$22,0,1,1),B621&gt;OFFSET(B621,-计算!B$22,0,1,1)),"卖",I620)),"买"),""))</f>
        <v>买</v>
      </c>
      <c r="J621" s="4" t="str">
        <f t="shared" ca="1" si="39"/>
        <v/>
      </c>
      <c r="K621" s="3">
        <f ca="1">IF(I620="买",C621,0)-IF(J621=1,计算!B$18)</f>
        <v>9.1792367987486578E-4</v>
      </c>
      <c r="L621" s="2">
        <f t="shared" ca="1" si="38"/>
        <v>4.1620764738791829</v>
      </c>
      <c r="M621" s="3">
        <f ca="1">1-L621/MAX(L$2:L621)</f>
        <v>0</v>
      </c>
    </row>
    <row r="622" spans="1:13" x14ac:dyDescent="0.15">
      <c r="A622" s="1">
        <v>39293</v>
      </c>
      <c r="B622" s="2">
        <v>4410.3</v>
      </c>
      <c r="C622" s="3">
        <f t="shared" si="36"/>
        <v>2.3950927993982019E-2</v>
      </c>
      <c r="D622" s="3">
        <f>1-B622/MAX(B$2:B622)</f>
        <v>0</v>
      </c>
      <c r="E622" s="4">
        <f ca="1">IFERROR(AVERAGE(OFFSET(B622,0,0,-计算!B$19,1)),AVERAGE(OFFSET(B622,0,0,-ROW(),1)))</f>
        <v>4040.6958333333337</v>
      </c>
      <c r="F622" s="4">
        <f ca="1">IFERROR(AVERAGE(OFFSET(B622,0,0,-计算!B$20,1)),AVERAGE(OFFSET(B622,0,0,-ROW(),1)))</f>
        <v>3938.5588000000007</v>
      </c>
      <c r="G622" s="4">
        <f t="shared" ca="1" si="37"/>
        <v>102.13703333333297</v>
      </c>
      <c r="H622" s="4">
        <f ca="1">IFERROR(AVERAGE(OFFSET(G622,0,0,-计算!B$21,1)),AVERAGE(OFFSET(G622,0,0,-ROW(),1)))</f>
        <v>19.409788888888443</v>
      </c>
      <c r="I622" s="4" t="str">
        <f ca="1">IF(计算!B$23=1,IFERROR(IF(AND(G622&gt;H622,OFFSET(G622,-计算!B$22,0,1,1)&lt;OFFSET(H622,-计算!B$22,0,1,1)),"买",IF(AND(G622&lt;H622,OFFSET(G622,-计算!B$22,0,1,1)&gt;OFFSET(H622,-计算!B$22,0,1,1)),"卖",I621)),"买"),IF(计算!B$23=2,IFERROR(IF(AND(G622&gt;OFFSET(G622,-计算!B$22,0,1,1),B622&lt;OFFSET(B622,-计算!B$22,0,1,1)),"买",IF(AND(G622&lt;OFFSET(G622,-计算!B$22,0,1,1),B622&gt;OFFSET(B622,-计算!B$22,0,1,1)),"卖",I621)),"买"),""))</f>
        <v>买</v>
      </c>
      <c r="J622" s="4" t="str">
        <f t="shared" ca="1" si="39"/>
        <v/>
      </c>
      <c r="K622" s="3">
        <f ca="1">IF(I621="买",C622,0)-IF(J622=1,计算!B$18)</f>
        <v>2.3950927993982019E-2</v>
      </c>
      <c r="L622" s="2">
        <f t="shared" ca="1" si="38"/>
        <v>4.2617620678105101</v>
      </c>
      <c r="M622" s="3">
        <f ca="1">1-L622/MAX(L$2:L622)</f>
        <v>0</v>
      </c>
    </row>
    <row r="623" spans="1:13" x14ac:dyDescent="0.15">
      <c r="A623" s="1">
        <v>39294</v>
      </c>
      <c r="B623" s="2">
        <v>4460.5600000000004</v>
      </c>
      <c r="C623" s="3">
        <f t="shared" si="36"/>
        <v>1.1396050155318305E-2</v>
      </c>
      <c r="D623" s="3">
        <f>1-B623/MAX(B$2:B623)</f>
        <v>0</v>
      </c>
      <c r="E623" s="4">
        <f ca="1">IFERROR(AVERAGE(OFFSET(B623,0,0,-计算!B$19,1)),AVERAGE(OFFSET(B623,0,0,-ROW(),1)))</f>
        <v>4094.0658333333336</v>
      </c>
      <c r="F623" s="4">
        <f ca="1">IFERROR(AVERAGE(OFFSET(B623,0,0,-计算!B$20,1)),AVERAGE(OFFSET(B623,0,0,-ROW(),1)))</f>
        <v>3950.3602000000001</v>
      </c>
      <c r="G623" s="4">
        <f t="shared" ca="1" si="37"/>
        <v>143.70563333333348</v>
      </c>
      <c r="H623" s="4">
        <f ca="1">IFERROR(AVERAGE(OFFSET(G623,0,0,-计算!B$21,1)),AVERAGE(OFFSET(G623,0,0,-ROW(),1)))</f>
        <v>52.233005555555188</v>
      </c>
      <c r="I623" s="4" t="str">
        <f ca="1">IF(计算!B$23=1,IFERROR(IF(AND(G623&gt;H623,OFFSET(G623,-计算!B$22,0,1,1)&lt;OFFSET(H623,-计算!B$22,0,1,1)),"买",IF(AND(G623&lt;H623,OFFSET(G623,-计算!B$22,0,1,1)&gt;OFFSET(H623,-计算!B$22,0,1,1)),"卖",I622)),"买"),IF(计算!B$23=2,IFERROR(IF(AND(G623&gt;OFFSET(G623,-计算!B$22,0,1,1),B623&lt;OFFSET(B623,-计算!B$22,0,1,1)),"买",IF(AND(G623&lt;OFFSET(G623,-计算!B$22,0,1,1),B623&gt;OFFSET(B623,-计算!B$22,0,1,1)),"卖",I622)),"买"),""))</f>
        <v>买</v>
      </c>
      <c r="J623" s="4" t="str">
        <f t="shared" ca="1" si="39"/>
        <v/>
      </c>
      <c r="K623" s="3">
        <f ca="1">IF(I622="买",C623,0)-IF(J623=1,计算!B$18)</f>
        <v>1.1396050155318305E-2</v>
      </c>
      <c r="L623" s="2">
        <f t="shared" ca="1" si="38"/>
        <v>4.3103293220853116</v>
      </c>
      <c r="M623" s="3">
        <f ca="1">1-L623/MAX(L$2:L623)</f>
        <v>0</v>
      </c>
    </row>
    <row r="624" spans="1:13" x14ac:dyDescent="0.15">
      <c r="A624" s="1">
        <v>39295</v>
      </c>
      <c r="B624" s="2">
        <v>4290.4799999999996</v>
      </c>
      <c r="C624" s="3">
        <f t="shared" si="36"/>
        <v>-3.8129741557114127E-2</v>
      </c>
      <c r="D624" s="3">
        <f>1-B624/MAX(B$2:B624)</f>
        <v>3.8129741557114127E-2</v>
      </c>
      <c r="E624" s="4">
        <f ca="1">IFERROR(AVERAGE(OFFSET(B624,0,0,-计算!B$19,1)),AVERAGE(OFFSET(B624,0,0,-ROW(),1)))</f>
        <v>4143.4416666666666</v>
      </c>
      <c r="F624" s="4">
        <f ca="1">IFERROR(AVERAGE(OFFSET(B624,0,0,-计算!B$20,1)),AVERAGE(OFFSET(B624,0,0,-ROW(),1)))</f>
        <v>3957.3908000000006</v>
      </c>
      <c r="G624" s="4">
        <f t="shared" ca="1" si="37"/>
        <v>186.05086666666602</v>
      </c>
      <c r="H624" s="4">
        <f ca="1">IFERROR(AVERAGE(OFFSET(G624,0,0,-计算!B$21,1)),AVERAGE(OFFSET(G624,0,0,-ROW(),1)))</f>
        <v>87.704599999999644</v>
      </c>
      <c r="I624" s="4" t="str">
        <f ca="1">IF(计算!B$23=1,IFERROR(IF(AND(G624&gt;H624,OFFSET(G624,-计算!B$22,0,1,1)&lt;OFFSET(H624,-计算!B$22,0,1,1)),"买",IF(AND(G624&lt;H624,OFFSET(G624,-计算!B$22,0,1,1)&gt;OFFSET(H624,-计算!B$22,0,1,1)),"卖",I623)),"买"),IF(计算!B$23=2,IFERROR(IF(AND(G624&gt;OFFSET(G624,-计算!B$22,0,1,1),B624&lt;OFFSET(B624,-计算!B$22,0,1,1)),"买",IF(AND(G624&lt;OFFSET(G624,-计算!B$22,0,1,1),B624&gt;OFFSET(B624,-计算!B$22,0,1,1)),"卖",I623)),"买"),""))</f>
        <v>买</v>
      </c>
      <c r="J624" s="4" t="str">
        <f t="shared" ca="1" si="39"/>
        <v/>
      </c>
      <c r="K624" s="3">
        <f ca="1">IF(I623="买",C624,0)-IF(J624=1,计算!B$18)</f>
        <v>-3.8129741557114127E-2</v>
      </c>
      <c r="L624" s="2">
        <f t="shared" ca="1" si="38"/>
        <v>4.1459775790081475</v>
      </c>
      <c r="M624" s="3">
        <f ca="1">1-L624/MAX(L$2:L624)</f>
        <v>3.8129741557114238E-2</v>
      </c>
    </row>
    <row r="625" spans="1:13" x14ac:dyDescent="0.15">
      <c r="A625" s="1">
        <v>39296</v>
      </c>
      <c r="B625" s="2">
        <v>4436.1899999999996</v>
      </c>
      <c r="C625" s="3">
        <f t="shared" si="36"/>
        <v>3.396123510656146E-2</v>
      </c>
      <c r="D625" s="3">
        <f>1-B625/MAX(B$2:B625)</f>
        <v>5.4634395681261161E-3</v>
      </c>
      <c r="E625" s="4">
        <f ca="1">IFERROR(AVERAGE(OFFSET(B625,0,0,-计算!B$19,1)),AVERAGE(OFFSET(B625,0,0,-ROW(),1)))</f>
        <v>4197.3200000000006</v>
      </c>
      <c r="F625" s="4">
        <f ca="1">IFERROR(AVERAGE(OFFSET(B625,0,0,-计算!B$20,1)),AVERAGE(OFFSET(B625,0,0,-ROW(),1)))</f>
        <v>3967.7196000000008</v>
      </c>
      <c r="G625" s="4">
        <f t="shared" ca="1" si="37"/>
        <v>229.60039999999981</v>
      </c>
      <c r="H625" s="4">
        <f ca="1">IFERROR(AVERAGE(OFFSET(G625,0,0,-计算!B$21,1)),AVERAGE(OFFSET(G625,0,0,-ROW(),1)))</f>
        <v>126.25501666666635</v>
      </c>
      <c r="I625" s="4" t="str">
        <f ca="1">IF(计算!B$23=1,IFERROR(IF(AND(G625&gt;H625,OFFSET(G625,-计算!B$22,0,1,1)&lt;OFFSET(H625,-计算!B$22,0,1,1)),"买",IF(AND(G625&lt;H625,OFFSET(G625,-计算!B$22,0,1,1)&gt;OFFSET(H625,-计算!B$22,0,1,1)),"卖",I624)),"买"),IF(计算!B$23=2,IFERROR(IF(AND(G625&gt;OFFSET(G625,-计算!B$22,0,1,1),B625&lt;OFFSET(B625,-计算!B$22,0,1,1)),"买",IF(AND(G625&lt;OFFSET(G625,-计算!B$22,0,1,1),B625&gt;OFFSET(B625,-计算!B$22,0,1,1)),"卖",I624)),"买"),""))</f>
        <v>买</v>
      </c>
      <c r="J625" s="4" t="str">
        <f t="shared" ca="1" si="39"/>
        <v/>
      </c>
      <c r="K625" s="3">
        <f ca="1">IF(I624="买",C625,0)-IF(J625=1,计算!B$18)</f>
        <v>3.396123510656146E-2</v>
      </c>
      <c r="L625" s="2">
        <f t="shared" ca="1" si="38"/>
        <v>4.2867800983153757</v>
      </c>
      <c r="M625" s="3">
        <f ca="1">1-L625/MAX(L$2:L625)</f>
        <v>5.4634395681263381E-3</v>
      </c>
    </row>
    <row r="626" spans="1:13" x14ac:dyDescent="0.15">
      <c r="A626" s="1">
        <v>39297</v>
      </c>
      <c r="B626" s="2">
        <v>4598.38</v>
      </c>
      <c r="C626" s="3">
        <f t="shared" si="36"/>
        <v>3.6560652271431238E-2</v>
      </c>
      <c r="D626" s="3">
        <f>1-B626/MAX(B$2:B626)</f>
        <v>0</v>
      </c>
      <c r="E626" s="4">
        <f ca="1">IFERROR(AVERAGE(OFFSET(B626,0,0,-计算!B$19,1)),AVERAGE(OFFSET(B626,0,0,-ROW(),1)))</f>
        <v>4263.2208333333338</v>
      </c>
      <c r="F626" s="4">
        <f ca="1">IFERROR(AVERAGE(OFFSET(B626,0,0,-计算!B$20,1)),AVERAGE(OFFSET(B626,0,0,-ROW(),1)))</f>
        <v>3979.9822000000004</v>
      </c>
      <c r="G626" s="4">
        <f t="shared" ca="1" si="37"/>
        <v>283.23863333333338</v>
      </c>
      <c r="H626" s="4">
        <f ca="1">IFERROR(AVERAGE(OFFSET(G626,0,0,-计算!B$21,1)),AVERAGE(OFFSET(G626,0,0,-ROW(),1)))</f>
        <v>168.16641111111085</v>
      </c>
      <c r="I626" s="4" t="str">
        <f ca="1">IF(计算!B$23=1,IFERROR(IF(AND(G626&gt;H626,OFFSET(G626,-计算!B$22,0,1,1)&lt;OFFSET(H626,-计算!B$22,0,1,1)),"买",IF(AND(G626&lt;H626,OFFSET(G626,-计算!B$22,0,1,1)&gt;OFFSET(H626,-计算!B$22,0,1,1)),"卖",I625)),"买"),IF(计算!B$23=2,IFERROR(IF(AND(G626&gt;OFFSET(G626,-计算!B$22,0,1,1),B626&lt;OFFSET(B626,-计算!B$22,0,1,1)),"买",IF(AND(G626&lt;OFFSET(G626,-计算!B$22,0,1,1),B626&gt;OFFSET(B626,-计算!B$22,0,1,1)),"卖",I625)),"买"),""))</f>
        <v>买</v>
      </c>
      <c r="J626" s="4" t="str">
        <f t="shared" ca="1" si="39"/>
        <v/>
      </c>
      <c r="K626" s="3">
        <f ca="1">IF(I625="买",C626,0)-IF(J626=1,计算!B$18)</f>
        <v>3.6560652271431238E-2</v>
      </c>
      <c r="L626" s="2">
        <f t="shared" ca="1" si="38"/>
        <v>4.4435075748539763</v>
      </c>
      <c r="M626" s="3">
        <f ca="1">1-L626/MAX(L$2:L626)</f>
        <v>0</v>
      </c>
    </row>
    <row r="627" spans="1:13" x14ac:dyDescent="0.15">
      <c r="A627" s="1">
        <v>39300</v>
      </c>
      <c r="B627" s="2">
        <v>4703.9799999999996</v>
      </c>
      <c r="C627" s="3">
        <f t="shared" si="36"/>
        <v>2.2964609275440306E-2</v>
      </c>
      <c r="D627" s="3">
        <f>1-B627/MAX(B$2:B627)</f>
        <v>0</v>
      </c>
      <c r="E627" s="4">
        <f ca="1">IFERROR(AVERAGE(OFFSET(B627,0,0,-计算!B$19,1)),AVERAGE(OFFSET(B627,0,0,-ROW(),1)))</f>
        <v>4337.9691666666668</v>
      </c>
      <c r="F627" s="4">
        <f ca="1">IFERROR(AVERAGE(OFFSET(B627,0,0,-计算!B$20,1)),AVERAGE(OFFSET(B627,0,0,-ROW(),1)))</f>
        <v>3992.610200000001</v>
      </c>
      <c r="G627" s="4">
        <f t="shared" ca="1" si="37"/>
        <v>345.35896666666576</v>
      </c>
      <c r="H627" s="4">
        <f ca="1">IFERROR(AVERAGE(OFFSET(G627,0,0,-计算!B$21,1)),AVERAGE(OFFSET(G627,0,0,-ROW(),1)))</f>
        <v>215.01525555555523</v>
      </c>
      <c r="I627" s="4" t="str">
        <f ca="1">IF(计算!B$23=1,IFERROR(IF(AND(G627&gt;H627,OFFSET(G627,-计算!B$22,0,1,1)&lt;OFFSET(H627,-计算!B$22,0,1,1)),"买",IF(AND(G627&lt;H627,OFFSET(G627,-计算!B$22,0,1,1)&gt;OFFSET(H627,-计算!B$22,0,1,1)),"卖",I626)),"买"),IF(计算!B$23=2,IFERROR(IF(AND(G627&gt;OFFSET(G627,-计算!B$22,0,1,1),B627&lt;OFFSET(B627,-计算!B$22,0,1,1)),"买",IF(AND(G627&lt;OFFSET(G627,-计算!B$22,0,1,1),B627&gt;OFFSET(B627,-计算!B$22,0,1,1)),"卖",I626)),"买"),""))</f>
        <v>买</v>
      </c>
      <c r="J627" s="4" t="str">
        <f t="shared" ca="1" si="39"/>
        <v/>
      </c>
      <c r="K627" s="3">
        <f ca="1">IF(I626="买",C627,0)-IF(J627=1,计算!B$18)</f>
        <v>2.2964609275440306E-2</v>
      </c>
      <c r="L627" s="2">
        <f t="shared" ca="1" si="38"/>
        <v>4.5455509901229574</v>
      </c>
      <c r="M627" s="3">
        <f ca="1">1-L627/MAX(L$2:L627)</f>
        <v>0</v>
      </c>
    </row>
    <row r="628" spans="1:13" x14ac:dyDescent="0.15">
      <c r="A628" s="1">
        <v>39301</v>
      </c>
      <c r="B628" s="2">
        <v>4724.55</v>
      </c>
      <c r="C628" s="3">
        <f t="shared" si="36"/>
        <v>4.3728927418911212E-3</v>
      </c>
      <c r="D628" s="3">
        <f>1-B628/MAX(B$2:B628)</f>
        <v>0</v>
      </c>
      <c r="E628" s="4">
        <f ca="1">IFERROR(AVERAGE(OFFSET(B628,0,0,-计算!B$19,1)),AVERAGE(OFFSET(B628,0,0,-ROW(),1)))</f>
        <v>4400.6916666666666</v>
      </c>
      <c r="F628" s="4">
        <f ca="1">IFERROR(AVERAGE(OFFSET(B628,0,0,-计算!B$20,1)),AVERAGE(OFFSET(B628,0,0,-ROW(),1)))</f>
        <v>4003.7353999999996</v>
      </c>
      <c r="G628" s="4">
        <f t="shared" ca="1" si="37"/>
        <v>396.95626666666703</v>
      </c>
      <c r="H628" s="4">
        <f ca="1">IFERROR(AVERAGE(OFFSET(G628,0,0,-计算!B$21,1)),AVERAGE(OFFSET(G628,0,0,-ROW(),1)))</f>
        <v>264.15179444444425</v>
      </c>
      <c r="I628" s="4" t="str">
        <f ca="1">IF(计算!B$23=1,IFERROR(IF(AND(G628&gt;H628,OFFSET(G628,-计算!B$22,0,1,1)&lt;OFFSET(H628,-计算!B$22,0,1,1)),"买",IF(AND(G628&lt;H628,OFFSET(G628,-计算!B$22,0,1,1)&gt;OFFSET(H628,-计算!B$22,0,1,1)),"卖",I627)),"买"),IF(计算!B$23=2,IFERROR(IF(AND(G628&gt;OFFSET(G628,-计算!B$22,0,1,1),B628&lt;OFFSET(B628,-计算!B$22,0,1,1)),"买",IF(AND(G628&lt;OFFSET(G628,-计算!B$22,0,1,1),B628&gt;OFFSET(B628,-计算!B$22,0,1,1)),"卖",I627)),"买"),""))</f>
        <v>买</v>
      </c>
      <c r="J628" s="4" t="str">
        <f t="shared" ca="1" si="39"/>
        <v/>
      </c>
      <c r="K628" s="3">
        <f ca="1">IF(I627="买",C628,0)-IF(J628=1,计算!B$18)</f>
        <v>4.3728927418911212E-3</v>
      </c>
      <c r="L628" s="2">
        <f t="shared" ca="1" si="38"/>
        <v>4.5654281970555619</v>
      </c>
      <c r="M628" s="3">
        <f ca="1">1-L628/MAX(L$2:L628)</f>
        <v>0</v>
      </c>
    </row>
    <row r="629" spans="1:13" x14ac:dyDescent="0.15">
      <c r="A629" s="1">
        <v>39302</v>
      </c>
      <c r="B629" s="2">
        <v>4668.09</v>
      </c>
      <c r="C629" s="3">
        <f t="shared" si="36"/>
        <v>-1.1950344477251851E-2</v>
      </c>
      <c r="D629" s="3">
        <f>1-B629/MAX(B$2:B629)</f>
        <v>1.1950344477251851E-2</v>
      </c>
      <c r="E629" s="4">
        <f ca="1">IFERROR(AVERAGE(OFFSET(B629,0,0,-计算!B$19,1)),AVERAGE(OFFSET(B629,0,0,-ROW(),1)))</f>
        <v>4443.3058333333329</v>
      </c>
      <c r="F629" s="4">
        <f ca="1">IFERROR(AVERAGE(OFFSET(B629,0,0,-计算!B$20,1)),AVERAGE(OFFSET(B629,0,0,-ROW(),1)))</f>
        <v>4019.3680000000004</v>
      </c>
      <c r="G629" s="4">
        <f t="shared" ca="1" si="37"/>
        <v>423.93783333333249</v>
      </c>
      <c r="H629" s="4">
        <f ca="1">IFERROR(AVERAGE(OFFSET(G629,0,0,-计算!B$21,1)),AVERAGE(OFFSET(G629,0,0,-ROW(),1)))</f>
        <v>310.85716111111077</v>
      </c>
      <c r="I629" s="4" t="str">
        <f ca="1">IF(计算!B$23=1,IFERROR(IF(AND(G629&gt;H629,OFFSET(G629,-计算!B$22,0,1,1)&lt;OFFSET(H629,-计算!B$22,0,1,1)),"买",IF(AND(G629&lt;H629,OFFSET(G629,-计算!B$22,0,1,1)&gt;OFFSET(H629,-计算!B$22,0,1,1)),"卖",I628)),"买"),IF(计算!B$23=2,IFERROR(IF(AND(G629&gt;OFFSET(G629,-计算!B$22,0,1,1),B629&lt;OFFSET(B629,-计算!B$22,0,1,1)),"买",IF(AND(G629&lt;OFFSET(G629,-计算!B$22,0,1,1),B629&gt;OFFSET(B629,-计算!B$22,0,1,1)),"卖",I628)),"买"),""))</f>
        <v>买</v>
      </c>
      <c r="J629" s="4" t="str">
        <f t="shared" ca="1" si="39"/>
        <v/>
      </c>
      <c r="K629" s="3">
        <f ca="1">IF(I628="买",C629,0)-IF(J629=1,计算!B$18)</f>
        <v>-1.1950344477251851E-2</v>
      </c>
      <c r="L629" s="2">
        <f t="shared" ca="1" si="38"/>
        <v>4.5108697574145893</v>
      </c>
      <c r="M629" s="3">
        <f ca="1">1-L629/MAX(L$2:L629)</f>
        <v>1.1950344477251851E-2</v>
      </c>
    </row>
    <row r="630" spans="1:13" x14ac:dyDescent="0.15">
      <c r="A630" s="1">
        <v>39303</v>
      </c>
      <c r="B630" s="2">
        <v>4777.29</v>
      </c>
      <c r="C630" s="3">
        <f t="shared" si="36"/>
        <v>2.3392865176121269E-2</v>
      </c>
      <c r="D630" s="3">
        <f>1-B630/MAX(B$2:B630)</f>
        <v>0</v>
      </c>
      <c r="E630" s="4">
        <f ca="1">IFERROR(AVERAGE(OFFSET(B630,0,0,-计算!B$19,1)),AVERAGE(OFFSET(B630,0,0,-ROW(),1)))</f>
        <v>4494.6341666666658</v>
      </c>
      <c r="F630" s="4">
        <f ca="1">IFERROR(AVERAGE(OFFSET(B630,0,0,-计算!B$20,1)),AVERAGE(OFFSET(B630,0,0,-ROW(),1)))</f>
        <v>4036.3548000000005</v>
      </c>
      <c r="G630" s="4">
        <f t="shared" ca="1" si="37"/>
        <v>458.27936666666528</v>
      </c>
      <c r="H630" s="4">
        <f ca="1">IFERROR(AVERAGE(OFFSET(G630,0,0,-计算!B$21,1)),AVERAGE(OFFSET(G630,0,0,-ROW(),1)))</f>
        <v>356.22857777777728</v>
      </c>
      <c r="I630" s="4" t="str">
        <f ca="1">IF(计算!B$23=1,IFERROR(IF(AND(G630&gt;H630,OFFSET(G630,-计算!B$22,0,1,1)&lt;OFFSET(H630,-计算!B$22,0,1,1)),"买",IF(AND(G630&lt;H630,OFFSET(G630,-计算!B$22,0,1,1)&gt;OFFSET(H630,-计算!B$22,0,1,1)),"卖",I629)),"买"),IF(计算!B$23=2,IFERROR(IF(AND(G630&gt;OFFSET(G630,-计算!B$22,0,1,1),B630&lt;OFFSET(B630,-计算!B$22,0,1,1)),"买",IF(AND(G630&lt;OFFSET(G630,-计算!B$22,0,1,1),B630&gt;OFFSET(B630,-计算!B$22,0,1,1)),"卖",I629)),"买"),""))</f>
        <v>买</v>
      </c>
      <c r="J630" s="4" t="str">
        <f t="shared" ca="1" si="39"/>
        <v/>
      </c>
      <c r="K630" s="3">
        <f ca="1">IF(I629="买",C630,0)-IF(J630=1,计算!B$18)</f>
        <v>2.3392865176121269E-2</v>
      </c>
      <c r="L630" s="2">
        <f t="shared" ca="1" si="38"/>
        <v>4.6163919254768313</v>
      </c>
      <c r="M630" s="3">
        <f ca="1">1-L630/MAX(L$2:L630)</f>
        <v>0</v>
      </c>
    </row>
    <row r="631" spans="1:13" x14ac:dyDescent="0.15">
      <c r="A631" s="1">
        <v>39304</v>
      </c>
      <c r="B631" s="2">
        <v>4726.68</v>
      </c>
      <c r="C631" s="3">
        <f t="shared" si="36"/>
        <v>-1.059387225812114E-2</v>
      </c>
      <c r="D631" s="3">
        <f>1-B631/MAX(B$2:B631)</f>
        <v>1.059387225812114E-2</v>
      </c>
      <c r="E631" s="4">
        <f ca="1">IFERROR(AVERAGE(OFFSET(B631,0,0,-计算!B$19,1)),AVERAGE(OFFSET(B631,0,0,-ROW(),1)))</f>
        <v>4533.9025000000001</v>
      </c>
      <c r="F631" s="4">
        <f ca="1">IFERROR(AVERAGE(OFFSET(B631,0,0,-计算!B$20,1)),AVERAGE(OFFSET(B631,0,0,-ROW(),1)))</f>
        <v>4054.8092000000006</v>
      </c>
      <c r="G631" s="4">
        <f t="shared" ca="1" si="37"/>
        <v>479.09329999999954</v>
      </c>
      <c r="H631" s="4">
        <f ca="1">IFERROR(AVERAGE(OFFSET(G631,0,0,-计算!B$21,1)),AVERAGE(OFFSET(G631,0,0,-ROW(),1)))</f>
        <v>397.81072777777723</v>
      </c>
      <c r="I631" s="4" t="str">
        <f ca="1">IF(计算!B$23=1,IFERROR(IF(AND(G631&gt;H631,OFFSET(G631,-计算!B$22,0,1,1)&lt;OFFSET(H631,-计算!B$22,0,1,1)),"买",IF(AND(G631&lt;H631,OFFSET(G631,-计算!B$22,0,1,1)&gt;OFFSET(H631,-计算!B$22,0,1,1)),"卖",I630)),"买"),IF(计算!B$23=2,IFERROR(IF(AND(G631&gt;OFFSET(G631,-计算!B$22,0,1,1),B631&lt;OFFSET(B631,-计算!B$22,0,1,1)),"买",IF(AND(G631&lt;OFFSET(G631,-计算!B$22,0,1,1),B631&gt;OFFSET(B631,-计算!B$22,0,1,1)),"卖",I630)),"买"),""))</f>
        <v>买</v>
      </c>
      <c r="J631" s="4" t="str">
        <f t="shared" ca="1" si="39"/>
        <v/>
      </c>
      <c r="K631" s="3">
        <f ca="1">IF(I630="买",C631,0)-IF(J631=1,计算!B$18)</f>
        <v>-1.059387225812114E-2</v>
      </c>
      <c r="L631" s="2">
        <f t="shared" ca="1" si="38"/>
        <v>4.5674864591249076</v>
      </c>
      <c r="M631" s="3">
        <f ca="1">1-L631/MAX(L$2:L631)</f>
        <v>1.0593872258121251E-2</v>
      </c>
    </row>
    <row r="632" spans="1:13" x14ac:dyDescent="0.15">
      <c r="A632" s="1">
        <v>39307</v>
      </c>
      <c r="B632" s="2">
        <v>4721.1899999999996</v>
      </c>
      <c r="C632" s="3">
        <f t="shared" si="36"/>
        <v>-1.1614917870472752E-3</v>
      </c>
      <c r="D632" s="3">
        <f>1-B632/MAX(B$2:B632)</f>
        <v>1.1743059349547669E-2</v>
      </c>
      <c r="E632" s="4">
        <f ca="1">IFERROR(AVERAGE(OFFSET(B632,0,0,-计算!B$19,1)),AVERAGE(OFFSET(B632,0,0,-ROW(),1)))</f>
        <v>4568.7358333333332</v>
      </c>
      <c r="F632" s="4">
        <f ca="1">IFERROR(AVERAGE(OFFSET(B632,0,0,-计算!B$20,1)),AVERAGE(OFFSET(B632,0,0,-ROW(),1)))</f>
        <v>4079.0043999999998</v>
      </c>
      <c r="G632" s="4">
        <f t="shared" ca="1" si="37"/>
        <v>489.73143333333337</v>
      </c>
      <c r="H632" s="4">
        <f ca="1">IFERROR(AVERAGE(OFFSET(G632,0,0,-计算!B$21,1)),AVERAGE(OFFSET(G632,0,0,-ROW(),1)))</f>
        <v>432.22619444444393</v>
      </c>
      <c r="I632" s="4" t="str">
        <f ca="1">IF(计算!B$23=1,IFERROR(IF(AND(G632&gt;H632,OFFSET(G632,-计算!B$22,0,1,1)&lt;OFFSET(H632,-计算!B$22,0,1,1)),"买",IF(AND(G632&lt;H632,OFFSET(G632,-计算!B$22,0,1,1)&gt;OFFSET(H632,-计算!B$22,0,1,1)),"卖",I631)),"买"),IF(计算!B$23=2,IFERROR(IF(AND(G632&gt;OFFSET(G632,-计算!B$22,0,1,1),B632&lt;OFFSET(B632,-计算!B$22,0,1,1)),"买",IF(AND(G632&lt;OFFSET(G632,-计算!B$22,0,1,1),B632&gt;OFFSET(B632,-计算!B$22,0,1,1)),"卖",I631)),"买"),""))</f>
        <v>买</v>
      </c>
      <c r="J632" s="4" t="str">
        <f t="shared" ca="1" si="39"/>
        <v/>
      </c>
      <c r="K632" s="3">
        <f ca="1">IF(I631="买",C632,0)-IF(J632=1,计算!B$18)</f>
        <v>-1.1614917870472752E-3</v>
      </c>
      <c r="L632" s="2">
        <f t="shared" ca="1" si="38"/>
        <v>4.5621813611151847</v>
      </c>
      <c r="M632" s="3">
        <f ca="1">1-L632/MAX(L$2:L632)</f>
        <v>1.1743059349547558E-2</v>
      </c>
    </row>
    <row r="633" spans="1:13" x14ac:dyDescent="0.15">
      <c r="A633" s="1">
        <v>39308</v>
      </c>
      <c r="B633" s="2">
        <v>4795.57</v>
      </c>
      <c r="C633" s="3">
        <f t="shared" si="36"/>
        <v>1.5754502572444595E-2</v>
      </c>
      <c r="D633" s="3">
        <f>1-B633/MAX(B$2:B633)</f>
        <v>0</v>
      </c>
      <c r="E633" s="4">
        <f ca="1">IFERROR(AVERAGE(OFFSET(B633,0,0,-计算!B$19,1)),AVERAGE(OFFSET(B633,0,0,-ROW(),1)))</f>
        <v>4609.4383333333335</v>
      </c>
      <c r="F633" s="4">
        <f ca="1">IFERROR(AVERAGE(OFFSET(B633,0,0,-计算!B$20,1)),AVERAGE(OFFSET(B633,0,0,-ROW(),1)))</f>
        <v>4102.2232000000004</v>
      </c>
      <c r="G633" s="4">
        <f t="shared" ca="1" si="37"/>
        <v>507.21513333333314</v>
      </c>
      <c r="H633" s="4">
        <f ca="1">IFERROR(AVERAGE(OFFSET(G633,0,0,-计算!B$21,1)),AVERAGE(OFFSET(G633,0,0,-ROW(),1)))</f>
        <v>459.20222222222179</v>
      </c>
      <c r="I633" s="4" t="str">
        <f ca="1">IF(计算!B$23=1,IFERROR(IF(AND(G633&gt;H633,OFFSET(G633,-计算!B$22,0,1,1)&lt;OFFSET(H633,-计算!B$22,0,1,1)),"买",IF(AND(G633&lt;H633,OFFSET(G633,-计算!B$22,0,1,1)&gt;OFFSET(H633,-计算!B$22,0,1,1)),"卖",I632)),"买"),IF(计算!B$23=2,IFERROR(IF(AND(G633&gt;OFFSET(G633,-计算!B$22,0,1,1),B633&lt;OFFSET(B633,-计算!B$22,0,1,1)),"买",IF(AND(G633&lt;OFFSET(G633,-计算!B$22,0,1,1),B633&gt;OFFSET(B633,-计算!B$22,0,1,1)),"卖",I632)),"买"),""))</f>
        <v>买</v>
      </c>
      <c r="J633" s="4" t="str">
        <f t="shared" ca="1" si="39"/>
        <v/>
      </c>
      <c r="K633" s="3">
        <f ca="1">IF(I632="买",C633,0)-IF(J633=1,计算!B$18)</f>
        <v>1.5754502572444595E-2</v>
      </c>
      <c r="L633" s="2">
        <f t="shared" ca="1" si="38"/>
        <v>4.6340562591048329</v>
      </c>
      <c r="M633" s="3">
        <f ca="1">1-L633/MAX(L$2:L633)</f>
        <v>0</v>
      </c>
    </row>
    <row r="634" spans="1:13" x14ac:dyDescent="0.15">
      <c r="A634" s="1">
        <v>39309</v>
      </c>
      <c r="B634" s="2">
        <v>4798.75</v>
      </c>
      <c r="C634" s="3">
        <f t="shared" si="36"/>
        <v>6.6311199711410751E-4</v>
      </c>
      <c r="D634" s="3">
        <f>1-B634/MAX(B$2:B634)</f>
        <v>0</v>
      </c>
      <c r="E634" s="4">
        <f ca="1">IFERROR(AVERAGE(OFFSET(B634,0,0,-计算!B$19,1)),AVERAGE(OFFSET(B634,0,0,-ROW(),1)))</f>
        <v>4641.8091666666669</v>
      </c>
      <c r="F634" s="4">
        <f ca="1">IFERROR(AVERAGE(OFFSET(B634,0,0,-计算!B$20,1)),AVERAGE(OFFSET(B634,0,0,-ROW(),1)))</f>
        <v>4124.6466</v>
      </c>
      <c r="G634" s="4">
        <f t="shared" ca="1" si="37"/>
        <v>517.16256666666686</v>
      </c>
      <c r="H634" s="4">
        <f ca="1">IFERROR(AVERAGE(OFFSET(G634,0,0,-计算!B$21,1)),AVERAGE(OFFSET(G634,0,0,-ROW(),1)))</f>
        <v>479.23660555555512</v>
      </c>
      <c r="I634" s="4" t="str">
        <f ca="1">IF(计算!B$23=1,IFERROR(IF(AND(G634&gt;H634,OFFSET(G634,-计算!B$22,0,1,1)&lt;OFFSET(H634,-计算!B$22,0,1,1)),"买",IF(AND(G634&lt;H634,OFFSET(G634,-计算!B$22,0,1,1)&gt;OFFSET(H634,-计算!B$22,0,1,1)),"卖",I633)),"买"),IF(计算!B$23=2,IFERROR(IF(AND(G634&gt;OFFSET(G634,-计算!B$22,0,1,1),B634&lt;OFFSET(B634,-计算!B$22,0,1,1)),"买",IF(AND(G634&lt;OFFSET(G634,-计算!B$22,0,1,1),B634&gt;OFFSET(B634,-计算!B$22,0,1,1)),"卖",I633)),"买"),""))</f>
        <v>买</v>
      </c>
      <c r="J634" s="4" t="str">
        <f t="shared" ca="1" si="39"/>
        <v/>
      </c>
      <c r="K634" s="3">
        <f ca="1">IF(I633="买",C634,0)-IF(J634=1,计算!B$18)</f>
        <v>6.6311199711410751E-4</v>
      </c>
      <c r="L634" s="2">
        <f t="shared" ca="1" si="38"/>
        <v>4.6371291574055471</v>
      </c>
      <c r="M634" s="3">
        <f ca="1">1-L634/MAX(L$2:L634)</f>
        <v>0</v>
      </c>
    </row>
    <row r="635" spans="1:13" x14ac:dyDescent="0.15">
      <c r="A635" s="1">
        <v>39310</v>
      </c>
      <c r="B635" s="2">
        <v>4721.9399999999996</v>
      </c>
      <c r="C635" s="3">
        <f t="shared" si="36"/>
        <v>-1.6006251628028267E-2</v>
      </c>
      <c r="D635" s="3">
        <f>1-B635/MAX(B$2:B635)</f>
        <v>1.6006251628028267E-2</v>
      </c>
      <c r="E635" s="4">
        <f ca="1">IFERROR(AVERAGE(OFFSET(B635,0,0,-计算!B$19,1)),AVERAGE(OFFSET(B635,0,0,-ROW(),1)))</f>
        <v>4663.5908333333336</v>
      </c>
      <c r="F635" s="4">
        <f ca="1">IFERROR(AVERAGE(OFFSET(B635,0,0,-计算!B$20,1)),AVERAGE(OFFSET(B635,0,0,-ROW(),1)))</f>
        <v>4143.0394000000006</v>
      </c>
      <c r="G635" s="4">
        <f t="shared" ca="1" si="37"/>
        <v>520.55143333333308</v>
      </c>
      <c r="H635" s="4">
        <f ca="1">IFERROR(AVERAGE(OFFSET(G635,0,0,-计算!B$21,1)),AVERAGE(OFFSET(G635,0,0,-ROW(),1)))</f>
        <v>495.33887222222188</v>
      </c>
      <c r="I635" s="4" t="str">
        <f ca="1">IF(计算!B$23=1,IFERROR(IF(AND(G635&gt;H635,OFFSET(G635,-计算!B$22,0,1,1)&lt;OFFSET(H635,-计算!B$22,0,1,1)),"买",IF(AND(G635&lt;H635,OFFSET(G635,-计算!B$22,0,1,1)&gt;OFFSET(H635,-计算!B$22,0,1,1)),"卖",I634)),"买"),IF(计算!B$23=2,IFERROR(IF(AND(G635&gt;OFFSET(G635,-计算!B$22,0,1,1),B635&lt;OFFSET(B635,-计算!B$22,0,1,1)),"买",IF(AND(G635&lt;OFFSET(G635,-计算!B$22,0,1,1),B635&gt;OFFSET(B635,-计算!B$22,0,1,1)),"卖",I634)),"买"),""))</f>
        <v>买</v>
      </c>
      <c r="J635" s="4" t="str">
        <f t="shared" ca="1" si="39"/>
        <v/>
      </c>
      <c r="K635" s="3">
        <f ca="1">IF(I634="买",C635,0)-IF(J635=1,计算!B$18)</f>
        <v>-1.6006251628028267E-2</v>
      </c>
      <c r="L635" s="2">
        <f t="shared" ca="1" si="38"/>
        <v>4.562906101280447</v>
      </c>
      <c r="M635" s="3">
        <f ca="1">1-L635/MAX(L$2:L635)</f>
        <v>1.6006251628028267E-2</v>
      </c>
    </row>
    <row r="636" spans="1:13" x14ac:dyDescent="0.15">
      <c r="A636" s="1">
        <v>39311</v>
      </c>
      <c r="B636" s="2">
        <v>4626.58</v>
      </c>
      <c r="C636" s="3">
        <f t="shared" si="36"/>
        <v>-2.0195089306513814E-2</v>
      </c>
      <c r="D636" s="3">
        <f>1-B636/MAX(B$2:B636)</f>
        <v>3.5878093253451482E-2</v>
      </c>
      <c r="E636" s="4">
        <f ca="1">IFERROR(AVERAGE(OFFSET(B636,0,0,-计算!B$19,1)),AVERAGE(OFFSET(B636,0,0,-ROW(),1)))</f>
        <v>4691.5991666666669</v>
      </c>
      <c r="F636" s="4">
        <f ca="1">IFERROR(AVERAGE(OFFSET(B636,0,0,-计算!B$20,1)),AVERAGE(OFFSET(B636,0,0,-ROW(),1)))</f>
        <v>4158.8136000000004</v>
      </c>
      <c r="G636" s="4">
        <f t="shared" ca="1" si="37"/>
        <v>532.78556666666645</v>
      </c>
      <c r="H636" s="4">
        <f ca="1">IFERROR(AVERAGE(OFFSET(G636,0,0,-计算!B$21,1)),AVERAGE(OFFSET(G636,0,0,-ROW(),1)))</f>
        <v>507.75657222222208</v>
      </c>
      <c r="I636" s="4" t="str">
        <f ca="1">IF(计算!B$23=1,IFERROR(IF(AND(G636&gt;H636,OFFSET(G636,-计算!B$22,0,1,1)&lt;OFFSET(H636,-计算!B$22,0,1,1)),"买",IF(AND(G636&lt;H636,OFFSET(G636,-计算!B$22,0,1,1)&gt;OFFSET(H636,-计算!B$22,0,1,1)),"卖",I635)),"买"),IF(计算!B$23=2,IFERROR(IF(AND(G636&gt;OFFSET(G636,-计算!B$22,0,1,1),B636&lt;OFFSET(B636,-计算!B$22,0,1,1)),"买",IF(AND(G636&lt;OFFSET(G636,-计算!B$22,0,1,1),B636&gt;OFFSET(B636,-计算!B$22,0,1,1)),"卖",I635)),"买"),""))</f>
        <v>买</v>
      </c>
      <c r="J636" s="4" t="str">
        <f t="shared" ca="1" si="39"/>
        <v/>
      </c>
      <c r="K636" s="3">
        <f ca="1">IF(I635="买",C636,0)-IF(J636=1,计算!B$18)</f>
        <v>-2.0195089306513814E-2</v>
      </c>
      <c r="L636" s="2">
        <f t="shared" ca="1" si="38"/>
        <v>4.4707578050678514</v>
      </c>
      <c r="M636" s="3">
        <f ca="1">1-L636/MAX(L$2:L636)</f>
        <v>3.5878093253451593E-2</v>
      </c>
    </row>
    <row r="637" spans="1:13" x14ac:dyDescent="0.15">
      <c r="A637" s="1">
        <v>39314</v>
      </c>
      <c r="B637" s="2">
        <v>4885.43</v>
      </c>
      <c r="C637" s="3">
        <f t="shared" si="36"/>
        <v>5.5948454365859934E-2</v>
      </c>
      <c r="D637" s="3">
        <f>1-B637/MAX(B$2:B637)</f>
        <v>0</v>
      </c>
      <c r="E637" s="4">
        <f ca="1">IFERROR(AVERAGE(OFFSET(B637,0,0,-计算!B$19,1)),AVERAGE(OFFSET(B637,0,0,-ROW(),1)))</f>
        <v>4729.0358333333343</v>
      </c>
      <c r="F637" s="4">
        <f ca="1">IFERROR(AVERAGE(OFFSET(B637,0,0,-计算!B$20,1)),AVERAGE(OFFSET(B637,0,0,-ROW(),1)))</f>
        <v>4177.8850000000002</v>
      </c>
      <c r="G637" s="4">
        <f t="shared" ca="1" si="37"/>
        <v>551.15083333333405</v>
      </c>
      <c r="H637" s="4">
        <f ca="1">IFERROR(AVERAGE(OFFSET(G637,0,0,-计算!B$21,1)),AVERAGE(OFFSET(G637,0,0,-ROW(),1)))</f>
        <v>519.76616111111116</v>
      </c>
      <c r="I637" s="4" t="str">
        <f ca="1">IF(计算!B$23=1,IFERROR(IF(AND(G637&gt;H637,OFFSET(G637,-计算!B$22,0,1,1)&lt;OFFSET(H637,-计算!B$22,0,1,1)),"买",IF(AND(G637&lt;H637,OFFSET(G637,-计算!B$22,0,1,1)&gt;OFFSET(H637,-计算!B$22,0,1,1)),"卖",I636)),"买"),IF(计算!B$23=2,IFERROR(IF(AND(G637&gt;OFFSET(G637,-计算!B$22,0,1,1),B637&lt;OFFSET(B637,-计算!B$22,0,1,1)),"买",IF(AND(G637&lt;OFFSET(G637,-计算!B$22,0,1,1),B637&gt;OFFSET(B637,-计算!B$22,0,1,1)),"卖",I636)),"买"),""))</f>
        <v>买</v>
      </c>
      <c r="J637" s="4" t="str">
        <f t="shared" ca="1" si="39"/>
        <v/>
      </c>
      <c r="K637" s="3">
        <f ca="1">IF(I636="买",C637,0)-IF(J637=1,计算!B$18)</f>
        <v>5.5948454365859934E-2</v>
      </c>
      <c r="L637" s="2">
        <f t="shared" ca="1" si="38"/>
        <v>4.7208897941055019</v>
      </c>
      <c r="M637" s="3">
        <f ca="1">1-L637/MAX(L$2:L637)</f>
        <v>0</v>
      </c>
    </row>
    <row r="638" spans="1:13" x14ac:dyDescent="0.15">
      <c r="A638" s="1">
        <v>39315</v>
      </c>
      <c r="B638" s="2">
        <v>4972.71</v>
      </c>
      <c r="C638" s="3">
        <f t="shared" si="36"/>
        <v>1.786536701989383E-2</v>
      </c>
      <c r="D638" s="3">
        <f>1-B638/MAX(B$2:B638)</f>
        <v>0</v>
      </c>
      <c r="E638" s="4">
        <f ca="1">IFERROR(AVERAGE(OFFSET(B638,0,0,-计算!B$19,1)),AVERAGE(OFFSET(B638,0,0,-ROW(),1)))</f>
        <v>4760.2300000000005</v>
      </c>
      <c r="F638" s="4">
        <f ca="1">IFERROR(AVERAGE(OFFSET(B638,0,0,-计算!B$20,1)),AVERAGE(OFFSET(B638,0,0,-ROW(),1)))</f>
        <v>4196.6170000000002</v>
      </c>
      <c r="G638" s="4">
        <f t="shared" ca="1" si="37"/>
        <v>563.61300000000028</v>
      </c>
      <c r="H638" s="4">
        <f ca="1">IFERROR(AVERAGE(OFFSET(G638,0,0,-计算!B$21,1)),AVERAGE(OFFSET(G638,0,0,-ROW(),1)))</f>
        <v>532.07975555555561</v>
      </c>
      <c r="I638" s="4" t="str">
        <f ca="1">IF(计算!B$23=1,IFERROR(IF(AND(G638&gt;H638,OFFSET(G638,-计算!B$22,0,1,1)&lt;OFFSET(H638,-计算!B$22,0,1,1)),"买",IF(AND(G638&lt;H638,OFFSET(G638,-计算!B$22,0,1,1)&gt;OFFSET(H638,-计算!B$22,0,1,1)),"卖",I637)),"买"),IF(计算!B$23=2,IFERROR(IF(AND(G638&gt;OFFSET(G638,-计算!B$22,0,1,1),B638&lt;OFFSET(B638,-计算!B$22,0,1,1)),"买",IF(AND(G638&lt;OFFSET(G638,-计算!B$22,0,1,1),B638&gt;OFFSET(B638,-计算!B$22,0,1,1)),"卖",I637)),"买"),""))</f>
        <v>买</v>
      </c>
      <c r="J638" s="4" t="str">
        <f t="shared" ca="1" si="39"/>
        <v/>
      </c>
      <c r="K638" s="3">
        <f ca="1">IF(I637="买",C638,0)-IF(J638=1,计算!B$18)</f>
        <v>1.786536701989383E-2</v>
      </c>
      <c r="L638" s="2">
        <f t="shared" ca="1" si="38"/>
        <v>4.8052302229376673</v>
      </c>
      <c r="M638" s="3">
        <f ca="1">1-L638/MAX(L$2:L638)</f>
        <v>0</v>
      </c>
    </row>
    <row r="639" spans="1:13" x14ac:dyDescent="0.15">
      <c r="A639" s="1">
        <v>39316</v>
      </c>
      <c r="B639" s="2">
        <v>5051.6899999999996</v>
      </c>
      <c r="C639" s="3">
        <f t="shared" si="36"/>
        <v>1.5882687709518395E-2</v>
      </c>
      <c r="D639" s="3">
        <f>1-B639/MAX(B$2:B639)</f>
        <v>0</v>
      </c>
      <c r="E639" s="4">
        <f ca="1">IFERROR(AVERAGE(OFFSET(B639,0,0,-计算!B$19,1)),AVERAGE(OFFSET(B639,0,0,-ROW(),1)))</f>
        <v>4789.2058333333334</v>
      </c>
      <c r="F639" s="4">
        <f ca="1">IFERROR(AVERAGE(OFFSET(B639,0,0,-计算!B$20,1)),AVERAGE(OFFSET(B639,0,0,-ROW(),1)))</f>
        <v>4215.2854000000007</v>
      </c>
      <c r="G639" s="4">
        <f t="shared" ca="1" si="37"/>
        <v>573.92043333333277</v>
      </c>
      <c r="H639" s="4">
        <f ca="1">IFERROR(AVERAGE(OFFSET(G639,0,0,-计算!B$21,1)),AVERAGE(OFFSET(G639,0,0,-ROW(),1)))</f>
        <v>543.19730555555554</v>
      </c>
      <c r="I639" s="4" t="str">
        <f ca="1">IF(计算!B$23=1,IFERROR(IF(AND(G639&gt;H639,OFFSET(G639,-计算!B$22,0,1,1)&lt;OFFSET(H639,-计算!B$22,0,1,1)),"买",IF(AND(G639&lt;H639,OFFSET(G639,-计算!B$22,0,1,1)&gt;OFFSET(H639,-计算!B$22,0,1,1)),"卖",I638)),"买"),IF(计算!B$23=2,IFERROR(IF(AND(G639&gt;OFFSET(G639,-计算!B$22,0,1,1),B639&lt;OFFSET(B639,-计算!B$22,0,1,1)),"买",IF(AND(G639&lt;OFFSET(G639,-计算!B$22,0,1,1),B639&gt;OFFSET(B639,-计算!B$22,0,1,1)),"卖",I638)),"买"),""))</f>
        <v>买</v>
      </c>
      <c r="J639" s="4" t="str">
        <f t="shared" ca="1" si="39"/>
        <v/>
      </c>
      <c r="K639" s="3">
        <f ca="1">IF(I638="买",C639,0)-IF(J639=1,计算!B$18)</f>
        <v>1.5882687709518395E-2</v>
      </c>
      <c r="L639" s="2">
        <f t="shared" ca="1" si="38"/>
        <v>4.8815501939409254</v>
      </c>
      <c r="M639" s="3">
        <f ca="1">1-L639/MAX(L$2:L639)</f>
        <v>0</v>
      </c>
    </row>
    <row r="640" spans="1:13" x14ac:dyDescent="0.15">
      <c r="A640" s="1">
        <v>39317</v>
      </c>
      <c r="B640" s="2">
        <v>5135.93</v>
      </c>
      <c r="C640" s="3">
        <f t="shared" si="36"/>
        <v>1.6675607568952255E-2</v>
      </c>
      <c r="D640" s="3">
        <f>1-B640/MAX(B$2:B640)</f>
        <v>0</v>
      </c>
      <c r="E640" s="4">
        <f ca="1">IFERROR(AVERAGE(OFFSET(B640,0,0,-计算!B$19,1)),AVERAGE(OFFSET(B640,0,0,-ROW(),1)))</f>
        <v>4823.4875000000002</v>
      </c>
      <c r="F640" s="4">
        <f ca="1">IFERROR(AVERAGE(OFFSET(B640,0,0,-计算!B$20,1)),AVERAGE(OFFSET(B640,0,0,-ROW(),1)))</f>
        <v>4236.4876000000004</v>
      </c>
      <c r="G640" s="4">
        <f t="shared" ca="1" si="37"/>
        <v>586.9998999999998</v>
      </c>
      <c r="H640" s="4">
        <f ca="1">IFERROR(AVERAGE(OFFSET(G640,0,0,-计算!B$21,1)),AVERAGE(OFFSET(G640,0,0,-ROW(),1)))</f>
        <v>554.83686111111103</v>
      </c>
      <c r="I640" s="4" t="str">
        <f ca="1">IF(计算!B$23=1,IFERROR(IF(AND(G640&gt;H640,OFFSET(G640,-计算!B$22,0,1,1)&lt;OFFSET(H640,-计算!B$22,0,1,1)),"买",IF(AND(G640&lt;H640,OFFSET(G640,-计算!B$22,0,1,1)&gt;OFFSET(H640,-计算!B$22,0,1,1)),"卖",I639)),"买"),IF(计算!B$23=2,IFERROR(IF(AND(G640&gt;OFFSET(G640,-计算!B$22,0,1,1),B640&lt;OFFSET(B640,-计算!B$22,0,1,1)),"买",IF(AND(G640&lt;OFFSET(G640,-计算!B$22,0,1,1),B640&gt;OFFSET(B640,-计算!B$22,0,1,1)),"卖",I639)),"买"),""))</f>
        <v>买</v>
      </c>
      <c r="J640" s="4" t="str">
        <f t="shared" ca="1" si="39"/>
        <v/>
      </c>
      <c r="K640" s="3">
        <f ca="1">IF(I639="买",C640,0)-IF(J640=1,计算!B$18)</f>
        <v>1.6675607568952255E-2</v>
      </c>
      <c r="L640" s="2">
        <f t="shared" ca="1" si="38"/>
        <v>4.9629530093032272</v>
      </c>
      <c r="M640" s="3">
        <f ca="1">1-L640/MAX(L$2:L640)</f>
        <v>0</v>
      </c>
    </row>
    <row r="641" spans="1:13" x14ac:dyDescent="0.15">
      <c r="A641" s="1">
        <v>39318</v>
      </c>
      <c r="B641" s="2">
        <v>5217.58</v>
      </c>
      <c r="C641" s="3">
        <f t="shared" si="36"/>
        <v>1.5897802345436807E-2</v>
      </c>
      <c r="D641" s="3">
        <f>1-B641/MAX(B$2:B641)</f>
        <v>0</v>
      </c>
      <c r="E641" s="4">
        <f ca="1">IFERROR(AVERAGE(OFFSET(B641,0,0,-计算!B$19,1)),AVERAGE(OFFSET(B641,0,0,-ROW(),1)))</f>
        <v>4869.2783333333336</v>
      </c>
      <c r="F641" s="4">
        <f ca="1">IFERROR(AVERAGE(OFFSET(B641,0,0,-计算!B$20,1)),AVERAGE(OFFSET(B641,0,0,-ROW(),1)))</f>
        <v>4258.8516</v>
      </c>
      <c r="G641" s="4">
        <f t="shared" ca="1" si="37"/>
        <v>610.42673333333369</v>
      </c>
      <c r="H641" s="4">
        <f ca="1">IFERROR(AVERAGE(OFFSET(G641,0,0,-计算!B$21,1)),AVERAGE(OFFSET(G641,0,0,-ROW(),1)))</f>
        <v>569.81607777777788</v>
      </c>
      <c r="I641" s="4" t="str">
        <f ca="1">IF(计算!B$23=1,IFERROR(IF(AND(G641&gt;H641,OFFSET(G641,-计算!B$22,0,1,1)&lt;OFFSET(H641,-计算!B$22,0,1,1)),"买",IF(AND(G641&lt;H641,OFFSET(G641,-计算!B$22,0,1,1)&gt;OFFSET(H641,-计算!B$22,0,1,1)),"卖",I640)),"买"),IF(计算!B$23=2,IFERROR(IF(AND(G641&gt;OFFSET(G641,-计算!B$22,0,1,1),B641&lt;OFFSET(B641,-计算!B$22,0,1,1)),"买",IF(AND(G641&lt;OFFSET(G641,-计算!B$22,0,1,1),B641&gt;OFFSET(B641,-计算!B$22,0,1,1)),"卖",I640)),"买"),""))</f>
        <v>买</v>
      </c>
      <c r="J641" s="4" t="str">
        <f t="shared" ca="1" si="39"/>
        <v/>
      </c>
      <c r="K641" s="3">
        <f ca="1">IF(I640="买",C641,0)-IF(J641=1,计算!B$18)</f>
        <v>1.5897802345436807E-2</v>
      </c>
      <c r="L641" s="2">
        <f t="shared" ca="1" si="38"/>
        <v>5.0418530552948209</v>
      </c>
      <c r="M641" s="3">
        <f ca="1">1-L641/MAX(L$2:L641)</f>
        <v>0</v>
      </c>
    </row>
    <row r="642" spans="1:13" x14ac:dyDescent="0.15">
      <c r="A642" s="1">
        <v>39321</v>
      </c>
      <c r="B642" s="2">
        <v>5243.15</v>
      </c>
      <c r="C642" s="3">
        <f t="shared" si="36"/>
        <v>4.9007394232574164E-3</v>
      </c>
      <c r="D642" s="3">
        <f>1-B642/MAX(B$2:B642)</f>
        <v>0</v>
      </c>
      <c r="E642" s="4">
        <f ca="1">IFERROR(AVERAGE(OFFSET(B642,0,0,-计算!B$19,1)),AVERAGE(OFFSET(B642,0,0,-ROW(),1)))</f>
        <v>4908.1000000000004</v>
      </c>
      <c r="F642" s="4">
        <f ca="1">IFERROR(AVERAGE(OFFSET(B642,0,0,-计算!B$20,1)),AVERAGE(OFFSET(B642,0,0,-ROW(),1)))</f>
        <v>4279.1631999999991</v>
      </c>
      <c r="G642" s="4">
        <f t="shared" ca="1" si="37"/>
        <v>628.93680000000131</v>
      </c>
      <c r="H642" s="4">
        <f ca="1">IFERROR(AVERAGE(OFFSET(G642,0,0,-计算!B$21,1)),AVERAGE(OFFSET(G642,0,0,-ROW(),1)))</f>
        <v>585.84128333333365</v>
      </c>
      <c r="I642" s="4" t="str">
        <f ca="1">IF(计算!B$23=1,IFERROR(IF(AND(G642&gt;H642,OFFSET(G642,-计算!B$22,0,1,1)&lt;OFFSET(H642,-计算!B$22,0,1,1)),"买",IF(AND(G642&lt;H642,OFFSET(G642,-计算!B$22,0,1,1)&gt;OFFSET(H642,-计算!B$22,0,1,1)),"卖",I641)),"买"),IF(计算!B$23=2,IFERROR(IF(AND(G642&gt;OFFSET(G642,-计算!B$22,0,1,1),B642&lt;OFFSET(B642,-计算!B$22,0,1,1)),"买",IF(AND(G642&lt;OFFSET(G642,-计算!B$22,0,1,1),B642&gt;OFFSET(B642,-计算!B$22,0,1,1)),"卖",I641)),"买"),""))</f>
        <v>买</v>
      </c>
      <c r="J642" s="4" t="str">
        <f t="shared" ca="1" si="39"/>
        <v/>
      </c>
      <c r="K642" s="3">
        <f ca="1">IF(I641="买",C642,0)-IF(J642=1,计算!B$18)</f>
        <v>4.9007394232574164E-3</v>
      </c>
      <c r="L642" s="2">
        <f t="shared" ca="1" si="38"/>
        <v>5.0665618633291754</v>
      </c>
      <c r="M642" s="3">
        <f ca="1">1-L642/MAX(L$2:L642)</f>
        <v>0</v>
      </c>
    </row>
    <row r="643" spans="1:13" x14ac:dyDescent="0.15">
      <c r="A643" s="1">
        <v>39322</v>
      </c>
      <c r="B643" s="2">
        <v>5251.77</v>
      </c>
      <c r="C643" s="3">
        <f t="shared" si="36"/>
        <v>1.6440498555259087E-3</v>
      </c>
      <c r="D643" s="3">
        <f>1-B643/MAX(B$2:B643)</f>
        <v>0</v>
      </c>
      <c r="E643" s="4">
        <f ca="1">IFERROR(AVERAGE(OFFSET(B643,0,0,-计算!B$19,1)),AVERAGE(OFFSET(B643,0,0,-ROW(),1)))</f>
        <v>4951.857500000001</v>
      </c>
      <c r="F643" s="4">
        <f ca="1">IFERROR(AVERAGE(OFFSET(B643,0,0,-计算!B$20,1)),AVERAGE(OFFSET(B643,0,0,-ROW(),1)))</f>
        <v>4299.1386000000002</v>
      </c>
      <c r="G643" s="4">
        <f t="shared" ca="1" si="37"/>
        <v>652.71890000000076</v>
      </c>
      <c r="H643" s="4">
        <f ca="1">IFERROR(AVERAGE(OFFSET(G643,0,0,-计算!B$21,1)),AVERAGE(OFFSET(G643,0,0,-ROW(),1)))</f>
        <v>602.76929444444477</v>
      </c>
      <c r="I643" s="4" t="str">
        <f ca="1">IF(计算!B$23=1,IFERROR(IF(AND(G643&gt;H643,OFFSET(G643,-计算!B$22,0,1,1)&lt;OFFSET(H643,-计算!B$22,0,1,1)),"买",IF(AND(G643&lt;H643,OFFSET(G643,-计算!B$22,0,1,1)&gt;OFFSET(H643,-计算!B$22,0,1,1)),"卖",I642)),"买"),IF(计算!B$23=2,IFERROR(IF(AND(G643&gt;OFFSET(G643,-计算!B$22,0,1,1),B643&lt;OFFSET(B643,-计算!B$22,0,1,1)),"买",IF(AND(G643&lt;OFFSET(G643,-计算!B$22,0,1,1),B643&gt;OFFSET(B643,-计算!B$22,0,1,1)),"卖",I642)),"买"),""))</f>
        <v>买</v>
      </c>
      <c r="J643" s="4" t="str">
        <f t="shared" ca="1" si="39"/>
        <v/>
      </c>
      <c r="K643" s="3">
        <f ca="1">IF(I642="买",C643,0)-IF(J643=1,计算!B$18)</f>
        <v>1.6440498555259087E-3</v>
      </c>
      <c r="L643" s="2">
        <f t="shared" ca="1" si="38"/>
        <v>5.0748915436285946</v>
      </c>
      <c r="M643" s="3">
        <f ca="1">1-L643/MAX(L$2:L643)</f>
        <v>0</v>
      </c>
    </row>
    <row r="644" spans="1:13" x14ac:dyDescent="0.15">
      <c r="A644" s="1">
        <v>39323</v>
      </c>
      <c r="B644" s="2">
        <v>5171.82</v>
      </c>
      <c r="C644" s="3">
        <f t="shared" ref="C644:C707" si="40">B644/B643-1</f>
        <v>-1.5223438954866775E-2</v>
      </c>
      <c r="D644" s="3">
        <f>1-B644/MAX(B$2:B644)</f>
        <v>1.5223438954866775E-2</v>
      </c>
      <c r="E644" s="4">
        <f ca="1">IFERROR(AVERAGE(OFFSET(B644,0,0,-计算!B$19,1)),AVERAGE(OFFSET(B644,0,0,-ROW(),1)))</f>
        <v>4989.4100000000008</v>
      </c>
      <c r="F644" s="4">
        <f ca="1">IFERROR(AVERAGE(OFFSET(B644,0,0,-计算!B$20,1)),AVERAGE(OFFSET(B644,0,0,-ROW(),1)))</f>
        <v>4319.4229999999989</v>
      </c>
      <c r="G644" s="4">
        <f t="shared" ref="G644:G707" ca="1" si="41">E644-F644</f>
        <v>669.9870000000019</v>
      </c>
      <c r="H644" s="4">
        <f ca="1">IFERROR(AVERAGE(OFFSET(G644,0,0,-计算!B$21,1)),AVERAGE(OFFSET(G644,0,0,-ROW(),1)))</f>
        <v>620.49829444444504</v>
      </c>
      <c r="I644" s="4" t="str">
        <f ca="1">IF(计算!B$23=1,IFERROR(IF(AND(G644&gt;H644,OFFSET(G644,-计算!B$22,0,1,1)&lt;OFFSET(H644,-计算!B$22,0,1,1)),"买",IF(AND(G644&lt;H644,OFFSET(G644,-计算!B$22,0,1,1)&gt;OFFSET(H644,-计算!B$22,0,1,1)),"卖",I643)),"买"),IF(计算!B$23=2,IFERROR(IF(AND(G644&gt;OFFSET(G644,-计算!B$22,0,1,1),B644&lt;OFFSET(B644,-计算!B$22,0,1,1)),"买",IF(AND(G644&lt;OFFSET(G644,-计算!B$22,0,1,1),B644&gt;OFFSET(B644,-计算!B$22,0,1,1)),"卖",I643)),"买"),""))</f>
        <v>买</v>
      </c>
      <c r="J644" s="4" t="str">
        <f t="shared" ca="1" si="39"/>
        <v/>
      </c>
      <c r="K644" s="3">
        <f ca="1">IF(I643="买",C644,0)-IF(J644=1,计算!B$18)</f>
        <v>-1.5223438954866775E-2</v>
      </c>
      <c r="L644" s="2">
        <f t="shared" ref="L644:L707" ca="1" si="42">IFERROR(L643*(1+K644),L643)</f>
        <v>4.9976342420115953</v>
      </c>
      <c r="M644" s="3">
        <f ca="1">1-L644/MAX(L$2:L644)</f>
        <v>1.5223438954866775E-2</v>
      </c>
    </row>
    <row r="645" spans="1:13" x14ac:dyDescent="0.15">
      <c r="A645" s="1">
        <v>39324</v>
      </c>
      <c r="B645" s="2">
        <v>5241.2299999999996</v>
      </c>
      <c r="C645" s="3">
        <f t="shared" si="40"/>
        <v>1.3420807375353228E-2</v>
      </c>
      <c r="D645" s="3">
        <f>1-B645/MAX(B$2:B645)</f>
        <v>2.0069424213171594E-3</v>
      </c>
      <c r="E645" s="4">
        <f ca="1">IFERROR(AVERAGE(OFFSET(B645,0,0,-计算!B$19,1)),AVERAGE(OFFSET(B645,0,0,-ROW(),1)))</f>
        <v>5026.5483333333332</v>
      </c>
      <c r="F645" s="4">
        <f ca="1">IFERROR(AVERAGE(OFFSET(B645,0,0,-计算!B$20,1)),AVERAGE(OFFSET(B645,0,0,-ROW(),1)))</f>
        <v>4340.3019999999997</v>
      </c>
      <c r="G645" s="4">
        <f t="shared" ca="1" si="41"/>
        <v>686.2463333333335</v>
      </c>
      <c r="H645" s="4">
        <f ca="1">IFERROR(AVERAGE(OFFSET(G645,0,0,-计算!B$21,1)),AVERAGE(OFFSET(G645,0,0,-ROW(),1)))</f>
        <v>639.21927777777853</v>
      </c>
      <c r="I645" s="4" t="str">
        <f ca="1">IF(计算!B$23=1,IFERROR(IF(AND(G645&gt;H645,OFFSET(G645,-计算!B$22,0,1,1)&lt;OFFSET(H645,-计算!B$22,0,1,1)),"买",IF(AND(G645&lt;H645,OFFSET(G645,-计算!B$22,0,1,1)&gt;OFFSET(H645,-计算!B$22,0,1,1)),"卖",I644)),"买"),IF(计算!B$23=2,IFERROR(IF(AND(G645&gt;OFFSET(G645,-计算!B$22,0,1,1),B645&lt;OFFSET(B645,-计算!B$22,0,1,1)),"买",IF(AND(G645&lt;OFFSET(G645,-计算!B$22,0,1,1),B645&gt;OFFSET(B645,-计算!B$22,0,1,1)),"卖",I644)),"买"),""))</f>
        <v>买</v>
      </c>
      <c r="J645" s="4" t="str">
        <f t="shared" ref="J645:J708" ca="1" si="43">IF(I644&lt;&gt;I645,1,"")</f>
        <v/>
      </c>
      <c r="K645" s="3">
        <f ca="1">IF(I644="买",C645,0)-IF(J645=1,计算!B$18)</f>
        <v>1.3420807375353228E-2</v>
      </c>
      <c r="L645" s="2">
        <f t="shared" ca="1" si="42"/>
        <v>5.0647065285061021</v>
      </c>
      <c r="M645" s="3">
        <f ca="1">1-L645/MAX(L$2:L645)</f>
        <v>2.0069424213172704E-3</v>
      </c>
    </row>
    <row r="646" spans="1:13" x14ac:dyDescent="0.15">
      <c r="A646" s="1">
        <v>39325</v>
      </c>
      <c r="B646" s="2">
        <v>5296.81</v>
      </c>
      <c r="C646" s="3">
        <f t="shared" si="40"/>
        <v>1.0604381032696786E-2</v>
      </c>
      <c r="D646" s="3">
        <f>1-B646/MAX(B$2:B646)</f>
        <v>0</v>
      </c>
      <c r="E646" s="4">
        <f ca="1">IFERROR(AVERAGE(OFFSET(B646,0,0,-计算!B$19,1)),AVERAGE(OFFSET(B646,0,0,-ROW(),1)))</f>
        <v>5068.0533333333333</v>
      </c>
      <c r="F646" s="4">
        <f ca="1">IFERROR(AVERAGE(OFFSET(B646,0,0,-计算!B$20,1)),AVERAGE(OFFSET(B646,0,0,-ROW(),1)))</f>
        <v>4365.2096000000001</v>
      </c>
      <c r="G646" s="4">
        <f t="shared" ca="1" si="41"/>
        <v>702.84373333333315</v>
      </c>
      <c r="H646" s="4">
        <f ca="1">IFERROR(AVERAGE(OFFSET(G646,0,0,-计算!B$21,1)),AVERAGE(OFFSET(G646,0,0,-ROW(),1)))</f>
        <v>658.52658333333409</v>
      </c>
      <c r="I646" s="4" t="str">
        <f ca="1">IF(计算!B$23=1,IFERROR(IF(AND(G646&gt;H646,OFFSET(G646,-计算!B$22,0,1,1)&lt;OFFSET(H646,-计算!B$22,0,1,1)),"买",IF(AND(G646&lt;H646,OFFSET(G646,-计算!B$22,0,1,1)&gt;OFFSET(H646,-计算!B$22,0,1,1)),"卖",I645)),"买"),IF(计算!B$23=2,IFERROR(IF(AND(G646&gt;OFFSET(G646,-计算!B$22,0,1,1),B646&lt;OFFSET(B646,-计算!B$22,0,1,1)),"买",IF(AND(G646&lt;OFFSET(G646,-计算!B$22,0,1,1),B646&gt;OFFSET(B646,-计算!B$22,0,1,1)),"卖",I645)),"买"),""))</f>
        <v>买</v>
      </c>
      <c r="J646" s="4" t="str">
        <f t="shared" ca="1" si="43"/>
        <v/>
      </c>
      <c r="K646" s="3">
        <f ca="1">IF(I645="买",C646,0)-IF(J646=1,计算!B$18)</f>
        <v>1.0604381032696786E-2</v>
      </c>
      <c r="L646" s="2">
        <f t="shared" ca="1" si="42"/>
        <v>5.1184146063531681</v>
      </c>
      <c r="M646" s="3">
        <f ca="1">1-L646/MAX(L$2:L646)</f>
        <v>0</v>
      </c>
    </row>
    <row r="647" spans="1:13" x14ac:dyDescent="0.15">
      <c r="A647" s="1">
        <v>39328</v>
      </c>
      <c r="B647" s="2">
        <v>5419.17</v>
      </c>
      <c r="C647" s="3">
        <f t="shared" si="40"/>
        <v>2.310069645692403E-2</v>
      </c>
      <c r="D647" s="3">
        <f>1-B647/MAX(B$2:B647)</f>
        <v>0</v>
      </c>
      <c r="E647" s="4">
        <f ca="1">IFERROR(AVERAGE(OFFSET(B647,0,0,-计算!B$19,1)),AVERAGE(OFFSET(B647,0,0,-ROW(),1)))</f>
        <v>5126.1558333333332</v>
      </c>
      <c r="F647" s="4">
        <f ca="1">IFERROR(AVERAGE(OFFSET(B647,0,0,-计算!B$20,1)),AVERAGE(OFFSET(B647,0,0,-ROW(),1)))</f>
        <v>4396.0411999999997</v>
      </c>
      <c r="G647" s="4">
        <f t="shared" ca="1" si="41"/>
        <v>730.11463333333359</v>
      </c>
      <c r="H647" s="4">
        <f ca="1">IFERROR(AVERAGE(OFFSET(G647,0,0,-计算!B$21,1)),AVERAGE(OFFSET(G647,0,0,-ROW(),1)))</f>
        <v>678.47456666666733</v>
      </c>
      <c r="I647" s="4" t="str">
        <f ca="1">IF(计算!B$23=1,IFERROR(IF(AND(G647&gt;H647,OFFSET(G647,-计算!B$22,0,1,1)&lt;OFFSET(H647,-计算!B$22,0,1,1)),"买",IF(AND(G647&lt;H647,OFFSET(G647,-计算!B$22,0,1,1)&gt;OFFSET(H647,-计算!B$22,0,1,1)),"卖",I646)),"买"),IF(计算!B$23=2,IFERROR(IF(AND(G647&gt;OFFSET(G647,-计算!B$22,0,1,1),B647&lt;OFFSET(B647,-计算!B$22,0,1,1)),"买",IF(AND(G647&lt;OFFSET(G647,-计算!B$22,0,1,1),B647&gt;OFFSET(B647,-计算!B$22,0,1,1)),"卖",I646)),"买"),""))</f>
        <v>买</v>
      </c>
      <c r="J647" s="4" t="str">
        <f t="shared" ca="1" si="43"/>
        <v/>
      </c>
      <c r="K647" s="3">
        <f ca="1">IF(I646="买",C647,0)-IF(J647=1,计算!B$18)</f>
        <v>2.310069645692403E-2</v>
      </c>
      <c r="L647" s="2">
        <f t="shared" ca="1" si="42"/>
        <v>5.2366535485152186</v>
      </c>
      <c r="M647" s="3">
        <f ca="1">1-L647/MAX(L$2:L647)</f>
        <v>0</v>
      </c>
    </row>
    <row r="648" spans="1:13" x14ac:dyDescent="0.15">
      <c r="A648" s="1">
        <v>39329</v>
      </c>
      <c r="B648" s="2">
        <v>5360.33</v>
      </c>
      <c r="C648" s="3">
        <f t="shared" si="40"/>
        <v>-1.0857751279254924E-2</v>
      </c>
      <c r="D648" s="3">
        <f>1-B648/MAX(B$2:B648)</f>
        <v>1.0857751279254924E-2</v>
      </c>
      <c r="E648" s="4">
        <f ca="1">IFERROR(AVERAGE(OFFSET(B648,0,0,-计算!B$19,1)),AVERAGE(OFFSET(B648,0,0,-ROW(),1)))</f>
        <v>5187.3016666666663</v>
      </c>
      <c r="F648" s="4">
        <f ca="1">IFERROR(AVERAGE(OFFSET(B648,0,0,-计算!B$20,1)),AVERAGE(OFFSET(B648,0,0,-ROW(),1)))</f>
        <v>4424.6836000000003</v>
      </c>
      <c r="G648" s="4">
        <f t="shared" ca="1" si="41"/>
        <v>762.61806666666598</v>
      </c>
      <c r="H648" s="4">
        <f ca="1">IFERROR(AVERAGE(OFFSET(G648,0,0,-计算!B$21,1)),AVERAGE(OFFSET(G648,0,0,-ROW(),1)))</f>
        <v>700.75477777777814</v>
      </c>
      <c r="I648" s="4" t="str">
        <f ca="1">IF(计算!B$23=1,IFERROR(IF(AND(G648&gt;H648,OFFSET(G648,-计算!B$22,0,1,1)&lt;OFFSET(H648,-计算!B$22,0,1,1)),"买",IF(AND(G648&lt;H648,OFFSET(G648,-计算!B$22,0,1,1)&gt;OFFSET(H648,-计算!B$22,0,1,1)),"卖",I647)),"买"),IF(计算!B$23=2,IFERROR(IF(AND(G648&gt;OFFSET(G648,-计算!B$22,0,1,1),B648&lt;OFFSET(B648,-计算!B$22,0,1,1)),"买",IF(AND(G648&lt;OFFSET(G648,-计算!B$22,0,1,1),B648&gt;OFFSET(B648,-计算!B$22,0,1,1)),"卖",I647)),"买"),""))</f>
        <v>买</v>
      </c>
      <c r="J648" s="4" t="str">
        <f t="shared" ca="1" si="43"/>
        <v/>
      </c>
      <c r="K648" s="3">
        <f ca="1">IF(I647="买",C648,0)-IF(J648=1,计算!B$18)</f>
        <v>-1.0857751279254924E-2</v>
      </c>
      <c r="L648" s="2">
        <f t="shared" ca="1" si="42"/>
        <v>5.1797952667498128</v>
      </c>
      <c r="M648" s="3">
        <f ca="1">1-L648/MAX(L$2:L648)</f>
        <v>1.0857751279254924E-2</v>
      </c>
    </row>
    <row r="649" spans="1:13" x14ac:dyDescent="0.15">
      <c r="A649" s="1">
        <v>39330</v>
      </c>
      <c r="B649" s="2">
        <v>5363.25</v>
      </c>
      <c r="C649" s="3">
        <f t="shared" si="40"/>
        <v>5.4474258114711738E-4</v>
      </c>
      <c r="D649" s="3">
        <f>1-B649/MAX(B$2:B649)</f>
        <v>1.0318923377565237E-2</v>
      </c>
      <c r="E649" s="4">
        <f ca="1">IFERROR(AVERAGE(OFFSET(B649,0,0,-计算!B$19,1)),AVERAGE(OFFSET(B649,0,0,-ROW(),1)))</f>
        <v>5227.119999999999</v>
      </c>
      <c r="F649" s="4">
        <f ca="1">IFERROR(AVERAGE(OFFSET(B649,0,0,-计算!B$20,1)),AVERAGE(OFFSET(B649,0,0,-ROW(),1)))</f>
        <v>4451.1389999999992</v>
      </c>
      <c r="G649" s="4">
        <f t="shared" ca="1" si="41"/>
        <v>775.98099999999977</v>
      </c>
      <c r="H649" s="4">
        <f ca="1">IFERROR(AVERAGE(OFFSET(G649,0,0,-计算!B$21,1)),AVERAGE(OFFSET(G649,0,0,-ROW(),1)))</f>
        <v>721.29846111111135</v>
      </c>
      <c r="I649" s="4" t="str">
        <f ca="1">IF(计算!B$23=1,IFERROR(IF(AND(G649&gt;H649,OFFSET(G649,-计算!B$22,0,1,1)&lt;OFFSET(H649,-计算!B$22,0,1,1)),"买",IF(AND(G649&lt;H649,OFFSET(G649,-计算!B$22,0,1,1)&gt;OFFSET(H649,-计算!B$22,0,1,1)),"卖",I648)),"买"),IF(计算!B$23=2,IFERROR(IF(AND(G649&gt;OFFSET(G649,-计算!B$22,0,1,1),B649&lt;OFFSET(B649,-计算!B$22,0,1,1)),"买",IF(AND(G649&lt;OFFSET(G649,-计算!B$22,0,1,1),B649&gt;OFFSET(B649,-计算!B$22,0,1,1)),"卖",I648)),"买"),""))</f>
        <v>买</v>
      </c>
      <c r="J649" s="4" t="str">
        <f t="shared" ca="1" si="43"/>
        <v/>
      </c>
      <c r="K649" s="3">
        <f ca="1">IF(I648="买",C649,0)-IF(J649=1,计算!B$18)</f>
        <v>5.4474258114711738E-4</v>
      </c>
      <c r="L649" s="2">
        <f t="shared" ca="1" si="42"/>
        <v>5.1826169217932359</v>
      </c>
      <c r="M649" s="3">
        <f ca="1">1-L649/MAX(L$2:L649)</f>
        <v>1.0318923377565015E-2</v>
      </c>
    </row>
    <row r="650" spans="1:13" x14ac:dyDescent="0.15">
      <c r="A650" s="1">
        <v>39331</v>
      </c>
      <c r="B650" s="2">
        <v>5412.04</v>
      </c>
      <c r="C650" s="3">
        <f t="shared" si="40"/>
        <v>9.0970959772525006E-3</v>
      </c>
      <c r="D650" s="3">
        <f>1-B650/MAX(B$2:B650)</f>
        <v>1.315699636660228E-3</v>
      </c>
      <c r="E650" s="4">
        <f ca="1">IFERROR(AVERAGE(OFFSET(B650,0,0,-计算!B$19,1)),AVERAGE(OFFSET(B650,0,0,-ROW(),1)))</f>
        <v>5263.7308333333331</v>
      </c>
      <c r="F650" s="4">
        <f ca="1">IFERROR(AVERAGE(OFFSET(B650,0,0,-计算!B$20,1)),AVERAGE(OFFSET(B650,0,0,-ROW(),1)))</f>
        <v>4482.2093999999997</v>
      </c>
      <c r="G650" s="4">
        <f t="shared" ca="1" si="41"/>
        <v>781.52143333333333</v>
      </c>
      <c r="H650" s="4">
        <f ca="1">IFERROR(AVERAGE(OFFSET(G650,0,0,-计算!B$21,1)),AVERAGE(OFFSET(G650,0,0,-ROW(),1)))</f>
        <v>739.88753333333318</v>
      </c>
      <c r="I650" s="4" t="str">
        <f ca="1">IF(计算!B$23=1,IFERROR(IF(AND(G650&gt;H650,OFFSET(G650,-计算!B$22,0,1,1)&lt;OFFSET(H650,-计算!B$22,0,1,1)),"买",IF(AND(G650&lt;H650,OFFSET(G650,-计算!B$22,0,1,1)&gt;OFFSET(H650,-计算!B$22,0,1,1)),"卖",I649)),"买"),IF(计算!B$23=2,IFERROR(IF(AND(G650&gt;OFFSET(G650,-计算!B$22,0,1,1),B650&lt;OFFSET(B650,-计算!B$22,0,1,1)),"买",IF(AND(G650&lt;OFFSET(G650,-计算!B$22,0,1,1),B650&gt;OFFSET(B650,-计算!B$22,0,1,1)),"卖",I649)),"买"),""))</f>
        <v>买</v>
      </c>
      <c r="J650" s="4" t="str">
        <f t="shared" ca="1" si="43"/>
        <v/>
      </c>
      <c r="K650" s="3">
        <f ca="1">IF(I649="买",C650,0)-IF(J650=1,计算!B$18)</f>
        <v>9.0970959772525006E-3</v>
      </c>
      <c r="L650" s="2">
        <f t="shared" ca="1" si="42"/>
        <v>5.2297636853441221</v>
      </c>
      <c r="M650" s="3">
        <f ca="1">1-L650/MAX(L$2:L650)</f>
        <v>1.315699636660117E-3</v>
      </c>
    </row>
    <row r="651" spans="1:13" x14ac:dyDescent="0.15">
      <c r="A651" s="1">
        <v>39332</v>
      </c>
      <c r="B651" s="2">
        <v>5294.79</v>
      </c>
      <c r="C651" s="3">
        <f t="shared" si="40"/>
        <v>-2.1664658797791558E-2</v>
      </c>
      <c r="D651" s="3">
        <f>1-B651/MAX(B$2:B651)</f>
        <v>2.2951854250743198E-2</v>
      </c>
      <c r="E651" s="4">
        <f ca="1">IFERROR(AVERAGE(OFFSET(B651,0,0,-计算!B$19,1)),AVERAGE(OFFSET(B651,0,0,-ROW(),1)))</f>
        <v>5283.9891666666672</v>
      </c>
      <c r="F651" s="4">
        <f ca="1">IFERROR(AVERAGE(OFFSET(B651,0,0,-计算!B$20,1)),AVERAGE(OFFSET(B651,0,0,-ROW(),1)))</f>
        <v>4512.8235999999997</v>
      </c>
      <c r="G651" s="4">
        <f t="shared" ca="1" si="41"/>
        <v>771.16556666666747</v>
      </c>
      <c r="H651" s="4">
        <f ca="1">IFERROR(AVERAGE(OFFSET(G651,0,0,-计算!B$21,1)),AVERAGE(OFFSET(G651,0,0,-ROW(),1)))</f>
        <v>754.04073888888888</v>
      </c>
      <c r="I651" s="4" t="str">
        <f ca="1">IF(计算!B$23=1,IFERROR(IF(AND(G651&gt;H651,OFFSET(G651,-计算!B$22,0,1,1)&lt;OFFSET(H651,-计算!B$22,0,1,1)),"买",IF(AND(G651&lt;H651,OFFSET(G651,-计算!B$22,0,1,1)&gt;OFFSET(H651,-计算!B$22,0,1,1)),"卖",I650)),"买"),IF(计算!B$23=2,IFERROR(IF(AND(G651&gt;OFFSET(G651,-计算!B$22,0,1,1),B651&lt;OFFSET(B651,-计算!B$22,0,1,1)),"买",IF(AND(G651&lt;OFFSET(G651,-计算!B$22,0,1,1),B651&gt;OFFSET(B651,-计算!B$22,0,1,1)),"卖",I650)),"买"),""))</f>
        <v>买</v>
      </c>
      <c r="J651" s="4" t="str">
        <f t="shared" ca="1" si="43"/>
        <v/>
      </c>
      <c r="K651" s="3">
        <f ca="1">IF(I650="买",C651,0)-IF(J651=1,计算!B$18)</f>
        <v>-2.1664658797791558E-2</v>
      </c>
      <c r="L651" s="2">
        <f t="shared" ca="1" si="42"/>
        <v>5.116462639508061</v>
      </c>
      <c r="M651" s="3">
        <f ca="1">1-L651/MAX(L$2:L651)</f>
        <v>2.2951854250742976E-2</v>
      </c>
    </row>
    <row r="652" spans="1:13" x14ac:dyDescent="0.15">
      <c r="A652" s="1">
        <v>39335</v>
      </c>
      <c r="B652" s="2">
        <v>5377.22</v>
      </c>
      <c r="C652" s="3">
        <f t="shared" si="40"/>
        <v>1.5568133958098418E-2</v>
      </c>
      <c r="D652" s="3">
        <f>1-B652/MAX(B$2:B652)</f>
        <v>7.7410378342070985E-3</v>
      </c>
      <c r="E652" s="4">
        <f ca="1">IFERROR(AVERAGE(OFFSET(B652,0,0,-计算!B$19,1)),AVERAGE(OFFSET(B652,0,0,-ROW(),1)))</f>
        <v>5304.0966666666673</v>
      </c>
      <c r="F652" s="4">
        <f ca="1">IFERROR(AVERAGE(OFFSET(B652,0,0,-计算!B$20,1)),AVERAGE(OFFSET(B652,0,0,-ROW(),1)))</f>
        <v>4545.2147999999988</v>
      </c>
      <c r="G652" s="4">
        <f t="shared" ca="1" si="41"/>
        <v>758.88186666666843</v>
      </c>
      <c r="H652" s="4">
        <f ca="1">IFERROR(AVERAGE(OFFSET(G652,0,0,-计算!B$21,1)),AVERAGE(OFFSET(G652,0,0,-ROW(),1)))</f>
        <v>763.3804277777781</v>
      </c>
      <c r="I652" s="4" t="str">
        <f ca="1">IF(计算!B$23=1,IFERROR(IF(AND(G652&gt;H652,OFFSET(G652,-计算!B$22,0,1,1)&lt;OFFSET(H652,-计算!B$22,0,1,1)),"买",IF(AND(G652&lt;H652,OFFSET(G652,-计算!B$22,0,1,1)&gt;OFFSET(H652,-计算!B$22,0,1,1)),"卖",I651)),"买"),IF(计算!B$23=2,IFERROR(IF(AND(G652&gt;OFFSET(G652,-计算!B$22,0,1,1),B652&lt;OFFSET(B652,-计算!B$22,0,1,1)),"买",IF(AND(G652&lt;OFFSET(G652,-计算!B$22,0,1,1),B652&gt;OFFSET(B652,-计算!B$22,0,1,1)),"卖",I651)),"买"),""))</f>
        <v>卖</v>
      </c>
      <c r="J652" s="4">
        <f t="shared" ca="1" si="43"/>
        <v>1</v>
      </c>
      <c r="K652" s="3">
        <f ca="1">IF(I651="买",C652,0)-IF(J652=1,计算!B$18)</f>
        <v>1.5568133958098418E-2</v>
      </c>
      <c r="L652" s="2">
        <f t="shared" ca="1" si="42"/>
        <v>5.1961164152715282</v>
      </c>
      <c r="M652" s="3">
        <f ca="1">1-L652/MAX(L$2:L652)</f>
        <v>7.7410378342069874E-3</v>
      </c>
    </row>
    <row r="653" spans="1:13" x14ac:dyDescent="0.15">
      <c r="A653" s="1">
        <v>39336</v>
      </c>
      <c r="B653" s="2">
        <v>5124.09</v>
      </c>
      <c r="C653" s="3">
        <f t="shared" si="40"/>
        <v>-4.7074510620729648E-2</v>
      </c>
      <c r="D653" s="3">
        <f>1-B653/MAX(B$2:B653)</f>
        <v>5.4451142887194881E-2</v>
      </c>
      <c r="E653" s="4">
        <f ca="1">IFERROR(AVERAGE(OFFSET(B653,0,0,-计算!B$19,1)),AVERAGE(OFFSET(B653,0,0,-ROW(),1)))</f>
        <v>5296.3058333333347</v>
      </c>
      <c r="F653" s="4">
        <f ca="1">IFERROR(AVERAGE(OFFSET(B653,0,0,-计算!B$20,1)),AVERAGE(OFFSET(B653,0,0,-ROW(),1)))</f>
        <v>4571.0519999999997</v>
      </c>
      <c r="G653" s="4">
        <f t="shared" ca="1" si="41"/>
        <v>725.25383333333502</v>
      </c>
      <c r="H653" s="4">
        <f ca="1">IFERROR(AVERAGE(OFFSET(G653,0,0,-计算!B$21,1)),AVERAGE(OFFSET(G653,0,0,-ROW(),1)))</f>
        <v>762.57029444444504</v>
      </c>
      <c r="I653" s="4" t="str">
        <f ca="1">IF(计算!B$23=1,IFERROR(IF(AND(G653&gt;H653,OFFSET(G653,-计算!B$22,0,1,1)&lt;OFFSET(H653,-计算!B$22,0,1,1)),"买",IF(AND(G653&lt;H653,OFFSET(G653,-计算!B$22,0,1,1)&gt;OFFSET(H653,-计算!B$22,0,1,1)),"卖",I652)),"买"),IF(计算!B$23=2,IFERROR(IF(AND(G653&gt;OFFSET(G653,-计算!B$22,0,1,1),B653&lt;OFFSET(B653,-计算!B$22,0,1,1)),"买",IF(AND(G653&lt;OFFSET(G653,-计算!B$22,0,1,1),B653&gt;OFFSET(B653,-计算!B$22,0,1,1)),"卖",I652)),"买"),""))</f>
        <v>卖</v>
      </c>
      <c r="J653" s="4" t="str">
        <f t="shared" ca="1" si="43"/>
        <v/>
      </c>
      <c r="K653" s="3">
        <f ca="1">IF(I652="买",C653,0)-IF(J653=1,计算!B$18)</f>
        <v>0</v>
      </c>
      <c r="L653" s="2">
        <f t="shared" ca="1" si="42"/>
        <v>5.1961164152715282</v>
      </c>
      <c r="M653" s="3">
        <f ca="1">1-L653/MAX(L$2:L653)</f>
        <v>7.7410378342069874E-3</v>
      </c>
    </row>
    <row r="654" spans="1:13" x14ac:dyDescent="0.15">
      <c r="A654" s="1">
        <v>39337</v>
      </c>
      <c r="B654" s="2">
        <v>5202.8599999999997</v>
      </c>
      <c r="C654" s="3">
        <f t="shared" si="40"/>
        <v>1.5372485651110601E-2</v>
      </c>
      <c r="D654" s="3">
        <f>1-B654/MAX(B$2:B654)</f>
        <v>3.9915706648804172E-2</v>
      </c>
      <c r="E654" s="4">
        <f ca="1">IFERROR(AVERAGE(OFFSET(B654,0,0,-计算!B$19,1)),AVERAGE(OFFSET(B654,0,0,-ROW(),1)))</f>
        <v>5292.9483333333337</v>
      </c>
      <c r="F654" s="4">
        <f ca="1">IFERROR(AVERAGE(OFFSET(B654,0,0,-计算!B$20,1)),AVERAGE(OFFSET(B654,0,0,-ROW(),1)))</f>
        <v>4600.2375999999986</v>
      </c>
      <c r="G654" s="4">
        <f t="shared" ca="1" si="41"/>
        <v>692.71073333333516</v>
      </c>
      <c r="H654" s="4">
        <f ca="1">IFERROR(AVERAGE(OFFSET(G654,0,0,-计算!B$21,1)),AVERAGE(OFFSET(G654,0,0,-ROW(),1)))</f>
        <v>750.91907222222324</v>
      </c>
      <c r="I654" s="4" t="str">
        <f ca="1">IF(计算!B$23=1,IFERROR(IF(AND(G654&gt;H654,OFFSET(G654,-计算!B$22,0,1,1)&lt;OFFSET(H654,-计算!B$22,0,1,1)),"买",IF(AND(G654&lt;H654,OFFSET(G654,-计算!B$22,0,1,1)&gt;OFFSET(H654,-计算!B$22,0,1,1)),"卖",I653)),"买"),IF(计算!B$23=2,IFERROR(IF(AND(G654&gt;OFFSET(G654,-计算!B$22,0,1,1),B654&lt;OFFSET(B654,-计算!B$22,0,1,1)),"买",IF(AND(G654&lt;OFFSET(G654,-计算!B$22,0,1,1),B654&gt;OFFSET(B654,-计算!B$22,0,1,1)),"卖",I653)),"买"),""))</f>
        <v>卖</v>
      </c>
      <c r="J654" s="4" t="str">
        <f t="shared" ca="1" si="43"/>
        <v/>
      </c>
      <c r="K654" s="3">
        <f ca="1">IF(I653="买",C654,0)-IF(J654=1,计算!B$18)</f>
        <v>0</v>
      </c>
      <c r="L654" s="2">
        <f t="shared" ca="1" si="42"/>
        <v>5.1961164152715282</v>
      </c>
      <c r="M654" s="3">
        <f ca="1">1-L654/MAX(L$2:L654)</f>
        <v>7.7410378342069874E-3</v>
      </c>
    </row>
    <row r="655" spans="1:13" x14ac:dyDescent="0.15">
      <c r="A655" s="1">
        <v>39338</v>
      </c>
      <c r="B655" s="2">
        <v>5349.97</v>
      </c>
      <c r="C655" s="3">
        <f t="shared" si="40"/>
        <v>2.8274833456983339E-2</v>
      </c>
      <c r="D655" s="3">
        <f>1-B655/MAX(B$2:B655)</f>
        <v>1.2769483149633554E-2</v>
      </c>
      <c r="E655" s="4">
        <f ca="1">IFERROR(AVERAGE(OFFSET(B655,0,0,-计算!B$19,1)),AVERAGE(OFFSET(B655,0,0,-ROW(),1)))</f>
        <v>5301.1316666666671</v>
      </c>
      <c r="F655" s="4">
        <f ca="1">IFERROR(AVERAGE(OFFSET(B655,0,0,-计算!B$20,1)),AVERAGE(OFFSET(B655,0,0,-ROW(),1)))</f>
        <v>4636.4881999999989</v>
      </c>
      <c r="G655" s="4">
        <f t="shared" ca="1" si="41"/>
        <v>664.64346666666825</v>
      </c>
      <c r="H655" s="4">
        <f ca="1">IFERROR(AVERAGE(OFFSET(G655,0,0,-计算!B$21,1)),AVERAGE(OFFSET(G655,0,0,-ROW(),1)))</f>
        <v>732.36281666666798</v>
      </c>
      <c r="I655" s="4" t="str">
        <f ca="1">IF(计算!B$23=1,IFERROR(IF(AND(G655&gt;H655,OFFSET(G655,-计算!B$22,0,1,1)&lt;OFFSET(H655,-计算!B$22,0,1,1)),"买",IF(AND(G655&lt;H655,OFFSET(G655,-计算!B$22,0,1,1)&gt;OFFSET(H655,-计算!B$22,0,1,1)),"卖",I654)),"买"),IF(计算!B$23=2,IFERROR(IF(AND(G655&gt;OFFSET(G655,-计算!B$22,0,1,1),B655&lt;OFFSET(B655,-计算!B$22,0,1,1)),"买",IF(AND(G655&lt;OFFSET(G655,-计算!B$22,0,1,1),B655&gt;OFFSET(B655,-计算!B$22,0,1,1)),"卖",I654)),"买"),""))</f>
        <v>卖</v>
      </c>
      <c r="J655" s="4" t="str">
        <f t="shared" ca="1" si="43"/>
        <v/>
      </c>
      <c r="K655" s="3">
        <f ca="1">IF(I654="买",C655,0)-IF(J655=1,计算!B$18)</f>
        <v>0</v>
      </c>
      <c r="L655" s="2">
        <f t="shared" ca="1" si="42"/>
        <v>5.1961164152715282</v>
      </c>
      <c r="M655" s="3">
        <f ca="1">1-L655/MAX(L$2:L655)</f>
        <v>7.7410378342069874E-3</v>
      </c>
    </row>
    <row r="656" spans="1:13" x14ac:dyDescent="0.15">
      <c r="A656" s="1">
        <v>39339</v>
      </c>
      <c r="B656" s="2">
        <v>5397.28</v>
      </c>
      <c r="C656" s="3">
        <f t="shared" si="40"/>
        <v>8.8430402413470777E-3</v>
      </c>
      <c r="D656" s="3">
        <f>1-B656/MAX(B$2:B656)</f>
        <v>4.0393639616399524E-3</v>
      </c>
      <c r="E656" s="4">
        <f ca="1">IFERROR(AVERAGE(OFFSET(B656,0,0,-计算!B$19,1)),AVERAGE(OFFSET(B656,0,0,-ROW(),1)))</f>
        <v>5319.920000000001</v>
      </c>
      <c r="F656" s="4">
        <f ca="1">IFERROR(AVERAGE(OFFSET(B656,0,0,-计算!B$20,1)),AVERAGE(OFFSET(B656,0,0,-ROW(),1)))</f>
        <v>4670.2282000000005</v>
      </c>
      <c r="G656" s="4">
        <f t="shared" ca="1" si="41"/>
        <v>649.69180000000051</v>
      </c>
      <c r="H656" s="4">
        <f ca="1">IFERROR(AVERAGE(OFFSET(G656,0,0,-计算!B$21,1)),AVERAGE(OFFSET(G656,0,0,-ROW(),1)))</f>
        <v>710.39121111111251</v>
      </c>
      <c r="I656" s="4" t="str">
        <f ca="1">IF(计算!B$23=1,IFERROR(IF(AND(G656&gt;H656,OFFSET(G656,-计算!B$22,0,1,1)&lt;OFFSET(H656,-计算!B$22,0,1,1)),"买",IF(AND(G656&lt;H656,OFFSET(G656,-计算!B$22,0,1,1)&gt;OFFSET(H656,-计算!B$22,0,1,1)),"卖",I655)),"买"),IF(计算!B$23=2,IFERROR(IF(AND(G656&gt;OFFSET(G656,-计算!B$22,0,1,1),B656&lt;OFFSET(B656,-计算!B$22,0,1,1)),"买",IF(AND(G656&lt;OFFSET(G656,-计算!B$22,0,1,1),B656&gt;OFFSET(B656,-计算!B$22,0,1,1)),"卖",I655)),"买"),""))</f>
        <v>卖</v>
      </c>
      <c r="J656" s="4" t="str">
        <f t="shared" ca="1" si="43"/>
        <v/>
      </c>
      <c r="K656" s="3">
        <f ca="1">IF(I655="买",C656,0)-IF(J656=1,计算!B$18)</f>
        <v>0</v>
      </c>
      <c r="L656" s="2">
        <f t="shared" ca="1" si="42"/>
        <v>5.1961164152715282</v>
      </c>
      <c r="M656" s="3">
        <f ca="1">1-L656/MAX(L$2:L656)</f>
        <v>7.7410378342069874E-3</v>
      </c>
    </row>
    <row r="657" spans="1:13" x14ac:dyDescent="0.15">
      <c r="A657" s="1">
        <v>39342</v>
      </c>
      <c r="B657" s="2">
        <v>5498.91</v>
      </c>
      <c r="C657" s="3">
        <f t="shared" si="40"/>
        <v>1.8829855038093202E-2</v>
      </c>
      <c r="D657" s="3">
        <f>1-B657/MAX(B$2:B657)</f>
        <v>0</v>
      </c>
      <c r="E657" s="4">
        <f ca="1">IFERROR(AVERAGE(OFFSET(B657,0,0,-计算!B$19,1)),AVERAGE(OFFSET(B657,0,0,-ROW(),1)))</f>
        <v>5341.3933333333334</v>
      </c>
      <c r="F657" s="4">
        <f ca="1">IFERROR(AVERAGE(OFFSET(B657,0,0,-计算!B$20,1)),AVERAGE(OFFSET(B657,0,0,-ROW(),1)))</f>
        <v>4703.7803999999996</v>
      </c>
      <c r="G657" s="4">
        <f t="shared" ca="1" si="41"/>
        <v>637.61293333333379</v>
      </c>
      <c r="H657" s="4">
        <f ca="1">IFERROR(AVERAGE(OFFSET(G657,0,0,-计算!B$21,1)),AVERAGE(OFFSET(G657,0,0,-ROW(),1)))</f>
        <v>688.13243888889019</v>
      </c>
      <c r="I657" s="4" t="str">
        <f ca="1">IF(计算!B$23=1,IFERROR(IF(AND(G657&gt;H657,OFFSET(G657,-计算!B$22,0,1,1)&lt;OFFSET(H657,-计算!B$22,0,1,1)),"买",IF(AND(G657&lt;H657,OFFSET(G657,-计算!B$22,0,1,1)&gt;OFFSET(H657,-计算!B$22,0,1,1)),"卖",I656)),"买"),IF(计算!B$23=2,IFERROR(IF(AND(G657&gt;OFFSET(G657,-计算!B$22,0,1,1),B657&lt;OFFSET(B657,-计算!B$22,0,1,1)),"买",IF(AND(G657&lt;OFFSET(G657,-计算!B$22,0,1,1),B657&gt;OFFSET(B657,-计算!B$22,0,1,1)),"卖",I656)),"买"),""))</f>
        <v>卖</v>
      </c>
      <c r="J657" s="4" t="str">
        <f t="shared" ca="1" si="43"/>
        <v/>
      </c>
      <c r="K657" s="3">
        <f ca="1">IF(I656="买",C657,0)-IF(J657=1,计算!B$18)</f>
        <v>0</v>
      </c>
      <c r="L657" s="2">
        <f t="shared" ca="1" si="42"/>
        <v>5.1961164152715282</v>
      </c>
      <c r="M657" s="3">
        <f ca="1">1-L657/MAX(L$2:L657)</f>
        <v>7.7410378342069874E-3</v>
      </c>
    </row>
    <row r="658" spans="1:13" x14ac:dyDescent="0.15">
      <c r="A658" s="1">
        <v>39343</v>
      </c>
      <c r="B658" s="2">
        <v>5476.84</v>
      </c>
      <c r="C658" s="3">
        <f t="shared" si="40"/>
        <v>-4.0135226799492552E-3</v>
      </c>
      <c r="D658" s="3">
        <f>1-B658/MAX(B$2:B658)</f>
        <v>4.0135226799492552E-3</v>
      </c>
      <c r="E658" s="4">
        <f ca="1">IFERROR(AVERAGE(OFFSET(B658,0,0,-计算!B$19,1)),AVERAGE(OFFSET(B658,0,0,-ROW(),1)))</f>
        <v>5356.395833333333</v>
      </c>
      <c r="F658" s="4">
        <f ca="1">IFERROR(AVERAGE(OFFSET(B658,0,0,-计算!B$20,1)),AVERAGE(OFFSET(B658,0,0,-ROW(),1)))</f>
        <v>4737.8047999999999</v>
      </c>
      <c r="G658" s="4">
        <f t="shared" ca="1" si="41"/>
        <v>618.59103333333314</v>
      </c>
      <c r="H658" s="4">
        <f ca="1">IFERROR(AVERAGE(OFFSET(G658,0,0,-计算!B$21,1)),AVERAGE(OFFSET(G658,0,0,-ROW(),1)))</f>
        <v>664.75063333333435</v>
      </c>
      <c r="I658" s="4" t="str">
        <f ca="1">IF(计算!B$23=1,IFERROR(IF(AND(G658&gt;H658,OFFSET(G658,-计算!B$22,0,1,1)&lt;OFFSET(H658,-计算!B$22,0,1,1)),"买",IF(AND(G658&lt;H658,OFFSET(G658,-计算!B$22,0,1,1)&gt;OFFSET(H658,-计算!B$22,0,1,1)),"卖",I657)),"买"),IF(计算!B$23=2,IFERROR(IF(AND(G658&gt;OFFSET(G658,-计算!B$22,0,1,1),B658&lt;OFFSET(B658,-计算!B$22,0,1,1)),"买",IF(AND(G658&lt;OFFSET(G658,-计算!B$22,0,1,1),B658&gt;OFFSET(B658,-计算!B$22,0,1,1)),"卖",I657)),"买"),""))</f>
        <v>卖</v>
      </c>
      <c r="J658" s="4" t="str">
        <f t="shared" ca="1" si="43"/>
        <v/>
      </c>
      <c r="K658" s="3">
        <f ca="1">IF(I657="买",C658,0)-IF(J658=1,计算!B$18)</f>
        <v>0</v>
      </c>
      <c r="L658" s="2">
        <f t="shared" ca="1" si="42"/>
        <v>5.1961164152715282</v>
      </c>
      <c r="M658" s="3">
        <f ca="1">1-L658/MAX(L$2:L658)</f>
        <v>7.7410378342069874E-3</v>
      </c>
    </row>
    <row r="659" spans="1:13" x14ac:dyDescent="0.15">
      <c r="A659" s="1">
        <v>39344</v>
      </c>
      <c r="B659" s="2">
        <v>5419.27</v>
      </c>
      <c r="C659" s="3">
        <f t="shared" si="40"/>
        <v>-1.051153584913922E-2</v>
      </c>
      <c r="D659" s="3">
        <f>1-B659/MAX(B$2:B659)</f>
        <v>1.4482870241556811E-2</v>
      </c>
      <c r="E659" s="4">
        <f ca="1">IFERROR(AVERAGE(OFFSET(B659,0,0,-计算!B$19,1)),AVERAGE(OFFSET(B659,0,0,-ROW(),1)))</f>
        <v>5356.4041666666672</v>
      </c>
      <c r="F659" s="4">
        <f ca="1">IFERROR(AVERAGE(OFFSET(B659,0,0,-计算!B$20,1)),AVERAGE(OFFSET(B659,0,0,-ROW(),1)))</f>
        <v>4770.3927999999996</v>
      </c>
      <c r="G659" s="4">
        <f t="shared" ca="1" si="41"/>
        <v>586.01136666666753</v>
      </c>
      <c r="H659" s="4">
        <f ca="1">IFERROR(AVERAGE(OFFSET(G659,0,0,-计算!B$21,1)),AVERAGE(OFFSET(G659,0,0,-ROW(),1)))</f>
        <v>641.5435555555564</v>
      </c>
      <c r="I659" s="4" t="str">
        <f ca="1">IF(计算!B$23=1,IFERROR(IF(AND(G659&gt;H659,OFFSET(G659,-计算!B$22,0,1,1)&lt;OFFSET(H659,-计算!B$22,0,1,1)),"买",IF(AND(G659&lt;H659,OFFSET(G659,-计算!B$22,0,1,1)&gt;OFFSET(H659,-计算!B$22,0,1,1)),"卖",I658)),"买"),IF(计算!B$23=2,IFERROR(IF(AND(G659&gt;OFFSET(G659,-计算!B$22,0,1,1),B659&lt;OFFSET(B659,-计算!B$22,0,1,1)),"买",IF(AND(G659&lt;OFFSET(G659,-计算!B$22,0,1,1),B659&gt;OFFSET(B659,-计算!B$22,0,1,1)),"卖",I658)),"买"),""))</f>
        <v>卖</v>
      </c>
      <c r="J659" s="4" t="str">
        <f t="shared" ca="1" si="43"/>
        <v/>
      </c>
      <c r="K659" s="3">
        <f ca="1">IF(I658="买",C659,0)-IF(J659=1,计算!B$18)</f>
        <v>0</v>
      </c>
      <c r="L659" s="2">
        <f t="shared" ca="1" si="42"/>
        <v>5.1961164152715282</v>
      </c>
      <c r="M659" s="3">
        <f ca="1">1-L659/MAX(L$2:L659)</f>
        <v>7.7410378342069874E-3</v>
      </c>
    </row>
    <row r="660" spans="1:13" x14ac:dyDescent="0.15">
      <c r="A660" s="1">
        <v>39345</v>
      </c>
      <c r="B660" s="2">
        <v>5494.92</v>
      </c>
      <c r="C660" s="3">
        <f t="shared" si="40"/>
        <v>1.3959444722259517E-2</v>
      </c>
      <c r="D660" s="3">
        <f>1-B660/MAX(B$2:B660)</f>
        <v>7.2559834585395055E-4</v>
      </c>
      <c r="E660" s="4">
        <f ca="1">IFERROR(AVERAGE(OFFSET(B660,0,0,-计算!B$19,1)),AVERAGE(OFFSET(B660,0,0,-ROW(),1)))</f>
        <v>5367.62</v>
      </c>
      <c r="F660" s="4">
        <f ca="1">IFERROR(AVERAGE(OFFSET(B660,0,0,-计算!B$20,1)),AVERAGE(OFFSET(B660,0,0,-ROW(),1)))</f>
        <v>4803.9528</v>
      </c>
      <c r="G660" s="4">
        <f t="shared" ca="1" si="41"/>
        <v>563.66719999999987</v>
      </c>
      <c r="H660" s="4">
        <f ca="1">IFERROR(AVERAGE(OFFSET(G660,0,0,-计算!B$21,1)),AVERAGE(OFFSET(G660,0,0,-ROW(),1)))</f>
        <v>620.03630000000055</v>
      </c>
      <c r="I660" s="4" t="str">
        <f ca="1">IF(计算!B$23=1,IFERROR(IF(AND(G660&gt;H660,OFFSET(G660,-计算!B$22,0,1,1)&lt;OFFSET(H660,-计算!B$22,0,1,1)),"买",IF(AND(G660&lt;H660,OFFSET(G660,-计算!B$22,0,1,1)&gt;OFFSET(H660,-计算!B$22,0,1,1)),"卖",I659)),"买"),IF(计算!B$23=2,IFERROR(IF(AND(G660&gt;OFFSET(G660,-计算!B$22,0,1,1),B660&lt;OFFSET(B660,-计算!B$22,0,1,1)),"买",IF(AND(G660&lt;OFFSET(G660,-计算!B$22,0,1,1),B660&gt;OFFSET(B660,-计算!B$22,0,1,1)),"卖",I659)),"买"),""))</f>
        <v>卖</v>
      </c>
      <c r="J660" s="4" t="str">
        <f t="shared" ca="1" si="43"/>
        <v/>
      </c>
      <c r="K660" s="3">
        <f ca="1">IF(I659="买",C660,0)-IF(J660=1,计算!B$18)</f>
        <v>0</v>
      </c>
      <c r="L660" s="2">
        <f t="shared" ca="1" si="42"/>
        <v>5.1961164152715282</v>
      </c>
      <c r="M660" s="3">
        <f ca="1">1-L660/MAX(L$2:L660)</f>
        <v>7.7410378342069874E-3</v>
      </c>
    </row>
    <row r="661" spans="1:13" x14ac:dyDescent="0.15">
      <c r="A661" s="1">
        <v>39346</v>
      </c>
      <c r="B661" s="2">
        <v>5468.1</v>
      </c>
      <c r="C661" s="3">
        <f t="shared" si="40"/>
        <v>-4.880871787032337E-3</v>
      </c>
      <c r="D661" s="3">
        <f>1-B661/MAX(B$2:B661)</f>
        <v>5.6029285803912421E-3</v>
      </c>
      <c r="E661" s="4">
        <f ca="1">IFERROR(AVERAGE(OFFSET(B661,0,0,-计算!B$19,1)),AVERAGE(OFFSET(B661,0,0,-ROW(),1)))</f>
        <v>5376.3575000000001</v>
      </c>
      <c r="F661" s="4">
        <f ca="1">IFERROR(AVERAGE(OFFSET(B661,0,0,-计算!B$20,1)),AVERAGE(OFFSET(B661,0,0,-ROW(),1)))</f>
        <v>4836.9124000000002</v>
      </c>
      <c r="G661" s="4">
        <f t="shared" ca="1" si="41"/>
        <v>539.44509999999991</v>
      </c>
      <c r="H661" s="4">
        <f ca="1">IFERROR(AVERAGE(OFFSET(G661,0,0,-计算!B$21,1)),AVERAGE(OFFSET(G661,0,0,-ROW(),1)))</f>
        <v>599.16990555555583</v>
      </c>
      <c r="I661" s="4" t="str">
        <f ca="1">IF(计算!B$23=1,IFERROR(IF(AND(G661&gt;H661,OFFSET(G661,-计算!B$22,0,1,1)&lt;OFFSET(H661,-计算!B$22,0,1,1)),"买",IF(AND(G661&lt;H661,OFFSET(G661,-计算!B$22,0,1,1)&gt;OFFSET(H661,-计算!B$22,0,1,1)),"卖",I660)),"买"),IF(计算!B$23=2,IFERROR(IF(AND(G661&gt;OFFSET(G661,-计算!B$22,0,1,1),B661&lt;OFFSET(B661,-计算!B$22,0,1,1)),"买",IF(AND(G661&lt;OFFSET(G661,-计算!B$22,0,1,1),B661&gt;OFFSET(B661,-计算!B$22,0,1,1)),"卖",I660)),"买"),""))</f>
        <v>卖</v>
      </c>
      <c r="J661" s="4" t="str">
        <f t="shared" ca="1" si="43"/>
        <v/>
      </c>
      <c r="K661" s="3">
        <f ca="1">IF(I660="买",C661,0)-IF(J661=1,计算!B$18)</f>
        <v>0</v>
      </c>
      <c r="L661" s="2">
        <f t="shared" ca="1" si="42"/>
        <v>5.1961164152715282</v>
      </c>
      <c r="M661" s="3">
        <f ca="1">1-L661/MAX(L$2:L661)</f>
        <v>7.7410378342069874E-3</v>
      </c>
    </row>
    <row r="662" spans="1:13" x14ac:dyDescent="0.15">
      <c r="A662" s="1">
        <v>39349</v>
      </c>
      <c r="B662" s="2">
        <v>5513.9</v>
      </c>
      <c r="C662" s="3">
        <f t="shared" si="40"/>
        <v>8.3758526727746307E-3</v>
      </c>
      <c r="D662" s="3">
        <f>1-B662/MAX(B$2:B662)</f>
        <v>0</v>
      </c>
      <c r="E662" s="4">
        <f ca="1">IFERROR(AVERAGE(OFFSET(B662,0,0,-计算!B$19,1)),AVERAGE(OFFSET(B662,0,0,-ROW(),1)))</f>
        <v>5384.8458333333328</v>
      </c>
      <c r="F662" s="4">
        <f ca="1">IFERROR(AVERAGE(OFFSET(B662,0,0,-计算!B$20,1)),AVERAGE(OFFSET(B662,0,0,-ROW(),1)))</f>
        <v>4873.2310000000007</v>
      </c>
      <c r="G662" s="4">
        <f t="shared" ca="1" si="41"/>
        <v>511.61483333333217</v>
      </c>
      <c r="H662" s="4">
        <f ca="1">IFERROR(AVERAGE(OFFSET(G662,0,0,-计算!B$21,1)),AVERAGE(OFFSET(G662,0,0,-ROW(),1)))</f>
        <v>576.15707777777777</v>
      </c>
      <c r="I662" s="4" t="str">
        <f ca="1">IF(计算!B$23=1,IFERROR(IF(AND(G662&gt;H662,OFFSET(G662,-计算!B$22,0,1,1)&lt;OFFSET(H662,-计算!B$22,0,1,1)),"买",IF(AND(G662&lt;H662,OFFSET(G662,-计算!B$22,0,1,1)&gt;OFFSET(H662,-计算!B$22,0,1,1)),"卖",I661)),"买"),IF(计算!B$23=2,IFERROR(IF(AND(G662&gt;OFFSET(G662,-计算!B$22,0,1,1),B662&lt;OFFSET(B662,-计算!B$22,0,1,1)),"买",IF(AND(G662&lt;OFFSET(G662,-计算!B$22,0,1,1),B662&gt;OFFSET(B662,-计算!B$22,0,1,1)),"卖",I661)),"买"),""))</f>
        <v>卖</v>
      </c>
      <c r="J662" s="4" t="str">
        <f t="shared" ca="1" si="43"/>
        <v/>
      </c>
      <c r="K662" s="3">
        <f ca="1">IF(I661="买",C662,0)-IF(J662=1,计算!B$18)</f>
        <v>0</v>
      </c>
      <c r="L662" s="2">
        <f t="shared" ca="1" si="42"/>
        <v>5.1961164152715282</v>
      </c>
      <c r="M662" s="3">
        <f ca="1">1-L662/MAX(L$2:L662)</f>
        <v>7.7410378342069874E-3</v>
      </c>
    </row>
    <row r="663" spans="1:13" x14ac:dyDescent="0.15">
      <c r="A663" s="1">
        <v>39350</v>
      </c>
      <c r="B663" s="2">
        <v>5454.62</v>
      </c>
      <c r="C663" s="3">
        <f t="shared" si="40"/>
        <v>-1.0751011081085893E-2</v>
      </c>
      <c r="D663" s="3">
        <f>1-B663/MAX(B$2:B663)</f>
        <v>1.0751011081085893E-2</v>
      </c>
      <c r="E663" s="4">
        <f ca="1">IFERROR(AVERAGE(OFFSET(B663,0,0,-计算!B$19,1)),AVERAGE(OFFSET(B663,0,0,-ROW(),1)))</f>
        <v>5398.165</v>
      </c>
      <c r="F663" s="4">
        <f ca="1">IFERROR(AVERAGE(OFFSET(B663,0,0,-计算!B$20,1)),AVERAGE(OFFSET(B663,0,0,-ROW(),1)))</f>
        <v>4906.5304000000006</v>
      </c>
      <c r="G663" s="4">
        <f t="shared" ca="1" si="41"/>
        <v>491.63459999999941</v>
      </c>
      <c r="H663" s="4">
        <f ca="1">IFERROR(AVERAGE(OFFSET(G663,0,0,-计算!B$21,1)),AVERAGE(OFFSET(G663,0,0,-ROW(),1)))</f>
        <v>551.8273555555553</v>
      </c>
      <c r="I663" s="4" t="str">
        <f ca="1">IF(计算!B$23=1,IFERROR(IF(AND(G663&gt;H663,OFFSET(G663,-计算!B$22,0,1,1)&lt;OFFSET(H663,-计算!B$22,0,1,1)),"买",IF(AND(G663&lt;H663,OFFSET(G663,-计算!B$22,0,1,1)&gt;OFFSET(H663,-计算!B$22,0,1,1)),"卖",I662)),"买"),IF(计算!B$23=2,IFERROR(IF(AND(G663&gt;OFFSET(G663,-计算!B$22,0,1,1),B663&lt;OFFSET(B663,-计算!B$22,0,1,1)),"买",IF(AND(G663&lt;OFFSET(G663,-计算!B$22,0,1,1),B663&gt;OFFSET(B663,-计算!B$22,0,1,1)),"卖",I662)),"买"),""))</f>
        <v>卖</v>
      </c>
      <c r="J663" s="4" t="str">
        <f t="shared" ca="1" si="43"/>
        <v/>
      </c>
      <c r="K663" s="3">
        <f ca="1">IF(I662="买",C663,0)-IF(J663=1,计算!B$18)</f>
        <v>0</v>
      </c>
      <c r="L663" s="2">
        <f t="shared" ca="1" si="42"/>
        <v>5.1961164152715282</v>
      </c>
      <c r="M663" s="3">
        <f ca="1">1-L663/MAX(L$2:L663)</f>
        <v>7.7410378342069874E-3</v>
      </c>
    </row>
    <row r="664" spans="1:13" x14ac:dyDescent="0.15">
      <c r="A664" s="1">
        <v>39351</v>
      </c>
      <c r="B664" s="2">
        <v>5361.02</v>
      </c>
      <c r="C664" s="3">
        <f t="shared" si="40"/>
        <v>-1.715976548320497E-2</v>
      </c>
      <c r="D664" s="3">
        <f>1-B664/MAX(B$2:B664)</f>
        <v>2.7726291735432174E-2</v>
      </c>
      <c r="E664" s="4">
        <f ca="1">IFERROR(AVERAGE(OFFSET(B664,0,0,-计算!B$19,1)),AVERAGE(OFFSET(B664,0,0,-ROW(),1)))</f>
        <v>5396.8149999999996</v>
      </c>
      <c r="F664" s="4">
        <f ca="1">IFERROR(AVERAGE(OFFSET(B664,0,0,-计算!B$20,1)),AVERAGE(OFFSET(B664,0,0,-ROW(),1)))</f>
        <v>4937.599400000001</v>
      </c>
      <c r="G664" s="4">
        <f t="shared" ca="1" si="41"/>
        <v>459.21559999999863</v>
      </c>
      <c r="H664" s="4">
        <f ca="1">IFERROR(AVERAGE(OFFSET(G664,0,0,-计算!B$21,1)),AVERAGE(OFFSET(G664,0,0,-ROW(),1)))</f>
        <v>525.26478333333296</v>
      </c>
      <c r="I664" s="4" t="str">
        <f ca="1">IF(计算!B$23=1,IFERROR(IF(AND(G664&gt;H664,OFFSET(G664,-计算!B$22,0,1,1)&lt;OFFSET(H664,-计算!B$22,0,1,1)),"买",IF(AND(G664&lt;H664,OFFSET(G664,-计算!B$22,0,1,1)&gt;OFFSET(H664,-计算!B$22,0,1,1)),"卖",I663)),"买"),IF(计算!B$23=2,IFERROR(IF(AND(G664&gt;OFFSET(G664,-计算!B$22,0,1,1),B664&lt;OFFSET(B664,-计算!B$22,0,1,1)),"买",IF(AND(G664&lt;OFFSET(G664,-计算!B$22,0,1,1),B664&gt;OFFSET(B664,-计算!B$22,0,1,1)),"卖",I663)),"买"),""))</f>
        <v>卖</v>
      </c>
      <c r="J664" s="4" t="str">
        <f t="shared" ca="1" si="43"/>
        <v/>
      </c>
      <c r="K664" s="3">
        <f ca="1">IF(I663="买",C664,0)-IF(J664=1,计算!B$18)</f>
        <v>0</v>
      </c>
      <c r="L664" s="2">
        <f t="shared" ca="1" si="42"/>
        <v>5.1961164152715282</v>
      </c>
      <c r="M664" s="3">
        <f ca="1">1-L664/MAX(L$2:L664)</f>
        <v>7.7410378342069874E-3</v>
      </c>
    </row>
    <row r="665" spans="1:13" x14ac:dyDescent="0.15">
      <c r="A665" s="1">
        <v>39352</v>
      </c>
      <c r="B665" s="2">
        <v>5427.66</v>
      </c>
      <c r="C665" s="3">
        <f t="shared" si="40"/>
        <v>1.2430470320946352E-2</v>
      </c>
      <c r="D665" s="3">
        <f>1-B665/MAX(B$2:B665)</f>
        <v>1.5640472261013061E-2</v>
      </c>
      <c r="E665" s="4">
        <f ca="1">IFERROR(AVERAGE(OFFSET(B665,0,0,-计算!B$19,1)),AVERAGE(OFFSET(B665,0,0,-ROW(),1)))</f>
        <v>5422.1125000000002</v>
      </c>
      <c r="F665" s="4">
        <f ca="1">IFERROR(AVERAGE(OFFSET(B665,0,0,-计算!B$20,1)),AVERAGE(OFFSET(B665,0,0,-ROW(),1)))</f>
        <v>4970.0126000000009</v>
      </c>
      <c r="G665" s="4">
        <f t="shared" ca="1" si="41"/>
        <v>452.09989999999925</v>
      </c>
      <c r="H665" s="4">
        <f ca="1">IFERROR(AVERAGE(OFFSET(G665,0,0,-计算!B$21,1)),AVERAGE(OFFSET(G665,0,0,-ROW(),1)))</f>
        <v>502.94620555555485</v>
      </c>
      <c r="I665" s="4" t="str">
        <f ca="1">IF(计算!B$23=1,IFERROR(IF(AND(G665&gt;H665,OFFSET(G665,-计算!B$22,0,1,1)&lt;OFFSET(H665,-计算!B$22,0,1,1)),"买",IF(AND(G665&lt;H665,OFFSET(G665,-计算!B$22,0,1,1)&gt;OFFSET(H665,-计算!B$22,0,1,1)),"卖",I664)),"买"),IF(计算!B$23=2,IFERROR(IF(AND(G665&gt;OFFSET(G665,-计算!B$22,0,1,1),B665&lt;OFFSET(B665,-计算!B$22,0,1,1)),"买",IF(AND(G665&lt;OFFSET(G665,-计算!B$22,0,1,1),B665&gt;OFFSET(B665,-计算!B$22,0,1,1)),"卖",I664)),"买"),""))</f>
        <v>卖</v>
      </c>
      <c r="J665" s="4" t="str">
        <f t="shared" ca="1" si="43"/>
        <v/>
      </c>
      <c r="K665" s="3">
        <f ca="1">IF(I664="买",C665,0)-IF(J665=1,计算!B$18)</f>
        <v>0</v>
      </c>
      <c r="L665" s="2">
        <f t="shared" ca="1" si="42"/>
        <v>5.1961164152715282</v>
      </c>
      <c r="M665" s="3">
        <f ca="1">1-L665/MAX(L$2:L665)</f>
        <v>7.7410378342069874E-3</v>
      </c>
    </row>
    <row r="666" spans="1:13" x14ac:dyDescent="0.15">
      <c r="A666" s="1">
        <v>39353</v>
      </c>
      <c r="B666" s="2">
        <v>5580.81</v>
      </c>
      <c r="C666" s="3">
        <f t="shared" si="40"/>
        <v>2.8216579520456531E-2</v>
      </c>
      <c r="D666" s="3">
        <f>1-B666/MAX(B$2:B666)</f>
        <v>0</v>
      </c>
      <c r="E666" s="4">
        <f ca="1">IFERROR(AVERAGE(OFFSET(B666,0,0,-计算!B$19,1)),AVERAGE(OFFSET(B666,0,0,-ROW(),1)))</f>
        <v>5453.6083333333336</v>
      </c>
      <c r="F666" s="4">
        <f ca="1">IFERROR(AVERAGE(OFFSET(B666,0,0,-计算!B$20,1)),AVERAGE(OFFSET(B666,0,0,-ROW(),1)))</f>
        <v>5002.1912000000002</v>
      </c>
      <c r="G666" s="4">
        <f t="shared" ca="1" si="41"/>
        <v>451.41713333333337</v>
      </c>
      <c r="H666" s="4">
        <f ca="1">IFERROR(AVERAGE(OFFSET(G666,0,0,-计算!B$21,1)),AVERAGE(OFFSET(G666,0,0,-ROW(),1)))</f>
        <v>484.23786111111048</v>
      </c>
      <c r="I666" s="4" t="str">
        <f ca="1">IF(计算!B$23=1,IFERROR(IF(AND(G666&gt;H666,OFFSET(G666,-计算!B$22,0,1,1)&lt;OFFSET(H666,-计算!B$22,0,1,1)),"买",IF(AND(G666&lt;H666,OFFSET(G666,-计算!B$22,0,1,1)&gt;OFFSET(H666,-计算!B$22,0,1,1)),"卖",I665)),"买"),IF(计算!B$23=2,IFERROR(IF(AND(G666&gt;OFFSET(G666,-计算!B$22,0,1,1),B666&lt;OFFSET(B666,-计算!B$22,0,1,1)),"买",IF(AND(G666&lt;OFFSET(G666,-计算!B$22,0,1,1),B666&gt;OFFSET(B666,-计算!B$22,0,1,1)),"卖",I665)),"买"),""))</f>
        <v>卖</v>
      </c>
      <c r="J666" s="4" t="str">
        <f t="shared" ca="1" si="43"/>
        <v/>
      </c>
      <c r="K666" s="3">
        <f ca="1">IF(I665="买",C666,0)-IF(J666=1,计算!B$18)</f>
        <v>0</v>
      </c>
      <c r="L666" s="2">
        <f t="shared" ca="1" si="42"/>
        <v>5.1961164152715282</v>
      </c>
      <c r="M666" s="3">
        <f ca="1">1-L666/MAX(L$2:L666)</f>
        <v>7.7410378342069874E-3</v>
      </c>
    </row>
    <row r="667" spans="1:13" x14ac:dyDescent="0.15">
      <c r="A667" s="1">
        <v>39363</v>
      </c>
      <c r="B667" s="2">
        <v>5653.14</v>
      </c>
      <c r="C667" s="3">
        <f t="shared" si="40"/>
        <v>1.2960484230783775E-2</v>
      </c>
      <c r="D667" s="3">
        <f>1-B667/MAX(B$2:B667)</f>
        <v>0</v>
      </c>
      <c r="E667" s="4">
        <f ca="1">IFERROR(AVERAGE(OFFSET(B667,0,0,-计算!B$19,1)),AVERAGE(OFFSET(B667,0,0,-ROW(),1)))</f>
        <v>5478.8725000000004</v>
      </c>
      <c r="F667" s="4">
        <f ca="1">IFERROR(AVERAGE(OFFSET(B667,0,0,-计算!B$20,1)),AVERAGE(OFFSET(B667,0,0,-ROW(),1)))</f>
        <v>5032.1196000000009</v>
      </c>
      <c r="G667" s="4">
        <f t="shared" ca="1" si="41"/>
        <v>446.7528999999995</v>
      </c>
      <c r="H667" s="4">
        <f ca="1">IFERROR(AVERAGE(OFFSET(G667,0,0,-计算!B$21,1)),AVERAGE(OFFSET(G667,0,0,-ROW(),1)))</f>
        <v>468.78916111111039</v>
      </c>
      <c r="I667" s="4" t="str">
        <f ca="1">IF(计算!B$23=1,IFERROR(IF(AND(G667&gt;H667,OFFSET(G667,-计算!B$22,0,1,1)&lt;OFFSET(H667,-计算!B$22,0,1,1)),"买",IF(AND(G667&lt;H667,OFFSET(G667,-计算!B$22,0,1,1)&gt;OFFSET(H667,-计算!B$22,0,1,1)),"卖",I666)),"买"),IF(计算!B$23=2,IFERROR(IF(AND(G667&gt;OFFSET(G667,-计算!B$22,0,1,1),B667&lt;OFFSET(B667,-计算!B$22,0,1,1)),"买",IF(AND(G667&lt;OFFSET(G667,-计算!B$22,0,1,1),B667&gt;OFFSET(B667,-计算!B$22,0,1,1)),"卖",I666)),"买"),""))</f>
        <v>卖</v>
      </c>
      <c r="J667" s="4" t="str">
        <f t="shared" ca="1" si="43"/>
        <v/>
      </c>
      <c r="K667" s="3">
        <f ca="1">IF(I666="买",C667,0)-IF(J667=1,计算!B$18)</f>
        <v>0</v>
      </c>
      <c r="L667" s="2">
        <f t="shared" ca="1" si="42"/>
        <v>5.1961164152715282</v>
      </c>
      <c r="M667" s="3">
        <f ca="1">1-L667/MAX(L$2:L667)</f>
        <v>7.7410378342069874E-3</v>
      </c>
    </row>
    <row r="668" spans="1:13" x14ac:dyDescent="0.15">
      <c r="A668" s="1">
        <v>39364</v>
      </c>
      <c r="B668" s="2">
        <v>5675.93</v>
      </c>
      <c r="C668" s="3">
        <f t="shared" si="40"/>
        <v>4.0313878658586599E-3</v>
      </c>
      <c r="D668" s="3">
        <f>1-B668/MAX(B$2:B668)</f>
        <v>0</v>
      </c>
      <c r="E668" s="4">
        <f ca="1">IFERROR(AVERAGE(OFFSET(B668,0,0,-计算!B$19,1)),AVERAGE(OFFSET(B668,0,0,-ROW(),1)))</f>
        <v>5502.0933333333332</v>
      </c>
      <c r="F668" s="4">
        <f ca="1">IFERROR(AVERAGE(OFFSET(B668,0,0,-计算!B$20,1)),AVERAGE(OFFSET(B668,0,0,-ROW(),1)))</f>
        <v>5062.4112000000005</v>
      </c>
      <c r="G668" s="4">
        <f t="shared" ca="1" si="41"/>
        <v>439.68213333333279</v>
      </c>
      <c r="H668" s="4">
        <f ca="1">IFERROR(AVERAGE(OFFSET(G668,0,0,-计算!B$21,1)),AVERAGE(OFFSET(G668,0,0,-ROW(),1)))</f>
        <v>456.80037777777716</v>
      </c>
      <c r="I668" s="4" t="str">
        <f ca="1">IF(计算!B$23=1,IFERROR(IF(AND(G668&gt;H668,OFFSET(G668,-计算!B$22,0,1,1)&lt;OFFSET(H668,-计算!B$22,0,1,1)),"买",IF(AND(G668&lt;H668,OFFSET(G668,-计算!B$22,0,1,1)&gt;OFFSET(H668,-计算!B$22,0,1,1)),"卖",I667)),"买"),IF(计算!B$23=2,IFERROR(IF(AND(G668&gt;OFFSET(G668,-计算!B$22,0,1,1),B668&lt;OFFSET(B668,-计算!B$22,0,1,1)),"买",IF(AND(G668&lt;OFFSET(G668,-计算!B$22,0,1,1),B668&gt;OFFSET(B668,-计算!B$22,0,1,1)),"卖",I667)),"买"),""))</f>
        <v>卖</v>
      </c>
      <c r="J668" s="4" t="str">
        <f t="shared" ca="1" si="43"/>
        <v/>
      </c>
      <c r="K668" s="3">
        <f ca="1">IF(I667="买",C668,0)-IF(J668=1,计算!B$18)</f>
        <v>0</v>
      </c>
      <c r="L668" s="2">
        <f t="shared" ca="1" si="42"/>
        <v>5.1961164152715282</v>
      </c>
      <c r="M668" s="3">
        <f ca="1">1-L668/MAX(L$2:L668)</f>
        <v>7.7410378342069874E-3</v>
      </c>
    </row>
    <row r="669" spans="1:13" x14ac:dyDescent="0.15">
      <c r="A669" s="1">
        <v>39365</v>
      </c>
      <c r="B669" s="2">
        <v>5685.76</v>
      </c>
      <c r="C669" s="3">
        <f t="shared" si="40"/>
        <v>1.7318747764683007E-3</v>
      </c>
      <c r="D669" s="3">
        <f>1-B669/MAX(B$2:B669)</f>
        <v>0</v>
      </c>
      <c r="E669" s="4">
        <f ca="1">IFERROR(AVERAGE(OFFSET(B669,0,0,-计算!B$19,1)),AVERAGE(OFFSET(B669,0,0,-ROW(),1)))</f>
        <v>5517.6641666666665</v>
      </c>
      <c r="F669" s="4">
        <f ca="1">IFERROR(AVERAGE(OFFSET(B669,0,0,-计算!B$20,1)),AVERAGE(OFFSET(B669,0,0,-ROW(),1)))</f>
        <v>5091.0172000000002</v>
      </c>
      <c r="G669" s="4">
        <f t="shared" ca="1" si="41"/>
        <v>426.64696666666623</v>
      </c>
      <c r="H669" s="4">
        <f ca="1">IFERROR(AVERAGE(OFFSET(G669,0,0,-计算!B$21,1)),AVERAGE(OFFSET(G669,0,0,-ROW(),1)))</f>
        <v>445.96910555555496</v>
      </c>
      <c r="I669" s="4" t="str">
        <f ca="1">IF(计算!B$23=1,IFERROR(IF(AND(G669&gt;H669,OFFSET(G669,-计算!B$22,0,1,1)&lt;OFFSET(H669,-计算!B$22,0,1,1)),"买",IF(AND(G669&lt;H669,OFFSET(G669,-计算!B$22,0,1,1)&gt;OFFSET(H669,-计算!B$22,0,1,1)),"卖",I668)),"买"),IF(计算!B$23=2,IFERROR(IF(AND(G669&gt;OFFSET(G669,-计算!B$22,0,1,1),B669&lt;OFFSET(B669,-计算!B$22,0,1,1)),"买",IF(AND(G669&lt;OFFSET(G669,-计算!B$22,0,1,1),B669&gt;OFFSET(B669,-计算!B$22,0,1,1)),"卖",I668)),"买"),""))</f>
        <v>卖</v>
      </c>
      <c r="J669" s="4" t="str">
        <f t="shared" ca="1" si="43"/>
        <v/>
      </c>
      <c r="K669" s="3">
        <f ca="1">IF(I668="买",C669,0)-IF(J669=1,计算!B$18)</f>
        <v>0</v>
      </c>
      <c r="L669" s="2">
        <f t="shared" ca="1" si="42"/>
        <v>5.1961164152715282</v>
      </c>
      <c r="M669" s="3">
        <f ca="1">1-L669/MAX(L$2:L669)</f>
        <v>7.7410378342069874E-3</v>
      </c>
    </row>
    <row r="670" spans="1:13" x14ac:dyDescent="0.15">
      <c r="A670" s="1">
        <v>39366</v>
      </c>
      <c r="B670" s="2">
        <v>5760.08</v>
      </c>
      <c r="C670" s="3">
        <f t="shared" si="40"/>
        <v>1.3071251688428598E-2</v>
      </c>
      <c r="D670" s="3">
        <f>1-B670/MAX(B$2:B670)</f>
        <v>0</v>
      </c>
      <c r="E670" s="4">
        <f ca="1">IFERROR(AVERAGE(OFFSET(B670,0,0,-计算!B$19,1)),AVERAGE(OFFSET(B670,0,0,-ROW(),1)))</f>
        <v>5541.2675000000008</v>
      </c>
      <c r="F670" s="4">
        <f ca="1">IFERROR(AVERAGE(OFFSET(B670,0,0,-计算!B$20,1)),AVERAGE(OFFSET(B670,0,0,-ROW(),1)))</f>
        <v>5120.1549999999997</v>
      </c>
      <c r="G670" s="4">
        <f t="shared" ca="1" si="41"/>
        <v>421.11250000000109</v>
      </c>
      <c r="H670" s="4">
        <f ca="1">IFERROR(AVERAGE(OFFSET(G670,0,0,-计算!B$21,1)),AVERAGE(OFFSET(G670,0,0,-ROW(),1)))</f>
        <v>439.61858888888872</v>
      </c>
      <c r="I670" s="4" t="str">
        <f ca="1">IF(计算!B$23=1,IFERROR(IF(AND(G670&gt;H670,OFFSET(G670,-计算!B$22,0,1,1)&lt;OFFSET(H670,-计算!B$22,0,1,1)),"买",IF(AND(G670&lt;H670,OFFSET(G670,-计算!B$22,0,1,1)&gt;OFFSET(H670,-计算!B$22,0,1,1)),"卖",I669)),"买"),IF(计算!B$23=2,IFERROR(IF(AND(G670&gt;OFFSET(G670,-计算!B$22,0,1,1),B670&lt;OFFSET(B670,-计算!B$22,0,1,1)),"买",IF(AND(G670&lt;OFFSET(G670,-计算!B$22,0,1,1),B670&gt;OFFSET(B670,-计算!B$22,0,1,1)),"卖",I669)),"买"),""))</f>
        <v>卖</v>
      </c>
      <c r="J670" s="4" t="str">
        <f t="shared" ca="1" si="43"/>
        <v/>
      </c>
      <c r="K670" s="3">
        <f ca="1">IF(I669="买",C670,0)-IF(J670=1,计算!B$18)</f>
        <v>0</v>
      </c>
      <c r="L670" s="2">
        <f t="shared" ca="1" si="42"/>
        <v>5.1961164152715282</v>
      </c>
      <c r="M670" s="3">
        <f ca="1">1-L670/MAX(L$2:L670)</f>
        <v>7.7410378342069874E-3</v>
      </c>
    </row>
    <row r="671" spans="1:13" x14ac:dyDescent="0.15">
      <c r="A671" s="1">
        <v>39367</v>
      </c>
      <c r="B671" s="2">
        <v>5737.22</v>
      </c>
      <c r="C671" s="3">
        <f t="shared" si="40"/>
        <v>-3.9686948792376775E-3</v>
      </c>
      <c r="D671" s="3">
        <f>1-B671/MAX(B$2:B671)</f>
        <v>3.9686948792376775E-3</v>
      </c>
      <c r="E671" s="4">
        <f ca="1">IFERROR(AVERAGE(OFFSET(B671,0,0,-计算!B$19,1)),AVERAGE(OFFSET(B671,0,0,-ROW(),1)))</f>
        <v>5567.7633333333333</v>
      </c>
      <c r="F671" s="4">
        <f ca="1">IFERROR(AVERAGE(OFFSET(B671,0,0,-计算!B$20,1)),AVERAGE(OFFSET(B671,0,0,-ROW(),1)))</f>
        <v>5148.7565999999997</v>
      </c>
      <c r="G671" s="4">
        <f t="shared" ca="1" si="41"/>
        <v>419.00673333333361</v>
      </c>
      <c r="H671" s="4">
        <f ca="1">IFERROR(AVERAGE(OFFSET(G671,0,0,-计算!B$21,1)),AVERAGE(OFFSET(G671,0,0,-ROW(),1)))</f>
        <v>434.10306111111112</v>
      </c>
      <c r="I671" s="4" t="str">
        <f ca="1">IF(计算!B$23=1,IFERROR(IF(AND(G671&gt;H671,OFFSET(G671,-计算!B$22,0,1,1)&lt;OFFSET(H671,-计算!B$22,0,1,1)),"买",IF(AND(G671&lt;H671,OFFSET(G671,-计算!B$22,0,1,1)&gt;OFFSET(H671,-计算!B$22,0,1,1)),"卖",I670)),"买"),IF(计算!B$23=2,IFERROR(IF(AND(G671&gt;OFFSET(G671,-计算!B$22,0,1,1),B671&lt;OFFSET(B671,-计算!B$22,0,1,1)),"买",IF(AND(G671&lt;OFFSET(G671,-计算!B$22,0,1,1),B671&gt;OFFSET(B671,-计算!B$22,0,1,1)),"卖",I670)),"买"),""))</f>
        <v>卖</v>
      </c>
      <c r="J671" s="4" t="str">
        <f t="shared" ca="1" si="43"/>
        <v/>
      </c>
      <c r="K671" s="3">
        <f ca="1">IF(I670="买",C671,0)-IF(J671=1,计算!B$18)</f>
        <v>0</v>
      </c>
      <c r="L671" s="2">
        <f t="shared" ca="1" si="42"/>
        <v>5.1961164152715282</v>
      </c>
      <c r="M671" s="3">
        <f ca="1">1-L671/MAX(L$2:L671)</f>
        <v>7.7410378342069874E-3</v>
      </c>
    </row>
    <row r="672" spans="1:13" x14ac:dyDescent="0.15">
      <c r="A672" s="1">
        <v>39370</v>
      </c>
      <c r="B672" s="2">
        <v>5821.45</v>
      </c>
      <c r="C672" s="3">
        <f t="shared" si="40"/>
        <v>1.4681326496107872E-2</v>
      </c>
      <c r="D672" s="3">
        <f>1-B672/MAX(B$2:B672)</f>
        <v>0</v>
      </c>
      <c r="E672" s="4">
        <f ca="1">IFERROR(AVERAGE(OFFSET(B672,0,0,-计算!B$19,1)),AVERAGE(OFFSET(B672,0,0,-ROW(),1)))</f>
        <v>5594.9741666666669</v>
      </c>
      <c r="F672" s="4">
        <f ca="1">IFERROR(AVERAGE(OFFSET(B672,0,0,-计算!B$20,1)),AVERAGE(OFFSET(B672,0,0,-ROW(),1)))</f>
        <v>5176.9796000000006</v>
      </c>
      <c r="G672" s="4">
        <f t="shared" ca="1" si="41"/>
        <v>417.99456666666629</v>
      </c>
      <c r="H672" s="4">
        <f ca="1">IFERROR(AVERAGE(OFFSET(G672,0,0,-计算!B$21,1)),AVERAGE(OFFSET(G672,0,0,-ROW(),1)))</f>
        <v>428.53263333333325</v>
      </c>
      <c r="I672" s="4" t="str">
        <f ca="1">IF(计算!B$23=1,IFERROR(IF(AND(G672&gt;H672,OFFSET(G672,-计算!B$22,0,1,1)&lt;OFFSET(H672,-计算!B$22,0,1,1)),"买",IF(AND(G672&lt;H672,OFFSET(G672,-计算!B$22,0,1,1)&gt;OFFSET(H672,-计算!B$22,0,1,1)),"卖",I671)),"买"),IF(计算!B$23=2,IFERROR(IF(AND(G672&gt;OFFSET(G672,-计算!B$22,0,1,1),B672&lt;OFFSET(B672,-计算!B$22,0,1,1)),"买",IF(AND(G672&lt;OFFSET(G672,-计算!B$22,0,1,1),B672&gt;OFFSET(B672,-计算!B$22,0,1,1)),"卖",I671)),"买"),""))</f>
        <v>卖</v>
      </c>
      <c r="J672" s="4" t="str">
        <f t="shared" ca="1" si="43"/>
        <v/>
      </c>
      <c r="K672" s="3">
        <f ca="1">IF(I671="买",C672,0)-IF(J672=1,计算!B$18)</f>
        <v>0</v>
      </c>
      <c r="L672" s="2">
        <f t="shared" ca="1" si="42"/>
        <v>5.1961164152715282</v>
      </c>
      <c r="M672" s="3">
        <f ca="1">1-L672/MAX(L$2:L672)</f>
        <v>7.7410378342069874E-3</v>
      </c>
    </row>
    <row r="673" spans="1:13" x14ac:dyDescent="0.15">
      <c r="A673" s="1">
        <v>39371</v>
      </c>
      <c r="B673" s="2">
        <v>5877.2</v>
      </c>
      <c r="C673" s="3">
        <f t="shared" si="40"/>
        <v>9.5766518650850507E-3</v>
      </c>
      <c r="D673" s="3">
        <f>1-B673/MAX(B$2:B673)</f>
        <v>0</v>
      </c>
      <c r="E673" s="4">
        <f ca="1">IFERROR(AVERAGE(OFFSET(B673,0,0,-计算!B$19,1)),AVERAGE(OFFSET(B673,0,0,-ROW(),1)))</f>
        <v>5629.065833333334</v>
      </c>
      <c r="F673" s="4">
        <f ca="1">IFERROR(AVERAGE(OFFSET(B673,0,0,-计算!B$20,1)),AVERAGE(OFFSET(B673,0,0,-ROW(),1)))</f>
        <v>5205.3124000000007</v>
      </c>
      <c r="G673" s="4">
        <f t="shared" ca="1" si="41"/>
        <v>423.75343333333331</v>
      </c>
      <c r="H673" s="4">
        <f ca="1">IFERROR(AVERAGE(OFFSET(G673,0,0,-计算!B$21,1)),AVERAGE(OFFSET(G673,0,0,-ROW(),1)))</f>
        <v>424.6993888888889</v>
      </c>
      <c r="I673" s="4" t="str">
        <f ca="1">IF(计算!B$23=1,IFERROR(IF(AND(G673&gt;H673,OFFSET(G673,-计算!B$22,0,1,1)&lt;OFFSET(H673,-计算!B$22,0,1,1)),"买",IF(AND(G673&lt;H673,OFFSET(G673,-计算!B$22,0,1,1)&gt;OFFSET(H673,-计算!B$22,0,1,1)),"卖",I672)),"买"),IF(计算!B$23=2,IFERROR(IF(AND(G673&gt;OFFSET(G673,-计算!B$22,0,1,1),B673&lt;OFFSET(B673,-计算!B$22,0,1,1)),"买",IF(AND(G673&lt;OFFSET(G673,-计算!B$22,0,1,1),B673&gt;OFFSET(B673,-计算!B$22,0,1,1)),"卖",I672)),"买"),""))</f>
        <v>卖</v>
      </c>
      <c r="J673" s="4" t="str">
        <f t="shared" ca="1" si="43"/>
        <v/>
      </c>
      <c r="K673" s="3">
        <f ca="1">IF(I672="买",C673,0)-IF(J673=1,计算!B$18)</f>
        <v>0</v>
      </c>
      <c r="L673" s="2">
        <f t="shared" ca="1" si="42"/>
        <v>5.1961164152715282</v>
      </c>
      <c r="M673" s="3">
        <f ca="1">1-L673/MAX(L$2:L673)</f>
        <v>7.7410378342069874E-3</v>
      </c>
    </row>
    <row r="674" spans="1:13" x14ac:dyDescent="0.15">
      <c r="A674" s="1">
        <v>39372</v>
      </c>
      <c r="B674" s="2">
        <v>5824.12</v>
      </c>
      <c r="C674" s="3">
        <f t="shared" si="40"/>
        <v>-9.0315116041652654E-3</v>
      </c>
      <c r="D674" s="3">
        <f>1-B674/MAX(B$2:B674)</f>
        <v>9.0315116041652654E-3</v>
      </c>
      <c r="E674" s="4">
        <f ca="1">IFERROR(AVERAGE(OFFSET(B674,0,0,-计算!B$19,1)),AVERAGE(OFFSET(B674,0,0,-ROW(),1)))</f>
        <v>5654.9174999999996</v>
      </c>
      <c r="F674" s="4">
        <f ca="1">IFERROR(AVERAGE(OFFSET(B674,0,0,-计算!B$20,1)),AVERAGE(OFFSET(B674,0,0,-ROW(),1)))</f>
        <v>5235.9852000000001</v>
      </c>
      <c r="G674" s="4">
        <f t="shared" ca="1" si="41"/>
        <v>418.93229999999949</v>
      </c>
      <c r="H674" s="4">
        <f ca="1">IFERROR(AVERAGE(OFFSET(G674,0,0,-计算!B$21,1)),AVERAGE(OFFSET(G674,0,0,-ROW(),1)))</f>
        <v>421.24108333333334</v>
      </c>
      <c r="I674" s="4" t="str">
        <f ca="1">IF(计算!B$23=1,IFERROR(IF(AND(G674&gt;H674,OFFSET(G674,-计算!B$22,0,1,1)&lt;OFFSET(H674,-计算!B$22,0,1,1)),"买",IF(AND(G674&lt;H674,OFFSET(G674,-计算!B$22,0,1,1)&gt;OFFSET(H674,-计算!B$22,0,1,1)),"卖",I673)),"买"),IF(计算!B$23=2,IFERROR(IF(AND(G674&gt;OFFSET(G674,-计算!B$22,0,1,1),B674&lt;OFFSET(B674,-计算!B$22,0,1,1)),"买",IF(AND(G674&lt;OFFSET(G674,-计算!B$22,0,1,1),B674&gt;OFFSET(B674,-计算!B$22,0,1,1)),"卖",I673)),"买"),""))</f>
        <v>卖</v>
      </c>
      <c r="J674" s="4" t="str">
        <f t="shared" ca="1" si="43"/>
        <v/>
      </c>
      <c r="K674" s="3">
        <f ca="1">IF(I673="买",C674,0)-IF(J674=1,计算!B$18)</f>
        <v>0</v>
      </c>
      <c r="L674" s="2">
        <f t="shared" ca="1" si="42"/>
        <v>5.1961164152715282</v>
      </c>
      <c r="M674" s="3">
        <f ca="1">1-L674/MAX(L$2:L674)</f>
        <v>7.7410378342069874E-3</v>
      </c>
    </row>
    <row r="675" spans="1:13" x14ac:dyDescent="0.15">
      <c r="A675" s="1">
        <v>39373</v>
      </c>
      <c r="B675" s="2">
        <v>5615.75</v>
      </c>
      <c r="C675" s="3">
        <f t="shared" si="40"/>
        <v>-3.5777078768981396E-2</v>
      </c>
      <c r="D675" s="3">
        <f>1-B675/MAX(B$2:B675)</f>
        <v>4.4485469271081435E-2</v>
      </c>
      <c r="E675" s="4">
        <f ca="1">IFERROR(AVERAGE(OFFSET(B675,0,0,-计算!B$19,1)),AVERAGE(OFFSET(B675,0,0,-ROW(),1)))</f>
        <v>5668.3450000000003</v>
      </c>
      <c r="F675" s="4">
        <f ca="1">IFERROR(AVERAGE(OFFSET(B675,0,0,-计算!B$20,1)),AVERAGE(OFFSET(B675,0,0,-ROW(),1)))</f>
        <v>5259.576399999999</v>
      </c>
      <c r="G675" s="4">
        <f t="shared" ca="1" si="41"/>
        <v>408.76860000000124</v>
      </c>
      <c r="H675" s="4">
        <f ca="1">IFERROR(AVERAGE(OFFSET(G675,0,0,-计算!B$21,1)),AVERAGE(OFFSET(G675,0,0,-ROW(),1)))</f>
        <v>418.26135555555584</v>
      </c>
      <c r="I675" s="4" t="str">
        <f ca="1">IF(计算!B$23=1,IFERROR(IF(AND(G675&gt;H675,OFFSET(G675,-计算!B$22,0,1,1)&lt;OFFSET(H675,-计算!B$22,0,1,1)),"买",IF(AND(G675&lt;H675,OFFSET(G675,-计算!B$22,0,1,1)&gt;OFFSET(H675,-计算!B$22,0,1,1)),"卖",I674)),"买"),IF(计算!B$23=2,IFERROR(IF(AND(G675&gt;OFFSET(G675,-计算!B$22,0,1,1),B675&lt;OFFSET(B675,-计算!B$22,0,1,1)),"买",IF(AND(G675&lt;OFFSET(G675,-计算!B$22,0,1,1),B675&gt;OFFSET(B675,-计算!B$22,0,1,1)),"卖",I674)),"买"),""))</f>
        <v>卖</v>
      </c>
      <c r="J675" s="4" t="str">
        <f t="shared" ca="1" si="43"/>
        <v/>
      </c>
      <c r="K675" s="3">
        <f ca="1">IF(I674="买",C675,0)-IF(J675=1,计算!B$18)</f>
        <v>0</v>
      </c>
      <c r="L675" s="2">
        <f t="shared" ca="1" si="42"/>
        <v>5.1961164152715282</v>
      </c>
      <c r="M675" s="3">
        <f ca="1">1-L675/MAX(L$2:L675)</f>
        <v>7.7410378342069874E-3</v>
      </c>
    </row>
    <row r="676" spans="1:13" x14ac:dyDescent="0.15">
      <c r="A676" s="1">
        <v>39374</v>
      </c>
      <c r="B676" s="2">
        <v>5614.06</v>
      </c>
      <c r="C676" s="3">
        <f t="shared" si="40"/>
        <v>-3.0093932244124044E-4</v>
      </c>
      <c r="D676" s="3">
        <f>1-B676/MAX(B$2:B676)</f>
        <v>4.4773021166541804E-2</v>
      </c>
      <c r="E676" s="4">
        <f ca="1">IFERROR(AVERAGE(OFFSET(B676,0,0,-计算!B$19,1)),AVERAGE(OFFSET(B676,0,0,-ROW(),1)))</f>
        <v>5689.4316666666673</v>
      </c>
      <c r="F676" s="4">
        <f ca="1">IFERROR(AVERAGE(OFFSET(B676,0,0,-计算!B$20,1)),AVERAGE(OFFSET(B676,0,0,-ROW(),1)))</f>
        <v>5279.89</v>
      </c>
      <c r="G676" s="4">
        <f t="shared" ca="1" si="41"/>
        <v>409.54166666666697</v>
      </c>
      <c r="H676" s="4">
        <f ca="1">IFERROR(AVERAGE(OFFSET(G676,0,0,-计算!B$21,1)),AVERAGE(OFFSET(G676,0,0,-ROW(),1)))</f>
        <v>416.33288333333348</v>
      </c>
      <c r="I676" s="4" t="str">
        <f ca="1">IF(计算!B$23=1,IFERROR(IF(AND(G676&gt;H676,OFFSET(G676,-计算!B$22,0,1,1)&lt;OFFSET(H676,-计算!B$22,0,1,1)),"买",IF(AND(G676&lt;H676,OFFSET(G676,-计算!B$22,0,1,1)&gt;OFFSET(H676,-计算!B$22,0,1,1)),"卖",I675)),"买"),IF(计算!B$23=2,IFERROR(IF(AND(G676&gt;OFFSET(G676,-计算!B$22,0,1,1),B676&lt;OFFSET(B676,-计算!B$22,0,1,1)),"买",IF(AND(G676&lt;OFFSET(G676,-计算!B$22,0,1,1),B676&gt;OFFSET(B676,-计算!B$22,0,1,1)),"卖",I675)),"买"),""))</f>
        <v>卖</v>
      </c>
      <c r="J676" s="4" t="str">
        <f t="shared" ca="1" si="43"/>
        <v/>
      </c>
      <c r="K676" s="3">
        <f ca="1">IF(I675="买",C676,0)-IF(J676=1,计算!B$18)</f>
        <v>0</v>
      </c>
      <c r="L676" s="2">
        <f t="shared" ca="1" si="42"/>
        <v>5.1961164152715282</v>
      </c>
      <c r="M676" s="3">
        <f ca="1">1-L676/MAX(L$2:L676)</f>
        <v>7.7410378342069874E-3</v>
      </c>
    </row>
    <row r="677" spans="1:13" x14ac:dyDescent="0.15">
      <c r="A677" s="1">
        <v>39377</v>
      </c>
      <c r="B677" s="2">
        <v>5472.68</v>
      </c>
      <c r="C677" s="3">
        <f t="shared" si="40"/>
        <v>-2.5183200749546719E-2</v>
      </c>
      <c r="D677" s="3">
        <f>1-B677/MAX(B$2:B677)</f>
        <v>6.8828693935887753E-2</v>
      </c>
      <c r="E677" s="4">
        <f ca="1">IFERROR(AVERAGE(OFFSET(B677,0,0,-计算!B$19,1)),AVERAGE(OFFSET(B677,0,0,-ROW(),1)))</f>
        <v>5693.1833333333334</v>
      </c>
      <c r="F677" s="4">
        <f ca="1">IFERROR(AVERAGE(OFFSET(B677,0,0,-计算!B$20,1)),AVERAGE(OFFSET(B677,0,0,-ROW(),1)))</f>
        <v>5295.2640000000001</v>
      </c>
      <c r="G677" s="4">
        <f t="shared" ca="1" si="41"/>
        <v>397.91933333333327</v>
      </c>
      <c r="H677" s="4">
        <f ca="1">IFERROR(AVERAGE(OFFSET(G677,0,0,-计算!B$21,1)),AVERAGE(OFFSET(G677,0,0,-ROW(),1)))</f>
        <v>412.81831666666676</v>
      </c>
      <c r="I677" s="4" t="str">
        <f ca="1">IF(计算!B$23=1,IFERROR(IF(AND(G677&gt;H677,OFFSET(G677,-计算!B$22,0,1,1)&lt;OFFSET(H677,-计算!B$22,0,1,1)),"买",IF(AND(G677&lt;H677,OFFSET(G677,-计算!B$22,0,1,1)&gt;OFFSET(H677,-计算!B$22,0,1,1)),"卖",I676)),"买"),IF(计算!B$23=2,IFERROR(IF(AND(G677&gt;OFFSET(G677,-计算!B$22,0,1,1),B677&lt;OFFSET(B677,-计算!B$22,0,1,1)),"买",IF(AND(G677&lt;OFFSET(G677,-计算!B$22,0,1,1),B677&gt;OFFSET(B677,-计算!B$22,0,1,1)),"卖",I676)),"买"),""))</f>
        <v>卖</v>
      </c>
      <c r="J677" s="4" t="str">
        <f t="shared" ca="1" si="43"/>
        <v/>
      </c>
      <c r="K677" s="3">
        <f ca="1">IF(I676="买",C677,0)-IF(J677=1,计算!B$18)</f>
        <v>0</v>
      </c>
      <c r="L677" s="2">
        <f t="shared" ca="1" si="42"/>
        <v>5.1961164152715282</v>
      </c>
      <c r="M677" s="3">
        <f ca="1">1-L677/MAX(L$2:L677)</f>
        <v>7.7410378342069874E-3</v>
      </c>
    </row>
    <row r="678" spans="1:13" x14ac:dyDescent="0.15">
      <c r="A678" s="1">
        <v>39378</v>
      </c>
      <c r="B678" s="2">
        <v>5540.09</v>
      </c>
      <c r="C678" s="3">
        <f t="shared" si="40"/>
        <v>1.2317548257891886E-2</v>
      </c>
      <c r="D678" s="3">
        <f>1-B678/MAX(B$2:B678)</f>
        <v>5.7358946437078839E-2</v>
      </c>
      <c r="E678" s="4">
        <f ca="1">IFERROR(AVERAGE(OFFSET(B678,0,0,-计算!B$19,1)),AVERAGE(OFFSET(B678,0,0,-ROW(),1)))</f>
        <v>5689.79</v>
      </c>
      <c r="F678" s="4">
        <f ca="1">IFERROR(AVERAGE(OFFSET(B678,0,0,-计算!B$20,1)),AVERAGE(OFFSET(B678,0,0,-ROW(),1)))</f>
        <v>5311.5747999999994</v>
      </c>
      <c r="G678" s="4">
        <f t="shared" ca="1" si="41"/>
        <v>378.21520000000055</v>
      </c>
      <c r="H678" s="4">
        <f ca="1">IFERROR(AVERAGE(OFFSET(G678,0,0,-计算!B$21,1)),AVERAGE(OFFSET(G678,0,0,-ROW(),1)))</f>
        <v>406.18842222222247</v>
      </c>
      <c r="I678" s="4" t="str">
        <f ca="1">IF(计算!B$23=1,IFERROR(IF(AND(G678&gt;H678,OFFSET(G678,-计算!B$22,0,1,1)&lt;OFFSET(H678,-计算!B$22,0,1,1)),"买",IF(AND(G678&lt;H678,OFFSET(G678,-计算!B$22,0,1,1)&gt;OFFSET(H678,-计算!B$22,0,1,1)),"卖",I677)),"买"),IF(计算!B$23=2,IFERROR(IF(AND(G678&gt;OFFSET(G678,-计算!B$22,0,1,1),B678&lt;OFFSET(B678,-计算!B$22,0,1,1)),"买",IF(AND(G678&lt;OFFSET(G678,-计算!B$22,0,1,1),B678&gt;OFFSET(B678,-计算!B$22,0,1,1)),"卖",I677)),"买"),""))</f>
        <v>卖</v>
      </c>
      <c r="J678" s="4" t="str">
        <f t="shared" ca="1" si="43"/>
        <v/>
      </c>
      <c r="K678" s="3">
        <f ca="1">IF(I677="买",C678,0)-IF(J678=1,计算!B$18)</f>
        <v>0</v>
      </c>
      <c r="L678" s="2">
        <f t="shared" ca="1" si="42"/>
        <v>5.1961164152715282</v>
      </c>
      <c r="M678" s="3">
        <f ca="1">1-L678/MAX(L$2:L678)</f>
        <v>7.7410378342069874E-3</v>
      </c>
    </row>
    <row r="679" spans="1:13" x14ac:dyDescent="0.15">
      <c r="A679" s="1">
        <v>39379</v>
      </c>
      <c r="B679" s="2">
        <v>5588.01</v>
      </c>
      <c r="C679" s="3">
        <f t="shared" si="40"/>
        <v>8.6496789763343962E-3</v>
      </c>
      <c r="D679" s="3">
        <f>1-B679/MAX(B$2:B679)</f>
        <v>4.9205403933845981E-2</v>
      </c>
      <c r="E679" s="4">
        <f ca="1">IFERROR(AVERAGE(OFFSET(B679,0,0,-计算!B$19,1)),AVERAGE(OFFSET(B679,0,0,-ROW(),1)))</f>
        <v>5684.3624999999993</v>
      </c>
      <c r="F679" s="4">
        <f ca="1">IFERROR(AVERAGE(OFFSET(B679,0,0,-计算!B$20,1)),AVERAGE(OFFSET(B679,0,0,-ROW(),1)))</f>
        <v>5329.9731999999995</v>
      </c>
      <c r="G679" s="4">
        <f t="shared" ca="1" si="41"/>
        <v>354.38929999999982</v>
      </c>
      <c r="H679" s="4">
        <f ca="1">IFERROR(AVERAGE(OFFSET(G679,0,0,-计算!B$21,1)),AVERAGE(OFFSET(G679,0,0,-ROW(),1)))</f>
        <v>394.62773333333354</v>
      </c>
      <c r="I679" s="4" t="str">
        <f ca="1">IF(计算!B$23=1,IFERROR(IF(AND(G679&gt;H679,OFFSET(G679,-计算!B$22,0,1,1)&lt;OFFSET(H679,-计算!B$22,0,1,1)),"买",IF(AND(G679&lt;H679,OFFSET(G679,-计算!B$22,0,1,1)&gt;OFFSET(H679,-计算!B$22,0,1,1)),"卖",I678)),"买"),IF(计算!B$23=2,IFERROR(IF(AND(G679&gt;OFFSET(G679,-计算!B$22,0,1,1),B679&lt;OFFSET(B679,-计算!B$22,0,1,1)),"买",IF(AND(G679&lt;OFFSET(G679,-计算!B$22,0,1,1),B679&gt;OFFSET(B679,-计算!B$22,0,1,1)),"卖",I678)),"买"),""))</f>
        <v>卖</v>
      </c>
      <c r="J679" s="4" t="str">
        <f t="shared" ca="1" si="43"/>
        <v/>
      </c>
      <c r="K679" s="3">
        <f ca="1">IF(I678="买",C679,0)-IF(J679=1,计算!B$18)</f>
        <v>0</v>
      </c>
      <c r="L679" s="2">
        <f t="shared" ca="1" si="42"/>
        <v>5.1961164152715282</v>
      </c>
      <c r="M679" s="3">
        <f ca="1">1-L679/MAX(L$2:L679)</f>
        <v>7.7410378342069874E-3</v>
      </c>
    </row>
    <row r="680" spans="1:13" x14ac:dyDescent="0.15">
      <c r="A680" s="1">
        <v>39380</v>
      </c>
      <c r="B680" s="2">
        <v>5333.79</v>
      </c>
      <c r="C680" s="3">
        <f t="shared" si="40"/>
        <v>-4.5493834119838761E-2</v>
      </c>
      <c r="D680" s="3">
        <f>1-B680/MAX(B$2:B680)</f>
        <v>9.2460695569318685E-2</v>
      </c>
      <c r="E680" s="4">
        <f ca="1">IFERROR(AVERAGE(OFFSET(B680,0,0,-计算!B$19,1)),AVERAGE(OFFSET(B680,0,0,-ROW(),1)))</f>
        <v>5655.8508333333339</v>
      </c>
      <c r="F680" s="4">
        <f ca="1">IFERROR(AVERAGE(OFFSET(B680,0,0,-计算!B$20,1)),AVERAGE(OFFSET(B680,0,0,-ROW(),1)))</f>
        <v>5341.1031999999996</v>
      </c>
      <c r="G680" s="4">
        <f t="shared" ca="1" si="41"/>
        <v>314.74763333333431</v>
      </c>
      <c r="H680" s="4">
        <f ca="1">IFERROR(AVERAGE(OFFSET(G680,0,0,-计算!B$21,1)),AVERAGE(OFFSET(G680,0,0,-ROW(),1)))</f>
        <v>377.26362222222269</v>
      </c>
      <c r="I680" s="4" t="str">
        <f ca="1">IF(计算!B$23=1,IFERROR(IF(AND(G680&gt;H680,OFFSET(G680,-计算!B$22,0,1,1)&lt;OFFSET(H680,-计算!B$22,0,1,1)),"买",IF(AND(G680&lt;H680,OFFSET(G680,-计算!B$22,0,1,1)&gt;OFFSET(H680,-计算!B$22,0,1,1)),"卖",I679)),"买"),IF(计算!B$23=2,IFERROR(IF(AND(G680&gt;OFFSET(G680,-计算!B$22,0,1,1),B680&lt;OFFSET(B680,-计算!B$22,0,1,1)),"买",IF(AND(G680&lt;OFFSET(G680,-计算!B$22,0,1,1),B680&gt;OFFSET(B680,-计算!B$22,0,1,1)),"卖",I679)),"买"),""))</f>
        <v>卖</v>
      </c>
      <c r="J680" s="4" t="str">
        <f t="shared" ca="1" si="43"/>
        <v/>
      </c>
      <c r="K680" s="3">
        <f ca="1">IF(I679="买",C680,0)-IF(J680=1,计算!B$18)</f>
        <v>0</v>
      </c>
      <c r="L680" s="2">
        <f t="shared" ca="1" si="42"/>
        <v>5.1961164152715282</v>
      </c>
      <c r="M680" s="3">
        <f ca="1">1-L680/MAX(L$2:L680)</f>
        <v>7.7410378342069874E-3</v>
      </c>
    </row>
    <row r="681" spans="1:13" x14ac:dyDescent="0.15">
      <c r="A681" s="1">
        <v>39381</v>
      </c>
      <c r="B681" s="2">
        <v>5394.81</v>
      </c>
      <c r="C681" s="3">
        <f t="shared" si="40"/>
        <v>1.1440270426844812E-2</v>
      </c>
      <c r="D681" s="3">
        <f>1-B681/MAX(B$2:B681)</f>
        <v>8.2078200503641119E-2</v>
      </c>
      <c r="E681" s="4">
        <f ca="1">IFERROR(AVERAGE(OFFSET(B681,0,0,-计算!B$19,1)),AVERAGE(OFFSET(B681,0,0,-ROW(),1)))</f>
        <v>5631.6049999999996</v>
      </c>
      <c r="F681" s="4">
        <f ca="1">IFERROR(AVERAGE(OFFSET(B681,0,0,-计算!B$20,1)),AVERAGE(OFFSET(B681,0,0,-ROW(),1)))</f>
        <v>5354.4657999999999</v>
      </c>
      <c r="G681" s="4">
        <f t="shared" ca="1" si="41"/>
        <v>277.13919999999962</v>
      </c>
      <c r="H681" s="4">
        <f ca="1">IFERROR(AVERAGE(OFFSET(G681,0,0,-计算!B$21,1)),AVERAGE(OFFSET(G681,0,0,-ROW(),1)))</f>
        <v>355.32538888888911</v>
      </c>
      <c r="I681" s="4" t="str">
        <f ca="1">IF(计算!B$23=1,IFERROR(IF(AND(G681&gt;H681,OFFSET(G681,-计算!B$22,0,1,1)&lt;OFFSET(H681,-计算!B$22,0,1,1)),"买",IF(AND(G681&lt;H681,OFFSET(G681,-计算!B$22,0,1,1)&gt;OFFSET(H681,-计算!B$22,0,1,1)),"卖",I680)),"买"),IF(计算!B$23=2,IFERROR(IF(AND(G681&gt;OFFSET(G681,-计算!B$22,0,1,1),B681&lt;OFFSET(B681,-计算!B$22,0,1,1)),"买",IF(AND(G681&lt;OFFSET(G681,-计算!B$22,0,1,1),B681&gt;OFFSET(B681,-计算!B$22,0,1,1)),"卖",I680)),"买"),""))</f>
        <v>卖</v>
      </c>
      <c r="J681" s="4" t="str">
        <f t="shared" ca="1" si="43"/>
        <v/>
      </c>
      <c r="K681" s="3">
        <f ca="1">IF(I680="买",C681,0)-IF(J681=1,计算!B$18)</f>
        <v>0</v>
      </c>
      <c r="L681" s="2">
        <f t="shared" ca="1" si="42"/>
        <v>5.1961164152715282</v>
      </c>
      <c r="M681" s="3">
        <f ca="1">1-L681/MAX(L$2:L681)</f>
        <v>7.7410378342069874E-3</v>
      </c>
    </row>
    <row r="682" spans="1:13" x14ac:dyDescent="0.15">
      <c r="A682" s="1">
        <v>39384</v>
      </c>
      <c r="B682" s="2">
        <v>5508.36</v>
      </c>
      <c r="C682" s="3">
        <f t="shared" si="40"/>
        <v>2.1048007251413647E-2</v>
      </c>
      <c r="D682" s="3">
        <f>1-B682/MAX(B$2:B682)</f>
        <v>6.2757775811611016E-2</v>
      </c>
      <c r="E682" s="4">
        <f ca="1">IFERROR(AVERAGE(OFFSET(B682,0,0,-计算!B$19,1)),AVERAGE(OFFSET(B682,0,0,-ROW(),1)))</f>
        <v>5610.6283333333331</v>
      </c>
      <c r="F682" s="4">
        <f ca="1">IFERROR(AVERAGE(OFFSET(B682,0,0,-计算!B$20,1)),AVERAGE(OFFSET(B682,0,0,-ROW(),1)))</f>
        <v>5370.2092000000002</v>
      </c>
      <c r="G682" s="4">
        <f t="shared" ca="1" si="41"/>
        <v>240.41913333333287</v>
      </c>
      <c r="H682" s="4">
        <f ca="1">IFERROR(AVERAGE(OFFSET(G682,0,0,-计算!B$21,1)),AVERAGE(OFFSET(G682,0,0,-ROW(),1)))</f>
        <v>327.13830000000007</v>
      </c>
      <c r="I682" s="4" t="str">
        <f ca="1">IF(计算!B$23=1,IFERROR(IF(AND(G682&gt;H682,OFFSET(G682,-计算!B$22,0,1,1)&lt;OFFSET(H682,-计算!B$22,0,1,1)),"买",IF(AND(G682&lt;H682,OFFSET(G682,-计算!B$22,0,1,1)&gt;OFFSET(H682,-计算!B$22,0,1,1)),"卖",I681)),"买"),IF(计算!B$23=2,IFERROR(IF(AND(G682&gt;OFFSET(G682,-计算!B$22,0,1,1),B682&lt;OFFSET(B682,-计算!B$22,0,1,1)),"买",IF(AND(G682&lt;OFFSET(G682,-计算!B$22,0,1,1),B682&gt;OFFSET(B682,-计算!B$22,0,1,1)),"卖",I681)),"买"),""))</f>
        <v>卖</v>
      </c>
      <c r="J682" s="4" t="str">
        <f t="shared" ca="1" si="43"/>
        <v/>
      </c>
      <c r="K682" s="3">
        <f ca="1">IF(I681="买",C682,0)-IF(J682=1,计算!B$18)</f>
        <v>0</v>
      </c>
      <c r="L682" s="2">
        <f t="shared" ca="1" si="42"/>
        <v>5.1961164152715282</v>
      </c>
      <c r="M682" s="3">
        <f ca="1">1-L682/MAX(L$2:L682)</f>
        <v>7.7410378342069874E-3</v>
      </c>
    </row>
    <row r="683" spans="1:13" x14ac:dyDescent="0.15">
      <c r="A683" s="1">
        <v>39385</v>
      </c>
      <c r="B683" s="2">
        <v>5596.07</v>
      </c>
      <c r="C683" s="3">
        <f t="shared" si="40"/>
        <v>1.5923069661387457E-2</v>
      </c>
      <c r="D683" s="3">
        <f>1-B683/MAX(B$2:B683)</f>
        <v>4.7834002586265578E-2</v>
      </c>
      <c r="E683" s="4">
        <f ca="1">IFERROR(AVERAGE(OFFSET(B683,0,0,-计算!B$19,1)),AVERAGE(OFFSET(B683,0,0,-ROW(),1)))</f>
        <v>5598.8658333333342</v>
      </c>
      <c r="F683" s="4">
        <f ca="1">IFERROR(AVERAGE(OFFSET(B683,0,0,-计算!B$20,1)),AVERAGE(OFFSET(B683,0,0,-ROW(),1)))</f>
        <v>5386.2192000000005</v>
      </c>
      <c r="G683" s="4">
        <f t="shared" ca="1" si="41"/>
        <v>212.64663333333374</v>
      </c>
      <c r="H683" s="4">
        <f ca="1">IFERROR(AVERAGE(OFFSET(G683,0,0,-计算!B$21,1)),AVERAGE(OFFSET(G683,0,0,-ROW(),1)))</f>
        <v>296.2595166666668</v>
      </c>
      <c r="I683" s="4" t="str">
        <f ca="1">IF(计算!B$23=1,IFERROR(IF(AND(G683&gt;H683,OFFSET(G683,-计算!B$22,0,1,1)&lt;OFFSET(H683,-计算!B$22,0,1,1)),"买",IF(AND(G683&lt;H683,OFFSET(G683,-计算!B$22,0,1,1)&gt;OFFSET(H683,-计算!B$22,0,1,1)),"卖",I682)),"买"),IF(计算!B$23=2,IFERROR(IF(AND(G683&gt;OFFSET(G683,-计算!B$22,0,1,1),B683&lt;OFFSET(B683,-计算!B$22,0,1,1)),"买",IF(AND(G683&lt;OFFSET(G683,-计算!B$22,0,1,1),B683&gt;OFFSET(B683,-计算!B$22,0,1,1)),"卖",I682)),"买"),""))</f>
        <v>卖</v>
      </c>
      <c r="J683" s="4" t="str">
        <f t="shared" ca="1" si="43"/>
        <v/>
      </c>
      <c r="K683" s="3">
        <f ca="1">IF(I682="买",C683,0)-IF(J683=1,计算!B$18)</f>
        <v>0</v>
      </c>
      <c r="L683" s="2">
        <f t="shared" ca="1" si="42"/>
        <v>5.1961164152715282</v>
      </c>
      <c r="M683" s="3">
        <f ca="1">1-L683/MAX(L$2:L683)</f>
        <v>7.7410378342069874E-3</v>
      </c>
    </row>
    <row r="684" spans="1:13" x14ac:dyDescent="0.15">
      <c r="A684" s="1">
        <v>39386</v>
      </c>
      <c r="B684" s="2">
        <v>5688.54</v>
      </c>
      <c r="C684" s="3">
        <f t="shared" si="40"/>
        <v>1.6524096374777253E-2</v>
      </c>
      <c r="D684" s="3">
        <f>1-B684/MAX(B$2:B684)</f>
        <v>3.2100319880215E-2</v>
      </c>
      <c r="E684" s="4">
        <f ca="1">IFERROR(AVERAGE(OFFSET(B684,0,0,-计算!B$19,1)),AVERAGE(OFFSET(B684,0,0,-ROW(),1)))</f>
        <v>5587.79</v>
      </c>
      <c r="F684" s="4">
        <f ca="1">IFERROR(AVERAGE(OFFSET(B684,0,0,-计算!B$20,1)),AVERAGE(OFFSET(B684,0,0,-ROW(),1)))</f>
        <v>5404.0149999999985</v>
      </c>
      <c r="G684" s="4">
        <f t="shared" ca="1" si="41"/>
        <v>183.77500000000146</v>
      </c>
      <c r="H684" s="4">
        <f ca="1">IFERROR(AVERAGE(OFFSET(G684,0,0,-计算!B$21,1)),AVERAGE(OFFSET(G684,0,0,-ROW(),1)))</f>
        <v>263.85281666666697</v>
      </c>
      <c r="I684" s="4" t="str">
        <f ca="1">IF(计算!B$23=1,IFERROR(IF(AND(G684&gt;H684,OFFSET(G684,-计算!B$22,0,1,1)&lt;OFFSET(H684,-计算!B$22,0,1,1)),"买",IF(AND(G684&lt;H684,OFFSET(G684,-计算!B$22,0,1,1)&gt;OFFSET(H684,-计算!B$22,0,1,1)),"卖",I683)),"买"),IF(计算!B$23=2,IFERROR(IF(AND(G684&gt;OFFSET(G684,-计算!B$22,0,1,1),B684&lt;OFFSET(B684,-计算!B$22,0,1,1)),"买",IF(AND(G684&lt;OFFSET(G684,-计算!B$22,0,1,1),B684&gt;OFFSET(B684,-计算!B$22,0,1,1)),"卖",I683)),"买"),""))</f>
        <v>卖</v>
      </c>
      <c r="J684" s="4" t="str">
        <f t="shared" ca="1" si="43"/>
        <v/>
      </c>
      <c r="K684" s="3">
        <f ca="1">IF(I683="买",C684,0)-IF(J684=1,计算!B$18)</f>
        <v>0</v>
      </c>
      <c r="L684" s="2">
        <f t="shared" ca="1" si="42"/>
        <v>5.1961164152715282</v>
      </c>
      <c r="M684" s="3">
        <f ca="1">1-L684/MAX(L$2:L684)</f>
        <v>7.7410378342069874E-3</v>
      </c>
    </row>
    <row r="685" spans="1:13" x14ac:dyDescent="0.15">
      <c r="A685" s="1">
        <v>39387</v>
      </c>
      <c r="B685" s="2">
        <v>5605.23</v>
      </c>
      <c r="C685" s="3">
        <f t="shared" si="40"/>
        <v>-1.4645234102247717E-2</v>
      </c>
      <c r="D685" s="3">
        <f>1-B685/MAX(B$2:B685)</f>
        <v>4.627543728306005E-2</v>
      </c>
      <c r="E685" s="4">
        <f ca="1">IFERROR(AVERAGE(OFFSET(B685,0,0,-计算!B$19,1)),AVERAGE(OFFSET(B685,0,0,-ROW(),1)))</f>
        <v>5565.1258333333326</v>
      </c>
      <c r="F685" s="4">
        <f ca="1">IFERROR(AVERAGE(OFFSET(B685,0,0,-计算!B$20,1)),AVERAGE(OFFSET(B685,0,0,-ROW(),1)))</f>
        <v>5421.6807999999992</v>
      </c>
      <c r="G685" s="4">
        <f t="shared" ca="1" si="41"/>
        <v>143.44503333333341</v>
      </c>
      <c r="H685" s="4">
        <f ca="1">IFERROR(AVERAGE(OFFSET(G685,0,0,-计算!B$21,1)),AVERAGE(OFFSET(G685,0,0,-ROW(),1)))</f>
        <v>228.69543888888924</v>
      </c>
      <c r="I685" s="4" t="str">
        <f ca="1">IF(计算!B$23=1,IFERROR(IF(AND(G685&gt;H685,OFFSET(G685,-计算!B$22,0,1,1)&lt;OFFSET(H685,-计算!B$22,0,1,1)),"买",IF(AND(G685&lt;H685,OFFSET(G685,-计算!B$22,0,1,1)&gt;OFFSET(H685,-计算!B$22,0,1,1)),"卖",I684)),"买"),IF(计算!B$23=2,IFERROR(IF(AND(G685&gt;OFFSET(G685,-计算!B$22,0,1,1),B685&lt;OFFSET(B685,-计算!B$22,0,1,1)),"买",IF(AND(G685&lt;OFFSET(G685,-计算!B$22,0,1,1),B685&gt;OFFSET(B685,-计算!B$22,0,1,1)),"卖",I684)),"买"),""))</f>
        <v>卖</v>
      </c>
      <c r="J685" s="4" t="str">
        <f t="shared" ca="1" si="43"/>
        <v/>
      </c>
      <c r="K685" s="3">
        <f ca="1">IF(I684="买",C685,0)-IF(J685=1,计算!B$18)</f>
        <v>0</v>
      </c>
      <c r="L685" s="2">
        <f t="shared" ca="1" si="42"/>
        <v>5.1961164152715282</v>
      </c>
      <c r="M685" s="3">
        <f ca="1">1-L685/MAX(L$2:L685)</f>
        <v>7.7410378342069874E-3</v>
      </c>
    </row>
    <row r="686" spans="1:13" x14ac:dyDescent="0.15">
      <c r="A686" s="1">
        <v>39388</v>
      </c>
      <c r="B686" s="2">
        <v>5472.93</v>
      </c>
      <c r="C686" s="3">
        <f t="shared" si="40"/>
        <v>-2.3602956524531371E-2</v>
      </c>
      <c r="D686" s="3">
        <f>1-B686/MAX(B$2:B686)</f>
        <v>6.8786156673245724E-2</v>
      </c>
      <c r="E686" s="4">
        <f ca="1">IFERROR(AVERAGE(OFFSET(B686,0,0,-计算!B$19,1)),AVERAGE(OFFSET(B686,0,0,-ROW(),1)))</f>
        <v>5535.8600000000006</v>
      </c>
      <c r="F686" s="4">
        <f ca="1">IFERROR(AVERAGE(OFFSET(B686,0,0,-计算!B$20,1)),AVERAGE(OFFSET(B686,0,0,-ROW(),1)))</f>
        <v>5438.6077999999989</v>
      </c>
      <c r="G686" s="4">
        <f t="shared" ca="1" si="41"/>
        <v>97.252200000001721</v>
      </c>
      <c r="H686" s="4">
        <f ca="1">IFERROR(AVERAGE(OFFSET(G686,0,0,-计算!B$21,1)),AVERAGE(OFFSET(G686,0,0,-ROW(),1)))</f>
        <v>192.44620000000046</v>
      </c>
      <c r="I686" s="4" t="str">
        <f ca="1">IF(计算!B$23=1,IFERROR(IF(AND(G686&gt;H686,OFFSET(G686,-计算!B$22,0,1,1)&lt;OFFSET(H686,-计算!B$22,0,1,1)),"买",IF(AND(G686&lt;H686,OFFSET(G686,-计算!B$22,0,1,1)&gt;OFFSET(H686,-计算!B$22,0,1,1)),"卖",I685)),"买"),IF(计算!B$23=2,IFERROR(IF(AND(G686&gt;OFFSET(G686,-计算!B$22,0,1,1),B686&lt;OFFSET(B686,-计算!B$22,0,1,1)),"买",IF(AND(G686&lt;OFFSET(G686,-计算!B$22,0,1,1),B686&gt;OFFSET(B686,-计算!B$22,0,1,1)),"卖",I685)),"买"),""))</f>
        <v>卖</v>
      </c>
      <c r="J686" s="4" t="str">
        <f t="shared" ca="1" si="43"/>
        <v/>
      </c>
      <c r="K686" s="3">
        <f ca="1">IF(I685="买",C686,0)-IF(J686=1,计算!B$18)</f>
        <v>0</v>
      </c>
      <c r="L686" s="2">
        <f t="shared" ca="1" si="42"/>
        <v>5.1961164152715282</v>
      </c>
      <c r="M686" s="3">
        <f ca="1">1-L686/MAX(L$2:L686)</f>
        <v>7.7410378342069874E-3</v>
      </c>
    </row>
    <row r="687" spans="1:13" x14ac:dyDescent="0.15">
      <c r="A687" s="1">
        <v>39391</v>
      </c>
      <c r="B687" s="2">
        <v>5360.31</v>
      </c>
      <c r="C687" s="3">
        <f t="shared" si="40"/>
        <v>-2.0577643054086159E-2</v>
      </c>
      <c r="D687" s="3">
        <f>1-B687/MAX(B$2:B687)</f>
        <v>8.7948342748247366E-2</v>
      </c>
      <c r="E687" s="4">
        <f ca="1">IFERROR(AVERAGE(OFFSET(B687,0,0,-计算!B$19,1)),AVERAGE(OFFSET(B687,0,0,-ROW(),1)))</f>
        <v>5514.5733333333337</v>
      </c>
      <c r="F687" s="4">
        <f ca="1">IFERROR(AVERAGE(OFFSET(B687,0,0,-计算!B$20,1)),AVERAGE(OFFSET(B687,0,0,-ROW(),1)))</f>
        <v>5448.1054000000004</v>
      </c>
      <c r="G687" s="4">
        <f t="shared" ca="1" si="41"/>
        <v>66.467933333333349</v>
      </c>
      <c r="H687" s="4">
        <f ca="1">IFERROR(AVERAGE(OFFSET(G687,0,0,-计算!B$21,1)),AVERAGE(OFFSET(G687,0,0,-ROW(),1)))</f>
        <v>157.33432222222277</v>
      </c>
      <c r="I687" s="4" t="str">
        <f ca="1">IF(计算!B$23=1,IFERROR(IF(AND(G687&gt;H687,OFFSET(G687,-计算!B$22,0,1,1)&lt;OFFSET(H687,-计算!B$22,0,1,1)),"买",IF(AND(G687&lt;H687,OFFSET(G687,-计算!B$22,0,1,1)&gt;OFFSET(H687,-计算!B$22,0,1,1)),"卖",I686)),"买"),IF(计算!B$23=2,IFERROR(IF(AND(G687&gt;OFFSET(G687,-计算!B$22,0,1,1),B687&lt;OFFSET(B687,-计算!B$22,0,1,1)),"买",IF(AND(G687&lt;OFFSET(G687,-计算!B$22,0,1,1),B687&gt;OFFSET(B687,-计算!B$22,0,1,1)),"卖",I686)),"买"),""))</f>
        <v>卖</v>
      </c>
      <c r="J687" s="4" t="str">
        <f t="shared" ca="1" si="43"/>
        <v/>
      </c>
      <c r="K687" s="3">
        <f ca="1">IF(I686="买",C687,0)-IF(J687=1,计算!B$18)</f>
        <v>0</v>
      </c>
      <c r="L687" s="2">
        <f t="shared" ca="1" si="42"/>
        <v>5.1961164152715282</v>
      </c>
      <c r="M687" s="3">
        <f ca="1">1-L687/MAX(L$2:L687)</f>
        <v>7.7410378342069874E-3</v>
      </c>
    </row>
    <row r="688" spans="1:13" x14ac:dyDescent="0.15">
      <c r="A688" s="1">
        <v>39392</v>
      </c>
      <c r="B688" s="2">
        <v>5317.55</v>
      </c>
      <c r="C688" s="3">
        <f t="shared" si="40"/>
        <v>-7.9771505752466165E-3</v>
      </c>
      <c r="D688" s="3">
        <f>1-B688/MAX(B$2:B688)</f>
        <v>9.5223916150547816E-2</v>
      </c>
      <c r="E688" s="4">
        <f ca="1">IFERROR(AVERAGE(OFFSET(B688,0,0,-计算!B$19,1)),AVERAGE(OFFSET(B688,0,0,-ROW(),1)))</f>
        <v>5489.8641666666663</v>
      </c>
      <c r="F688" s="4">
        <f ca="1">IFERROR(AVERAGE(OFFSET(B688,0,0,-计算!B$20,1)),AVERAGE(OFFSET(B688,0,0,-ROW(),1)))</f>
        <v>5455.0022000000008</v>
      </c>
      <c r="G688" s="4">
        <f t="shared" ca="1" si="41"/>
        <v>34.861966666665467</v>
      </c>
      <c r="H688" s="4">
        <f ca="1">IFERROR(AVERAGE(OFFSET(G688,0,0,-计算!B$21,1)),AVERAGE(OFFSET(G688,0,0,-ROW(),1)))</f>
        <v>123.07479444444486</v>
      </c>
      <c r="I688" s="4" t="str">
        <f ca="1">IF(计算!B$23=1,IFERROR(IF(AND(G688&gt;H688,OFFSET(G688,-计算!B$22,0,1,1)&lt;OFFSET(H688,-计算!B$22,0,1,1)),"买",IF(AND(G688&lt;H688,OFFSET(G688,-计算!B$22,0,1,1)&gt;OFFSET(H688,-计算!B$22,0,1,1)),"卖",I687)),"买"),IF(计算!B$23=2,IFERROR(IF(AND(G688&gt;OFFSET(G688,-计算!B$22,0,1,1),B688&lt;OFFSET(B688,-计算!B$22,0,1,1)),"买",IF(AND(G688&lt;OFFSET(G688,-计算!B$22,0,1,1),B688&gt;OFFSET(B688,-计算!B$22,0,1,1)),"卖",I687)),"买"),""))</f>
        <v>卖</v>
      </c>
      <c r="J688" s="4" t="str">
        <f t="shared" ca="1" si="43"/>
        <v/>
      </c>
      <c r="K688" s="3">
        <f ca="1">IF(I687="买",C688,0)-IF(J688=1,计算!B$18)</f>
        <v>0</v>
      </c>
      <c r="L688" s="2">
        <f t="shared" ca="1" si="42"/>
        <v>5.1961164152715282</v>
      </c>
      <c r="M688" s="3">
        <f ca="1">1-L688/MAX(L$2:L688)</f>
        <v>7.7410378342069874E-3</v>
      </c>
    </row>
    <row r="689" spans="1:13" x14ac:dyDescent="0.15">
      <c r="A689" s="1">
        <v>39393</v>
      </c>
      <c r="B689" s="2">
        <v>5350.63</v>
      </c>
      <c r="C689" s="3">
        <f t="shared" si="40"/>
        <v>6.2209100055476974E-3</v>
      </c>
      <c r="D689" s="3">
        <f>1-B689/MAX(B$2:B689)</f>
        <v>8.9595385557748486E-2</v>
      </c>
      <c r="E689" s="4">
        <f ca="1">IFERROR(AVERAGE(OFFSET(B689,0,0,-计算!B$19,1)),AVERAGE(OFFSET(B689,0,0,-ROW(),1)))</f>
        <v>5479.6933333333336</v>
      </c>
      <c r="F689" s="4">
        <f ca="1">IFERROR(AVERAGE(OFFSET(B689,0,0,-计算!B$20,1)),AVERAGE(OFFSET(B689,0,0,-ROW(),1)))</f>
        <v>5460.9810000000007</v>
      </c>
      <c r="G689" s="4">
        <f t="shared" ca="1" si="41"/>
        <v>18.712333333332936</v>
      </c>
      <c r="H689" s="4">
        <f ca="1">IFERROR(AVERAGE(OFFSET(G689,0,0,-计算!B$21,1)),AVERAGE(OFFSET(G689,0,0,-ROW(),1)))</f>
        <v>90.752411111111385</v>
      </c>
      <c r="I689" s="4" t="str">
        <f ca="1">IF(计算!B$23=1,IFERROR(IF(AND(G689&gt;H689,OFFSET(G689,-计算!B$22,0,1,1)&lt;OFFSET(H689,-计算!B$22,0,1,1)),"买",IF(AND(G689&lt;H689,OFFSET(G689,-计算!B$22,0,1,1)&gt;OFFSET(H689,-计算!B$22,0,1,1)),"卖",I688)),"买"),IF(计算!B$23=2,IFERROR(IF(AND(G689&gt;OFFSET(G689,-计算!B$22,0,1,1),B689&lt;OFFSET(B689,-计算!B$22,0,1,1)),"买",IF(AND(G689&lt;OFFSET(G689,-计算!B$22,0,1,1),B689&gt;OFFSET(B689,-计算!B$22,0,1,1)),"卖",I688)),"买"),""))</f>
        <v>卖</v>
      </c>
      <c r="J689" s="4" t="str">
        <f t="shared" ca="1" si="43"/>
        <v/>
      </c>
      <c r="K689" s="3">
        <f ca="1">IF(I688="买",C689,0)-IF(J689=1,计算!B$18)</f>
        <v>0</v>
      </c>
      <c r="L689" s="2">
        <f t="shared" ca="1" si="42"/>
        <v>5.1961164152715282</v>
      </c>
      <c r="M689" s="3">
        <f ca="1">1-L689/MAX(L$2:L689)</f>
        <v>7.7410378342069874E-3</v>
      </c>
    </row>
    <row r="690" spans="1:13" x14ac:dyDescent="0.15">
      <c r="A690" s="1">
        <v>39394</v>
      </c>
      <c r="B690" s="2">
        <v>5093.67</v>
      </c>
      <c r="C690" s="3">
        <f t="shared" si="40"/>
        <v>-4.8024251349841007E-2</v>
      </c>
      <c r="D690" s="3">
        <f>1-B690/MAX(B$2:B690)</f>
        <v>0.13331688559177834</v>
      </c>
      <c r="E690" s="4">
        <f ca="1">IFERROR(AVERAGE(OFFSET(B690,0,0,-计算!B$19,1)),AVERAGE(OFFSET(B690,0,0,-ROW(),1)))</f>
        <v>5442.4916666666659</v>
      </c>
      <c r="F690" s="4">
        <f ca="1">IFERROR(AVERAGE(OFFSET(B690,0,0,-计算!B$20,1)),AVERAGE(OFFSET(B690,0,0,-ROW(),1)))</f>
        <v>5460.1358000000009</v>
      </c>
      <c r="G690" s="4">
        <f t="shared" ca="1" si="41"/>
        <v>-17.644133333335049</v>
      </c>
      <c r="H690" s="4">
        <f ca="1">IFERROR(AVERAGE(OFFSET(G690,0,0,-计算!B$21,1)),AVERAGE(OFFSET(G690,0,0,-ROW(),1)))</f>
        <v>57.182555555555304</v>
      </c>
      <c r="I690" s="4" t="str">
        <f ca="1">IF(计算!B$23=1,IFERROR(IF(AND(G690&gt;H690,OFFSET(G690,-计算!B$22,0,1,1)&lt;OFFSET(H690,-计算!B$22,0,1,1)),"买",IF(AND(G690&lt;H690,OFFSET(G690,-计算!B$22,0,1,1)&gt;OFFSET(H690,-计算!B$22,0,1,1)),"卖",I689)),"买"),IF(计算!B$23=2,IFERROR(IF(AND(G690&gt;OFFSET(G690,-计算!B$22,0,1,1),B690&lt;OFFSET(B690,-计算!B$22,0,1,1)),"买",IF(AND(G690&lt;OFFSET(G690,-计算!B$22,0,1,1),B690&gt;OFFSET(B690,-计算!B$22,0,1,1)),"卖",I689)),"买"),""))</f>
        <v>卖</v>
      </c>
      <c r="J690" s="4" t="str">
        <f t="shared" ca="1" si="43"/>
        <v/>
      </c>
      <c r="K690" s="3">
        <f ca="1">IF(I689="买",C690,0)-IF(J690=1,计算!B$18)</f>
        <v>0</v>
      </c>
      <c r="L690" s="2">
        <f t="shared" ca="1" si="42"/>
        <v>5.1961164152715282</v>
      </c>
      <c r="M690" s="3">
        <f ca="1">1-L690/MAX(L$2:L690)</f>
        <v>7.7410378342069874E-3</v>
      </c>
    </row>
    <row r="691" spans="1:13" x14ac:dyDescent="0.15">
      <c r="A691" s="1">
        <v>39395</v>
      </c>
      <c r="B691" s="2">
        <v>5040.5200000000004</v>
      </c>
      <c r="C691" s="3">
        <f t="shared" si="40"/>
        <v>-1.0434519707794077E-2</v>
      </c>
      <c r="D691" s="3">
        <f>1-B691/MAX(B$2:B691)</f>
        <v>0.14236030762948337</v>
      </c>
      <c r="E691" s="4">
        <f ca="1">IFERROR(AVERAGE(OFFSET(B691,0,0,-计算!B$19,1)),AVERAGE(OFFSET(B691,0,0,-ROW(),1)))</f>
        <v>5396.8675000000003</v>
      </c>
      <c r="F691" s="4">
        <f ca="1">IFERROR(AVERAGE(OFFSET(B691,0,0,-计算!B$20,1)),AVERAGE(OFFSET(B691,0,0,-ROW(),1)))</f>
        <v>5456.5946000000004</v>
      </c>
      <c r="G691" s="4">
        <f t="shared" ca="1" si="41"/>
        <v>-59.727100000000064</v>
      </c>
      <c r="H691" s="4">
        <f ca="1">IFERROR(AVERAGE(OFFSET(G691,0,0,-计算!B$21,1)),AVERAGE(OFFSET(G691,0,0,-ROW(),1)))</f>
        <v>23.32053333333306</v>
      </c>
      <c r="I691" s="4" t="str">
        <f ca="1">IF(计算!B$23=1,IFERROR(IF(AND(G691&gt;H691,OFFSET(G691,-计算!B$22,0,1,1)&lt;OFFSET(H691,-计算!B$22,0,1,1)),"买",IF(AND(G691&lt;H691,OFFSET(G691,-计算!B$22,0,1,1)&gt;OFFSET(H691,-计算!B$22,0,1,1)),"卖",I690)),"买"),IF(计算!B$23=2,IFERROR(IF(AND(G691&gt;OFFSET(G691,-计算!B$22,0,1,1),B691&lt;OFFSET(B691,-计算!B$22,0,1,1)),"买",IF(AND(G691&lt;OFFSET(G691,-计算!B$22,0,1,1),B691&gt;OFFSET(B691,-计算!B$22,0,1,1)),"卖",I690)),"买"),""))</f>
        <v>卖</v>
      </c>
      <c r="J691" s="4" t="str">
        <f t="shared" ca="1" si="43"/>
        <v/>
      </c>
      <c r="K691" s="3">
        <f ca="1">IF(I690="买",C691,0)-IF(J691=1,计算!B$18)</f>
        <v>0</v>
      </c>
      <c r="L691" s="2">
        <f t="shared" ca="1" si="42"/>
        <v>5.1961164152715282</v>
      </c>
      <c r="M691" s="3">
        <f ca="1">1-L691/MAX(L$2:L691)</f>
        <v>7.7410378342069874E-3</v>
      </c>
    </row>
    <row r="692" spans="1:13" x14ac:dyDescent="0.15">
      <c r="A692" s="1">
        <v>39398</v>
      </c>
      <c r="B692" s="2">
        <v>4978.25</v>
      </c>
      <c r="C692" s="3">
        <f t="shared" si="40"/>
        <v>-1.2353884123066705E-2</v>
      </c>
      <c r="D692" s="3">
        <f>1-B692/MAX(B$2:B692)</f>
        <v>0.1529554890083713</v>
      </c>
      <c r="E692" s="4">
        <f ca="1">IFERROR(AVERAGE(OFFSET(B692,0,0,-计算!B$19,1)),AVERAGE(OFFSET(B692,0,0,-ROW(),1)))</f>
        <v>5367.2391666666663</v>
      </c>
      <c r="F692" s="4">
        <f ca="1">IFERROR(AVERAGE(OFFSET(B692,0,0,-计算!B$20,1)),AVERAGE(OFFSET(B692,0,0,-ROW(),1)))</f>
        <v>5451.2966000000006</v>
      </c>
      <c r="G692" s="4">
        <f t="shared" ca="1" si="41"/>
        <v>-84.057433333334302</v>
      </c>
      <c r="H692" s="4">
        <f ca="1">IFERROR(AVERAGE(OFFSET(G692,0,0,-计算!B$21,1)),AVERAGE(OFFSET(G692,0,0,-ROW(),1)))</f>
        <v>-6.8977388888896103</v>
      </c>
      <c r="I692" s="4" t="str">
        <f ca="1">IF(计算!B$23=1,IFERROR(IF(AND(G692&gt;H692,OFFSET(G692,-计算!B$22,0,1,1)&lt;OFFSET(H692,-计算!B$22,0,1,1)),"买",IF(AND(G692&lt;H692,OFFSET(G692,-计算!B$22,0,1,1)&gt;OFFSET(H692,-计算!B$22,0,1,1)),"卖",I691)),"买"),IF(计算!B$23=2,IFERROR(IF(AND(G692&gt;OFFSET(G692,-计算!B$22,0,1,1),B692&lt;OFFSET(B692,-计算!B$22,0,1,1)),"买",IF(AND(G692&lt;OFFSET(G692,-计算!B$22,0,1,1),B692&gt;OFFSET(B692,-计算!B$22,0,1,1)),"卖",I691)),"买"),""))</f>
        <v>卖</v>
      </c>
      <c r="J692" s="4" t="str">
        <f t="shared" ca="1" si="43"/>
        <v/>
      </c>
      <c r="K692" s="3">
        <f ca="1">IF(I691="买",C692,0)-IF(J692=1,计算!B$18)</f>
        <v>0</v>
      </c>
      <c r="L692" s="2">
        <f t="shared" ca="1" si="42"/>
        <v>5.1961164152715282</v>
      </c>
      <c r="M692" s="3">
        <f ca="1">1-L692/MAX(L$2:L692)</f>
        <v>7.7410378342069874E-3</v>
      </c>
    </row>
    <row r="693" spans="1:13" x14ac:dyDescent="0.15">
      <c r="A693" s="1">
        <v>39399</v>
      </c>
      <c r="B693" s="2">
        <v>4939.24</v>
      </c>
      <c r="C693" s="3">
        <f t="shared" si="40"/>
        <v>-7.8360869783559162E-3</v>
      </c>
      <c r="D693" s="3">
        <f>1-B693/MAX(B$2:B693)</f>
        <v>0.15959300347104066</v>
      </c>
      <c r="E693" s="4">
        <f ca="1">IFERROR(AVERAGE(OFFSET(B693,0,0,-计算!B$19,1)),AVERAGE(OFFSET(B693,0,0,-ROW(),1)))</f>
        <v>5329.2749999999996</v>
      </c>
      <c r="F693" s="4">
        <f ca="1">IFERROR(AVERAGE(OFFSET(B693,0,0,-计算!B$20,1)),AVERAGE(OFFSET(B693,0,0,-ROW(),1)))</f>
        <v>5445.0460000000012</v>
      </c>
      <c r="G693" s="4">
        <f t="shared" ca="1" si="41"/>
        <v>-115.77100000000155</v>
      </c>
      <c r="H693" s="4">
        <f ca="1">IFERROR(AVERAGE(OFFSET(G693,0,0,-计算!B$21,1)),AVERAGE(OFFSET(G693,0,0,-ROW(),1)))</f>
        <v>-37.270894444445425</v>
      </c>
      <c r="I693" s="4" t="str">
        <f ca="1">IF(计算!B$23=1,IFERROR(IF(AND(G693&gt;H693,OFFSET(G693,-计算!B$22,0,1,1)&lt;OFFSET(H693,-计算!B$22,0,1,1)),"买",IF(AND(G693&lt;H693,OFFSET(G693,-计算!B$22,0,1,1)&gt;OFFSET(H693,-计算!B$22,0,1,1)),"卖",I692)),"买"),IF(计算!B$23=2,IFERROR(IF(AND(G693&gt;OFFSET(G693,-计算!B$22,0,1,1),B693&lt;OFFSET(B693,-计算!B$22,0,1,1)),"买",IF(AND(G693&lt;OFFSET(G693,-计算!B$22,0,1,1),B693&gt;OFFSET(B693,-计算!B$22,0,1,1)),"卖",I692)),"买"),""))</f>
        <v>卖</v>
      </c>
      <c r="J693" s="4" t="str">
        <f t="shared" ca="1" si="43"/>
        <v/>
      </c>
      <c r="K693" s="3">
        <f ca="1">IF(I692="买",C693,0)-IF(J693=1,计算!B$18)</f>
        <v>0</v>
      </c>
      <c r="L693" s="2">
        <f t="shared" ca="1" si="42"/>
        <v>5.1961164152715282</v>
      </c>
      <c r="M693" s="3">
        <f ca="1">1-L693/MAX(L$2:L693)</f>
        <v>7.7410378342069874E-3</v>
      </c>
    </row>
    <row r="694" spans="1:13" x14ac:dyDescent="0.15">
      <c r="A694" s="1">
        <v>39400</v>
      </c>
      <c r="B694" s="2">
        <v>5145.8900000000003</v>
      </c>
      <c r="C694" s="3">
        <f t="shared" si="40"/>
        <v>4.1838420485742933E-2</v>
      </c>
      <c r="D694" s="3">
        <f>1-B694/MAX(B$2:B694)</f>
        <v>0.12443170217110178</v>
      </c>
      <c r="E694" s="4">
        <f ca="1">IFERROR(AVERAGE(OFFSET(B694,0,0,-计算!B$19,1)),AVERAGE(OFFSET(B694,0,0,-ROW(),1)))</f>
        <v>5299.0691666666662</v>
      </c>
      <c r="F694" s="4">
        <f ca="1">IFERROR(AVERAGE(OFFSET(B694,0,0,-计算!B$20,1)),AVERAGE(OFFSET(B694,0,0,-ROW(),1)))</f>
        <v>5444.5274000000009</v>
      </c>
      <c r="G694" s="4">
        <f t="shared" ca="1" si="41"/>
        <v>-145.45823333333465</v>
      </c>
      <c r="H694" s="4">
        <f ca="1">IFERROR(AVERAGE(OFFSET(G694,0,0,-计算!B$21,1)),AVERAGE(OFFSET(G694,0,0,-ROW(),1)))</f>
        <v>-67.324261111112108</v>
      </c>
      <c r="I694" s="4" t="str">
        <f ca="1">IF(计算!B$23=1,IFERROR(IF(AND(G694&gt;H694,OFFSET(G694,-计算!B$22,0,1,1)&lt;OFFSET(H694,-计算!B$22,0,1,1)),"买",IF(AND(G694&lt;H694,OFFSET(G694,-计算!B$22,0,1,1)&gt;OFFSET(H694,-计算!B$22,0,1,1)),"卖",I693)),"买"),IF(计算!B$23=2,IFERROR(IF(AND(G694&gt;OFFSET(G694,-计算!B$22,0,1,1),B694&lt;OFFSET(B694,-计算!B$22,0,1,1)),"买",IF(AND(G694&lt;OFFSET(G694,-计算!B$22,0,1,1),B694&gt;OFFSET(B694,-计算!B$22,0,1,1)),"卖",I693)),"买"),""))</f>
        <v>卖</v>
      </c>
      <c r="J694" s="4" t="str">
        <f t="shared" ca="1" si="43"/>
        <v/>
      </c>
      <c r="K694" s="3">
        <f ca="1">IF(I693="买",C694,0)-IF(J694=1,计算!B$18)</f>
        <v>0</v>
      </c>
      <c r="L694" s="2">
        <f t="shared" ca="1" si="42"/>
        <v>5.1961164152715282</v>
      </c>
      <c r="M694" s="3">
        <f ca="1">1-L694/MAX(L$2:L694)</f>
        <v>7.7410378342069874E-3</v>
      </c>
    </row>
    <row r="695" spans="1:13" x14ac:dyDescent="0.15">
      <c r="A695" s="1">
        <v>39401</v>
      </c>
      <c r="B695" s="2">
        <v>5081.1099999999997</v>
      </c>
      <c r="C695" s="3">
        <f t="shared" si="40"/>
        <v>-1.25886872824722E-2</v>
      </c>
      <c r="D695" s="3">
        <f>1-B695/MAX(B$2:B695)</f>
        <v>0.13545395766691626</v>
      </c>
      <c r="E695" s="4">
        <f ca="1">IFERROR(AVERAGE(OFFSET(B695,0,0,-计算!B$19,1)),AVERAGE(OFFSET(B695,0,0,-ROW(),1)))</f>
        <v>5256.1558333333332</v>
      </c>
      <c r="F695" s="4">
        <f ca="1">IFERROR(AVERAGE(OFFSET(B695,0,0,-计算!B$20,1)),AVERAGE(OFFSET(B695,0,0,-ROW(),1)))</f>
        <v>5441.3249999999998</v>
      </c>
      <c r="G695" s="4">
        <f t="shared" ca="1" si="41"/>
        <v>-185.16916666666657</v>
      </c>
      <c r="H695" s="4">
        <f ca="1">IFERROR(AVERAGE(OFFSET(G695,0,0,-计算!B$21,1)),AVERAGE(OFFSET(G695,0,0,-ROW(),1)))</f>
        <v>-101.30451111111203</v>
      </c>
      <c r="I695" s="4" t="str">
        <f ca="1">IF(计算!B$23=1,IFERROR(IF(AND(G695&gt;H695,OFFSET(G695,-计算!B$22,0,1,1)&lt;OFFSET(H695,-计算!B$22,0,1,1)),"买",IF(AND(G695&lt;H695,OFFSET(G695,-计算!B$22,0,1,1)&gt;OFFSET(H695,-计算!B$22,0,1,1)),"卖",I694)),"买"),IF(计算!B$23=2,IFERROR(IF(AND(G695&gt;OFFSET(G695,-计算!B$22,0,1,1),B695&lt;OFFSET(B695,-计算!B$22,0,1,1)),"买",IF(AND(G695&lt;OFFSET(G695,-计算!B$22,0,1,1),B695&gt;OFFSET(B695,-计算!B$22,0,1,1)),"卖",I694)),"买"),""))</f>
        <v>卖</v>
      </c>
      <c r="J695" s="4" t="str">
        <f t="shared" ca="1" si="43"/>
        <v/>
      </c>
      <c r="K695" s="3">
        <f ca="1">IF(I694="买",C695,0)-IF(J695=1,计算!B$18)</f>
        <v>0</v>
      </c>
      <c r="L695" s="2">
        <f t="shared" ca="1" si="42"/>
        <v>5.1961164152715282</v>
      </c>
      <c r="M695" s="3">
        <f ca="1">1-L695/MAX(L$2:L695)</f>
        <v>7.7410378342069874E-3</v>
      </c>
    </row>
    <row r="696" spans="1:13" x14ac:dyDescent="0.15">
      <c r="A696" s="1">
        <v>39402</v>
      </c>
      <c r="B696" s="2">
        <v>5007.66</v>
      </c>
      <c r="C696" s="3">
        <f t="shared" si="40"/>
        <v>-1.4455502833042311E-2</v>
      </c>
      <c r="D696" s="3">
        <f>1-B696/MAX(B$2:B696)</f>
        <v>0.1479514054311577</v>
      </c>
      <c r="E696" s="4">
        <f ca="1">IFERROR(AVERAGE(OFFSET(B696,0,0,-计算!B$19,1)),AVERAGE(OFFSET(B696,0,0,-ROW(),1)))</f>
        <v>5199.4158333333326</v>
      </c>
      <c r="F696" s="4">
        <f ca="1">IFERROR(AVERAGE(OFFSET(B696,0,0,-计算!B$20,1)),AVERAGE(OFFSET(B696,0,0,-ROW(),1)))</f>
        <v>5435.5419999999995</v>
      </c>
      <c r="G696" s="4">
        <f t="shared" ca="1" si="41"/>
        <v>-236.1261666666669</v>
      </c>
      <c r="H696" s="4">
        <f ca="1">IFERROR(AVERAGE(OFFSET(G696,0,0,-计算!B$21,1)),AVERAGE(OFFSET(G696,0,0,-ROW(),1)))</f>
        <v>-137.718183333334</v>
      </c>
      <c r="I696" s="4" t="str">
        <f ca="1">IF(计算!B$23=1,IFERROR(IF(AND(G696&gt;H696,OFFSET(G696,-计算!B$22,0,1,1)&lt;OFFSET(H696,-计算!B$22,0,1,1)),"买",IF(AND(G696&lt;H696,OFFSET(G696,-计算!B$22,0,1,1)&gt;OFFSET(H696,-计算!B$22,0,1,1)),"卖",I695)),"买"),IF(计算!B$23=2,IFERROR(IF(AND(G696&gt;OFFSET(G696,-计算!B$22,0,1,1),B696&lt;OFFSET(B696,-计算!B$22,0,1,1)),"买",IF(AND(G696&lt;OFFSET(G696,-计算!B$22,0,1,1),B696&gt;OFFSET(B696,-计算!B$22,0,1,1)),"卖",I695)),"买"),""))</f>
        <v>卖</v>
      </c>
      <c r="J696" s="4" t="str">
        <f t="shared" ca="1" si="43"/>
        <v/>
      </c>
      <c r="K696" s="3">
        <f ca="1">IF(I695="买",C696,0)-IF(J696=1,计算!B$18)</f>
        <v>0</v>
      </c>
      <c r="L696" s="2">
        <f t="shared" ca="1" si="42"/>
        <v>5.1961164152715282</v>
      </c>
      <c r="M696" s="3">
        <f ca="1">1-L696/MAX(L$2:L696)</f>
        <v>7.7410378342069874E-3</v>
      </c>
    </row>
    <row r="697" spans="1:13" x14ac:dyDescent="0.15">
      <c r="A697" s="1">
        <v>39405</v>
      </c>
      <c r="B697" s="2">
        <v>4994.42</v>
      </c>
      <c r="C697" s="3">
        <f t="shared" si="40"/>
        <v>-2.6439494694128207E-3</v>
      </c>
      <c r="D697" s="3">
        <f>1-B697/MAX(B$2:B697)</f>
        <v>0.15020417886068194</v>
      </c>
      <c r="E697" s="4">
        <f ca="1">IFERROR(AVERAGE(OFFSET(B697,0,0,-计算!B$19,1)),AVERAGE(OFFSET(B697,0,0,-ROW(),1)))</f>
        <v>5148.5149999999994</v>
      </c>
      <c r="F697" s="4">
        <f ca="1">IFERROR(AVERAGE(OFFSET(B697,0,0,-计算!B$20,1)),AVERAGE(OFFSET(B697,0,0,-ROW(),1)))</f>
        <v>5427.0469999999996</v>
      </c>
      <c r="G697" s="4">
        <f t="shared" ca="1" si="41"/>
        <v>-278.53200000000015</v>
      </c>
      <c r="H697" s="4">
        <f ca="1">IFERROR(AVERAGE(OFFSET(G697,0,0,-计算!B$21,1)),AVERAGE(OFFSET(G697,0,0,-ROW(),1)))</f>
        <v>-174.18566666666734</v>
      </c>
      <c r="I697" s="4" t="str">
        <f ca="1">IF(计算!B$23=1,IFERROR(IF(AND(G697&gt;H697,OFFSET(G697,-计算!B$22,0,1,1)&lt;OFFSET(H697,-计算!B$22,0,1,1)),"买",IF(AND(G697&lt;H697,OFFSET(G697,-计算!B$22,0,1,1)&gt;OFFSET(H697,-计算!B$22,0,1,1)),"卖",I696)),"买"),IF(计算!B$23=2,IFERROR(IF(AND(G697&gt;OFFSET(G697,-计算!B$22,0,1,1),B697&lt;OFFSET(B697,-计算!B$22,0,1,1)),"买",IF(AND(G697&lt;OFFSET(G697,-计算!B$22,0,1,1),B697&gt;OFFSET(B697,-计算!B$22,0,1,1)),"卖",I696)),"买"),""))</f>
        <v>卖</v>
      </c>
      <c r="J697" s="4" t="str">
        <f t="shared" ca="1" si="43"/>
        <v/>
      </c>
      <c r="K697" s="3">
        <f ca="1">IF(I696="买",C697,0)-IF(J697=1,计算!B$18)</f>
        <v>0</v>
      </c>
      <c r="L697" s="2">
        <f t="shared" ca="1" si="42"/>
        <v>5.1961164152715282</v>
      </c>
      <c r="M697" s="3">
        <f ca="1">1-L697/MAX(L$2:L697)</f>
        <v>7.7410378342069874E-3</v>
      </c>
    </row>
    <row r="698" spans="1:13" x14ac:dyDescent="0.15">
      <c r="A698" s="1">
        <v>39406</v>
      </c>
      <c r="B698" s="2">
        <v>5069.38</v>
      </c>
      <c r="C698" s="3">
        <f t="shared" si="40"/>
        <v>1.5008749764737539E-2</v>
      </c>
      <c r="D698" s="3">
        <f>1-B698/MAX(B$2:B698)</f>
        <v>0.13744980603008228</v>
      </c>
      <c r="E698" s="4">
        <f ca="1">IFERROR(AVERAGE(OFFSET(B698,0,0,-计算!B$19,1)),AVERAGE(OFFSET(B698,0,0,-ROW(),1)))</f>
        <v>5114.8858333333328</v>
      </c>
      <c r="F698" s="4">
        <f ca="1">IFERROR(AVERAGE(OFFSET(B698,0,0,-计算!B$20,1)),AVERAGE(OFFSET(B698,0,0,-ROW(),1)))</f>
        <v>5421.2280000000001</v>
      </c>
      <c r="G698" s="4">
        <f t="shared" ca="1" si="41"/>
        <v>-306.34216666666725</v>
      </c>
      <c r="H698" s="4">
        <f ca="1">IFERROR(AVERAGE(OFFSET(G698,0,0,-计算!B$21,1)),AVERAGE(OFFSET(G698,0,0,-ROW(),1)))</f>
        <v>-211.23312222222285</v>
      </c>
      <c r="I698" s="4" t="str">
        <f ca="1">IF(计算!B$23=1,IFERROR(IF(AND(G698&gt;H698,OFFSET(G698,-计算!B$22,0,1,1)&lt;OFFSET(H698,-计算!B$22,0,1,1)),"买",IF(AND(G698&lt;H698,OFFSET(G698,-计算!B$22,0,1,1)&gt;OFFSET(H698,-计算!B$22,0,1,1)),"卖",I697)),"买"),IF(计算!B$23=2,IFERROR(IF(AND(G698&gt;OFFSET(G698,-计算!B$22,0,1,1),B698&lt;OFFSET(B698,-计算!B$22,0,1,1)),"买",IF(AND(G698&lt;OFFSET(G698,-计算!B$22,0,1,1),B698&gt;OFFSET(B698,-计算!B$22,0,1,1)),"卖",I697)),"买"),""))</f>
        <v>卖</v>
      </c>
      <c r="J698" s="4" t="str">
        <f t="shared" ca="1" si="43"/>
        <v/>
      </c>
      <c r="K698" s="3">
        <f ca="1">IF(I697="买",C698,0)-IF(J698=1,计算!B$18)</f>
        <v>0</v>
      </c>
      <c r="L698" s="2">
        <f t="shared" ca="1" si="42"/>
        <v>5.1961164152715282</v>
      </c>
      <c r="M698" s="3">
        <f ca="1">1-L698/MAX(L$2:L698)</f>
        <v>7.7410378342069874E-3</v>
      </c>
    </row>
    <row r="699" spans="1:13" x14ac:dyDescent="0.15">
      <c r="A699" s="1">
        <v>39407</v>
      </c>
      <c r="B699" s="2">
        <v>4997.62</v>
      </c>
      <c r="C699" s="3">
        <f t="shared" si="40"/>
        <v>-1.4155577210625436E-2</v>
      </c>
      <c r="D699" s="3">
        <f>1-B699/MAX(B$2:B699)</f>
        <v>0.14965970189886335</v>
      </c>
      <c r="E699" s="4">
        <f ca="1">IFERROR(AVERAGE(OFFSET(B699,0,0,-计算!B$19,1)),AVERAGE(OFFSET(B699,0,0,-ROW(),1)))</f>
        <v>5084.6616666666669</v>
      </c>
      <c r="F699" s="4">
        <f ca="1">IFERROR(AVERAGE(OFFSET(B699,0,0,-计算!B$20,1)),AVERAGE(OFFSET(B699,0,0,-ROW(),1)))</f>
        <v>5413.915399999999</v>
      </c>
      <c r="G699" s="4">
        <f t="shared" ca="1" si="41"/>
        <v>-329.25373333333209</v>
      </c>
      <c r="H699" s="4">
        <f ca="1">IFERROR(AVERAGE(OFFSET(G699,0,0,-计算!B$21,1)),AVERAGE(OFFSET(G699,0,0,-ROW(),1)))</f>
        <v>-246.81357777777794</v>
      </c>
      <c r="I699" s="4" t="str">
        <f ca="1">IF(计算!B$23=1,IFERROR(IF(AND(G699&gt;H699,OFFSET(G699,-计算!B$22,0,1,1)&lt;OFFSET(H699,-计算!B$22,0,1,1)),"买",IF(AND(G699&lt;H699,OFFSET(G699,-计算!B$22,0,1,1)&gt;OFFSET(H699,-计算!B$22,0,1,1)),"卖",I698)),"买"),IF(计算!B$23=2,IFERROR(IF(AND(G699&gt;OFFSET(G699,-计算!B$22,0,1,1),B699&lt;OFFSET(B699,-计算!B$22,0,1,1)),"买",IF(AND(G699&lt;OFFSET(G699,-计算!B$22,0,1,1),B699&gt;OFFSET(B699,-计算!B$22,0,1,1)),"卖",I698)),"买"),""))</f>
        <v>卖</v>
      </c>
      <c r="J699" s="4" t="str">
        <f t="shared" ca="1" si="43"/>
        <v/>
      </c>
      <c r="K699" s="3">
        <f ca="1">IF(I698="买",C699,0)-IF(J699=1,计算!B$18)</f>
        <v>0</v>
      </c>
      <c r="L699" s="2">
        <f t="shared" ca="1" si="42"/>
        <v>5.1961164152715282</v>
      </c>
      <c r="M699" s="3">
        <f ca="1">1-L699/MAX(L$2:L699)</f>
        <v>7.7410378342069874E-3</v>
      </c>
    </row>
    <row r="700" spans="1:13" x14ac:dyDescent="0.15">
      <c r="A700" s="1">
        <v>39408</v>
      </c>
      <c r="B700" s="2">
        <v>4772.62</v>
      </c>
      <c r="C700" s="3">
        <f t="shared" si="40"/>
        <v>-4.5021430200775536E-2</v>
      </c>
      <c r="D700" s="3">
        <f>1-B700/MAX(B$2:B700)</f>
        <v>0.18794323827673043</v>
      </c>
      <c r="E700" s="4">
        <f ca="1">IFERROR(AVERAGE(OFFSET(B700,0,0,-计算!B$19,1)),AVERAGE(OFFSET(B700,0,0,-ROW(),1)))</f>
        <v>5039.2508333333335</v>
      </c>
      <c r="F700" s="4">
        <f ca="1">IFERROR(AVERAGE(OFFSET(B700,0,0,-计算!B$20,1)),AVERAGE(OFFSET(B700,0,0,-ROW(),1)))</f>
        <v>5401.1269999999995</v>
      </c>
      <c r="G700" s="4">
        <f t="shared" ca="1" si="41"/>
        <v>-361.87616666666599</v>
      </c>
      <c r="H700" s="4">
        <f ca="1">IFERROR(AVERAGE(OFFSET(G700,0,0,-计算!B$21,1)),AVERAGE(OFFSET(G700,0,0,-ROW(),1)))</f>
        <v>-282.88323333333318</v>
      </c>
      <c r="I700" s="4" t="str">
        <f ca="1">IF(计算!B$23=1,IFERROR(IF(AND(G700&gt;H700,OFFSET(G700,-计算!B$22,0,1,1)&lt;OFFSET(H700,-计算!B$22,0,1,1)),"买",IF(AND(G700&lt;H700,OFFSET(G700,-计算!B$22,0,1,1)&gt;OFFSET(H700,-计算!B$22,0,1,1)),"卖",I699)),"买"),IF(计算!B$23=2,IFERROR(IF(AND(G700&gt;OFFSET(G700,-计算!B$22,0,1,1),B700&lt;OFFSET(B700,-计算!B$22,0,1,1)),"买",IF(AND(G700&lt;OFFSET(G700,-计算!B$22,0,1,1),B700&gt;OFFSET(B700,-计算!B$22,0,1,1)),"卖",I699)),"买"),""))</f>
        <v>卖</v>
      </c>
      <c r="J700" s="4" t="str">
        <f t="shared" ca="1" si="43"/>
        <v/>
      </c>
      <c r="K700" s="3">
        <f ca="1">IF(I699="买",C700,0)-IF(J700=1,计算!B$18)</f>
        <v>0</v>
      </c>
      <c r="L700" s="2">
        <f t="shared" ca="1" si="42"/>
        <v>5.1961164152715282</v>
      </c>
      <c r="M700" s="3">
        <f ca="1">1-L700/MAX(L$2:L700)</f>
        <v>7.7410378342069874E-3</v>
      </c>
    </row>
    <row r="701" spans="1:13" x14ac:dyDescent="0.15">
      <c r="A701" s="1">
        <v>39409</v>
      </c>
      <c r="B701" s="2">
        <v>4856.16</v>
      </c>
      <c r="C701" s="3">
        <f t="shared" si="40"/>
        <v>1.750401247113742E-2</v>
      </c>
      <c r="D701" s="3">
        <f>1-B701/MAX(B$2:B701)</f>
        <v>0.17372898659225477</v>
      </c>
      <c r="E701" s="4">
        <f ca="1">IFERROR(AVERAGE(OFFSET(B701,0,0,-计算!B$19,1)),AVERAGE(OFFSET(B701,0,0,-ROW(),1)))</f>
        <v>4998.0449999999992</v>
      </c>
      <c r="F701" s="4">
        <f ca="1">IFERROR(AVERAGE(OFFSET(B701,0,0,-计算!B$20,1)),AVERAGE(OFFSET(B701,0,0,-ROW(),1)))</f>
        <v>5392.3543999999993</v>
      </c>
      <c r="G701" s="4">
        <f t="shared" ca="1" si="41"/>
        <v>-394.3094000000001</v>
      </c>
      <c r="H701" s="4">
        <f ca="1">IFERROR(AVERAGE(OFFSET(G701,0,0,-计算!B$21,1)),AVERAGE(OFFSET(G701,0,0,-ROW(),1)))</f>
        <v>-317.73993888888873</v>
      </c>
      <c r="I701" s="4" t="str">
        <f ca="1">IF(计算!B$23=1,IFERROR(IF(AND(G701&gt;H701,OFFSET(G701,-计算!B$22,0,1,1)&lt;OFFSET(H701,-计算!B$22,0,1,1)),"买",IF(AND(G701&lt;H701,OFFSET(G701,-计算!B$22,0,1,1)&gt;OFFSET(H701,-计算!B$22,0,1,1)),"卖",I700)),"买"),IF(计算!B$23=2,IFERROR(IF(AND(G701&gt;OFFSET(G701,-计算!B$22,0,1,1),B701&lt;OFFSET(B701,-计算!B$22,0,1,1)),"买",IF(AND(G701&lt;OFFSET(G701,-计算!B$22,0,1,1),B701&gt;OFFSET(B701,-计算!B$22,0,1,1)),"卖",I700)),"买"),""))</f>
        <v>卖</v>
      </c>
      <c r="J701" s="4" t="str">
        <f t="shared" ca="1" si="43"/>
        <v/>
      </c>
      <c r="K701" s="3">
        <f ca="1">IF(I700="买",C701,0)-IF(J701=1,计算!B$18)</f>
        <v>0</v>
      </c>
      <c r="L701" s="2">
        <f t="shared" ca="1" si="42"/>
        <v>5.1961164152715282</v>
      </c>
      <c r="M701" s="3">
        <f ca="1">1-L701/MAX(L$2:L701)</f>
        <v>7.7410378342069874E-3</v>
      </c>
    </row>
    <row r="702" spans="1:13" x14ac:dyDescent="0.15">
      <c r="A702" s="1">
        <v>39412</v>
      </c>
      <c r="B702" s="2">
        <v>4800.08</v>
      </c>
      <c r="C702" s="3">
        <f t="shared" si="40"/>
        <v>-1.1548219169055352E-2</v>
      </c>
      <c r="D702" s="3">
        <f>1-B702/MAX(B$2:B702)</f>
        <v>0.18327094534812494</v>
      </c>
      <c r="E702" s="4">
        <f ca="1">IFERROR(AVERAGE(OFFSET(B702,0,0,-计算!B$19,1)),AVERAGE(OFFSET(B702,0,0,-ROW(),1)))</f>
        <v>4973.5791666666673</v>
      </c>
      <c r="F702" s="4">
        <f ca="1">IFERROR(AVERAGE(OFFSET(B702,0,0,-计算!B$20,1)),AVERAGE(OFFSET(B702,0,0,-ROW(),1)))</f>
        <v>5380.8116</v>
      </c>
      <c r="G702" s="4">
        <f t="shared" ca="1" si="41"/>
        <v>-407.23243333333266</v>
      </c>
      <c r="H702" s="4">
        <f ca="1">IFERROR(AVERAGE(OFFSET(G702,0,0,-计算!B$21,1)),AVERAGE(OFFSET(G702,0,0,-ROW(),1)))</f>
        <v>-346.25764999999973</v>
      </c>
      <c r="I702" s="4" t="str">
        <f ca="1">IF(计算!B$23=1,IFERROR(IF(AND(G702&gt;H702,OFFSET(G702,-计算!B$22,0,1,1)&lt;OFFSET(H702,-计算!B$22,0,1,1)),"买",IF(AND(G702&lt;H702,OFFSET(G702,-计算!B$22,0,1,1)&gt;OFFSET(H702,-计算!B$22,0,1,1)),"卖",I701)),"买"),IF(计算!B$23=2,IFERROR(IF(AND(G702&gt;OFFSET(G702,-计算!B$22,0,1,1),B702&lt;OFFSET(B702,-计算!B$22,0,1,1)),"买",IF(AND(G702&lt;OFFSET(G702,-计算!B$22,0,1,1),B702&gt;OFFSET(B702,-计算!B$22,0,1,1)),"卖",I701)),"买"),""))</f>
        <v>卖</v>
      </c>
      <c r="J702" s="4" t="str">
        <f t="shared" ca="1" si="43"/>
        <v/>
      </c>
      <c r="K702" s="3">
        <f ca="1">IF(I701="买",C702,0)-IF(J702=1,计算!B$18)</f>
        <v>0</v>
      </c>
      <c r="L702" s="2">
        <f t="shared" ca="1" si="42"/>
        <v>5.1961164152715282</v>
      </c>
      <c r="M702" s="3">
        <f ca="1">1-L702/MAX(L$2:L702)</f>
        <v>7.7410378342069874E-3</v>
      </c>
    </row>
    <row r="703" spans="1:13" x14ac:dyDescent="0.15">
      <c r="A703" s="1">
        <v>39413</v>
      </c>
      <c r="B703" s="2">
        <v>4711.1499999999996</v>
      </c>
      <c r="C703" s="3">
        <f t="shared" si="40"/>
        <v>-1.8526774553757508E-2</v>
      </c>
      <c r="D703" s="3">
        <f>1-B703/MAX(B$2:B703)</f>
        <v>0.19840230041516371</v>
      </c>
      <c r="E703" s="4">
        <f ca="1">IFERROR(AVERAGE(OFFSET(B703,0,0,-计算!B$19,1)),AVERAGE(OFFSET(B703,0,0,-ROW(),1)))</f>
        <v>4946.1316666666671</v>
      </c>
      <c r="F703" s="4">
        <f ca="1">IFERROR(AVERAGE(OFFSET(B703,0,0,-计算!B$20,1)),AVERAGE(OFFSET(B703,0,0,-ROW(),1)))</f>
        <v>5372.5528000000004</v>
      </c>
      <c r="G703" s="4">
        <f t="shared" ca="1" si="41"/>
        <v>-426.42113333333327</v>
      </c>
      <c r="H703" s="4">
        <f ca="1">IFERROR(AVERAGE(OFFSET(G703,0,0,-计算!B$21,1)),AVERAGE(OFFSET(G703,0,0,-ROW(),1)))</f>
        <v>-370.90583888888858</v>
      </c>
      <c r="I703" s="4" t="str">
        <f ca="1">IF(计算!B$23=1,IFERROR(IF(AND(G703&gt;H703,OFFSET(G703,-计算!B$22,0,1,1)&lt;OFFSET(H703,-计算!B$22,0,1,1)),"买",IF(AND(G703&lt;H703,OFFSET(G703,-计算!B$22,0,1,1)&gt;OFFSET(H703,-计算!B$22,0,1,1)),"卖",I702)),"买"),IF(计算!B$23=2,IFERROR(IF(AND(G703&gt;OFFSET(G703,-计算!B$22,0,1,1),B703&lt;OFFSET(B703,-计算!B$22,0,1,1)),"买",IF(AND(G703&lt;OFFSET(G703,-计算!B$22,0,1,1),B703&gt;OFFSET(B703,-计算!B$22,0,1,1)),"卖",I702)),"买"),""))</f>
        <v>卖</v>
      </c>
      <c r="J703" s="4" t="str">
        <f t="shared" ca="1" si="43"/>
        <v/>
      </c>
      <c r="K703" s="3">
        <f ca="1">IF(I702="买",C703,0)-IF(J703=1,计算!B$18)</f>
        <v>0</v>
      </c>
      <c r="L703" s="2">
        <f t="shared" ca="1" si="42"/>
        <v>5.1961164152715282</v>
      </c>
      <c r="M703" s="3">
        <f ca="1">1-L703/MAX(L$2:L703)</f>
        <v>7.7410378342069874E-3</v>
      </c>
    </row>
    <row r="704" spans="1:13" x14ac:dyDescent="0.15">
      <c r="A704" s="1">
        <v>39414</v>
      </c>
      <c r="B704" s="2">
        <v>4648.75</v>
      </c>
      <c r="C704" s="3">
        <f t="shared" si="40"/>
        <v>-1.3245173683707701E-2</v>
      </c>
      <c r="D704" s="3">
        <f>1-B704/MAX(B$2:B704)</f>
        <v>0.20901960117062546</v>
      </c>
      <c r="E704" s="4">
        <f ca="1">IFERROR(AVERAGE(OFFSET(B704,0,0,-计算!B$19,1)),AVERAGE(OFFSET(B704,0,0,-ROW(),1)))</f>
        <v>4918.6733333333341</v>
      </c>
      <c r="F704" s="4">
        <f ca="1">IFERROR(AVERAGE(OFFSET(B704,0,0,-计算!B$20,1)),AVERAGE(OFFSET(B704,0,0,-ROW(),1)))</f>
        <v>5361.4705999999996</v>
      </c>
      <c r="G704" s="4">
        <f t="shared" ca="1" si="41"/>
        <v>-442.79726666666556</v>
      </c>
      <c r="H704" s="4">
        <f ca="1">IFERROR(AVERAGE(OFFSET(G704,0,0,-计算!B$21,1)),AVERAGE(OFFSET(G704,0,0,-ROW(),1)))</f>
        <v>-393.64835555555493</v>
      </c>
      <c r="I704" s="4" t="str">
        <f ca="1">IF(计算!B$23=1,IFERROR(IF(AND(G704&gt;H704,OFFSET(G704,-计算!B$22,0,1,1)&lt;OFFSET(H704,-计算!B$22,0,1,1)),"买",IF(AND(G704&lt;H704,OFFSET(G704,-计算!B$22,0,1,1)&gt;OFFSET(H704,-计算!B$22,0,1,1)),"卖",I703)),"买"),IF(计算!B$23=2,IFERROR(IF(AND(G704&gt;OFFSET(G704,-计算!B$22,0,1,1),B704&lt;OFFSET(B704,-计算!B$22,0,1,1)),"买",IF(AND(G704&lt;OFFSET(G704,-计算!B$22,0,1,1),B704&gt;OFFSET(B704,-计算!B$22,0,1,1)),"卖",I703)),"买"),""))</f>
        <v>卖</v>
      </c>
      <c r="J704" s="4" t="str">
        <f t="shared" ca="1" si="43"/>
        <v/>
      </c>
      <c r="K704" s="3">
        <f ca="1">IF(I703="买",C704,0)-IF(J704=1,计算!B$18)</f>
        <v>0</v>
      </c>
      <c r="L704" s="2">
        <f t="shared" ca="1" si="42"/>
        <v>5.1961164152715282</v>
      </c>
      <c r="M704" s="3">
        <f ca="1">1-L704/MAX(L$2:L704)</f>
        <v>7.7410378342069874E-3</v>
      </c>
    </row>
    <row r="705" spans="1:13" x14ac:dyDescent="0.15">
      <c r="A705" s="1">
        <v>39415</v>
      </c>
      <c r="B705" s="2">
        <v>4842.07</v>
      </c>
      <c r="C705" s="3">
        <f t="shared" si="40"/>
        <v>4.1585372411938604E-2</v>
      </c>
      <c r="D705" s="3">
        <f>1-B705/MAX(B$2:B705)</f>
        <v>0.17612638671476211</v>
      </c>
      <c r="E705" s="4">
        <f ca="1">IFERROR(AVERAGE(OFFSET(B705,0,0,-计算!B$19,1)),AVERAGE(OFFSET(B705,0,0,-ROW(),1)))</f>
        <v>4910.5758333333333</v>
      </c>
      <c r="F705" s="4">
        <f ca="1">IFERROR(AVERAGE(OFFSET(B705,0,0,-计算!B$20,1)),AVERAGE(OFFSET(B705,0,0,-ROW(),1)))</f>
        <v>5351.3125999999993</v>
      </c>
      <c r="G705" s="4">
        <f t="shared" ca="1" si="41"/>
        <v>-440.73676666666597</v>
      </c>
      <c r="H705" s="4">
        <f ca="1">IFERROR(AVERAGE(OFFSET(G705,0,0,-计算!B$21,1)),AVERAGE(OFFSET(G705,0,0,-ROW(),1)))</f>
        <v>-412.22886111111058</v>
      </c>
      <c r="I705" s="4" t="str">
        <f ca="1">IF(计算!B$23=1,IFERROR(IF(AND(G705&gt;H705,OFFSET(G705,-计算!B$22,0,1,1)&lt;OFFSET(H705,-计算!B$22,0,1,1)),"买",IF(AND(G705&lt;H705,OFFSET(G705,-计算!B$22,0,1,1)&gt;OFFSET(H705,-计算!B$22,0,1,1)),"卖",I704)),"买"),IF(计算!B$23=2,IFERROR(IF(AND(G705&gt;OFFSET(G705,-计算!B$22,0,1,1),B705&lt;OFFSET(B705,-计算!B$22,0,1,1)),"买",IF(AND(G705&lt;OFFSET(G705,-计算!B$22,0,1,1),B705&gt;OFFSET(B705,-计算!B$22,0,1,1)),"卖",I704)),"买"),""))</f>
        <v>卖</v>
      </c>
      <c r="J705" s="4" t="str">
        <f t="shared" ca="1" si="43"/>
        <v/>
      </c>
      <c r="K705" s="3">
        <f ca="1">IF(I704="买",C705,0)-IF(J705=1,计算!B$18)</f>
        <v>0</v>
      </c>
      <c r="L705" s="2">
        <f t="shared" ca="1" si="42"/>
        <v>5.1961164152715282</v>
      </c>
      <c r="M705" s="3">
        <f ca="1">1-L705/MAX(L$2:L705)</f>
        <v>7.7410378342069874E-3</v>
      </c>
    </row>
    <row r="706" spans="1:13" x14ac:dyDescent="0.15">
      <c r="A706" s="1">
        <v>39416</v>
      </c>
      <c r="B706" s="2">
        <v>4737.41</v>
      </c>
      <c r="C706" s="3">
        <f t="shared" si="40"/>
        <v>-2.1614722628958249E-2</v>
      </c>
      <c r="D706" s="3">
        <f>1-B706/MAX(B$2:B706)</f>
        <v>0.19393418634724013</v>
      </c>
      <c r="E706" s="4">
        <f ca="1">IFERROR(AVERAGE(OFFSET(B706,0,0,-计算!B$19,1)),AVERAGE(OFFSET(B706,0,0,-ROW(),1)))</f>
        <v>4876.5358333333343</v>
      </c>
      <c r="F706" s="4">
        <f ca="1">IFERROR(AVERAGE(OFFSET(B706,0,0,-计算!B$20,1)),AVERAGE(OFFSET(B706,0,0,-ROW(),1)))</f>
        <v>5338.1151999999975</v>
      </c>
      <c r="G706" s="4">
        <f t="shared" ca="1" si="41"/>
        <v>-461.57936666666319</v>
      </c>
      <c r="H706" s="4">
        <f ca="1">IFERROR(AVERAGE(OFFSET(G706,0,0,-计算!B$21,1)),AVERAGE(OFFSET(G706,0,0,-ROW(),1)))</f>
        <v>-428.84606111111015</v>
      </c>
      <c r="I706" s="4" t="str">
        <f ca="1">IF(计算!B$23=1,IFERROR(IF(AND(G706&gt;H706,OFFSET(G706,-计算!B$22,0,1,1)&lt;OFFSET(H706,-计算!B$22,0,1,1)),"买",IF(AND(G706&lt;H706,OFFSET(G706,-计算!B$22,0,1,1)&gt;OFFSET(H706,-计算!B$22,0,1,1)),"卖",I705)),"买"),IF(计算!B$23=2,IFERROR(IF(AND(G706&gt;OFFSET(G706,-计算!B$22,0,1,1),B706&lt;OFFSET(B706,-计算!B$22,0,1,1)),"买",IF(AND(G706&lt;OFFSET(G706,-计算!B$22,0,1,1),B706&gt;OFFSET(B706,-计算!B$22,0,1,1)),"卖",I705)),"买"),""))</f>
        <v>卖</v>
      </c>
      <c r="J706" s="4" t="str">
        <f t="shared" ca="1" si="43"/>
        <v/>
      </c>
      <c r="K706" s="3">
        <f ca="1">IF(I705="买",C706,0)-IF(J706=1,计算!B$18)</f>
        <v>0</v>
      </c>
      <c r="L706" s="2">
        <f t="shared" ca="1" si="42"/>
        <v>5.1961164152715282</v>
      </c>
      <c r="M706" s="3">
        <f ca="1">1-L706/MAX(L$2:L706)</f>
        <v>7.7410378342069874E-3</v>
      </c>
    </row>
    <row r="707" spans="1:13" x14ac:dyDescent="0.15">
      <c r="A707" s="1">
        <v>39419</v>
      </c>
      <c r="B707" s="2">
        <v>4772.67</v>
      </c>
      <c r="C707" s="3">
        <f t="shared" si="40"/>
        <v>7.4428854585100179E-3</v>
      </c>
      <c r="D707" s="3">
        <f>1-B707/MAX(B$2:B707)</f>
        <v>0.18793473082420198</v>
      </c>
      <c r="E707" s="4">
        <f ca="1">IFERROR(AVERAGE(OFFSET(B707,0,0,-计算!B$19,1)),AVERAGE(OFFSET(B707,0,0,-ROW(),1)))</f>
        <v>4850.8324999999995</v>
      </c>
      <c r="F707" s="4">
        <f ca="1">IFERROR(AVERAGE(OFFSET(B707,0,0,-计算!B$20,1)),AVERAGE(OFFSET(B707,0,0,-ROW(),1)))</f>
        <v>5323.5903999999991</v>
      </c>
      <c r="G707" s="4">
        <f t="shared" ca="1" si="41"/>
        <v>-472.75789999999961</v>
      </c>
      <c r="H707" s="4">
        <f ca="1">IFERROR(AVERAGE(OFFSET(G707,0,0,-计算!B$21,1)),AVERAGE(OFFSET(G707,0,0,-ROW(),1)))</f>
        <v>-441.92081111111003</v>
      </c>
      <c r="I707" s="4" t="str">
        <f ca="1">IF(计算!B$23=1,IFERROR(IF(AND(G707&gt;H707,OFFSET(G707,-计算!B$22,0,1,1)&lt;OFFSET(H707,-计算!B$22,0,1,1)),"买",IF(AND(G707&lt;H707,OFFSET(G707,-计算!B$22,0,1,1)&gt;OFFSET(H707,-计算!B$22,0,1,1)),"卖",I706)),"买"),IF(计算!B$23=2,IFERROR(IF(AND(G707&gt;OFFSET(G707,-计算!B$22,0,1,1),B707&lt;OFFSET(B707,-计算!B$22,0,1,1)),"买",IF(AND(G707&lt;OFFSET(G707,-计算!B$22,0,1,1),B707&gt;OFFSET(B707,-计算!B$22,0,1,1)),"卖",I706)),"买"),""))</f>
        <v>卖</v>
      </c>
      <c r="J707" s="4" t="str">
        <f t="shared" ca="1" si="43"/>
        <v/>
      </c>
      <c r="K707" s="3">
        <f ca="1">IF(I706="买",C707,0)-IF(J707=1,计算!B$18)</f>
        <v>0</v>
      </c>
      <c r="L707" s="2">
        <f t="shared" ca="1" si="42"/>
        <v>5.1961164152715282</v>
      </c>
      <c r="M707" s="3">
        <f ca="1">1-L707/MAX(L$2:L707)</f>
        <v>7.7410378342069874E-3</v>
      </c>
    </row>
    <row r="708" spans="1:13" x14ac:dyDescent="0.15">
      <c r="A708" s="1">
        <v>39420</v>
      </c>
      <c r="B708" s="2">
        <v>4829.21</v>
      </c>
      <c r="C708" s="3">
        <f t="shared" ref="C708:C771" si="44">B708/B707-1</f>
        <v>1.1846618349896421E-2</v>
      </c>
      <c r="D708" s="3">
        <f>1-B708/MAX(B$2:B708)</f>
        <v>0.17831450350507039</v>
      </c>
      <c r="E708" s="4">
        <f ca="1">IFERROR(AVERAGE(OFFSET(B708,0,0,-计算!B$19,1)),AVERAGE(OFFSET(B708,0,0,-ROW(),1)))</f>
        <v>4835.961666666667</v>
      </c>
      <c r="F708" s="4">
        <f ca="1">IFERROR(AVERAGE(OFFSET(B708,0,0,-计算!B$20,1)),AVERAGE(OFFSET(B708,0,0,-ROW(),1)))</f>
        <v>5310.6378000000004</v>
      </c>
      <c r="G708" s="4">
        <f t="shared" ref="G708:G771" ca="1" si="45">E708-F708</f>
        <v>-474.67613333333338</v>
      </c>
      <c r="H708" s="4">
        <f ca="1">IFERROR(AVERAGE(OFFSET(G708,0,0,-计算!B$21,1)),AVERAGE(OFFSET(G708,0,0,-ROW(),1)))</f>
        <v>-453.16142777777685</v>
      </c>
      <c r="I708" s="4" t="str">
        <f ca="1">IF(计算!B$23=1,IFERROR(IF(AND(G708&gt;H708,OFFSET(G708,-计算!B$22,0,1,1)&lt;OFFSET(H708,-计算!B$22,0,1,1)),"买",IF(AND(G708&lt;H708,OFFSET(G708,-计算!B$22,0,1,1)&gt;OFFSET(H708,-计算!B$22,0,1,1)),"卖",I707)),"买"),IF(计算!B$23=2,IFERROR(IF(AND(G708&gt;OFFSET(G708,-计算!B$22,0,1,1),B708&lt;OFFSET(B708,-计算!B$22,0,1,1)),"买",IF(AND(G708&lt;OFFSET(G708,-计算!B$22,0,1,1),B708&gt;OFFSET(B708,-计算!B$22,0,1,1)),"卖",I707)),"买"),""))</f>
        <v>卖</v>
      </c>
      <c r="J708" s="4" t="str">
        <f t="shared" ca="1" si="43"/>
        <v/>
      </c>
      <c r="K708" s="3">
        <f ca="1">IF(I707="买",C708,0)-IF(J708=1,计算!B$18)</f>
        <v>0</v>
      </c>
      <c r="L708" s="2">
        <f t="shared" ref="L708:L771" ca="1" si="46">IFERROR(L707*(1+K708),L707)</f>
        <v>5.1961164152715282</v>
      </c>
      <c r="M708" s="3">
        <f ca="1">1-L708/MAX(L$2:L708)</f>
        <v>7.7410378342069874E-3</v>
      </c>
    </row>
    <row r="709" spans="1:13" x14ac:dyDescent="0.15">
      <c r="A709" s="1">
        <v>39421</v>
      </c>
      <c r="B709" s="2">
        <v>4965.95</v>
      </c>
      <c r="C709" s="3">
        <f t="shared" si="44"/>
        <v>2.8315190269215806E-2</v>
      </c>
      <c r="D709" s="3">
        <f>1-B709/MAX(B$2:B709)</f>
        <v>0.15504832233036137</v>
      </c>
      <c r="E709" s="4">
        <f ca="1">IFERROR(AVERAGE(OFFSET(B709,0,0,-计算!B$19,1)),AVERAGE(OFFSET(B709,0,0,-ROW(),1)))</f>
        <v>4833.5891666666666</v>
      </c>
      <c r="F709" s="4">
        <f ca="1">IFERROR(AVERAGE(OFFSET(B709,0,0,-计算!B$20,1)),AVERAGE(OFFSET(B709,0,0,-ROW(),1)))</f>
        <v>5301.5713999999989</v>
      </c>
      <c r="G709" s="4">
        <f t="shared" ca="1" si="45"/>
        <v>-467.98223333333226</v>
      </c>
      <c r="H709" s="4">
        <f ca="1">IFERROR(AVERAGE(OFFSET(G709,0,0,-计算!B$21,1)),AVERAGE(OFFSET(G709,0,0,-ROW(),1)))</f>
        <v>-460.08827777777668</v>
      </c>
      <c r="I709" s="4" t="str">
        <f ca="1">IF(计算!B$23=1,IFERROR(IF(AND(G709&gt;H709,OFFSET(G709,-计算!B$22,0,1,1)&lt;OFFSET(H709,-计算!B$22,0,1,1)),"买",IF(AND(G709&lt;H709,OFFSET(G709,-计算!B$22,0,1,1)&gt;OFFSET(H709,-计算!B$22,0,1,1)),"卖",I708)),"买"),IF(计算!B$23=2,IFERROR(IF(AND(G709&gt;OFFSET(G709,-计算!B$22,0,1,1),B709&lt;OFFSET(B709,-计算!B$22,0,1,1)),"买",IF(AND(G709&lt;OFFSET(G709,-计算!B$22,0,1,1),B709&gt;OFFSET(B709,-计算!B$22,0,1,1)),"卖",I708)),"买"),""))</f>
        <v>卖</v>
      </c>
      <c r="J709" s="4" t="str">
        <f t="shared" ref="J709:J772" ca="1" si="47">IF(I708&lt;&gt;I709,1,"")</f>
        <v/>
      </c>
      <c r="K709" s="3">
        <f ca="1">IF(I708="买",C709,0)-IF(J709=1,计算!B$18)</f>
        <v>0</v>
      </c>
      <c r="L709" s="2">
        <f t="shared" ca="1" si="46"/>
        <v>5.1961164152715282</v>
      </c>
      <c r="M709" s="3">
        <f ca="1">1-L709/MAX(L$2:L709)</f>
        <v>7.7410378342069874E-3</v>
      </c>
    </row>
    <row r="710" spans="1:13" x14ac:dyDescent="0.15">
      <c r="A710" s="1">
        <v>39422</v>
      </c>
      <c r="B710" s="2">
        <v>4971.0600000000004</v>
      </c>
      <c r="C710" s="3">
        <f t="shared" si="44"/>
        <v>1.0290075413568189E-3</v>
      </c>
      <c r="D710" s="3">
        <f>1-B710/MAX(B$2:B710)</f>
        <v>0.1541788606819573</v>
      </c>
      <c r="E710" s="4">
        <f ca="1">IFERROR(AVERAGE(OFFSET(B710,0,0,-计算!B$19,1)),AVERAGE(OFFSET(B710,0,0,-ROW(),1)))</f>
        <v>4825.395833333333</v>
      </c>
      <c r="F710" s="4">
        <f ca="1">IFERROR(AVERAGE(OFFSET(B710,0,0,-计算!B$20,1)),AVERAGE(OFFSET(B710,0,0,-ROW(),1)))</f>
        <v>5291.0942000000005</v>
      </c>
      <c r="G710" s="4">
        <f t="shared" ca="1" si="45"/>
        <v>-465.69836666666743</v>
      </c>
      <c r="H710" s="4">
        <f ca="1">IFERROR(AVERAGE(OFFSET(G710,0,0,-计算!B$21,1)),AVERAGE(OFFSET(G710,0,0,-ROW(),1)))</f>
        <v>-463.90512777777695</v>
      </c>
      <c r="I710" s="4" t="str">
        <f ca="1">IF(计算!B$23=1,IFERROR(IF(AND(G710&gt;H710,OFFSET(G710,-计算!B$22,0,1,1)&lt;OFFSET(H710,-计算!B$22,0,1,1)),"买",IF(AND(G710&lt;H710,OFFSET(G710,-计算!B$22,0,1,1)&gt;OFFSET(H710,-计算!B$22,0,1,1)),"卖",I709)),"买"),IF(计算!B$23=2,IFERROR(IF(AND(G710&gt;OFFSET(G710,-计算!B$22,0,1,1),B710&lt;OFFSET(B710,-计算!B$22,0,1,1)),"买",IF(AND(G710&lt;OFFSET(G710,-计算!B$22,0,1,1),B710&gt;OFFSET(B710,-计算!B$22,0,1,1)),"卖",I709)),"买"),""))</f>
        <v>卖</v>
      </c>
      <c r="J710" s="4" t="str">
        <f t="shared" ca="1" si="47"/>
        <v/>
      </c>
      <c r="K710" s="3">
        <f ca="1">IF(I709="买",C710,0)-IF(J710=1,计算!B$18)</f>
        <v>0</v>
      </c>
      <c r="L710" s="2">
        <f t="shared" ca="1" si="46"/>
        <v>5.1961164152715282</v>
      </c>
      <c r="M710" s="3">
        <f ca="1">1-L710/MAX(L$2:L710)</f>
        <v>7.7410378342069874E-3</v>
      </c>
    </row>
    <row r="711" spans="1:13" x14ac:dyDescent="0.15">
      <c r="A711" s="1">
        <v>39423</v>
      </c>
      <c r="B711" s="2">
        <v>5041.3500000000004</v>
      </c>
      <c r="C711" s="3">
        <f t="shared" si="44"/>
        <v>1.4139841402035058E-2</v>
      </c>
      <c r="D711" s="3">
        <f>1-B711/MAX(B$2:B711)</f>
        <v>0.1422190839175117</v>
      </c>
      <c r="E711" s="4">
        <f ca="1">IFERROR(AVERAGE(OFFSET(B711,0,0,-计算!B$19,1)),AVERAGE(OFFSET(B711,0,0,-ROW(),1)))</f>
        <v>4829.0399999999991</v>
      </c>
      <c r="F711" s="4">
        <f ca="1">IFERROR(AVERAGE(OFFSET(B711,0,0,-计算!B$20,1)),AVERAGE(OFFSET(B711,0,0,-ROW(),1)))</f>
        <v>5282.5591999999997</v>
      </c>
      <c r="G711" s="4">
        <f t="shared" ca="1" si="45"/>
        <v>-453.51920000000064</v>
      </c>
      <c r="H711" s="4">
        <f ca="1">IFERROR(AVERAGE(OFFSET(G711,0,0,-计算!B$21,1)),AVERAGE(OFFSET(G711,0,0,-ROW(),1)))</f>
        <v>-466.03553333333275</v>
      </c>
      <c r="I711" s="4" t="str">
        <f ca="1">IF(计算!B$23=1,IFERROR(IF(AND(G711&gt;H711,OFFSET(G711,-计算!B$22,0,1,1)&lt;OFFSET(H711,-计算!B$22,0,1,1)),"买",IF(AND(G711&lt;H711,OFFSET(G711,-计算!B$22,0,1,1)&gt;OFFSET(H711,-计算!B$22,0,1,1)),"卖",I710)),"买"),IF(计算!B$23=2,IFERROR(IF(AND(G711&gt;OFFSET(G711,-计算!B$22,0,1,1),B711&lt;OFFSET(B711,-计算!B$22,0,1,1)),"买",IF(AND(G711&lt;OFFSET(G711,-计算!B$22,0,1,1),B711&gt;OFFSET(B711,-计算!B$22,0,1,1)),"卖",I710)),"买"),""))</f>
        <v>买</v>
      </c>
      <c r="J711" s="4">
        <f t="shared" ca="1" si="47"/>
        <v>1</v>
      </c>
      <c r="K711" s="3">
        <f ca="1">IF(I710="买",C711,0)-IF(J711=1,计算!B$18)</f>
        <v>0</v>
      </c>
      <c r="L711" s="2">
        <f t="shared" ca="1" si="46"/>
        <v>5.1961164152715282</v>
      </c>
      <c r="M711" s="3">
        <f ca="1">1-L711/MAX(L$2:L711)</f>
        <v>7.7410378342069874E-3</v>
      </c>
    </row>
    <row r="712" spans="1:13" x14ac:dyDescent="0.15">
      <c r="A712" s="1">
        <v>39426</v>
      </c>
      <c r="B712" s="2">
        <v>5133.5600000000004</v>
      </c>
      <c r="C712" s="3">
        <f t="shared" si="44"/>
        <v>1.8290735616451892E-2</v>
      </c>
      <c r="D712" s="3">
        <f>1-B712/MAX(B$2:B712)</f>
        <v>0.12652963996460886</v>
      </c>
      <c r="E712" s="4">
        <f ca="1">IFERROR(AVERAGE(OFFSET(B712,0,0,-计算!B$19,1)),AVERAGE(OFFSET(B712,0,0,-ROW(),1)))</f>
        <v>4859.1183333333329</v>
      </c>
      <c r="F712" s="4">
        <f ca="1">IFERROR(AVERAGE(OFFSET(B712,0,0,-计算!B$20,1)),AVERAGE(OFFSET(B712,0,0,-ROW(),1)))</f>
        <v>5274.9524000000001</v>
      </c>
      <c r="G712" s="4">
        <f t="shared" ca="1" si="45"/>
        <v>-415.83406666666724</v>
      </c>
      <c r="H712" s="4">
        <f ca="1">IFERROR(AVERAGE(OFFSET(G712,0,0,-计算!B$21,1)),AVERAGE(OFFSET(G712,0,0,-ROW(),1)))</f>
        <v>-458.41131666666678</v>
      </c>
      <c r="I712" s="4" t="str">
        <f ca="1">IF(计算!B$23=1,IFERROR(IF(AND(G712&gt;H712,OFFSET(G712,-计算!B$22,0,1,1)&lt;OFFSET(H712,-计算!B$22,0,1,1)),"买",IF(AND(G712&lt;H712,OFFSET(G712,-计算!B$22,0,1,1)&gt;OFFSET(H712,-计算!B$22,0,1,1)),"卖",I711)),"买"),IF(计算!B$23=2,IFERROR(IF(AND(G712&gt;OFFSET(G712,-计算!B$22,0,1,1),B712&lt;OFFSET(B712,-计算!B$22,0,1,1)),"买",IF(AND(G712&lt;OFFSET(G712,-计算!B$22,0,1,1),B712&gt;OFFSET(B712,-计算!B$22,0,1,1)),"卖",I711)),"买"),""))</f>
        <v>买</v>
      </c>
      <c r="J712" s="4" t="str">
        <f t="shared" ca="1" si="47"/>
        <v/>
      </c>
      <c r="K712" s="3">
        <f ca="1">IF(I711="买",C712,0)-IF(J712=1,计算!B$18)</f>
        <v>1.8290735616451892E-2</v>
      </c>
      <c r="L712" s="2">
        <f t="shared" ca="1" si="46"/>
        <v>5.2911572068555657</v>
      </c>
      <c r="M712" s="3">
        <f ca="1">1-L712/MAX(L$2:L712)</f>
        <v>0</v>
      </c>
    </row>
    <row r="713" spans="1:13" x14ac:dyDescent="0.15">
      <c r="A713" s="1">
        <v>39427</v>
      </c>
      <c r="B713" s="2">
        <v>5140</v>
      </c>
      <c r="C713" s="3">
        <f t="shared" si="44"/>
        <v>1.2544900614777088E-3</v>
      </c>
      <c r="D713" s="3">
        <f>1-B713/MAX(B$2:B713)</f>
        <v>0.12543388007894918</v>
      </c>
      <c r="E713" s="4">
        <f ca="1">IFERROR(AVERAGE(OFFSET(B713,0,0,-计算!B$19,1)),AVERAGE(OFFSET(B713,0,0,-ROW(),1)))</f>
        <v>4882.7716666666656</v>
      </c>
      <c r="F713" s="4">
        <f ca="1">IFERROR(AVERAGE(OFFSET(B713,0,0,-计算!B$20,1)),AVERAGE(OFFSET(B713,0,0,-ROW(),1)))</f>
        <v>5268.66</v>
      </c>
      <c r="G713" s="4">
        <f t="shared" ca="1" si="45"/>
        <v>-385.88833333333423</v>
      </c>
      <c r="H713" s="4">
        <f ca="1">IFERROR(AVERAGE(OFFSET(G713,0,0,-计算!B$21,1)),AVERAGE(OFFSET(G713,0,0,-ROW(),1)))</f>
        <v>-443.93305555555588</v>
      </c>
      <c r="I713" s="4" t="str">
        <f ca="1">IF(计算!B$23=1,IFERROR(IF(AND(G713&gt;H713,OFFSET(G713,-计算!B$22,0,1,1)&lt;OFFSET(H713,-计算!B$22,0,1,1)),"买",IF(AND(G713&lt;H713,OFFSET(G713,-计算!B$22,0,1,1)&gt;OFFSET(H713,-计算!B$22,0,1,1)),"卖",I712)),"买"),IF(计算!B$23=2,IFERROR(IF(AND(G713&gt;OFFSET(G713,-计算!B$22,0,1,1),B713&lt;OFFSET(B713,-计算!B$22,0,1,1)),"买",IF(AND(G713&lt;OFFSET(G713,-计算!B$22,0,1,1),B713&gt;OFFSET(B713,-计算!B$22,0,1,1)),"卖",I712)),"买"),""))</f>
        <v>买</v>
      </c>
      <c r="J713" s="4" t="str">
        <f t="shared" ca="1" si="47"/>
        <v/>
      </c>
      <c r="K713" s="3">
        <f ca="1">IF(I712="买",C713,0)-IF(J713=1,计算!B$18)</f>
        <v>1.2544900614777088E-3</v>
      </c>
      <c r="L713" s="2">
        <f t="shared" ca="1" si="46"/>
        <v>5.2977949109852824</v>
      </c>
      <c r="M713" s="3">
        <f ca="1">1-L713/MAX(L$2:L713)</f>
        <v>0</v>
      </c>
    </row>
    <row r="714" spans="1:13" x14ac:dyDescent="0.15">
      <c r="A714" s="1">
        <v>39428</v>
      </c>
      <c r="B714" s="2">
        <v>5077.3900000000003</v>
      </c>
      <c r="C714" s="3">
        <f t="shared" si="44"/>
        <v>-1.218093385214003E-2</v>
      </c>
      <c r="D714" s="3">
        <f>1-B714/MAX(B$2:B714)</f>
        <v>0.13608691213503021</v>
      </c>
      <c r="E714" s="4">
        <f ca="1">IFERROR(AVERAGE(OFFSET(B714,0,0,-计算!B$19,1)),AVERAGE(OFFSET(B714,0,0,-ROW(),1)))</f>
        <v>4905.8808333333318</v>
      </c>
      <c r="F714" s="4">
        <f ca="1">IFERROR(AVERAGE(OFFSET(B714,0,0,-计算!B$20,1)),AVERAGE(OFFSET(B714,0,0,-ROW(),1)))</f>
        <v>5262.9874</v>
      </c>
      <c r="G714" s="4">
        <f t="shared" ca="1" si="45"/>
        <v>-357.10656666666819</v>
      </c>
      <c r="H714" s="4">
        <f ca="1">IFERROR(AVERAGE(OFFSET(G714,0,0,-计算!B$21,1)),AVERAGE(OFFSET(G714,0,0,-ROW(),1)))</f>
        <v>-424.33812777777831</v>
      </c>
      <c r="I714" s="4" t="str">
        <f ca="1">IF(计算!B$23=1,IFERROR(IF(AND(G714&gt;H714,OFFSET(G714,-计算!B$22,0,1,1)&lt;OFFSET(H714,-计算!B$22,0,1,1)),"买",IF(AND(G714&lt;H714,OFFSET(G714,-计算!B$22,0,1,1)&gt;OFFSET(H714,-计算!B$22,0,1,1)),"卖",I713)),"买"),IF(计算!B$23=2,IFERROR(IF(AND(G714&gt;OFFSET(G714,-计算!B$22,0,1,1),B714&lt;OFFSET(B714,-计算!B$22,0,1,1)),"买",IF(AND(G714&lt;OFFSET(G714,-计算!B$22,0,1,1),B714&gt;OFFSET(B714,-计算!B$22,0,1,1)),"卖",I713)),"买"),""))</f>
        <v>买</v>
      </c>
      <c r="J714" s="4" t="str">
        <f t="shared" ca="1" si="47"/>
        <v/>
      </c>
      <c r="K714" s="3">
        <f ca="1">IF(I713="买",C714,0)-IF(J714=1,计算!B$18)</f>
        <v>-1.218093385214003E-2</v>
      </c>
      <c r="L714" s="2">
        <f t="shared" ca="1" si="46"/>
        <v>5.2332628216123664</v>
      </c>
      <c r="M714" s="3">
        <f ca="1">1-L714/MAX(L$2:L714)</f>
        <v>1.218093385214003E-2</v>
      </c>
    </row>
    <row r="715" spans="1:13" x14ac:dyDescent="0.15">
      <c r="A715" s="1">
        <v>39429</v>
      </c>
      <c r="B715" s="2">
        <v>4884.3</v>
      </c>
      <c r="C715" s="3">
        <f t="shared" si="44"/>
        <v>-3.8029381237210447E-2</v>
      </c>
      <c r="D715" s="3">
        <f>1-B715/MAX(B$2:B715)</f>
        <v>0.16894099230926285</v>
      </c>
      <c r="E715" s="4">
        <f ca="1">IFERROR(AVERAGE(OFFSET(B715,0,0,-计算!B$19,1)),AVERAGE(OFFSET(B715,0,0,-ROW(),1)))</f>
        <v>4920.3100000000004</v>
      </c>
      <c r="F715" s="4">
        <f ca="1">IFERROR(AVERAGE(OFFSET(B715,0,0,-计算!B$20,1)),AVERAGE(OFFSET(B715,0,0,-ROW(),1)))</f>
        <v>5252.1202000000003</v>
      </c>
      <c r="G715" s="4">
        <f t="shared" ca="1" si="45"/>
        <v>-331.8101999999999</v>
      </c>
      <c r="H715" s="4">
        <f ca="1">IFERROR(AVERAGE(OFFSET(G715,0,0,-计算!B$21,1)),AVERAGE(OFFSET(G715,0,0,-ROW(),1)))</f>
        <v>-401.64278888888958</v>
      </c>
      <c r="I715" s="4" t="str">
        <f ca="1">IF(计算!B$23=1,IFERROR(IF(AND(G715&gt;H715,OFFSET(G715,-计算!B$22,0,1,1)&lt;OFFSET(H715,-计算!B$22,0,1,1)),"买",IF(AND(G715&lt;H715,OFFSET(G715,-计算!B$22,0,1,1)&gt;OFFSET(H715,-计算!B$22,0,1,1)),"卖",I714)),"买"),IF(计算!B$23=2,IFERROR(IF(AND(G715&gt;OFFSET(G715,-计算!B$22,0,1,1),B715&lt;OFFSET(B715,-计算!B$22,0,1,1)),"买",IF(AND(G715&lt;OFFSET(G715,-计算!B$22,0,1,1),B715&gt;OFFSET(B715,-计算!B$22,0,1,1)),"卖",I714)),"买"),""))</f>
        <v>买</v>
      </c>
      <c r="J715" s="4" t="str">
        <f t="shared" ca="1" si="47"/>
        <v/>
      </c>
      <c r="K715" s="3">
        <f ca="1">IF(I714="买",C715,0)-IF(J715=1,计算!B$18)</f>
        <v>-3.8029381237210447E-2</v>
      </c>
      <c r="L715" s="2">
        <f t="shared" ca="1" si="46"/>
        <v>5.0342450746547502</v>
      </c>
      <c r="M715" s="3">
        <f ca="1">1-L715/MAX(L$2:L715)</f>
        <v>4.9747081712062213E-2</v>
      </c>
    </row>
    <row r="716" spans="1:13" x14ac:dyDescent="0.15">
      <c r="A716" s="1">
        <v>39430</v>
      </c>
      <c r="B716" s="2">
        <v>4977.6499999999996</v>
      </c>
      <c r="C716" s="3">
        <f t="shared" si="44"/>
        <v>1.9112257641831887E-2</v>
      </c>
      <c r="D716" s="3">
        <f>1-B716/MAX(B$2:B716)</f>
        <v>0.15305757843871237</v>
      </c>
      <c r="E716" s="4">
        <f ca="1">IFERROR(AVERAGE(OFFSET(B716,0,0,-计算!B$19,1)),AVERAGE(OFFSET(B716,0,0,-ROW(),1)))</f>
        <v>4947.7183333333332</v>
      </c>
      <c r="F716" s="4">
        <f ca="1">IFERROR(AVERAGE(OFFSET(B716,0,0,-计算!B$20,1)),AVERAGE(OFFSET(B716,0,0,-ROW(),1)))</f>
        <v>5240.0569999999998</v>
      </c>
      <c r="G716" s="4">
        <f t="shared" ca="1" si="45"/>
        <v>-292.33866666666654</v>
      </c>
      <c r="H716" s="4">
        <f ca="1">IFERROR(AVERAGE(OFFSET(G716,0,0,-计算!B$21,1)),AVERAGE(OFFSET(G716,0,0,-ROW(),1)))</f>
        <v>-372.74950555555614</v>
      </c>
      <c r="I716" s="4" t="str">
        <f ca="1">IF(计算!B$23=1,IFERROR(IF(AND(G716&gt;H716,OFFSET(G716,-计算!B$22,0,1,1)&lt;OFFSET(H716,-计算!B$22,0,1,1)),"买",IF(AND(G716&lt;H716,OFFSET(G716,-计算!B$22,0,1,1)&gt;OFFSET(H716,-计算!B$22,0,1,1)),"卖",I715)),"买"),IF(计算!B$23=2,IFERROR(IF(AND(G716&gt;OFFSET(G716,-计算!B$22,0,1,1),B716&lt;OFFSET(B716,-计算!B$22,0,1,1)),"买",IF(AND(G716&lt;OFFSET(G716,-计算!B$22,0,1,1),B716&gt;OFFSET(B716,-计算!B$22,0,1,1)),"卖",I715)),"买"),""))</f>
        <v>买</v>
      </c>
      <c r="J716" s="4" t="str">
        <f t="shared" ca="1" si="47"/>
        <v/>
      </c>
      <c r="K716" s="3">
        <f ca="1">IF(I715="买",C716,0)-IF(J716=1,计算!B$18)</f>
        <v>1.9112257641831887E-2</v>
      </c>
      <c r="L716" s="2">
        <f t="shared" ca="1" si="46"/>
        <v>5.130460863553675</v>
      </c>
      <c r="M716" s="3">
        <f ca="1">1-L716/MAX(L$2:L716)</f>
        <v>3.1585603112840532E-2</v>
      </c>
    </row>
    <row r="717" spans="1:13" x14ac:dyDescent="0.15">
      <c r="A717" s="1">
        <v>39433</v>
      </c>
      <c r="B717" s="2">
        <v>4857.29</v>
      </c>
      <c r="C717" s="3">
        <f t="shared" si="44"/>
        <v>-2.4180084979859906E-2</v>
      </c>
      <c r="D717" s="3">
        <f>1-B717/MAX(B$2:B717)</f>
        <v>0.17353671816511262</v>
      </c>
      <c r="E717" s="4">
        <f ca="1">IFERROR(AVERAGE(OFFSET(B717,0,0,-计算!B$19,1)),AVERAGE(OFFSET(B717,0,0,-ROW(),1)))</f>
        <v>4948.9866666666667</v>
      </c>
      <c r="F717" s="4">
        <f ca="1">IFERROR(AVERAGE(OFFSET(B717,0,0,-计算!B$20,1)),AVERAGE(OFFSET(B717,0,0,-ROW(),1)))</f>
        <v>5224.1399999999994</v>
      </c>
      <c r="G717" s="4">
        <f t="shared" ca="1" si="45"/>
        <v>-275.15333333333274</v>
      </c>
      <c r="H717" s="4">
        <f ca="1">IFERROR(AVERAGE(OFFSET(G717,0,0,-计算!B$21,1)),AVERAGE(OFFSET(G717,0,0,-ROW(),1)))</f>
        <v>-343.02186111111149</v>
      </c>
      <c r="I717" s="4" t="str">
        <f ca="1">IF(计算!B$23=1,IFERROR(IF(AND(G717&gt;H717,OFFSET(G717,-计算!B$22,0,1,1)&lt;OFFSET(H717,-计算!B$22,0,1,1)),"买",IF(AND(G717&lt;H717,OFFSET(G717,-计算!B$22,0,1,1)&gt;OFFSET(H717,-计算!B$22,0,1,1)),"卖",I716)),"买"),IF(计算!B$23=2,IFERROR(IF(AND(G717&gt;OFFSET(G717,-计算!B$22,0,1,1),B717&lt;OFFSET(B717,-计算!B$22,0,1,1)),"买",IF(AND(G717&lt;OFFSET(G717,-计算!B$22,0,1,1),B717&gt;OFFSET(B717,-计算!B$22,0,1,1)),"卖",I716)),"买"),""))</f>
        <v>买</v>
      </c>
      <c r="J717" s="4" t="str">
        <f t="shared" ca="1" si="47"/>
        <v/>
      </c>
      <c r="K717" s="3">
        <f ca="1">IF(I716="买",C717,0)-IF(J717=1,计算!B$18)</f>
        <v>-2.4180084979859906E-2</v>
      </c>
      <c r="L717" s="2">
        <f t="shared" ca="1" si="46"/>
        <v>5.0064058838871022</v>
      </c>
      <c r="M717" s="3">
        <f ca="1">1-L717/MAX(L$2:L717)</f>
        <v>5.5001945525291696E-2</v>
      </c>
    </row>
    <row r="718" spans="1:13" x14ac:dyDescent="0.15">
      <c r="A718" s="1">
        <v>39434</v>
      </c>
      <c r="B718" s="2">
        <v>4829.91</v>
      </c>
      <c r="C718" s="3">
        <f t="shared" si="44"/>
        <v>-5.636888058979439E-3</v>
      </c>
      <c r="D718" s="3">
        <f>1-B718/MAX(B$2:B718)</f>
        <v>0.17819539916967264</v>
      </c>
      <c r="E718" s="4">
        <f ca="1">IFERROR(AVERAGE(OFFSET(B718,0,0,-计算!B$19,1)),AVERAGE(OFFSET(B718,0,0,-ROW(),1)))</f>
        <v>4956.6950000000006</v>
      </c>
      <c r="F718" s="4">
        <f ca="1">IFERROR(AVERAGE(OFFSET(B718,0,0,-计算!B$20,1)),AVERAGE(OFFSET(B718,0,0,-ROW(),1)))</f>
        <v>5207.2196000000004</v>
      </c>
      <c r="G718" s="4">
        <f t="shared" ca="1" si="45"/>
        <v>-250.52459999999974</v>
      </c>
      <c r="H718" s="4">
        <f ca="1">IFERROR(AVERAGE(OFFSET(G718,0,0,-计算!B$21,1)),AVERAGE(OFFSET(G718,0,0,-ROW(),1)))</f>
        <v>-315.47028333333355</v>
      </c>
      <c r="I718" s="4" t="str">
        <f ca="1">IF(计算!B$23=1,IFERROR(IF(AND(G718&gt;H718,OFFSET(G718,-计算!B$22,0,1,1)&lt;OFFSET(H718,-计算!B$22,0,1,1)),"买",IF(AND(G718&lt;H718,OFFSET(G718,-计算!B$22,0,1,1)&gt;OFFSET(H718,-计算!B$22,0,1,1)),"卖",I717)),"买"),IF(计算!B$23=2,IFERROR(IF(AND(G718&gt;OFFSET(G718,-计算!B$22,0,1,1),B718&lt;OFFSET(B718,-计算!B$22,0,1,1)),"买",IF(AND(G718&lt;OFFSET(G718,-计算!B$22,0,1,1),B718&gt;OFFSET(B718,-计算!B$22,0,1,1)),"卖",I717)),"买"),""))</f>
        <v>买</v>
      </c>
      <c r="J718" s="4" t="str">
        <f t="shared" ca="1" si="47"/>
        <v/>
      </c>
      <c r="K718" s="3">
        <f ca="1">IF(I717="买",C718,0)-IF(J718=1,计算!B$18)</f>
        <v>-5.636888058979439E-3</v>
      </c>
      <c r="L718" s="2">
        <f t="shared" ca="1" si="46"/>
        <v>4.9781853343418145</v>
      </c>
      <c r="M718" s="3">
        <f ca="1">1-L718/MAX(L$2:L718)</f>
        <v>6.0328793774318989E-2</v>
      </c>
    </row>
    <row r="719" spans="1:13" x14ac:dyDescent="0.15">
      <c r="A719" s="1">
        <v>39435</v>
      </c>
      <c r="B719" s="2">
        <v>4946.29</v>
      </c>
      <c r="C719" s="3">
        <f t="shared" si="44"/>
        <v>2.4095687083196093E-2</v>
      </c>
      <c r="D719" s="3">
        <f>1-B719/MAX(B$2:B719)</f>
        <v>0.15839345266453408</v>
      </c>
      <c r="E719" s="4">
        <f ca="1">IFERROR(AVERAGE(OFFSET(B719,0,0,-计算!B$19,1)),AVERAGE(OFFSET(B719,0,0,-ROW(),1)))</f>
        <v>4971.1633333333348</v>
      </c>
      <c r="F719" s="4">
        <f ca="1">IFERROR(AVERAGE(OFFSET(B719,0,0,-计算!B$20,1)),AVERAGE(OFFSET(B719,0,0,-ROW(),1)))</f>
        <v>5192.4302000000007</v>
      </c>
      <c r="G719" s="4">
        <f t="shared" ca="1" si="45"/>
        <v>-221.26686666666592</v>
      </c>
      <c r="H719" s="4">
        <f ca="1">IFERROR(AVERAGE(OFFSET(G719,0,0,-计算!B$21,1)),AVERAGE(OFFSET(G719,0,0,-ROW(),1)))</f>
        <v>-288.03337222222217</v>
      </c>
      <c r="I719" s="4" t="str">
        <f ca="1">IF(计算!B$23=1,IFERROR(IF(AND(G719&gt;H719,OFFSET(G719,-计算!B$22,0,1,1)&lt;OFFSET(H719,-计算!B$22,0,1,1)),"买",IF(AND(G719&lt;H719,OFFSET(G719,-计算!B$22,0,1,1)&gt;OFFSET(H719,-计算!B$22,0,1,1)),"卖",I718)),"买"),IF(计算!B$23=2,IFERROR(IF(AND(G719&gt;OFFSET(G719,-计算!B$22,0,1,1),B719&lt;OFFSET(B719,-计算!B$22,0,1,1)),"买",IF(AND(G719&lt;OFFSET(G719,-计算!B$22,0,1,1),B719&gt;OFFSET(B719,-计算!B$22,0,1,1)),"卖",I718)),"买"),""))</f>
        <v>买</v>
      </c>
      <c r="J719" s="4" t="str">
        <f t="shared" ca="1" si="47"/>
        <v/>
      </c>
      <c r="K719" s="3">
        <f ca="1">IF(I718="买",C719,0)-IF(J719=1,计算!B$18)</f>
        <v>2.4095687083196093E-2</v>
      </c>
      <c r="L719" s="2">
        <f t="shared" ca="1" si="46"/>
        <v>5.0981381304002706</v>
      </c>
      <c r="M719" s="3">
        <f ca="1">1-L719/MAX(L$2:L719)</f>
        <v>3.7686770428015604E-2</v>
      </c>
    </row>
    <row r="720" spans="1:13" x14ac:dyDescent="0.15">
      <c r="A720" s="1">
        <v>39436</v>
      </c>
      <c r="B720" s="2">
        <v>5037.1899999999996</v>
      </c>
      <c r="C720" s="3">
        <f t="shared" si="44"/>
        <v>1.8377410139720718E-2</v>
      </c>
      <c r="D720" s="3">
        <f>1-B720/MAX(B$2:B720)</f>
        <v>0.14292690396787588</v>
      </c>
      <c r="E720" s="4">
        <f ca="1">IFERROR(AVERAGE(OFFSET(B720,0,0,-计算!B$19,1)),AVERAGE(OFFSET(B720,0,0,-ROW(),1)))</f>
        <v>4988.4950000000008</v>
      </c>
      <c r="F720" s="4">
        <f ca="1">IFERROR(AVERAGE(OFFSET(B720,0,0,-计算!B$20,1)),AVERAGE(OFFSET(B720,0,0,-ROW(),1)))</f>
        <v>5177.9724000000006</v>
      </c>
      <c r="G720" s="4">
        <f t="shared" ca="1" si="45"/>
        <v>-189.47739999999976</v>
      </c>
      <c r="H720" s="4">
        <f ca="1">IFERROR(AVERAGE(OFFSET(G720,0,0,-计算!B$21,1)),AVERAGE(OFFSET(G720,0,0,-ROW(),1)))</f>
        <v>-260.09517777777745</v>
      </c>
      <c r="I720" s="4" t="str">
        <f ca="1">IF(计算!B$23=1,IFERROR(IF(AND(G720&gt;H720,OFFSET(G720,-计算!B$22,0,1,1)&lt;OFFSET(H720,-计算!B$22,0,1,1)),"买",IF(AND(G720&lt;H720,OFFSET(G720,-计算!B$22,0,1,1)&gt;OFFSET(H720,-计算!B$22,0,1,1)),"卖",I719)),"买"),IF(计算!B$23=2,IFERROR(IF(AND(G720&gt;OFFSET(G720,-计算!B$22,0,1,1),B720&lt;OFFSET(B720,-计算!B$22,0,1,1)),"买",IF(AND(G720&lt;OFFSET(G720,-计算!B$22,0,1,1),B720&gt;OFFSET(B720,-计算!B$22,0,1,1)),"卖",I719)),"买"),""))</f>
        <v>买</v>
      </c>
      <c r="J720" s="4" t="str">
        <f t="shared" ca="1" si="47"/>
        <v/>
      </c>
      <c r="K720" s="3">
        <f ca="1">IF(I719="买",C720,0)-IF(J720=1,计算!B$18)</f>
        <v>1.8377410139720718E-2</v>
      </c>
      <c r="L720" s="2">
        <f t="shared" ca="1" si="46"/>
        <v>5.1918287057715853</v>
      </c>
      <c r="M720" s="3">
        <f ca="1">1-L720/MAX(L$2:L720)</f>
        <v>2.0001945525292109E-2</v>
      </c>
    </row>
    <row r="721" spans="1:13" x14ac:dyDescent="0.15">
      <c r="A721" s="1">
        <v>39437</v>
      </c>
      <c r="B721" s="2">
        <v>5101.8500000000004</v>
      </c>
      <c r="C721" s="3">
        <f t="shared" si="44"/>
        <v>1.2836521949737945E-2</v>
      </c>
      <c r="D721" s="3">
        <f>1-B721/MAX(B$2:B721)</f>
        <v>0.13192506635812962</v>
      </c>
      <c r="E721" s="4">
        <f ca="1">IFERROR(AVERAGE(OFFSET(B721,0,0,-计算!B$19,1)),AVERAGE(OFFSET(B721,0,0,-ROW(),1)))</f>
        <v>4999.82</v>
      </c>
      <c r="F721" s="4">
        <f ca="1">IFERROR(AVERAGE(OFFSET(B721,0,0,-计算!B$20,1)),AVERAGE(OFFSET(B721,0,0,-ROW(),1)))</f>
        <v>5165.2650000000012</v>
      </c>
      <c r="G721" s="4">
        <f t="shared" ca="1" si="45"/>
        <v>-165.44500000000153</v>
      </c>
      <c r="H721" s="4">
        <f ca="1">IFERROR(AVERAGE(OFFSET(G721,0,0,-计算!B$21,1)),AVERAGE(OFFSET(G721,0,0,-ROW(),1)))</f>
        <v>-232.36764444444438</v>
      </c>
      <c r="I721" s="4" t="str">
        <f ca="1">IF(计算!B$23=1,IFERROR(IF(AND(G721&gt;H721,OFFSET(G721,-计算!B$22,0,1,1)&lt;OFFSET(H721,-计算!B$22,0,1,1)),"买",IF(AND(G721&lt;H721,OFFSET(G721,-计算!B$22,0,1,1)&gt;OFFSET(H721,-计算!B$22,0,1,1)),"卖",I720)),"买"),IF(计算!B$23=2,IFERROR(IF(AND(G721&gt;OFFSET(G721,-计算!B$22,0,1,1),B721&lt;OFFSET(B721,-计算!B$22,0,1,1)),"买",IF(AND(G721&lt;OFFSET(G721,-计算!B$22,0,1,1),B721&gt;OFFSET(B721,-计算!B$22,0,1,1)),"卖",I720)),"买"),""))</f>
        <v>买</v>
      </c>
      <c r="J721" s="4" t="str">
        <f t="shared" ca="1" si="47"/>
        <v/>
      </c>
      <c r="K721" s="3">
        <f ca="1">IF(I720="买",C721,0)-IF(J721=1,计算!B$18)</f>
        <v>1.2836521949737945E-2</v>
      </c>
      <c r="L721" s="2">
        <f t="shared" ca="1" si="46"/>
        <v>5.2584737289125014</v>
      </c>
      <c r="M721" s="3">
        <f ca="1">1-L721/MAX(L$2:L721)</f>
        <v>7.4221789883270883E-3</v>
      </c>
    </row>
    <row r="722" spans="1:13" x14ac:dyDescent="0.15">
      <c r="A722" s="1">
        <v>39440</v>
      </c>
      <c r="B722" s="2">
        <v>5207.13</v>
      </c>
      <c r="C722" s="3">
        <f t="shared" si="44"/>
        <v>2.063565177337634E-2</v>
      </c>
      <c r="D722" s="3">
        <f>1-B722/MAX(B$2:B722)</f>
        <v>0.11401177431429932</v>
      </c>
      <c r="E722" s="4">
        <f ca="1">IFERROR(AVERAGE(OFFSET(B722,0,0,-计算!B$19,1)),AVERAGE(OFFSET(B722,0,0,-ROW(),1)))</f>
        <v>5019.4924999999994</v>
      </c>
      <c r="F722" s="4">
        <f ca="1">IFERROR(AVERAGE(OFFSET(B722,0,0,-计算!B$20,1)),AVERAGE(OFFSET(B722,0,0,-ROW(),1)))</f>
        <v>5152.9786000000013</v>
      </c>
      <c r="G722" s="4">
        <f t="shared" ca="1" si="45"/>
        <v>-133.4861000000019</v>
      </c>
      <c r="H722" s="4">
        <f ca="1">IFERROR(AVERAGE(OFFSET(G722,0,0,-计算!B$21,1)),AVERAGE(OFFSET(G722,0,0,-ROW(),1)))</f>
        <v>-205.89221666666694</v>
      </c>
      <c r="I722" s="4" t="str">
        <f ca="1">IF(计算!B$23=1,IFERROR(IF(AND(G722&gt;H722,OFFSET(G722,-计算!B$22,0,1,1)&lt;OFFSET(H722,-计算!B$22,0,1,1)),"买",IF(AND(G722&lt;H722,OFFSET(G722,-计算!B$22,0,1,1)&gt;OFFSET(H722,-计算!B$22,0,1,1)),"卖",I721)),"买"),IF(计算!B$23=2,IFERROR(IF(AND(G722&gt;OFFSET(G722,-计算!B$22,0,1,1),B722&lt;OFFSET(B722,-计算!B$22,0,1,1)),"买",IF(AND(G722&lt;OFFSET(G722,-计算!B$22,0,1,1),B722&gt;OFFSET(B722,-计算!B$22,0,1,1)),"卖",I721)),"买"),""))</f>
        <v>买</v>
      </c>
      <c r="J722" s="4" t="str">
        <f t="shared" ca="1" si="47"/>
        <v/>
      </c>
      <c r="K722" s="3">
        <f ca="1">IF(I721="买",C722,0)-IF(J722=1,计算!B$18)</f>
        <v>2.063565177337634E-2</v>
      </c>
      <c r="L722" s="2">
        <f t="shared" ca="1" si="46"/>
        <v>5.3669857616417875</v>
      </c>
      <c r="M722" s="3">
        <f ca="1">1-L722/MAX(L$2:L722)</f>
        <v>0</v>
      </c>
    </row>
    <row r="723" spans="1:13" x14ac:dyDescent="0.15">
      <c r="A723" s="1">
        <v>39441</v>
      </c>
      <c r="B723" s="2">
        <v>5216.8100000000004</v>
      </c>
      <c r="C723" s="3">
        <f t="shared" si="44"/>
        <v>1.8589895009344382E-3</v>
      </c>
      <c r="D723" s="3">
        <f>1-B723/MAX(B$2:B723)</f>
        <v>0.11236473150479809</v>
      </c>
      <c r="E723" s="4">
        <f ca="1">IFERROR(AVERAGE(OFFSET(B723,0,0,-计算!B$19,1)),AVERAGE(OFFSET(B723,0,0,-ROW(),1)))</f>
        <v>5034.1141666666672</v>
      </c>
      <c r="F723" s="4">
        <f ca="1">IFERROR(AVERAGE(OFFSET(B723,0,0,-计算!B$20,1)),AVERAGE(OFFSET(B723,0,0,-ROW(),1)))</f>
        <v>5139.7708000000011</v>
      </c>
      <c r="G723" s="4">
        <f t="shared" ca="1" si="45"/>
        <v>-105.65663333333396</v>
      </c>
      <c r="H723" s="4">
        <f ca="1">IFERROR(AVERAGE(OFFSET(G723,0,0,-计算!B$21,1)),AVERAGE(OFFSET(G723,0,0,-ROW(),1)))</f>
        <v>-177.64276666666714</v>
      </c>
      <c r="I723" s="4" t="str">
        <f ca="1">IF(计算!B$23=1,IFERROR(IF(AND(G723&gt;H723,OFFSET(G723,-计算!B$22,0,1,1)&lt;OFFSET(H723,-计算!B$22,0,1,1)),"买",IF(AND(G723&lt;H723,OFFSET(G723,-计算!B$22,0,1,1)&gt;OFFSET(H723,-计算!B$22,0,1,1)),"卖",I722)),"买"),IF(计算!B$23=2,IFERROR(IF(AND(G723&gt;OFFSET(G723,-计算!B$22,0,1,1),B723&lt;OFFSET(B723,-计算!B$22,0,1,1)),"买",IF(AND(G723&lt;OFFSET(G723,-计算!B$22,0,1,1),B723&gt;OFFSET(B723,-计算!B$22,0,1,1)),"卖",I722)),"买"),""))</f>
        <v>买</v>
      </c>
      <c r="J723" s="4" t="str">
        <f t="shared" ca="1" si="47"/>
        <v/>
      </c>
      <c r="K723" s="3">
        <f ca="1">IF(I722="买",C723,0)-IF(J723=1,计算!B$18)</f>
        <v>1.8589895009344382E-3</v>
      </c>
      <c r="L723" s="2">
        <f t="shared" ca="1" si="46"/>
        <v>5.3769629318243446</v>
      </c>
      <c r="M723" s="3">
        <f ca="1">1-L723/MAX(L$2:L723)</f>
        <v>0</v>
      </c>
    </row>
    <row r="724" spans="1:13" x14ac:dyDescent="0.15">
      <c r="A724" s="1">
        <v>39442</v>
      </c>
      <c r="B724" s="2">
        <v>5265.03</v>
      </c>
      <c r="C724" s="3">
        <f t="shared" si="44"/>
        <v>9.243196512811247E-3</v>
      </c>
      <c r="D724" s="3">
        <f>1-B724/MAX(B$2:B724)</f>
        <v>0.10416014428639486</v>
      </c>
      <c r="E724" s="4">
        <f ca="1">IFERROR(AVERAGE(OFFSET(B724,0,0,-计算!B$19,1)),AVERAGE(OFFSET(B724,0,0,-ROW(),1)))</f>
        <v>5045.0699999999988</v>
      </c>
      <c r="F724" s="4">
        <f ca="1">IFERROR(AVERAGE(OFFSET(B724,0,0,-计算!B$20,1)),AVERAGE(OFFSET(B724,0,0,-ROW(),1)))</f>
        <v>5128.5890000000018</v>
      </c>
      <c r="G724" s="4">
        <f t="shared" ca="1" si="45"/>
        <v>-83.519000000002961</v>
      </c>
      <c r="H724" s="4">
        <f ca="1">IFERROR(AVERAGE(OFFSET(G724,0,0,-计算!B$21,1)),AVERAGE(OFFSET(G724,0,0,-ROW(),1)))</f>
        <v>-149.808500000001</v>
      </c>
      <c r="I724" s="4" t="str">
        <f ca="1">IF(计算!B$23=1,IFERROR(IF(AND(G724&gt;H724,OFFSET(G724,-计算!B$22,0,1,1)&lt;OFFSET(H724,-计算!B$22,0,1,1)),"买",IF(AND(G724&lt;H724,OFFSET(G724,-计算!B$22,0,1,1)&gt;OFFSET(H724,-计算!B$22,0,1,1)),"卖",I723)),"买"),IF(计算!B$23=2,IFERROR(IF(AND(G724&gt;OFFSET(G724,-计算!B$22,0,1,1),B724&lt;OFFSET(B724,-计算!B$22,0,1,1)),"买",IF(AND(G724&lt;OFFSET(G724,-计算!B$22,0,1,1),B724&gt;OFFSET(B724,-计算!B$22,0,1,1)),"卖",I723)),"买"),""))</f>
        <v>买</v>
      </c>
      <c r="J724" s="4" t="str">
        <f t="shared" ca="1" si="47"/>
        <v/>
      </c>
      <c r="K724" s="3">
        <f ca="1">IF(I723="买",C724,0)-IF(J724=1,计算!B$18)</f>
        <v>9.243196512811247E-3</v>
      </c>
      <c r="L724" s="2">
        <f t="shared" ca="1" si="46"/>
        <v>5.4266632568452984</v>
      </c>
      <c r="M724" s="3">
        <f ca="1">1-L724/MAX(L$2:L724)</f>
        <v>0</v>
      </c>
    </row>
    <row r="725" spans="1:13" x14ac:dyDescent="0.15">
      <c r="A725" s="1">
        <v>39443</v>
      </c>
      <c r="B725" s="2">
        <v>5367.53</v>
      </c>
      <c r="C725" s="3">
        <f t="shared" si="44"/>
        <v>1.9468075205649304E-2</v>
      </c>
      <c r="D725" s="3">
        <f>1-B725/MAX(B$2:B725)</f>
        <v>8.6719866603144347E-2</v>
      </c>
      <c r="E725" s="4">
        <f ca="1">IFERROR(AVERAGE(OFFSET(B725,0,0,-计算!B$19,1)),AVERAGE(OFFSET(B725,0,0,-ROW(),1)))</f>
        <v>5064.0308333333332</v>
      </c>
      <c r="F725" s="4">
        <f ca="1">IFERROR(AVERAGE(OFFSET(B725,0,0,-计算!B$20,1)),AVERAGE(OFFSET(B725,0,0,-ROW(),1)))</f>
        <v>5123.624600000001</v>
      </c>
      <c r="G725" s="4">
        <f t="shared" ca="1" si="45"/>
        <v>-59.593766666667761</v>
      </c>
      <c r="H725" s="4">
        <f ca="1">IFERROR(AVERAGE(OFFSET(G725,0,0,-计算!B$21,1)),AVERAGE(OFFSET(G725,0,0,-ROW(),1)))</f>
        <v>-122.86298333333464</v>
      </c>
      <c r="I725" s="4" t="str">
        <f ca="1">IF(计算!B$23=1,IFERROR(IF(AND(G725&gt;H725,OFFSET(G725,-计算!B$22,0,1,1)&lt;OFFSET(H725,-计算!B$22,0,1,1)),"买",IF(AND(G725&lt;H725,OFFSET(G725,-计算!B$22,0,1,1)&gt;OFFSET(H725,-计算!B$22,0,1,1)),"卖",I724)),"买"),IF(计算!B$23=2,IFERROR(IF(AND(G725&gt;OFFSET(G725,-计算!B$22,0,1,1),B725&lt;OFFSET(B725,-计算!B$22,0,1,1)),"买",IF(AND(G725&lt;OFFSET(G725,-计算!B$22,0,1,1),B725&gt;OFFSET(B725,-计算!B$22,0,1,1)),"卖",I724)),"买"),""))</f>
        <v>买</v>
      </c>
      <c r="J725" s="4" t="str">
        <f t="shared" ca="1" si="47"/>
        <v/>
      </c>
      <c r="K725" s="3">
        <f ca="1">IF(I724="买",C725,0)-IF(J725=1,计算!B$18)</f>
        <v>1.9468075205649304E-2</v>
      </c>
      <c r="L725" s="2">
        <f t="shared" ca="1" si="46"/>
        <v>5.5323099452452968</v>
      </c>
      <c r="M725" s="3">
        <f ca="1">1-L725/MAX(L$2:L725)</f>
        <v>0</v>
      </c>
    </row>
    <row r="726" spans="1:13" x14ac:dyDescent="0.15">
      <c r="A726" s="1">
        <v>39444</v>
      </c>
      <c r="B726" s="2">
        <v>5338.27</v>
      </c>
      <c r="C726" s="3">
        <f t="shared" si="44"/>
        <v>-5.4512969652706911E-3</v>
      </c>
      <c r="D726" s="3">
        <f>1-B726/MAX(B$2:B726)</f>
        <v>9.1698427822772599E-2</v>
      </c>
      <c r="E726" s="4">
        <f ca="1">IFERROR(AVERAGE(OFFSET(B726,0,0,-计算!B$19,1)),AVERAGE(OFFSET(B726,0,0,-ROW(),1)))</f>
        <v>5085.770833333333</v>
      </c>
      <c r="F726" s="4">
        <f ca="1">IFERROR(AVERAGE(OFFSET(B726,0,0,-计算!B$20,1)),AVERAGE(OFFSET(B726,0,0,-ROW(),1)))</f>
        <v>5118.1088000000009</v>
      </c>
      <c r="G726" s="4">
        <f t="shared" ca="1" si="45"/>
        <v>-32.337966666667853</v>
      </c>
      <c r="H726" s="4">
        <f ca="1">IFERROR(AVERAGE(OFFSET(G726,0,0,-计算!B$21,1)),AVERAGE(OFFSET(G726,0,0,-ROW(),1)))</f>
        <v>-96.673077777779326</v>
      </c>
      <c r="I726" s="4" t="str">
        <f ca="1">IF(计算!B$23=1,IFERROR(IF(AND(G726&gt;H726,OFFSET(G726,-计算!B$22,0,1,1)&lt;OFFSET(H726,-计算!B$22,0,1,1)),"买",IF(AND(G726&lt;H726,OFFSET(G726,-计算!B$22,0,1,1)&gt;OFFSET(H726,-计算!B$22,0,1,1)),"卖",I725)),"买"),IF(计算!B$23=2,IFERROR(IF(AND(G726&gt;OFFSET(G726,-计算!B$22,0,1,1),B726&lt;OFFSET(B726,-计算!B$22,0,1,1)),"买",IF(AND(G726&lt;OFFSET(G726,-计算!B$22,0,1,1),B726&gt;OFFSET(B726,-计算!B$22,0,1,1)),"卖",I725)),"买"),""))</f>
        <v>买</v>
      </c>
      <c r="J726" s="4" t="str">
        <f t="shared" ca="1" si="47"/>
        <v/>
      </c>
      <c r="K726" s="3">
        <f ca="1">IF(I725="买",C726,0)-IF(J726=1,计算!B$18)</f>
        <v>-5.4512969652706911E-3</v>
      </c>
      <c r="L726" s="2">
        <f t="shared" ca="1" si="46"/>
        <v>5.5021516808298445</v>
      </c>
      <c r="M726" s="3">
        <f ca="1">1-L726/MAX(L$2:L726)</f>
        <v>5.4512969652706911E-3</v>
      </c>
    </row>
    <row r="727" spans="1:13" x14ac:dyDescent="0.15">
      <c r="A727" s="1">
        <v>39449</v>
      </c>
      <c r="B727" s="2">
        <v>5385.1</v>
      </c>
      <c r="C727" s="3">
        <f t="shared" si="44"/>
        <v>8.7725049501055086E-3</v>
      </c>
      <c r="D727" s="3">
        <f>1-B727/MAX(B$2:B727)</f>
        <v>8.3730347784659265E-2</v>
      </c>
      <c r="E727" s="4">
        <f ca="1">IFERROR(AVERAGE(OFFSET(B727,0,0,-计算!B$19,1)),AVERAGE(OFFSET(B727,0,0,-ROW(),1)))</f>
        <v>5127.5041666666666</v>
      </c>
      <c r="F727" s="4">
        <f ca="1">IFERROR(AVERAGE(OFFSET(B727,0,0,-计算!B$20,1)),AVERAGE(OFFSET(B727,0,0,-ROW(),1)))</f>
        <v>5116.3572000000013</v>
      </c>
      <c r="G727" s="4">
        <f t="shared" ca="1" si="45"/>
        <v>11.146966666665321</v>
      </c>
      <c r="H727" s="4">
        <f ca="1">IFERROR(AVERAGE(OFFSET(G727,0,0,-计算!B$21,1)),AVERAGE(OFFSET(G727,0,0,-ROW(),1)))</f>
        <v>-67.241083333334856</v>
      </c>
      <c r="I727" s="4" t="str">
        <f ca="1">IF(计算!B$23=1,IFERROR(IF(AND(G727&gt;H727,OFFSET(G727,-计算!B$22,0,1,1)&lt;OFFSET(H727,-计算!B$22,0,1,1)),"买",IF(AND(G727&lt;H727,OFFSET(G727,-计算!B$22,0,1,1)&gt;OFFSET(H727,-计算!B$22,0,1,1)),"卖",I726)),"买"),IF(计算!B$23=2,IFERROR(IF(AND(G727&gt;OFFSET(G727,-计算!B$22,0,1,1),B727&lt;OFFSET(B727,-计算!B$22,0,1,1)),"买",IF(AND(G727&lt;OFFSET(G727,-计算!B$22,0,1,1),B727&gt;OFFSET(B727,-计算!B$22,0,1,1)),"卖",I726)),"买"),""))</f>
        <v>买</v>
      </c>
      <c r="J727" s="4" t="str">
        <f t="shared" ca="1" si="47"/>
        <v/>
      </c>
      <c r="K727" s="3">
        <f ca="1">IF(I726="买",C727,0)-IF(J727=1,计算!B$18)</f>
        <v>8.7725049501055086E-3</v>
      </c>
      <c r="L727" s="2">
        <f t="shared" ca="1" si="46"/>
        <v>5.5504193336861558</v>
      </c>
      <c r="M727" s="3">
        <f ca="1">1-L727/MAX(L$2:L727)</f>
        <v>0</v>
      </c>
    </row>
    <row r="728" spans="1:13" x14ac:dyDescent="0.15">
      <c r="A728" s="1">
        <v>39450</v>
      </c>
      <c r="B728" s="2">
        <v>5422.03</v>
      </c>
      <c r="C728" s="3">
        <f t="shared" si="44"/>
        <v>6.8578113684052422E-3</v>
      </c>
      <c r="D728" s="3">
        <f>1-B728/MAX(B$2:B728)</f>
        <v>7.7446743347172164E-2</v>
      </c>
      <c r="E728" s="4">
        <f ca="1">IFERROR(AVERAGE(OFFSET(B728,0,0,-计算!B$19,1)),AVERAGE(OFFSET(B728,0,0,-ROW(),1)))</f>
        <v>5164.5358333333334</v>
      </c>
      <c r="F728" s="4">
        <f ca="1">IFERROR(AVERAGE(OFFSET(B728,0,0,-计算!B$20,1)),AVERAGE(OFFSET(B728,0,0,-ROW(),1)))</f>
        <v>5113.996000000001</v>
      </c>
      <c r="G728" s="4">
        <f t="shared" ca="1" si="45"/>
        <v>50.539833333332354</v>
      </c>
      <c r="H728" s="4">
        <f ca="1">IFERROR(AVERAGE(OFFSET(G728,0,0,-计算!B$21,1)),AVERAGE(OFFSET(G728,0,0,-ROW(),1)))</f>
        <v>-36.570094444445807</v>
      </c>
      <c r="I728" s="4" t="str">
        <f ca="1">IF(计算!B$23=1,IFERROR(IF(AND(G728&gt;H728,OFFSET(G728,-计算!B$22,0,1,1)&lt;OFFSET(H728,-计算!B$22,0,1,1)),"买",IF(AND(G728&lt;H728,OFFSET(G728,-计算!B$22,0,1,1)&gt;OFFSET(H728,-计算!B$22,0,1,1)),"卖",I727)),"买"),IF(计算!B$23=2,IFERROR(IF(AND(G728&gt;OFFSET(G728,-计算!B$22,0,1,1),B728&lt;OFFSET(B728,-计算!B$22,0,1,1)),"买",IF(AND(G728&lt;OFFSET(G728,-计算!B$22,0,1,1),B728&gt;OFFSET(B728,-计算!B$22,0,1,1)),"卖",I727)),"买"),""))</f>
        <v>买</v>
      </c>
      <c r="J728" s="4" t="str">
        <f t="shared" ca="1" si="47"/>
        <v/>
      </c>
      <c r="K728" s="3">
        <f ca="1">IF(I727="买",C728,0)-IF(J728=1,计算!B$18)</f>
        <v>6.8578113684052422E-3</v>
      </c>
      <c r="L728" s="2">
        <f t="shared" ca="1" si="46"/>
        <v>5.5884830624921253</v>
      </c>
      <c r="M728" s="3">
        <f ca="1">1-L728/MAX(L$2:L728)</f>
        <v>0</v>
      </c>
    </row>
    <row r="729" spans="1:13" x14ac:dyDescent="0.15">
      <c r="A729" s="1">
        <v>39451</v>
      </c>
      <c r="B729" s="2">
        <v>5483.65</v>
      </c>
      <c r="C729" s="3">
        <f t="shared" si="44"/>
        <v>1.1364747151896948E-2</v>
      </c>
      <c r="D729" s="3">
        <f>1-B729/MAX(B$2:B729)</f>
        <v>6.6962158851153641E-2</v>
      </c>
      <c r="E729" s="4">
        <f ca="1">IFERROR(AVERAGE(OFFSET(B729,0,0,-计算!B$19,1)),AVERAGE(OFFSET(B729,0,0,-ROW(),1)))</f>
        <v>5216.7324999999992</v>
      </c>
      <c r="F729" s="4">
        <f ca="1">IFERROR(AVERAGE(OFFSET(B729,0,0,-计算!B$20,1)),AVERAGE(OFFSET(B729,0,0,-ROW(),1)))</f>
        <v>5111.9088000000011</v>
      </c>
      <c r="G729" s="4">
        <f t="shared" ca="1" si="45"/>
        <v>104.8236999999981</v>
      </c>
      <c r="H729" s="4">
        <f ca="1">IFERROR(AVERAGE(OFFSET(G729,0,0,-计算!B$21,1)),AVERAGE(OFFSET(G729,0,0,-ROW(),1)))</f>
        <v>-1.4900388888904672</v>
      </c>
      <c r="I729" s="4" t="str">
        <f ca="1">IF(计算!B$23=1,IFERROR(IF(AND(G729&gt;H729,OFFSET(G729,-计算!B$22,0,1,1)&lt;OFFSET(H729,-计算!B$22,0,1,1)),"买",IF(AND(G729&lt;H729,OFFSET(G729,-计算!B$22,0,1,1)&gt;OFFSET(H729,-计算!B$22,0,1,1)),"卖",I728)),"买"),IF(计算!B$23=2,IFERROR(IF(AND(G729&gt;OFFSET(G729,-计算!B$22,0,1,1),B729&lt;OFFSET(B729,-计算!B$22,0,1,1)),"买",IF(AND(G729&lt;OFFSET(G729,-计算!B$22,0,1,1),B729&gt;OFFSET(B729,-计算!B$22,0,1,1)),"卖",I728)),"买"),""))</f>
        <v>买</v>
      </c>
      <c r="J729" s="4" t="str">
        <f t="shared" ca="1" si="47"/>
        <v/>
      </c>
      <c r="K729" s="3">
        <f ca="1">IF(I728="买",C729,0)-IF(J729=1,计算!B$18)</f>
        <v>1.1364747151896948E-2</v>
      </c>
      <c r="L729" s="2">
        <f t="shared" ca="1" si="46"/>
        <v>5.6519947594600071</v>
      </c>
      <c r="M729" s="3">
        <f ca="1">1-L729/MAX(L$2:L729)</f>
        <v>0</v>
      </c>
    </row>
    <row r="730" spans="1:13" x14ac:dyDescent="0.15">
      <c r="A730" s="1">
        <v>39454</v>
      </c>
      <c r="B730" s="2">
        <v>5556.59</v>
      </c>
      <c r="C730" s="3">
        <f t="shared" si="44"/>
        <v>1.3301359495956344E-2</v>
      </c>
      <c r="D730" s="3">
        <f>1-B730/MAX(B$2:B730)</f>
        <v>5.4551487102701968E-2</v>
      </c>
      <c r="E730" s="4">
        <f ca="1">IFERROR(AVERAGE(OFFSET(B730,0,0,-计算!B$19,1)),AVERAGE(OFFSET(B730,0,0,-ROW(),1)))</f>
        <v>5277.2891666666665</v>
      </c>
      <c r="F730" s="4">
        <f ca="1">IFERROR(AVERAGE(OFFSET(B730,0,0,-计算!B$20,1)),AVERAGE(OFFSET(B730,0,0,-ROW(),1)))</f>
        <v>5116.3648000000003</v>
      </c>
      <c r="G730" s="4">
        <f t="shared" ca="1" si="45"/>
        <v>160.92436666666617</v>
      </c>
      <c r="H730" s="4">
        <f ca="1">IFERROR(AVERAGE(OFFSET(G730,0,0,-计算!B$21,1)),AVERAGE(OFFSET(G730,0,0,-ROW(),1)))</f>
        <v>39.250522222221058</v>
      </c>
      <c r="I730" s="4" t="str">
        <f ca="1">IF(计算!B$23=1,IFERROR(IF(AND(G730&gt;H730,OFFSET(G730,-计算!B$22,0,1,1)&lt;OFFSET(H730,-计算!B$22,0,1,1)),"买",IF(AND(G730&lt;H730,OFFSET(G730,-计算!B$22,0,1,1)&gt;OFFSET(H730,-计算!B$22,0,1,1)),"卖",I729)),"买"),IF(计算!B$23=2,IFERROR(IF(AND(G730&gt;OFFSET(G730,-计算!B$22,0,1,1),B730&lt;OFFSET(B730,-计算!B$22,0,1,1)),"买",IF(AND(G730&lt;OFFSET(G730,-计算!B$22,0,1,1),B730&gt;OFFSET(B730,-计算!B$22,0,1,1)),"卖",I729)),"买"),""))</f>
        <v>买</v>
      </c>
      <c r="J730" s="4" t="str">
        <f t="shared" ca="1" si="47"/>
        <v/>
      </c>
      <c r="K730" s="3">
        <f ca="1">IF(I729="买",C730,0)-IF(J730=1,计算!B$18)</f>
        <v>1.3301359495956344E-2</v>
      </c>
      <c r="L730" s="2">
        <f t="shared" ca="1" si="46"/>
        <v>5.7271739736248461</v>
      </c>
      <c r="M730" s="3">
        <f ca="1">1-L730/MAX(L$2:L730)</f>
        <v>0</v>
      </c>
    </row>
    <row r="731" spans="1:13" x14ac:dyDescent="0.15">
      <c r="A731" s="1">
        <v>39455</v>
      </c>
      <c r="B731" s="2">
        <v>5528.05</v>
      </c>
      <c r="C731" s="3">
        <f t="shared" si="44"/>
        <v>-5.1362436314358328E-3</v>
      </c>
      <c r="D731" s="3">
        <f>1-B731/MAX(B$2:B731)</f>
        <v>5.9407541005921161E-2</v>
      </c>
      <c r="E731" s="4">
        <f ca="1">IFERROR(AVERAGE(OFFSET(B731,0,0,-计算!B$19,1)),AVERAGE(OFFSET(B731,0,0,-ROW(),1)))</f>
        <v>5325.769166666666</v>
      </c>
      <c r="F731" s="4">
        <f ca="1">IFERROR(AVERAGE(OFFSET(B731,0,0,-计算!B$20,1)),AVERAGE(OFFSET(B731,0,0,-ROW(),1)))</f>
        <v>5119.0295999999998</v>
      </c>
      <c r="G731" s="4">
        <f t="shared" ca="1" si="45"/>
        <v>206.73956666666618</v>
      </c>
      <c r="H731" s="4">
        <f ca="1">IFERROR(AVERAGE(OFFSET(G731,0,0,-计算!B$21,1)),AVERAGE(OFFSET(G731,0,0,-ROW(),1)))</f>
        <v>83.63941111111005</v>
      </c>
      <c r="I731" s="4" t="str">
        <f ca="1">IF(计算!B$23=1,IFERROR(IF(AND(G731&gt;H731,OFFSET(G731,-计算!B$22,0,1,1)&lt;OFFSET(H731,-计算!B$22,0,1,1)),"买",IF(AND(G731&lt;H731,OFFSET(G731,-计算!B$22,0,1,1)&gt;OFFSET(H731,-计算!B$22,0,1,1)),"卖",I730)),"买"),IF(计算!B$23=2,IFERROR(IF(AND(G731&gt;OFFSET(G731,-计算!B$22,0,1,1),B731&lt;OFFSET(B731,-计算!B$22,0,1,1)),"买",IF(AND(G731&lt;OFFSET(G731,-计算!B$22,0,1,1),B731&gt;OFFSET(B731,-计算!B$22,0,1,1)),"卖",I730)),"买"),""))</f>
        <v>买</v>
      </c>
      <c r="J731" s="4" t="str">
        <f t="shared" ca="1" si="47"/>
        <v/>
      </c>
      <c r="K731" s="3">
        <f ca="1">IF(I730="买",C731,0)-IF(J731=1,计算!B$18)</f>
        <v>-5.1362436314358328E-3</v>
      </c>
      <c r="L731" s="2">
        <f t="shared" ca="1" si="46"/>
        <v>5.6977578127766906</v>
      </c>
      <c r="M731" s="3">
        <f ca="1">1-L731/MAX(L$2:L731)</f>
        <v>5.1362436314358328E-3</v>
      </c>
    </row>
    <row r="732" spans="1:13" x14ac:dyDescent="0.15">
      <c r="A732" s="1">
        <v>39456</v>
      </c>
      <c r="B732" s="2">
        <v>5613.76</v>
      </c>
      <c r="C732" s="3">
        <f t="shared" si="44"/>
        <v>1.5504563091867762E-2</v>
      </c>
      <c r="D732" s="3">
        <f>1-B732/MAX(B$2:B732)</f>
        <v>4.4824065881712283E-2</v>
      </c>
      <c r="E732" s="4">
        <f ca="1">IFERROR(AVERAGE(OFFSET(B732,0,0,-计算!B$19,1)),AVERAGE(OFFSET(B732,0,0,-ROW(),1)))</f>
        <v>5373.8166666666675</v>
      </c>
      <c r="F732" s="4">
        <f ca="1">IFERROR(AVERAGE(OFFSET(B732,0,0,-计算!B$20,1)),AVERAGE(OFFSET(B732,0,0,-ROW(),1)))</f>
        <v>5121.1376</v>
      </c>
      <c r="G732" s="4">
        <f t="shared" ca="1" si="45"/>
        <v>252.6790666666675</v>
      </c>
      <c r="H732" s="4">
        <f ca="1">IFERROR(AVERAGE(OFFSET(G732,0,0,-计算!B$21,1)),AVERAGE(OFFSET(G732,0,0,-ROW(),1)))</f>
        <v>131.14224999999928</v>
      </c>
      <c r="I732" s="4" t="str">
        <f ca="1">IF(计算!B$23=1,IFERROR(IF(AND(G732&gt;H732,OFFSET(G732,-计算!B$22,0,1,1)&lt;OFFSET(H732,-计算!B$22,0,1,1)),"买",IF(AND(G732&lt;H732,OFFSET(G732,-计算!B$22,0,1,1)&gt;OFFSET(H732,-计算!B$22,0,1,1)),"卖",I731)),"买"),IF(计算!B$23=2,IFERROR(IF(AND(G732&gt;OFFSET(G732,-计算!B$22,0,1,1),B732&lt;OFFSET(B732,-计算!B$22,0,1,1)),"买",IF(AND(G732&lt;OFFSET(G732,-计算!B$22,0,1,1),B732&gt;OFFSET(B732,-计算!B$22,0,1,1)),"卖",I731)),"买"),""))</f>
        <v>买</v>
      </c>
      <c r="J732" s="4" t="str">
        <f t="shared" ca="1" si="47"/>
        <v/>
      </c>
      <c r="K732" s="3">
        <f ca="1">IF(I731="买",C732,0)-IF(J732=1,计算!B$18)</f>
        <v>1.5504563091867762E-2</v>
      </c>
      <c r="L732" s="2">
        <f t="shared" ca="1" si="46"/>
        <v>5.7860990582670695</v>
      </c>
      <c r="M732" s="3">
        <f ca="1">1-L732/MAX(L$2:L732)</f>
        <v>0</v>
      </c>
    </row>
    <row r="733" spans="1:13" x14ac:dyDescent="0.15">
      <c r="A733" s="1">
        <v>39457</v>
      </c>
      <c r="B733" s="2">
        <v>5672.15</v>
      </c>
      <c r="C733" s="3">
        <f t="shared" si="44"/>
        <v>1.0401228410191976E-2</v>
      </c>
      <c r="D733" s="3">
        <f>1-B733/MAX(B$2:B733)</f>
        <v>3.4889062819029482E-2</v>
      </c>
      <c r="E733" s="4">
        <f ca="1">IFERROR(AVERAGE(OFFSET(B733,0,0,-计算!B$19,1)),AVERAGE(OFFSET(B733,0,0,-ROW(),1)))</f>
        <v>5421.3416666666672</v>
      </c>
      <c r="F733" s="4">
        <f ca="1">IFERROR(AVERAGE(OFFSET(B733,0,0,-计算!B$20,1)),AVERAGE(OFFSET(B733,0,0,-ROW(),1)))</f>
        <v>5122.6592000000001</v>
      </c>
      <c r="G733" s="4">
        <f t="shared" ca="1" si="45"/>
        <v>298.6824666666671</v>
      </c>
      <c r="H733" s="4">
        <f ca="1">IFERROR(AVERAGE(OFFSET(G733,0,0,-计算!B$21,1)),AVERAGE(OFFSET(G733,0,0,-ROW(),1)))</f>
        <v>179.0648333333329</v>
      </c>
      <c r="I733" s="4" t="str">
        <f ca="1">IF(计算!B$23=1,IFERROR(IF(AND(G733&gt;H733,OFFSET(G733,-计算!B$22,0,1,1)&lt;OFFSET(H733,-计算!B$22,0,1,1)),"买",IF(AND(G733&lt;H733,OFFSET(G733,-计算!B$22,0,1,1)&gt;OFFSET(H733,-计算!B$22,0,1,1)),"卖",I732)),"买"),IF(计算!B$23=2,IFERROR(IF(AND(G733&gt;OFFSET(G733,-计算!B$22,0,1,1),B733&lt;OFFSET(B733,-计算!B$22,0,1,1)),"买",IF(AND(G733&lt;OFFSET(G733,-计算!B$22,0,1,1),B733&gt;OFFSET(B733,-计算!B$22,0,1,1)),"卖",I732)),"买"),""))</f>
        <v>买</v>
      </c>
      <c r="J733" s="4" t="str">
        <f t="shared" ca="1" si="47"/>
        <v/>
      </c>
      <c r="K733" s="3">
        <f ca="1">IF(I732="买",C733,0)-IF(J733=1,计算!B$18)</f>
        <v>1.0401228410191976E-2</v>
      </c>
      <c r="L733" s="2">
        <f t="shared" ca="1" si="46"/>
        <v>5.8462815961761017</v>
      </c>
      <c r="M733" s="3">
        <f ca="1">1-L733/MAX(L$2:L733)</f>
        <v>0</v>
      </c>
    </row>
    <row r="734" spans="1:13" x14ac:dyDescent="0.15">
      <c r="A734" s="1">
        <v>39458</v>
      </c>
      <c r="B734" s="2">
        <v>5699.15</v>
      </c>
      <c r="C734" s="3">
        <f t="shared" si="44"/>
        <v>4.7600997857955019E-3</v>
      </c>
      <c r="D734" s="3">
        <f>1-B734/MAX(B$2:B734)</f>
        <v>3.0295038453685419E-2</v>
      </c>
      <c r="E734" s="4">
        <f ca="1">IFERROR(AVERAGE(OFFSET(B734,0,0,-计算!B$19,1)),AVERAGE(OFFSET(B734,0,0,-ROW(),1)))</f>
        <v>5462.3433333333332</v>
      </c>
      <c r="F734" s="4">
        <f ca="1">IFERROR(AVERAGE(OFFSET(B734,0,0,-计算!B$20,1)),AVERAGE(OFFSET(B734,0,0,-ROW(),1)))</f>
        <v>5122.8714</v>
      </c>
      <c r="G734" s="4">
        <f t="shared" ca="1" si="45"/>
        <v>339.47193333333325</v>
      </c>
      <c r="H734" s="4">
        <f ca="1">IFERROR(AVERAGE(OFFSET(G734,0,0,-计算!B$21,1)),AVERAGE(OFFSET(G734,0,0,-ROW(),1)))</f>
        <v>227.22018333333304</v>
      </c>
      <c r="I734" s="4" t="str">
        <f ca="1">IF(计算!B$23=1,IFERROR(IF(AND(G734&gt;H734,OFFSET(G734,-计算!B$22,0,1,1)&lt;OFFSET(H734,-计算!B$22,0,1,1)),"买",IF(AND(G734&lt;H734,OFFSET(G734,-计算!B$22,0,1,1)&gt;OFFSET(H734,-计算!B$22,0,1,1)),"卖",I733)),"买"),IF(计算!B$23=2,IFERROR(IF(AND(G734&gt;OFFSET(G734,-计算!B$22,0,1,1),B734&lt;OFFSET(B734,-计算!B$22,0,1,1)),"买",IF(AND(G734&lt;OFFSET(G734,-计算!B$22,0,1,1),B734&gt;OFFSET(B734,-计算!B$22,0,1,1)),"卖",I733)),"买"),""))</f>
        <v>买</v>
      </c>
      <c r="J734" s="4" t="str">
        <f t="shared" ca="1" si="47"/>
        <v/>
      </c>
      <c r="K734" s="3">
        <f ca="1">IF(I733="买",C734,0)-IF(J734=1,计算!B$18)</f>
        <v>4.7600997857955019E-3</v>
      </c>
      <c r="L734" s="2">
        <f t="shared" ca="1" si="46"/>
        <v>5.8741104799497599</v>
      </c>
      <c r="M734" s="3">
        <f ca="1">1-L734/MAX(L$2:L734)</f>
        <v>0</v>
      </c>
    </row>
    <row r="735" spans="1:13" x14ac:dyDescent="0.15">
      <c r="A735" s="1">
        <v>39461</v>
      </c>
      <c r="B735" s="2">
        <v>5731.76</v>
      </c>
      <c r="C735" s="3">
        <f t="shared" si="44"/>
        <v>5.7219058982480586E-3</v>
      </c>
      <c r="D735" s="3">
        <f>1-B735/MAX(B$2:B735)</f>
        <v>2.474647791465312E-2</v>
      </c>
      <c r="E735" s="4">
        <f ca="1">IFERROR(AVERAGE(OFFSET(B735,0,0,-计算!B$19,1)),AVERAGE(OFFSET(B735,0,0,-ROW(),1)))</f>
        <v>5505.2558333333336</v>
      </c>
      <c r="F735" s="4">
        <f ca="1">IFERROR(AVERAGE(OFFSET(B735,0,0,-计算!B$20,1)),AVERAGE(OFFSET(B735,0,0,-ROW(),1)))</f>
        <v>5125.402</v>
      </c>
      <c r="G735" s="4">
        <f t="shared" ca="1" si="45"/>
        <v>379.85383333333357</v>
      </c>
      <c r="H735" s="4">
        <f ca="1">IFERROR(AVERAGE(OFFSET(G735,0,0,-计算!B$21,1)),AVERAGE(OFFSET(G735,0,0,-ROW(),1)))</f>
        <v>273.05853888888896</v>
      </c>
      <c r="I735" s="4" t="str">
        <f ca="1">IF(计算!B$23=1,IFERROR(IF(AND(G735&gt;H735,OFFSET(G735,-计算!B$22,0,1,1)&lt;OFFSET(H735,-计算!B$22,0,1,1)),"买",IF(AND(G735&lt;H735,OFFSET(G735,-计算!B$22,0,1,1)&gt;OFFSET(H735,-计算!B$22,0,1,1)),"卖",I734)),"买"),IF(计算!B$23=2,IFERROR(IF(AND(G735&gt;OFFSET(G735,-计算!B$22,0,1,1),B735&lt;OFFSET(B735,-计算!B$22,0,1,1)),"买",IF(AND(G735&lt;OFFSET(G735,-计算!B$22,0,1,1),B735&gt;OFFSET(B735,-计算!B$22,0,1,1)),"卖",I734)),"买"),""))</f>
        <v>买</v>
      </c>
      <c r="J735" s="4" t="str">
        <f t="shared" ca="1" si="47"/>
        <v/>
      </c>
      <c r="K735" s="3">
        <f ca="1">IF(I734="买",C735,0)-IF(J735=1,计算!B$18)</f>
        <v>5.7219058982480586E-3</v>
      </c>
      <c r="L735" s="2">
        <f t="shared" ca="1" si="46"/>
        <v>5.9077215873519453</v>
      </c>
      <c r="M735" s="3">
        <f ca="1">1-L735/MAX(L$2:L735)</f>
        <v>0</v>
      </c>
    </row>
    <row r="736" spans="1:13" x14ac:dyDescent="0.15">
      <c r="A736" s="1">
        <v>39462</v>
      </c>
      <c r="B736" s="2">
        <v>5696.45</v>
      </c>
      <c r="C736" s="3">
        <f t="shared" si="44"/>
        <v>-6.1604114617500594E-3</v>
      </c>
      <c r="D736" s="3">
        <f>1-B736/MAX(B$2:B736)</f>
        <v>3.0754440890219836E-2</v>
      </c>
      <c r="E736" s="4">
        <f ca="1">IFERROR(AVERAGE(OFFSET(B736,0,0,-计算!B$19,1)),AVERAGE(OFFSET(B736,0,0,-ROW(),1)))</f>
        <v>5541.2075000000004</v>
      </c>
      <c r="F736" s="4">
        <f ca="1">IFERROR(AVERAGE(OFFSET(B736,0,0,-计算!B$20,1)),AVERAGE(OFFSET(B736,0,0,-ROW(),1)))</f>
        <v>5129.8724000000002</v>
      </c>
      <c r="G736" s="4">
        <f t="shared" ca="1" si="45"/>
        <v>411.33510000000024</v>
      </c>
      <c r="H736" s="4">
        <f ca="1">IFERROR(AVERAGE(OFFSET(G736,0,0,-计算!B$21,1)),AVERAGE(OFFSET(G736,0,0,-ROW(),1)))</f>
        <v>314.79366111111131</v>
      </c>
      <c r="I736" s="4" t="str">
        <f ca="1">IF(计算!B$23=1,IFERROR(IF(AND(G736&gt;H736,OFFSET(G736,-计算!B$22,0,1,1)&lt;OFFSET(H736,-计算!B$22,0,1,1)),"买",IF(AND(G736&lt;H736,OFFSET(G736,-计算!B$22,0,1,1)&gt;OFFSET(H736,-计算!B$22,0,1,1)),"卖",I735)),"买"),IF(计算!B$23=2,IFERROR(IF(AND(G736&gt;OFFSET(G736,-计算!B$22,0,1,1),B736&lt;OFFSET(B736,-计算!B$22,0,1,1)),"买",IF(AND(G736&lt;OFFSET(G736,-计算!B$22,0,1,1),B736&gt;OFFSET(B736,-计算!B$22,0,1,1)),"卖",I735)),"买"),""))</f>
        <v>买</v>
      </c>
      <c r="J736" s="4" t="str">
        <f t="shared" ca="1" si="47"/>
        <v/>
      </c>
      <c r="K736" s="3">
        <f ca="1">IF(I735="买",C736,0)-IF(J736=1,计算!B$18)</f>
        <v>-6.1604114617500594E-3</v>
      </c>
      <c r="L736" s="2">
        <f t="shared" ca="1" si="46"/>
        <v>5.8713275915723937</v>
      </c>
      <c r="M736" s="3">
        <f ca="1">1-L736/MAX(L$2:L736)</f>
        <v>6.1604114617501704E-3</v>
      </c>
    </row>
    <row r="737" spans="1:13" x14ac:dyDescent="0.15">
      <c r="A737" s="1">
        <v>39463</v>
      </c>
      <c r="B737" s="2">
        <v>5505.72</v>
      </c>
      <c r="C737" s="3">
        <f t="shared" si="44"/>
        <v>-3.3482256493078899E-2</v>
      </c>
      <c r="D737" s="3">
        <f>1-B737/MAX(B$2:B737)</f>
        <v>6.320696930511116E-2</v>
      </c>
      <c r="E737" s="4">
        <f ca="1">IFERROR(AVERAGE(OFFSET(B737,0,0,-计算!B$19,1)),AVERAGE(OFFSET(B737,0,0,-ROW(),1)))</f>
        <v>5552.7233333333343</v>
      </c>
      <c r="F737" s="4">
        <f ca="1">IFERROR(AVERAGE(OFFSET(B737,0,0,-计算!B$20,1)),AVERAGE(OFFSET(B737,0,0,-ROW(),1)))</f>
        <v>5132.7806</v>
      </c>
      <c r="G737" s="4">
        <f t="shared" ca="1" si="45"/>
        <v>419.94273333333422</v>
      </c>
      <c r="H737" s="4">
        <f ca="1">IFERROR(AVERAGE(OFFSET(G737,0,0,-计算!B$21,1)),AVERAGE(OFFSET(G737,0,0,-ROW(),1)))</f>
        <v>350.32752222222263</v>
      </c>
      <c r="I737" s="4" t="str">
        <f ca="1">IF(计算!B$23=1,IFERROR(IF(AND(G737&gt;H737,OFFSET(G737,-计算!B$22,0,1,1)&lt;OFFSET(H737,-计算!B$22,0,1,1)),"买",IF(AND(G737&lt;H737,OFFSET(G737,-计算!B$22,0,1,1)&gt;OFFSET(H737,-计算!B$22,0,1,1)),"卖",I736)),"买"),IF(计算!B$23=2,IFERROR(IF(AND(G737&gt;OFFSET(G737,-计算!B$22,0,1,1),B737&lt;OFFSET(B737,-计算!B$22,0,1,1)),"买",IF(AND(G737&lt;OFFSET(G737,-计算!B$22,0,1,1),B737&gt;OFFSET(B737,-计算!B$22,0,1,1)),"卖",I736)),"买"),""))</f>
        <v>买</v>
      </c>
      <c r="J737" s="4" t="str">
        <f t="shared" ca="1" si="47"/>
        <v/>
      </c>
      <c r="K737" s="3">
        <f ca="1">IF(I736="买",C737,0)-IF(J737=1,计算!B$18)</f>
        <v>-3.3482256493078899E-2</v>
      </c>
      <c r="L737" s="2">
        <f t="shared" ca="1" si="46"/>
        <v>5.6747422951964754</v>
      </c>
      <c r="M737" s="3">
        <f ca="1">1-L737/MAX(L$2:L737)</f>
        <v>3.9436403478163795E-2</v>
      </c>
    </row>
    <row r="738" spans="1:13" x14ac:dyDescent="0.15">
      <c r="A738" s="1">
        <v>39464</v>
      </c>
      <c r="B738" s="2">
        <v>5365.62</v>
      </c>
      <c r="C738" s="3">
        <f t="shared" si="44"/>
        <v>-2.5446263159041971E-2</v>
      </c>
      <c r="D738" s="3">
        <f>1-B738/MAX(B$2:B738)</f>
        <v>8.704485128972983E-2</v>
      </c>
      <c r="E738" s="4">
        <f ca="1">IFERROR(AVERAGE(OFFSET(B738,0,0,-计算!B$19,1)),AVERAGE(OFFSET(B738,0,0,-ROW(),1)))</f>
        <v>5555.0024999999996</v>
      </c>
      <c r="F738" s="4">
        <f ca="1">IFERROR(AVERAGE(OFFSET(B738,0,0,-计算!B$20,1)),AVERAGE(OFFSET(B738,0,0,-ROW(),1)))</f>
        <v>5133.7420000000002</v>
      </c>
      <c r="G738" s="4">
        <f t="shared" ca="1" si="45"/>
        <v>421.26049999999941</v>
      </c>
      <c r="H738" s="4">
        <f ca="1">IFERROR(AVERAGE(OFFSET(G738,0,0,-计算!B$21,1)),AVERAGE(OFFSET(G738,0,0,-ROW(),1)))</f>
        <v>378.42442777777796</v>
      </c>
      <c r="I738" s="4" t="str">
        <f ca="1">IF(计算!B$23=1,IFERROR(IF(AND(G738&gt;H738,OFFSET(G738,-计算!B$22,0,1,1)&lt;OFFSET(H738,-计算!B$22,0,1,1)),"买",IF(AND(G738&lt;H738,OFFSET(G738,-计算!B$22,0,1,1)&gt;OFFSET(H738,-计算!B$22,0,1,1)),"卖",I737)),"买"),IF(计算!B$23=2,IFERROR(IF(AND(G738&gt;OFFSET(G738,-计算!B$22,0,1,1),B738&lt;OFFSET(B738,-计算!B$22,0,1,1)),"买",IF(AND(G738&lt;OFFSET(G738,-计算!B$22,0,1,1),B738&gt;OFFSET(B738,-计算!B$22,0,1,1)),"卖",I737)),"买"),""))</f>
        <v>买</v>
      </c>
      <c r="J738" s="4" t="str">
        <f t="shared" ca="1" si="47"/>
        <v/>
      </c>
      <c r="K738" s="3">
        <f ca="1">IF(I737="买",C738,0)-IF(J738=1,计算!B$18)</f>
        <v>-2.5446263159041971E-2</v>
      </c>
      <c r="L738" s="2">
        <f t="shared" ca="1" si="46"/>
        <v>5.5303413093931599</v>
      </c>
      <c r="M738" s="3">
        <f ca="1">1-L738/MAX(L$2:L738)</f>
        <v>6.3879157536254283E-2</v>
      </c>
    </row>
    <row r="739" spans="1:13" x14ac:dyDescent="0.15">
      <c r="A739" s="1">
        <v>39465</v>
      </c>
      <c r="B739" s="2">
        <v>5414.47</v>
      </c>
      <c r="C739" s="3">
        <f t="shared" si="44"/>
        <v>9.1042600855073541E-3</v>
      </c>
      <c r="D739" s="3">
        <f>1-B739/MAX(B$2:B739)</f>
        <v>7.87330701694684E-2</v>
      </c>
      <c r="E739" s="4">
        <f ca="1">IFERROR(AVERAGE(OFFSET(B739,0,0,-计算!B$19,1)),AVERAGE(OFFSET(B739,0,0,-ROW(),1)))</f>
        <v>5557.4500000000007</v>
      </c>
      <c r="F739" s="4">
        <f ca="1">IFERROR(AVERAGE(OFFSET(B739,0,0,-计算!B$20,1)),AVERAGE(OFFSET(B739,0,0,-ROW(),1)))</f>
        <v>5135.0188000000007</v>
      </c>
      <c r="G739" s="4">
        <f t="shared" ca="1" si="45"/>
        <v>422.43119999999999</v>
      </c>
      <c r="H739" s="4">
        <f ca="1">IFERROR(AVERAGE(OFFSET(G739,0,0,-计算!B$21,1)),AVERAGE(OFFSET(G739,0,0,-ROW(),1)))</f>
        <v>399.04921666666678</v>
      </c>
      <c r="I739" s="4" t="str">
        <f ca="1">IF(计算!B$23=1,IFERROR(IF(AND(G739&gt;H739,OFFSET(G739,-计算!B$22,0,1,1)&lt;OFFSET(H739,-计算!B$22,0,1,1)),"买",IF(AND(G739&lt;H739,OFFSET(G739,-计算!B$22,0,1,1)&gt;OFFSET(H739,-计算!B$22,0,1,1)),"卖",I738)),"买"),IF(计算!B$23=2,IFERROR(IF(AND(G739&gt;OFFSET(G739,-计算!B$22,0,1,1),B739&lt;OFFSET(B739,-计算!B$22,0,1,1)),"买",IF(AND(G739&lt;OFFSET(G739,-计算!B$22,0,1,1),B739&gt;OFFSET(B739,-计算!B$22,0,1,1)),"卖",I738)),"买"),""))</f>
        <v>买</v>
      </c>
      <c r="J739" s="4" t="str">
        <f t="shared" ca="1" si="47"/>
        <v/>
      </c>
      <c r="K739" s="3">
        <f ca="1">IF(I738="买",C739,0)-IF(J739=1,计算!B$18)</f>
        <v>9.1042600855073541E-3</v>
      </c>
      <c r="L739" s="2">
        <f t="shared" ca="1" si="46"/>
        <v>5.5806909750355009</v>
      </c>
      <c r="M739" s="3">
        <f ca="1">1-L739/MAX(L$2:L739)</f>
        <v>5.5356469915000095E-2</v>
      </c>
    </row>
    <row r="740" spans="1:13" x14ac:dyDescent="0.15">
      <c r="A740" s="1">
        <v>39468</v>
      </c>
      <c r="B740" s="2">
        <v>5145.7299999999996</v>
      </c>
      <c r="C740" s="3">
        <f t="shared" si="44"/>
        <v>-4.9633666822422318E-2</v>
      </c>
      <c r="D740" s="3">
        <f>1-B740/MAX(B$2:B740)</f>
        <v>0.12445892601919284</v>
      </c>
      <c r="E740" s="4">
        <f ca="1">IFERROR(AVERAGE(OFFSET(B740,0,0,-计算!B$19,1)),AVERAGE(OFFSET(B740,0,0,-ROW(),1)))</f>
        <v>5534.4250000000002</v>
      </c>
      <c r="F740" s="4">
        <f ca="1">IFERROR(AVERAGE(OFFSET(B740,0,0,-计算!B$20,1)),AVERAGE(OFFSET(B740,0,0,-ROW(),1)))</f>
        <v>5136.0600000000004</v>
      </c>
      <c r="G740" s="4">
        <f t="shared" ca="1" si="45"/>
        <v>398.36499999999978</v>
      </c>
      <c r="H740" s="4">
        <f ca="1">IFERROR(AVERAGE(OFFSET(G740,0,0,-计算!B$21,1)),AVERAGE(OFFSET(G740,0,0,-ROW(),1)))</f>
        <v>408.86472777777789</v>
      </c>
      <c r="I740" s="4" t="str">
        <f ca="1">IF(计算!B$23=1,IFERROR(IF(AND(G740&gt;H740,OFFSET(G740,-计算!B$22,0,1,1)&lt;OFFSET(H740,-计算!B$22,0,1,1)),"买",IF(AND(G740&lt;H740,OFFSET(G740,-计算!B$22,0,1,1)&gt;OFFSET(H740,-计算!B$22,0,1,1)),"卖",I739)),"买"),IF(计算!B$23=2,IFERROR(IF(AND(G740&gt;OFFSET(G740,-计算!B$22,0,1,1),B740&lt;OFFSET(B740,-计算!B$22,0,1,1)),"买",IF(AND(G740&lt;OFFSET(G740,-计算!B$22,0,1,1),B740&gt;OFFSET(B740,-计算!B$22,0,1,1)),"卖",I739)),"买"),""))</f>
        <v>卖</v>
      </c>
      <c r="J740" s="4">
        <f t="shared" ca="1" si="47"/>
        <v>1</v>
      </c>
      <c r="K740" s="3">
        <f ca="1">IF(I739="买",C740,0)-IF(J740=1,计算!B$18)</f>
        <v>-4.9633666822422318E-2</v>
      </c>
      <c r="L740" s="2">
        <f t="shared" ca="1" si="46"/>
        <v>5.3037008185416896</v>
      </c>
      <c r="M740" s="3">
        <f ca="1">1-L740/MAX(L$2:L740)</f>
        <v>0.10224259215319587</v>
      </c>
    </row>
    <row r="741" spans="1:13" x14ac:dyDescent="0.15">
      <c r="A741" s="1">
        <v>39469</v>
      </c>
      <c r="B741" s="2">
        <v>4753.87</v>
      </c>
      <c r="C741" s="3">
        <f t="shared" si="44"/>
        <v>-7.6152460389487975E-2</v>
      </c>
      <c r="D741" s="3">
        <f>1-B741/MAX(B$2:B741)</f>
        <v>0.191133532974886</v>
      </c>
      <c r="E741" s="4">
        <f ca="1">IFERROR(AVERAGE(OFFSET(B741,0,0,-计算!B$19,1)),AVERAGE(OFFSET(B741,0,0,-ROW(),1)))</f>
        <v>5473.6100000000006</v>
      </c>
      <c r="F741" s="4">
        <f ca="1">IFERROR(AVERAGE(OFFSET(B741,0,0,-计算!B$20,1)),AVERAGE(OFFSET(B741,0,0,-ROW(),1)))</f>
        <v>5130.3270000000002</v>
      </c>
      <c r="G741" s="4">
        <f t="shared" ca="1" si="45"/>
        <v>343.28300000000036</v>
      </c>
      <c r="H741" s="4">
        <f ca="1">IFERROR(AVERAGE(OFFSET(G741,0,0,-计算!B$21,1)),AVERAGE(OFFSET(G741,0,0,-ROW(),1)))</f>
        <v>402.76958888888902</v>
      </c>
      <c r="I741" s="4" t="str">
        <f ca="1">IF(计算!B$23=1,IFERROR(IF(AND(G741&gt;H741,OFFSET(G741,-计算!B$22,0,1,1)&lt;OFFSET(H741,-计算!B$22,0,1,1)),"买",IF(AND(G741&lt;H741,OFFSET(G741,-计算!B$22,0,1,1)&gt;OFFSET(H741,-计算!B$22,0,1,1)),"卖",I740)),"买"),IF(计算!B$23=2,IFERROR(IF(AND(G741&gt;OFFSET(G741,-计算!B$22,0,1,1),B741&lt;OFFSET(B741,-计算!B$22,0,1,1)),"买",IF(AND(G741&lt;OFFSET(G741,-计算!B$22,0,1,1),B741&gt;OFFSET(B741,-计算!B$22,0,1,1)),"卖",I740)),"买"),""))</f>
        <v>卖</v>
      </c>
      <c r="J741" s="4" t="str">
        <f t="shared" ca="1" si="47"/>
        <v/>
      </c>
      <c r="K741" s="3">
        <f ca="1">IF(I740="买",C741,0)-IF(J741=1,计算!B$18)</f>
        <v>0</v>
      </c>
      <c r="L741" s="2">
        <f t="shared" ca="1" si="46"/>
        <v>5.3037008185416896</v>
      </c>
      <c r="M741" s="3">
        <f ca="1">1-L741/MAX(L$2:L741)</f>
        <v>0.10224259215319587</v>
      </c>
    </row>
    <row r="742" spans="1:13" x14ac:dyDescent="0.15">
      <c r="A742" s="1">
        <v>39470</v>
      </c>
      <c r="B742" s="2">
        <v>4975.1099999999997</v>
      </c>
      <c r="C742" s="3">
        <f t="shared" si="44"/>
        <v>4.6538925128368991E-2</v>
      </c>
      <c r="D742" s="3">
        <f>1-B742/MAX(B$2:B742)</f>
        <v>0.15348975702715584</v>
      </c>
      <c r="E742" s="4">
        <f ca="1">IFERROR(AVERAGE(OFFSET(B742,0,0,-计算!B$19,1)),AVERAGE(OFFSET(B742,0,0,-ROW(),1)))</f>
        <v>5425.1533333333336</v>
      </c>
      <c r="F742" s="4">
        <f ca="1">IFERROR(AVERAGE(OFFSET(B742,0,0,-计算!B$20,1)),AVERAGE(OFFSET(B742,0,0,-ROW(),1)))</f>
        <v>5130.2641999999996</v>
      </c>
      <c r="G742" s="4">
        <f t="shared" ca="1" si="45"/>
        <v>294.88913333333403</v>
      </c>
      <c r="H742" s="4">
        <f ca="1">IFERROR(AVERAGE(OFFSET(G742,0,0,-计算!B$21,1)),AVERAGE(OFFSET(G742,0,0,-ROW(),1)))</f>
        <v>383.36192777777796</v>
      </c>
      <c r="I742" s="4" t="str">
        <f ca="1">IF(计算!B$23=1,IFERROR(IF(AND(G742&gt;H742,OFFSET(G742,-计算!B$22,0,1,1)&lt;OFFSET(H742,-计算!B$22,0,1,1)),"买",IF(AND(G742&lt;H742,OFFSET(G742,-计算!B$22,0,1,1)&gt;OFFSET(H742,-计算!B$22,0,1,1)),"卖",I741)),"买"),IF(计算!B$23=2,IFERROR(IF(AND(G742&gt;OFFSET(G742,-计算!B$22,0,1,1),B742&lt;OFFSET(B742,-计算!B$22,0,1,1)),"买",IF(AND(G742&lt;OFFSET(G742,-计算!B$22,0,1,1),B742&gt;OFFSET(B742,-计算!B$22,0,1,1)),"卖",I741)),"买"),""))</f>
        <v>卖</v>
      </c>
      <c r="J742" s="4" t="str">
        <f t="shared" ca="1" si="47"/>
        <v/>
      </c>
      <c r="K742" s="3">
        <f ca="1">IF(I741="买",C742,0)-IF(J742=1,计算!B$18)</f>
        <v>0</v>
      </c>
      <c r="L742" s="2">
        <f t="shared" ca="1" si="46"/>
        <v>5.3037008185416896</v>
      </c>
      <c r="M742" s="3">
        <f ca="1">1-L742/MAX(L$2:L742)</f>
        <v>0.10224259215319587</v>
      </c>
    </row>
    <row r="743" spans="1:13" x14ac:dyDescent="0.15">
      <c r="A743" s="1">
        <v>39471</v>
      </c>
      <c r="B743" s="2">
        <v>5027.21</v>
      </c>
      <c r="C743" s="3">
        <f t="shared" si="44"/>
        <v>1.0472130264456592E-2</v>
      </c>
      <c r="D743" s="3">
        <f>1-B743/MAX(B$2:B743)</f>
        <v>0.14462499149254748</v>
      </c>
      <c r="E743" s="4">
        <f ca="1">IFERROR(AVERAGE(OFFSET(B743,0,0,-计算!B$19,1)),AVERAGE(OFFSET(B743,0,0,-ROW(),1)))</f>
        <v>5383.416666666667</v>
      </c>
      <c r="F743" s="4">
        <f ca="1">IFERROR(AVERAGE(OFFSET(B743,0,0,-计算!B$20,1)),AVERAGE(OFFSET(B743,0,0,-ROW(),1)))</f>
        <v>5132.0235999999995</v>
      </c>
      <c r="G743" s="4">
        <f t="shared" ca="1" si="45"/>
        <v>251.39306666666744</v>
      </c>
      <c r="H743" s="4">
        <f ca="1">IFERROR(AVERAGE(OFFSET(G743,0,0,-计算!B$21,1)),AVERAGE(OFFSET(G743,0,0,-ROW(),1)))</f>
        <v>355.27031666666682</v>
      </c>
      <c r="I743" s="4" t="str">
        <f ca="1">IF(计算!B$23=1,IFERROR(IF(AND(G743&gt;H743,OFFSET(G743,-计算!B$22,0,1,1)&lt;OFFSET(H743,-计算!B$22,0,1,1)),"买",IF(AND(G743&lt;H743,OFFSET(G743,-计算!B$22,0,1,1)&gt;OFFSET(H743,-计算!B$22,0,1,1)),"卖",I742)),"买"),IF(计算!B$23=2,IFERROR(IF(AND(G743&gt;OFFSET(G743,-计算!B$22,0,1,1),B743&lt;OFFSET(B743,-计算!B$22,0,1,1)),"买",IF(AND(G743&lt;OFFSET(G743,-计算!B$22,0,1,1),B743&gt;OFFSET(B743,-计算!B$22,0,1,1)),"卖",I742)),"买"),""))</f>
        <v>卖</v>
      </c>
      <c r="J743" s="4" t="str">
        <f t="shared" ca="1" si="47"/>
        <v/>
      </c>
      <c r="K743" s="3">
        <f ca="1">IF(I742="买",C743,0)-IF(J743=1,计算!B$18)</f>
        <v>0</v>
      </c>
      <c r="L743" s="2">
        <f t="shared" ca="1" si="46"/>
        <v>5.3037008185416896</v>
      </c>
      <c r="M743" s="3">
        <f ca="1">1-L743/MAX(L$2:L743)</f>
        <v>0.10224259215319587</v>
      </c>
    </row>
    <row r="744" spans="1:13" x14ac:dyDescent="0.15">
      <c r="A744" s="1">
        <v>39472</v>
      </c>
      <c r="B744" s="2">
        <v>5077.43</v>
      </c>
      <c r="C744" s="3">
        <f t="shared" si="44"/>
        <v>9.9896363987181935E-3</v>
      </c>
      <c r="D744" s="3">
        <f>1-B744/MAX(B$2:B744)</f>
        <v>0.13608010617300748</v>
      </c>
      <c r="E744" s="4">
        <f ca="1">IFERROR(AVERAGE(OFFSET(B744,0,0,-计算!B$19,1)),AVERAGE(OFFSET(B744,0,0,-ROW(),1)))</f>
        <v>5338.7225000000008</v>
      </c>
      <c r="F744" s="4">
        <f ca="1">IFERROR(AVERAGE(OFFSET(B744,0,0,-计算!B$20,1)),AVERAGE(OFFSET(B744,0,0,-ROW(),1)))</f>
        <v>5130.6543999999994</v>
      </c>
      <c r="G744" s="4">
        <f t="shared" ca="1" si="45"/>
        <v>208.06810000000132</v>
      </c>
      <c r="H744" s="4">
        <f ca="1">IFERROR(AVERAGE(OFFSET(G744,0,0,-计算!B$21,1)),AVERAGE(OFFSET(G744,0,0,-ROW(),1)))</f>
        <v>319.73825000000051</v>
      </c>
      <c r="I744" s="4" t="str">
        <f ca="1">IF(计算!B$23=1,IFERROR(IF(AND(G744&gt;H744,OFFSET(G744,-计算!B$22,0,1,1)&lt;OFFSET(H744,-计算!B$22,0,1,1)),"买",IF(AND(G744&lt;H744,OFFSET(G744,-计算!B$22,0,1,1)&gt;OFFSET(H744,-计算!B$22,0,1,1)),"卖",I743)),"买"),IF(计算!B$23=2,IFERROR(IF(AND(G744&gt;OFFSET(G744,-计算!B$22,0,1,1),B744&lt;OFFSET(B744,-计算!B$22,0,1,1)),"买",IF(AND(G744&lt;OFFSET(G744,-计算!B$22,0,1,1),B744&gt;OFFSET(B744,-计算!B$22,0,1,1)),"卖",I743)),"买"),""))</f>
        <v>卖</v>
      </c>
      <c r="J744" s="4" t="str">
        <f t="shared" ca="1" si="47"/>
        <v/>
      </c>
      <c r="K744" s="3">
        <f ca="1">IF(I743="买",C744,0)-IF(J744=1,计算!B$18)</f>
        <v>0</v>
      </c>
      <c r="L744" s="2">
        <f t="shared" ca="1" si="46"/>
        <v>5.3037008185416896</v>
      </c>
      <c r="M744" s="3">
        <f ca="1">1-L744/MAX(L$2:L744)</f>
        <v>0.10224259215319587</v>
      </c>
    </row>
    <row r="745" spans="1:13" x14ac:dyDescent="0.15">
      <c r="A745" s="1">
        <v>39475</v>
      </c>
      <c r="B745" s="2">
        <v>4731.88</v>
      </c>
      <c r="C745" s="3">
        <f t="shared" si="44"/>
        <v>-6.8056083491057517E-2</v>
      </c>
      <c r="D745" s="3">
        <f>1-B745/MAX(B$2:B745)</f>
        <v>0.19487511059688278</v>
      </c>
      <c r="E745" s="4">
        <f ca="1">IFERROR(AVERAGE(OFFSET(B745,0,0,-计算!B$19,1)),AVERAGE(OFFSET(B745,0,0,-ROW(),1)))</f>
        <v>5260.3666666666659</v>
      </c>
      <c r="F745" s="4">
        <f ca="1">IFERROR(AVERAGE(OFFSET(B745,0,0,-计算!B$20,1)),AVERAGE(OFFSET(B745,0,0,-ROW(),1)))</f>
        <v>5123.6697999999997</v>
      </c>
      <c r="G745" s="4">
        <f t="shared" ca="1" si="45"/>
        <v>136.69686666666621</v>
      </c>
      <c r="H745" s="4">
        <f ca="1">IFERROR(AVERAGE(OFFSET(G745,0,0,-计算!B$21,1)),AVERAGE(OFFSET(G745,0,0,-ROW(),1)))</f>
        <v>272.11586111111154</v>
      </c>
      <c r="I745" s="4" t="str">
        <f ca="1">IF(计算!B$23=1,IFERROR(IF(AND(G745&gt;H745,OFFSET(G745,-计算!B$22,0,1,1)&lt;OFFSET(H745,-计算!B$22,0,1,1)),"买",IF(AND(G745&lt;H745,OFFSET(G745,-计算!B$22,0,1,1)&gt;OFFSET(H745,-计算!B$22,0,1,1)),"卖",I744)),"买"),IF(计算!B$23=2,IFERROR(IF(AND(G745&gt;OFFSET(G745,-计算!B$22,0,1,1),B745&lt;OFFSET(B745,-计算!B$22,0,1,1)),"买",IF(AND(G745&lt;OFFSET(G745,-计算!B$22,0,1,1),B745&gt;OFFSET(B745,-计算!B$22,0,1,1)),"卖",I744)),"买"),""))</f>
        <v>卖</v>
      </c>
      <c r="J745" s="4" t="str">
        <f t="shared" ca="1" si="47"/>
        <v/>
      </c>
      <c r="K745" s="3">
        <f ca="1">IF(I744="买",C745,0)-IF(J745=1,计算!B$18)</f>
        <v>0</v>
      </c>
      <c r="L745" s="2">
        <f t="shared" ca="1" si="46"/>
        <v>5.3037008185416896</v>
      </c>
      <c r="M745" s="3">
        <f ca="1">1-L745/MAX(L$2:L745)</f>
        <v>0.10224259215319587</v>
      </c>
    </row>
    <row r="746" spans="1:13" x14ac:dyDescent="0.15">
      <c r="A746" s="1">
        <v>39476</v>
      </c>
      <c r="B746" s="2">
        <v>4762.08</v>
      </c>
      <c r="C746" s="3">
        <f t="shared" si="44"/>
        <v>6.3822413078944429E-3</v>
      </c>
      <c r="D746" s="3">
        <f>1-B746/MAX(B$2:B746)</f>
        <v>0.18973660926972025</v>
      </c>
      <c r="E746" s="4">
        <f ca="1">IFERROR(AVERAGE(OFFSET(B746,0,0,-计算!B$19,1)),AVERAGE(OFFSET(B746,0,0,-ROW(),1)))</f>
        <v>5182.2775000000001</v>
      </c>
      <c r="F746" s="4">
        <f ca="1">IFERROR(AVERAGE(OFFSET(B746,0,0,-计算!B$20,1)),AVERAGE(OFFSET(B746,0,0,-ROW(),1)))</f>
        <v>5118.7581999999993</v>
      </c>
      <c r="G746" s="4">
        <f t="shared" ca="1" si="45"/>
        <v>63.51930000000084</v>
      </c>
      <c r="H746" s="4">
        <f ca="1">IFERROR(AVERAGE(OFFSET(G746,0,0,-计算!B$21,1)),AVERAGE(OFFSET(G746,0,0,-ROW(),1)))</f>
        <v>216.30824444444502</v>
      </c>
      <c r="I746" s="4" t="str">
        <f ca="1">IF(计算!B$23=1,IFERROR(IF(AND(G746&gt;H746,OFFSET(G746,-计算!B$22,0,1,1)&lt;OFFSET(H746,-计算!B$22,0,1,1)),"买",IF(AND(G746&lt;H746,OFFSET(G746,-计算!B$22,0,1,1)&gt;OFFSET(H746,-计算!B$22,0,1,1)),"卖",I745)),"买"),IF(计算!B$23=2,IFERROR(IF(AND(G746&gt;OFFSET(G746,-计算!B$22,0,1,1),B746&lt;OFFSET(B746,-计算!B$22,0,1,1)),"买",IF(AND(G746&lt;OFFSET(G746,-计算!B$22,0,1,1),B746&gt;OFFSET(B746,-计算!B$22,0,1,1)),"卖",I745)),"买"),""))</f>
        <v>卖</v>
      </c>
      <c r="J746" s="4" t="str">
        <f t="shared" ca="1" si="47"/>
        <v/>
      </c>
      <c r="K746" s="3">
        <f ca="1">IF(I745="买",C746,0)-IF(J746=1,计算!B$18)</f>
        <v>0</v>
      </c>
      <c r="L746" s="2">
        <f t="shared" ca="1" si="46"/>
        <v>5.3037008185416896</v>
      </c>
      <c r="M746" s="3">
        <f ca="1">1-L746/MAX(L$2:L746)</f>
        <v>0.10224259215319587</v>
      </c>
    </row>
    <row r="747" spans="1:13" x14ac:dyDescent="0.15">
      <c r="A747" s="1">
        <v>39477</v>
      </c>
      <c r="B747" s="2">
        <v>4710.6499999999996</v>
      </c>
      <c r="C747" s="3">
        <f t="shared" si="44"/>
        <v>-1.0799902563585762E-2</v>
      </c>
      <c r="D747" s="3">
        <f>1-B747/MAX(B$2:B747)</f>
        <v>0.19848737494044788</v>
      </c>
      <c r="E747" s="4">
        <f ca="1">IFERROR(AVERAGE(OFFSET(B747,0,0,-计算!B$19,1)),AVERAGE(OFFSET(B747,0,0,-ROW(),1)))</f>
        <v>5097.1850000000004</v>
      </c>
      <c r="F747" s="4">
        <f ca="1">IFERROR(AVERAGE(OFFSET(B747,0,0,-计算!B$20,1)),AVERAGE(OFFSET(B747,0,0,-ROW(),1)))</f>
        <v>5113.0827999999992</v>
      </c>
      <c r="G747" s="4">
        <f t="shared" ca="1" si="45"/>
        <v>-15.897799999998824</v>
      </c>
      <c r="H747" s="4">
        <f ca="1">IFERROR(AVERAGE(OFFSET(G747,0,0,-计算!B$21,1)),AVERAGE(OFFSET(G747,0,0,-ROW(),1)))</f>
        <v>156.44477777777851</v>
      </c>
      <c r="I747" s="4" t="str">
        <f ca="1">IF(计算!B$23=1,IFERROR(IF(AND(G747&gt;H747,OFFSET(G747,-计算!B$22,0,1,1)&lt;OFFSET(H747,-计算!B$22,0,1,1)),"买",IF(AND(G747&lt;H747,OFFSET(G747,-计算!B$22,0,1,1)&gt;OFFSET(H747,-计算!B$22,0,1,1)),"卖",I746)),"买"),IF(计算!B$23=2,IFERROR(IF(AND(G747&gt;OFFSET(G747,-计算!B$22,0,1,1),B747&lt;OFFSET(B747,-计算!B$22,0,1,1)),"买",IF(AND(G747&lt;OFFSET(G747,-计算!B$22,0,1,1),B747&gt;OFFSET(B747,-计算!B$22,0,1,1)),"卖",I746)),"买"),""))</f>
        <v>卖</v>
      </c>
      <c r="J747" s="4" t="str">
        <f t="shared" ca="1" si="47"/>
        <v/>
      </c>
      <c r="K747" s="3">
        <f ca="1">IF(I746="买",C747,0)-IF(J747=1,计算!B$18)</f>
        <v>0</v>
      </c>
      <c r="L747" s="2">
        <f t="shared" ca="1" si="46"/>
        <v>5.3037008185416896</v>
      </c>
      <c r="M747" s="3">
        <f ca="1">1-L747/MAX(L$2:L747)</f>
        <v>0.10224259215319587</v>
      </c>
    </row>
    <row r="748" spans="1:13" x14ac:dyDescent="0.15">
      <c r="A748" s="1">
        <v>39478</v>
      </c>
      <c r="B748" s="2">
        <v>4620.3999999999996</v>
      </c>
      <c r="C748" s="3">
        <f t="shared" si="44"/>
        <v>-1.9158714827040901E-2</v>
      </c>
      <c r="D748" s="3">
        <f>1-B748/MAX(B$2:B748)</f>
        <v>0.21384332675423678</v>
      </c>
      <c r="E748" s="4">
        <f ca="1">IFERROR(AVERAGE(OFFSET(B748,0,0,-计算!B$19,1)),AVERAGE(OFFSET(B748,0,0,-ROW(),1)))</f>
        <v>5007.5141666666668</v>
      </c>
      <c r="F748" s="4">
        <f ca="1">IFERROR(AVERAGE(OFFSET(B748,0,0,-计算!B$20,1)),AVERAGE(OFFSET(B748,0,0,-ROW(),1)))</f>
        <v>5104.1031999999987</v>
      </c>
      <c r="G748" s="4">
        <f t="shared" ca="1" si="45"/>
        <v>-96.589033333331827</v>
      </c>
      <c r="H748" s="4">
        <f ca="1">IFERROR(AVERAGE(OFFSET(G748,0,0,-计算!B$21,1)),AVERAGE(OFFSET(G748,0,0,-ROW(),1)))</f>
        <v>91.198416666667526</v>
      </c>
      <c r="I748" s="4" t="str">
        <f ca="1">IF(计算!B$23=1,IFERROR(IF(AND(G748&gt;H748,OFFSET(G748,-计算!B$22,0,1,1)&lt;OFFSET(H748,-计算!B$22,0,1,1)),"买",IF(AND(G748&lt;H748,OFFSET(G748,-计算!B$22,0,1,1)&gt;OFFSET(H748,-计算!B$22,0,1,1)),"卖",I747)),"买"),IF(计算!B$23=2,IFERROR(IF(AND(G748&gt;OFFSET(G748,-计算!B$22,0,1,1),B748&lt;OFFSET(B748,-计算!B$22,0,1,1)),"买",IF(AND(G748&lt;OFFSET(G748,-计算!B$22,0,1,1),B748&gt;OFFSET(B748,-计算!B$22,0,1,1)),"卖",I747)),"买"),""))</f>
        <v>卖</v>
      </c>
      <c r="J748" s="4" t="str">
        <f t="shared" ca="1" si="47"/>
        <v/>
      </c>
      <c r="K748" s="3">
        <f ca="1">IF(I747="买",C748,0)-IF(J748=1,计算!B$18)</f>
        <v>0</v>
      </c>
      <c r="L748" s="2">
        <f t="shared" ca="1" si="46"/>
        <v>5.3037008185416896</v>
      </c>
      <c r="M748" s="3">
        <f ca="1">1-L748/MAX(L$2:L748)</f>
        <v>0.10224259215319587</v>
      </c>
    </row>
    <row r="749" spans="1:13" x14ac:dyDescent="0.15">
      <c r="A749" s="1">
        <v>39479</v>
      </c>
      <c r="B749" s="2">
        <v>4571.9399999999996</v>
      </c>
      <c r="C749" s="3">
        <f t="shared" si="44"/>
        <v>-1.0488269413903573E-2</v>
      </c>
      <c r="D749" s="3">
        <f>1-B749/MAX(B$2:B749)</f>
        <v>0.22208874974477644</v>
      </c>
      <c r="E749" s="4">
        <f ca="1">IFERROR(AVERAGE(OFFSET(B749,0,0,-计算!B$19,1)),AVERAGE(OFFSET(B749,0,0,-ROW(),1)))</f>
        <v>4929.6991666666672</v>
      </c>
      <c r="F749" s="4">
        <f ca="1">IFERROR(AVERAGE(OFFSET(B749,0,0,-计算!B$20,1)),AVERAGE(OFFSET(B749,0,0,-ROW(),1)))</f>
        <v>5095.5895999999984</v>
      </c>
      <c r="G749" s="4">
        <f t="shared" ca="1" si="45"/>
        <v>-165.8904333333312</v>
      </c>
      <c r="H749" s="4">
        <f ca="1">IFERROR(AVERAGE(OFFSET(G749,0,0,-计算!B$21,1)),AVERAGE(OFFSET(G749,0,0,-ROW(),1)))</f>
        <v>21.651166666667752</v>
      </c>
      <c r="I749" s="4" t="str">
        <f ca="1">IF(计算!B$23=1,IFERROR(IF(AND(G749&gt;H749,OFFSET(G749,-计算!B$22,0,1,1)&lt;OFFSET(H749,-计算!B$22,0,1,1)),"买",IF(AND(G749&lt;H749,OFFSET(G749,-计算!B$22,0,1,1)&gt;OFFSET(H749,-计算!B$22,0,1,1)),"卖",I748)),"买"),IF(计算!B$23=2,IFERROR(IF(AND(G749&gt;OFFSET(G749,-计算!B$22,0,1,1),B749&lt;OFFSET(B749,-计算!B$22,0,1,1)),"买",IF(AND(G749&lt;OFFSET(G749,-计算!B$22,0,1,1),B749&gt;OFFSET(B749,-计算!B$22,0,1,1)),"卖",I748)),"买"),""))</f>
        <v>卖</v>
      </c>
      <c r="J749" s="4" t="str">
        <f t="shared" ca="1" si="47"/>
        <v/>
      </c>
      <c r="K749" s="3">
        <f ca="1">IF(I748="买",C749,0)-IF(J749=1,计算!B$18)</f>
        <v>0</v>
      </c>
      <c r="L749" s="2">
        <f t="shared" ca="1" si="46"/>
        <v>5.3037008185416896</v>
      </c>
      <c r="M749" s="3">
        <f ca="1">1-L749/MAX(L$2:L749)</f>
        <v>0.10224259215319587</v>
      </c>
    </row>
    <row r="750" spans="1:13" x14ac:dyDescent="0.15">
      <c r="A750" s="1">
        <v>39482</v>
      </c>
      <c r="B750" s="2">
        <v>4950.12</v>
      </c>
      <c r="C750" s="3">
        <f t="shared" si="44"/>
        <v>8.2717620966154426E-2</v>
      </c>
      <c r="D750" s="3">
        <f>1-B750/MAX(B$2:B750)</f>
        <v>0.15774178180085752</v>
      </c>
      <c r="E750" s="4">
        <f ca="1">IFERROR(AVERAGE(OFFSET(B750,0,0,-计算!B$19,1)),AVERAGE(OFFSET(B750,0,0,-ROW(),1)))</f>
        <v>4895.0741666666672</v>
      </c>
      <c r="F750" s="4">
        <f ca="1">IFERROR(AVERAGE(OFFSET(B750,0,0,-计算!B$20,1)),AVERAGE(OFFSET(B750,0,0,-ROW(),1)))</f>
        <v>5099.1395999999986</v>
      </c>
      <c r="G750" s="4">
        <f t="shared" ca="1" si="45"/>
        <v>-204.06543333333138</v>
      </c>
      <c r="H750" s="4">
        <f ca="1">IFERROR(AVERAGE(OFFSET(G750,0,0,-计算!B$21,1)),AVERAGE(OFFSET(G750,0,0,-ROW(),1)))</f>
        <v>-47.037755555554362</v>
      </c>
      <c r="I750" s="4" t="str">
        <f ca="1">IF(计算!B$23=1,IFERROR(IF(AND(G750&gt;H750,OFFSET(G750,-计算!B$22,0,1,1)&lt;OFFSET(H750,-计算!B$22,0,1,1)),"买",IF(AND(G750&lt;H750,OFFSET(G750,-计算!B$22,0,1,1)&gt;OFFSET(H750,-计算!B$22,0,1,1)),"卖",I749)),"买"),IF(计算!B$23=2,IFERROR(IF(AND(G750&gt;OFFSET(G750,-计算!B$22,0,1,1),B750&lt;OFFSET(B750,-计算!B$22,0,1,1)),"买",IF(AND(G750&lt;OFFSET(G750,-计算!B$22,0,1,1),B750&gt;OFFSET(B750,-计算!B$22,0,1,1)),"卖",I749)),"买"),""))</f>
        <v>卖</v>
      </c>
      <c r="J750" s="4" t="str">
        <f t="shared" ca="1" si="47"/>
        <v/>
      </c>
      <c r="K750" s="3">
        <f ca="1">IF(I749="买",C750,0)-IF(J750=1,计算!B$18)</f>
        <v>0</v>
      </c>
      <c r="L750" s="2">
        <f t="shared" ca="1" si="46"/>
        <v>5.3037008185416896</v>
      </c>
      <c r="M750" s="3">
        <f ca="1">1-L750/MAX(L$2:L750)</f>
        <v>0.10224259215319587</v>
      </c>
    </row>
    <row r="751" spans="1:13" x14ac:dyDescent="0.15">
      <c r="A751" s="1">
        <v>39483</v>
      </c>
      <c r="B751" s="2">
        <v>4921.83</v>
      </c>
      <c r="C751" s="3">
        <f t="shared" si="44"/>
        <v>-5.7150129693825935E-3</v>
      </c>
      <c r="D751" s="3">
        <f>1-B751/MAX(B$2:B751)</f>
        <v>0.16255529844143468</v>
      </c>
      <c r="E751" s="4">
        <f ca="1">IFERROR(AVERAGE(OFFSET(B751,0,0,-计算!B$19,1)),AVERAGE(OFFSET(B751,0,0,-ROW(),1)))</f>
        <v>4854.0208333333339</v>
      </c>
      <c r="F751" s="4">
        <f ca="1">IFERROR(AVERAGE(OFFSET(B751,0,0,-计算!B$20,1)),AVERAGE(OFFSET(B751,0,0,-ROW(),1)))</f>
        <v>5100.4529999999986</v>
      </c>
      <c r="G751" s="4">
        <f t="shared" ca="1" si="45"/>
        <v>-246.43216666666467</v>
      </c>
      <c r="H751" s="4">
        <f ca="1">IFERROR(AVERAGE(OFFSET(G751,0,0,-计算!B$21,1)),AVERAGE(OFFSET(G751,0,0,-ROW(),1)))</f>
        <v>-110.89259444444285</v>
      </c>
      <c r="I751" s="4" t="str">
        <f ca="1">IF(计算!B$23=1,IFERROR(IF(AND(G751&gt;H751,OFFSET(G751,-计算!B$22,0,1,1)&lt;OFFSET(H751,-计算!B$22,0,1,1)),"买",IF(AND(G751&lt;H751,OFFSET(G751,-计算!B$22,0,1,1)&gt;OFFSET(H751,-计算!B$22,0,1,1)),"卖",I750)),"买"),IF(计算!B$23=2,IFERROR(IF(AND(G751&gt;OFFSET(G751,-计算!B$22,0,1,1),B751&lt;OFFSET(B751,-计算!B$22,0,1,1)),"买",IF(AND(G751&lt;OFFSET(G751,-计算!B$22,0,1,1),B751&gt;OFFSET(B751,-计算!B$22,0,1,1)),"卖",I750)),"买"),""))</f>
        <v>卖</v>
      </c>
      <c r="J751" s="4" t="str">
        <f t="shared" ca="1" si="47"/>
        <v/>
      </c>
      <c r="K751" s="3">
        <f ca="1">IF(I750="买",C751,0)-IF(J751=1,计算!B$18)</f>
        <v>0</v>
      </c>
      <c r="L751" s="2">
        <f t="shared" ca="1" si="46"/>
        <v>5.3037008185416896</v>
      </c>
      <c r="M751" s="3">
        <f ca="1">1-L751/MAX(L$2:L751)</f>
        <v>0.10224259215319587</v>
      </c>
    </row>
    <row r="752" spans="1:13" x14ac:dyDescent="0.15">
      <c r="A752" s="1">
        <v>39491</v>
      </c>
      <c r="B752" s="2">
        <v>4816.08</v>
      </c>
      <c r="C752" s="3">
        <f t="shared" si="44"/>
        <v>-2.1485910728326618E-2</v>
      </c>
      <c r="D752" s="3">
        <f>1-B752/MAX(B$2:B752)</f>
        <v>0.18054856053903223</v>
      </c>
      <c r="E752" s="4">
        <f ca="1">IFERROR(AVERAGE(OFFSET(B752,0,0,-计算!B$19,1)),AVERAGE(OFFSET(B752,0,0,-ROW(),1)))</f>
        <v>4826.5500000000011</v>
      </c>
      <c r="F752" s="4">
        <f ca="1">IFERROR(AVERAGE(OFFSET(B752,0,0,-计算!B$20,1)),AVERAGE(OFFSET(B752,0,0,-ROW(),1)))</f>
        <v>5100.7729999999983</v>
      </c>
      <c r="G752" s="4">
        <f t="shared" ca="1" si="45"/>
        <v>-274.22299999999723</v>
      </c>
      <c r="H752" s="4">
        <f ca="1">IFERROR(AVERAGE(OFFSET(G752,0,0,-计算!B$21,1)),AVERAGE(OFFSET(G752,0,0,-ROW(),1)))</f>
        <v>-167.18297777777585</v>
      </c>
      <c r="I752" s="4" t="str">
        <f ca="1">IF(计算!B$23=1,IFERROR(IF(AND(G752&gt;H752,OFFSET(G752,-计算!B$22,0,1,1)&lt;OFFSET(H752,-计算!B$22,0,1,1)),"买",IF(AND(G752&lt;H752,OFFSET(G752,-计算!B$22,0,1,1)&gt;OFFSET(H752,-计算!B$22,0,1,1)),"卖",I751)),"买"),IF(计算!B$23=2,IFERROR(IF(AND(G752&gt;OFFSET(G752,-计算!B$22,0,1,1),B752&lt;OFFSET(B752,-计算!B$22,0,1,1)),"买",IF(AND(G752&lt;OFFSET(G752,-计算!B$22,0,1,1),B752&gt;OFFSET(B752,-计算!B$22,0,1,1)),"卖",I751)),"买"),""))</f>
        <v>卖</v>
      </c>
      <c r="J752" s="4" t="str">
        <f t="shared" ca="1" si="47"/>
        <v/>
      </c>
      <c r="K752" s="3">
        <f ca="1">IF(I751="买",C752,0)-IF(J752=1,计算!B$18)</f>
        <v>0</v>
      </c>
      <c r="L752" s="2">
        <f t="shared" ca="1" si="46"/>
        <v>5.3037008185416896</v>
      </c>
      <c r="M752" s="3">
        <f ca="1">1-L752/MAX(L$2:L752)</f>
        <v>0.10224259215319587</v>
      </c>
    </row>
    <row r="753" spans="1:13" x14ac:dyDescent="0.15">
      <c r="A753" s="1">
        <v>39492</v>
      </c>
      <c r="B753" s="2">
        <v>4880.25</v>
      </c>
      <c r="C753" s="3">
        <f t="shared" si="44"/>
        <v>1.3324114217371896E-2</v>
      </c>
      <c r="D753" s="3">
        <f>1-B753/MAX(B$2:B753)</f>
        <v>0.16963009596406453</v>
      </c>
      <c r="E753" s="4">
        <f ca="1">IFERROR(AVERAGE(OFFSET(B753,0,0,-计算!B$19,1)),AVERAGE(OFFSET(B753,0,0,-ROW(),1)))</f>
        <v>4837.0816666666678</v>
      </c>
      <c r="F753" s="4">
        <f ca="1">IFERROR(AVERAGE(OFFSET(B753,0,0,-计算!B$20,1)),AVERAGE(OFFSET(B753,0,0,-ROW(),1)))</f>
        <v>5104.1549999999988</v>
      </c>
      <c r="G753" s="4">
        <f t="shared" ca="1" si="45"/>
        <v>-267.07333333333099</v>
      </c>
      <c r="H753" s="4">
        <f ca="1">IFERROR(AVERAGE(OFFSET(G753,0,0,-计算!B$21,1)),AVERAGE(OFFSET(G753,0,0,-ROW(),1)))</f>
        <v>-209.04556666666454</v>
      </c>
      <c r="I753" s="4" t="str">
        <f ca="1">IF(计算!B$23=1,IFERROR(IF(AND(G753&gt;H753,OFFSET(G753,-计算!B$22,0,1,1)&lt;OFFSET(H753,-计算!B$22,0,1,1)),"买",IF(AND(G753&lt;H753,OFFSET(G753,-计算!B$22,0,1,1)&gt;OFFSET(H753,-计算!B$22,0,1,1)),"卖",I752)),"买"),IF(计算!B$23=2,IFERROR(IF(AND(G753&gt;OFFSET(G753,-计算!B$22,0,1,1),B753&lt;OFFSET(B753,-计算!B$22,0,1,1)),"买",IF(AND(G753&lt;OFFSET(G753,-计算!B$22,0,1,1),B753&gt;OFFSET(B753,-计算!B$22,0,1,1)),"卖",I752)),"买"),""))</f>
        <v>卖</v>
      </c>
      <c r="J753" s="4" t="str">
        <f t="shared" ca="1" si="47"/>
        <v/>
      </c>
      <c r="K753" s="3">
        <f ca="1">IF(I752="买",C753,0)-IF(J753=1,计算!B$18)</f>
        <v>0</v>
      </c>
      <c r="L753" s="2">
        <f t="shared" ca="1" si="46"/>
        <v>5.3037008185416896</v>
      </c>
      <c r="M753" s="3">
        <f ca="1">1-L753/MAX(L$2:L753)</f>
        <v>0.10224259215319587</v>
      </c>
    </row>
    <row r="754" spans="1:13" x14ac:dyDescent="0.15">
      <c r="A754" s="1">
        <v>39493</v>
      </c>
      <c r="B754" s="2">
        <v>4813.3100000000004</v>
      </c>
      <c r="C754" s="3">
        <f t="shared" si="44"/>
        <v>-1.3716510424670814E-2</v>
      </c>
      <c r="D754" s="3">
        <f>1-B754/MAX(B$2:B754)</f>
        <v>0.1810198734091063</v>
      </c>
      <c r="E754" s="4">
        <f ca="1">IFERROR(AVERAGE(OFFSET(B754,0,0,-计算!B$19,1)),AVERAGE(OFFSET(B754,0,0,-ROW(),1)))</f>
        <v>4823.5983333333343</v>
      </c>
      <c r="F754" s="4">
        <f ca="1">IFERROR(AVERAGE(OFFSET(B754,0,0,-计算!B$20,1)),AVERAGE(OFFSET(B754,0,0,-ROW(),1)))</f>
        <v>5107.4461999999985</v>
      </c>
      <c r="G754" s="4">
        <f t="shared" ca="1" si="45"/>
        <v>-283.84786666666423</v>
      </c>
      <c r="H754" s="4">
        <f ca="1">IFERROR(AVERAGE(OFFSET(G754,0,0,-计算!B$21,1)),AVERAGE(OFFSET(G754,0,0,-ROW(),1)))</f>
        <v>-240.25537222221996</v>
      </c>
      <c r="I754" s="4" t="str">
        <f ca="1">IF(计算!B$23=1,IFERROR(IF(AND(G754&gt;H754,OFFSET(G754,-计算!B$22,0,1,1)&lt;OFFSET(H754,-计算!B$22,0,1,1)),"买",IF(AND(G754&lt;H754,OFFSET(G754,-计算!B$22,0,1,1)&gt;OFFSET(H754,-计算!B$22,0,1,1)),"卖",I753)),"买"),IF(计算!B$23=2,IFERROR(IF(AND(G754&gt;OFFSET(G754,-计算!B$22,0,1,1),B754&lt;OFFSET(B754,-计算!B$22,0,1,1)),"买",IF(AND(G754&lt;OFFSET(G754,-计算!B$22,0,1,1),B754&gt;OFFSET(B754,-计算!B$22,0,1,1)),"卖",I753)),"买"),""))</f>
        <v>卖</v>
      </c>
      <c r="J754" s="4" t="str">
        <f t="shared" ca="1" si="47"/>
        <v/>
      </c>
      <c r="K754" s="3">
        <f ca="1">IF(I753="买",C754,0)-IF(J754=1,计算!B$18)</f>
        <v>0</v>
      </c>
      <c r="L754" s="2">
        <f t="shared" ca="1" si="46"/>
        <v>5.3037008185416896</v>
      </c>
      <c r="M754" s="3">
        <f ca="1">1-L754/MAX(L$2:L754)</f>
        <v>0.10224259215319587</v>
      </c>
    </row>
    <row r="755" spans="1:13" x14ac:dyDescent="0.15">
      <c r="A755" s="1">
        <v>39496</v>
      </c>
      <c r="B755" s="2">
        <v>4910.99</v>
      </c>
      <c r="C755" s="3">
        <f t="shared" si="44"/>
        <v>2.0293727185658028E-2</v>
      </c>
      <c r="D755" s="3">
        <f>1-B755/MAX(B$2:B755)</f>
        <v>0.16439971414959509</v>
      </c>
      <c r="E755" s="4">
        <f ca="1">IFERROR(AVERAGE(OFFSET(B755,0,0,-计算!B$19,1)),AVERAGE(OFFSET(B755,0,0,-ROW(),1)))</f>
        <v>4813.913333333333</v>
      </c>
      <c r="F755" s="4">
        <f ca="1">IFERROR(AVERAGE(OFFSET(B755,0,0,-计算!B$20,1)),AVERAGE(OFFSET(B755,0,0,-ROW(),1)))</f>
        <v>5108.8245999999981</v>
      </c>
      <c r="G755" s="4">
        <f t="shared" ca="1" si="45"/>
        <v>-294.91126666666514</v>
      </c>
      <c r="H755" s="4">
        <f ca="1">IFERROR(AVERAGE(OFFSET(G755,0,0,-计算!B$21,1)),AVERAGE(OFFSET(G755,0,0,-ROW(),1)))</f>
        <v>-261.75884444444227</v>
      </c>
      <c r="I755" s="4" t="str">
        <f ca="1">IF(计算!B$23=1,IFERROR(IF(AND(G755&gt;H755,OFFSET(G755,-计算!B$22,0,1,1)&lt;OFFSET(H755,-计算!B$22,0,1,1)),"买",IF(AND(G755&lt;H755,OFFSET(G755,-计算!B$22,0,1,1)&gt;OFFSET(H755,-计算!B$22,0,1,1)),"卖",I754)),"买"),IF(计算!B$23=2,IFERROR(IF(AND(G755&gt;OFFSET(G755,-计算!B$22,0,1,1),B755&lt;OFFSET(B755,-计算!B$22,0,1,1)),"买",IF(AND(G755&lt;OFFSET(G755,-计算!B$22,0,1,1),B755&gt;OFFSET(B755,-计算!B$22,0,1,1)),"卖",I754)),"买"),""))</f>
        <v>卖</v>
      </c>
      <c r="J755" s="4" t="str">
        <f t="shared" ca="1" si="47"/>
        <v/>
      </c>
      <c r="K755" s="3">
        <f ca="1">IF(I754="买",C755,0)-IF(J755=1,计算!B$18)</f>
        <v>0</v>
      </c>
      <c r="L755" s="2">
        <f t="shared" ca="1" si="46"/>
        <v>5.3037008185416896</v>
      </c>
      <c r="M755" s="3">
        <f ca="1">1-L755/MAX(L$2:L755)</f>
        <v>0.10224259215319587</v>
      </c>
    </row>
    <row r="756" spans="1:13" x14ac:dyDescent="0.15">
      <c r="A756" s="1">
        <v>39497</v>
      </c>
      <c r="B756" s="2">
        <v>5020.75</v>
      </c>
      <c r="C756" s="3">
        <f t="shared" si="44"/>
        <v>2.2349872428980788E-2</v>
      </c>
      <c r="D756" s="3">
        <f>1-B756/MAX(B$2:B756)</f>
        <v>0.14572415435921859</v>
      </c>
      <c r="E756" s="4">
        <f ca="1">IFERROR(AVERAGE(OFFSET(B756,0,0,-计算!B$19,1)),AVERAGE(OFFSET(B756,0,0,-ROW(),1)))</f>
        <v>4809.1899999999996</v>
      </c>
      <c r="F756" s="4">
        <f ca="1">IFERROR(AVERAGE(OFFSET(B756,0,0,-计算!B$20,1)),AVERAGE(OFFSET(B756,0,0,-ROW(),1)))</f>
        <v>5114.491399999999</v>
      </c>
      <c r="G756" s="4">
        <f t="shared" ca="1" si="45"/>
        <v>-305.30139999999938</v>
      </c>
      <c r="H756" s="4">
        <f ca="1">IFERROR(AVERAGE(OFFSET(G756,0,0,-计算!B$21,1)),AVERAGE(OFFSET(G756,0,0,-ROW(),1)))</f>
        <v>-278.63150555555359</v>
      </c>
      <c r="I756" s="4" t="str">
        <f ca="1">IF(计算!B$23=1,IFERROR(IF(AND(G756&gt;H756,OFFSET(G756,-计算!B$22,0,1,1)&lt;OFFSET(H756,-计算!B$22,0,1,1)),"买",IF(AND(G756&lt;H756,OFFSET(G756,-计算!B$22,0,1,1)&gt;OFFSET(H756,-计算!B$22,0,1,1)),"卖",I755)),"买"),IF(计算!B$23=2,IFERROR(IF(AND(G756&gt;OFFSET(G756,-计算!B$22,0,1,1),B756&lt;OFFSET(B756,-计算!B$22,0,1,1)),"买",IF(AND(G756&lt;OFFSET(G756,-计算!B$22,0,1,1),B756&gt;OFFSET(B756,-计算!B$22,0,1,1)),"卖",I755)),"买"),""))</f>
        <v>卖</v>
      </c>
      <c r="J756" s="4" t="str">
        <f t="shared" ca="1" si="47"/>
        <v/>
      </c>
      <c r="K756" s="3">
        <f ca="1">IF(I755="买",C756,0)-IF(J756=1,计算!B$18)</f>
        <v>0</v>
      </c>
      <c r="L756" s="2">
        <f t="shared" ca="1" si="46"/>
        <v>5.3037008185416896</v>
      </c>
      <c r="M756" s="3">
        <f ca="1">1-L756/MAX(L$2:L756)</f>
        <v>0.10224259215319587</v>
      </c>
    </row>
    <row r="757" spans="1:13" x14ac:dyDescent="0.15">
      <c r="A757" s="1">
        <v>39498</v>
      </c>
      <c r="B757" s="2">
        <v>4908.72</v>
      </c>
      <c r="C757" s="3">
        <f t="shared" si="44"/>
        <v>-2.2313399392520972E-2</v>
      </c>
      <c r="D757" s="3">
        <f>1-B757/MAX(B$2:B757)</f>
        <v>0.16478595249438499</v>
      </c>
      <c r="E757" s="4">
        <f ca="1">IFERROR(AVERAGE(OFFSET(B757,0,0,-计算!B$19,1)),AVERAGE(OFFSET(B757,0,0,-ROW(),1)))</f>
        <v>4823.9266666666663</v>
      </c>
      <c r="F757" s="4">
        <f ca="1">IFERROR(AVERAGE(OFFSET(B757,0,0,-计算!B$20,1)),AVERAGE(OFFSET(B757,0,0,-ROW(),1)))</f>
        <v>5117.2123999999985</v>
      </c>
      <c r="G757" s="4">
        <f t="shared" ca="1" si="45"/>
        <v>-293.28573333333225</v>
      </c>
      <c r="H757" s="4">
        <f ca="1">IFERROR(AVERAGE(OFFSET(G757,0,0,-计算!B$21,1)),AVERAGE(OFFSET(G757,0,0,-ROW(),1)))</f>
        <v>-286.44043333333155</v>
      </c>
      <c r="I757" s="4" t="str">
        <f ca="1">IF(计算!B$23=1,IFERROR(IF(AND(G757&gt;H757,OFFSET(G757,-计算!B$22,0,1,1)&lt;OFFSET(H757,-计算!B$22,0,1,1)),"买",IF(AND(G757&lt;H757,OFFSET(G757,-计算!B$22,0,1,1)&gt;OFFSET(H757,-计算!B$22,0,1,1)),"卖",I756)),"买"),IF(计算!B$23=2,IFERROR(IF(AND(G757&gt;OFFSET(G757,-计算!B$22,0,1,1),B757&lt;OFFSET(B757,-计算!B$22,0,1,1)),"买",IF(AND(G757&lt;OFFSET(G757,-计算!B$22,0,1,1),B757&gt;OFFSET(B757,-计算!B$22,0,1,1)),"卖",I756)),"买"),""))</f>
        <v>卖</v>
      </c>
      <c r="J757" s="4" t="str">
        <f t="shared" ca="1" si="47"/>
        <v/>
      </c>
      <c r="K757" s="3">
        <f ca="1">IF(I756="买",C757,0)-IF(J757=1,计算!B$18)</f>
        <v>0</v>
      </c>
      <c r="L757" s="2">
        <f t="shared" ca="1" si="46"/>
        <v>5.3037008185416896</v>
      </c>
      <c r="M757" s="3">
        <f ca="1">1-L757/MAX(L$2:L757)</f>
        <v>0.10224259215319587</v>
      </c>
    </row>
    <row r="758" spans="1:13" x14ac:dyDescent="0.15">
      <c r="A758" s="1">
        <v>39499</v>
      </c>
      <c r="B758" s="2">
        <v>4876.03</v>
      </c>
      <c r="C758" s="3">
        <f t="shared" si="44"/>
        <v>-6.6595772421325083E-3</v>
      </c>
      <c r="D758" s="3">
        <f>1-B758/MAX(B$2:B758)</f>
        <v>0.17034812495746277</v>
      </c>
      <c r="E758" s="4">
        <f ca="1">IFERROR(AVERAGE(OFFSET(B758,0,0,-计算!B$19,1)),AVERAGE(OFFSET(B758,0,0,-ROW(),1)))</f>
        <v>4833.4224999999997</v>
      </c>
      <c r="F758" s="4">
        <f ca="1">IFERROR(AVERAGE(OFFSET(B758,0,0,-计算!B$20,1)),AVERAGE(OFFSET(B758,0,0,-ROW(),1)))</f>
        <v>5118.148799999999</v>
      </c>
      <c r="G758" s="4">
        <f t="shared" ca="1" si="45"/>
        <v>-284.72629999999936</v>
      </c>
      <c r="H758" s="4">
        <f ca="1">IFERROR(AVERAGE(OFFSET(G758,0,0,-计算!B$21,1)),AVERAGE(OFFSET(G758,0,0,-ROW(),1)))</f>
        <v>-288.19098333333187</v>
      </c>
      <c r="I758" s="4" t="str">
        <f ca="1">IF(计算!B$23=1,IFERROR(IF(AND(G758&gt;H758,OFFSET(G758,-计算!B$22,0,1,1)&lt;OFFSET(H758,-计算!B$22,0,1,1)),"买",IF(AND(G758&lt;H758,OFFSET(G758,-计算!B$22,0,1,1)&gt;OFFSET(H758,-计算!B$22,0,1,1)),"卖",I757)),"买"),IF(计算!B$23=2,IFERROR(IF(AND(G758&gt;OFFSET(G758,-计算!B$22,0,1,1),B758&lt;OFFSET(B758,-计算!B$22,0,1,1)),"买",IF(AND(G758&lt;OFFSET(G758,-计算!B$22,0,1,1),B758&gt;OFFSET(B758,-计算!B$22,0,1,1)),"卖",I757)),"买"),""))</f>
        <v>买</v>
      </c>
      <c r="J758" s="4">
        <f t="shared" ca="1" si="47"/>
        <v>1</v>
      </c>
      <c r="K758" s="3">
        <f ca="1">IF(I757="买",C758,0)-IF(J758=1,计算!B$18)</f>
        <v>0</v>
      </c>
      <c r="L758" s="2">
        <f t="shared" ca="1" si="46"/>
        <v>5.3037008185416896</v>
      </c>
      <c r="M758" s="3">
        <f ca="1">1-L758/MAX(L$2:L758)</f>
        <v>0.10224259215319587</v>
      </c>
    </row>
    <row r="759" spans="1:13" x14ac:dyDescent="0.15">
      <c r="A759" s="1">
        <v>39500</v>
      </c>
      <c r="B759" s="2">
        <v>4702.24</v>
      </c>
      <c r="C759" s="3">
        <f t="shared" si="44"/>
        <v>-3.5641700317676439E-2</v>
      </c>
      <c r="D759" s="3">
        <f>1-B759/MAX(B$2:B759)</f>
        <v>0.19991832845572721</v>
      </c>
      <c r="E759" s="4">
        <f ca="1">IFERROR(AVERAGE(OFFSET(B759,0,0,-计算!B$19,1)),AVERAGE(OFFSET(B759,0,0,-ROW(),1)))</f>
        <v>4832.7216666666664</v>
      </c>
      <c r="F759" s="4">
        <f ca="1">IFERROR(AVERAGE(OFFSET(B759,0,0,-计算!B$20,1)),AVERAGE(OFFSET(B759,0,0,-ROW(),1)))</f>
        <v>5112.8745999999983</v>
      </c>
      <c r="G759" s="4">
        <f t="shared" ca="1" si="45"/>
        <v>-280.15293333333193</v>
      </c>
      <c r="H759" s="4">
        <f ca="1">IFERROR(AVERAGE(OFFSET(G759,0,0,-计算!B$21,1)),AVERAGE(OFFSET(G759,0,0,-ROW(),1)))</f>
        <v>-290.37091666666538</v>
      </c>
      <c r="I759" s="4" t="str">
        <f ca="1">IF(计算!B$23=1,IFERROR(IF(AND(G759&gt;H759,OFFSET(G759,-计算!B$22,0,1,1)&lt;OFFSET(H759,-计算!B$22,0,1,1)),"买",IF(AND(G759&lt;H759,OFFSET(G759,-计算!B$22,0,1,1)&gt;OFFSET(H759,-计算!B$22,0,1,1)),"卖",I758)),"买"),IF(计算!B$23=2,IFERROR(IF(AND(G759&gt;OFFSET(G759,-计算!B$22,0,1,1),B759&lt;OFFSET(B759,-计算!B$22,0,1,1)),"买",IF(AND(G759&lt;OFFSET(G759,-计算!B$22,0,1,1),B759&gt;OFFSET(B759,-计算!B$22,0,1,1)),"卖",I758)),"买"),""))</f>
        <v>买</v>
      </c>
      <c r="J759" s="4" t="str">
        <f t="shared" ca="1" si="47"/>
        <v/>
      </c>
      <c r="K759" s="3">
        <f ca="1">IF(I758="买",C759,0)-IF(J759=1,计算!B$18)</f>
        <v>-3.5641700317676439E-2</v>
      </c>
      <c r="L759" s="2">
        <f t="shared" ca="1" si="46"/>
        <v>5.1146679033926112</v>
      </c>
      <c r="M759" s="3">
        <f ca="1">1-L759/MAX(L$2:L759)</f>
        <v>0.13424019264164566</v>
      </c>
    </row>
    <row r="760" spans="1:13" x14ac:dyDescent="0.15">
      <c r="A760" s="1">
        <v>39503</v>
      </c>
      <c r="B760" s="2">
        <v>4519.78</v>
      </c>
      <c r="C760" s="3">
        <f t="shared" si="44"/>
        <v>-3.8802783354316195E-2</v>
      </c>
      <c r="D760" s="3">
        <f>1-B760/MAX(B$2:B760)</f>
        <v>0.23096372422241884</v>
      </c>
      <c r="E760" s="4">
        <f ca="1">IFERROR(AVERAGE(OFFSET(B760,0,0,-计算!B$19,1)),AVERAGE(OFFSET(B760,0,0,-ROW(),1)))</f>
        <v>4824.336666666667</v>
      </c>
      <c r="F760" s="4">
        <f ca="1">IFERROR(AVERAGE(OFFSET(B760,0,0,-计算!B$20,1)),AVERAGE(OFFSET(B760,0,0,-ROW(),1)))</f>
        <v>5103.8489999999983</v>
      </c>
      <c r="G760" s="4">
        <f t="shared" ca="1" si="45"/>
        <v>-279.5123333333313</v>
      </c>
      <c r="H760" s="4">
        <f ca="1">IFERROR(AVERAGE(OFFSET(G760,0,0,-计算!B$21,1)),AVERAGE(OFFSET(G760,0,0,-ROW(),1)))</f>
        <v>-289.64832777777656</v>
      </c>
      <c r="I760" s="4" t="str">
        <f ca="1">IF(计算!B$23=1,IFERROR(IF(AND(G760&gt;H760,OFFSET(G760,-计算!B$22,0,1,1)&lt;OFFSET(H760,-计算!B$22,0,1,1)),"买",IF(AND(G760&lt;H760,OFFSET(G760,-计算!B$22,0,1,1)&gt;OFFSET(H760,-计算!B$22,0,1,1)),"卖",I759)),"买"),IF(计算!B$23=2,IFERROR(IF(AND(G760&gt;OFFSET(G760,-计算!B$22,0,1,1),B760&lt;OFFSET(B760,-计算!B$22,0,1,1)),"买",IF(AND(G760&lt;OFFSET(G760,-计算!B$22,0,1,1),B760&gt;OFFSET(B760,-计算!B$22,0,1,1)),"卖",I759)),"买"),""))</f>
        <v>买</v>
      </c>
      <c r="J760" s="4" t="str">
        <f t="shared" ca="1" si="47"/>
        <v/>
      </c>
      <c r="K760" s="3">
        <f ca="1">IF(I759="买",C760,0)-IF(J760=1,计算!B$18)</f>
        <v>-3.8802783354316195E-2</v>
      </c>
      <c r="L760" s="2">
        <f t="shared" ca="1" si="46"/>
        <v>4.9162045528079927</v>
      </c>
      <c r="M760" s="3">
        <f ca="1">1-L760/MAX(L$2:L760)</f>
        <v>0.16783408288344648</v>
      </c>
    </row>
    <row r="761" spans="1:13" x14ac:dyDescent="0.15">
      <c r="A761" s="1">
        <v>39504</v>
      </c>
      <c r="B761" s="2">
        <v>4515.53</v>
      </c>
      <c r="C761" s="3">
        <f t="shared" si="44"/>
        <v>-9.4031125408755578E-4</v>
      </c>
      <c r="D761" s="3">
        <f>1-B761/MAX(B$2:B761)</f>
        <v>0.2316868576873341</v>
      </c>
      <c r="E761" s="4">
        <f ca="1">IFERROR(AVERAGE(OFFSET(B761,0,0,-计算!B$19,1)),AVERAGE(OFFSET(B761,0,0,-ROW(),1)))</f>
        <v>4819.6358333333328</v>
      </c>
      <c r="F761" s="4">
        <f ca="1">IFERROR(AVERAGE(OFFSET(B761,0,0,-计算!B$20,1)),AVERAGE(OFFSET(B761,0,0,-ROW(),1)))</f>
        <v>5093.3325999999979</v>
      </c>
      <c r="G761" s="4">
        <f t="shared" ca="1" si="45"/>
        <v>-273.6967666666651</v>
      </c>
      <c r="H761" s="4">
        <f ca="1">IFERROR(AVERAGE(OFFSET(G761,0,0,-计算!B$21,1)),AVERAGE(OFFSET(G761,0,0,-ROW(),1)))</f>
        <v>-286.11257777777655</v>
      </c>
      <c r="I761" s="4" t="str">
        <f ca="1">IF(计算!B$23=1,IFERROR(IF(AND(G761&gt;H761,OFFSET(G761,-计算!B$22,0,1,1)&lt;OFFSET(H761,-计算!B$22,0,1,1)),"买",IF(AND(G761&lt;H761,OFFSET(G761,-计算!B$22,0,1,1)&gt;OFFSET(H761,-计算!B$22,0,1,1)),"卖",I760)),"买"),IF(计算!B$23=2,IFERROR(IF(AND(G761&gt;OFFSET(G761,-计算!B$22,0,1,1),B761&lt;OFFSET(B761,-计算!B$22,0,1,1)),"买",IF(AND(G761&lt;OFFSET(G761,-计算!B$22,0,1,1),B761&gt;OFFSET(B761,-计算!B$22,0,1,1)),"卖",I760)),"买"),""))</f>
        <v>买</v>
      </c>
      <c r="J761" s="4" t="str">
        <f t="shared" ca="1" si="47"/>
        <v/>
      </c>
      <c r="K761" s="3">
        <f ca="1">IF(I760="买",C761,0)-IF(J761=1,计算!B$18)</f>
        <v>-9.4031125408755578E-4</v>
      </c>
      <c r="L761" s="2">
        <f t="shared" ca="1" si="46"/>
        <v>4.9115817903395911</v>
      </c>
      <c r="M761" s="3">
        <f ca="1">1-L761/MAX(L$2:L761)</f>
        <v>0.16861657786057926</v>
      </c>
    </row>
    <row r="762" spans="1:13" x14ac:dyDescent="0.15">
      <c r="A762" s="1">
        <v>39505</v>
      </c>
      <c r="B762" s="2">
        <v>4639.7700000000004</v>
      </c>
      <c r="C762" s="3">
        <f t="shared" si="44"/>
        <v>2.751393524126744E-2</v>
      </c>
      <c r="D762" s="3">
        <f>1-B762/MAX(B$2:B762)</f>
        <v>0.21054753964472872</v>
      </c>
      <c r="E762" s="4">
        <f ca="1">IFERROR(AVERAGE(OFFSET(B762,0,0,-计算!B$19,1)),AVERAGE(OFFSET(B762,0,0,-ROW(),1)))</f>
        <v>4793.7733333333335</v>
      </c>
      <c r="F762" s="4">
        <f ca="1">IFERROR(AVERAGE(OFFSET(B762,0,0,-计算!B$20,1)),AVERAGE(OFFSET(B762,0,0,-ROW(),1)))</f>
        <v>5083.4567999999972</v>
      </c>
      <c r="G762" s="4">
        <f t="shared" ca="1" si="45"/>
        <v>-289.68346666666366</v>
      </c>
      <c r="H762" s="4">
        <f ca="1">IFERROR(AVERAGE(OFFSET(G762,0,0,-计算!B$21,1)),AVERAGE(OFFSET(G762,0,0,-ROW(),1)))</f>
        <v>-283.50958888888727</v>
      </c>
      <c r="I762" s="4" t="str">
        <f ca="1">IF(计算!B$23=1,IFERROR(IF(AND(G762&gt;H762,OFFSET(G762,-计算!B$22,0,1,1)&lt;OFFSET(H762,-计算!B$22,0,1,1)),"买",IF(AND(G762&lt;H762,OFFSET(G762,-计算!B$22,0,1,1)&gt;OFFSET(H762,-计算!B$22,0,1,1)),"卖",I761)),"买"),IF(计算!B$23=2,IFERROR(IF(AND(G762&gt;OFFSET(G762,-计算!B$22,0,1,1),B762&lt;OFFSET(B762,-计算!B$22,0,1,1)),"买",IF(AND(G762&lt;OFFSET(G762,-计算!B$22,0,1,1),B762&gt;OFFSET(B762,-计算!B$22,0,1,1)),"卖",I761)),"买"),""))</f>
        <v>卖</v>
      </c>
      <c r="J762" s="4">
        <f t="shared" ca="1" si="47"/>
        <v>1</v>
      </c>
      <c r="K762" s="3">
        <f ca="1">IF(I761="买",C762,0)-IF(J762=1,计算!B$18)</f>
        <v>2.751393524126744E-2</v>
      </c>
      <c r="L762" s="2">
        <f t="shared" ca="1" si="46"/>
        <v>5.0467187336511827</v>
      </c>
      <c r="M762" s="3">
        <f ca="1">1-L762/MAX(L$2:L762)</f>
        <v>0.14574194822317199</v>
      </c>
    </row>
    <row r="763" spans="1:13" x14ac:dyDescent="0.15">
      <c r="A763" s="1">
        <v>39506</v>
      </c>
      <c r="B763" s="2">
        <v>4622.0600000000004</v>
      </c>
      <c r="C763" s="3">
        <f t="shared" si="44"/>
        <v>-3.816999549546618E-3</v>
      </c>
      <c r="D763" s="3">
        <f>1-B763/MAX(B$2:B763)</f>
        <v>0.21356087933029322</v>
      </c>
      <c r="E763" s="4">
        <f ca="1">IFERROR(AVERAGE(OFFSET(B763,0,0,-计算!B$19,1)),AVERAGE(OFFSET(B763,0,0,-ROW(),1)))</f>
        <v>4768.7924999999996</v>
      </c>
      <c r="F763" s="4">
        <f ca="1">IFERROR(AVERAGE(OFFSET(B763,0,0,-计算!B$20,1)),AVERAGE(OFFSET(B763,0,0,-ROW(),1)))</f>
        <v>5073.0979999999972</v>
      </c>
      <c r="G763" s="4">
        <f t="shared" ca="1" si="45"/>
        <v>-304.30549999999766</v>
      </c>
      <c r="H763" s="4">
        <f ca="1">IFERROR(AVERAGE(OFFSET(G763,0,0,-计算!B$21,1)),AVERAGE(OFFSET(G763,0,0,-ROW(),1)))</f>
        <v>-285.34621666666482</v>
      </c>
      <c r="I763" s="4" t="str">
        <f ca="1">IF(计算!B$23=1,IFERROR(IF(AND(G763&gt;H763,OFFSET(G763,-计算!B$22,0,1,1)&lt;OFFSET(H763,-计算!B$22,0,1,1)),"买",IF(AND(G763&lt;H763,OFFSET(G763,-计算!B$22,0,1,1)&gt;OFFSET(H763,-计算!B$22,0,1,1)),"卖",I762)),"买"),IF(计算!B$23=2,IFERROR(IF(AND(G763&gt;OFFSET(G763,-计算!B$22,0,1,1),B763&lt;OFFSET(B763,-计算!B$22,0,1,1)),"买",IF(AND(G763&lt;OFFSET(G763,-计算!B$22,0,1,1),B763&gt;OFFSET(B763,-计算!B$22,0,1,1)),"卖",I762)),"买"),""))</f>
        <v>卖</v>
      </c>
      <c r="J763" s="4" t="str">
        <f t="shared" ca="1" si="47"/>
        <v/>
      </c>
      <c r="K763" s="3">
        <f ca="1">IF(I762="买",C763,0)-IF(J763=1,计算!B$18)</f>
        <v>0</v>
      </c>
      <c r="L763" s="2">
        <f t="shared" ca="1" si="46"/>
        <v>5.0467187336511827</v>
      </c>
      <c r="M763" s="3">
        <f ca="1">1-L763/MAX(L$2:L763)</f>
        <v>0.14574194822317199</v>
      </c>
    </row>
    <row r="764" spans="1:13" x14ac:dyDescent="0.15">
      <c r="A764" s="1">
        <v>39507</v>
      </c>
      <c r="B764" s="2">
        <v>4674.55</v>
      </c>
      <c r="C764" s="3">
        <f t="shared" si="44"/>
        <v>1.1356408181633304E-2</v>
      </c>
      <c r="D764" s="3">
        <f>1-B764/MAX(B$2:B764)</f>
        <v>0.20462975566596331</v>
      </c>
      <c r="E764" s="4">
        <f ca="1">IFERROR(AVERAGE(OFFSET(B764,0,0,-计算!B$19,1)),AVERAGE(OFFSET(B764,0,0,-ROW(),1)))</f>
        <v>4756.998333333333</v>
      </c>
      <c r="F764" s="4">
        <f ca="1">IFERROR(AVERAGE(OFFSET(B764,0,0,-计算!B$20,1)),AVERAGE(OFFSET(B764,0,0,-ROW(),1)))</f>
        <v>5065.0411999999969</v>
      </c>
      <c r="G764" s="4">
        <f t="shared" ca="1" si="45"/>
        <v>-308.04286666666394</v>
      </c>
      <c r="H764" s="4">
        <f ca="1">IFERROR(AVERAGE(OFFSET(G764,0,0,-计算!B$21,1)),AVERAGE(OFFSET(G764,0,0,-ROW(),1)))</f>
        <v>-289.23231111110891</v>
      </c>
      <c r="I764" s="4" t="str">
        <f ca="1">IF(计算!B$23=1,IFERROR(IF(AND(G764&gt;H764,OFFSET(G764,-计算!B$22,0,1,1)&lt;OFFSET(H764,-计算!B$22,0,1,1)),"买",IF(AND(G764&lt;H764,OFFSET(G764,-计算!B$22,0,1,1)&gt;OFFSET(H764,-计算!B$22,0,1,1)),"卖",I763)),"买"),IF(计算!B$23=2,IFERROR(IF(AND(G764&gt;OFFSET(G764,-计算!B$22,0,1,1),B764&lt;OFFSET(B764,-计算!B$22,0,1,1)),"买",IF(AND(G764&lt;OFFSET(G764,-计算!B$22,0,1,1),B764&gt;OFFSET(B764,-计算!B$22,0,1,1)),"卖",I763)),"买"),""))</f>
        <v>卖</v>
      </c>
      <c r="J764" s="4" t="str">
        <f t="shared" ca="1" si="47"/>
        <v/>
      </c>
      <c r="K764" s="3">
        <f ca="1">IF(I763="买",C764,0)-IF(J764=1,计算!B$18)</f>
        <v>0</v>
      </c>
      <c r="L764" s="2">
        <f t="shared" ca="1" si="46"/>
        <v>5.0467187336511827</v>
      </c>
      <c r="M764" s="3">
        <f ca="1">1-L764/MAX(L$2:L764)</f>
        <v>0.14574194822317199</v>
      </c>
    </row>
    <row r="765" spans="1:13" x14ac:dyDescent="0.15">
      <c r="A765" s="1">
        <v>39510</v>
      </c>
      <c r="B765" s="2">
        <v>4790.74</v>
      </c>
      <c r="C765" s="3">
        <f t="shared" si="44"/>
        <v>2.4855868479318755E-2</v>
      </c>
      <c r="D765" s="3">
        <f>1-B765/MAX(B$2:B765)</f>
        <v>0.18486013748043284</v>
      </c>
      <c r="E765" s="4">
        <f ca="1">IFERROR(AVERAGE(OFFSET(B765,0,0,-计算!B$19,1)),AVERAGE(OFFSET(B765,0,0,-ROW(),1)))</f>
        <v>4749.5391666666665</v>
      </c>
      <c r="F765" s="4">
        <f ca="1">IFERROR(AVERAGE(OFFSET(B765,0,0,-计算!B$20,1)),AVERAGE(OFFSET(B765,0,0,-ROW(),1)))</f>
        <v>5063.1699999999964</v>
      </c>
      <c r="G765" s="4">
        <f t="shared" ca="1" si="45"/>
        <v>-313.63083333332997</v>
      </c>
      <c r="H765" s="4">
        <f ca="1">IFERROR(AVERAGE(OFFSET(G765,0,0,-计算!B$21,1)),AVERAGE(OFFSET(G765,0,0,-ROW(),1)))</f>
        <v>-294.81196111110859</v>
      </c>
      <c r="I765" s="4" t="str">
        <f ca="1">IF(计算!B$23=1,IFERROR(IF(AND(G765&gt;H765,OFFSET(G765,-计算!B$22,0,1,1)&lt;OFFSET(H765,-计算!B$22,0,1,1)),"买",IF(AND(G765&lt;H765,OFFSET(G765,-计算!B$22,0,1,1)&gt;OFFSET(H765,-计算!B$22,0,1,1)),"卖",I764)),"买"),IF(计算!B$23=2,IFERROR(IF(AND(G765&gt;OFFSET(G765,-计算!B$22,0,1,1),B765&lt;OFFSET(B765,-计算!B$22,0,1,1)),"买",IF(AND(G765&lt;OFFSET(G765,-计算!B$22,0,1,1),B765&gt;OFFSET(B765,-计算!B$22,0,1,1)),"卖",I764)),"买"),""))</f>
        <v>卖</v>
      </c>
      <c r="J765" s="4" t="str">
        <f t="shared" ca="1" si="47"/>
        <v/>
      </c>
      <c r="K765" s="3">
        <f ca="1">IF(I764="买",C765,0)-IF(J765=1,计算!B$18)</f>
        <v>0</v>
      </c>
      <c r="L765" s="2">
        <f t="shared" ca="1" si="46"/>
        <v>5.0467187336511827</v>
      </c>
      <c r="M765" s="3">
        <f ca="1">1-L765/MAX(L$2:L765)</f>
        <v>0.14574194822317199</v>
      </c>
    </row>
    <row r="766" spans="1:13" x14ac:dyDescent="0.15">
      <c r="A766" s="1">
        <v>39511</v>
      </c>
      <c r="B766" s="2">
        <v>4671.1499999999996</v>
      </c>
      <c r="C766" s="3">
        <f t="shared" si="44"/>
        <v>-2.496274062044701E-2</v>
      </c>
      <c r="D766" s="3">
        <f>1-B766/MAX(B$2:B766)</f>
        <v>0.20520826243789558</v>
      </c>
      <c r="E766" s="4">
        <f ca="1">IFERROR(AVERAGE(OFFSET(B766,0,0,-计算!B$19,1)),AVERAGE(OFFSET(B766,0,0,-ROW(),1)))</f>
        <v>4737.6925000000001</v>
      </c>
      <c r="F766" s="4">
        <f ca="1">IFERROR(AVERAGE(OFFSET(B766,0,0,-计算!B$20,1)),AVERAGE(OFFSET(B766,0,0,-ROW(),1)))</f>
        <v>5057.0399999999963</v>
      </c>
      <c r="G766" s="4">
        <f t="shared" ca="1" si="45"/>
        <v>-319.34749999999622</v>
      </c>
      <c r="H766" s="4">
        <f ca="1">IFERROR(AVERAGE(OFFSET(G766,0,0,-计算!B$21,1)),AVERAGE(OFFSET(G766,0,0,-ROW(),1)))</f>
        <v>-301.45115555555276</v>
      </c>
      <c r="I766" s="4" t="str">
        <f ca="1">IF(计算!B$23=1,IFERROR(IF(AND(G766&gt;H766,OFFSET(G766,-计算!B$22,0,1,1)&lt;OFFSET(H766,-计算!B$22,0,1,1)),"买",IF(AND(G766&lt;H766,OFFSET(G766,-计算!B$22,0,1,1)&gt;OFFSET(H766,-计算!B$22,0,1,1)),"卖",I765)),"买"),IF(计算!B$23=2,IFERROR(IF(AND(G766&gt;OFFSET(G766,-计算!B$22,0,1,1),B766&lt;OFFSET(B766,-计算!B$22,0,1,1)),"买",IF(AND(G766&lt;OFFSET(G766,-计算!B$22,0,1,1),B766&gt;OFFSET(B766,-计算!B$22,0,1,1)),"卖",I765)),"买"),""))</f>
        <v>卖</v>
      </c>
      <c r="J766" s="4" t="str">
        <f t="shared" ca="1" si="47"/>
        <v/>
      </c>
      <c r="K766" s="3">
        <f ca="1">IF(I765="买",C766,0)-IF(J766=1,计算!B$18)</f>
        <v>0</v>
      </c>
      <c r="L766" s="2">
        <f t="shared" ca="1" si="46"/>
        <v>5.0467187336511827</v>
      </c>
      <c r="M766" s="3">
        <f ca="1">1-L766/MAX(L$2:L766)</f>
        <v>0.14574194822317199</v>
      </c>
    </row>
    <row r="767" spans="1:13" x14ac:dyDescent="0.15">
      <c r="A767" s="1">
        <v>39512</v>
      </c>
      <c r="B767" s="2">
        <v>4628.72</v>
      </c>
      <c r="C767" s="3">
        <f t="shared" si="44"/>
        <v>-9.0834162893504988E-3</v>
      </c>
      <c r="D767" s="3">
        <f>1-B767/MAX(B$2:B767)</f>
        <v>0.21242768665350842</v>
      </c>
      <c r="E767" s="4">
        <f ca="1">IFERROR(AVERAGE(OFFSET(B767,0,0,-计算!B$19,1)),AVERAGE(OFFSET(B767,0,0,-ROW(),1)))</f>
        <v>4714.1699999999992</v>
      </c>
      <c r="F767" s="4">
        <f ca="1">IFERROR(AVERAGE(OFFSET(B767,0,0,-计算!B$20,1)),AVERAGE(OFFSET(B767,0,0,-ROW(),1)))</f>
        <v>5052.4685999999965</v>
      </c>
      <c r="G767" s="4">
        <f t="shared" ca="1" si="45"/>
        <v>-338.29859999999735</v>
      </c>
      <c r="H767" s="4">
        <f ca="1">IFERROR(AVERAGE(OFFSET(G767,0,0,-计算!B$21,1)),AVERAGE(OFFSET(G767,0,0,-ROW(),1)))</f>
        <v>-312.21812777777478</v>
      </c>
      <c r="I767" s="4" t="str">
        <f ca="1">IF(计算!B$23=1,IFERROR(IF(AND(G767&gt;H767,OFFSET(G767,-计算!B$22,0,1,1)&lt;OFFSET(H767,-计算!B$22,0,1,1)),"买",IF(AND(G767&lt;H767,OFFSET(G767,-计算!B$22,0,1,1)&gt;OFFSET(H767,-计算!B$22,0,1,1)),"卖",I766)),"买"),IF(计算!B$23=2,IFERROR(IF(AND(G767&gt;OFFSET(G767,-计算!B$22,0,1,1),B767&lt;OFFSET(B767,-计算!B$22,0,1,1)),"买",IF(AND(G767&lt;OFFSET(G767,-计算!B$22,0,1,1),B767&gt;OFFSET(B767,-计算!B$22,0,1,1)),"卖",I766)),"买"),""))</f>
        <v>卖</v>
      </c>
      <c r="J767" s="4" t="str">
        <f t="shared" ca="1" si="47"/>
        <v/>
      </c>
      <c r="K767" s="3">
        <f ca="1">IF(I766="买",C767,0)-IF(J767=1,计算!B$18)</f>
        <v>0</v>
      </c>
      <c r="L767" s="2">
        <f t="shared" ca="1" si="46"/>
        <v>5.0467187336511827</v>
      </c>
      <c r="M767" s="3">
        <f ca="1">1-L767/MAX(L$2:L767)</f>
        <v>0.14574194822317199</v>
      </c>
    </row>
    <row r="768" spans="1:13" x14ac:dyDescent="0.15">
      <c r="A768" s="1">
        <v>39513</v>
      </c>
      <c r="B768" s="2">
        <v>4685.03</v>
      </c>
      <c r="C768" s="3">
        <f t="shared" si="44"/>
        <v>1.2165350248016571E-2</v>
      </c>
      <c r="D768" s="3">
        <f>1-B768/MAX(B$2:B768)</f>
        <v>0.20284659361600765</v>
      </c>
      <c r="E768" s="4">
        <f ca="1">IFERROR(AVERAGE(OFFSET(B768,0,0,-计算!B$19,1)),AVERAGE(OFFSET(B768,0,0,-ROW(),1)))</f>
        <v>4686.1933333333336</v>
      </c>
      <c r="F768" s="4">
        <f ca="1">IFERROR(AVERAGE(OFFSET(B768,0,0,-计算!B$20,1)),AVERAGE(OFFSET(B768,0,0,-ROW(),1)))</f>
        <v>5049.5709999999972</v>
      </c>
      <c r="G768" s="4">
        <f t="shared" ca="1" si="45"/>
        <v>-363.37766666666357</v>
      </c>
      <c r="H768" s="4">
        <f ca="1">IFERROR(AVERAGE(OFFSET(G768,0,0,-计算!B$21,1)),AVERAGE(OFFSET(G768,0,0,-ROW(),1)))</f>
        <v>-324.50049444444147</v>
      </c>
      <c r="I768" s="4" t="str">
        <f ca="1">IF(计算!B$23=1,IFERROR(IF(AND(G768&gt;H768,OFFSET(G768,-计算!B$22,0,1,1)&lt;OFFSET(H768,-计算!B$22,0,1,1)),"买",IF(AND(G768&lt;H768,OFFSET(G768,-计算!B$22,0,1,1)&gt;OFFSET(H768,-计算!B$22,0,1,1)),"卖",I767)),"买"),IF(计算!B$23=2,IFERROR(IF(AND(G768&gt;OFFSET(G768,-计算!B$22,0,1,1),B768&lt;OFFSET(B768,-计算!B$22,0,1,1)),"买",IF(AND(G768&lt;OFFSET(G768,-计算!B$22,0,1,1),B768&gt;OFFSET(B768,-计算!B$22,0,1,1)),"卖",I767)),"买"),""))</f>
        <v>卖</v>
      </c>
      <c r="J768" s="4" t="str">
        <f t="shared" ca="1" si="47"/>
        <v/>
      </c>
      <c r="K768" s="3">
        <f ca="1">IF(I767="买",C768,0)-IF(J768=1,计算!B$18)</f>
        <v>0</v>
      </c>
      <c r="L768" s="2">
        <f t="shared" ca="1" si="46"/>
        <v>5.0467187336511827</v>
      </c>
      <c r="M768" s="3">
        <f ca="1">1-L768/MAX(L$2:L768)</f>
        <v>0.14574194822317199</v>
      </c>
    </row>
    <row r="769" spans="1:13" x14ac:dyDescent="0.15">
      <c r="A769" s="1">
        <v>39514</v>
      </c>
      <c r="B769" s="2">
        <v>4621.6899999999996</v>
      </c>
      <c r="C769" s="3">
        <f t="shared" si="44"/>
        <v>-1.3519657291415466E-2</v>
      </c>
      <c r="D769" s="3">
        <f>1-B769/MAX(B$2:B769)</f>
        <v>0.21362383447900368</v>
      </c>
      <c r="E769" s="4">
        <f ca="1">IFERROR(AVERAGE(OFFSET(B769,0,0,-计算!B$19,1)),AVERAGE(OFFSET(B769,0,0,-ROW(),1)))</f>
        <v>4662.274166666667</v>
      </c>
      <c r="F769" s="4">
        <f ca="1">IFERROR(AVERAGE(OFFSET(B769,0,0,-计算!B$20,1)),AVERAGE(OFFSET(B769,0,0,-ROW(),1)))</f>
        <v>5043.078999999997</v>
      </c>
      <c r="G769" s="4">
        <f t="shared" ca="1" si="45"/>
        <v>-380.80483333332995</v>
      </c>
      <c r="H769" s="4">
        <f ca="1">IFERROR(AVERAGE(OFFSET(G769,0,0,-计算!B$21,1)),AVERAGE(OFFSET(G769,0,0,-ROW(),1)))</f>
        <v>-337.25038333333015</v>
      </c>
      <c r="I769" s="4" t="str">
        <f ca="1">IF(计算!B$23=1,IFERROR(IF(AND(G769&gt;H769,OFFSET(G769,-计算!B$22,0,1,1)&lt;OFFSET(H769,-计算!B$22,0,1,1)),"买",IF(AND(G769&lt;H769,OFFSET(G769,-计算!B$22,0,1,1)&gt;OFFSET(H769,-计算!B$22,0,1,1)),"卖",I768)),"买"),IF(计算!B$23=2,IFERROR(IF(AND(G769&gt;OFFSET(G769,-计算!B$22,0,1,1),B769&lt;OFFSET(B769,-计算!B$22,0,1,1)),"买",IF(AND(G769&lt;OFFSET(G769,-计算!B$22,0,1,1),B769&gt;OFFSET(B769,-计算!B$22,0,1,1)),"卖",I768)),"买"),""))</f>
        <v>卖</v>
      </c>
      <c r="J769" s="4" t="str">
        <f t="shared" ca="1" si="47"/>
        <v/>
      </c>
      <c r="K769" s="3">
        <f ca="1">IF(I768="买",C769,0)-IF(J769=1,计算!B$18)</f>
        <v>0</v>
      </c>
      <c r="L769" s="2">
        <f t="shared" ca="1" si="46"/>
        <v>5.0467187336511827</v>
      </c>
      <c r="M769" s="3">
        <f ca="1">1-L769/MAX(L$2:L769)</f>
        <v>0.14574194822317199</v>
      </c>
    </row>
    <row r="770" spans="1:13" x14ac:dyDescent="0.15">
      <c r="A770" s="1">
        <v>39517</v>
      </c>
      <c r="B770" s="2">
        <v>4431.59</v>
      </c>
      <c r="C770" s="3">
        <f t="shared" si="44"/>
        <v>-4.1132139974771054E-2</v>
      </c>
      <c r="D770" s="3">
        <f>1-B770/MAX(B$2:B770)</f>
        <v>0.24596916899203702</v>
      </c>
      <c r="E770" s="4">
        <f ca="1">IFERROR(AVERAGE(OFFSET(B770,0,0,-计算!B$19,1)),AVERAGE(OFFSET(B770,0,0,-ROW(),1)))</f>
        <v>4625.2375000000002</v>
      </c>
      <c r="F770" s="4">
        <f ca="1">IFERROR(AVERAGE(OFFSET(B770,0,0,-计算!B$20,1)),AVERAGE(OFFSET(B770,0,0,-ROW(),1)))</f>
        <v>5030.9669999999978</v>
      </c>
      <c r="G770" s="4">
        <f t="shared" ca="1" si="45"/>
        <v>-405.72949999999764</v>
      </c>
      <c r="H770" s="4">
        <f ca="1">IFERROR(AVERAGE(OFFSET(G770,0,0,-计算!B$21,1)),AVERAGE(OFFSET(G770,0,0,-ROW(),1)))</f>
        <v>-353.5314888888858</v>
      </c>
      <c r="I770" s="4" t="str">
        <f ca="1">IF(计算!B$23=1,IFERROR(IF(AND(G770&gt;H770,OFFSET(G770,-计算!B$22,0,1,1)&lt;OFFSET(H770,-计算!B$22,0,1,1)),"买",IF(AND(G770&lt;H770,OFFSET(G770,-计算!B$22,0,1,1)&gt;OFFSET(H770,-计算!B$22,0,1,1)),"卖",I769)),"买"),IF(计算!B$23=2,IFERROR(IF(AND(G770&gt;OFFSET(G770,-计算!B$22,0,1,1),B770&lt;OFFSET(B770,-计算!B$22,0,1,1)),"买",IF(AND(G770&lt;OFFSET(G770,-计算!B$22,0,1,1),B770&gt;OFFSET(B770,-计算!B$22,0,1,1)),"卖",I769)),"买"),""))</f>
        <v>卖</v>
      </c>
      <c r="J770" s="4" t="str">
        <f t="shared" ca="1" si="47"/>
        <v/>
      </c>
      <c r="K770" s="3">
        <f ca="1">IF(I769="买",C770,0)-IF(J770=1,计算!B$18)</f>
        <v>0</v>
      </c>
      <c r="L770" s="2">
        <f t="shared" ca="1" si="46"/>
        <v>5.0467187336511827</v>
      </c>
      <c r="M770" s="3">
        <f ca="1">1-L770/MAX(L$2:L770)</f>
        <v>0.14574194822317199</v>
      </c>
    </row>
    <row r="771" spans="1:13" x14ac:dyDescent="0.15">
      <c r="A771" s="1">
        <v>39518</v>
      </c>
      <c r="B771" s="2">
        <v>4441.18</v>
      </c>
      <c r="C771" s="3">
        <f t="shared" si="44"/>
        <v>2.1640088546097669E-3</v>
      </c>
      <c r="D771" s="3">
        <f>1-B771/MAX(B$2:B771)</f>
        <v>0.24433743959708698</v>
      </c>
      <c r="E771" s="4">
        <f ca="1">IFERROR(AVERAGE(OFFSET(B771,0,0,-计算!B$19,1)),AVERAGE(OFFSET(B771,0,0,-ROW(),1)))</f>
        <v>4603.4825000000001</v>
      </c>
      <c r="F771" s="4">
        <f ca="1">IFERROR(AVERAGE(OFFSET(B771,0,0,-计算!B$20,1)),AVERAGE(OFFSET(B771,0,0,-ROW(),1)))</f>
        <v>5017.7535999999973</v>
      </c>
      <c r="G771" s="4">
        <f t="shared" ca="1" si="45"/>
        <v>-414.2710999999972</v>
      </c>
      <c r="H771" s="4">
        <f ca="1">IFERROR(AVERAGE(OFFSET(G771,0,0,-计算!B$21,1)),AVERAGE(OFFSET(G771,0,0,-ROW(),1)))</f>
        <v>-370.30486666666366</v>
      </c>
      <c r="I771" s="4" t="str">
        <f ca="1">IF(计算!B$23=1,IFERROR(IF(AND(G771&gt;H771,OFFSET(G771,-计算!B$22,0,1,1)&lt;OFFSET(H771,-计算!B$22,0,1,1)),"买",IF(AND(G771&lt;H771,OFFSET(G771,-计算!B$22,0,1,1)&gt;OFFSET(H771,-计算!B$22,0,1,1)),"卖",I770)),"买"),IF(计算!B$23=2,IFERROR(IF(AND(G771&gt;OFFSET(G771,-计算!B$22,0,1,1),B771&lt;OFFSET(B771,-计算!B$22,0,1,1)),"买",IF(AND(G771&lt;OFFSET(G771,-计算!B$22,0,1,1),B771&gt;OFFSET(B771,-计算!B$22,0,1,1)),"卖",I770)),"买"),""))</f>
        <v>卖</v>
      </c>
      <c r="J771" s="4" t="str">
        <f t="shared" ca="1" si="47"/>
        <v/>
      </c>
      <c r="K771" s="3">
        <f ca="1">IF(I770="买",C771,0)-IF(J771=1,计算!B$18)</f>
        <v>0</v>
      </c>
      <c r="L771" s="2">
        <f t="shared" ca="1" si="46"/>
        <v>5.0467187336511827</v>
      </c>
      <c r="M771" s="3">
        <f ca="1">1-L771/MAX(L$2:L771)</f>
        <v>0.14574194822317199</v>
      </c>
    </row>
    <row r="772" spans="1:13" x14ac:dyDescent="0.15">
      <c r="A772" s="1">
        <v>39519</v>
      </c>
      <c r="B772" s="2">
        <v>4309.6499999999996</v>
      </c>
      <c r="C772" s="3">
        <f t="shared" ref="C772:C835" si="48">B772/B771-1</f>
        <v>-2.9616002954169995E-2</v>
      </c>
      <c r="D772" s="3">
        <f>1-B772/MAX(B$2:B772)</f>
        <v>0.26671714421833526</v>
      </c>
      <c r="E772" s="4">
        <f ca="1">IFERROR(AVERAGE(OFFSET(B772,0,0,-计算!B$19,1)),AVERAGE(OFFSET(B772,0,0,-ROW(),1)))</f>
        <v>4585.9716666666673</v>
      </c>
      <c r="F772" s="4">
        <f ca="1">IFERROR(AVERAGE(OFFSET(B772,0,0,-计算!B$20,1)),AVERAGE(OFFSET(B772,0,0,-ROW(),1)))</f>
        <v>4999.8039999999983</v>
      </c>
      <c r="G772" s="4">
        <f t="shared" ref="G772:G835" ca="1" si="49">E772-F772</f>
        <v>-413.83233333333101</v>
      </c>
      <c r="H772" s="4">
        <f ca="1">IFERROR(AVERAGE(OFFSET(G772,0,0,-计算!B$21,1)),AVERAGE(OFFSET(G772,0,0,-ROW(),1)))</f>
        <v>-386.05233888888614</v>
      </c>
      <c r="I772" s="4" t="str">
        <f ca="1">IF(计算!B$23=1,IFERROR(IF(AND(G772&gt;H772,OFFSET(G772,-计算!B$22,0,1,1)&lt;OFFSET(H772,-计算!B$22,0,1,1)),"买",IF(AND(G772&lt;H772,OFFSET(G772,-计算!B$22,0,1,1)&gt;OFFSET(H772,-计算!B$22,0,1,1)),"卖",I771)),"买"),IF(计算!B$23=2,IFERROR(IF(AND(G772&gt;OFFSET(G772,-计算!B$22,0,1,1),B772&lt;OFFSET(B772,-计算!B$22,0,1,1)),"买",IF(AND(G772&lt;OFFSET(G772,-计算!B$22,0,1,1),B772&gt;OFFSET(B772,-计算!B$22,0,1,1)),"卖",I771)),"买"),""))</f>
        <v>卖</v>
      </c>
      <c r="J772" s="4" t="str">
        <f t="shared" ca="1" si="47"/>
        <v/>
      </c>
      <c r="K772" s="3">
        <f ca="1">IF(I771="买",C772,0)-IF(J772=1,计算!B$18)</f>
        <v>0</v>
      </c>
      <c r="L772" s="2">
        <f t="shared" ref="L772:L835" ca="1" si="50">IFERROR(L771*(1+K772),L771)</f>
        <v>5.0467187336511827</v>
      </c>
      <c r="M772" s="3">
        <f ca="1">1-L772/MAX(L$2:L772)</f>
        <v>0.14574194822317199</v>
      </c>
    </row>
    <row r="773" spans="1:13" x14ac:dyDescent="0.15">
      <c r="A773" s="1">
        <v>39520</v>
      </c>
      <c r="B773" s="2">
        <v>4198.96</v>
      </c>
      <c r="C773" s="3">
        <f t="shared" si="48"/>
        <v>-2.5684220296311677E-2</v>
      </c>
      <c r="D773" s="3">
        <f>1-B773/MAX(B$2:B773)</f>
        <v>0.2855509426257401</v>
      </c>
      <c r="E773" s="4">
        <f ca="1">IFERROR(AVERAGE(OFFSET(B773,0,0,-计算!B$19,1)),AVERAGE(OFFSET(B773,0,0,-ROW(),1)))</f>
        <v>4559.5908333333336</v>
      </c>
      <c r="F773" s="4">
        <f ca="1">IFERROR(AVERAGE(OFFSET(B773,0,0,-计算!B$20,1)),AVERAGE(OFFSET(B773,0,0,-ROW(),1)))</f>
        <v>4979.4469999999974</v>
      </c>
      <c r="G773" s="4">
        <f t="shared" ca="1" si="49"/>
        <v>-419.85616666666374</v>
      </c>
      <c r="H773" s="4">
        <f ca="1">IFERROR(AVERAGE(OFFSET(G773,0,0,-计算!B$21,1)),AVERAGE(OFFSET(G773,0,0,-ROW(),1)))</f>
        <v>-399.64526666666387</v>
      </c>
      <c r="I773" s="4" t="str">
        <f ca="1">IF(计算!B$23=1,IFERROR(IF(AND(G773&gt;H773,OFFSET(G773,-计算!B$22,0,1,1)&lt;OFFSET(H773,-计算!B$22,0,1,1)),"买",IF(AND(G773&lt;H773,OFFSET(G773,-计算!B$22,0,1,1)&gt;OFFSET(H773,-计算!B$22,0,1,1)),"卖",I772)),"买"),IF(计算!B$23=2,IFERROR(IF(AND(G773&gt;OFFSET(G773,-计算!B$22,0,1,1),B773&lt;OFFSET(B773,-计算!B$22,0,1,1)),"买",IF(AND(G773&lt;OFFSET(G773,-计算!B$22,0,1,1),B773&gt;OFFSET(B773,-计算!B$22,0,1,1)),"卖",I772)),"买"),""))</f>
        <v>卖</v>
      </c>
      <c r="J773" s="4" t="str">
        <f t="shared" ref="J773:J836" ca="1" si="51">IF(I772&lt;&gt;I773,1,"")</f>
        <v/>
      </c>
      <c r="K773" s="3">
        <f ca="1">IF(I772="买",C773,0)-IF(J773=1,计算!B$18)</f>
        <v>0</v>
      </c>
      <c r="L773" s="2">
        <f t="shared" ca="1" si="50"/>
        <v>5.0467187336511827</v>
      </c>
      <c r="M773" s="3">
        <f ca="1">1-L773/MAX(L$2:L773)</f>
        <v>0.14574194822317199</v>
      </c>
    </row>
    <row r="774" spans="1:13" x14ac:dyDescent="0.15">
      <c r="A774" s="1">
        <v>39521</v>
      </c>
      <c r="B774" s="2">
        <v>4157.87</v>
      </c>
      <c r="C774" s="3">
        <f t="shared" si="48"/>
        <v>-9.7857564730314817E-3</v>
      </c>
      <c r="D774" s="3">
        <f>1-B774/MAX(B$2:B774)</f>
        <v>0.29254236711359149</v>
      </c>
      <c r="E774" s="4">
        <f ca="1">IFERROR(AVERAGE(OFFSET(B774,0,0,-计算!B$19,1)),AVERAGE(OFFSET(B774,0,0,-ROW(),1)))</f>
        <v>4519.4324999999999</v>
      </c>
      <c r="F774" s="4">
        <f ca="1">IFERROR(AVERAGE(OFFSET(B774,0,0,-计算!B$20,1)),AVERAGE(OFFSET(B774,0,0,-ROW(),1)))</f>
        <v>4957.303799999997</v>
      </c>
      <c r="G774" s="4">
        <f t="shared" ca="1" si="49"/>
        <v>-437.87129999999706</v>
      </c>
      <c r="H774" s="4">
        <f ca="1">IFERROR(AVERAGE(OFFSET(G774,0,0,-计算!B$21,1)),AVERAGE(OFFSET(G774,0,0,-ROW(),1)))</f>
        <v>-412.06087222221942</v>
      </c>
      <c r="I774" s="4" t="str">
        <f ca="1">IF(计算!B$23=1,IFERROR(IF(AND(G774&gt;H774,OFFSET(G774,-计算!B$22,0,1,1)&lt;OFFSET(H774,-计算!B$22,0,1,1)),"买",IF(AND(G774&lt;H774,OFFSET(G774,-计算!B$22,0,1,1)&gt;OFFSET(H774,-计算!B$22,0,1,1)),"卖",I773)),"买"),IF(计算!B$23=2,IFERROR(IF(AND(G774&gt;OFFSET(G774,-计算!B$22,0,1,1),B774&lt;OFFSET(B774,-计算!B$22,0,1,1)),"买",IF(AND(G774&lt;OFFSET(G774,-计算!B$22,0,1,1),B774&gt;OFFSET(B774,-计算!B$22,0,1,1)),"卖",I773)),"买"),""))</f>
        <v>卖</v>
      </c>
      <c r="J774" s="4" t="str">
        <f t="shared" ca="1" si="51"/>
        <v/>
      </c>
      <c r="K774" s="3">
        <f ca="1">IF(I773="买",C774,0)-IF(J774=1,计算!B$18)</f>
        <v>0</v>
      </c>
      <c r="L774" s="2">
        <f t="shared" ca="1" si="50"/>
        <v>5.0467187336511827</v>
      </c>
      <c r="M774" s="3">
        <f ca="1">1-L774/MAX(L$2:L774)</f>
        <v>0.14574194822317199</v>
      </c>
    </row>
    <row r="775" spans="1:13" x14ac:dyDescent="0.15">
      <c r="A775" s="1">
        <v>39524</v>
      </c>
      <c r="B775" s="2">
        <v>3965.28</v>
      </c>
      <c r="C775" s="3">
        <f t="shared" si="48"/>
        <v>-4.6319389495101948E-2</v>
      </c>
      <c r="D775" s="3">
        <f>1-B775/MAX(B$2:B775)</f>
        <v>0.32531137276253996</v>
      </c>
      <c r="E775" s="4">
        <f ca="1">IFERROR(AVERAGE(OFFSET(B775,0,0,-计算!B$19,1)),AVERAGE(OFFSET(B775,0,0,-ROW(),1)))</f>
        <v>4464.7008333333333</v>
      </c>
      <c r="F775" s="4">
        <f ca="1">IFERROR(AVERAGE(OFFSET(B775,0,0,-计算!B$20,1)),AVERAGE(OFFSET(B775,0,0,-ROW(),1)))</f>
        <v>4929.2587999999978</v>
      </c>
      <c r="G775" s="4">
        <f t="shared" ca="1" si="49"/>
        <v>-464.55796666666447</v>
      </c>
      <c r="H775" s="4">
        <f ca="1">IFERROR(AVERAGE(OFFSET(G775,0,0,-计算!B$21,1)),AVERAGE(OFFSET(G775,0,0,-ROW(),1)))</f>
        <v>-426.01972777777519</v>
      </c>
      <c r="I775" s="4" t="str">
        <f ca="1">IF(计算!B$23=1,IFERROR(IF(AND(G775&gt;H775,OFFSET(G775,-计算!B$22,0,1,1)&lt;OFFSET(H775,-计算!B$22,0,1,1)),"买",IF(AND(G775&lt;H775,OFFSET(G775,-计算!B$22,0,1,1)&gt;OFFSET(H775,-计算!B$22,0,1,1)),"卖",I774)),"买"),IF(计算!B$23=2,IFERROR(IF(AND(G775&gt;OFFSET(G775,-计算!B$22,0,1,1),B775&lt;OFFSET(B775,-计算!B$22,0,1,1)),"买",IF(AND(G775&lt;OFFSET(G775,-计算!B$22,0,1,1),B775&gt;OFFSET(B775,-计算!B$22,0,1,1)),"卖",I774)),"买"),""))</f>
        <v>卖</v>
      </c>
      <c r="J775" s="4" t="str">
        <f t="shared" ca="1" si="51"/>
        <v/>
      </c>
      <c r="K775" s="3">
        <f ca="1">IF(I774="买",C775,0)-IF(J775=1,计算!B$18)</f>
        <v>0</v>
      </c>
      <c r="L775" s="2">
        <f t="shared" ca="1" si="50"/>
        <v>5.0467187336511827</v>
      </c>
      <c r="M775" s="3">
        <f ca="1">1-L775/MAX(L$2:L775)</f>
        <v>0.14574194822317199</v>
      </c>
    </row>
    <row r="776" spans="1:13" x14ac:dyDescent="0.15">
      <c r="A776" s="1">
        <v>39525</v>
      </c>
      <c r="B776" s="2">
        <v>3763.95</v>
      </c>
      <c r="C776" s="3">
        <f t="shared" si="48"/>
        <v>-5.0773211475608426E-2</v>
      </c>
      <c r="D776" s="3">
        <f>1-B776/MAX(B$2:B776)</f>
        <v>0.35956748111345538</v>
      </c>
      <c r="E776" s="4">
        <f ca="1">IFERROR(AVERAGE(OFFSET(B776,0,0,-计算!B$19,1)),AVERAGE(OFFSET(B776,0,0,-ROW(),1)))</f>
        <v>4388.8175000000001</v>
      </c>
      <c r="F776" s="4">
        <f ca="1">IFERROR(AVERAGE(OFFSET(B776,0,0,-计算!B$20,1)),AVERAGE(OFFSET(B776,0,0,-ROW(),1)))</f>
        <v>4897.772399999998</v>
      </c>
      <c r="G776" s="4">
        <f t="shared" ca="1" si="49"/>
        <v>-508.95489999999791</v>
      </c>
      <c r="H776" s="4">
        <f ca="1">IFERROR(AVERAGE(OFFSET(G776,0,0,-计算!B$21,1)),AVERAGE(OFFSET(G776,0,0,-ROW(),1)))</f>
        <v>-443.22396111110857</v>
      </c>
      <c r="I776" s="4" t="str">
        <f ca="1">IF(计算!B$23=1,IFERROR(IF(AND(G776&gt;H776,OFFSET(G776,-计算!B$22,0,1,1)&lt;OFFSET(H776,-计算!B$22,0,1,1)),"买",IF(AND(G776&lt;H776,OFFSET(G776,-计算!B$22,0,1,1)&gt;OFFSET(H776,-计算!B$22,0,1,1)),"卖",I775)),"买"),IF(计算!B$23=2,IFERROR(IF(AND(G776&gt;OFFSET(G776,-计算!B$22,0,1,1),B776&lt;OFFSET(B776,-计算!B$22,0,1,1)),"买",IF(AND(G776&lt;OFFSET(G776,-计算!B$22,0,1,1),B776&gt;OFFSET(B776,-计算!B$22,0,1,1)),"卖",I775)),"买"),""))</f>
        <v>卖</v>
      </c>
      <c r="J776" s="4" t="str">
        <f t="shared" ca="1" si="51"/>
        <v/>
      </c>
      <c r="K776" s="3">
        <f ca="1">IF(I775="买",C776,0)-IF(J776=1,计算!B$18)</f>
        <v>0</v>
      </c>
      <c r="L776" s="2">
        <f t="shared" ca="1" si="50"/>
        <v>5.0467187336511827</v>
      </c>
      <c r="M776" s="3">
        <f ca="1">1-L776/MAX(L$2:L776)</f>
        <v>0.14574194822317199</v>
      </c>
    </row>
    <row r="777" spans="1:13" x14ac:dyDescent="0.15">
      <c r="A777" s="1">
        <v>39526</v>
      </c>
      <c r="B777" s="2">
        <v>3888.86</v>
      </c>
      <c r="C777" s="3">
        <f t="shared" si="48"/>
        <v>3.3185881852840771E-2</v>
      </c>
      <c r="D777" s="3">
        <f>1-B777/MAX(B$2:B777)</f>
        <v>0.33831416320696928</v>
      </c>
      <c r="E777" s="4">
        <f ca="1">IFERROR(AVERAGE(OFFSET(B777,0,0,-计算!B$19,1)),AVERAGE(OFFSET(B777,0,0,-ROW(),1)))</f>
        <v>4313.6608333333324</v>
      </c>
      <c r="F777" s="4">
        <f ca="1">IFERROR(AVERAGE(OFFSET(B777,0,0,-计算!B$20,1)),AVERAGE(OFFSET(B777,0,0,-ROW(),1)))</f>
        <v>4867.8475999999973</v>
      </c>
      <c r="G777" s="4">
        <f t="shared" ca="1" si="49"/>
        <v>-554.18676666666488</v>
      </c>
      <c r="H777" s="4">
        <f ca="1">IFERROR(AVERAGE(OFFSET(G777,0,0,-计算!B$21,1)),AVERAGE(OFFSET(G777,0,0,-ROW(),1)))</f>
        <v>-466.54323888888649</v>
      </c>
      <c r="I777" s="4" t="str">
        <f ca="1">IF(计算!B$23=1,IFERROR(IF(AND(G777&gt;H777,OFFSET(G777,-计算!B$22,0,1,1)&lt;OFFSET(H777,-计算!B$22,0,1,1)),"买",IF(AND(G777&lt;H777,OFFSET(G777,-计算!B$22,0,1,1)&gt;OFFSET(H777,-计算!B$22,0,1,1)),"卖",I776)),"买"),IF(计算!B$23=2,IFERROR(IF(AND(G777&gt;OFFSET(G777,-计算!B$22,0,1,1),B777&lt;OFFSET(B777,-计算!B$22,0,1,1)),"买",IF(AND(G777&lt;OFFSET(G777,-计算!B$22,0,1,1),B777&gt;OFFSET(B777,-计算!B$22,0,1,1)),"卖",I776)),"买"),""))</f>
        <v>卖</v>
      </c>
      <c r="J777" s="4" t="str">
        <f t="shared" ca="1" si="51"/>
        <v/>
      </c>
      <c r="K777" s="3">
        <f ca="1">IF(I776="买",C777,0)-IF(J777=1,计算!B$18)</f>
        <v>0</v>
      </c>
      <c r="L777" s="2">
        <f t="shared" ca="1" si="50"/>
        <v>5.0467187336511827</v>
      </c>
      <c r="M777" s="3">
        <f ca="1">1-L777/MAX(L$2:L777)</f>
        <v>0.14574194822317199</v>
      </c>
    </row>
    <row r="778" spans="1:13" x14ac:dyDescent="0.15">
      <c r="A778" s="1">
        <v>39527</v>
      </c>
      <c r="B778" s="2">
        <v>4001.83</v>
      </c>
      <c r="C778" s="3">
        <f t="shared" si="48"/>
        <v>2.9049644368786653E-2</v>
      </c>
      <c r="D778" s="3">
        <f>1-B778/MAX(B$2:B778)</f>
        <v>0.31909242496426871</v>
      </c>
      <c r="E778" s="4">
        <f ca="1">IFERROR(AVERAGE(OFFSET(B778,0,0,-计算!B$19,1)),AVERAGE(OFFSET(B778,0,0,-ROW(),1)))</f>
        <v>4257.8841666666667</v>
      </c>
      <c r="F778" s="4">
        <f ca="1">IFERROR(AVERAGE(OFFSET(B778,0,0,-计算!B$20,1)),AVERAGE(OFFSET(B778,0,0,-ROW(),1)))</f>
        <v>4839.4435999999978</v>
      </c>
      <c r="G778" s="4">
        <f t="shared" ca="1" si="49"/>
        <v>-581.55943333333107</v>
      </c>
      <c r="H778" s="4">
        <f ca="1">IFERROR(AVERAGE(OFFSET(G778,0,0,-计算!B$21,1)),AVERAGE(OFFSET(G778,0,0,-ROW(),1)))</f>
        <v>-494.49775555555317</v>
      </c>
      <c r="I778" s="4" t="str">
        <f ca="1">IF(计算!B$23=1,IFERROR(IF(AND(G778&gt;H778,OFFSET(G778,-计算!B$22,0,1,1)&lt;OFFSET(H778,-计算!B$22,0,1,1)),"买",IF(AND(G778&lt;H778,OFFSET(G778,-计算!B$22,0,1,1)&gt;OFFSET(H778,-计算!B$22,0,1,1)),"卖",I777)),"买"),IF(计算!B$23=2,IFERROR(IF(AND(G778&gt;OFFSET(G778,-计算!B$22,0,1,1),B778&lt;OFFSET(B778,-计算!B$22,0,1,1)),"买",IF(AND(G778&lt;OFFSET(G778,-计算!B$22,0,1,1),B778&gt;OFFSET(B778,-计算!B$22,0,1,1)),"卖",I777)),"买"),""))</f>
        <v>卖</v>
      </c>
      <c r="J778" s="4" t="str">
        <f t="shared" ca="1" si="51"/>
        <v/>
      </c>
      <c r="K778" s="3">
        <f ca="1">IF(I777="买",C778,0)-IF(J778=1,计算!B$18)</f>
        <v>0</v>
      </c>
      <c r="L778" s="2">
        <f t="shared" ca="1" si="50"/>
        <v>5.0467187336511827</v>
      </c>
      <c r="M778" s="3">
        <f ca="1">1-L778/MAX(L$2:L778)</f>
        <v>0.14574194822317199</v>
      </c>
    </row>
    <row r="779" spans="1:13" x14ac:dyDescent="0.15">
      <c r="A779" s="1">
        <v>39528</v>
      </c>
      <c r="B779" s="2">
        <v>4037.83</v>
      </c>
      <c r="C779" s="3">
        <f t="shared" si="48"/>
        <v>8.995884382894781E-3</v>
      </c>
      <c r="D779" s="3">
        <f>1-B779/MAX(B$2:B779)</f>
        <v>0.31296705914380996</v>
      </c>
      <c r="E779" s="4">
        <f ca="1">IFERROR(AVERAGE(OFFSET(B779,0,0,-计算!B$19,1)),AVERAGE(OFFSET(B779,0,0,-ROW(),1)))</f>
        <v>4208.6433333333334</v>
      </c>
      <c r="F779" s="4">
        <f ca="1">IFERROR(AVERAGE(OFFSET(B779,0,0,-计算!B$20,1)),AVERAGE(OFFSET(B779,0,0,-ROW(),1)))</f>
        <v>4810.5271999999977</v>
      </c>
      <c r="G779" s="4">
        <f t="shared" ca="1" si="49"/>
        <v>-601.88386666666429</v>
      </c>
      <c r="H779" s="4">
        <f ca="1">IFERROR(AVERAGE(OFFSET(G779,0,0,-计算!B$21,1)),AVERAGE(OFFSET(G779,0,0,-ROW(),1)))</f>
        <v>-524.83570555555332</v>
      </c>
      <c r="I779" s="4" t="str">
        <f ca="1">IF(计算!B$23=1,IFERROR(IF(AND(G779&gt;H779,OFFSET(G779,-计算!B$22,0,1,1)&lt;OFFSET(H779,-计算!B$22,0,1,1)),"买",IF(AND(G779&lt;H779,OFFSET(G779,-计算!B$22,0,1,1)&gt;OFFSET(H779,-计算!B$22,0,1,1)),"卖",I778)),"买"),IF(计算!B$23=2,IFERROR(IF(AND(G779&gt;OFFSET(G779,-计算!B$22,0,1,1),B779&lt;OFFSET(B779,-计算!B$22,0,1,1)),"买",IF(AND(G779&lt;OFFSET(G779,-计算!B$22,0,1,1),B779&gt;OFFSET(B779,-计算!B$22,0,1,1)),"卖",I778)),"买"),""))</f>
        <v>卖</v>
      </c>
      <c r="J779" s="4" t="str">
        <f t="shared" ca="1" si="51"/>
        <v/>
      </c>
      <c r="K779" s="3">
        <f ca="1">IF(I778="买",C779,0)-IF(J779=1,计算!B$18)</f>
        <v>0</v>
      </c>
      <c r="L779" s="2">
        <f t="shared" ca="1" si="50"/>
        <v>5.0467187336511827</v>
      </c>
      <c r="M779" s="3">
        <f ca="1">1-L779/MAX(L$2:L779)</f>
        <v>0.14574194822317199</v>
      </c>
    </row>
    <row r="780" spans="1:13" x14ac:dyDescent="0.15">
      <c r="A780" s="1">
        <v>39531</v>
      </c>
      <c r="B780" s="2">
        <v>3857.09</v>
      </c>
      <c r="C780" s="3">
        <f t="shared" si="48"/>
        <v>-4.4761666538710054E-2</v>
      </c>
      <c r="D780" s="3">
        <f>1-B780/MAX(B$2:B780)</f>
        <v>0.34371979854352408</v>
      </c>
      <c r="E780" s="4">
        <f ca="1">IFERROR(AVERAGE(OFFSET(B780,0,0,-计算!B$19,1)),AVERAGE(OFFSET(B780,0,0,-ROW(),1)))</f>
        <v>4139.6483333333335</v>
      </c>
      <c r="F780" s="4">
        <f ca="1">IFERROR(AVERAGE(OFFSET(B780,0,0,-计算!B$20,1)),AVERAGE(OFFSET(B780,0,0,-ROW(),1)))</f>
        <v>4776.5371999999979</v>
      </c>
      <c r="G780" s="4">
        <f t="shared" ca="1" si="49"/>
        <v>-636.8888666666644</v>
      </c>
      <c r="H780" s="4">
        <f ca="1">IFERROR(AVERAGE(OFFSET(G780,0,0,-计算!B$21,1)),AVERAGE(OFFSET(G780,0,0,-ROW(),1)))</f>
        <v>-558.00529999999787</v>
      </c>
      <c r="I780" s="4" t="str">
        <f ca="1">IF(计算!B$23=1,IFERROR(IF(AND(G780&gt;H780,OFFSET(G780,-计算!B$22,0,1,1)&lt;OFFSET(H780,-计算!B$22,0,1,1)),"买",IF(AND(G780&lt;H780,OFFSET(G780,-计算!B$22,0,1,1)&gt;OFFSET(H780,-计算!B$22,0,1,1)),"卖",I779)),"买"),IF(计算!B$23=2,IFERROR(IF(AND(G780&gt;OFFSET(G780,-计算!B$22,0,1,1),B780&lt;OFFSET(B780,-计算!B$22,0,1,1)),"买",IF(AND(G780&lt;OFFSET(G780,-计算!B$22,0,1,1),B780&gt;OFFSET(B780,-计算!B$22,0,1,1)),"卖",I779)),"买"),""))</f>
        <v>卖</v>
      </c>
      <c r="J780" s="4" t="str">
        <f t="shared" ca="1" si="51"/>
        <v/>
      </c>
      <c r="K780" s="3">
        <f ca="1">IF(I779="买",C780,0)-IF(J780=1,计算!B$18)</f>
        <v>0</v>
      </c>
      <c r="L780" s="2">
        <f t="shared" ca="1" si="50"/>
        <v>5.0467187336511827</v>
      </c>
      <c r="M780" s="3">
        <f ca="1">1-L780/MAX(L$2:L780)</f>
        <v>0.14574194822317199</v>
      </c>
    </row>
    <row r="781" spans="1:13" x14ac:dyDescent="0.15">
      <c r="A781" s="1">
        <v>39532</v>
      </c>
      <c r="B781" s="2">
        <v>3905.77</v>
      </c>
      <c r="C781" s="3">
        <f t="shared" si="48"/>
        <v>1.2620913694002533E-2</v>
      </c>
      <c r="D781" s="3">
        <f>1-B781/MAX(B$2:B781)</f>
        <v>0.33543694276185942</v>
      </c>
      <c r="E781" s="4">
        <f ca="1">IFERROR(AVERAGE(OFFSET(B781,0,0,-计算!B$19,1)),AVERAGE(OFFSET(B781,0,0,-ROW(),1)))</f>
        <v>4079.9883333333328</v>
      </c>
      <c r="F781" s="4">
        <f ca="1">IFERROR(AVERAGE(OFFSET(B781,0,0,-计算!B$20,1)),AVERAGE(OFFSET(B781,0,0,-ROW(),1)))</f>
        <v>4744.091599999997</v>
      </c>
      <c r="G781" s="4">
        <f t="shared" ca="1" si="49"/>
        <v>-664.10326666666424</v>
      </c>
      <c r="H781" s="4">
        <f ca="1">IFERROR(AVERAGE(OFFSET(G781,0,0,-计算!B$21,1)),AVERAGE(OFFSET(G781,0,0,-ROW(),1)))</f>
        <v>-591.2628499999978</v>
      </c>
      <c r="I781" s="4" t="str">
        <f ca="1">IF(计算!B$23=1,IFERROR(IF(AND(G781&gt;H781,OFFSET(G781,-计算!B$22,0,1,1)&lt;OFFSET(H781,-计算!B$22,0,1,1)),"买",IF(AND(G781&lt;H781,OFFSET(G781,-计算!B$22,0,1,1)&gt;OFFSET(H781,-计算!B$22,0,1,1)),"卖",I780)),"买"),IF(计算!B$23=2,IFERROR(IF(AND(G781&gt;OFFSET(G781,-计算!B$22,0,1,1),B781&lt;OFFSET(B781,-计算!B$22,0,1,1)),"买",IF(AND(G781&lt;OFFSET(G781,-计算!B$22,0,1,1),B781&gt;OFFSET(B781,-计算!B$22,0,1,1)),"卖",I780)),"买"),""))</f>
        <v>卖</v>
      </c>
      <c r="J781" s="4" t="str">
        <f t="shared" ca="1" si="51"/>
        <v/>
      </c>
      <c r="K781" s="3">
        <f ca="1">IF(I780="买",C781,0)-IF(J781=1,计算!B$18)</f>
        <v>0</v>
      </c>
      <c r="L781" s="2">
        <f t="shared" ca="1" si="50"/>
        <v>5.0467187336511827</v>
      </c>
      <c r="M781" s="3">
        <f ca="1">1-L781/MAX(L$2:L781)</f>
        <v>0.14574194822317199</v>
      </c>
    </row>
    <row r="782" spans="1:13" x14ac:dyDescent="0.15">
      <c r="A782" s="1">
        <v>39533</v>
      </c>
      <c r="B782" s="2">
        <v>3914.37</v>
      </c>
      <c r="C782" s="3">
        <f t="shared" si="48"/>
        <v>2.2018705658550797E-3</v>
      </c>
      <c r="D782" s="3">
        <f>1-B782/MAX(B$2:B782)</f>
        <v>0.333973660926972</v>
      </c>
      <c r="E782" s="4">
        <f ca="1">IFERROR(AVERAGE(OFFSET(B782,0,0,-计算!B$19,1)),AVERAGE(OFFSET(B782,0,0,-ROW(),1)))</f>
        <v>4036.8866666666668</v>
      </c>
      <c r="F782" s="4">
        <f ca="1">IFERROR(AVERAGE(OFFSET(B782,0,0,-计算!B$20,1)),AVERAGE(OFFSET(B782,0,0,-ROW(),1)))</f>
        <v>4710.103799999998</v>
      </c>
      <c r="G782" s="4">
        <f t="shared" ca="1" si="49"/>
        <v>-673.21713333333128</v>
      </c>
      <c r="H782" s="4">
        <f ca="1">IFERROR(AVERAGE(OFFSET(G782,0,0,-计算!B$21,1)),AVERAGE(OFFSET(G782,0,0,-ROW(),1)))</f>
        <v>-618.63988888888673</v>
      </c>
      <c r="I782" s="4" t="str">
        <f ca="1">IF(计算!B$23=1,IFERROR(IF(AND(G782&gt;H782,OFFSET(G782,-计算!B$22,0,1,1)&lt;OFFSET(H782,-计算!B$22,0,1,1)),"买",IF(AND(G782&lt;H782,OFFSET(G782,-计算!B$22,0,1,1)&gt;OFFSET(H782,-计算!B$22,0,1,1)),"卖",I781)),"买"),IF(计算!B$23=2,IFERROR(IF(AND(G782&gt;OFFSET(G782,-计算!B$22,0,1,1),B782&lt;OFFSET(B782,-计算!B$22,0,1,1)),"买",IF(AND(G782&lt;OFFSET(G782,-计算!B$22,0,1,1),B782&gt;OFFSET(B782,-计算!B$22,0,1,1)),"卖",I781)),"买"),""))</f>
        <v>卖</v>
      </c>
      <c r="J782" s="4" t="str">
        <f t="shared" ca="1" si="51"/>
        <v/>
      </c>
      <c r="K782" s="3">
        <f ca="1">IF(I781="买",C782,0)-IF(J782=1,计算!B$18)</f>
        <v>0</v>
      </c>
      <c r="L782" s="2">
        <f t="shared" ca="1" si="50"/>
        <v>5.0467187336511827</v>
      </c>
      <c r="M782" s="3">
        <f ca="1">1-L782/MAX(L$2:L782)</f>
        <v>0.14574194822317199</v>
      </c>
    </row>
    <row r="783" spans="1:13" x14ac:dyDescent="0.15">
      <c r="A783" s="1">
        <v>39534</v>
      </c>
      <c r="B783" s="2">
        <v>3748.92</v>
      </c>
      <c r="C783" s="3">
        <f t="shared" si="48"/>
        <v>-4.2267338039071345E-2</v>
      </c>
      <c r="D783" s="3">
        <f>1-B783/MAX(B$2:B783)</f>
        <v>0.36212482134349688</v>
      </c>
      <c r="E783" s="4">
        <f ca="1">IFERROR(AVERAGE(OFFSET(B783,0,0,-计算!B$19,1)),AVERAGE(OFFSET(B783,0,0,-ROW(),1)))</f>
        <v>3979.1983333333337</v>
      </c>
      <c r="F783" s="4">
        <f ca="1">IFERROR(AVERAGE(OFFSET(B783,0,0,-计算!B$20,1)),AVERAGE(OFFSET(B783,0,0,-ROW(),1)))</f>
        <v>4671.6391999999978</v>
      </c>
      <c r="G783" s="4">
        <f t="shared" ca="1" si="49"/>
        <v>-692.44086666666408</v>
      </c>
      <c r="H783" s="4">
        <f ca="1">IFERROR(AVERAGE(OFFSET(G783,0,0,-计算!B$21,1)),AVERAGE(OFFSET(G783,0,0,-ROW(),1)))</f>
        <v>-641.68223888888656</v>
      </c>
      <c r="I783" s="4" t="str">
        <f ca="1">IF(计算!B$23=1,IFERROR(IF(AND(G783&gt;H783,OFFSET(G783,-计算!B$22,0,1,1)&lt;OFFSET(H783,-计算!B$22,0,1,1)),"买",IF(AND(G783&lt;H783,OFFSET(G783,-计算!B$22,0,1,1)&gt;OFFSET(H783,-计算!B$22,0,1,1)),"卖",I782)),"买"),IF(计算!B$23=2,IFERROR(IF(AND(G783&gt;OFFSET(G783,-计算!B$22,0,1,1),B783&lt;OFFSET(B783,-计算!B$22,0,1,1)),"买",IF(AND(G783&lt;OFFSET(G783,-计算!B$22,0,1,1),B783&gt;OFFSET(B783,-计算!B$22,0,1,1)),"卖",I782)),"买"),""))</f>
        <v>卖</v>
      </c>
      <c r="J783" s="4" t="str">
        <f t="shared" ca="1" si="51"/>
        <v/>
      </c>
      <c r="K783" s="3">
        <f ca="1">IF(I782="买",C783,0)-IF(J783=1,计算!B$18)</f>
        <v>0</v>
      </c>
      <c r="L783" s="2">
        <f t="shared" ca="1" si="50"/>
        <v>5.0467187336511827</v>
      </c>
      <c r="M783" s="3">
        <f ca="1">1-L783/MAX(L$2:L783)</f>
        <v>0.14574194822317199</v>
      </c>
    </row>
    <row r="784" spans="1:13" x14ac:dyDescent="0.15">
      <c r="A784" s="1">
        <v>39535</v>
      </c>
      <c r="B784" s="2">
        <v>3918.16</v>
      </c>
      <c r="C784" s="3">
        <f t="shared" si="48"/>
        <v>4.5143668043063023E-2</v>
      </c>
      <c r="D784" s="3">
        <f>1-B784/MAX(B$2:B784)</f>
        <v>0.33332879602531817</v>
      </c>
      <c r="E784" s="4">
        <f ca="1">IFERROR(AVERAGE(OFFSET(B784,0,0,-计算!B$19,1)),AVERAGE(OFFSET(B784,0,0,-ROW(),1)))</f>
        <v>3946.5741666666668</v>
      </c>
      <c r="F784" s="4">
        <f ca="1">IFERROR(AVERAGE(OFFSET(B784,0,0,-计算!B$20,1)),AVERAGE(OFFSET(B784,0,0,-ROW(),1)))</f>
        <v>4636.0193999999983</v>
      </c>
      <c r="G784" s="4">
        <f t="shared" ca="1" si="49"/>
        <v>-689.44523333333154</v>
      </c>
      <c r="H784" s="4">
        <f ca="1">IFERROR(AVERAGE(OFFSET(G784,0,0,-计算!B$21,1)),AVERAGE(OFFSET(G784,0,0,-ROW(),1)))</f>
        <v>-659.6632055555533</v>
      </c>
      <c r="I784" s="4" t="str">
        <f ca="1">IF(计算!B$23=1,IFERROR(IF(AND(G784&gt;H784,OFFSET(G784,-计算!B$22,0,1,1)&lt;OFFSET(H784,-计算!B$22,0,1,1)),"买",IF(AND(G784&lt;H784,OFFSET(G784,-计算!B$22,0,1,1)&gt;OFFSET(H784,-计算!B$22,0,1,1)),"卖",I783)),"买"),IF(计算!B$23=2,IFERROR(IF(AND(G784&gt;OFFSET(G784,-计算!B$22,0,1,1),B784&lt;OFFSET(B784,-计算!B$22,0,1,1)),"买",IF(AND(G784&lt;OFFSET(G784,-计算!B$22,0,1,1),B784&gt;OFFSET(B784,-计算!B$22,0,1,1)),"卖",I783)),"买"),""))</f>
        <v>卖</v>
      </c>
      <c r="J784" s="4" t="str">
        <f t="shared" ca="1" si="51"/>
        <v/>
      </c>
      <c r="K784" s="3">
        <f ca="1">IF(I783="买",C784,0)-IF(J784=1,计算!B$18)</f>
        <v>0</v>
      </c>
      <c r="L784" s="2">
        <f t="shared" ca="1" si="50"/>
        <v>5.0467187336511827</v>
      </c>
      <c r="M784" s="3">
        <f ca="1">1-L784/MAX(L$2:L784)</f>
        <v>0.14574194822317199</v>
      </c>
    </row>
    <row r="785" spans="1:13" x14ac:dyDescent="0.15">
      <c r="A785" s="1">
        <v>39538</v>
      </c>
      <c r="B785" s="2">
        <v>3790.53</v>
      </c>
      <c r="C785" s="3">
        <f t="shared" si="48"/>
        <v>-3.2573963288890617E-2</v>
      </c>
      <c r="D785" s="3">
        <f>1-B785/MAX(B$2:B785)</f>
        <v>0.35504491934935001</v>
      </c>
      <c r="E785" s="4">
        <f ca="1">IFERROR(AVERAGE(OFFSET(B785,0,0,-计算!B$19,1)),AVERAGE(OFFSET(B785,0,0,-ROW(),1)))</f>
        <v>3912.5383333333339</v>
      </c>
      <c r="F785" s="4">
        <f ca="1">IFERROR(AVERAGE(OFFSET(B785,0,0,-计算!B$20,1)),AVERAGE(OFFSET(B785,0,0,-ROW(),1)))</f>
        <v>4597.1947999999984</v>
      </c>
      <c r="G785" s="4">
        <f t="shared" ca="1" si="49"/>
        <v>-684.65646666666453</v>
      </c>
      <c r="H785" s="4">
        <f ca="1">IFERROR(AVERAGE(OFFSET(G785,0,0,-计算!B$21,1)),AVERAGE(OFFSET(G785,0,0,-ROW(),1)))</f>
        <v>-673.45863888888664</v>
      </c>
      <c r="I785" s="4" t="str">
        <f ca="1">IF(计算!B$23=1,IFERROR(IF(AND(G785&gt;H785,OFFSET(G785,-计算!B$22,0,1,1)&lt;OFFSET(H785,-计算!B$22,0,1,1)),"买",IF(AND(G785&lt;H785,OFFSET(G785,-计算!B$22,0,1,1)&gt;OFFSET(H785,-计算!B$22,0,1,1)),"卖",I784)),"买"),IF(计算!B$23=2,IFERROR(IF(AND(G785&gt;OFFSET(G785,-计算!B$22,0,1,1),B785&lt;OFFSET(B785,-计算!B$22,0,1,1)),"买",IF(AND(G785&lt;OFFSET(G785,-计算!B$22,0,1,1),B785&gt;OFFSET(B785,-计算!B$22,0,1,1)),"卖",I784)),"买"),""))</f>
        <v>卖</v>
      </c>
      <c r="J785" s="4" t="str">
        <f t="shared" ca="1" si="51"/>
        <v/>
      </c>
      <c r="K785" s="3">
        <f ca="1">IF(I784="买",C785,0)-IF(J785=1,计算!B$18)</f>
        <v>0</v>
      </c>
      <c r="L785" s="2">
        <f t="shared" ca="1" si="50"/>
        <v>5.0467187336511827</v>
      </c>
      <c r="M785" s="3">
        <f ca="1">1-L785/MAX(L$2:L785)</f>
        <v>0.14574194822317199</v>
      </c>
    </row>
    <row r="786" spans="1:13" x14ac:dyDescent="0.15">
      <c r="A786" s="1">
        <v>39539</v>
      </c>
      <c r="B786" s="2">
        <v>3582.85</v>
      </c>
      <c r="C786" s="3">
        <f t="shared" si="48"/>
        <v>-5.4789171962759897E-2</v>
      </c>
      <c r="D786" s="3">
        <f>1-B786/MAX(B$2:B786)</f>
        <v>0.39038147417137414</v>
      </c>
      <c r="E786" s="4">
        <f ca="1">IFERROR(AVERAGE(OFFSET(B786,0,0,-计算!B$19,1)),AVERAGE(OFFSET(B786,0,0,-ROW(),1)))</f>
        <v>3864.6199999999994</v>
      </c>
      <c r="F786" s="4">
        <f ca="1">IFERROR(AVERAGE(OFFSET(B786,0,0,-计算!B$20,1)),AVERAGE(OFFSET(B786,0,0,-ROW(),1)))</f>
        <v>4554.9227999999994</v>
      </c>
      <c r="G786" s="4">
        <f t="shared" ca="1" si="49"/>
        <v>-690.30279999999993</v>
      </c>
      <c r="H786" s="4">
        <f ca="1">IFERROR(AVERAGE(OFFSET(G786,0,0,-计算!B$21,1)),AVERAGE(OFFSET(G786,0,0,-ROW(),1)))</f>
        <v>-682.3609611111093</v>
      </c>
      <c r="I786" s="4" t="str">
        <f ca="1">IF(计算!B$23=1,IFERROR(IF(AND(G786&gt;H786,OFFSET(G786,-计算!B$22,0,1,1)&lt;OFFSET(H786,-计算!B$22,0,1,1)),"买",IF(AND(G786&lt;H786,OFFSET(G786,-计算!B$22,0,1,1)&gt;OFFSET(H786,-计算!B$22,0,1,1)),"卖",I785)),"买"),IF(计算!B$23=2,IFERROR(IF(AND(G786&gt;OFFSET(G786,-计算!B$22,0,1,1),B786&lt;OFFSET(B786,-计算!B$22,0,1,1)),"买",IF(AND(G786&lt;OFFSET(G786,-计算!B$22,0,1,1),B786&gt;OFFSET(B786,-计算!B$22,0,1,1)),"卖",I785)),"买"),""))</f>
        <v>卖</v>
      </c>
      <c r="J786" s="4" t="str">
        <f t="shared" ca="1" si="51"/>
        <v/>
      </c>
      <c r="K786" s="3">
        <f ca="1">IF(I785="买",C786,0)-IF(J786=1,计算!B$18)</f>
        <v>0</v>
      </c>
      <c r="L786" s="2">
        <f t="shared" ca="1" si="50"/>
        <v>5.0467187336511827</v>
      </c>
      <c r="M786" s="3">
        <f ca="1">1-L786/MAX(L$2:L786)</f>
        <v>0.14574194822317199</v>
      </c>
    </row>
    <row r="787" spans="1:13" x14ac:dyDescent="0.15">
      <c r="A787" s="1">
        <v>39540</v>
      </c>
      <c r="B787" s="2">
        <v>3547.98</v>
      </c>
      <c r="C787" s="3">
        <f t="shared" si="48"/>
        <v>-9.7324755432127708E-3</v>
      </c>
      <c r="D787" s="3">
        <f>1-B787/MAX(B$2:B787)</f>
        <v>0.39631457156469063</v>
      </c>
      <c r="E787" s="4">
        <f ca="1">IFERROR(AVERAGE(OFFSET(B787,0,0,-计算!B$19,1)),AVERAGE(OFFSET(B787,0,0,-ROW(),1)))</f>
        <v>3829.8449999999998</v>
      </c>
      <c r="F787" s="4">
        <f ca="1">IFERROR(AVERAGE(OFFSET(B787,0,0,-计算!B$20,1)),AVERAGE(OFFSET(B787,0,0,-ROW(),1)))</f>
        <v>4515.7679999999991</v>
      </c>
      <c r="G787" s="4">
        <f t="shared" ca="1" si="49"/>
        <v>-685.92299999999932</v>
      </c>
      <c r="H787" s="4">
        <f ca="1">IFERROR(AVERAGE(OFFSET(G787,0,0,-计算!B$21,1)),AVERAGE(OFFSET(G787,0,0,-ROW(),1)))</f>
        <v>-685.99758333333182</v>
      </c>
      <c r="I787" s="4" t="str">
        <f ca="1">IF(计算!B$23=1,IFERROR(IF(AND(G787&gt;H787,OFFSET(G787,-计算!B$22,0,1,1)&lt;OFFSET(H787,-计算!B$22,0,1,1)),"买",IF(AND(G787&lt;H787,OFFSET(G787,-计算!B$22,0,1,1)&gt;OFFSET(H787,-计算!B$22,0,1,1)),"卖",I786)),"买"),IF(计算!B$23=2,IFERROR(IF(AND(G787&gt;OFFSET(G787,-计算!B$22,0,1,1),B787&lt;OFFSET(B787,-计算!B$22,0,1,1)),"买",IF(AND(G787&lt;OFFSET(G787,-计算!B$22,0,1,1),B787&gt;OFFSET(B787,-计算!B$22,0,1,1)),"卖",I786)),"买"),""))</f>
        <v>买</v>
      </c>
      <c r="J787" s="4">
        <f t="shared" ca="1" si="51"/>
        <v>1</v>
      </c>
      <c r="K787" s="3">
        <f ca="1">IF(I786="买",C787,0)-IF(J787=1,计算!B$18)</f>
        <v>0</v>
      </c>
      <c r="L787" s="2">
        <f t="shared" ca="1" si="50"/>
        <v>5.0467187336511827</v>
      </c>
      <c r="M787" s="3">
        <f ca="1">1-L787/MAX(L$2:L787)</f>
        <v>0.14574194822317199</v>
      </c>
    </row>
    <row r="788" spans="1:13" x14ac:dyDescent="0.15">
      <c r="A788" s="1">
        <v>39541</v>
      </c>
      <c r="B788" s="2">
        <v>3650.7</v>
      </c>
      <c r="C788" s="3">
        <f t="shared" si="48"/>
        <v>2.8951685184245735E-2</v>
      </c>
      <c r="D788" s="3">
        <f>1-B788/MAX(B$2:B788)</f>
        <v>0.37883686109031511</v>
      </c>
      <c r="E788" s="4">
        <f ca="1">IFERROR(AVERAGE(OFFSET(B788,0,0,-计算!B$19,1)),AVERAGE(OFFSET(B788,0,0,-ROW(),1)))</f>
        <v>3820.4074999999998</v>
      </c>
      <c r="F788" s="4">
        <f ca="1">IFERROR(AVERAGE(OFFSET(B788,0,0,-计算!B$20,1)),AVERAGE(OFFSET(B788,0,0,-ROW(),1)))</f>
        <v>4481.4695999999994</v>
      </c>
      <c r="G788" s="4">
        <f t="shared" ca="1" si="49"/>
        <v>-661.06209999999965</v>
      </c>
      <c r="H788" s="4">
        <f ca="1">IFERROR(AVERAGE(OFFSET(G788,0,0,-计算!B$21,1)),AVERAGE(OFFSET(G788,0,0,-ROW(),1)))</f>
        <v>-683.97174444444317</v>
      </c>
      <c r="I788" s="4" t="str">
        <f ca="1">IF(计算!B$23=1,IFERROR(IF(AND(G788&gt;H788,OFFSET(G788,-计算!B$22,0,1,1)&lt;OFFSET(H788,-计算!B$22,0,1,1)),"买",IF(AND(G788&lt;H788,OFFSET(G788,-计算!B$22,0,1,1)&gt;OFFSET(H788,-计算!B$22,0,1,1)),"卖",I787)),"买"),IF(计算!B$23=2,IFERROR(IF(AND(G788&gt;OFFSET(G788,-计算!B$22,0,1,1),B788&lt;OFFSET(B788,-计算!B$22,0,1,1)),"买",IF(AND(G788&lt;OFFSET(G788,-计算!B$22,0,1,1),B788&gt;OFFSET(B788,-计算!B$22,0,1,1)),"卖",I787)),"买"),""))</f>
        <v>买</v>
      </c>
      <c r="J788" s="4" t="str">
        <f t="shared" ca="1" si="51"/>
        <v/>
      </c>
      <c r="K788" s="3">
        <f ca="1">IF(I787="买",C788,0)-IF(J788=1,计算!B$18)</f>
        <v>2.8951685184245735E-2</v>
      </c>
      <c r="L788" s="2">
        <f t="shared" ca="1" si="50"/>
        <v>5.1928297456412871</v>
      </c>
      <c r="M788" s="3">
        <f ca="1">1-L788/MAX(L$2:L788)</f>
        <v>0.1210097380420222</v>
      </c>
    </row>
    <row r="789" spans="1:13" x14ac:dyDescent="0.15">
      <c r="A789" s="1">
        <v>39545</v>
      </c>
      <c r="B789" s="2">
        <v>3845.82</v>
      </c>
      <c r="C789" s="3">
        <f t="shared" si="48"/>
        <v>5.3447284082504876E-2</v>
      </c>
      <c r="D789" s="3">
        <f>1-B789/MAX(B$2:B789)</f>
        <v>0.34563737834342878</v>
      </c>
      <c r="E789" s="4">
        <f ca="1">IFERROR(AVERAGE(OFFSET(B789,0,0,-计算!B$19,1)),AVERAGE(OFFSET(B789,0,0,-ROW(),1)))</f>
        <v>3816.8208333333332</v>
      </c>
      <c r="F789" s="4">
        <f ca="1">IFERROR(AVERAGE(OFFSET(B789,0,0,-计算!B$20,1)),AVERAGE(OFFSET(B789,0,0,-ROW(),1)))</f>
        <v>4450.0965999999999</v>
      </c>
      <c r="G789" s="4">
        <f t="shared" ca="1" si="49"/>
        <v>-633.27576666666664</v>
      </c>
      <c r="H789" s="4">
        <f ca="1">IFERROR(AVERAGE(OFFSET(G789,0,0,-计算!B$21,1)),AVERAGE(OFFSET(G789,0,0,-ROW(),1)))</f>
        <v>-674.1108944444436</v>
      </c>
      <c r="I789" s="4" t="str">
        <f ca="1">IF(计算!B$23=1,IFERROR(IF(AND(G789&gt;H789,OFFSET(G789,-计算!B$22,0,1,1)&lt;OFFSET(H789,-计算!B$22,0,1,1)),"买",IF(AND(G789&lt;H789,OFFSET(G789,-计算!B$22,0,1,1)&gt;OFFSET(H789,-计算!B$22,0,1,1)),"卖",I788)),"买"),IF(计算!B$23=2,IFERROR(IF(AND(G789&gt;OFFSET(G789,-计算!B$22,0,1,1),B789&lt;OFFSET(B789,-计算!B$22,0,1,1)),"买",IF(AND(G789&lt;OFFSET(G789,-计算!B$22,0,1,1),B789&gt;OFFSET(B789,-计算!B$22,0,1,1)),"卖",I788)),"买"),""))</f>
        <v>买</v>
      </c>
      <c r="J789" s="4" t="str">
        <f t="shared" ca="1" si="51"/>
        <v/>
      </c>
      <c r="K789" s="3">
        <f ca="1">IF(I788="买",C789,0)-IF(J789=1,计算!B$18)</f>
        <v>5.3447284082504876E-2</v>
      </c>
      <c r="L789" s="2">
        <f t="shared" ca="1" si="50"/>
        <v>5.4703723922486587</v>
      </c>
      <c r="M789" s="3">
        <f ca="1">1-L789/MAX(L$2:L789)</f>
        <v>7.4030095805398655E-2</v>
      </c>
    </row>
    <row r="790" spans="1:13" x14ac:dyDescent="0.15">
      <c r="A790" s="1">
        <v>39546</v>
      </c>
      <c r="B790" s="2">
        <v>3891.06</v>
      </c>
      <c r="C790" s="3">
        <f t="shared" si="48"/>
        <v>1.1763421064948432E-2</v>
      </c>
      <c r="D790" s="3">
        <f>1-B790/MAX(B$2:B790)</f>
        <v>0.33793983529571903</v>
      </c>
      <c r="E790" s="4">
        <f ca="1">IFERROR(AVERAGE(OFFSET(B790,0,0,-计算!B$19,1)),AVERAGE(OFFSET(B790,0,0,-ROW(),1)))</f>
        <v>3807.5899999999997</v>
      </c>
      <c r="F790" s="4">
        <f ca="1">IFERROR(AVERAGE(OFFSET(B790,0,0,-计算!B$20,1)),AVERAGE(OFFSET(B790,0,0,-ROW(),1)))</f>
        <v>4425.0032000000001</v>
      </c>
      <c r="G790" s="4">
        <f t="shared" ca="1" si="49"/>
        <v>-617.41320000000042</v>
      </c>
      <c r="H790" s="4">
        <f ca="1">IFERROR(AVERAGE(OFFSET(G790,0,0,-计算!B$21,1)),AVERAGE(OFFSET(G790,0,0,-ROW(),1)))</f>
        <v>-662.10555555555504</v>
      </c>
      <c r="I790" s="4" t="str">
        <f ca="1">IF(计算!B$23=1,IFERROR(IF(AND(G790&gt;H790,OFFSET(G790,-计算!B$22,0,1,1)&lt;OFFSET(H790,-计算!B$22,0,1,1)),"买",IF(AND(G790&lt;H790,OFFSET(G790,-计算!B$22,0,1,1)&gt;OFFSET(H790,-计算!B$22,0,1,1)),"卖",I789)),"买"),IF(计算!B$23=2,IFERROR(IF(AND(G790&gt;OFFSET(G790,-计算!B$22,0,1,1),B790&lt;OFFSET(B790,-计算!B$22,0,1,1)),"买",IF(AND(G790&lt;OFFSET(G790,-计算!B$22,0,1,1),B790&gt;OFFSET(B790,-计算!B$22,0,1,1)),"卖",I789)),"买"),""))</f>
        <v>买</v>
      </c>
      <c r="J790" s="4" t="str">
        <f t="shared" ca="1" si="51"/>
        <v/>
      </c>
      <c r="K790" s="3">
        <f ca="1">IF(I789="买",C790,0)-IF(J790=1,计算!B$18)</f>
        <v>1.1763421064948432E-2</v>
      </c>
      <c r="L790" s="2">
        <f t="shared" ca="1" si="50"/>
        <v>5.534722686080749</v>
      </c>
      <c r="M790" s="3">
        <f ca="1">1-L790/MAX(L$2:L790)</f>
        <v>6.3137521928887663E-2</v>
      </c>
    </row>
    <row r="791" spans="1:13" x14ac:dyDescent="0.15">
      <c r="A791" s="1">
        <v>39547</v>
      </c>
      <c r="B791" s="2">
        <v>3688.13</v>
      </c>
      <c r="C791" s="3">
        <f t="shared" si="48"/>
        <v>-5.2152883790021143E-2</v>
      </c>
      <c r="D791" s="3">
        <f>1-B791/MAX(B$2:B791)</f>
        <v>0.37246818212754373</v>
      </c>
      <c r="E791" s="4">
        <f ca="1">IFERROR(AVERAGE(OFFSET(B791,0,0,-计算!B$19,1)),AVERAGE(OFFSET(B791,0,0,-ROW(),1)))</f>
        <v>3778.4483333333324</v>
      </c>
      <c r="F791" s="4">
        <f ca="1">IFERROR(AVERAGE(OFFSET(B791,0,0,-计算!B$20,1)),AVERAGE(OFFSET(B791,0,0,-ROW(),1)))</f>
        <v>4403.6884</v>
      </c>
      <c r="G791" s="4">
        <f t="shared" ca="1" si="49"/>
        <v>-625.24006666666764</v>
      </c>
      <c r="H791" s="4">
        <f ca="1">IFERROR(AVERAGE(OFFSET(G791,0,0,-计算!B$21,1)),AVERAGE(OFFSET(G791,0,0,-ROW(),1)))</f>
        <v>-652.20282222222227</v>
      </c>
      <c r="I791" s="4" t="str">
        <f ca="1">IF(计算!B$23=1,IFERROR(IF(AND(G791&gt;H791,OFFSET(G791,-计算!B$22,0,1,1)&lt;OFFSET(H791,-计算!B$22,0,1,1)),"买",IF(AND(G791&lt;H791,OFFSET(G791,-计算!B$22,0,1,1)&gt;OFFSET(H791,-计算!B$22,0,1,1)),"卖",I790)),"买"),IF(计算!B$23=2,IFERROR(IF(AND(G791&gt;OFFSET(G791,-计算!B$22,0,1,1),B791&lt;OFFSET(B791,-计算!B$22,0,1,1)),"买",IF(AND(G791&lt;OFFSET(G791,-计算!B$22,0,1,1),B791&gt;OFFSET(B791,-计算!B$22,0,1,1)),"卖",I790)),"买"),""))</f>
        <v>买</v>
      </c>
      <c r="J791" s="4" t="str">
        <f t="shared" ca="1" si="51"/>
        <v/>
      </c>
      <c r="K791" s="3">
        <f ca="1">IF(I790="买",C791,0)-IF(J791=1,计算!B$18)</f>
        <v>-5.2152883790021143E-2</v>
      </c>
      <c r="L791" s="2">
        <f t="shared" ca="1" si="50"/>
        <v>5.2460709370235863</v>
      </c>
      <c r="M791" s="3">
        <f ca="1">1-L791/MAX(L$2:L791)</f>
        <v>0.11199760187496155</v>
      </c>
    </row>
    <row r="792" spans="1:13" x14ac:dyDescent="0.15">
      <c r="A792" s="1">
        <v>39548</v>
      </c>
      <c r="B792" s="2">
        <v>3754.72</v>
      </c>
      <c r="C792" s="3">
        <f t="shared" si="48"/>
        <v>1.8055220396244076E-2</v>
      </c>
      <c r="D792" s="3">
        <f>1-B792/MAX(B$2:B792)</f>
        <v>0.36113795685020078</v>
      </c>
      <c r="E792" s="4">
        <f ca="1">IFERROR(AVERAGE(OFFSET(B792,0,0,-计算!B$19,1)),AVERAGE(OFFSET(B792,0,0,-ROW(),1)))</f>
        <v>3769.9174999999996</v>
      </c>
      <c r="F792" s="4">
        <f ca="1">IFERROR(AVERAGE(OFFSET(B792,0,0,-计算!B$20,1)),AVERAGE(OFFSET(B792,0,0,-ROW(),1)))</f>
        <v>4379.2806</v>
      </c>
      <c r="G792" s="4">
        <f t="shared" ca="1" si="49"/>
        <v>-609.36310000000049</v>
      </c>
      <c r="H792" s="4">
        <f ca="1">IFERROR(AVERAGE(OFFSET(G792,0,0,-计算!B$21,1)),AVERAGE(OFFSET(G792,0,0,-ROW(),1)))</f>
        <v>-638.71287222222236</v>
      </c>
      <c r="I792" s="4" t="str">
        <f ca="1">IF(计算!B$23=1,IFERROR(IF(AND(G792&gt;H792,OFFSET(G792,-计算!B$22,0,1,1)&lt;OFFSET(H792,-计算!B$22,0,1,1)),"买",IF(AND(G792&lt;H792,OFFSET(G792,-计算!B$22,0,1,1)&gt;OFFSET(H792,-计算!B$22,0,1,1)),"卖",I791)),"买"),IF(计算!B$23=2,IFERROR(IF(AND(G792&gt;OFFSET(G792,-计算!B$22,0,1,1),B792&lt;OFFSET(B792,-计算!B$22,0,1,1)),"买",IF(AND(G792&lt;OFFSET(G792,-计算!B$22,0,1,1),B792&gt;OFFSET(B792,-计算!B$22,0,1,1)),"卖",I791)),"买"),""))</f>
        <v>买</v>
      </c>
      <c r="J792" s="4" t="str">
        <f t="shared" ca="1" si="51"/>
        <v/>
      </c>
      <c r="K792" s="3">
        <f ca="1">IF(I791="买",C792,0)-IF(J792=1,计算!B$18)</f>
        <v>1.8055220396244076E-2</v>
      </c>
      <c r="L792" s="2">
        <f t="shared" ca="1" si="50"/>
        <v>5.3407899040058782</v>
      </c>
      <c r="M792" s="3">
        <f ca="1">1-L792/MAX(L$2:L792)</f>
        <v>9.5964522864420587E-2</v>
      </c>
    </row>
    <row r="793" spans="1:13" x14ac:dyDescent="0.15">
      <c r="A793" s="1">
        <v>39549</v>
      </c>
      <c r="B793" s="2">
        <v>3783.73</v>
      </c>
      <c r="C793" s="3">
        <f t="shared" si="48"/>
        <v>7.7262751949547237E-3</v>
      </c>
      <c r="D793" s="3">
        <f>1-B793/MAX(B$2:B793)</f>
        <v>0.35620193289321445</v>
      </c>
      <c r="E793" s="4">
        <f ca="1">IFERROR(AVERAGE(OFFSET(B793,0,0,-计算!B$19,1)),AVERAGE(OFFSET(B793,0,0,-ROW(),1)))</f>
        <v>3759.7474999999999</v>
      </c>
      <c r="F793" s="4">
        <f ca="1">IFERROR(AVERAGE(OFFSET(B793,0,0,-计算!B$20,1)),AVERAGE(OFFSET(B793,0,0,-ROW(),1)))</f>
        <v>4354.4110000000001</v>
      </c>
      <c r="G793" s="4">
        <f t="shared" ca="1" si="49"/>
        <v>-594.66350000000011</v>
      </c>
      <c r="H793" s="4">
        <f ca="1">IFERROR(AVERAGE(OFFSET(G793,0,0,-计算!B$21,1)),AVERAGE(OFFSET(G793,0,0,-ROW(),1)))</f>
        <v>-623.50295555555579</v>
      </c>
      <c r="I793" s="4" t="str">
        <f ca="1">IF(计算!B$23=1,IFERROR(IF(AND(G793&gt;H793,OFFSET(G793,-计算!B$22,0,1,1)&lt;OFFSET(H793,-计算!B$22,0,1,1)),"买",IF(AND(G793&lt;H793,OFFSET(G793,-计算!B$22,0,1,1)&gt;OFFSET(H793,-计算!B$22,0,1,1)),"卖",I792)),"买"),IF(计算!B$23=2,IFERROR(IF(AND(G793&gt;OFFSET(G793,-计算!B$22,0,1,1),B793&lt;OFFSET(B793,-计算!B$22,0,1,1)),"买",IF(AND(G793&lt;OFFSET(G793,-计算!B$22,0,1,1),B793&gt;OFFSET(B793,-计算!B$22,0,1,1)),"卖",I792)),"买"),""))</f>
        <v>买</v>
      </c>
      <c r="J793" s="4" t="str">
        <f t="shared" ca="1" si="51"/>
        <v/>
      </c>
      <c r="K793" s="3">
        <f ca="1">IF(I792="买",C793,0)-IF(J793=1,计算!B$18)</f>
        <v>7.7262751949547237E-3</v>
      </c>
      <c r="L793" s="2">
        <f t="shared" ca="1" si="50"/>
        <v>5.3820543165626633</v>
      </c>
      <c r="M793" s="3">
        <f ca="1">1-L793/MAX(L$2:L793)</f>
        <v>8.8979695982069007E-2</v>
      </c>
    </row>
    <row r="794" spans="1:13" x14ac:dyDescent="0.15">
      <c r="A794" s="1">
        <v>39552</v>
      </c>
      <c r="B794" s="2">
        <v>3536.33</v>
      </c>
      <c r="C794" s="3">
        <f t="shared" si="48"/>
        <v>-6.5385215118414886E-2</v>
      </c>
      <c r="D794" s="3">
        <f>1-B794/MAX(B$2:B794)</f>
        <v>0.39829680800381129</v>
      </c>
      <c r="E794" s="4">
        <f ca="1">IFERROR(AVERAGE(OFFSET(B794,0,0,-计算!B$19,1)),AVERAGE(OFFSET(B794,0,0,-ROW(),1)))</f>
        <v>3728.2441666666673</v>
      </c>
      <c r="F794" s="4">
        <f ca="1">IFERROR(AVERAGE(OFFSET(B794,0,0,-计算!B$20,1)),AVERAGE(OFFSET(B794,0,0,-ROW(),1)))</f>
        <v>4323.5889999999999</v>
      </c>
      <c r="G794" s="4">
        <f t="shared" ca="1" si="49"/>
        <v>-595.34483333333264</v>
      </c>
      <c r="H794" s="4">
        <f ca="1">IFERROR(AVERAGE(OFFSET(G794,0,0,-计算!B$21,1)),AVERAGE(OFFSET(G794,0,0,-ROW(),1)))</f>
        <v>-612.55007777777803</v>
      </c>
      <c r="I794" s="4" t="str">
        <f ca="1">IF(计算!B$23=1,IFERROR(IF(AND(G794&gt;H794,OFFSET(G794,-计算!B$22,0,1,1)&lt;OFFSET(H794,-计算!B$22,0,1,1)),"买",IF(AND(G794&lt;H794,OFFSET(G794,-计算!B$22,0,1,1)&gt;OFFSET(H794,-计算!B$22,0,1,1)),"卖",I793)),"买"),IF(计算!B$23=2,IFERROR(IF(AND(G794&gt;OFFSET(G794,-计算!B$22,0,1,1),B794&lt;OFFSET(B794,-计算!B$22,0,1,1)),"买",IF(AND(G794&lt;OFFSET(G794,-计算!B$22,0,1,1),B794&gt;OFFSET(B794,-计算!B$22,0,1,1)),"卖",I793)),"买"),""))</f>
        <v>买</v>
      </c>
      <c r="J794" s="4" t="str">
        <f t="shared" ca="1" si="51"/>
        <v/>
      </c>
      <c r="K794" s="3">
        <f ca="1">IF(I793="买",C794,0)-IF(J794=1,计算!B$18)</f>
        <v>-6.5385215118414886E-2</v>
      </c>
      <c r="L794" s="2">
        <f t="shared" ca="1" si="50"/>
        <v>5.0301475372952202</v>
      </c>
      <c r="M794" s="3">
        <f ca="1">1-L794/MAX(L$2:L794)</f>
        <v>0.14854695453752509</v>
      </c>
    </row>
    <row r="795" spans="1:13" x14ac:dyDescent="0.15">
      <c r="A795" s="1">
        <v>39553</v>
      </c>
      <c r="B795" s="2">
        <v>3583.3</v>
      </c>
      <c r="C795" s="3">
        <f t="shared" si="48"/>
        <v>1.3282131475286674E-2</v>
      </c>
      <c r="D795" s="3">
        <f>1-B795/MAX(B$2:B795)</f>
        <v>0.39030490709861831</v>
      </c>
      <c r="E795" s="4">
        <f ca="1">IFERROR(AVERAGE(OFFSET(B795,0,0,-计算!B$19,1)),AVERAGE(OFFSET(B795,0,0,-ROW(),1)))</f>
        <v>3714.442500000001</v>
      </c>
      <c r="F795" s="4">
        <f ca="1">IFERROR(AVERAGE(OFFSET(B795,0,0,-计算!B$20,1)),AVERAGE(OFFSET(B795,0,0,-ROW(),1)))</f>
        <v>4300.6173999999992</v>
      </c>
      <c r="G795" s="4">
        <f t="shared" ca="1" si="49"/>
        <v>-586.17489999999816</v>
      </c>
      <c r="H795" s="4">
        <f ca="1">IFERROR(AVERAGE(OFFSET(G795,0,0,-计算!B$21,1)),AVERAGE(OFFSET(G795,0,0,-ROW(),1)))</f>
        <v>-604.69993333333321</v>
      </c>
      <c r="I795" s="4" t="str">
        <f ca="1">IF(计算!B$23=1,IFERROR(IF(AND(G795&gt;H795,OFFSET(G795,-计算!B$22,0,1,1)&lt;OFFSET(H795,-计算!B$22,0,1,1)),"买",IF(AND(G795&lt;H795,OFFSET(G795,-计算!B$22,0,1,1)&gt;OFFSET(H795,-计算!B$22,0,1,1)),"卖",I794)),"买"),IF(计算!B$23=2,IFERROR(IF(AND(G795&gt;OFFSET(G795,-计算!B$22,0,1,1),B795&lt;OFFSET(B795,-计算!B$22,0,1,1)),"买",IF(AND(G795&lt;OFFSET(G795,-计算!B$22,0,1,1),B795&gt;OFFSET(B795,-计算!B$22,0,1,1)),"卖",I794)),"买"),""))</f>
        <v>买</v>
      </c>
      <c r="J795" s="4" t="str">
        <f t="shared" ca="1" si="51"/>
        <v/>
      </c>
      <c r="K795" s="3">
        <f ca="1">IF(I794="买",C795,0)-IF(J795=1,计算!B$18)</f>
        <v>1.3282131475286674E-2</v>
      </c>
      <c r="L795" s="2">
        <f t="shared" ca="1" si="50"/>
        <v>5.0969586182256652</v>
      </c>
      <c r="M795" s="3">
        <f ca="1">1-L795/MAX(L$2:L795)</f>
        <v>0.1372378432426592</v>
      </c>
    </row>
    <row r="796" spans="1:13" x14ac:dyDescent="0.15">
      <c r="A796" s="1">
        <v>39554</v>
      </c>
      <c r="B796" s="2">
        <v>3494.02</v>
      </c>
      <c r="C796" s="3">
        <f t="shared" si="48"/>
        <v>-2.4915580610052279E-2</v>
      </c>
      <c r="D796" s="3">
        <f>1-B796/MAX(B$2:B796)</f>
        <v>0.40549581433335602</v>
      </c>
      <c r="E796" s="4">
        <f ca="1">IFERROR(AVERAGE(OFFSET(B796,0,0,-计算!B$19,1)),AVERAGE(OFFSET(B796,0,0,-ROW(),1)))</f>
        <v>3679.0975000000003</v>
      </c>
      <c r="F796" s="4">
        <f ca="1">IFERROR(AVERAGE(OFFSET(B796,0,0,-计算!B$20,1)),AVERAGE(OFFSET(B796,0,0,-ROW(),1)))</f>
        <v>4275.2561999999998</v>
      </c>
      <c r="G796" s="4">
        <f t="shared" ca="1" si="49"/>
        <v>-596.1586999999995</v>
      </c>
      <c r="H796" s="4">
        <f ca="1">IFERROR(AVERAGE(OFFSET(G796,0,0,-计算!B$21,1)),AVERAGE(OFFSET(G796,0,0,-ROW(),1)))</f>
        <v>-601.15751666666642</v>
      </c>
      <c r="I796" s="4" t="str">
        <f ca="1">IF(计算!B$23=1,IFERROR(IF(AND(G796&gt;H796,OFFSET(G796,-计算!B$22,0,1,1)&lt;OFFSET(H796,-计算!B$22,0,1,1)),"买",IF(AND(G796&lt;H796,OFFSET(G796,-计算!B$22,0,1,1)&gt;OFFSET(H796,-计算!B$22,0,1,1)),"卖",I795)),"买"),IF(计算!B$23=2,IFERROR(IF(AND(G796&gt;OFFSET(G796,-计算!B$22,0,1,1),B796&lt;OFFSET(B796,-计算!B$22,0,1,1)),"买",IF(AND(G796&lt;OFFSET(G796,-计算!B$22,0,1,1),B796&gt;OFFSET(B796,-计算!B$22,0,1,1)),"卖",I795)),"买"),""))</f>
        <v>买</v>
      </c>
      <c r="J796" s="4" t="str">
        <f t="shared" ca="1" si="51"/>
        <v/>
      </c>
      <c r="K796" s="3">
        <f ca="1">IF(I795="买",C796,0)-IF(J796=1,计算!B$18)</f>
        <v>-2.4915580610052279E-2</v>
      </c>
      <c r="L796" s="2">
        <f t="shared" ca="1" si="50"/>
        <v>4.9699649349071633</v>
      </c>
      <c r="M796" s="3">
        <f ca="1">1-L796/MAX(L$2:L796)</f>
        <v>0.15873406330664919</v>
      </c>
    </row>
    <row r="797" spans="1:13" x14ac:dyDescent="0.15">
      <c r="A797" s="1">
        <v>39555</v>
      </c>
      <c r="B797" s="2">
        <v>3386.63</v>
      </c>
      <c r="C797" s="3">
        <f t="shared" si="48"/>
        <v>-3.0735370719114363E-2</v>
      </c>
      <c r="D797" s="3">
        <f>1-B797/MAX(B$2:B797)</f>
        <v>0.42376812087388549</v>
      </c>
      <c r="E797" s="4">
        <f ca="1">IFERROR(AVERAGE(OFFSET(B797,0,0,-计算!B$19,1)),AVERAGE(OFFSET(B797,0,0,-ROW(),1)))</f>
        <v>3645.4391666666666</v>
      </c>
      <c r="F797" s="4">
        <f ca="1">IFERROR(AVERAGE(OFFSET(B797,0,0,-计算!B$20,1)),AVERAGE(OFFSET(B797,0,0,-ROW(),1)))</f>
        <v>4248.7757999999994</v>
      </c>
      <c r="G797" s="4">
        <f t="shared" ca="1" si="49"/>
        <v>-603.33663333333288</v>
      </c>
      <c r="H797" s="4">
        <f ca="1">IFERROR(AVERAGE(OFFSET(G797,0,0,-计算!B$21,1)),AVERAGE(OFFSET(G797,0,0,-ROW(),1)))</f>
        <v>-597.506944444444</v>
      </c>
      <c r="I797" s="4" t="str">
        <f ca="1">IF(计算!B$23=1,IFERROR(IF(AND(G797&gt;H797,OFFSET(G797,-计算!B$22,0,1,1)&lt;OFFSET(H797,-计算!B$22,0,1,1)),"买",IF(AND(G797&lt;H797,OFFSET(G797,-计算!B$22,0,1,1)&gt;OFFSET(H797,-计算!B$22,0,1,1)),"卖",I796)),"买"),IF(计算!B$23=2,IFERROR(IF(AND(G797&gt;OFFSET(G797,-计算!B$22,0,1,1),B797&lt;OFFSET(B797,-计算!B$22,0,1,1)),"买",IF(AND(G797&lt;OFFSET(G797,-计算!B$22,0,1,1),B797&gt;OFFSET(B797,-计算!B$22,0,1,1)),"卖",I796)),"买"),""))</f>
        <v>卖</v>
      </c>
      <c r="J797" s="4">
        <f t="shared" ca="1" si="51"/>
        <v>1</v>
      </c>
      <c r="K797" s="3">
        <f ca="1">IF(I796="买",C797,0)-IF(J797=1,计算!B$18)</f>
        <v>-3.0735370719114363E-2</v>
      </c>
      <c r="L797" s="2">
        <f t="shared" ca="1" si="50"/>
        <v>4.8172112201717923</v>
      </c>
      <c r="M797" s="3">
        <f ca="1">1-L797/MAX(L$2:L797)</f>
        <v>0.18459068374428245</v>
      </c>
    </row>
    <row r="798" spans="1:13" x14ac:dyDescent="0.15">
      <c r="A798" s="1">
        <v>39556</v>
      </c>
      <c r="B798" s="2">
        <v>3272.5</v>
      </c>
      <c r="C798" s="3">
        <f t="shared" si="48"/>
        <v>-3.3700168013630072E-2</v>
      </c>
      <c r="D798" s="3">
        <f>1-B798/MAX(B$2:B798)</f>
        <v>0.44318723201524535</v>
      </c>
      <c r="E798" s="4">
        <f ca="1">IFERROR(AVERAGE(OFFSET(B798,0,0,-计算!B$19,1)),AVERAGE(OFFSET(B798,0,0,-ROW(),1)))</f>
        <v>3619.5766666666664</v>
      </c>
      <c r="F798" s="4">
        <f ca="1">IFERROR(AVERAGE(OFFSET(B798,0,0,-计算!B$20,1)),AVERAGE(OFFSET(B798,0,0,-ROW(),1)))</f>
        <v>4221.8177999999989</v>
      </c>
      <c r="G798" s="4">
        <f t="shared" ca="1" si="49"/>
        <v>-602.24113333333253</v>
      </c>
      <c r="H798" s="4">
        <f ca="1">IFERROR(AVERAGE(OFFSET(G798,0,0,-计算!B$21,1)),AVERAGE(OFFSET(G798,0,0,-ROW(),1)))</f>
        <v>-596.31994999999927</v>
      </c>
      <c r="I798" s="4" t="str">
        <f ca="1">IF(计算!B$23=1,IFERROR(IF(AND(G798&gt;H798,OFFSET(G798,-计算!B$22,0,1,1)&lt;OFFSET(H798,-计算!B$22,0,1,1)),"买",IF(AND(G798&lt;H798,OFFSET(G798,-计算!B$22,0,1,1)&gt;OFFSET(H798,-计算!B$22,0,1,1)),"卖",I797)),"买"),IF(计算!B$23=2,IFERROR(IF(AND(G798&gt;OFFSET(G798,-计算!B$22,0,1,1),B798&lt;OFFSET(B798,-计算!B$22,0,1,1)),"买",IF(AND(G798&lt;OFFSET(G798,-计算!B$22,0,1,1),B798&gt;OFFSET(B798,-计算!B$22,0,1,1)),"卖",I797)),"买"),""))</f>
        <v>卖</v>
      </c>
      <c r="J798" s="4" t="str">
        <f t="shared" ca="1" si="51"/>
        <v/>
      </c>
      <c r="K798" s="3">
        <f ca="1">IF(I797="买",C798,0)-IF(J798=1,计算!B$18)</f>
        <v>0</v>
      </c>
      <c r="L798" s="2">
        <f t="shared" ca="1" si="50"/>
        <v>4.8172112201717923</v>
      </c>
      <c r="M798" s="3">
        <f ca="1">1-L798/MAX(L$2:L798)</f>
        <v>0.18459068374428245</v>
      </c>
    </row>
    <row r="799" spans="1:13" x14ac:dyDescent="0.15">
      <c r="A799" s="1">
        <v>39559</v>
      </c>
      <c r="B799" s="2">
        <v>3267.55</v>
      </c>
      <c r="C799" s="3">
        <f t="shared" si="48"/>
        <v>-1.5126050420167791E-3</v>
      </c>
      <c r="D799" s="3">
        <f>1-B799/MAX(B$2:B799)</f>
        <v>0.44402946981555835</v>
      </c>
      <c r="E799" s="4">
        <f ca="1">IFERROR(AVERAGE(OFFSET(B799,0,0,-计算!B$19,1)),AVERAGE(OFFSET(B799,0,0,-ROW(),1)))</f>
        <v>3596.2075</v>
      </c>
      <c r="F799" s="4">
        <f ca="1">IFERROR(AVERAGE(OFFSET(B799,0,0,-计算!B$20,1)),AVERAGE(OFFSET(B799,0,0,-ROW(),1)))</f>
        <v>4195.7299999999996</v>
      </c>
      <c r="G799" s="4">
        <f t="shared" ca="1" si="49"/>
        <v>-599.52249999999958</v>
      </c>
      <c r="H799" s="4">
        <f ca="1">IFERROR(AVERAGE(OFFSET(G799,0,0,-计算!B$21,1)),AVERAGE(OFFSET(G799,0,0,-ROW(),1)))</f>
        <v>-597.12978333333251</v>
      </c>
      <c r="I799" s="4" t="str">
        <f ca="1">IF(计算!B$23=1,IFERROR(IF(AND(G799&gt;H799,OFFSET(G799,-计算!B$22,0,1,1)&lt;OFFSET(H799,-计算!B$22,0,1,1)),"买",IF(AND(G799&lt;H799,OFFSET(G799,-计算!B$22,0,1,1)&gt;OFFSET(H799,-计算!B$22,0,1,1)),"卖",I798)),"买"),IF(计算!B$23=2,IFERROR(IF(AND(G799&gt;OFFSET(G799,-计算!B$22,0,1,1),B799&lt;OFFSET(B799,-计算!B$22,0,1,1)),"买",IF(AND(G799&lt;OFFSET(G799,-计算!B$22,0,1,1),B799&gt;OFFSET(B799,-计算!B$22,0,1,1)),"卖",I798)),"买"),""))</f>
        <v>卖</v>
      </c>
      <c r="J799" s="4" t="str">
        <f t="shared" ca="1" si="51"/>
        <v/>
      </c>
      <c r="K799" s="3">
        <f ca="1">IF(I798="买",C799,0)-IF(J799=1,计算!B$18)</f>
        <v>0</v>
      </c>
      <c r="L799" s="2">
        <f t="shared" ca="1" si="50"/>
        <v>4.8172112201717923</v>
      </c>
      <c r="M799" s="3">
        <f ca="1">1-L799/MAX(L$2:L799)</f>
        <v>0.18459068374428245</v>
      </c>
    </row>
    <row r="800" spans="1:13" x14ac:dyDescent="0.15">
      <c r="A800" s="1">
        <v>39560</v>
      </c>
      <c r="B800" s="2">
        <v>3296.28</v>
      </c>
      <c r="C800" s="3">
        <f t="shared" si="48"/>
        <v>8.7925203898946425E-3</v>
      </c>
      <c r="D800" s="3">
        <f>1-B800/MAX(B$2:B800)</f>
        <v>0.43914108759273118</v>
      </c>
      <c r="E800" s="4">
        <f ca="1">IFERROR(AVERAGE(OFFSET(B800,0,0,-计算!B$19,1)),AVERAGE(OFFSET(B800,0,0,-ROW(),1)))</f>
        <v>3566.6725000000001</v>
      </c>
      <c r="F800" s="4">
        <f ca="1">IFERROR(AVERAGE(OFFSET(B800,0,0,-计算!B$20,1)),AVERAGE(OFFSET(B800,0,0,-ROW(),1)))</f>
        <v>4162.6531999999997</v>
      </c>
      <c r="G800" s="4">
        <f t="shared" ca="1" si="49"/>
        <v>-595.98069999999962</v>
      </c>
      <c r="H800" s="4">
        <f ca="1">IFERROR(AVERAGE(OFFSET(G800,0,0,-计算!B$21,1)),AVERAGE(OFFSET(G800,0,0,-ROW(),1)))</f>
        <v>-597.23576111111038</v>
      </c>
      <c r="I800" s="4" t="str">
        <f ca="1">IF(计算!B$23=1,IFERROR(IF(AND(G800&gt;H800,OFFSET(G800,-计算!B$22,0,1,1)&lt;OFFSET(H800,-计算!B$22,0,1,1)),"买",IF(AND(G800&lt;H800,OFFSET(G800,-计算!B$22,0,1,1)&gt;OFFSET(H800,-计算!B$22,0,1,1)),"卖",I799)),"买"),IF(计算!B$23=2,IFERROR(IF(AND(G800&gt;OFFSET(G800,-计算!B$22,0,1,1),B800&lt;OFFSET(B800,-计算!B$22,0,1,1)),"买",IF(AND(G800&lt;OFFSET(G800,-计算!B$22,0,1,1),B800&gt;OFFSET(B800,-计算!B$22,0,1,1)),"卖",I799)),"买"),""))</f>
        <v>卖</v>
      </c>
      <c r="J800" s="4" t="str">
        <f t="shared" ca="1" si="51"/>
        <v/>
      </c>
      <c r="K800" s="3">
        <f ca="1">IF(I799="买",C800,0)-IF(J800=1,计算!B$18)</f>
        <v>0</v>
      </c>
      <c r="L800" s="2">
        <f t="shared" ca="1" si="50"/>
        <v>4.8172112201717923</v>
      </c>
      <c r="M800" s="3">
        <f ca="1">1-L800/MAX(L$2:L800)</f>
        <v>0.18459068374428245</v>
      </c>
    </row>
    <row r="801" spans="1:13" x14ac:dyDescent="0.15">
      <c r="A801" s="1">
        <v>39561</v>
      </c>
      <c r="B801" s="2">
        <v>3453.73</v>
      </c>
      <c r="C801" s="3">
        <f t="shared" si="48"/>
        <v>4.7765966483429789E-2</v>
      </c>
      <c r="D801" s="3">
        <f>1-B801/MAX(B$2:B801)</f>
        <v>0.41235111958075277</v>
      </c>
      <c r="E801" s="4">
        <f ca="1">IFERROR(AVERAGE(OFFSET(B801,0,0,-计算!B$19,1)),AVERAGE(OFFSET(B801,0,0,-ROW(),1)))</f>
        <v>3533.9983333333334</v>
      </c>
      <c r="F801" s="4">
        <f ca="1">IFERROR(AVERAGE(OFFSET(B801,0,0,-计算!B$20,1)),AVERAGE(OFFSET(B801,0,0,-ROW(),1)))</f>
        <v>4133.2912000000006</v>
      </c>
      <c r="G801" s="4">
        <f t="shared" ca="1" si="49"/>
        <v>-599.29286666666712</v>
      </c>
      <c r="H801" s="4">
        <f ca="1">IFERROR(AVERAGE(OFFSET(G801,0,0,-计算!B$21,1)),AVERAGE(OFFSET(G801,0,0,-ROW(),1)))</f>
        <v>-599.42208888888854</v>
      </c>
      <c r="I801" s="4" t="str">
        <f ca="1">IF(计算!B$23=1,IFERROR(IF(AND(G801&gt;H801,OFFSET(G801,-计算!B$22,0,1,1)&lt;OFFSET(H801,-计算!B$22,0,1,1)),"买",IF(AND(G801&lt;H801,OFFSET(G801,-计算!B$22,0,1,1)&gt;OFFSET(H801,-计算!B$22,0,1,1)),"卖",I800)),"买"),IF(计算!B$23=2,IFERROR(IF(AND(G801&gt;OFFSET(G801,-计算!B$22,0,1,1),B801&lt;OFFSET(B801,-计算!B$22,0,1,1)),"买",IF(AND(G801&lt;OFFSET(G801,-计算!B$22,0,1,1),B801&gt;OFFSET(B801,-计算!B$22,0,1,1)),"卖",I800)),"买"),""))</f>
        <v>买</v>
      </c>
      <c r="J801" s="4">
        <f t="shared" ca="1" si="51"/>
        <v>1</v>
      </c>
      <c r="K801" s="3">
        <f ca="1">IF(I800="买",C801,0)-IF(J801=1,计算!B$18)</f>
        <v>0</v>
      </c>
      <c r="L801" s="2">
        <f t="shared" ca="1" si="50"/>
        <v>4.8172112201717923</v>
      </c>
      <c r="M801" s="3">
        <f ca="1">1-L801/MAX(L$2:L801)</f>
        <v>0.18459068374428245</v>
      </c>
    </row>
    <row r="802" spans="1:13" x14ac:dyDescent="0.15">
      <c r="A802" s="1">
        <v>39562</v>
      </c>
      <c r="B802" s="2">
        <v>3774.5</v>
      </c>
      <c r="C802" s="3">
        <f t="shared" si="48"/>
        <v>9.2876397402228861E-2</v>
      </c>
      <c r="D802" s="3">
        <f>1-B802/MAX(B$2:B802)</f>
        <v>0.35777240862995985</v>
      </c>
      <c r="E802" s="4">
        <f ca="1">IFERROR(AVERAGE(OFFSET(B802,0,0,-计算!B$19,1)),AVERAGE(OFFSET(B802,0,0,-ROW(),1)))</f>
        <v>3524.2850000000003</v>
      </c>
      <c r="F802" s="4">
        <f ca="1">IFERROR(AVERAGE(OFFSET(B802,0,0,-计算!B$20,1)),AVERAGE(OFFSET(B802,0,0,-ROW(),1)))</f>
        <v>4112.4596000000001</v>
      </c>
      <c r="G802" s="4">
        <f t="shared" ca="1" si="49"/>
        <v>-588.17459999999983</v>
      </c>
      <c r="H802" s="4">
        <f ca="1">IFERROR(AVERAGE(OFFSET(G802,0,0,-计算!B$21,1)),AVERAGE(OFFSET(G802,0,0,-ROW(),1)))</f>
        <v>-598.0914055555553</v>
      </c>
      <c r="I802" s="4" t="str">
        <f ca="1">IF(计算!B$23=1,IFERROR(IF(AND(G802&gt;H802,OFFSET(G802,-计算!B$22,0,1,1)&lt;OFFSET(H802,-计算!B$22,0,1,1)),"买",IF(AND(G802&lt;H802,OFFSET(G802,-计算!B$22,0,1,1)&gt;OFFSET(H802,-计算!B$22,0,1,1)),"卖",I801)),"买"),IF(计算!B$23=2,IFERROR(IF(AND(G802&gt;OFFSET(G802,-计算!B$22,0,1,1),B802&lt;OFFSET(B802,-计算!B$22,0,1,1)),"买",IF(AND(G802&lt;OFFSET(G802,-计算!B$22,0,1,1),B802&gt;OFFSET(B802,-计算!B$22,0,1,1)),"卖",I801)),"买"),""))</f>
        <v>买</v>
      </c>
      <c r="J802" s="4" t="str">
        <f t="shared" ca="1" si="51"/>
        <v/>
      </c>
      <c r="K802" s="3">
        <f ca="1">IF(I801="买",C802,0)-IF(J802=1,计算!B$18)</f>
        <v>9.2876397402228861E-2</v>
      </c>
      <c r="L802" s="2">
        <f t="shared" ca="1" si="50"/>
        <v>5.2646164438269434</v>
      </c>
      <c r="M802" s="3">
        <f ca="1">1-L802/MAX(L$2:L802)</f>
        <v>0.10885840404223668</v>
      </c>
    </row>
    <row r="803" spans="1:13" x14ac:dyDescent="0.15">
      <c r="A803" s="1">
        <v>39563</v>
      </c>
      <c r="B803" s="2">
        <v>3803.07</v>
      </c>
      <c r="C803" s="3">
        <f t="shared" si="48"/>
        <v>7.5692144654921911E-3</v>
      </c>
      <c r="D803" s="3">
        <f>1-B803/MAX(B$2:B803)</f>
        <v>0.35291125025522352</v>
      </c>
      <c r="E803" s="4">
        <f ca="1">IFERROR(AVERAGE(OFFSET(B803,0,0,-计算!B$19,1)),AVERAGE(OFFSET(B803,0,0,-ROW(),1)))</f>
        <v>3533.8633333333332</v>
      </c>
      <c r="F803" s="4">
        <f ca="1">IFERROR(AVERAGE(OFFSET(B803,0,0,-计算!B$20,1)),AVERAGE(OFFSET(B803,0,0,-ROW(),1)))</f>
        <v>4090.9160000000002</v>
      </c>
      <c r="G803" s="4">
        <f t="shared" ca="1" si="49"/>
        <v>-557.05266666666694</v>
      </c>
      <c r="H803" s="4">
        <f ca="1">IFERROR(AVERAGE(OFFSET(G803,0,0,-计算!B$21,1)),AVERAGE(OFFSET(G803,0,0,-ROW(),1)))</f>
        <v>-590.37741111111097</v>
      </c>
      <c r="I803" s="4" t="str">
        <f ca="1">IF(计算!B$23=1,IFERROR(IF(AND(G803&gt;H803,OFFSET(G803,-计算!B$22,0,1,1)&lt;OFFSET(H803,-计算!B$22,0,1,1)),"买",IF(AND(G803&lt;H803,OFFSET(G803,-计算!B$22,0,1,1)&gt;OFFSET(H803,-计算!B$22,0,1,1)),"卖",I802)),"买"),IF(计算!B$23=2,IFERROR(IF(AND(G803&gt;OFFSET(G803,-计算!B$22,0,1,1),B803&lt;OFFSET(B803,-计算!B$22,0,1,1)),"买",IF(AND(G803&lt;OFFSET(G803,-计算!B$22,0,1,1),B803&gt;OFFSET(B803,-计算!B$22,0,1,1)),"卖",I802)),"买"),""))</f>
        <v>买</v>
      </c>
      <c r="J803" s="4" t="str">
        <f t="shared" ca="1" si="51"/>
        <v/>
      </c>
      <c r="K803" s="3">
        <f ca="1">IF(I802="买",C803,0)-IF(J803=1,计算!B$18)</f>
        <v>7.5692144654921911E-3</v>
      </c>
      <c r="L803" s="2">
        <f t="shared" ca="1" si="50"/>
        <v>5.3044654547688266</v>
      </c>
      <c r="M803" s="3">
        <f ca="1">1-L803/MAX(L$2:L803)</f>
        <v>0.10211316218331135</v>
      </c>
    </row>
    <row r="804" spans="1:13" x14ac:dyDescent="0.15">
      <c r="A804" s="1">
        <v>39566</v>
      </c>
      <c r="B804" s="2">
        <v>3729.15</v>
      </c>
      <c r="C804" s="3">
        <f t="shared" si="48"/>
        <v>-1.9436928586641811E-2</v>
      </c>
      <c r="D804" s="3">
        <f>1-B804/MAX(B$2:B804)</f>
        <v>0.3654886680732321</v>
      </c>
      <c r="E804" s="4">
        <f ca="1">IFERROR(AVERAGE(OFFSET(B804,0,0,-计算!B$19,1)),AVERAGE(OFFSET(B804,0,0,-ROW(),1)))</f>
        <v>3531.7325000000001</v>
      </c>
      <c r="F804" s="4">
        <f ca="1">IFERROR(AVERAGE(OFFSET(B804,0,0,-计算!B$20,1)),AVERAGE(OFFSET(B804,0,0,-ROW(),1)))</f>
        <v>4069.2327999999998</v>
      </c>
      <c r="G804" s="4">
        <f t="shared" ca="1" si="49"/>
        <v>-537.5002999999997</v>
      </c>
      <c r="H804" s="4">
        <f ca="1">IFERROR(AVERAGE(OFFSET(G804,0,0,-计算!B$21,1)),AVERAGE(OFFSET(G804,0,0,-ROW(),1)))</f>
        <v>-579.58727222222217</v>
      </c>
      <c r="I804" s="4" t="str">
        <f ca="1">IF(计算!B$23=1,IFERROR(IF(AND(G804&gt;H804,OFFSET(G804,-计算!B$22,0,1,1)&lt;OFFSET(H804,-计算!B$22,0,1,1)),"买",IF(AND(G804&lt;H804,OFFSET(G804,-计算!B$22,0,1,1)&gt;OFFSET(H804,-计算!B$22,0,1,1)),"卖",I803)),"买"),IF(计算!B$23=2,IFERROR(IF(AND(G804&gt;OFFSET(G804,-计算!B$22,0,1,1),B804&lt;OFFSET(B804,-计算!B$22,0,1,1)),"买",IF(AND(G804&lt;OFFSET(G804,-计算!B$22,0,1,1),B804&gt;OFFSET(B804,-计算!B$22,0,1,1)),"卖",I803)),"买"),""))</f>
        <v>买</v>
      </c>
      <c r="J804" s="4" t="str">
        <f t="shared" ca="1" si="51"/>
        <v/>
      </c>
      <c r="K804" s="3">
        <f ca="1">IF(I803="买",C804,0)-IF(J804=1,计算!B$18)</f>
        <v>-1.9436928586641811E-2</v>
      </c>
      <c r="L804" s="2">
        <f t="shared" ca="1" si="50"/>
        <v>5.2013629385341762</v>
      </c>
      <c r="M804" s="3">
        <f ca="1">1-L804/MAX(L$2:L804)</f>
        <v>0.11956532452883994</v>
      </c>
    </row>
    <row r="805" spans="1:13" x14ac:dyDescent="0.15">
      <c r="A805" s="1">
        <v>39567</v>
      </c>
      <c r="B805" s="2">
        <v>3776.94</v>
      </c>
      <c r="C805" s="3">
        <f t="shared" si="48"/>
        <v>1.2815252805599142E-2</v>
      </c>
      <c r="D805" s="3">
        <f>1-B805/MAX(B$2:B805)</f>
        <v>0.35735724494657317</v>
      </c>
      <c r="E805" s="4">
        <f ca="1">IFERROR(AVERAGE(OFFSET(B805,0,0,-计算!B$19,1)),AVERAGE(OFFSET(B805,0,0,-ROW(),1)))</f>
        <v>3531.1666666666665</v>
      </c>
      <c r="F805" s="4">
        <f ca="1">IFERROR(AVERAGE(OFFSET(B805,0,0,-计算!B$20,1)),AVERAGE(OFFSET(B805,0,0,-ROW(),1)))</f>
        <v>4046.5517999999997</v>
      </c>
      <c r="G805" s="4">
        <f t="shared" ca="1" si="49"/>
        <v>-515.38513333333321</v>
      </c>
      <c r="H805" s="4">
        <f ca="1">IFERROR(AVERAGE(OFFSET(G805,0,0,-计算!B$21,1)),AVERAGE(OFFSET(G805,0,0,-ROW(),1)))</f>
        <v>-565.56437777777774</v>
      </c>
      <c r="I805" s="4" t="str">
        <f ca="1">IF(计算!B$23=1,IFERROR(IF(AND(G805&gt;H805,OFFSET(G805,-计算!B$22,0,1,1)&lt;OFFSET(H805,-计算!B$22,0,1,1)),"买",IF(AND(G805&lt;H805,OFFSET(G805,-计算!B$22,0,1,1)&gt;OFFSET(H805,-计算!B$22,0,1,1)),"卖",I804)),"买"),IF(计算!B$23=2,IFERROR(IF(AND(G805&gt;OFFSET(G805,-计算!B$22,0,1,1),B805&lt;OFFSET(B805,-计算!B$22,0,1,1)),"买",IF(AND(G805&lt;OFFSET(G805,-计算!B$22,0,1,1),B805&gt;OFFSET(B805,-计算!B$22,0,1,1)),"卖",I804)),"买"),""))</f>
        <v>买</v>
      </c>
      <c r="J805" s="4" t="str">
        <f t="shared" ca="1" si="51"/>
        <v/>
      </c>
      <c r="K805" s="3">
        <f ca="1">IF(I804="买",C805,0)-IF(J805=1,计算!B$18)</f>
        <v>1.2815252805599142E-2</v>
      </c>
      <c r="L805" s="2">
        <f t="shared" ca="1" si="50"/>
        <v>5.2680197195251655</v>
      </c>
      <c r="M805" s="3">
        <f ca="1">1-L805/MAX(L$2:L805)</f>
        <v>0.10828233158386147</v>
      </c>
    </row>
    <row r="806" spans="1:13" x14ac:dyDescent="0.15">
      <c r="A806" s="1">
        <v>39568</v>
      </c>
      <c r="B806" s="2">
        <v>3959.12</v>
      </c>
      <c r="C806" s="3">
        <f t="shared" si="48"/>
        <v>4.8234814426493466E-2</v>
      </c>
      <c r="D806" s="3">
        <f>1-B806/MAX(B$2:B806)</f>
        <v>0.32635949091404071</v>
      </c>
      <c r="E806" s="4">
        <f ca="1">IFERROR(AVERAGE(OFFSET(B806,0,0,-计算!B$19,1)),AVERAGE(OFFSET(B806,0,0,-ROW(),1)))</f>
        <v>3566.3991666666666</v>
      </c>
      <c r="F806" s="4">
        <f ca="1">IFERROR(AVERAGE(OFFSET(B806,0,0,-计算!B$20,1)),AVERAGE(OFFSET(B806,0,0,-ROW(),1)))</f>
        <v>4025.3191999999999</v>
      </c>
      <c r="G806" s="4">
        <f t="shared" ca="1" si="49"/>
        <v>-458.92003333333332</v>
      </c>
      <c r="H806" s="4">
        <f ca="1">IFERROR(AVERAGE(OFFSET(G806,0,0,-计算!B$21,1)),AVERAGE(OFFSET(G806,0,0,-ROW(),1)))</f>
        <v>-542.72093333333339</v>
      </c>
      <c r="I806" s="4" t="str">
        <f ca="1">IF(计算!B$23=1,IFERROR(IF(AND(G806&gt;H806,OFFSET(G806,-计算!B$22,0,1,1)&lt;OFFSET(H806,-计算!B$22,0,1,1)),"买",IF(AND(G806&lt;H806,OFFSET(G806,-计算!B$22,0,1,1)&gt;OFFSET(H806,-计算!B$22,0,1,1)),"卖",I805)),"买"),IF(计算!B$23=2,IFERROR(IF(AND(G806&gt;OFFSET(G806,-计算!B$22,0,1,1),B806&lt;OFFSET(B806,-计算!B$22,0,1,1)),"买",IF(AND(G806&lt;OFFSET(G806,-计算!B$22,0,1,1),B806&gt;OFFSET(B806,-计算!B$22,0,1,1)),"卖",I805)),"买"),""))</f>
        <v>买</v>
      </c>
      <c r="J806" s="4" t="str">
        <f t="shared" ca="1" si="51"/>
        <v/>
      </c>
      <c r="K806" s="3">
        <f ca="1">IF(I805="买",C806,0)-IF(J806=1,计算!B$18)</f>
        <v>4.8234814426493466E-2</v>
      </c>
      <c r="L806" s="2">
        <f t="shared" ca="1" si="50"/>
        <v>5.5221216730915703</v>
      </c>
      <c r="M806" s="3">
        <f ca="1">1-L806/MAX(L$2:L806)</f>
        <v>6.5270495326983591E-2</v>
      </c>
    </row>
    <row r="807" spans="1:13" x14ac:dyDescent="0.15">
      <c r="A807" s="1">
        <v>39573</v>
      </c>
      <c r="B807" s="2">
        <v>4055.78</v>
      </c>
      <c r="C807" s="3">
        <f t="shared" si="48"/>
        <v>2.4414516357170291E-2</v>
      </c>
      <c r="D807" s="3">
        <f>1-B807/MAX(B$2:B807)</f>
        <v>0.30991288368610903</v>
      </c>
      <c r="E807" s="4">
        <f ca="1">IFERROR(AVERAGE(OFFSET(B807,0,0,-计算!B$19,1)),AVERAGE(OFFSET(B807,0,0,-ROW(),1)))</f>
        <v>3605.7725000000005</v>
      </c>
      <c r="F807" s="4">
        <f ca="1">IFERROR(AVERAGE(OFFSET(B807,0,0,-计算!B$20,1)),AVERAGE(OFFSET(B807,0,0,-ROW(),1)))</f>
        <v>4008.2603999999997</v>
      </c>
      <c r="G807" s="4">
        <f t="shared" ca="1" si="49"/>
        <v>-402.48789999999917</v>
      </c>
      <c r="H807" s="4">
        <f ca="1">IFERROR(AVERAGE(OFFSET(G807,0,0,-计算!B$21,1)),AVERAGE(OFFSET(G807,0,0,-ROW(),1)))</f>
        <v>-509.92010555555538</v>
      </c>
      <c r="I807" s="4" t="str">
        <f ca="1">IF(计算!B$23=1,IFERROR(IF(AND(G807&gt;H807,OFFSET(G807,-计算!B$22,0,1,1)&lt;OFFSET(H807,-计算!B$22,0,1,1)),"买",IF(AND(G807&lt;H807,OFFSET(G807,-计算!B$22,0,1,1)&gt;OFFSET(H807,-计算!B$22,0,1,1)),"卖",I806)),"买"),IF(计算!B$23=2,IFERROR(IF(AND(G807&gt;OFFSET(G807,-计算!B$22,0,1,1),B807&lt;OFFSET(B807,-计算!B$22,0,1,1)),"买",IF(AND(G807&lt;OFFSET(G807,-计算!B$22,0,1,1),B807&gt;OFFSET(B807,-计算!B$22,0,1,1)),"卖",I806)),"买"),""))</f>
        <v>买</v>
      </c>
      <c r="J807" s="4" t="str">
        <f t="shared" ca="1" si="51"/>
        <v/>
      </c>
      <c r="K807" s="3">
        <f ca="1">IF(I806="买",C807,0)-IF(J807=1,计算!B$18)</f>
        <v>2.4414516357170291E-2</v>
      </c>
      <c r="L807" s="2">
        <f t="shared" ca="1" si="50"/>
        <v>5.6569416030055493</v>
      </c>
      <c r="M807" s="3">
        <f ca="1">1-L807/MAX(L$2:L807)</f>
        <v>4.2449526545614513E-2</v>
      </c>
    </row>
    <row r="808" spans="1:13" x14ac:dyDescent="0.15">
      <c r="A808" s="1">
        <v>39574</v>
      </c>
      <c r="B808" s="2">
        <v>4010.89</v>
      </c>
      <c r="C808" s="3">
        <f t="shared" si="48"/>
        <v>-1.1068154584321754E-2</v>
      </c>
      <c r="D808" s="3">
        <f>1-B808/MAX(B$2:B808)</f>
        <v>0.31755087456611997</v>
      </c>
      <c r="E808" s="4">
        <f ca="1">IFERROR(AVERAGE(OFFSET(B808,0,0,-计算!B$19,1)),AVERAGE(OFFSET(B808,0,0,-ROW(),1)))</f>
        <v>3648.8449999999998</v>
      </c>
      <c r="F808" s="4">
        <f ca="1">IFERROR(AVERAGE(OFFSET(B808,0,0,-计算!B$20,1)),AVERAGE(OFFSET(B808,0,0,-ROW(),1)))</f>
        <v>3990.9576000000002</v>
      </c>
      <c r="G808" s="4">
        <f t="shared" ca="1" si="49"/>
        <v>-342.11260000000038</v>
      </c>
      <c r="H808" s="4">
        <f ca="1">IFERROR(AVERAGE(OFFSET(G808,0,0,-计算!B$21,1)),AVERAGE(OFFSET(G808,0,0,-ROW(),1)))</f>
        <v>-468.9097722222221</v>
      </c>
      <c r="I808" s="4" t="str">
        <f ca="1">IF(计算!B$23=1,IFERROR(IF(AND(G808&gt;H808,OFFSET(G808,-计算!B$22,0,1,1)&lt;OFFSET(H808,-计算!B$22,0,1,1)),"买",IF(AND(G808&lt;H808,OFFSET(G808,-计算!B$22,0,1,1)&gt;OFFSET(H808,-计算!B$22,0,1,1)),"卖",I807)),"买"),IF(计算!B$23=2,IFERROR(IF(AND(G808&gt;OFFSET(G808,-计算!B$22,0,1,1),B808&lt;OFFSET(B808,-计算!B$22,0,1,1)),"买",IF(AND(G808&lt;OFFSET(G808,-计算!B$22,0,1,1),B808&gt;OFFSET(B808,-计算!B$22,0,1,1)),"卖",I807)),"买"),""))</f>
        <v>买</v>
      </c>
      <c r="J808" s="4" t="str">
        <f t="shared" ca="1" si="51"/>
        <v/>
      </c>
      <c r="K808" s="3">
        <f ca="1">IF(I807="买",C808,0)-IF(J808=1,计算!B$18)</f>
        <v>-1.1068154584321754E-2</v>
      </c>
      <c r="L808" s="2">
        <f t="shared" ca="1" si="50"/>
        <v>5.5943296988690028</v>
      </c>
      <c r="M808" s="3">
        <f ca="1">1-L808/MAX(L$2:L808)</f>
        <v>5.3047843208098078E-2</v>
      </c>
    </row>
    <row r="809" spans="1:13" x14ac:dyDescent="0.15">
      <c r="A809" s="1">
        <v>39575</v>
      </c>
      <c r="B809" s="2">
        <v>3821.32</v>
      </c>
      <c r="C809" s="3">
        <f t="shared" si="48"/>
        <v>-4.726382423851061E-2</v>
      </c>
      <c r="D809" s="3">
        <f>1-B809/MAX(B$2:B809)</f>
        <v>0.34980603008235212</v>
      </c>
      <c r="E809" s="4">
        <f ca="1">IFERROR(AVERAGE(OFFSET(B809,0,0,-计算!B$19,1)),AVERAGE(OFFSET(B809,0,0,-ROW(),1)))</f>
        <v>3685.0691666666662</v>
      </c>
      <c r="F809" s="4">
        <f ca="1">IFERROR(AVERAGE(OFFSET(B809,0,0,-计算!B$20,1)),AVERAGE(OFFSET(B809,0,0,-ROW(),1)))</f>
        <v>3973.3391999999999</v>
      </c>
      <c r="G809" s="4">
        <f t="shared" ca="1" si="49"/>
        <v>-288.27003333333369</v>
      </c>
      <c r="H809" s="4">
        <f ca="1">IFERROR(AVERAGE(OFFSET(G809,0,0,-计算!B$21,1)),AVERAGE(OFFSET(G809,0,0,-ROW(),1)))</f>
        <v>-424.1126666666666</v>
      </c>
      <c r="I809" s="4" t="str">
        <f ca="1">IF(计算!B$23=1,IFERROR(IF(AND(G809&gt;H809,OFFSET(G809,-计算!B$22,0,1,1)&lt;OFFSET(H809,-计算!B$22,0,1,1)),"买",IF(AND(G809&lt;H809,OFFSET(G809,-计算!B$22,0,1,1)&gt;OFFSET(H809,-计算!B$22,0,1,1)),"卖",I808)),"买"),IF(计算!B$23=2,IFERROR(IF(AND(G809&gt;OFFSET(G809,-计算!B$22,0,1,1),B809&lt;OFFSET(B809,-计算!B$22,0,1,1)),"买",IF(AND(G809&lt;OFFSET(G809,-计算!B$22,0,1,1),B809&gt;OFFSET(B809,-计算!B$22,0,1,1)),"卖",I808)),"买"),""))</f>
        <v>买</v>
      </c>
      <c r="J809" s="4" t="str">
        <f t="shared" ca="1" si="51"/>
        <v/>
      </c>
      <c r="K809" s="3">
        <f ca="1">IF(I808="买",C809,0)-IF(J809=1,计算!B$18)</f>
        <v>-4.726382423851061E-2</v>
      </c>
      <c r="L809" s="2">
        <f t="shared" ca="1" si="50"/>
        <v>5.3299202832493782</v>
      </c>
      <c r="M809" s="3">
        <f ca="1">1-L809/MAX(L$2:L809)</f>
        <v>9.7804423508989102E-2</v>
      </c>
    </row>
    <row r="810" spans="1:13" x14ac:dyDescent="0.15">
      <c r="A810" s="1">
        <v>39576</v>
      </c>
      <c r="B810" s="2">
        <v>3925.04</v>
      </c>
      <c r="C810" s="3">
        <f t="shared" si="48"/>
        <v>2.71424533930682E-2</v>
      </c>
      <c r="D810" s="3">
        <f>1-B810/MAX(B$2:B810)</f>
        <v>0.33215817055740826</v>
      </c>
      <c r="E810" s="4">
        <f ca="1">IFERROR(AVERAGE(OFFSET(B810,0,0,-计算!B$19,1)),AVERAGE(OFFSET(B810,0,0,-ROW(),1)))</f>
        <v>3739.4475000000002</v>
      </c>
      <c r="F810" s="4">
        <f ca="1">IFERROR(AVERAGE(OFFSET(B810,0,0,-计算!B$20,1)),AVERAGE(OFFSET(B810,0,0,-ROW(),1)))</f>
        <v>3961.4443999999999</v>
      </c>
      <c r="G810" s="4">
        <f t="shared" ca="1" si="49"/>
        <v>-221.99689999999964</v>
      </c>
      <c r="H810" s="4">
        <f ca="1">IFERROR(AVERAGE(OFFSET(G810,0,0,-计算!B$21,1)),AVERAGE(OFFSET(G810,0,0,-ROW(),1)))</f>
        <v>-371.52876666666657</v>
      </c>
      <c r="I810" s="4" t="str">
        <f ca="1">IF(计算!B$23=1,IFERROR(IF(AND(G810&gt;H810,OFFSET(G810,-计算!B$22,0,1,1)&lt;OFFSET(H810,-计算!B$22,0,1,1)),"买",IF(AND(G810&lt;H810,OFFSET(G810,-计算!B$22,0,1,1)&gt;OFFSET(H810,-计算!B$22,0,1,1)),"卖",I809)),"买"),IF(计算!B$23=2,IFERROR(IF(AND(G810&gt;OFFSET(G810,-计算!B$22,0,1,1),B810&lt;OFFSET(B810,-计算!B$22,0,1,1)),"买",IF(AND(G810&lt;OFFSET(G810,-计算!B$22,0,1,1),B810&gt;OFFSET(B810,-计算!B$22,0,1,1)),"卖",I809)),"买"),""))</f>
        <v>买</v>
      </c>
      <c r="J810" s="4" t="str">
        <f t="shared" ca="1" si="51"/>
        <v/>
      </c>
      <c r="K810" s="3">
        <f ca="1">IF(I809="买",C810,0)-IF(J810=1,计算!B$18)</f>
        <v>2.71424533930682E-2</v>
      </c>
      <c r="L810" s="2">
        <f t="shared" ca="1" si="50"/>
        <v>5.4745873961262435</v>
      </c>
      <c r="M810" s="3">
        <f ca="1">1-L810/MAX(L$2:L810)</f>
        <v>7.3316622122649555E-2</v>
      </c>
    </row>
    <row r="811" spans="1:13" x14ac:dyDescent="0.15">
      <c r="A811" s="1">
        <v>39577</v>
      </c>
      <c r="B811" s="2">
        <v>3878.92</v>
      </c>
      <c r="C811" s="3">
        <f t="shared" si="48"/>
        <v>-1.1750198724089445E-2</v>
      </c>
      <c r="D811" s="3">
        <f>1-B811/MAX(B$2:B811)</f>
        <v>0.34000544476961814</v>
      </c>
      <c r="E811" s="4">
        <f ca="1">IFERROR(AVERAGE(OFFSET(B811,0,0,-计算!B$19,1)),AVERAGE(OFFSET(B811,0,0,-ROW(),1)))</f>
        <v>3790.395</v>
      </c>
      <c r="F811" s="4">
        <f ca="1">IFERROR(AVERAGE(OFFSET(B811,0,0,-计算!B$20,1)),AVERAGE(OFFSET(B811,0,0,-ROW(),1)))</f>
        <v>3948.7122000000004</v>
      </c>
      <c r="G811" s="4">
        <f t="shared" ca="1" si="49"/>
        <v>-158.31720000000041</v>
      </c>
      <c r="H811" s="4">
        <f ca="1">IFERROR(AVERAGE(OFFSET(G811,0,0,-计算!B$21,1)),AVERAGE(OFFSET(G811,0,0,-ROW(),1)))</f>
        <v>-312.01744444444444</v>
      </c>
      <c r="I811" s="4" t="str">
        <f ca="1">IF(计算!B$23=1,IFERROR(IF(AND(G811&gt;H811,OFFSET(G811,-计算!B$22,0,1,1)&lt;OFFSET(H811,-计算!B$22,0,1,1)),"买",IF(AND(G811&lt;H811,OFFSET(G811,-计算!B$22,0,1,1)&gt;OFFSET(H811,-计算!B$22,0,1,1)),"卖",I810)),"买"),IF(计算!B$23=2,IFERROR(IF(AND(G811&gt;OFFSET(G811,-计算!B$22,0,1,1),B811&lt;OFFSET(B811,-计算!B$22,0,1,1)),"买",IF(AND(G811&lt;OFFSET(G811,-计算!B$22,0,1,1),B811&gt;OFFSET(B811,-计算!B$22,0,1,1)),"卖",I810)),"买"),""))</f>
        <v>买</v>
      </c>
      <c r="J811" s="4" t="str">
        <f t="shared" ca="1" si="51"/>
        <v/>
      </c>
      <c r="K811" s="3">
        <f ca="1">IF(I810="买",C811,0)-IF(J811=1,计算!B$18)</f>
        <v>-1.1750198724089445E-2</v>
      </c>
      <c r="L811" s="2">
        <f t="shared" ca="1" si="50"/>
        <v>5.4102599062893644</v>
      </c>
      <c r="M811" s="3">
        <f ca="1">1-L811/MAX(L$2:L811)</f>
        <v>8.4205335967018957E-2</v>
      </c>
    </row>
    <row r="812" spans="1:13" x14ac:dyDescent="0.15">
      <c r="A812" s="1">
        <v>39580</v>
      </c>
      <c r="B812" s="2">
        <v>3904.92</v>
      </c>
      <c r="C812" s="3">
        <f t="shared" si="48"/>
        <v>6.7028966825817271E-3</v>
      </c>
      <c r="D812" s="3">
        <f>1-B812/MAX(B$2:B812)</f>
        <v>0.33558156945484241</v>
      </c>
      <c r="E812" s="4">
        <f ca="1">IFERROR(AVERAGE(OFFSET(B812,0,0,-计算!B$19,1)),AVERAGE(OFFSET(B812,0,0,-ROW(),1)))</f>
        <v>3841.1149999999998</v>
      </c>
      <c r="F812" s="4">
        <f ca="1">IFERROR(AVERAGE(OFFSET(B812,0,0,-计算!B$20,1)),AVERAGE(OFFSET(B812,0,0,-ROW(),1)))</f>
        <v>3934.0152000000007</v>
      </c>
      <c r="G812" s="4">
        <f t="shared" ca="1" si="49"/>
        <v>-92.90020000000095</v>
      </c>
      <c r="H812" s="4">
        <f ca="1">IFERROR(AVERAGE(OFFSET(G812,0,0,-计算!B$21,1)),AVERAGE(OFFSET(G812,0,0,-ROW(),1)))</f>
        <v>-251.01413888888905</v>
      </c>
      <c r="I812" s="4" t="str">
        <f ca="1">IF(计算!B$23=1,IFERROR(IF(AND(G812&gt;H812,OFFSET(G812,-计算!B$22,0,1,1)&lt;OFFSET(H812,-计算!B$22,0,1,1)),"买",IF(AND(G812&lt;H812,OFFSET(G812,-计算!B$22,0,1,1)&gt;OFFSET(H812,-计算!B$22,0,1,1)),"卖",I811)),"买"),IF(计算!B$23=2,IFERROR(IF(AND(G812&gt;OFFSET(G812,-计算!B$22,0,1,1),B812&lt;OFFSET(B812,-计算!B$22,0,1,1)),"买",IF(AND(G812&lt;OFFSET(G812,-计算!B$22,0,1,1),B812&gt;OFFSET(B812,-计算!B$22,0,1,1)),"卖",I811)),"买"),""))</f>
        <v>买</v>
      </c>
      <c r="J812" s="4" t="str">
        <f t="shared" ca="1" si="51"/>
        <v/>
      </c>
      <c r="K812" s="3">
        <f ca="1">IF(I811="买",C812,0)-IF(J812=1,计算!B$18)</f>
        <v>6.7028966825817271E-3</v>
      </c>
      <c r="L812" s="2">
        <f t="shared" ca="1" si="50"/>
        <v>5.4465243194671364</v>
      </c>
      <c r="M812" s="3">
        <f ca="1">1-L812/MAX(L$2:L812)</f>
        <v>7.8066858951546192E-2</v>
      </c>
    </row>
    <row r="813" spans="1:13" x14ac:dyDescent="0.15">
      <c r="A813" s="1">
        <v>39581</v>
      </c>
      <c r="B813" s="2">
        <v>3851.69</v>
      </c>
      <c r="C813" s="3">
        <f t="shared" si="48"/>
        <v>-1.3631521260358714E-2</v>
      </c>
      <c r="D813" s="3">
        <f>1-B813/MAX(B$2:B813)</f>
        <v>0.34463860341659291</v>
      </c>
      <c r="E813" s="4">
        <f ca="1">IFERROR(AVERAGE(OFFSET(B813,0,0,-计算!B$19,1)),AVERAGE(OFFSET(B813,0,0,-ROW(),1)))</f>
        <v>3874.2783333333332</v>
      </c>
      <c r="F813" s="4">
        <f ca="1">IFERROR(AVERAGE(OFFSET(B813,0,0,-计算!B$20,1)),AVERAGE(OFFSET(B813,0,0,-ROW(),1)))</f>
        <v>3918.6078000000007</v>
      </c>
      <c r="G813" s="4">
        <f t="shared" ca="1" si="49"/>
        <v>-44.329466666667486</v>
      </c>
      <c r="H813" s="4">
        <f ca="1">IFERROR(AVERAGE(OFFSET(G813,0,0,-计算!B$21,1)),AVERAGE(OFFSET(G813,0,0,-ROW(),1)))</f>
        <v>-191.32106666666709</v>
      </c>
      <c r="I813" s="4" t="str">
        <f ca="1">IF(计算!B$23=1,IFERROR(IF(AND(G813&gt;H813,OFFSET(G813,-计算!B$22,0,1,1)&lt;OFFSET(H813,-计算!B$22,0,1,1)),"买",IF(AND(G813&lt;H813,OFFSET(G813,-计算!B$22,0,1,1)&gt;OFFSET(H813,-计算!B$22,0,1,1)),"卖",I812)),"买"),IF(计算!B$23=2,IFERROR(IF(AND(G813&gt;OFFSET(G813,-计算!B$22,0,1,1),B813&lt;OFFSET(B813,-计算!B$22,0,1,1)),"买",IF(AND(G813&lt;OFFSET(G813,-计算!B$22,0,1,1),B813&gt;OFFSET(B813,-计算!B$22,0,1,1)),"卖",I812)),"买"),""))</f>
        <v>买</v>
      </c>
      <c r="J813" s="4" t="str">
        <f t="shared" ca="1" si="51"/>
        <v/>
      </c>
      <c r="K813" s="3">
        <f ca="1">IF(I812="买",C813,0)-IF(J813=1,计算!B$18)</f>
        <v>-1.3631521260358714E-2</v>
      </c>
      <c r="L813" s="2">
        <f t="shared" ca="1" si="50"/>
        <v>5.3722799074112597</v>
      </c>
      <c r="M813" s="3">
        <f ca="1">1-L813/MAX(L$2:L813)</f>
        <v>9.0634210164377449E-2</v>
      </c>
    </row>
    <row r="814" spans="1:13" x14ac:dyDescent="0.15">
      <c r="A814" s="1">
        <v>39582</v>
      </c>
      <c r="B814" s="2">
        <v>3975.78</v>
      </c>
      <c r="C814" s="3">
        <f t="shared" si="48"/>
        <v>3.2217026811607319E-2</v>
      </c>
      <c r="D814" s="3">
        <f>1-B814/MAX(B$2:B814)</f>
        <v>0.32352480773157277</v>
      </c>
      <c r="E814" s="4">
        <f ca="1">IFERROR(AVERAGE(OFFSET(B814,0,0,-计算!B$19,1)),AVERAGE(OFFSET(B814,0,0,-ROW(),1)))</f>
        <v>3891.0516666666663</v>
      </c>
      <c r="F814" s="4">
        <f ca="1">IFERROR(AVERAGE(OFFSET(B814,0,0,-计算!B$20,1)),AVERAGE(OFFSET(B814,0,0,-ROW(),1)))</f>
        <v>3904.6324000000009</v>
      </c>
      <c r="G814" s="4">
        <f t="shared" ca="1" si="49"/>
        <v>-13.580733333334592</v>
      </c>
      <c r="H814" s="4">
        <f ca="1">IFERROR(AVERAGE(OFFSET(G814,0,0,-计算!B$21,1)),AVERAGE(OFFSET(G814,0,0,-ROW(),1)))</f>
        <v>-136.56575555555614</v>
      </c>
      <c r="I814" s="4" t="str">
        <f ca="1">IF(计算!B$23=1,IFERROR(IF(AND(G814&gt;H814,OFFSET(G814,-计算!B$22,0,1,1)&lt;OFFSET(H814,-计算!B$22,0,1,1)),"买",IF(AND(G814&lt;H814,OFFSET(G814,-计算!B$22,0,1,1)&gt;OFFSET(H814,-计算!B$22,0,1,1)),"卖",I813)),"买"),IF(计算!B$23=2,IFERROR(IF(AND(G814&gt;OFFSET(G814,-计算!B$22,0,1,1),B814&lt;OFFSET(B814,-计算!B$22,0,1,1)),"买",IF(AND(G814&lt;OFFSET(G814,-计算!B$22,0,1,1),B814&gt;OFFSET(B814,-计算!B$22,0,1,1)),"卖",I813)),"买"),""))</f>
        <v>买</v>
      </c>
      <c r="J814" s="4" t="str">
        <f t="shared" ca="1" si="51"/>
        <v/>
      </c>
      <c r="K814" s="3">
        <f ca="1">IF(I813="买",C814,0)-IF(J814=1,计算!B$18)</f>
        <v>3.2217026811607319E-2</v>
      </c>
      <c r="L814" s="2">
        <f t="shared" ca="1" si="50"/>
        <v>5.5453587932277877</v>
      </c>
      <c r="M814" s="3">
        <f ca="1">1-L814/MAX(L$2:L814)</f>
        <v>6.1337148131684671E-2</v>
      </c>
    </row>
    <row r="815" spans="1:13" x14ac:dyDescent="0.15">
      <c r="A815" s="1">
        <v>39583</v>
      </c>
      <c r="B815" s="2">
        <v>3948.09</v>
      </c>
      <c r="C815" s="3">
        <f t="shared" si="48"/>
        <v>-6.9646710834100345E-3</v>
      </c>
      <c r="D815" s="3">
        <f>1-B815/MAX(B$2:B815)</f>
        <v>0.32823623494180898</v>
      </c>
      <c r="E815" s="4">
        <f ca="1">IFERROR(AVERAGE(OFFSET(B815,0,0,-计算!B$19,1)),AVERAGE(OFFSET(B815,0,0,-ROW(),1)))</f>
        <v>3903.1366666666668</v>
      </c>
      <c r="F815" s="4">
        <f ca="1">IFERROR(AVERAGE(OFFSET(B815,0,0,-计算!B$20,1)),AVERAGE(OFFSET(B815,0,0,-ROW(),1)))</f>
        <v>3887.7794000000013</v>
      </c>
      <c r="G815" s="4">
        <f t="shared" ca="1" si="49"/>
        <v>15.35726666666551</v>
      </c>
      <c r="H815" s="4">
        <f ca="1">IFERROR(AVERAGE(OFFSET(G815,0,0,-计算!B$21,1)),AVERAGE(OFFSET(G815,0,0,-ROW(),1)))</f>
        <v>-85.961205555556262</v>
      </c>
      <c r="I815" s="4" t="str">
        <f ca="1">IF(计算!B$23=1,IFERROR(IF(AND(G815&gt;H815,OFFSET(G815,-计算!B$22,0,1,1)&lt;OFFSET(H815,-计算!B$22,0,1,1)),"买",IF(AND(G815&lt;H815,OFFSET(G815,-计算!B$22,0,1,1)&gt;OFFSET(H815,-计算!B$22,0,1,1)),"卖",I814)),"买"),IF(计算!B$23=2,IFERROR(IF(AND(G815&gt;OFFSET(G815,-计算!B$22,0,1,1),B815&lt;OFFSET(B815,-计算!B$22,0,1,1)),"买",IF(AND(G815&lt;OFFSET(G815,-计算!B$22,0,1,1),B815&gt;OFFSET(B815,-计算!B$22,0,1,1)),"卖",I814)),"买"),""))</f>
        <v>买</v>
      </c>
      <c r="J815" s="4" t="str">
        <f t="shared" ca="1" si="51"/>
        <v/>
      </c>
      <c r="K815" s="3">
        <f ca="1">IF(I814="买",C815,0)-IF(J815=1,计算!B$18)</f>
        <v>-6.9646710834100345E-3</v>
      </c>
      <c r="L815" s="2">
        <f t="shared" ca="1" si="50"/>
        <v>5.5067371931934606</v>
      </c>
      <c r="M815" s="3">
        <f ca="1">1-L815/MAX(L$2:L815)</f>
        <v>6.7874626153163087E-2</v>
      </c>
    </row>
    <row r="816" spans="1:13" x14ac:dyDescent="0.15">
      <c r="A816" s="1">
        <v>39584</v>
      </c>
      <c r="B816" s="2">
        <v>3936.12</v>
      </c>
      <c r="C816" s="3">
        <f t="shared" si="48"/>
        <v>-3.0318457785917241E-3</v>
      </c>
      <c r="D816" s="3">
        <f>1-B816/MAX(B$2:B816)</f>
        <v>0.33027291907711154</v>
      </c>
      <c r="E816" s="4">
        <f ca="1">IFERROR(AVERAGE(OFFSET(B816,0,0,-计算!B$19,1)),AVERAGE(OFFSET(B816,0,0,-ROW(),1)))</f>
        <v>3920.3841666666672</v>
      </c>
      <c r="F816" s="4">
        <f ca="1">IFERROR(AVERAGE(OFFSET(B816,0,0,-计算!B$20,1)),AVERAGE(OFFSET(B816,0,0,-ROW(),1)))</f>
        <v>3873.0788000000016</v>
      </c>
      <c r="G816" s="4">
        <f t="shared" ca="1" si="49"/>
        <v>47.305366666665577</v>
      </c>
      <c r="H816" s="4">
        <f ca="1">IFERROR(AVERAGE(OFFSET(G816,0,0,-计算!B$21,1)),AVERAGE(OFFSET(G816,0,0,-ROW(),1)))</f>
        <v>-41.077494444445392</v>
      </c>
      <c r="I816" s="4" t="str">
        <f ca="1">IF(计算!B$23=1,IFERROR(IF(AND(G816&gt;H816,OFFSET(G816,-计算!B$22,0,1,1)&lt;OFFSET(H816,-计算!B$22,0,1,1)),"买",IF(AND(G816&lt;H816,OFFSET(G816,-计算!B$22,0,1,1)&gt;OFFSET(H816,-计算!B$22,0,1,1)),"卖",I815)),"买"),IF(计算!B$23=2,IFERROR(IF(AND(G816&gt;OFFSET(G816,-计算!B$22,0,1,1),B816&lt;OFFSET(B816,-计算!B$22,0,1,1)),"买",IF(AND(G816&lt;OFFSET(G816,-计算!B$22,0,1,1),B816&gt;OFFSET(B816,-计算!B$22,0,1,1)),"卖",I815)),"买"),""))</f>
        <v>买</v>
      </c>
      <c r="J816" s="4" t="str">
        <f t="shared" ca="1" si="51"/>
        <v/>
      </c>
      <c r="K816" s="3">
        <f ca="1">IF(I815="买",C816,0)-IF(J816=1,计算!B$18)</f>
        <v>-3.0318457785917241E-3</v>
      </c>
      <c r="L816" s="2">
        <f t="shared" ca="1" si="50"/>
        <v>5.4900416152804628</v>
      </c>
      <c r="M816" s="3">
        <f ca="1">1-L816/MAX(L$2:L816)</f>
        <v>7.0700686532978896E-2</v>
      </c>
    </row>
    <row r="817" spans="1:13" x14ac:dyDescent="0.15">
      <c r="A817" s="1">
        <v>39587</v>
      </c>
      <c r="B817" s="2">
        <v>3914.07</v>
      </c>
      <c r="C817" s="3">
        <f t="shared" si="48"/>
        <v>-5.6019633547756964E-3</v>
      </c>
      <c r="D817" s="3">
        <f>1-B817/MAX(B$2:B817)</f>
        <v>0.33402470564214248</v>
      </c>
      <c r="E817" s="4">
        <f ca="1">IFERROR(AVERAGE(OFFSET(B817,0,0,-计算!B$19,1)),AVERAGE(OFFSET(B817,0,0,-ROW(),1)))</f>
        <v>3931.811666666667</v>
      </c>
      <c r="F817" s="4">
        <f ca="1">IFERROR(AVERAGE(OFFSET(B817,0,0,-计算!B$20,1)),AVERAGE(OFFSET(B817,0,0,-ROW(),1)))</f>
        <v>3858.7858000000015</v>
      </c>
      <c r="G817" s="4">
        <f t="shared" ca="1" si="49"/>
        <v>73.025866666665479</v>
      </c>
      <c r="H817" s="4">
        <f ca="1">IFERROR(AVERAGE(OFFSET(G817,0,0,-计算!B$21,1)),AVERAGE(OFFSET(G817,0,0,-ROW(),1)))</f>
        <v>-2.5203166666677439</v>
      </c>
      <c r="I817" s="4" t="str">
        <f ca="1">IF(计算!B$23=1,IFERROR(IF(AND(G817&gt;H817,OFFSET(G817,-计算!B$22,0,1,1)&lt;OFFSET(H817,-计算!B$22,0,1,1)),"买",IF(AND(G817&lt;H817,OFFSET(G817,-计算!B$22,0,1,1)&gt;OFFSET(H817,-计算!B$22,0,1,1)),"卖",I816)),"买"),IF(计算!B$23=2,IFERROR(IF(AND(G817&gt;OFFSET(G817,-计算!B$22,0,1,1),B817&lt;OFFSET(B817,-计算!B$22,0,1,1)),"买",IF(AND(G817&lt;OFFSET(G817,-计算!B$22,0,1,1),B817&gt;OFFSET(B817,-计算!B$22,0,1,1)),"卖",I816)),"买"),""))</f>
        <v>买</v>
      </c>
      <c r="J817" s="4" t="str">
        <f t="shared" ca="1" si="51"/>
        <v/>
      </c>
      <c r="K817" s="3">
        <f ca="1">IF(I816="买",C817,0)-IF(J817=1,计算!B$18)</f>
        <v>-5.6019633547756964E-3</v>
      </c>
      <c r="L817" s="2">
        <f t="shared" ca="1" si="50"/>
        <v>5.4592866033354683</v>
      </c>
      <c r="M817" s="3">
        <f ca="1">1-L817/MAX(L$2:L817)</f>
        <v>7.5906587232639322E-2</v>
      </c>
    </row>
    <row r="818" spans="1:13" x14ac:dyDescent="0.15">
      <c r="A818" s="1">
        <v>39588</v>
      </c>
      <c r="B818" s="2">
        <v>3710.82</v>
      </c>
      <c r="C818" s="3">
        <f t="shared" si="48"/>
        <v>-5.1928044209735624E-2</v>
      </c>
      <c r="D818" s="3">
        <f>1-B818/MAX(B$2:B818)</f>
        <v>0.36860750017014898</v>
      </c>
      <c r="E818" s="4">
        <f ca="1">IFERROR(AVERAGE(OFFSET(B818,0,0,-计算!B$19,1)),AVERAGE(OFFSET(B818,0,0,-ROW(),1)))</f>
        <v>3911.1199999999994</v>
      </c>
      <c r="F818" s="4">
        <f ca="1">IFERROR(AVERAGE(OFFSET(B818,0,0,-计算!B$20,1)),AVERAGE(OFFSET(B818,0,0,-ROW(),1)))</f>
        <v>3839.3016000000016</v>
      </c>
      <c r="G818" s="4">
        <f t="shared" ca="1" si="49"/>
        <v>71.818399999997837</v>
      </c>
      <c r="H818" s="4">
        <f ca="1">IFERROR(AVERAGE(OFFSET(G818,0,0,-计算!B$21,1)),AVERAGE(OFFSET(G818,0,0,-ROW(),1)))</f>
        <v>24.932783333332054</v>
      </c>
      <c r="I818" s="4" t="str">
        <f ca="1">IF(计算!B$23=1,IFERROR(IF(AND(G818&gt;H818,OFFSET(G818,-计算!B$22,0,1,1)&lt;OFFSET(H818,-计算!B$22,0,1,1)),"买",IF(AND(G818&lt;H818,OFFSET(G818,-计算!B$22,0,1,1)&gt;OFFSET(H818,-计算!B$22,0,1,1)),"卖",I817)),"买"),IF(计算!B$23=2,IFERROR(IF(AND(G818&gt;OFFSET(G818,-计算!B$22,0,1,1),B818&lt;OFFSET(B818,-计算!B$22,0,1,1)),"买",IF(AND(G818&lt;OFFSET(G818,-计算!B$22,0,1,1),B818&gt;OFFSET(B818,-计算!B$22,0,1,1)),"卖",I817)),"买"),""))</f>
        <v>买</v>
      </c>
      <c r="J818" s="4" t="str">
        <f t="shared" ca="1" si="51"/>
        <v/>
      </c>
      <c r="K818" s="3">
        <f ca="1">IF(I817="买",C818,0)-IF(J818=1,计算!B$18)</f>
        <v>-5.1928044209735624E-2</v>
      </c>
      <c r="L818" s="2">
        <f t="shared" ca="1" si="50"/>
        <v>5.1757965272438469</v>
      </c>
      <c r="M818" s="3">
        <f ca="1">1-L818/MAX(L$2:L818)</f>
        <v>0.12389295082474827</v>
      </c>
    </row>
    <row r="819" spans="1:13" x14ac:dyDescent="0.15">
      <c r="A819" s="1">
        <v>39589</v>
      </c>
      <c r="B819" s="2">
        <v>3783.05</v>
      </c>
      <c r="C819" s="3">
        <f t="shared" si="48"/>
        <v>1.9464700524412404E-2</v>
      </c>
      <c r="D819" s="3">
        <f>1-B819/MAX(B$2:B819)</f>
        <v>0.35631763424760088</v>
      </c>
      <c r="E819" s="4">
        <f ca="1">IFERROR(AVERAGE(OFFSET(B819,0,0,-计算!B$19,1)),AVERAGE(OFFSET(B819,0,0,-ROW(),1)))</f>
        <v>3888.3924999999999</v>
      </c>
      <c r="F819" s="4">
        <f ca="1">IFERROR(AVERAGE(OFFSET(B819,0,0,-计算!B$20,1)),AVERAGE(OFFSET(B819,0,0,-ROW(),1)))</f>
        <v>3822.5288000000014</v>
      </c>
      <c r="G819" s="4">
        <f t="shared" ca="1" si="49"/>
        <v>65.863699999998516</v>
      </c>
      <c r="H819" s="4">
        <f ca="1">IFERROR(AVERAGE(OFFSET(G819,0,0,-计算!B$21,1)),AVERAGE(OFFSET(G819,0,0,-ROW(),1)))</f>
        <v>43.298311111109719</v>
      </c>
      <c r="I819" s="4" t="str">
        <f ca="1">IF(计算!B$23=1,IFERROR(IF(AND(G819&gt;H819,OFFSET(G819,-计算!B$22,0,1,1)&lt;OFFSET(H819,-计算!B$22,0,1,1)),"买",IF(AND(G819&lt;H819,OFFSET(G819,-计算!B$22,0,1,1)&gt;OFFSET(H819,-计算!B$22,0,1,1)),"卖",I818)),"买"),IF(计算!B$23=2,IFERROR(IF(AND(G819&gt;OFFSET(G819,-计算!B$22,0,1,1),B819&lt;OFFSET(B819,-计算!B$22,0,1,1)),"买",IF(AND(G819&lt;OFFSET(G819,-计算!B$22,0,1,1),B819&gt;OFFSET(B819,-计算!B$22,0,1,1)),"卖",I818)),"买"),""))</f>
        <v>买</v>
      </c>
      <c r="J819" s="4" t="str">
        <f t="shared" ca="1" si="51"/>
        <v/>
      </c>
      <c r="K819" s="3">
        <f ca="1">IF(I818="买",C819,0)-IF(J819=1,计算!B$18)</f>
        <v>1.9464700524412404E-2</v>
      </c>
      <c r="L819" s="2">
        <f t="shared" ca="1" si="50"/>
        <v>5.2765418566219422</v>
      </c>
      <c r="M819" s="3">
        <f ca="1">1-L819/MAX(L$2:L819)</f>
        <v>0.10683978948522532</v>
      </c>
    </row>
    <row r="820" spans="1:13" x14ac:dyDescent="0.15">
      <c r="A820" s="1">
        <v>39590</v>
      </c>
      <c r="B820" s="2">
        <v>3711.44</v>
      </c>
      <c r="C820" s="3">
        <f t="shared" si="48"/>
        <v>-1.8929170907072357E-2</v>
      </c>
      <c r="D820" s="3">
        <f>1-B820/MAX(B$2:B820)</f>
        <v>0.36850200775879671</v>
      </c>
      <c r="E820" s="4">
        <f ca="1">IFERROR(AVERAGE(OFFSET(B820,0,0,-计算!B$19,1)),AVERAGE(OFFSET(B820,0,0,-ROW(),1)))</f>
        <v>3863.4383333333335</v>
      </c>
      <c r="F820" s="4">
        <f ca="1">IFERROR(AVERAGE(OFFSET(B820,0,0,-计算!B$20,1)),AVERAGE(OFFSET(B820,0,0,-ROW(),1)))</f>
        <v>3808.1258000000012</v>
      </c>
      <c r="G820" s="4">
        <f t="shared" ca="1" si="49"/>
        <v>55.31253333333234</v>
      </c>
      <c r="H820" s="4">
        <f ca="1">IFERROR(AVERAGE(OFFSET(G820,0,0,-计算!B$21,1)),AVERAGE(OFFSET(G820,0,0,-ROW(),1)))</f>
        <v>54.780522222220874</v>
      </c>
      <c r="I820" s="4" t="str">
        <f ca="1">IF(计算!B$23=1,IFERROR(IF(AND(G820&gt;H820,OFFSET(G820,-计算!B$22,0,1,1)&lt;OFFSET(H820,-计算!B$22,0,1,1)),"买",IF(AND(G820&lt;H820,OFFSET(G820,-计算!B$22,0,1,1)&gt;OFFSET(H820,-计算!B$22,0,1,1)),"卖",I819)),"买"),IF(计算!B$23=2,IFERROR(IF(AND(G820&gt;OFFSET(G820,-计算!B$22,0,1,1),B820&lt;OFFSET(B820,-计算!B$22,0,1,1)),"买",IF(AND(G820&lt;OFFSET(G820,-计算!B$22,0,1,1),B820&gt;OFFSET(B820,-计算!B$22,0,1,1)),"卖",I819)),"买"),""))</f>
        <v>买</v>
      </c>
      <c r="J820" s="4" t="str">
        <f t="shared" ca="1" si="51"/>
        <v/>
      </c>
      <c r="K820" s="3">
        <f ca="1">IF(I819="买",C820,0)-IF(J820=1,计算!B$18)</f>
        <v>-1.8929170907072357E-2</v>
      </c>
      <c r="L820" s="2">
        <f t="shared" ca="1" si="50"/>
        <v>5.1766612940196248</v>
      </c>
      <c r="M820" s="3">
        <f ca="1">1-L820/MAX(L$2:L820)</f>
        <v>0.12374657175745618</v>
      </c>
    </row>
    <row r="821" spans="1:13" x14ac:dyDescent="0.15">
      <c r="A821" s="1">
        <v>39591</v>
      </c>
      <c r="B821" s="2">
        <v>3675.15</v>
      </c>
      <c r="C821" s="3">
        <f t="shared" si="48"/>
        <v>-9.7778759726683262E-3</v>
      </c>
      <c r="D821" s="3">
        <f>1-B821/MAX(B$2:B821)</f>
        <v>0.37467671680392023</v>
      </c>
      <c r="E821" s="4">
        <f ca="1">IFERROR(AVERAGE(OFFSET(B821,0,0,-计算!B$19,1)),AVERAGE(OFFSET(B821,0,0,-ROW(),1)))</f>
        <v>3851.2575000000011</v>
      </c>
      <c r="F821" s="4">
        <f ca="1">IFERROR(AVERAGE(OFFSET(B821,0,0,-计算!B$20,1)),AVERAGE(OFFSET(B821,0,0,-ROW(),1)))</f>
        <v>3792.8052000000012</v>
      </c>
      <c r="G821" s="4">
        <f t="shared" ca="1" si="49"/>
        <v>58.452299999999923</v>
      </c>
      <c r="H821" s="4">
        <f ca="1">IFERROR(AVERAGE(OFFSET(G821,0,0,-计算!B$21,1)),AVERAGE(OFFSET(G821,0,0,-ROW(),1)))</f>
        <v>61.96302777777661</v>
      </c>
      <c r="I821" s="4" t="str">
        <f ca="1">IF(计算!B$23=1,IFERROR(IF(AND(G821&gt;H821,OFFSET(G821,-计算!B$22,0,1,1)&lt;OFFSET(H821,-计算!B$22,0,1,1)),"买",IF(AND(G821&lt;H821,OFFSET(G821,-计算!B$22,0,1,1)&gt;OFFSET(H821,-计算!B$22,0,1,1)),"卖",I820)),"买"),IF(计算!B$23=2,IFERROR(IF(AND(G821&gt;OFFSET(G821,-计算!B$22,0,1,1),B821&lt;OFFSET(B821,-计算!B$22,0,1,1)),"买",IF(AND(G821&lt;OFFSET(G821,-计算!B$22,0,1,1),B821&gt;OFFSET(B821,-计算!B$22,0,1,1)),"卖",I820)),"买"),""))</f>
        <v>卖</v>
      </c>
      <c r="J821" s="4">
        <f t="shared" ca="1" si="51"/>
        <v>1</v>
      </c>
      <c r="K821" s="3">
        <f ca="1">IF(I820="买",C821,0)-IF(J821=1,计算!B$18)</f>
        <v>-9.7778759726683262E-3</v>
      </c>
      <c r="L821" s="2">
        <f t="shared" ca="1" si="50"/>
        <v>5.1260445419341885</v>
      </c>
      <c r="M821" s="3">
        <f ca="1">1-L821/MAX(L$2:L821)</f>
        <v>0.13231446909943712</v>
      </c>
    </row>
    <row r="822" spans="1:13" x14ac:dyDescent="0.15">
      <c r="A822" s="1">
        <v>39594</v>
      </c>
      <c r="B822" s="2">
        <v>3559.22</v>
      </c>
      <c r="C822" s="3">
        <f t="shared" si="48"/>
        <v>-3.1544290709222822E-2</v>
      </c>
      <c r="D822" s="3">
        <f>1-B822/MAX(B$2:B822)</f>
        <v>0.39440209623630307</v>
      </c>
      <c r="E822" s="4">
        <f ca="1">IFERROR(AVERAGE(OFFSET(B822,0,0,-计算!B$19,1)),AVERAGE(OFFSET(B822,0,0,-ROW(),1)))</f>
        <v>3820.7725000000005</v>
      </c>
      <c r="F822" s="4">
        <f ca="1">IFERROR(AVERAGE(OFFSET(B822,0,0,-计算!B$20,1)),AVERAGE(OFFSET(B822,0,0,-ROW(),1)))</f>
        <v>3777.7966000000015</v>
      </c>
      <c r="G822" s="4">
        <f t="shared" ca="1" si="49"/>
        <v>42.975899999999001</v>
      </c>
      <c r="H822" s="4">
        <f ca="1">IFERROR(AVERAGE(OFFSET(G822,0,0,-计算!B$21,1)),AVERAGE(OFFSET(G822,0,0,-ROW(),1)))</f>
        <v>61.241449999998849</v>
      </c>
      <c r="I822" s="4" t="str">
        <f ca="1">IF(计算!B$23=1,IFERROR(IF(AND(G822&gt;H822,OFFSET(G822,-计算!B$22,0,1,1)&lt;OFFSET(H822,-计算!B$22,0,1,1)),"买",IF(AND(G822&lt;H822,OFFSET(G822,-计算!B$22,0,1,1)&gt;OFFSET(H822,-计算!B$22,0,1,1)),"卖",I821)),"买"),IF(计算!B$23=2,IFERROR(IF(AND(G822&gt;OFFSET(G822,-计算!B$22,0,1,1),B822&lt;OFFSET(B822,-计算!B$22,0,1,1)),"买",IF(AND(G822&lt;OFFSET(G822,-计算!B$22,0,1,1),B822&gt;OFFSET(B822,-计算!B$22,0,1,1)),"卖",I821)),"买"),""))</f>
        <v>卖</v>
      </c>
      <c r="J822" s="4" t="str">
        <f t="shared" ca="1" si="51"/>
        <v/>
      </c>
      <c r="K822" s="3">
        <f ca="1">IF(I821="买",C822,0)-IF(J822=1,计算!B$18)</f>
        <v>0</v>
      </c>
      <c r="L822" s="2">
        <f t="shared" ca="1" si="50"/>
        <v>5.1260445419341885</v>
      </c>
      <c r="M822" s="3">
        <f ca="1">1-L822/MAX(L$2:L822)</f>
        <v>0.13231446909943712</v>
      </c>
    </row>
    <row r="823" spans="1:13" x14ac:dyDescent="0.15">
      <c r="A823" s="1">
        <v>39595</v>
      </c>
      <c r="B823" s="2">
        <v>3576.2</v>
      </c>
      <c r="C823" s="3">
        <f t="shared" si="48"/>
        <v>4.7707081888728187E-3</v>
      </c>
      <c r="D823" s="3">
        <f>1-B823/MAX(B$2:B823)</f>
        <v>0.39151296535765334</v>
      </c>
      <c r="E823" s="4">
        <f ca="1">IFERROR(AVERAGE(OFFSET(B823,0,0,-计算!B$19,1)),AVERAGE(OFFSET(B823,0,0,-ROW(),1)))</f>
        <v>3795.5458333333336</v>
      </c>
      <c r="F823" s="4">
        <f ca="1">IFERROR(AVERAGE(OFFSET(B823,0,0,-计算!B$20,1)),AVERAGE(OFFSET(B823,0,0,-ROW(),1)))</f>
        <v>3765.3414000000012</v>
      </c>
      <c r="G823" s="4">
        <f t="shared" ca="1" si="49"/>
        <v>30.204433333332418</v>
      </c>
      <c r="H823" s="4">
        <f ca="1">IFERROR(AVERAGE(OFFSET(G823,0,0,-计算!B$21,1)),AVERAGE(OFFSET(G823,0,0,-ROW(),1)))</f>
        <v>54.104544444443341</v>
      </c>
      <c r="I823" s="4" t="str">
        <f ca="1">IF(计算!B$23=1,IFERROR(IF(AND(G823&gt;H823,OFFSET(G823,-计算!B$22,0,1,1)&lt;OFFSET(H823,-计算!B$22,0,1,1)),"买",IF(AND(G823&lt;H823,OFFSET(G823,-计算!B$22,0,1,1)&gt;OFFSET(H823,-计算!B$22,0,1,1)),"卖",I822)),"买"),IF(计算!B$23=2,IFERROR(IF(AND(G823&gt;OFFSET(G823,-计算!B$22,0,1,1),B823&lt;OFFSET(B823,-计算!B$22,0,1,1)),"买",IF(AND(G823&lt;OFFSET(G823,-计算!B$22,0,1,1),B823&gt;OFFSET(B823,-计算!B$22,0,1,1)),"卖",I822)),"买"),""))</f>
        <v>卖</v>
      </c>
      <c r="J823" s="4" t="str">
        <f t="shared" ca="1" si="51"/>
        <v/>
      </c>
      <c r="K823" s="3">
        <f ca="1">IF(I822="买",C823,0)-IF(J823=1,计算!B$18)</f>
        <v>0</v>
      </c>
      <c r="L823" s="2">
        <f t="shared" ca="1" si="50"/>
        <v>5.1260445419341885</v>
      </c>
      <c r="M823" s="3">
        <f ca="1">1-L823/MAX(L$2:L823)</f>
        <v>0.13231446909943712</v>
      </c>
    </row>
    <row r="824" spans="1:13" x14ac:dyDescent="0.15">
      <c r="A824" s="1">
        <v>39596</v>
      </c>
      <c r="B824" s="2">
        <v>3676.23</v>
      </c>
      <c r="C824" s="3">
        <f t="shared" si="48"/>
        <v>2.7971030702980793E-2</v>
      </c>
      <c r="D824" s="3">
        <f>1-B824/MAX(B$2:B824)</f>
        <v>0.37449295582930642</v>
      </c>
      <c r="E824" s="4">
        <f ca="1">IFERROR(AVERAGE(OFFSET(B824,0,0,-计算!B$19,1)),AVERAGE(OFFSET(B824,0,0,-ROW(),1)))</f>
        <v>3776.4883333333332</v>
      </c>
      <c r="F824" s="4">
        <f ca="1">IFERROR(AVERAGE(OFFSET(B824,0,0,-计算!B$20,1)),AVERAGE(OFFSET(B824,0,0,-ROW(),1)))</f>
        <v>3755.7086000000008</v>
      </c>
      <c r="G824" s="4">
        <f t="shared" ca="1" si="49"/>
        <v>20.779733333332388</v>
      </c>
      <c r="H824" s="4">
        <f ca="1">IFERROR(AVERAGE(OFFSET(G824,0,0,-计算!B$21,1)),AVERAGE(OFFSET(G824,0,0,-ROW(),1)))</f>
        <v>45.5980999999991</v>
      </c>
      <c r="I824" s="4" t="str">
        <f ca="1">IF(计算!B$23=1,IFERROR(IF(AND(G824&gt;H824,OFFSET(G824,-计算!B$22,0,1,1)&lt;OFFSET(H824,-计算!B$22,0,1,1)),"买",IF(AND(G824&lt;H824,OFFSET(G824,-计算!B$22,0,1,1)&gt;OFFSET(H824,-计算!B$22,0,1,1)),"卖",I823)),"买"),IF(计算!B$23=2,IFERROR(IF(AND(G824&gt;OFFSET(G824,-计算!B$22,0,1,1),B824&lt;OFFSET(B824,-计算!B$22,0,1,1)),"买",IF(AND(G824&lt;OFFSET(G824,-计算!B$22,0,1,1),B824&gt;OFFSET(B824,-计算!B$22,0,1,1)),"卖",I823)),"买"),""))</f>
        <v>卖</v>
      </c>
      <c r="J824" s="4" t="str">
        <f t="shared" ca="1" si="51"/>
        <v/>
      </c>
      <c r="K824" s="3">
        <f ca="1">IF(I823="买",C824,0)-IF(J824=1,计算!B$18)</f>
        <v>0</v>
      </c>
      <c r="L824" s="2">
        <f t="shared" ca="1" si="50"/>
        <v>5.1260445419341885</v>
      </c>
      <c r="M824" s="3">
        <f ca="1">1-L824/MAX(L$2:L824)</f>
        <v>0.13231446909943712</v>
      </c>
    </row>
    <row r="825" spans="1:13" x14ac:dyDescent="0.15">
      <c r="A825" s="1">
        <v>39597</v>
      </c>
      <c r="B825" s="2">
        <v>3580.87</v>
      </c>
      <c r="C825" s="3">
        <f t="shared" si="48"/>
        <v>-2.5939617488568434E-2</v>
      </c>
      <c r="D825" s="3">
        <f>1-B825/MAX(B$2:B825)</f>
        <v>0.39071836929149939</v>
      </c>
      <c r="E825" s="4">
        <f ca="1">IFERROR(AVERAGE(OFFSET(B825,0,0,-计算!B$19,1)),AVERAGE(OFFSET(B825,0,0,-ROW(),1)))</f>
        <v>3753.92</v>
      </c>
      <c r="F825" s="4">
        <f ca="1">IFERROR(AVERAGE(OFFSET(B825,0,0,-计算!B$20,1)),AVERAGE(OFFSET(B825,0,0,-ROW(),1)))</f>
        <v>3748.0204000000003</v>
      </c>
      <c r="G825" s="4">
        <f t="shared" ca="1" si="49"/>
        <v>5.8995999999997366</v>
      </c>
      <c r="H825" s="4">
        <f ca="1">IFERROR(AVERAGE(OFFSET(G825,0,0,-计算!B$21,1)),AVERAGE(OFFSET(G825,0,0,-ROW(),1)))</f>
        <v>35.604083333332632</v>
      </c>
      <c r="I825" s="4" t="str">
        <f ca="1">IF(计算!B$23=1,IFERROR(IF(AND(G825&gt;H825,OFFSET(G825,-计算!B$22,0,1,1)&lt;OFFSET(H825,-计算!B$22,0,1,1)),"买",IF(AND(G825&lt;H825,OFFSET(G825,-计算!B$22,0,1,1)&gt;OFFSET(H825,-计算!B$22,0,1,1)),"卖",I824)),"买"),IF(计算!B$23=2,IFERROR(IF(AND(G825&gt;OFFSET(G825,-计算!B$22,0,1,1),B825&lt;OFFSET(B825,-计算!B$22,0,1,1)),"买",IF(AND(G825&lt;OFFSET(G825,-计算!B$22,0,1,1),B825&gt;OFFSET(B825,-计算!B$22,0,1,1)),"卖",I824)),"买"),""))</f>
        <v>卖</v>
      </c>
      <c r="J825" s="4" t="str">
        <f t="shared" ca="1" si="51"/>
        <v/>
      </c>
      <c r="K825" s="3">
        <f ca="1">IF(I824="买",C825,0)-IF(J825=1,计算!B$18)</f>
        <v>0</v>
      </c>
      <c r="L825" s="2">
        <f t="shared" ca="1" si="50"/>
        <v>5.1260445419341885</v>
      </c>
      <c r="M825" s="3">
        <f ca="1">1-L825/MAX(L$2:L825)</f>
        <v>0.13231446909943712</v>
      </c>
    </row>
    <row r="826" spans="1:13" x14ac:dyDescent="0.15">
      <c r="A826" s="1">
        <v>39598</v>
      </c>
      <c r="B826" s="2">
        <v>3611.33</v>
      </c>
      <c r="C826" s="3">
        <f t="shared" si="48"/>
        <v>8.5063127117153137E-3</v>
      </c>
      <c r="D826" s="3">
        <f>1-B826/MAX(B$2:B826)</f>
        <v>0.385535629211189</v>
      </c>
      <c r="E826" s="4">
        <f ca="1">IFERROR(AVERAGE(OFFSET(B826,0,0,-计算!B$19,1)),AVERAGE(OFFSET(B826,0,0,-ROW(),1)))</f>
        <v>3723.5491666666676</v>
      </c>
      <c r="F826" s="4">
        <f ca="1">IFERROR(AVERAGE(OFFSET(B826,0,0,-计算!B$20,1)),AVERAGE(OFFSET(B826,0,0,-ROW(),1)))</f>
        <v>3744.9679999999998</v>
      </c>
      <c r="G826" s="4">
        <f t="shared" ca="1" si="49"/>
        <v>-21.418833333332259</v>
      </c>
      <c r="H826" s="4">
        <f ca="1">IFERROR(AVERAGE(OFFSET(G826,0,0,-计算!B$21,1)),AVERAGE(OFFSET(G826,0,0,-ROW(),1)))</f>
        <v>22.815522222221869</v>
      </c>
      <c r="I826" s="4" t="str">
        <f ca="1">IF(计算!B$23=1,IFERROR(IF(AND(G826&gt;H826,OFFSET(G826,-计算!B$22,0,1,1)&lt;OFFSET(H826,-计算!B$22,0,1,1)),"买",IF(AND(G826&lt;H826,OFFSET(G826,-计算!B$22,0,1,1)&gt;OFFSET(H826,-计算!B$22,0,1,1)),"卖",I825)),"买"),IF(计算!B$23=2,IFERROR(IF(AND(G826&gt;OFFSET(G826,-计算!B$22,0,1,1),B826&lt;OFFSET(B826,-计算!B$22,0,1,1)),"买",IF(AND(G826&lt;OFFSET(G826,-计算!B$22,0,1,1),B826&gt;OFFSET(B826,-计算!B$22,0,1,1)),"卖",I825)),"买"),""))</f>
        <v>卖</v>
      </c>
      <c r="J826" s="4" t="str">
        <f t="shared" ca="1" si="51"/>
        <v/>
      </c>
      <c r="K826" s="3">
        <f ca="1">IF(I825="买",C826,0)-IF(J826=1,计算!B$18)</f>
        <v>0</v>
      </c>
      <c r="L826" s="2">
        <f t="shared" ca="1" si="50"/>
        <v>5.1260445419341885</v>
      </c>
      <c r="M826" s="3">
        <f ca="1">1-L826/MAX(L$2:L826)</f>
        <v>0.13231446909943712</v>
      </c>
    </row>
    <row r="827" spans="1:13" x14ac:dyDescent="0.15">
      <c r="A827" s="1">
        <v>39601</v>
      </c>
      <c r="B827" s="2">
        <v>3625.83</v>
      </c>
      <c r="C827" s="3">
        <f t="shared" si="48"/>
        <v>4.0151412360542871E-3</v>
      </c>
      <c r="D827" s="3">
        <f>1-B827/MAX(B$2:B827)</f>
        <v>0.38306846797794869</v>
      </c>
      <c r="E827" s="4">
        <f ca="1">IFERROR(AVERAGE(OFFSET(B827,0,0,-计算!B$19,1)),AVERAGE(OFFSET(B827,0,0,-ROW(),1)))</f>
        <v>3696.6941666666676</v>
      </c>
      <c r="F827" s="4">
        <f ca="1">IFERROR(AVERAGE(OFFSET(B827,0,0,-计算!B$20,1)),AVERAGE(OFFSET(B827,0,0,-ROW(),1)))</f>
        <v>3739.7073999999993</v>
      </c>
      <c r="G827" s="4">
        <f t="shared" ca="1" si="49"/>
        <v>-43.013233333331755</v>
      </c>
      <c r="H827" s="4">
        <f ca="1">IFERROR(AVERAGE(OFFSET(G827,0,0,-计算!B$21,1)),AVERAGE(OFFSET(G827,0,0,-ROW(),1)))</f>
        <v>5.9045999999999212</v>
      </c>
      <c r="I827" s="4" t="str">
        <f ca="1">IF(计算!B$23=1,IFERROR(IF(AND(G827&gt;H827,OFFSET(G827,-计算!B$22,0,1,1)&lt;OFFSET(H827,-计算!B$22,0,1,1)),"买",IF(AND(G827&lt;H827,OFFSET(G827,-计算!B$22,0,1,1)&gt;OFFSET(H827,-计算!B$22,0,1,1)),"卖",I826)),"买"),IF(计算!B$23=2,IFERROR(IF(AND(G827&gt;OFFSET(G827,-计算!B$22,0,1,1),B827&lt;OFFSET(B827,-计算!B$22,0,1,1)),"买",IF(AND(G827&lt;OFFSET(G827,-计算!B$22,0,1,1),B827&gt;OFFSET(B827,-计算!B$22,0,1,1)),"卖",I826)),"买"),""))</f>
        <v>卖</v>
      </c>
      <c r="J827" s="4" t="str">
        <f t="shared" ca="1" si="51"/>
        <v/>
      </c>
      <c r="K827" s="3">
        <f ca="1">IF(I826="买",C827,0)-IF(J827=1,计算!B$18)</f>
        <v>0</v>
      </c>
      <c r="L827" s="2">
        <f t="shared" ca="1" si="50"/>
        <v>5.1260445419341885</v>
      </c>
      <c r="M827" s="3">
        <f ca="1">1-L827/MAX(L$2:L827)</f>
        <v>0.13231446909943712</v>
      </c>
    </row>
    <row r="828" spans="1:13" x14ac:dyDescent="0.15">
      <c r="A828" s="1">
        <v>39602</v>
      </c>
      <c r="B828" s="2">
        <v>3614.11</v>
      </c>
      <c r="C828" s="3">
        <f t="shared" si="48"/>
        <v>-3.232363348529832E-3</v>
      </c>
      <c r="D828" s="3">
        <f>1-B828/MAX(B$2:B828)</f>
        <v>0.38506261485060911</v>
      </c>
      <c r="E828" s="4">
        <f ca="1">IFERROR(AVERAGE(OFFSET(B828,0,0,-计算!B$19,1)),AVERAGE(OFFSET(B828,0,0,-ROW(),1)))</f>
        <v>3669.8600000000006</v>
      </c>
      <c r="F828" s="4">
        <f ca="1">IFERROR(AVERAGE(OFFSET(B828,0,0,-计算!B$20,1)),AVERAGE(OFFSET(B828,0,0,-ROW(),1)))</f>
        <v>3731.9529999999995</v>
      </c>
      <c r="G828" s="4">
        <f t="shared" ca="1" si="49"/>
        <v>-62.092999999998938</v>
      </c>
      <c r="H828" s="4">
        <f ca="1">IFERROR(AVERAGE(OFFSET(G828,0,0,-计算!B$21,1)),AVERAGE(OFFSET(G828,0,0,-ROW(),1)))</f>
        <v>-11.606883333333068</v>
      </c>
      <c r="I828" s="4" t="str">
        <f ca="1">IF(计算!B$23=1,IFERROR(IF(AND(G828&gt;H828,OFFSET(G828,-计算!B$22,0,1,1)&lt;OFFSET(H828,-计算!B$22,0,1,1)),"买",IF(AND(G828&lt;H828,OFFSET(G828,-计算!B$22,0,1,1)&gt;OFFSET(H828,-计算!B$22,0,1,1)),"卖",I827)),"买"),IF(计算!B$23=2,IFERROR(IF(AND(G828&gt;OFFSET(G828,-计算!B$22,0,1,1),B828&lt;OFFSET(B828,-计算!B$22,0,1,1)),"买",IF(AND(G828&lt;OFFSET(G828,-计算!B$22,0,1,1),B828&gt;OFFSET(B828,-计算!B$22,0,1,1)),"卖",I827)),"买"),""))</f>
        <v>卖</v>
      </c>
      <c r="J828" s="4" t="str">
        <f t="shared" ca="1" si="51"/>
        <v/>
      </c>
      <c r="K828" s="3">
        <f ca="1">IF(I827="买",C828,0)-IF(J828=1,计算!B$18)</f>
        <v>0</v>
      </c>
      <c r="L828" s="2">
        <f t="shared" ca="1" si="50"/>
        <v>5.1260445419341885</v>
      </c>
      <c r="M828" s="3">
        <f ca="1">1-L828/MAX(L$2:L828)</f>
        <v>0.13231446909943712</v>
      </c>
    </row>
    <row r="829" spans="1:13" x14ac:dyDescent="0.15">
      <c r="A829" s="1">
        <v>39603</v>
      </c>
      <c r="B829" s="2">
        <v>3546.92</v>
      </c>
      <c r="C829" s="3">
        <f t="shared" si="48"/>
        <v>-1.8591022409389923E-2</v>
      </c>
      <c r="D829" s="3">
        <f>1-B829/MAX(B$2:B829)</f>
        <v>0.39649492955829302</v>
      </c>
      <c r="E829" s="4">
        <f ca="1">IFERROR(AVERAGE(OFFSET(B829,0,0,-计算!B$19,1)),AVERAGE(OFFSET(B829,0,0,-ROW(),1)))</f>
        <v>3639.2641666666664</v>
      </c>
      <c r="F829" s="4">
        <f ca="1">IFERROR(AVERAGE(OFFSET(B829,0,0,-计算!B$20,1)),AVERAGE(OFFSET(B829,0,0,-ROW(),1)))</f>
        <v>3722.1347999999998</v>
      </c>
      <c r="G829" s="4">
        <f t="shared" ca="1" si="49"/>
        <v>-82.870633333333444</v>
      </c>
      <c r="H829" s="4">
        <f ca="1">IFERROR(AVERAGE(OFFSET(G829,0,0,-计算!B$21,1)),AVERAGE(OFFSET(G829,0,0,-ROW(),1)))</f>
        <v>-30.45272777777738</v>
      </c>
      <c r="I829" s="4" t="str">
        <f ca="1">IF(计算!B$23=1,IFERROR(IF(AND(G829&gt;H829,OFFSET(G829,-计算!B$22,0,1,1)&lt;OFFSET(H829,-计算!B$22,0,1,1)),"买",IF(AND(G829&lt;H829,OFFSET(G829,-计算!B$22,0,1,1)&gt;OFFSET(H829,-计算!B$22,0,1,1)),"卖",I828)),"买"),IF(计算!B$23=2,IFERROR(IF(AND(G829&gt;OFFSET(G829,-计算!B$22,0,1,1),B829&lt;OFFSET(B829,-计算!B$22,0,1,1)),"买",IF(AND(G829&lt;OFFSET(G829,-计算!B$22,0,1,1),B829&gt;OFFSET(B829,-计算!B$22,0,1,1)),"卖",I828)),"买"),""))</f>
        <v>卖</v>
      </c>
      <c r="J829" s="4" t="str">
        <f t="shared" ca="1" si="51"/>
        <v/>
      </c>
      <c r="K829" s="3">
        <f ca="1">IF(I828="买",C829,0)-IF(J829=1,计算!B$18)</f>
        <v>0</v>
      </c>
      <c r="L829" s="2">
        <f t="shared" ca="1" si="50"/>
        <v>5.1260445419341885</v>
      </c>
      <c r="M829" s="3">
        <f ca="1">1-L829/MAX(L$2:L829)</f>
        <v>0.13231446909943712</v>
      </c>
    </row>
    <row r="830" spans="1:13" x14ac:dyDescent="0.15">
      <c r="A830" s="1">
        <v>39604</v>
      </c>
      <c r="B830" s="2">
        <v>3512.14</v>
      </c>
      <c r="C830" s="3">
        <f t="shared" si="48"/>
        <v>-9.8056905709743569E-3</v>
      </c>
      <c r="D830" s="3">
        <f>1-B830/MAX(B$2:B830)</f>
        <v>0.40241271353705843</v>
      </c>
      <c r="E830" s="4">
        <f ca="1">IFERROR(AVERAGE(OFFSET(B830,0,0,-计算!B$19,1)),AVERAGE(OFFSET(B830,0,0,-ROW(),1)))</f>
        <v>3622.7075</v>
      </c>
      <c r="F830" s="4">
        <f ca="1">IFERROR(AVERAGE(OFFSET(B830,0,0,-计算!B$20,1)),AVERAGE(OFFSET(B830,0,0,-ROW(),1)))</f>
        <v>3715.2357999999995</v>
      </c>
      <c r="G830" s="4">
        <f t="shared" ca="1" si="49"/>
        <v>-92.52829999999949</v>
      </c>
      <c r="H830" s="4">
        <f ca="1">IFERROR(AVERAGE(OFFSET(G830,0,0,-计算!B$21,1)),AVERAGE(OFFSET(G830,0,0,-ROW(),1)))</f>
        <v>-49.337399999999356</v>
      </c>
      <c r="I830" s="4" t="str">
        <f ca="1">IF(计算!B$23=1,IFERROR(IF(AND(G830&gt;H830,OFFSET(G830,-计算!B$22,0,1,1)&lt;OFFSET(H830,-计算!B$22,0,1,1)),"买",IF(AND(G830&lt;H830,OFFSET(G830,-计算!B$22,0,1,1)&gt;OFFSET(H830,-计算!B$22,0,1,1)),"卖",I829)),"买"),IF(计算!B$23=2,IFERROR(IF(AND(G830&gt;OFFSET(G830,-计算!B$22,0,1,1),B830&lt;OFFSET(B830,-计算!B$22,0,1,1)),"买",IF(AND(G830&lt;OFFSET(G830,-计算!B$22,0,1,1),B830&gt;OFFSET(B830,-计算!B$22,0,1,1)),"卖",I829)),"买"),""))</f>
        <v>卖</v>
      </c>
      <c r="J830" s="4" t="str">
        <f t="shared" ca="1" si="51"/>
        <v/>
      </c>
      <c r="K830" s="3">
        <f ca="1">IF(I829="买",C830,0)-IF(J830=1,计算!B$18)</f>
        <v>0</v>
      </c>
      <c r="L830" s="2">
        <f t="shared" ca="1" si="50"/>
        <v>5.1260445419341885</v>
      </c>
      <c r="M830" s="3">
        <f ca="1">1-L830/MAX(L$2:L830)</f>
        <v>0.13231446909943712</v>
      </c>
    </row>
    <row r="831" spans="1:13" x14ac:dyDescent="0.15">
      <c r="A831" s="1">
        <v>39605</v>
      </c>
      <c r="B831" s="2">
        <v>3489.5</v>
      </c>
      <c r="C831" s="3">
        <f t="shared" si="48"/>
        <v>-6.4462122808316424E-3</v>
      </c>
      <c r="D831" s="3">
        <f>1-B831/MAX(B$2:B831)</f>
        <v>0.40626488804192473</v>
      </c>
      <c r="E831" s="4">
        <f ca="1">IFERROR(AVERAGE(OFFSET(B831,0,0,-计算!B$19,1)),AVERAGE(OFFSET(B831,0,0,-ROW(),1)))</f>
        <v>3598.2449999999994</v>
      </c>
      <c r="F831" s="4">
        <f ca="1">IFERROR(AVERAGE(OFFSET(B831,0,0,-计算!B$20,1)),AVERAGE(OFFSET(B831,0,0,-ROW(),1)))</f>
        <v>3706.9103999999998</v>
      </c>
      <c r="G831" s="4">
        <f t="shared" ca="1" si="49"/>
        <v>-108.66540000000032</v>
      </c>
      <c r="H831" s="4">
        <f ca="1">IFERROR(AVERAGE(OFFSET(G831,0,0,-计算!B$21,1)),AVERAGE(OFFSET(G831,0,0,-ROW(),1)))</f>
        <v>-68.431566666666029</v>
      </c>
      <c r="I831" s="4" t="str">
        <f ca="1">IF(计算!B$23=1,IFERROR(IF(AND(G831&gt;H831,OFFSET(G831,-计算!B$22,0,1,1)&lt;OFFSET(H831,-计算!B$22,0,1,1)),"买",IF(AND(G831&lt;H831,OFFSET(G831,-计算!B$22,0,1,1)&gt;OFFSET(H831,-计算!B$22,0,1,1)),"卖",I830)),"买"),IF(计算!B$23=2,IFERROR(IF(AND(G831&gt;OFFSET(G831,-计算!B$22,0,1,1),B831&lt;OFFSET(B831,-计算!B$22,0,1,1)),"买",IF(AND(G831&lt;OFFSET(G831,-计算!B$22,0,1,1),B831&gt;OFFSET(B831,-计算!B$22,0,1,1)),"卖",I830)),"买"),""))</f>
        <v>卖</v>
      </c>
      <c r="J831" s="4" t="str">
        <f t="shared" ca="1" si="51"/>
        <v/>
      </c>
      <c r="K831" s="3">
        <f ca="1">IF(I830="买",C831,0)-IF(J831=1,计算!B$18)</f>
        <v>0</v>
      </c>
      <c r="L831" s="2">
        <f t="shared" ca="1" si="50"/>
        <v>5.1260445419341885</v>
      </c>
      <c r="M831" s="3">
        <f ca="1">1-L831/MAX(L$2:L831)</f>
        <v>0.13231446909943712</v>
      </c>
    </row>
    <row r="832" spans="1:13" x14ac:dyDescent="0.15">
      <c r="A832" s="1">
        <v>39609</v>
      </c>
      <c r="B832" s="2">
        <v>3206.56</v>
      </c>
      <c r="C832" s="3">
        <f t="shared" si="48"/>
        <v>-8.1083249749247743E-2</v>
      </c>
      <c r="D832" s="3">
        <f>1-B832/MAX(B$2:B832)</f>
        <v>0.45440686040971889</v>
      </c>
      <c r="E832" s="4">
        <f ca="1">IFERROR(AVERAGE(OFFSET(B832,0,0,-计算!B$19,1)),AVERAGE(OFFSET(B832,0,0,-ROW(),1)))</f>
        <v>3556.1716666666666</v>
      </c>
      <c r="F832" s="4">
        <f ca="1">IFERROR(AVERAGE(OFFSET(B832,0,0,-计算!B$20,1)),AVERAGE(OFFSET(B832,0,0,-ROW(),1)))</f>
        <v>3692.7541999999999</v>
      </c>
      <c r="G832" s="4">
        <f t="shared" ca="1" si="49"/>
        <v>-136.58253333333323</v>
      </c>
      <c r="H832" s="4">
        <f ca="1">IFERROR(AVERAGE(OFFSET(G832,0,0,-计算!B$21,1)),AVERAGE(OFFSET(G832,0,0,-ROW(),1)))</f>
        <v>-87.625516666666201</v>
      </c>
      <c r="I832" s="4" t="str">
        <f ca="1">IF(计算!B$23=1,IFERROR(IF(AND(G832&gt;H832,OFFSET(G832,-计算!B$22,0,1,1)&lt;OFFSET(H832,-计算!B$22,0,1,1)),"买",IF(AND(G832&lt;H832,OFFSET(G832,-计算!B$22,0,1,1)&gt;OFFSET(H832,-计算!B$22,0,1,1)),"卖",I831)),"买"),IF(计算!B$23=2,IFERROR(IF(AND(G832&gt;OFFSET(G832,-计算!B$22,0,1,1),B832&lt;OFFSET(B832,-计算!B$22,0,1,1)),"买",IF(AND(G832&lt;OFFSET(G832,-计算!B$22,0,1,1),B832&gt;OFFSET(B832,-计算!B$22,0,1,1)),"卖",I831)),"买"),""))</f>
        <v>卖</v>
      </c>
      <c r="J832" s="4" t="str">
        <f t="shared" ca="1" si="51"/>
        <v/>
      </c>
      <c r="K832" s="3">
        <f ca="1">IF(I831="买",C832,0)-IF(J832=1,计算!B$18)</f>
        <v>0</v>
      </c>
      <c r="L832" s="2">
        <f t="shared" ca="1" si="50"/>
        <v>5.1260445419341885</v>
      </c>
      <c r="M832" s="3">
        <f ca="1">1-L832/MAX(L$2:L832)</f>
        <v>0.13231446909943712</v>
      </c>
    </row>
    <row r="833" spans="1:13" x14ac:dyDescent="0.15">
      <c r="A833" s="1">
        <v>39610</v>
      </c>
      <c r="B833" s="2">
        <v>3140.3</v>
      </c>
      <c r="C833" s="3">
        <f t="shared" si="48"/>
        <v>-2.0663889027493609E-2</v>
      </c>
      <c r="D833" s="3">
        <f>1-B833/MAX(B$2:B833)</f>
        <v>0.46568093650037423</v>
      </c>
      <c r="E833" s="4">
        <f ca="1">IFERROR(AVERAGE(OFFSET(B833,0,0,-计算!B$19,1)),AVERAGE(OFFSET(B833,0,0,-ROW(),1)))</f>
        <v>3511.6008333333334</v>
      </c>
      <c r="F833" s="4">
        <f ca="1">IFERROR(AVERAGE(OFFSET(B833,0,0,-计算!B$20,1)),AVERAGE(OFFSET(B833,0,0,-ROW(),1)))</f>
        <v>3680.5817999999999</v>
      </c>
      <c r="G833" s="4">
        <f t="shared" ca="1" si="49"/>
        <v>-168.98096666666652</v>
      </c>
      <c r="H833" s="4">
        <f ca="1">IFERROR(AVERAGE(OFFSET(G833,0,0,-计算!B$21,1)),AVERAGE(OFFSET(G833,0,0,-ROW(),1)))</f>
        <v>-108.62013888888866</v>
      </c>
      <c r="I833" s="4" t="str">
        <f ca="1">IF(计算!B$23=1,IFERROR(IF(AND(G833&gt;H833,OFFSET(G833,-计算!B$22,0,1,1)&lt;OFFSET(H833,-计算!B$22,0,1,1)),"买",IF(AND(G833&lt;H833,OFFSET(G833,-计算!B$22,0,1,1)&gt;OFFSET(H833,-计算!B$22,0,1,1)),"卖",I832)),"买"),IF(计算!B$23=2,IFERROR(IF(AND(G833&gt;OFFSET(G833,-计算!B$22,0,1,1),B833&lt;OFFSET(B833,-计算!B$22,0,1,1)),"买",IF(AND(G833&lt;OFFSET(G833,-计算!B$22,0,1,1),B833&gt;OFFSET(B833,-计算!B$22,0,1,1)),"卖",I832)),"买"),""))</f>
        <v>卖</v>
      </c>
      <c r="J833" s="4" t="str">
        <f t="shared" ca="1" si="51"/>
        <v/>
      </c>
      <c r="K833" s="3">
        <f ca="1">IF(I832="买",C833,0)-IF(J833=1,计算!B$18)</f>
        <v>0</v>
      </c>
      <c r="L833" s="2">
        <f t="shared" ca="1" si="50"/>
        <v>5.1260445419341885</v>
      </c>
      <c r="M833" s="3">
        <f ca="1">1-L833/MAX(L$2:L833)</f>
        <v>0.13231446909943712</v>
      </c>
    </row>
    <row r="834" spans="1:13" x14ac:dyDescent="0.15">
      <c r="A834" s="1">
        <v>39611</v>
      </c>
      <c r="B834" s="2">
        <v>3084.63</v>
      </c>
      <c r="C834" s="3">
        <f t="shared" si="48"/>
        <v>-1.7727605642772981E-2</v>
      </c>
      <c r="D834" s="3">
        <f>1-B834/MAX(B$2:B834)</f>
        <v>0.47515313414551141</v>
      </c>
      <c r="E834" s="4">
        <f ca="1">IFERROR(AVERAGE(OFFSET(B834,0,0,-计算!B$19,1)),AVERAGE(OFFSET(B834,0,0,-ROW(),1)))</f>
        <v>3472.0516666666663</v>
      </c>
      <c r="F834" s="4">
        <f ca="1">IFERROR(AVERAGE(OFFSET(B834,0,0,-计算!B$20,1)),AVERAGE(OFFSET(B834,0,0,-ROW(),1)))</f>
        <v>3663.9112</v>
      </c>
      <c r="G834" s="4">
        <f t="shared" ca="1" si="49"/>
        <v>-191.85953333333373</v>
      </c>
      <c r="H834" s="4">
        <f ca="1">IFERROR(AVERAGE(OFFSET(G834,0,0,-计算!B$21,1)),AVERAGE(OFFSET(G834,0,0,-ROW(),1)))</f>
        <v>-130.24789444444446</v>
      </c>
      <c r="I834" s="4" t="str">
        <f ca="1">IF(计算!B$23=1,IFERROR(IF(AND(G834&gt;H834,OFFSET(G834,-计算!B$22,0,1,1)&lt;OFFSET(H834,-计算!B$22,0,1,1)),"买",IF(AND(G834&lt;H834,OFFSET(G834,-计算!B$22,0,1,1)&gt;OFFSET(H834,-计算!B$22,0,1,1)),"卖",I833)),"买"),IF(计算!B$23=2,IFERROR(IF(AND(G834&gt;OFFSET(G834,-计算!B$22,0,1,1),B834&lt;OFFSET(B834,-计算!B$22,0,1,1)),"买",IF(AND(G834&lt;OFFSET(G834,-计算!B$22,0,1,1),B834&gt;OFFSET(B834,-计算!B$22,0,1,1)),"卖",I833)),"买"),""))</f>
        <v>卖</v>
      </c>
      <c r="J834" s="4" t="str">
        <f t="shared" ca="1" si="51"/>
        <v/>
      </c>
      <c r="K834" s="3">
        <f ca="1">IF(I833="买",C834,0)-IF(J834=1,计算!B$18)</f>
        <v>0</v>
      </c>
      <c r="L834" s="2">
        <f t="shared" ca="1" si="50"/>
        <v>5.1260445419341885</v>
      </c>
      <c r="M834" s="3">
        <f ca="1">1-L834/MAX(L$2:L834)</f>
        <v>0.13231446909943712</v>
      </c>
    </row>
    <row r="835" spans="1:13" x14ac:dyDescent="0.15">
      <c r="A835" s="1">
        <v>39612</v>
      </c>
      <c r="B835" s="2">
        <v>2979.12</v>
      </c>
      <c r="C835" s="3">
        <f t="shared" si="48"/>
        <v>-3.4205074838797644E-2</v>
      </c>
      <c r="D835" s="3">
        <f>1-B835/MAX(B$2:B835)</f>
        <v>0.49310556047097254</v>
      </c>
      <c r="E835" s="4">
        <f ca="1">IFERROR(AVERAGE(OFFSET(B835,0,0,-计算!B$19,1)),AVERAGE(OFFSET(B835,0,0,-ROW(),1)))</f>
        <v>3422.2950000000001</v>
      </c>
      <c r="F835" s="4">
        <f ca="1">IFERROR(AVERAGE(OFFSET(B835,0,0,-计算!B$20,1)),AVERAGE(OFFSET(B835,0,0,-ROW(),1)))</f>
        <v>3647.683</v>
      </c>
      <c r="G835" s="4">
        <f t="shared" ca="1" si="49"/>
        <v>-225.38799999999992</v>
      </c>
      <c r="H835" s="4">
        <f ca="1">IFERROR(AVERAGE(OFFSET(G835,0,0,-计算!B$21,1)),AVERAGE(OFFSET(G835,0,0,-ROW(),1)))</f>
        <v>-154.00078888888888</v>
      </c>
      <c r="I835" s="4" t="str">
        <f ca="1">IF(计算!B$23=1,IFERROR(IF(AND(G835&gt;H835,OFFSET(G835,-计算!B$22,0,1,1)&lt;OFFSET(H835,-计算!B$22,0,1,1)),"买",IF(AND(G835&lt;H835,OFFSET(G835,-计算!B$22,0,1,1)&gt;OFFSET(H835,-计算!B$22,0,1,1)),"卖",I834)),"买"),IF(计算!B$23=2,IFERROR(IF(AND(G835&gt;OFFSET(G835,-计算!B$22,0,1,1),B835&lt;OFFSET(B835,-计算!B$22,0,1,1)),"买",IF(AND(G835&lt;OFFSET(G835,-计算!B$22,0,1,1),B835&gt;OFFSET(B835,-计算!B$22,0,1,1)),"卖",I834)),"买"),""))</f>
        <v>卖</v>
      </c>
      <c r="J835" s="4" t="str">
        <f t="shared" ca="1" si="51"/>
        <v/>
      </c>
      <c r="K835" s="3">
        <f ca="1">IF(I834="买",C835,0)-IF(J835=1,计算!B$18)</f>
        <v>0</v>
      </c>
      <c r="L835" s="2">
        <f t="shared" ca="1" si="50"/>
        <v>5.1260445419341885</v>
      </c>
      <c r="M835" s="3">
        <f ca="1">1-L835/MAX(L$2:L835)</f>
        <v>0.13231446909943712</v>
      </c>
    </row>
    <row r="836" spans="1:13" x14ac:dyDescent="0.15">
      <c r="A836" s="1">
        <v>39615</v>
      </c>
      <c r="B836" s="2">
        <v>2952.24</v>
      </c>
      <c r="C836" s="3">
        <f t="shared" ref="C836:C899" si="52">B836/B835-1</f>
        <v>-9.0227986788045111E-3</v>
      </c>
      <c r="D836" s="3">
        <f>1-B836/MAX(B$2:B836)</f>
        <v>0.49767916695024839</v>
      </c>
      <c r="E836" s="4">
        <f ca="1">IFERROR(AVERAGE(OFFSET(B836,0,0,-计算!B$19,1)),AVERAGE(OFFSET(B836,0,0,-ROW(),1)))</f>
        <v>3361.9624999999996</v>
      </c>
      <c r="F836" s="4">
        <f ca="1">IFERROR(AVERAGE(OFFSET(B836,0,0,-计算!B$20,1)),AVERAGE(OFFSET(B836,0,0,-ROW(),1)))</f>
        <v>3635.0707999999995</v>
      </c>
      <c r="G836" s="4">
        <f t="shared" ref="G836:G899" ca="1" si="53">E836-F836</f>
        <v>-273.10829999999987</v>
      </c>
      <c r="H836" s="4">
        <f ca="1">IFERROR(AVERAGE(OFFSET(G836,0,0,-计算!B$21,1)),AVERAGE(OFFSET(G836,0,0,-ROW(),1)))</f>
        <v>-184.0974555555556</v>
      </c>
      <c r="I836" s="4" t="str">
        <f ca="1">IF(计算!B$23=1,IFERROR(IF(AND(G836&gt;H836,OFFSET(G836,-计算!B$22,0,1,1)&lt;OFFSET(H836,-计算!B$22,0,1,1)),"买",IF(AND(G836&lt;H836,OFFSET(G836,-计算!B$22,0,1,1)&gt;OFFSET(H836,-计算!B$22,0,1,1)),"卖",I835)),"买"),IF(计算!B$23=2,IFERROR(IF(AND(G836&gt;OFFSET(G836,-计算!B$22,0,1,1),B836&lt;OFFSET(B836,-计算!B$22,0,1,1)),"买",IF(AND(G836&lt;OFFSET(G836,-计算!B$22,0,1,1),B836&gt;OFFSET(B836,-计算!B$22,0,1,1)),"卖",I835)),"买"),""))</f>
        <v>卖</v>
      </c>
      <c r="J836" s="4" t="str">
        <f t="shared" ca="1" si="51"/>
        <v/>
      </c>
      <c r="K836" s="3">
        <f ca="1">IF(I835="买",C836,0)-IF(J836=1,计算!B$18)</f>
        <v>0</v>
      </c>
      <c r="L836" s="2">
        <f t="shared" ref="L836:L899" ca="1" si="54">IFERROR(L835*(1+K836),L835)</f>
        <v>5.1260445419341885</v>
      </c>
      <c r="M836" s="3">
        <f ca="1">1-L836/MAX(L$2:L836)</f>
        <v>0.13231446909943712</v>
      </c>
    </row>
    <row r="837" spans="1:13" x14ac:dyDescent="0.15">
      <c r="A837" s="1">
        <v>39616</v>
      </c>
      <c r="B837" s="2">
        <v>2842.68</v>
      </c>
      <c r="C837" s="3">
        <f t="shared" si="52"/>
        <v>-3.7110803999674813E-2</v>
      </c>
      <c r="D837" s="3">
        <f>1-B837/MAX(B$2:B837)</f>
        <v>0.51632069693051119</v>
      </c>
      <c r="E837" s="4">
        <f ca="1">IFERROR(AVERAGE(OFFSET(B837,0,0,-计算!B$19,1)),AVERAGE(OFFSET(B837,0,0,-ROW(),1)))</f>
        <v>3300.4466666666667</v>
      </c>
      <c r="F837" s="4">
        <f ca="1">IFERROR(AVERAGE(OFFSET(B837,0,0,-计算!B$20,1)),AVERAGE(OFFSET(B837,0,0,-ROW(),1)))</f>
        <v>3620.9647999999993</v>
      </c>
      <c r="G837" s="4">
        <f t="shared" ca="1" si="53"/>
        <v>-320.51813333333257</v>
      </c>
      <c r="H837" s="4">
        <f ca="1">IFERROR(AVERAGE(OFFSET(G837,0,0,-计算!B$21,1)),AVERAGE(OFFSET(G837,0,0,-ROW(),1)))</f>
        <v>-219.4062444444443</v>
      </c>
      <c r="I837" s="4" t="str">
        <f ca="1">IF(计算!B$23=1,IFERROR(IF(AND(G837&gt;H837,OFFSET(G837,-计算!B$22,0,1,1)&lt;OFFSET(H837,-计算!B$22,0,1,1)),"买",IF(AND(G837&lt;H837,OFFSET(G837,-计算!B$22,0,1,1)&gt;OFFSET(H837,-计算!B$22,0,1,1)),"卖",I836)),"买"),IF(计算!B$23=2,IFERROR(IF(AND(G837&gt;OFFSET(G837,-计算!B$22,0,1,1),B837&lt;OFFSET(B837,-计算!B$22,0,1,1)),"买",IF(AND(G837&lt;OFFSET(G837,-计算!B$22,0,1,1),B837&gt;OFFSET(B837,-计算!B$22,0,1,1)),"卖",I836)),"买"),""))</f>
        <v>卖</v>
      </c>
      <c r="J837" s="4" t="str">
        <f t="shared" ref="J837:J900" ca="1" si="55">IF(I836&lt;&gt;I837,1,"")</f>
        <v/>
      </c>
      <c r="K837" s="3">
        <f ca="1">IF(I836="买",C837,0)-IF(J837=1,计算!B$18)</f>
        <v>0</v>
      </c>
      <c r="L837" s="2">
        <f t="shared" ca="1" si="54"/>
        <v>5.1260445419341885</v>
      </c>
      <c r="M837" s="3">
        <f ca="1">1-L837/MAX(L$2:L837)</f>
        <v>0.13231446909943712</v>
      </c>
    </row>
    <row r="838" spans="1:13" x14ac:dyDescent="0.15">
      <c r="A838" s="1">
        <v>39617</v>
      </c>
      <c r="B838" s="2">
        <v>2991.27</v>
      </c>
      <c r="C838" s="3">
        <f t="shared" si="52"/>
        <v>5.2271096289417063E-2</v>
      </c>
      <c r="D838" s="3">
        <f>1-B838/MAX(B$2:B838)</f>
        <v>0.49103824950656771</v>
      </c>
      <c r="E838" s="4">
        <f ca="1">IFERROR(AVERAGE(OFFSET(B838,0,0,-计算!B$19,1)),AVERAGE(OFFSET(B838,0,0,-ROW(),1)))</f>
        <v>3248.7749999999996</v>
      </c>
      <c r="F838" s="4">
        <f ca="1">IFERROR(AVERAGE(OFFSET(B838,0,0,-计算!B$20,1)),AVERAGE(OFFSET(B838,0,0,-ROW(),1)))</f>
        <v>3607.7761999999993</v>
      </c>
      <c r="G838" s="4">
        <f t="shared" ca="1" si="53"/>
        <v>-359.0011999999997</v>
      </c>
      <c r="H838" s="4">
        <f ca="1">IFERROR(AVERAGE(OFFSET(G838,0,0,-计算!B$21,1)),AVERAGE(OFFSET(G838,0,0,-ROW(),1)))</f>
        <v>-256.47602222222207</v>
      </c>
      <c r="I838" s="4" t="str">
        <f ca="1">IF(计算!B$23=1,IFERROR(IF(AND(G838&gt;H838,OFFSET(G838,-计算!B$22,0,1,1)&lt;OFFSET(H838,-计算!B$22,0,1,1)),"买",IF(AND(G838&lt;H838,OFFSET(G838,-计算!B$22,0,1,1)&gt;OFFSET(H838,-计算!B$22,0,1,1)),"卖",I837)),"买"),IF(计算!B$23=2,IFERROR(IF(AND(G838&gt;OFFSET(G838,-计算!B$22,0,1,1),B838&lt;OFFSET(B838,-计算!B$22,0,1,1)),"买",IF(AND(G838&lt;OFFSET(G838,-计算!B$22,0,1,1),B838&gt;OFFSET(B838,-计算!B$22,0,1,1)),"卖",I837)),"买"),""))</f>
        <v>卖</v>
      </c>
      <c r="J838" s="4" t="str">
        <f t="shared" ca="1" si="55"/>
        <v/>
      </c>
      <c r="K838" s="3">
        <f ca="1">IF(I837="买",C838,0)-IF(J838=1,计算!B$18)</f>
        <v>0</v>
      </c>
      <c r="L838" s="2">
        <f t="shared" ca="1" si="54"/>
        <v>5.1260445419341885</v>
      </c>
      <c r="M838" s="3">
        <f ca="1">1-L838/MAX(L$2:L838)</f>
        <v>0.13231446909943712</v>
      </c>
    </row>
    <row r="839" spans="1:13" x14ac:dyDescent="0.15">
      <c r="A839" s="1">
        <v>39618</v>
      </c>
      <c r="B839" s="2">
        <v>2773.08</v>
      </c>
      <c r="C839" s="3">
        <f t="shared" si="52"/>
        <v>-7.294226198236875E-2</v>
      </c>
      <c r="D839" s="3">
        <f>1-B839/MAX(B$2:B839)</f>
        <v>0.52816307085006464</v>
      </c>
      <c r="E839" s="4">
        <f ca="1">IFERROR(AVERAGE(OFFSET(B839,0,0,-计算!B$19,1)),AVERAGE(OFFSET(B839,0,0,-ROW(),1)))</f>
        <v>3177.7124999999996</v>
      </c>
      <c r="F839" s="4">
        <f ca="1">IFERROR(AVERAGE(OFFSET(B839,0,0,-计算!B$20,1)),AVERAGE(OFFSET(B839,0,0,-ROW(),1)))</f>
        <v>3586.3213999999989</v>
      </c>
      <c r="G839" s="4">
        <f t="shared" ca="1" si="53"/>
        <v>-408.60889999999927</v>
      </c>
      <c r="H839" s="4">
        <f ca="1">IFERROR(AVERAGE(OFFSET(G839,0,0,-计算!B$21,1)),AVERAGE(OFFSET(G839,0,0,-ROW(),1)))</f>
        <v>-296.41401111111082</v>
      </c>
      <c r="I839" s="4" t="str">
        <f ca="1">IF(计算!B$23=1,IFERROR(IF(AND(G839&gt;H839,OFFSET(G839,-计算!B$22,0,1,1)&lt;OFFSET(H839,-计算!B$22,0,1,1)),"买",IF(AND(G839&lt;H839,OFFSET(G839,-计算!B$22,0,1,1)&gt;OFFSET(H839,-计算!B$22,0,1,1)),"卖",I838)),"买"),IF(计算!B$23=2,IFERROR(IF(AND(G839&gt;OFFSET(G839,-计算!B$22,0,1,1),B839&lt;OFFSET(B839,-计算!B$22,0,1,1)),"买",IF(AND(G839&lt;OFFSET(G839,-计算!B$22,0,1,1),B839&gt;OFFSET(B839,-计算!B$22,0,1,1)),"卖",I838)),"买"),""))</f>
        <v>卖</v>
      </c>
      <c r="J839" s="4" t="str">
        <f t="shared" ca="1" si="55"/>
        <v/>
      </c>
      <c r="K839" s="3">
        <f ca="1">IF(I838="买",C839,0)-IF(J839=1,计算!B$18)</f>
        <v>0</v>
      </c>
      <c r="L839" s="2">
        <f t="shared" ca="1" si="54"/>
        <v>5.1260445419341885</v>
      </c>
      <c r="M839" s="3">
        <f ca="1">1-L839/MAX(L$2:L839)</f>
        <v>0.13231446909943712</v>
      </c>
    </row>
    <row r="840" spans="1:13" x14ac:dyDescent="0.15">
      <c r="A840" s="1">
        <v>39619</v>
      </c>
      <c r="B840" s="2">
        <v>2849.67</v>
      </c>
      <c r="C840" s="3">
        <f t="shared" si="52"/>
        <v>2.7619109437881484E-2</v>
      </c>
      <c r="D840" s="3">
        <f>1-B840/MAX(B$2:B840)</f>
        <v>0.51513135506703867</v>
      </c>
      <c r="E840" s="4">
        <f ca="1">IFERROR(AVERAGE(OFFSET(B840,0,0,-计算!B$19,1)),AVERAGE(OFFSET(B840,0,0,-ROW(),1)))</f>
        <v>3114.0091666666663</v>
      </c>
      <c r="F840" s="4">
        <f ca="1">IFERROR(AVERAGE(OFFSET(B840,0,0,-计算!B$20,1)),AVERAGE(OFFSET(B840,0,0,-ROW(),1)))</f>
        <v>3565.4935999999993</v>
      </c>
      <c r="G840" s="4">
        <f t="shared" ca="1" si="53"/>
        <v>-451.48443333333307</v>
      </c>
      <c r="H840" s="4">
        <f ca="1">IFERROR(AVERAGE(OFFSET(G840,0,0,-计算!B$21,1)),AVERAGE(OFFSET(G840,0,0,-ROW(),1)))</f>
        <v>-339.6848277777774</v>
      </c>
      <c r="I840" s="4" t="str">
        <f ca="1">IF(计算!B$23=1,IFERROR(IF(AND(G840&gt;H840,OFFSET(G840,-计算!B$22,0,1,1)&lt;OFFSET(H840,-计算!B$22,0,1,1)),"买",IF(AND(G840&lt;H840,OFFSET(G840,-计算!B$22,0,1,1)&gt;OFFSET(H840,-计算!B$22,0,1,1)),"卖",I839)),"买"),IF(计算!B$23=2,IFERROR(IF(AND(G840&gt;OFFSET(G840,-计算!B$22,0,1,1),B840&lt;OFFSET(B840,-计算!B$22,0,1,1)),"买",IF(AND(G840&lt;OFFSET(G840,-计算!B$22,0,1,1),B840&gt;OFFSET(B840,-计算!B$22,0,1,1)),"卖",I839)),"买"),""))</f>
        <v>卖</v>
      </c>
      <c r="J840" s="4" t="str">
        <f t="shared" ca="1" si="55"/>
        <v/>
      </c>
      <c r="K840" s="3">
        <f ca="1">IF(I839="买",C840,0)-IF(J840=1,计算!B$18)</f>
        <v>0</v>
      </c>
      <c r="L840" s="2">
        <f t="shared" ca="1" si="54"/>
        <v>5.1260445419341885</v>
      </c>
      <c r="M840" s="3">
        <f ca="1">1-L840/MAX(L$2:L840)</f>
        <v>0.13231446909943712</v>
      </c>
    </row>
    <row r="841" spans="1:13" x14ac:dyDescent="0.15">
      <c r="A841" s="1">
        <v>39622</v>
      </c>
      <c r="B841" s="2">
        <v>2789.94</v>
      </c>
      <c r="C841" s="3">
        <f t="shared" si="52"/>
        <v>-2.0960321721462449E-2</v>
      </c>
      <c r="D841" s="3">
        <f>1-B841/MAX(B$2:B841)</f>
        <v>0.52529435785748313</v>
      </c>
      <c r="E841" s="4">
        <f ca="1">IFERROR(AVERAGE(OFFSET(B841,0,0,-计算!B$19,1)),AVERAGE(OFFSET(B841,0,0,-ROW(),1)))</f>
        <v>3050.9274999999998</v>
      </c>
      <c r="F841" s="4">
        <f ca="1">IFERROR(AVERAGE(OFFSET(B841,0,0,-计算!B$20,1)),AVERAGE(OFFSET(B841,0,0,-ROW(),1)))</f>
        <v>3547.5297999999993</v>
      </c>
      <c r="G841" s="4">
        <f t="shared" ca="1" si="53"/>
        <v>-496.60229999999956</v>
      </c>
      <c r="H841" s="4">
        <f ca="1">IFERROR(AVERAGE(OFFSET(G841,0,0,-计算!B$21,1)),AVERAGE(OFFSET(G841,0,0,-ROW(),1)))</f>
        <v>-384.88721111111067</v>
      </c>
      <c r="I841" s="4" t="str">
        <f ca="1">IF(计算!B$23=1,IFERROR(IF(AND(G841&gt;H841,OFFSET(G841,-计算!B$22,0,1,1)&lt;OFFSET(H841,-计算!B$22,0,1,1)),"买",IF(AND(G841&lt;H841,OFFSET(G841,-计算!B$22,0,1,1)&gt;OFFSET(H841,-计算!B$22,0,1,1)),"卖",I840)),"买"),IF(计算!B$23=2,IFERROR(IF(AND(G841&gt;OFFSET(G841,-计算!B$22,0,1,1),B841&lt;OFFSET(B841,-计算!B$22,0,1,1)),"买",IF(AND(G841&lt;OFFSET(G841,-计算!B$22,0,1,1),B841&gt;OFFSET(B841,-计算!B$22,0,1,1)),"卖",I840)),"买"),""))</f>
        <v>卖</v>
      </c>
      <c r="J841" s="4" t="str">
        <f t="shared" ca="1" si="55"/>
        <v/>
      </c>
      <c r="K841" s="3">
        <f ca="1">IF(I840="买",C841,0)-IF(J841=1,计算!B$18)</f>
        <v>0</v>
      </c>
      <c r="L841" s="2">
        <f t="shared" ca="1" si="54"/>
        <v>5.1260445419341885</v>
      </c>
      <c r="M841" s="3">
        <f ca="1">1-L841/MAX(L$2:L841)</f>
        <v>0.13231446909943712</v>
      </c>
    </row>
    <row r="842" spans="1:13" x14ac:dyDescent="0.15">
      <c r="A842" s="1">
        <v>39623</v>
      </c>
      <c r="B842" s="2">
        <v>2851.92</v>
      </c>
      <c r="C842" s="3">
        <f t="shared" si="52"/>
        <v>2.2215531516806886E-2</v>
      </c>
      <c r="D842" s="3">
        <f>1-B842/MAX(B$2:B842)</f>
        <v>0.51474851970325997</v>
      </c>
      <c r="E842" s="4">
        <f ca="1">IFERROR(AVERAGE(OFFSET(B842,0,0,-计算!B$19,1)),AVERAGE(OFFSET(B842,0,0,-ROW(),1)))</f>
        <v>2995.9091666666664</v>
      </c>
      <c r="F842" s="4">
        <f ca="1">IFERROR(AVERAGE(OFFSET(B842,0,0,-计算!B$20,1)),AVERAGE(OFFSET(B842,0,0,-ROW(),1)))</f>
        <v>3529.4738000000002</v>
      </c>
      <c r="G842" s="4">
        <f t="shared" ca="1" si="53"/>
        <v>-533.56463333333386</v>
      </c>
      <c r="H842" s="4">
        <f ca="1">IFERROR(AVERAGE(OFFSET(G842,0,0,-计算!B$21,1)),AVERAGE(OFFSET(G842,0,0,-ROW(),1)))</f>
        <v>-428.29659999999967</v>
      </c>
      <c r="I842" s="4" t="str">
        <f ca="1">IF(计算!B$23=1,IFERROR(IF(AND(G842&gt;H842,OFFSET(G842,-计算!B$22,0,1,1)&lt;OFFSET(H842,-计算!B$22,0,1,1)),"买",IF(AND(G842&lt;H842,OFFSET(G842,-计算!B$22,0,1,1)&gt;OFFSET(H842,-计算!B$22,0,1,1)),"卖",I841)),"买"),IF(计算!B$23=2,IFERROR(IF(AND(G842&gt;OFFSET(G842,-计算!B$22,0,1,1),B842&lt;OFFSET(B842,-计算!B$22,0,1,1)),"买",IF(AND(G842&lt;OFFSET(G842,-计算!B$22,0,1,1),B842&gt;OFFSET(B842,-计算!B$22,0,1,1)),"卖",I841)),"买"),""))</f>
        <v>卖</v>
      </c>
      <c r="J842" s="4" t="str">
        <f t="shared" ca="1" si="55"/>
        <v/>
      </c>
      <c r="K842" s="3">
        <f ca="1">IF(I841="买",C842,0)-IF(J842=1,计算!B$18)</f>
        <v>0</v>
      </c>
      <c r="L842" s="2">
        <f t="shared" ca="1" si="54"/>
        <v>5.1260445419341885</v>
      </c>
      <c r="M842" s="3">
        <f ca="1">1-L842/MAX(L$2:L842)</f>
        <v>0.13231446909943712</v>
      </c>
    </row>
    <row r="843" spans="1:13" x14ac:dyDescent="0.15">
      <c r="A843" s="1">
        <v>39624</v>
      </c>
      <c r="B843" s="2">
        <v>2969.54</v>
      </c>
      <c r="C843" s="3">
        <f t="shared" si="52"/>
        <v>4.1242391090914099E-2</v>
      </c>
      <c r="D843" s="3">
        <f>1-B843/MAX(B$2:B843)</f>
        <v>0.49473558837541687</v>
      </c>
      <c r="E843" s="4">
        <f ca="1">IFERROR(AVERAGE(OFFSET(B843,0,0,-计算!B$19,1)),AVERAGE(OFFSET(B843,0,0,-ROW(),1)))</f>
        <v>2952.5791666666664</v>
      </c>
      <c r="F843" s="4">
        <f ca="1">IFERROR(AVERAGE(OFFSET(B843,0,0,-计算!B$20,1)),AVERAGE(OFFSET(B843,0,0,-ROW(),1)))</f>
        <v>3513.19</v>
      </c>
      <c r="G843" s="4">
        <f t="shared" ca="1" si="53"/>
        <v>-560.61083333333363</v>
      </c>
      <c r="H843" s="4">
        <f ca="1">IFERROR(AVERAGE(OFFSET(G843,0,0,-计算!B$21,1)),AVERAGE(OFFSET(G843,0,0,-ROW(),1)))</f>
        <v>-468.31204999999983</v>
      </c>
      <c r="I843" s="4" t="str">
        <f ca="1">IF(计算!B$23=1,IFERROR(IF(AND(G843&gt;H843,OFFSET(G843,-计算!B$22,0,1,1)&lt;OFFSET(H843,-计算!B$22,0,1,1)),"买",IF(AND(G843&lt;H843,OFFSET(G843,-计算!B$22,0,1,1)&gt;OFFSET(H843,-计算!B$22,0,1,1)),"卖",I842)),"买"),IF(计算!B$23=2,IFERROR(IF(AND(G843&gt;OFFSET(G843,-计算!B$22,0,1,1),B843&lt;OFFSET(B843,-计算!B$22,0,1,1)),"买",IF(AND(G843&lt;OFFSET(G843,-计算!B$22,0,1,1),B843&gt;OFFSET(B843,-计算!B$22,0,1,1)),"卖",I842)),"买"),""))</f>
        <v>卖</v>
      </c>
      <c r="J843" s="4" t="str">
        <f t="shared" ca="1" si="55"/>
        <v/>
      </c>
      <c r="K843" s="3">
        <f ca="1">IF(I842="买",C843,0)-IF(J843=1,计算!B$18)</f>
        <v>0</v>
      </c>
      <c r="L843" s="2">
        <f t="shared" ca="1" si="54"/>
        <v>5.1260445419341885</v>
      </c>
      <c r="M843" s="3">
        <f ca="1">1-L843/MAX(L$2:L843)</f>
        <v>0.13231446909943712</v>
      </c>
    </row>
    <row r="844" spans="1:13" x14ac:dyDescent="0.15">
      <c r="A844" s="1">
        <v>39625</v>
      </c>
      <c r="B844" s="2">
        <v>2980.91</v>
      </c>
      <c r="C844" s="3">
        <f t="shared" si="52"/>
        <v>3.8288758528257638E-3</v>
      </c>
      <c r="D844" s="3">
        <f>1-B844/MAX(B$2:B844)</f>
        <v>0.49280099367045538</v>
      </c>
      <c r="E844" s="4">
        <f ca="1">IFERROR(AVERAGE(OFFSET(B844,0,0,-计算!B$19,1)),AVERAGE(OFFSET(B844,0,0,-ROW(),1)))</f>
        <v>2933.7750000000001</v>
      </c>
      <c r="F844" s="4">
        <f ca="1">IFERROR(AVERAGE(OFFSET(B844,0,0,-计算!B$20,1)),AVERAGE(OFFSET(B844,0,0,-ROW(),1)))</f>
        <v>3502.0815999999995</v>
      </c>
      <c r="G844" s="4">
        <f t="shared" ca="1" si="53"/>
        <v>-568.30659999999943</v>
      </c>
      <c r="H844" s="4">
        <f ca="1">IFERROR(AVERAGE(OFFSET(G844,0,0,-计算!B$21,1)),AVERAGE(OFFSET(G844,0,0,-ROW(),1)))</f>
        <v>-503.19628333333316</v>
      </c>
      <c r="I844" s="4" t="str">
        <f ca="1">IF(计算!B$23=1,IFERROR(IF(AND(G844&gt;H844,OFFSET(G844,-计算!B$22,0,1,1)&lt;OFFSET(H844,-计算!B$22,0,1,1)),"买",IF(AND(G844&lt;H844,OFFSET(G844,-计算!B$22,0,1,1)&gt;OFFSET(H844,-计算!B$22,0,1,1)),"卖",I843)),"买"),IF(计算!B$23=2,IFERROR(IF(AND(G844&gt;OFFSET(G844,-计算!B$22,0,1,1),B844&lt;OFFSET(B844,-计算!B$22,0,1,1)),"买",IF(AND(G844&lt;OFFSET(G844,-计算!B$22,0,1,1),B844&gt;OFFSET(B844,-计算!B$22,0,1,1)),"卖",I843)),"买"),""))</f>
        <v>卖</v>
      </c>
      <c r="J844" s="4" t="str">
        <f t="shared" ca="1" si="55"/>
        <v/>
      </c>
      <c r="K844" s="3">
        <f ca="1">IF(I843="买",C844,0)-IF(J844=1,计算!B$18)</f>
        <v>0</v>
      </c>
      <c r="L844" s="2">
        <f t="shared" ca="1" si="54"/>
        <v>5.1260445419341885</v>
      </c>
      <c r="M844" s="3">
        <f ca="1">1-L844/MAX(L$2:L844)</f>
        <v>0.13231446909943712</v>
      </c>
    </row>
    <row r="845" spans="1:13" x14ac:dyDescent="0.15">
      <c r="A845" s="1">
        <v>39626</v>
      </c>
      <c r="B845" s="2">
        <v>2816.02</v>
      </c>
      <c r="C845" s="3">
        <f t="shared" si="52"/>
        <v>-5.5315323173124931E-2</v>
      </c>
      <c r="D845" s="3">
        <f>1-B845/MAX(B$2:B845)</f>
        <v>0.52085687061866193</v>
      </c>
      <c r="E845" s="4">
        <f ca="1">IFERROR(AVERAGE(OFFSET(B845,0,0,-计算!B$19,1)),AVERAGE(OFFSET(B845,0,0,-ROW(),1)))</f>
        <v>2906.751666666667</v>
      </c>
      <c r="F845" s="4">
        <f ca="1">IFERROR(AVERAGE(OFFSET(B845,0,0,-计算!B$20,1)),AVERAGE(OFFSET(B845,0,0,-ROW(),1)))</f>
        <v>3486.735999999999</v>
      </c>
      <c r="G845" s="4">
        <f t="shared" ca="1" si="53"/>
        <v>-579.98433333333196</v>
      </c>
      <c r="H845" s="4">
        <f ca="1">IFERROR(AVERAGE(OFFSET(G845,0,0,-计算!B$21,1)),AVERAGE(OFFSET(G845,0,0,-ROW(),1)))</f>
        <v>-531.75885555555521</v>
      </c>
      <c r="I845" s="4" t="str">
        <f ca="1">IF(计算!B$23=1,IFERROR(IF(AND(G845&gt;H845,OFFSET(G845,-计算!B$22,0,1,1)&lt;OFFSET(H845,-计算!B$22,0,1,1)),"买",IF(AND(G845&lt;H845,OFFSET(G845,-计算!B$22,0,1,1)&gt;OFFSET(H845,-计算!B$22,0,1,1)),"卖",I844)),"买"),IF(计算!B$23=2,IFERROR(IF(AND(G845&gt;OFFSET(G845,-计算!B$22,0,1,1),B845&lt;OFFSET(B845,-计算!B$22,0,1,1)),"买",IF(AND(G845&lt;OFFSET(G845,-计算!B$22,0,1,1),B845&gt;OFFSET(B845,-计算!B$22,0,1,1)),"卖",I844)),"买"),""))</f>
        <v>卖</v>
      </c>
      <c r="J845" s="4" t="str">
        <f t="shared" ca="1" si="55"/>
        <v/>
      </c>
      <c r="K845" s="3">
        <f ca="1">IF(I844="买",C845,0)-IF(J845=1,计算!B$18)</f>
        <v>0</v>
      </c>
      <c r="L845" s="2">
        <f t="shared" ca="1" si="54"/>
        <v>5.1260445419341885</v>
      </c>
      <c r="M845" s="3">
        <f ca="1">1-L845/MAX(L$2:L845)</f>
        <v>0.13231446909943712</v>
      </c>
    </row>
    <row r="846" spans="1:13" x14ac:dyDescent="0.15">
      <c r="A846" s="1">
        <v>39629</v>
      </c>
      <c r="B846" s="2">
        <v>2791.82</v>
      </c>
      <c r="C846" s="3">
        <f t="shared" si="52"/>
        <v>-8.5936889652771242E-3</v>
      </c>
      <c r="D846" s="3">
        <f>1-B846/MAX(B$2:B846)</f>
        <v>0.52497447764241478</v>
      </c>
      <c r="E846" s="4">
        <f ca="1">IFERROR(AVERAGE(OFFSET(B846,0,0,-计算!B$19,1)),AVERAGE(OFFSET(B846,0,0,-ROW(),1)))</f>
        <v>2882.3508333333334</v>
      </c>
      <c r="F846" s="4">
        <f ca="1">IFERROR(AVERAGE(OFFSET(B846,0,0,-计算!B$20,1)),AVERAGE(OFFSET(B846,0,0,-ROW(),1)))</f>
        <v>3472.6919999999996</v>
      </c>
      <c r="G846" s="4">
        <f t="shared" ca="1" si="53"/>
        <v>-590.34116666666614</v>
      </c>
      <c r="H846" s="4">
        <f ca="1">IFERROR(AVERAGE(OFFSET(G846,0,0,-计算!B$21,1)),AVERAGE(OFFSET(G846,0,0,-ROW(),1)))</f>
        <v>-554.90164444444406</v>
      </c>
      <c r="I846" s="4" t="str">
        <f ca="1">IF(计算!B$23=1,IFERROR(IF(AND(G846&gt;H846,OFFSET(G846,-计算!B$22,0,1,1)&lt;OFFSET(H846,-计算!B$22,0,1,1)),"买",IF(AND(G846&lt;H846,OFFSET(G846,-计算!B$22,0,1,1)&gt;OFFSET(H846,-计算!B$22,0,1,1)),"卖",I845)),"买"),IF(计算!B$23=2,IFERROR(IF(AND(G846&gt;OFFSET(G846,-计算!B$22,0,1,1),B846&lt;OFFSET(B846,-计算!B$22,0,1,1)),"买",IF(AND(G846&lt;OFFSET(G846,-计算!B$22,0,1,1),B846&gt;OFFSET(B846,-计算!B$22,0,1,1)),"卖",I845)),"买"),""))</f>
        <v>卖</v>
      </c>
      <c r="J846" s="4" t="str">
        <f t="shared" ca="1" si="55"/>
        <v/>
      </c>
      <c r="K846" s="3">
        <f ca="1">IF(I845="买",C846,0)-IF(J846=1,计算!B$18)</f>
        <v>0</v>
      </c>
      <c r="L846" s="2">
        <f t="shared" ca="1" si="54"/>
        <v>5.1260445419341885</v>
      </c>
      <c r="M846" s="3">
        <f ca="1">1-L846/MAX(L$2:L846)</f>
        <v>0.13231446909943712</v>
      </c>
    </row>
    <row r="847" spans="1:13" x14ac:dyDescent="0.15">
      <c r="A847" s="1">
        <v>39630</v>
      </c>
      <c r="B847" s="2">
        <v>2698.35</v>
      </c>
      <c r="C847" s="3">
        <f t="shared" si="52"/>
        <v>-3.347995214591204E-2</v>
      </c>
      <c r="D847" s="3">
        <f>1-B847/MAX(B$2:B847)</f>
        <v>0.54087830939903347</v>
      </c>
      <c r="E847" s="4">
        <f ca="1">IFERROR(AVERAGE(OFFSET(B847,0,0,-计算!B$19,1)),AVERAGE(OFFSET(B847,0,0,-ROW(),1)))</f>
        <v>2858.9533333333334</v>
      </c>
      <c r="F847" s="4">
        <f ca="1">IFERROR(AVERAGE(OFFSET(B847,0,0,-计算!B$20,1)),AVERAGE(OFFSET(B847,0,0,-ROW(),1)))</f>
        <v>3458.9263999999994</v>
      </c>
      <c r="G847" s="4">
        <f t="shared" ca="1" si="53"/>
        <v>-599.973066666666</v>
      </c>
      <c r="H847" s="4">
        <f ca="1">IFERROR(AVERAGE(OFFSET(G847,0,0,-计算!B$21,1)),AVERAGE(OFFSET(G847,0,0,-ROW(),1)))</f>
        <v>-572.13010555555513</v>
      </c>
      <c r="I847" s="4" t="str">
        <f ca="1">IF(计算!B$23=1,IFERROR(IF(AND(G847&gt;H847,OFFSET(G847,-计算!B$22,0,1,1)&lt;OFFSET(H847,-计算!B$22,0,1,1)),"买",IF(AND(G847&lt;H847,OFFSET(G847,-计算!B$22,0,1,1)&gt;OFFSET(H847,-计算!B$22,0,1,1)),"卖",I846)),"买"),IF(计算!B$23=2,IFERROR(IF(AND(G847&gt;OFFSET(G847,-计算!B$22,0,1,1),B847&lt;OFFSET(B847,-计算!B$22,0,1,1)),"买",IF(AND(G847&lt;OFFSET(G847,-计算!B$22,0,1,1),B847&gt;OFFSET(B847,-计算!B$22,0,1,1)),"卖",I846)),"买"),""))</f>
        <v>卖</v>
      </c>
      <c r="J847" s="4" t="str">
        <f t="shared" ca="1" si="55"/>
        <v/>
      </c>
      <c r="K847" s="3">
        <f ca="1">IF(I846="买",C847,0)-IF(J847=1,计算!B$18)</f>
        <v>0</v>
      </c>
      <c r="L847" s="2">
        <f t="shared" ca="1" si="54"/>
        <v>5.1260445419341885</v>
      </c>
      <c r="M847" s="3">
        <f ca="1">1-L847/MAX(L$2:L847)</f>
        <v>0.13231446909943712</v>
      </c>
    </row>
    <row r="848" spans="1:13" x14ac:dyDescent="0.15">
      <c r="A848" s="1">
        <v>39631</v>
      </c>
      <c r="B848" s="2">
        <v>2699.6</v>
      </c>
      <c r="C848" s="3">
        <f t="shared" si="52"/>
        <v>4.6324605777603445E-4</v>
      </c>
      <c r="D848" s="3">
        <f>1-B848/MAX(B$2:B848)</f>
        <v>0.54066562308582311</v>
      </c>
      <c r="E848" s="4">
        <f ca="1">IFERROR(AVERAGE(OFFSET(B848,0,0,-计算!B$19,1)),AVERAGE(OFFSET(B848,0,0,-ROW(),1)))</f>
        <v>2837.8999999999996</v>
      </c>
      <c r="F848" s="4">
        <f ca="1">IFERROR(AVERAGE(OFFSET(B848,0,0,-计算!B$20,1)),AVERAGE(OFFSET(B848,0,0,-ROW(),1)))</f>
        <v>3447.4684000000002</v>
      </c>
      <c r="G848" s="4">
        <f t="shared" ca="1" si="53"/>
        <v>-609.56840000000057</v>
      </c>
      <c r="H848" s="4">
        <f ca="1">IFERROR(AVERAGE(OFFSET(G848,0,0,-计算!B$21,1)),AVERAGE(OFFSET(G848,0,0,-ROW(),1)))</f>
        <v>-584.79739999999958</v>
      </c>
      <c r="I848" s="4" t="str">
        <f ca="1">IF(计算!B$23=1,IFERROR(IF(AND(G848&gt;H848,OFFSET(G848,-计算!B$22,0,1,1)&lt;OFFSET(H848,-计算!B$22,0,1,1)),"买",IF(AND(G848&lt;H848,OFFSET(G848,-计算!B$22,0,1,1)&gt;OFFSET(H848,-计算!B$22,0,1,1)),"卖",I847)),"买"),IF(计算!B$23=2,IFERROR(IF(AND(G848&gt;OFFSET(G848,-计算!B$22,0,1,1),B848&lt;OFFSET(B848,-计算!B$22,0,1,1)),"买",IF(AND(G848&lt;OFFSET(G848,-计算!B$22,0,1,1),B848&gt;OFFSET(B848,-计算!B$22,0,1,1)),"卖",I847)),"买"),""))</f>
        <v>卖</v>
      </c>
      <c r="J848" s="4" t="str">
        <f t="shared" ca="1" si="55"/>
        <v/>
      </c>
      <c r="K848" s="3">
        <f ca="1">IF(I847="买",C848,0)-IF(J848=1,计算!B$18)</f>
        <v>0</v>
      </c>
      <c r="L848" s="2">
        <f t="shared" ca="1" si="54"/>
        <v>5.1260445419341885</v>
      </c>
      <c r="M848" s="3">
        <f ca="1">1-L848/MAX(L$2:L848)</f>
        <v>0.13231446909943712</v>
      </c>
    </row>
    <row r="849" spans="1:13" x14ac:dyDescent="0.15">
      <c r="A849" s="1">
        <v>39632</v>
      </c>
      <c r="B849" s="2">
        <v>2760.61</v>
      </c>
      <c r="C849" s="3">
        <f t="shared" si="52"/>
        <v>2.2599644391761764E-2</v>
      </c>
      <c r="D849" s="3">
        <f>1-B849/MAX(B$2:B849)</f>
        <v>0.53028482951065126</v>
      </c>
      <c r="E849" s="4">
        <f ca="1">IFERROR(AVERAGE(OFFSET(B849,0,0,-计算!B$19,1)),AVERAGE(OFFSET(B849,0,0,-ROW(),1)))</f>
        <v>2831.060833333333</v>
      </c>
      <c r="F849" s="4">
        <f ca="1">IFERROR(AVERAGE(OFFSET(B849,0,0,-计算!B$20,1)),AVERAGE(OFFSET(B849,0,0,-ROW(),1)))</f>
        <v>3437.3296</v>
      </c>
      <c r="G849" s="4">
        <f t="shared" ca="1" si="53"/>
        <v>-606.26876666666703</v>
      </c>
      <c r="H849" s="4">
        <f ca="1">IFERROR(AVERAGE(OFFSET(G849,0,0,-计算!B$21,1)),AVERAGE(OFFSET(G849,0,0,-ROW(),1)))</f>
        <v>-592.40705555555519</v>
      </c>
      <c r="I849" s="4" t="str">
        <f ca="1">IF(计算!B$23=1,IFERROR(IF(AND(G849&gt;H849,OFFSET(G849,-计算!B$22,0,1,1)&lt;OFFSET(H849,-计算!B$22,0,1,1)),"买",IF(AND(G849&lt;H849,OFFSET(G849,-计算!B$22,0,1,1)&gt;OFFSET(H849,-计算!B$22,0,1,1)),"卖",I848)),"买"),IF(计算!B$23=2,IFERROR(IF(AND(G849&gt;OFFSET(G849,-计算!B$22,0,1,1),B849&lt;OFFSET(B849,-计算!B$22,0,1,1)),"买",IF(AND(G849&lt;OFFSET(G849,-计算!B$22,0,1,1),B849&gt;OFFSET(B849,-计算!B$22,0,1,1)),"卖",I848)),"买"),""))</f>
        <v>卖</v>
      </c>
      <c r="J849" s="4" t="str">
        <f t="shared" ca="1" si="55"/>
        <v/>
      </c>
      <c r="K849" s="3">
        <f ca="1">IF(I848="买",C849,0)-IF(J849=1,计算!B$18)</f>
        <v>0</v>
      </c>
      <c r="L849" s="2">
        <f t="shared" ca="1" si="54"/>
        <v>5.1260445419341885</v>
      </c>
      <c r="M849" s="3">
        <f ca="1">1-L849/MAX(L$2:L849)</f>
        <v>0.13231446909943712</v>
      </c>
    </row>
    <row r="850" spans="1:13" x14ac:dyDescent="0.15">
      <c r="A850" s="1">
        <v>39633</v>
      </c>
      <c r="B850" s="2">
        <v>2741.85</v>
      </c>
      <c r="C850" s="3">
        <f t="shared" si="52"/>
        <v>-6.7955995232938937E-3</v>
      </c>
      <c r="D850" s="3">
        <f>1-B850/MAX(B$2:B850)</f>
        <v>0.53347682569931254</v>
      </c>
      <c r="E850" s="4">
        <f ca="1">IFERROR(AVERAGE(OFFSET(B850,0,0,-计算!B$19,1)),AVERAGE(OFFSET(B850,0,0,-ROW(),1)))</f>
        <v>2810.2758333333331</v>
      </c>
      <c r="F850" s="4">
        <f ca="1">IFERROR(AVERAGE(OFFSET(B850,0,0,-计算!B$20,1)),AVERAGE(OFFSET(B850,0,0,-ROW(),1)))</f>
        <v>3426.2410000000004</v>
      </c>
      <c r="G850" s="4">
        <f t="shared" ca="1" si="53"/>
        <v>-615.9651666666673</v>
      </c>
      <c r="H850" s="4">
        <f ca="1">IFERROR(AVERAGE(OFFSET(G850,0,0,-计算!B$21,1)),AVERAGE(OFFSET(G850,0,0,-ROW(),1)))</f>
        <v>-600.35014999999987</v>
      </c>
      <c r="I850" s="4" t="str">
        <f ca="1">IF(计算!B$23=1,IFERROR(IF(AND(G850&gt;H850,OFFSET(G850,-计算!B$22,0,1,1)&lt;OFFSET(H850,-计算!B$22,0,1,1)),"买",IF(AND(G850&lt;H850,OFFSET(G850,-计算!B$22,0,1,1)&gt;OFFSET(H850,-计算!B$22,0,1,1)),"卖",I849)),"买"),IF(计算!B$23=2,IFERROR(IF(AND(G850&gt;OFFSET(G850,-计算!B$22,0,1,1),B850&lt;OFFSET(B850,-计算!B$22,0,1,1)),"买",IF(AND(G850&lt;OFFSET(G850,-计算!B$22,0,1,1),B850&gt;OFFSET(B850,-计算!B$22,0,1,1)),"卖",I849)),"买"),""))</f>
        <v>卖</v>
      </c>
      <c r="J850" s="4" t="str">
        <f t="shared" ca="1" si="55"/>
        <v/>
      </c>
      <c r="K850" s="3">
        <f ca="1">IF(I849="买",C850,0)-IF(J850=1,计算!B$18)</f>
        <v>0</v>
      </c>
      <c r="L850" s="2">
        <f t="shared" ca="1" si="54"/>
        <v>5.1260445419341885</v>
      </c>
      <c r="M850" s="3">
        <f ca="1">1-L850/MAX(L$2:L850)</f>
        <v>0.13231446909943712</v>
      </c>
    </row>
    <row r="851" spans="1:13" x14ac:dyDescent="0.15">
      <c r="A851" s="1">
        <v>39636</v>
      </c>
      <c r="B851" s="2">
        <v>2882.76</v>
      </c>
      <c r="C851" s="3">
        <f t="shared" si="52"/>
        <v>5.1392308113135332E-2</v>
      </c>
      <c r="D851" s="3">
        <f>1-B851/MAX(B$2:B851)</f>
        <v>0.50950112298373362</v>
      </c>
      <c r="E851" s="4">
        <f ca="1">IFERROR(AVERAGE(OFFSET(B851,0,0,-计算!B$19,1)),AVERAGE(OFFSET(B851,0,0,-ROW(),1)))</f>
        <v>2819.415833333333</v>
      </c>
      <c r="F851" s="4">
        <f ca="1">IFERROR(AVERAGE(OFFSET(B851,0,0,-计算!B$20,1)),AVERAGE(OFFSET(B851,0,0,-ROW(),1)))</f>
        <v>3414.8216000000002</v>
      </c>
      <c r="G851" s="4">
        <f t="shared" ca="1" si="53"/>
        <v>-595.4057666666672</v>
      </c>
      <c r="H851" s="4">
        <f ca="1">IFERROR(AVERAGE(OFFSET(G851,0,0,-计算!B$21,1)),AVERAGE(OFFSET(G851,0,0,-ROW(),1)))</f>
        <v>-602.92038888888908</v>
      </c>
      <c r="I851" s="4" t="str">
        <f ca="1">IF(计算!B$23=1,IFERROR(IF(AND(G851&gt;H851,OFFSET(G851,-计算!B$22,0,1,1)&lt;OFFSET(H851,-计算!B$22,0,1,1)),"买",IF(AND(G851&lt;H851,OFFSET(G851,-计算!B$22,0,1,1)&gt;OFFSET(H851,-计算!B$22,0,1,1)),"卖",I850)),"买"),IF(计算!B$23=2,IFERROR(IF(AND(G851&gt;OFFSET(G851,-计算!B$22,0,1,1),B851&lt;OFFSET(B851,-计算!B$22,0,1,1)),"买",IF(AND(G851&lt;OFFSET(G851,-计算!B$22,0,1,1),B851&gt;OFFSET(B851,-计算!B$22,0,1,1)),"卖",I850)),"买"),""))</f>
        <v>买</v>
      </c>
      <c r="J851" s="4">
        <f t="shared" ca="1" si="55"/>
        <v>1</v>
      </c>
      <c r="K851" s="3">
        <f ca="1">IF(I850="买",C851,0)-IF(J851=1,计算!B$18)</f>
        <v>0</v>
      </c>
      <c r="L851" s="2">
        <f t="shared" ca="1" si="54"/>
        <v>5.1260445419341885</v>
      </c>
      <c r="M851" s="3">
        <f ca="1">1-L851/MAX(L$2:L851)</f>
        <v>0.13231446909943712</v>
      </c>
    </row>
    <row r="852" spans="1:13" x14ac:dyDescent="0.15">
      <c r="A852" s="1">
        <v>39637</v>
      </c>
      <c r="B852" s="2">
        <v>2901.84</v>
      </c>
      <c r="C852" s="3">
        <f t="shared" si="52"/>
        <v>6.6186571202597744E-3</v>
      </c>
      <c r="D852" s="3">
        <f>1-B852/MAX(B$2:B852)</f>
        <v>0.50625467909889066</v>
      </c>
      <c r="E852" s="4">
        <f ca="1">IFERROR(AVERAGE(OFFSET(B852,0,0,-计算!B$19,1)),AVERAGE(OFFSET(B852,0,0,-ROW(),1)))</f>
        <v>2823.7633333333338</v>
      </c>
      <c r="F852" s="4">
        <f ca="1">IFERROR(AVERAGE(OFFSET(B852,0,0,-计算!B$20,1)),AVERAGE(OFFSET(B852,0,0,-ROW(),1)))</f>
        <v>3397.3684000000003</v>
      </c>
      <c r="G852" s="4">
        <f t="shared" ca="1" si="53"/>
        <v>-573.60506666666652</v>
      </c>
      <c r="H852" s="4">
        <f ca="1">IFERROR(AVERAGE(OFFSET(G852,0,0,-计算!B$21,1)),AVERAGE(OFFSET(G852,0,0,-ROW(),1)))</f>
        <v>-600.13103888888907</v>
      </c>
      <c r="I852" s="4" t="str">
        <f ca="1">IF(计算!B$23=1,IFERROR(IF(AND(G852&gt;H852,OFFSET(G852,-计算!B$22,0,1,1)&lt;OFFSET(H852,-计算!B$22,0,1,1)),"买",IF(AND(G852&lt;H852,OFFSET(G852,-计算!B$22,0,1,1)&gt;OFFSET(H852,-计算!B$22,0,1,1)),"卖",I851)),"买"),IF(计算!B$23=2,IFERROR(IF(AND(G852&gt;OFFSET(G852,-计算!B$22,0,1,1),B852&lt;OFFSET(B852,-计算!B$22,0,1,1)),"买",IF(AND(G852&lt;OFFSET(G852,-计算!B$22,0,1,1),B852&gt;OFFSET(B852,-计算!B$22,0,1,1)),"卖",I851)),"买"),""))</f>
        <v>买</v>
      </c>
      <c r="J852" s="4" t="str">
        <f t="shared" ca="1" si="55"/>
        <v/>
      </c>
      <c r="K852" s="3">
        <f ca="1">IF(I851="买",C852,0)-IF(J852=1,计算!B$18)</f>
        <v>6.6186571202597744E-3</v>
      </c>
      <c r="L852" s="2">
        <f t="shared" ca="1" si="54"/>
        <v>5.1599720731404295</v>
      </c>
      <c r="M852" s="3">
        <f ca="1">1-L852/MAX(L$2:L852)</f>
        <v>0.12657155608219584</v>
      </c>
    </row>
    <row r="853" spans="1:13" x14ac:dyDescent="0.15">
      <c r="A853" s="1">
        <v>39638</v>
      </c>
      <c r="B853" s="2">
        <v>3015.13</v>
      </c>
      <c r="C853" s="3">
        <f t="shared" si="52"/>
        <v>3.9040746560802697E-2</v>
      </c>
      <c r="D853" s="3">
        <f>1-B853/MAX(B$2:B853)</f>
        <v>0.48697849316000819</v>
      </c>
      <c r="E853" s="4">
        <f ca="1">IFERROR(AVERAGE(OFFSET(B853,0,0,-计算!B$19,1)),AVERAGE(OFFSET(B853,0,0,-ROW(),1)))</f>
        <v>2842.5291666666667</v>
      </c>
      <c r="F853" s="4">
        <f ca="1">IFERROR(AVERAGE(OFFSET(B853,0,0,-计算!B$20,1)),AVERAGE(OFFSET(B853,0,0,-ROW(),1)))</f>
        <v>3381.6096000000007</v>
      </c>
      <c r="G853" s="4">
        <f t="shared" ca="1" si="53"/>
        <v>-539.08043333333399</v>
      </c>
      <c r="H853" s="4">
        <f ca="1">IFERROR(AVERAGE(OFFSET(G853,0,0,-计算!B$21,1)),AVERAGE(OFFSET(G853,0,0,-ROW(),1)))</f>
        <v>-589.9822666666671</v>
      </c>
      <c r="I853" s="4" t="str">
        <f ca="1">IF(计算!B$23=1,IFERROR(IF(AND(G853&gt;H853,OFFSET(G853,-计算!B$22,0,1,1)&lt;OFFSET(H853,-计算!B$22,0,1,1)),"买",IF(AND(G853&lt;H853,OFFSET(G853,-计算!B$22,0,1,1)&gt;OFFSET(H853,-计算!B$22,0,1,1)),"卖",I852)),"买"),IF(计算!B$23=2,IFERROR(IF(AND(G853&gt;OFFSET(G853,-计算!B$22,0,1,1),B853&lt;OFFSET(B853,-计算!B$22,0,1,1)),"买",IF(AND(G853&lt;OFFSET(G853,-计算!B$22,0,1,1),B853&gt;OFFSET(B853,-计算!B$22,0,1,1)),"卖",I852)),"买"),""))</f>
        <v>买</v>
      </c>
      <c r="J853" s="4" t="str">
        <f t="shared" ca="1" si="55"/>
        <v/>
      </c>
      <c r="K853" s="3">
        <f ca="1">IF(I852="买",C853,0)-IF(J853=1,计算!B$18)</f>
        <v>3.9040746560802697E-2</v>
      </c>
      <c r="L853" s="2">
        <f t="shared" ca="1" si="54"/>
        <v>5.3614212351087245</v>
      </c>
      <c r="M853" s="3">
        <f ca="1">1-L853/MAX(L$2:L853)</f>
        <v>9.247225756420463E-2</v>
      </c>
    </row>
    <row r="854" spans="1:13" x14ac:dyDescent="0.15">
      <c r="A854" s="1">
        <v>39639</v>
      </c>
      <c r="B854" s="2">
        <v>2973.73</v>
      </c>
      <c r="C854" s="3">
        <f t="shared" si="52"/>
        <v>-1.3730751244556694E-2</v>
      </c>
      <c r="D854" s="3">
        <f>1-B854/MAX(B$2:B854)</f>
        <v>0.49402266385353566</v>
      </c>
      <c r="E854" s="4">
        <f ca="1">IFERROR(AVERAGE(OFFSET(B854,0,0,-计算!B$19,1)),AVERAGE(OFFSET(B854,0,0,-ROW(),1)))</f>
        <v>2852.6800000000003</v>
      </c>
      <c r="F854" s="4">
        <f ca="1">IFERROR(AVERAGE(OFFSET(B854,0,0,-计算!B$20,1)),AVERAGE(OFFSET(B854,0,0,-ROW(),1)))</f>
        <v>3366.5012000000011</v>
      </c>
      <c r="G854" s="4">
        <f t="shared" ca="1" si="53"/>
        <v>-513.82120000000077</v>
      </c>
      <c r="H854" s="4">
        <f ca="1">IFERROR(AVERAGE(OFFSET(G854,0,0,-计算!B$21,1)),AVERAGE(OFFSET(G854,0,0,-ROW(),1)))</f>
        <v>-574.02440000000047</v>
      </c>
      <c r="I854" s="4" t="str">
        <f ca="1">IF(计算!B$23=1,IFERROR(IF(AND(G854&gt;H854,OFFSET(G854,-计算!B$22,0,1,1)&lt;OFFSET(H854,-计算!B$22,0,1,1)),"买",IF(AND(G854&lt;H854,OFFSET(G854,-计算!B$22,0,1,1)&gt;OFFSET(H854,-计算!B$22,0,1,1)),"卖",I853)),"买"),IF(计算!B$23=2,IFERROR(IF(AND(G854&gt;OFFSET(G854,-计算!B$22,0,1,1),B854&lt;OFFSET(B854,-计算!B$22,0,1,1)),"买",IF(AND(G854&lt;OFFSET(G854,-计算!B$22,0,1,1),B854&gt;OFFSET(B854,-计算!B$22,0,1,1)),"卖",I853)),"买"),""))</f>
        <v>买</v>
      </c>
      <c r="J854" s="4" t="str">
        <f t="shared" ca="1" si="55"/>
        <v/>
      </c>
      <c r="K854" s="3">
        <f ca="1">IF(I853="买",C854,0)-IF(J854=1,计算!B$18)</f>
        <v>-1.3730751244556694E-2</v>
      </c>
      <c r="L854" s="2">
        <f t="shared" ca="1" si="54"/>
        <v>5.2878048938121625</v>
      </c>
      <c r="M854" s="3">
        <f ca="1">1-L854/MAX(L$2:L854)</f>
        <v>0.10493329524312467</v>
      </c>
    </row>
    <row r="855" spans="1:13" x14ac:dyDescent="0.15">
      <c r="A855" s="1">
        <v>39640</v>
      </c>
      <c r="B855" s="2">
        <v>2953.5</v>
      </c>
      <c r="C855" s="3">
        <f t="shared" si="52"/>
        <v>-6.8029040968750065E-3</v>
      </c>
      <c r="D855" s="3">
        <f>1-B855/MAX(B$2:B855)</f>
        <v>0.49746477914653231</v>
      </c>
      <c r="E855" s="4">
        <f ca="1">IFERROR(AVERAGE(OFFSET(B855,0,0,-计算!B$19,1)),AVERAGE(OFFSET(B855,0,0,-ROW(),1)))</f>
        <v>2851.3433333333328</v>
      </c>
      <c r="F855" s="4">
        <f ca="1">IFERROR(AVERAGE(OFFSET(B855,0,0,-计算!B$20,1)),AVERAGE(OFFSET(B855,0,0,-ROW(),1)))</f>
        <v>3350.0324000000005</v>
      </c>
      <c r="G855" s="4">
        <f t="shared" ca="1" si="53"/>
        <v>-498.68906666666771</v>
      </c>
      <c r="H855" s="4">
        <f ca="1">IFERROR(AVERAGE(OFFSET(G855,0,0,-计算!B$21,1)),AVERAGE(OFFSET(G855,0,0,-ROW(),1)))</f>
        <v>-556.09445000000062</v>
      </c>
      <c r="I855" s="4" t="str">
        <f ca="1">IF(计算!B$23=1,IFERROR(IF(AND(G855&gt;H855,OFFSET(G855,-计算!B$22,0,1,1)&lt;OFFSET(H855,-计算!B$22,0,1,1)),"买",IF(AND(G855&lt;H855,OFFSET(G855,-计算!B$22,0,1,1)&gt;OFFSET(H855,-计算!B$22,0,1,1)),"卖",I854)),"买"),IF(计算!B$23=2,IFERROR(IF(AND(G855&gt;OFFSET(G855,-计算!B$22,0,1,1),B855&lt;OFFSET(B855,-计算!B$22,0,1,1)),"买",IF(AND(G855&lt;OFFSET(G855,-计算!B$22,0,1,1),B855&gt;OFFSET(B855,-计算!B$22,0,1,1)),"卖",I854)),"买"),""))</f>
        <v>买</v>
      </c>
      <c r="J855" s="4" t="str">
        <f t="shared" ca="1" si="55"/>
        <v/>
      </c>
      <c r="K855" s="3">
        <f ca="1">IF(I854="买",C855,0)-IF(J855=1,计算!B$18)</f>
        <v>-6.8029040968750065E-3</v>
      </c>
      <c r="L855" s="2">
        <f t="shared" ca="1" si="54"/>
        <v>5.2518324642365721</v>
      </c>
      <c r="M855" s="3">
        <f ca="1">1-L855/MAX(L$2:L855)</f>
        <v>0.11102234819589163</v>
      </c>
    </row>
    <row r="856" spans="1:13" x14ac:dyDescent="0.15">
      <c r="A856" s="1">
        <v>39643</v>
      </c>
      <c r="B856" s="2">
        <v>2975.87</v>
      </c>
      <c r="C856" s="3">
        <f t="shared" si="52"/>
        <v>7.5740646690367619E-3</v>
      </c>
      <c r="D856" s="3">
        <f>1-B856/MAX(B$2:B856)</f>
        <v>0.49365854488531957</v>
      </c>
      <c r="E856" s="4">
        <f ca="1">IFERROR(AVERAGE(OFFSET(B856,0,0,-计算!B$19,1)),AVERAGE(OFFSET(B856,0,0,-ROW(),1)))</f>
        <v>2850.9233333333336</v>
      </c>
      <c r="F856" s="4">
        <f ca="1">IFERROR(AVERAGE(OFFSET(B856,0,0,-计算!B$20,1)),AVERAGE(OFFSET(B856,0,0,-ROW(),1)))</f>
        <v>3330.3674000000001</v>
      </c>
      <c r="G856" s="4">
        <f t="shared" ca="1" si="53"/>
        <v>-479.44406666666646</v>
      </c>
      <c r="H856" s="4">
        <f ca="1">IFERROR(AVERAGE(OFFSET(G856,0,0,-计算!B$21,1)),AVERAGE(OFFSET(G856,0,0,-ROW(),1)))</f>
        <v>-533.34093333333374</v>
      </c>
      <c r="I856" s="4" t="str">
        <f ca="1">IF(计算!B$23=1,IFERROR(IF(AND(G856&gt;H856,OFFSET(G856,-计算!B$22,0,1,1)&lt;OFFSET(H856,-计算!B$22,0,1,1)),"买",IF(AND(G856&lt;H856,OFFSET(G856,-计算!B$22,0,1,1)&gt;OFFSET(H856,-计算!B$22,0,1,1)),"卖",I855)),"买"),IF(计算!B$23=2,IFERROR(IF(AND(G856&gt;OFFSET(G856,-计算!B$22,0,1,1),B856&lt;OFFSET(B856,-计算!B$22,0,1,1)),"买",IF(AND(G856&lt;OFFSET(G856,-计算!B$22,0,1,1),B856&gt;OFFSET(B856,-计算!B$22,0,1,1)),"卖",I855)),"买"),""))</f>
        <v>买</v>
      </c>
      <c r="J856" s="4" t="str">
        <f t="shared" ca="1" si="55"/>
        <v/>
      </c>
      <c r="K856" s="3">
        <f ca="1">IF(I855="买",C856,0)-IF(J856=1,计算!B$18)</f>
        <v>7.5740646690367619E-3</v>
      </c>
      <c r="L856" s="2">
        <f t="shared" ca="1" si="54"/>
        <v>5.2916101829516462</v>
      </c>
      <c r="M856" s="3">
        <f ca="1">1-L856/MAX(L$2:L856)</f>
        <v>0.10428917397179893</v>
      </c>
    </row>
    <row r="857" spans="1:13" x14ac:dyDescent="0.15">
      <c r="A857" s="1">
        <v>39644</v>
      </c>
      <c r="B857" s="2">
        <v>2852.98</v>
      </c>
      <c r="C857" s="3">
        <f t="shared" si="52"/>
        <v>-4.1295486698007644E-2</v>
      </c>
      <c r="D857" s="3">
        <f>1-B857/MAX(B$2:B857)</f>
        <v>0.51456816170965758</v>
      </c>
      <c r="E857" s="4">
        <f ca="1">IFERROR(AVERAGE(OFFSET(B857,0,0,-计算!B$19,1)),AVERAGE(OFFSET(B857,0,0,-ROW(),1)))</f>
        <v>2854.0033333333336</v>
      </c>
      <c r="F857" s="4">
        <f ca="1">IFERROR(AVERAGE(OFFSET(B857,0,0,-计算!B$20,1)),AVERAGE(OFFSET(B857,0,0,-ROW(),1)))</f>
        <v>3306.3114000000005</v>
      </c>
      <c r="G857" s="4">
        <f t="shared" ca="1" si="53"/>
        <v>-452.30806666666695</v>
      </c>
      <c r="H857" s="4">
        <f ca="1">IFERROR(AVERAGE(OFFSET(G857,0,0,-计算!B$21,1)),AVERAGE(OFFSET(G857,0,0,-ROW(),1)))</f>
        <v>-509.49131666666705</v>
      </c>
      <c r="I857" s="4" t="str">
        <f ca="1">IF(计算!B$23=1,IFERROR(IF(AND(G857&gt;H857,OFFSET(G857,-计算!B$22,0,1,1)&lt;OFFSET(H857,-计算!B$22,0,1,1)),"买",IF(AND(G857&lt;H857,OFFSET(G857,-计算!B$22,0,1,1)&gt;OFFSET(H857,-计算!B$22,0,1,1)),"卖",I856)),"买"),IF(计算!B$23=2,IFERROR(IF(AND(G857&gt;OFFSET(G857,-计算!B$22,0,1,1),B857&lt;OFFSET(B857,-计算!B$22,0,1,1)),"买",IF(AND(G857&lt;OFFSET(G857,-计算!B$22,0,1,1),B857&gt;OFFSET(B857,-计算!B$22,0,1,1)),"卖",I856)),"买"),""))</f>
        <v>买</v>
      </c>
      <c r="J857" s="4" t="str">
        <f t="shared" ca="1" si="55"/>
        <v/>
      </c>
      <c r="K857" s="3">
        <f ca="1">IF(I856="买",C857,0)-IF(J857=1,计算!B$18)</f>
        <v>-4.1295486698007644E-2</v>
      </c>
      <c r="L857" s="2">
        <f t="shared" ca="1" si="54"/>
        <v>5.0730905650305251</v>
      </c>
      <c r="M857" s="3">
        <f ca="1">1-L857/MAX(L$2:L857)</f>
        <v>0.14127798847330786</v>
      </c>
    </row>
    <row r="858" spans="1:13" x14ac:dyDescent="0.15">
      <c r="A858" s="1">
        <v>39645</v>
      </c>
      <c r="B858" s="2">
        <v>2745.6</v>
      </c>
      <c r="C858" s="3">
        <f t="shared" si="52"/>
        <v>-3.7637838330447537E-2</v>
      </c>
      <c r="D858" s="3">
        <f>1-B858/MAX(B$2:B858)</f>
        <v>0.53283876675968145</v>
      </c>
      <c r="E858" s="4">
        <f ca="1">IFERROR(AVERAGE(OFFSET(B858,0,0,-计算!B$19,1)),AVERAGE(OFFSET(B858,0,0,-ROW(),1)))</f>
        <v>2850.1516666666666</v>
      </c>
      <c r="F858" s="4">
        <f ca="1">IFERROR(AVERAGE(OFFSET(B858,0,0,-计算!B$20,1)),AVERAGE(OFFSET(B858,0,0,-ROW(),1)))</f>
        <v>3281.0056000000013</v>
      </c>
      <c r="G858" s="4">
        <f t="shared" ca="1" si="53"/>
        <v>-430.85393333333468</v>
      </c>
      <c r="H858" s="4">
        <f ca="1">IFERROR(AVERAGE(OFFSET(G858,0,0,-计算!B$21,1)),AVERAGE(OFFSET(G858,0,0,-ROW(),1)))</f>
        <v>-485.69946111111176</v>
      </c>
      <c r="I858" s="4" t="str">
        <f ca="1">IF(计算!B$23=1,IFERROR(IF(AND(G858&gt;H858,OFFSET(G858,-计算!B$22,0,1,1)&lt;OFFSET(H858,-计算!B$22,0,1,1)),"买",IF(AND(G858&lt;H858,OFFSET(G858,-计算!B$22,0,1,1)&gt;OFFSET(H858,-计算!B$22,0,1,1)),"卖",I857)),"买"),IF(计算!B$23=2,IFERROR(IF(AND(G858&gt;OFFSET(G858,-计算!B$22,0,1,1),B858&lt;OFFSET(B858,-计算!B$22,0,1,1)),"买",IF(AND(G858&lt;OFFSET(G858,-计算!B$22,0,1,1),B858&gt;OFFSET(B858,-计算!B$22,0,1,1)),"卖",I857)),"买"),""))</f>
        <v>买</v>
      </c>
      <c r="J858" s="4" t="str">
        <f t="shared" ca="1" si="55"/>
        <v/>
      </c>
      <c r="K858" s="3">
        <f ca="1">IF(I857="买",C858,0)-IF(J858=1,计算!B$18)</f>
        <v>-3.7637838330447537E-2</v>
      </c>
      <c r="L858" s="2">
        <f t="shared" ca="1" si="54"/>
        <v>4.8821504025081879</v>
      </c>
      <c r="M858" s="3">
        <f ca="1">1-L858/MAX(L$2:L858)</f>
        <v>0.17359842871394615</v>
      </c>
    </row>
    <row r="859" spans="1:13" x14ac:dyDescent="0.15">
      <c r="A859" s="1">
        <v>39646</v>
      </c>
      <c r="B859" s="2">
        <v>2718.07</v>
      </c>
      <c r="C859" s="3">
        <f t="shared" si="52"/>
        <v>-1.0026952214452156E-2</v>
      </c>
      <c r="D859" s="3">
        <f>1-B859/MAX(B$2:B859)</f>
        <v>0.5375229701218267</v>
      </c>
      <c r="E859" s="4">
        <f ca="1">IFERROR(AVERAGE(OFFSET(B859,0,0,-计算!B$19,1)),AVERAGE(OFFSET(B859,0,0,-ROW(),1)))</f>
        <v>2851.7950000000001</v>
      </c>
      <c r="F859" s="4">
        <f ca="1">IFERROR(AVERAGE(OFFSET(B859,0,0,-计算!B$20,1)),AVERAGE(OFFSET(B859,0,0,-ROW(),1)))</f>
        <v>3258.9406000000013</v>
      </c>
      <c r="G859" s="4">
        <f t="shared" ca="1" si="53"/>
        <v>-407.1456000000012</v>
      </c>
      <c r="H859" s="4">
        <f ca="1">IFERROR(AVERAGE(OFFSET(G859,0,0,-计算!B$21,1)),AVERAGE(OFFSET(G859,0,0,-ROW(),1)))</f>
        <v>-463.71032222222294</v>
      </c>
      <c r="I859" s="4" t="str">
        <f ca="1">IF(计算!B$23=1,IFERROR(IF(AND(G859&gt;H859,OFFSET(G859,-计算!B$22,0,1,1)&lt;OFFSET(H859,-计算!B$22,0,1,1)),"买",IF(AND(G859&lt;H859,OFFSET(G859,-计算!B$22,0,1,1)&gt;OFFSET(H859,-计算!B$22,0,1,1)),"卖",I858)),"买"),IF(计算!B$23=2,IFERROR(IF(AND(G859&gt;OFFSET(G859,-计算!B$22,0,1,1),B859&lt;OFFSET(B859,-计算!B$22,0,1,1)),"买",IF(AND(G859&lt;OFFSET(G859,-计算!B$22,0,1,1),B859&gt;OFFSET(B859,-计算!B$22,0,1,1)),"卖",I858)),"买"),""))</f>
        <v>买</v>
      </c>
      <c r="J859" s="4" t="str">
        <f t="shared" ca="1" si="55"/>
        <v/>
      </c>
      <c r="K859" s="3">
        <f ca="1">IF(I858="买",C859,0)-IF(J859=1,计算!B$18)</f>
        <v>-1.0026952214452156E-2</v>
      </c>
      <c r="L859" s="2">
        <f t="shared" ca="1" si="54"/>
        <v>4.8331973137184701</v>
      </c>
      <c r="M859" s="3">
        <f ca="1">1-L859/MAX(L$2:L859)</f>
        <v>0.18188471777917958</v>
      </c>
    </row>
    <row r="860" spans="1:13" x14ac:dyDescent="0.15">
      <c r="A860" s="1">
        <v>39647</v>
      </c>
      <c r="B860" s="2">
        <v>2815.46</v>
      </c>
      <c r="C860" s="3">
        <f t="shared" si="52"/>
        <v>3.5830570956597807E-2</v>
      </c>
      <c r="D860" s="3">
        <f>1-B860/MAX(B$2:B860)</f>
        <v>0.52095215408698015</v>
      </c>
      <c r="E860" s="4">
        <f ca="1">IFERROR(AVERAGE(OFFSET(B860,0,0,-计算!B$19,1)),AVERAGE(OFFSET(B860,0,0,-ROW(),1)))</f>
        <v>2861.4500000000003</v>
      </c>
      <c r="F860" s="4">
        <f ca="1">IFERROR(AVERAGE(OFFSET(B860,0,0,-计算!B$20,1)),AVERAGE(OFFSET(B860,0,0,-ROW(),1)))</f>
        <v>3236.7490000000016</v>
      </c>
      <c r="G860" s="4">
        <f t="shared" ca="1" si="53"/>
        <v>-375.29900000000134</v>
      </c>
      <c r="H860" s="4">
        <f ca="1">IFERROR(AVERAGE(OFFSET(G860,0,0,-计算!B$21,1)),AVERAGE(OFFSET(G860,0,0,-ROW(),1)))</f>
        <v>-440.6232888888897</v>
      </c>
      <c r="I860" s="4" t="str">
        <f ca="1">IF(计算!B$23=1,IFERROR(IF(AND(G860&gt;H860,OFFSET(G860,-计算!B$22,0,1,1)&lt;OFFSET(H860,-计算!B$22,0,1,1)),"买",IF(AND(G860&lt;H860,OFFSET(G860,-计算!B$22,0,1,1)&gt;OFFSET(H860,-计算!B$22,0,1,1)),"卖",I859)),"买"),IF(计算!B$23=2,IFERROR(IF(AND(G860&gt;OFFSET(G860,-计算!B$22,0,1,1),B860&lt;OFFSET(B860,-计算!B$22,0,1,1)),"买",IF(AND(G860&lt;OFFSET(G860,-计算!B$22,0,1,1),B860&gt;OFFSET(B860,-计算!B$22,0,1,1)),"卖",I859)),"买"),""))</f>
        <v>买</v>
      </c>
      <c r="J860" s="4" t="str">
        <f t="shared" ca="1" si="55"/>
        <v/>
      </c>
      <c r="K860" s="3">
        <f ca="1">IF(I859="买",C860,0)-IF(J860=1,计算!B$18)</f>
        <v>3.5830570956597807E-2</v>
      </c>
      <c r="L860" s="2">
        <f t="shared" ca="1" si="54"/>
        <v>5.006373533014898</v>
      </c>
      <c r="M860" s="3">
        <f ca="1">1-L860/MAX(L$2:L860)</f>
        <v>0.15257118010888937</v>
      </c>
    </row>
    <row r="861" spans="1:13" x14ac:dyDescent="0.15">
      <c r="A861" s="1">
        <v>39650</v>
      </c>
      <c r="B861" s="2">
        <v>2911.05</v>
      </c>
      <c r="C861" s="3">
        <f t="shared" si="52"/>
        <v>3.3951823147904792E-2</v>
      </c>
      <c r="D861" s="3">
        <f>1-B861/MAX(B$2:B861)</f>
        <v>0.50468760634315657</v>
      </c>
      <c r="E861" s="4">
        <f ca="1">IFERROR(AVERAGE(OFFSET(B861,0,0,-计算!B$19,1)),AVERAGE(OFFSET(B861,0,0,-ROW(),1)))</f>
        <v>2873.9866666666662</v>
      </c>
      <c r="F861" s="4">
        <f ca="1">IFERROR(AVERAGE(OFFSET(B861,0,0,-计算!B$20,1)),AVERAGE(OFFSET(B861,0,0,-ROW(),1)))</f>
        <v>3217.3916000000008</v>
      </c>
      <c r="G861" s="4">
        <f t="shared" ca="1" si="53"/>
        <v>-343.40493333333461</v>
      </c>
      <c r="H861" s="4">
        <f ca="1">IFERROR(AVERAGE(OFFSET(G861,0,0,-计算!B$21,1)),AVERAGE(OFFSET(G861,0,0,-ROW(),1)))</f>
        <v>-414.74260000000089</v>
      </c>
      <c r="I861" s="4" t="str">
        <f ca="1">IF(计算!B$23=1,IFERROR(IF(AND(G861&gt;H861,OFFSET(G861,-计算!B$22,0,1,1)&lt;OFFSET(H861,-计算!B$22,0,1,1)),"买",IF(AND(G861&lt;H861,OFFSET(G861,-计算!B$22,0,1,1)&gt;OFFSET(H861,-计算!B$22,0,1,1)),"卖",I860)),"买"),IF(计算!B$23=2,IFERROR(IF(AND(G861&gt;OFFSET(G861,-计算!B$22,0,1,1),B861&lt;OFFSET(B861,-计算!B$22,0,1,1)),"买",IF(AND(G861&lt;OFFSET(G861,-计算!B$22,0,1,1),B861&gt;OFFSET(B861,-计算!B$22,0,1,1)),"卖",I860)),"买"),""))</f>
        <v>买</v>
      </c>
      <c r="J861" s="4" t="str">
        <f t="shared" ca="1" si="55"/>
        <v/>
      </c>
      <c r="K861" s="3">
        <f ca="1">IF(I860="买",C861,0)-IF(J861=1,计算!B$18)</f>
        <v>3.3951823147904792E-2</v>
      </c>
      <c r="L861" s="2">
        <f t="shared" ca="1" si="54"/>
        <v>5.1763490418201714</v>
      </c>
      <c r="M861" s="3">
        <f ca="1">1-L861/MAX(L$2:L861)</f>
        <v>0.1237994266855087</v>
      </c>
    </row>
    <row r="862" spans="1:13" x14ac:dyDescent="0.15">
      <c r="A862" s="1">
        <v>39651</v>
      </c>
      <c r="B862" s="2">
        <v>2904.74</v>
      </c>
      <c r="C862" s="3">
        <f t="shared" si="52"/>
        <v>-2.1676027550198151E-3</v>
      </c>
      <c r="D862" s="3">
        <f>1-B862/MAX(B$2:B862)</f>
        <v>0.50576124685224255</v>
      </c>
      <c r="E862" s="4">
        <f ca="1">IFERROR(AVERAGE(OFFSET(B862,0,0,-计算!B$19,1)),AVERAGE(OFFSET(B862,0,0,-ROW(),1)))</f>
        <v>2887.560833333333</v>
      </c>
      <c r="F862" s="4">
        <f ca="1">IFERROR(AVERAGE(OFFSET(B862,0,0,-计算!B$20,1)),AVERAGE(OFFSET(B862,0,0,-ROW(),1)))</f>
        <v>3197.3880000000004</v>
      </c>
      <c r="G862" s="4">
        <f t="shared" ca="1" si="53"/>
        <v>-309.82716666666738</v>
      </c>
      <c r="H862" s="4">
        <f ca="1">IFERROR(AVERAGE(OFFSET(G862,0,0,-计算!B$21,1)),AVERAGE(OFFSET(G862,0,0,-ROW(),1)))</f>
        <v>-386.47311666666769</v>
      </c>
      <c r="I862" s="4" t="str">
        <f ca="1">IF(计算!B$23=1,IFERROR(IF(AND(G862&gt;H862,OFFSET(G862,-计算!B$22,0,1,1)&lt;OFFSET(H862,-计算!B$22,0,1,1)),"买",IF(AND(G862&lt;H862,OFFSET(G862,-计算!B$22,0,1,1)&gt;OFFSET(H862,-计算!B$22,0,1,1)),"卖",I861)),"买"),IF(计算!B$23=2,IFERROR(IF(AND(G862&gt;OFFSET(G862,-计算!B$22,0,1,1),B862&lt;OFFSET(B862,-计算!B$22,0,1,1)),"买",IF(AND(G862&lt;OFFSET(G862,-计算!B$22,0,1,1),B862&gt;OFFSET(B862,-计算!B$22,0,1,1)),"卖",I861)),"买"),""))</f>
        <v>买</v>
      </c>
      <c r="J862" s="4" t="str">
        <f t="shared" ca="1" si="55"/>
        <v/>
      </c>
      <c r="K862" s="3">
        <f ca="1">IF(I861="买",C862,0)-IF(J862=1,计算!B$18)</f>
        <v>-2.1676027550198151E-3</v>
      </c>
      <c r="L862" s="2">
        <f t="shared" ca="1" si="54"/>
        <v>5.1651287733761775</v>
      </c>
      <c r="M862" s="3">
        <f ca="1">1-L862/MAX(L$2:L862)</f>
        <v>0.12569868146217511</v>
      </c>
    </row>
    <row r="863" spans="1:13" x14ac:dyDescent="0.15">
      <c r="A863" s="1">
        <v>39652</v>
      </c>
      <c r="B863" s="2">
        <v>2883.32</v>
      </c>
      <c r="C863" s="3">
        <f t="shared" si="52"/>
        <v>-7.3741539690298508E-3</v>
      </c>
      <c r="D863" s="3">
        <f>1-B863/MAX(B$2:B863)</f>
        <v>0.50940583951541551</v>
      </c>
      <c r="E863" s="4">
        <f ca="1">IFERROR(AVERAGE(OFFSET(B863,0,0,-计算!B$19,1)),AVERAGE(OFFSET(B863,0,0,-ROW(),1)))</f>
        <v>2887.6074999999996</v>
      </c>
      <c r="F863" s="4">
        <f ca="1">IFERROR(AVERAGE(OFFSET(B863,0,0,-计算!B$20,1)),AVERAGE(OFFSET(B863,0,0,-ROW(),1)))</f>
        <v>3178.0206000000007</v>
      </c>
      <c r="G863" s="4">
        <f t="shared" ca="1" si="53"/>
        <v>-290.41310000000112</v>
      </c>
      <c r="H863" s="4">
        <f ca="1">IFERROR(AVERAGE(OFFSET(G863,0,0,-计算!B$21,1)),AVERAGE(OFFSET(G863,0,0,-ROW(),1)))</f>
        <v>-359.49062222222341</v>
      </c>
      <c r="I863" s="4" t="str">
        <f ca="1">IF(计算!B$23=1,IFERROR(IF(AND(G863&gt;H863,OFFSET(G863,-计算!B$22,0,1,1)&lt;OFFSET(H863,-计算!B$22,0,1,1)),"买",IF(AND(G863&lt;H863,OFFSET(G863,-计算!B$22,0,1,1)&gt;OFFSET(H863,-计算!B$22,0,1,1)),"卖",I862)),"买"),IF(计算!B$23=2,IFERROR(IF(AND(G863&gt;OFFSET(G863,-计算!B$22,0,1,1),B863&lt;OFFSET(B863,-计算!B$22,0,1,1)),"买",IF(AND(G863&lt;OFFSET(G863,-计算!B$22,0,1,1),B863&gt;OFFSET(B863,-计算!B$22,0,1,1)),"卖",I862)),"买"),""))</f>
        <v>买</v>
      </c>
      <c r="J863" s="4" t="str">
        <f t="shared" ca="1" si="55"/>
        <v/>
      </c>
      <c r="K863" s="3">
        <f ca="1">IF(I862="买",C863,0)-IF(J863=1,计算!B$18)</f>
        <v>-7.3741539690298508E-3</v>
      </c>
      <c r="L863" s="2">
        <f t="shared" ca="1" si="54"/>
        <v>5.127040318531435</v>
      </c>
      <c r="M863" s="3">
        <f ca="1">1-L863/MAX(L$2:L863)</f>
        <v>0.13214591400039888</v>
      </c>
    </row>
    <row r="864" spans="1:13" x14ac:dyDescent="0.15">
      <c r="A864" s="1">
        <v>39653</v>
      </c>
      <c r="B864" s="2">
        <v>2977.36</v>
      </c>
      <c r="C864" s="3">
        <f t="shared" si="52"/>
        <v>3.2615179723374466E-2</v>
      </c>
      <c r="D864" s="3">
        <f>1-B864/MAX(B$2:B864)</f>
        <v>0.49340502279997278</v>
      </c>
      <c r="E864" s="4">
        <f ca="1">IFERROR(AVERAGE(OFFSET(B864,0,0,-计算!B$19,1)),AVERAGE(OFFSET(B864,0,0,-ROW(),1)))</f>
        <v>2893.9008333333331</v>
      </c>
      <c r="F864" s="4">
        <f ca="1">IFERROR(AVERAGE(OFFSET(B864,0,0,-计算!B$20,1)),AVERAGE(OFFSET(B864,0,0,-ROW(),1)))</f>
        <v>3158.0522000000001</v>
      </c>
      <c r="G864" s="4">
        <f t="shared" ca="1" si="53"/>
        <v>-264.15136666666695</v>
      </c>
      <c r="H864" s="4">
        <f ca="1">IFERROR(AVERAGE(OFFSET(G864,0,0,-计算!B$21,1)),AVERAGE(OFFSET(G864,0,0,-ROW(),1)))</f>
        <v>-331.70686111111212</v>
      </c>
      <c r="I864" s="4" t="str">
        <f ca="1">IF(计算!B$23=1,IFERROR(IF(AND(G864&gt;H864,OFFSET(G864,-计算!B$22,0,1,1)&lt;OFFSET(H864,-计算!B$22,0,1,1)),"买",IF(AND(G864&lt;H864,OFFSET(G864,-计算!B$22,0,1,1)&gt;OFFSET(H864,-计算!B$22,0,1,1)),"卖",I863)),"买"),IF(计算!B$23=2,IFERROR(IF(AND(G864&gt;OFFSET(G864,-计算!B$22,0,1,1),B864&lt;OFFSET(B864,-计算!B$22,0,1,1)),"买",IF(AND(G864&lt;OFFSET(G864,-计算!B$22,0,1,1),B864&gt;OFFSET(B864,-计算!B$22,0,1,1)),"卖",I863)),"买"),""))</f>
        <v>买</v>
      </c>
      <c r="J864" s="4" t="str">
        <f t="shared" ca="1" si="55"/>
        <v/>
      </c>
      <c r="K864" s="3">
        <f ca="1">IF(I863="买",C864,0)-IF(J864=1,计算!B$18)</f>
        <v>3.2615179723374466E-2</v>
      </c>
      <c r="L864" s="2">
        <f t="shared" ca="1" si="54"/>
        <v>5.2942596599693248</v>
      </c>
      <c r="M864" s="3">
        <f ca="1">1-L864/MAX(L$2:L864)</f>
        <v>0.10384069701185705</v>
      </c>
    </row>
    <row r="865" spans="1:13" x14ac:dyDescent="0.15">
      <c r="A865" s="1">
        <v>39654</v>
      </c>
      <c r="B865" s="2">
        <v>2939.2</v>
      </c>
      <c r="C865" s="3">
        <f t="shared" si="52"/>
        <v>-1.2816723540317709E-2</v>
      </c>
      <c r="D865" s="3">
        <f>1-B865/MAX(B$2:B865)</f>
        <v>0.49989791056965904</v>
      </c>
      <c r="E865" s="4">
        <f ca="1">IFERROR(AVERAGE(OFFSET(B865,0,0,-计算!B$19,1)),AVERAGE(OFFSET(B865,0,0,-ROW(),1)))</f>
        <v>2887.5733333333333</v>
      </c>
      <c r="F865" s="4">
        <f ca="1">IFERROR(AVERAGE(OFFSET(B865,0,0,-计算!B$20,1)),AVERAGE(OFFSET(B865,0,0,-ROW(),1)))</f>
        <v>3137.8744000000006</v>
      </c>
      <c r="G865" s="4">
        <f t="shared" ca="1" si="53"/>
        <v>-250.30106666666734</v>
      </c>
      <c r="H865" s="4">
        <f ca="1">IFERROR(AVERAGE(OFFSET(G865,0,0,-计算!B$21,1)),AVERAGE(OFFSET(G865,0,0,-ROW(),1)))</f>
        <v>-305.56610555555648</v>
      </c>
      <c r="I865" s="4" t="str">
        <f ca="1">IF(计算!B$23=1,IFERROR(IF(AND(G865&gt;H865,OFFSET(G865,-计算!B$22,0,1,1)&lt;OFFSET(H865,-计算!B$22,0,1,1)),"买",IF(AND(G865&lt;H865,OFFSET(G865,-计算!B$22,0,1,1)&gt;OFFSET(H865,-计算!B$22,0,1,1)),"卖",I864)),"买"),IF(计算!B$23=2,IFERROR(IF(AND(G865&gt;OFFSET(G865,-计算!B$22,0,1,1),B865&lt;OFFSET(B865,-计算!B$22,0,1,1)),"买",IF(AND(G865&lt;OFFSET(G865,-计算!B$22,0,1,1),B865&gt;OFFSET(B865,-计算!B$22,0,1,1)),"卖",I864)),"买"),""))</f>
        <v>买</v>
      </c>
      <c r="J865" s="4" t="str">
        <f t="shared" ca="1" si="55"/>
        <v/>
      </c>
      <c r="K865" s="3">
        <f ca="1">IF(I864="买",C865,0)-IF(J865=1,计算!B$18)</f>
        <v>-1.2816723540317709E-2</v>
      </c>
      <c r="L865" s="2">
        <f t="shared" ca="1" si="54"/>
        <v>5.2264045975568418</v>
      </c>
      <c r="M865" s="3">
        <f ca="1">1-L865/MAX(L$2:L865)</f>
        <v>0.11532652304633983</v>
      </c>
    </row>
    <row r="866" spans="1:13" x14ac:dyDescent="0.15">
      <c r="A866" s="1">
        <v>39657</v>
      </c>
      <c r="B866" s="2">
        <v>2960.85</v>
      </c>
      <c r="C866" s="3">
        <f t="shared" si="52"/>
        <v>7.3659499183451604E-3</v>
      </c>
      <c r="D866" s="3">
        <f>1-B866/MAX(B$2:B866)</f>
        <v>0.49621418362485537</v>
      </c>
      <c r="E866" s="4">
        <f ca="1">IFERROR(AVERAGE(OFFSET(B866,0,0,-计算!B$19,1)),AVERAGE(OFFSET(B866,0,0,-ROW(),1)))</f>
        <v>2886.5</v>
      </c>
      <c r="F866" s="4">
        <f ca="1">IFERROR(AVERAGE(OFFSET(B866,0,0,-计算!B$20,1)),AVERAGE(OFFSET(B866,0,0,-ROW(),1)))</f>
        <v>3118.3690000000001</v>
      </c>
      <c r="G866" s="4">
        <f t="shared" ca="1" si="53"/>
        <v>-231.86900000000014</v>
      </c>
      <c r="H866" s="4">
        <f ca="1">IFERROR(AVERAGE(OFFSET(G866,0,0,-计算!B$21,1)),AVERAGE(OFFSET(G866,0,0,-ROW(),1)))</f>
        <v>-281.66110555555628</v>
      </c>
      <c r="I866" s="4" t="str">
        <f ca="1">IF(计算!B$23=1,IFERROR(IF(AND(G866&gt;H866,OFFSET(G866,-计算!B$22,0,1,1)&lt;OFFSET(H866,-计算!B$22,0,1,1)),"买",IF(AND(G866&lt;H866,OFFSET(G866,-计算!B$22,0,1,1)&gt;OFFSET(H866,-计算!B$22,0,1,1)),"卖",I865)),"买"),IF(计算!B$23=2,IFERROR(IF(AND(G866&gt;OFFSET(G866,-计算!B$22,0,1,1),B866&lt;OFFSET(B866,-计算!B$22,0,1,1)),"买",IF(AND(G866&lt;OFFSET(G866,-计算!B$22,0,1,1),B866&gt;OFFSET(B866,-计算!B$22,0,1,1)),"卖",I865)),"买"),""))</f>
        <v>买</v>
      </c>
      <c r="J866" s="4" t="str">
        <f t="shared" ca="1" si="55"/>
        <v/>
      </c>
      <c r="K866" s="3">
        <f ca="1">IF(I865="买",C866,0)-IF(J866=1,计算!B$18)</f>
        <v>7.3659499183451604E-3</v>
      </c>
      <c r="L866" s="2">
        <f t="shared" ca="1" si="54"/>
        <v>5.2649020320754545</v>
      </c>
      <c r="M866" s="3">
        <f ca="1">1-L866/MAX(L$2:L866)</f>
        <v>0.10881006252101089</v>
      </c>
    </row>
    <row r="867" spans="1:13" x14ac:dyDescent="0.15">
      <c r="A867" s="1">
        <v>39658</v>
      </c>
      <c r="B867" s="2">
        <v>2905.63</v>
      </c>
      <c r="C867" s="3">
        <f t="shared" si="52"/>
        <v>-1.8650049816775538E-2</v>
      </c>
      <c r="D867" s="3">
        <f>1-B867/MAX(B$2:B867)</f>
        <v>0.50560981419723672</v>
      </c>
      <c r="E867" s="4">
        <f ca="1">IFERROR(AVERAGE(OFFSET(B867,0,0,-计算!B$19,1)),AVERAGE(OFFSET(B867,0,0,-ROW(),1)))</f>
        <v>2882.5108333333333</v>
      </c>
      <c r="F867" s="4">
        <f ca="1">IFERROR(AVERAGE(OFFSET(B867,0,0,-计算!B$20,1)),AVERAGE(OFFSET(B867,0,0,-ROW(),1)))</f>
        <v>3098.2002000000002</v>
      </c>
      <c r="G867" s="4">
        <f t="shared" ca="1" si="53"/>
        <v>-215.68936666666696</v>
      </c>
      <c r="H867" s="4">
        <f ca="1">IFERROR(AVERAGE(OFFSET(G867,0,0,-计算!B$21,1)),AVERAGE(OFFSET(G867,0,0,-ROW(),1)))</f>
        <v>-260.37517777777833</v>
      </c>
      <c r="I867" s="4" t="str">
        <f ca="1">IF(计算!B$23=1,IFERROR(IF(AND(G867&gt;H867,OFFSET(G867,-计算!B$22,0,1,1)&lt;OFFSET(H867,-计算!B$22,0,1,1)),"买",IF(AND(G867&lt;H867,OFFSET(G867,-计算!B$22,0,1,1)&gt;OFFSET(H867,-计算!B$22,0,1,1)),"卖",I866)),"买"),IF(计算!B$23=2,IFERROR(IF(AND(G867&gt;OFFSET(G867,-计算!B$22,0,1,1),B867&lt;OFFSET(B867,-计算!B$22,0,1,1)),"买",IF(AND(G867&lt;OFFSET(G867,-计算!B$22,0,1,1),B867&gt;OFFSET(B867,-计算!B$22,0,1,1)),"卖",I866)),"买"),""))</f>
        <v>买</v>
      </c>
      <c r="J867" s="4" t="str">
        <f t="shared" ca="1" si="55"/>
        <v/>
      </c>
      <c r="K867" s="3">
        <f ca="1">IF(I866="买",C867,0)-IF(J867=1,计算!B$18)</f>
        <v>-1.8650049816775538E-2</v>
      </c>
      <c r="L867" s="2">
        <f t="shared" ca="1" si="54"/>
        <v>5.1667113468968049</v>
      </c>
      <c r="M867" s="3">
        <f ca="1">1-L867/MAX(L$2:L867)</f>
        <v>0.12543079925120304</v>
      </c>
    </row>
    <row r="868" spans="1:13" x14ac:dyDescent="0.15">
      <c r="A868" s="1">
        <v>39659</v>
      </c>
      <c r="B868" s="2">
        <v>2884.38</v>
      </c>
      <c r="C868" s="3">
        <f t="shared" si="52"/>
        <v>-7.3133881464605421E-3</v>
      </c>
      <c r="D868" s="3">
        <f>1-B868/MAX(B$2:B868)</f>
        <v>0.50922548152181313</v>
      </c>
      <c r="E868" s="4">
        <f ca="1">IFERROR(AVERAGE(OFFSET(B868,0,0,-计算!B$19,1)),AVERAGE(OFFSET(B868,0,0,-ROW(),1)))</f>
        <v>2874.8866666666668</v>
      </c>
      <c r="F868" s="4">
        <f ca="1">IFERROR(AVERAGE(OFFSET(B868,0,0,-计算!B$20,1)),AVERAGE(OFFSET(B868,0,0,-ROW(),1)))</f>
        <v>3081.6714000000006</v>
      </c>
      <c r="G868" s="4">
        <f t="shared" ca="1" si="53"/>
        <v>-206.78473333333386</v>
      </c>
      <c r="H868" s="4">
        <f ca="1">IFERROR(AVERAGE(OFFSET(G868,0,0,-计算!B$21,1)),AVERAGE(OFFSET(G868,0,0,-ROW(),1)))</f>
        <v>-243.20143888888938</v>
      </c>
      <c r="I868" s="4" t="str">
        <f ca="1">IF(计算!B$23=1,IFERROR(IF(AND(G868&gt;H868,OFFSET(G868,-计算!B$22,0,1,1)&lt;OFFSET(H868,-计算!B$22,0,1,1)),"买",IF(AND(G868&lt;H868,OFFSET(G868,-计算!B$22,0,1,1)&gt;OFFSET(H868,-计算!B$22,0,1,1)),"卖",I867)),"买"),IF(计算!B$23=2,IFERROR(IF(AND(G868&gt;OFFSET(G868,-计算!B$22,0,1,1),B868&lt;OFFSET(B868,-计算!B$22,0,1,1)),"买",IF(AND(G868&lt;OFFSET(G868,-计算!B$22,0,1,1),B868&gt;OFFSET(B868,-计算!B$22,0,1,1)),"卖",I867)),"买"),""))</f>
        <v>买</v>
      </c>
      <c r="J868" s="4" t="str">
        <f t="shared" ca="1" si="55"/>
        <v/>
      </c>
      <c r="K868" s="3">
        <f ca="1">IF(I867="买",C868,0)-IF(J868=1,计算!B$18)</f>
        <v>-7.3133881464605421E-3</v>
      </c>
      <c r="L868" s="2">
        <f t="shared" ca="1" si="54"/>
        <v>5.1289251813762267</v>
      </c>
      <c r="M868" s="3">
        <f ca="1">1-L868/MAX(L$2:L868)</f>
        <v>0.13182686327721871</v>
      </c>
    </row>
    <row r="869" spans="1:13" x14ac:dyDescent="0.15">
      <c r="A869" s="1">
        <v>39660</v>
      </c>
      <c r="B869" s="2">
        <v>2805.21</v>
      </c>
      <c r="C869" s="3">
        <f t="shared" si="52"/>
        <v>-2.7447839743723113E-2</v>
      </c>
      <c r="D869" s="3">
        <f>1-B869/MAX(B$2:B869)</f>
        <v>0.52269618185530531</v>
      </c>
      <c r="E869" s="4">
        <f ca="1">IFERROR(AVERAGE(OFFSET(B869,0,0,-计算!B$19,1)),AVERAGE(OFFSET(B869,0,0,-ROW(),1)))</f>
        <v>2870.9058333333337</v>
      </c>
      <c r="F869" s="4">
        <f ca="1">IFERROR(AVERAGE(OFFSET(B869,0,0,-计算!B$20,1)),AVERAGE(OFFSET(B869,0,0,-ROW(),1)))</f>
        <v>3062.1146000000008</v>
      </c>
      <c r="G869" s="4">
        <f t="shared" ca="1" si="53"/>
        <v>-191.20876666666709</v>
      </c>
      <c r="H869" s="4">
        <f ca="1">IFERROR(AVERAGE(OFFSET(G869,0,0,-计算!B$21,1)),AVERAGE(OFFSET(G869,0,0,-ROW(),1)))</f>
        <v>-226.66738333333373</v>
      </c>
      <c r="I869" s="4" t="str">
        <f ca="1">IF(计算!B$23=1,IFERROR(IF(AND(G869&gt;H869,OFFSET(G869,-计算!B$22,0,1,1)&lt;OFFSET(H869,-计算!B$22,0,1,1)),"买",IF(AND(G869&lt;H869,OFFSET(G869,-计算!B$22,0,1,1)&gt;OFFSET(H869,-计算!B$22,0,1,1)),"卖",I868)),"买"),IF(计算!B$23=2,IFERROR(IF(AND(G869&gt;OFFSET(G869,-计算!B$22,0,1,1),B869&lt;OFFSET(B869,-计算!B$22,0,1,1)),"买",IF(AND(G869&lt;OFFSET(G869,-计算!B$22,0,1,1),B869&gt;OFFSET(B869,-计算!B$22,0,1,1)),"卖",I868)),"买"),""))</f>
        <v>买</v>
      </c>
      <c r="J869" s="4" t="str">
        <f t="shared" ca="1" si="55"/>
        <v/>
      </c>
      <c r="K869" s="3">
        <f ca="1">IF(I868="买",C869,0)-IF(J869=1,计算!B$18)</f>
        <v>-2.7447839743723113E-2</v>
      </c>
      <c r="L869" s="2">
        <f t="shared" ca="1" si="54"/>
        <v>4.9881472649402658</v>
      </c>
      <c r="M869" s="3">
        <f ca="1">1-L869/MAX(L$2:L869)</f>
        <v>0.15565634040379106</v>
      </c>
    </row>
    <row r="870" spans="1:13" x14ac:dyDescent="0.15">
      <c r="A870" s="1">
        <v>39661</v>
      </c>
      <c r="B870" s="2">
        <v>2840.79</v>
      </c>
      <c r="C870" s="3">
        <f t="shared" si="52"/>
        <v>1.2683542408589599E-2</v>
      </c>
      <c r="D870" s="3">
        <f>1-B870/MAX(B$2:B870)</f>
        <v>0.51664227863608514</v>
      </c>
      <c r="E870" s="4">
        <f ca="1">IFERROR(AVERAGE(OFFSET(B870,0,0,-计算!B$19,1)),AVERAGE(OFFSET(B870,0,0,-ROW(),1)))</f>
        <v>2878.8383333333331</v>
      </c>
      <c r="F870" s="4">
        <f ca="1">IFERROR(AVERAGE(OFFSET(B870,0,0,-计算!B$20,1)),AVERAGE(OFFSET(B870,0,0,-ROW(),1)))</f>
        <v>3044.7016000000008</v>
      </c>
      <c r="G870" s="4">
        <f t="shared" ca="1" si="53"/>
        <v>-165.86326666666764</v>
      </c>
      <c r="H870" s="4">
        <f ca="1">IFERROR(AVERAGE(OFFSET(G870,0,0,-计算!B$21,1)),AVERAGE(OFFSET(G870,0,0,-ROW(),1)))</f>
        <v>-210.28603333333385</v>
      </c>
      <c r="I870" s="4" t="str">
        <f ca="1">IF(计算!B$23=1,IFERROR(IF(AND(G870&gt;H870,OFFSET(G870,-计算!B$22,0,1,1)&lt;OFFSET(H870,-计算!B$22,0,1,1)),"买",IF(AND(G870&lt;H870,OFFSET(G870,-计算!B$22,0,1,1)&gt;OFFSET(H870,-计算!B$22,0,1,1)),"卖",I869)),"买"),IF(计算!B$23=2,IFERROR(IF(AND(G870&gt;OFFSET(G870,-计算!B$22,0,1,1),B870&lt;OFFSET(B870,-计算!B$22,0,1,1)),"买",IF(AND(G870&lt;OFFSET(G870,-计算!B$22,0,1,1),B870&gt;OFFSET(B870,-计算!B$22,0,1,1)),"卖",I869)),"买"),""))</f>
        <v>买</v>
      </c>
      <c r="J870" s="4" t="str">
        <f t="shared" ca="1" si="55"/>
        <v/>
      </c>
      <c r="K870" s="3">
        <f ca="1">IF(I869="买",C870,0)-IF(J870=1,计算!B$18)</f>
        <v>1.2683542408589599E-2</v>
      </c>
      <c r="L870" s="2">
        <f t="shared" ca="1" si="54"/>
        <v>5.051414642315426</v>
      </c>
      <c r="M870" s="3">
        <f ca="1">1-L870/MAX(L$2:L870)</f>
        <v>0.14494707178987887</v>
      </c>
    </row>
    <row r="871" spans="1:13" x14ac:dyDescent="0.15">
      <c r="A871" s="1">
        <v>39664</v>
      </c>
      <c r="B871" s="2">
        <v>2773.15</v>
      </c>
      <c r="C871" s="3">
        <f t="shared" si="52"/>
        <v>-2.3810278126858986E-2</v>
      </c>
      <c r="D871" s="3">
        <f>1-B871/MAX(B$2:B871)</f>
        <v>0.52815116041652477</v>
      </c>
      <c r="E871" s="4">
        <f ca="1">IFERROR(AVERAGE(OFFSET(B871,0,0,-计算!B$19,1)),AVERAGE(OFFSET(B871,0,0,-ROW(),1)))</f>
        <v>2883.4283333333333</v>
      </c>
      <c r="F871" s="4">
        <f ca="1">IFERROR(AVERAGE(OFFSET(B871,0,0,-计算!B$20,1)),AVERAGE(OFFSET(B871,0,0,-ROW(),1)))</f>
        <v>3026.6616000000008</v>
      </c>
      <c r="G871" s="4">
        <f t="shared" ca="1" si="53"/>
        <v>-143.23326666666753</v>
      </c>
      <c r="H871" s="4">
        <f ca="1">IFERROR(AVERAGE(OFFSET(G871,0,0,-计算!B$21,1)),AVERAGE(OFFSET(G871,0,0,-ROW(),1)))</f>
        <v>-192.44140000000053</v>
      </c>
      <c r="I871" s="4" t="str">
        <f ca="1">IF(计算!B$23=1,IFERROR(IF(AND(G871&gt;H871,OFFSET(G871,-计算!B$22,0,1,1)&lt;OFFSET(H871,-计算!B$22,0,1,1)),"买",IF(AND(G871&lt;H871,OFFSET(G871,-计算!B$22,0,1,1)&gt;OFFSET(H871,-计算!B$22,0,1,1)),"卖",I870)),"买"),IF(计算!B$23=2,IFERROR(IF(AND(G871&gt;OFFSET(G871,-计算!B$22,0,1,1),B871&lt;OFFSET(B871,-计算!B$22,0,1,1)),"买",IF(AND(G871&lt;OFFSET(G871,-计算!B$22,0,1,1),B871&gt;OFFSET(B871,-计算!B$22,0,1,1)),"卖",I870)),"买"),""))</f>
        <v>买</v>
      </c>
      <c r="J871" s="4" t="str">
        <f t="shared" ca="1" si="55"/>
        <v/>
      </c>
      <c r="K871" s="3">
        <f ca="1">IF(I870="买",C871,0)-IF(J871=1,计算!B$18)</f>
        <v>-2.3810278126858986E-2</v>
      </c>
      <c r="L871" s="2">
        <f t="shared" ca="1" si="54"/>
        <v>4.931139054747808</v>
      </c>
      <c r="M871" s="3">
        <f ca="1">1-L871/MAX(L$2:L871)</f>
        <v>0.16530611982374699</v>
      </c>
    </row>
    <row r="872" spans="1:13" x14ac:dyDescent="0.15">
      <c r="A872" s="1">
        <v>39665</v>
      </c>
      <c r="B872" s="2">
        <v>2703.08</v>
      </c>
      <c r="C872" s="3">
        <f t="shared" si="52"/>
        <v>-2.5267295313993188E-2</v>
      </c>
      <c r="D872" s="3">
        <f>1-B872/MAX(B$2:B872)</f>
        <v>0.54007350438984547</v>
      </c>
      <c r="E872" s="4">
        <f ca="1">IFERROR(AVERAGE(OFFSET(B872,0,0,-计算!B$19,1)),AVERAGE(OFFSET(B872,0,0,-ROW(),1)))</f>
        <v>2874.0633333333335</v>
      </c>
      <c r="F872" s="4">
        <f ca="1">IFERROR(AVERAGE(OFFSET(B872,0,0,-计算!B$20,1)),AVERAGE(OFFSET(B872,0,0,-ROW(),1)))</f>
        <v>3009.5388000000007</v>
      </c>
      <c r="G872" s="4">
        <f t="shared" ca="1" si="53"/>
        <v>-135.47546666666722</v>
      </c>
      <c r="H872" s="4">
        <f ca="1">IFERROR(AVERAGE(OFFSET(G872,0,0,-计算!B$21,1)),AVERAGE(OFFSET(G872,0,0,-ROW(),1)))</f>
        <v>-176.37581111111172</v>
      </c>
      <c r="I872" s="4" t="str">
        <f ca="1">IF(计算!B$23=1,IFERROR(IF(AND(G872&gt;H872,OFFSET(G872,-计算!B$22,0,1,1)&lt;OFFSET(H872,-计算!B$22,0,1,1)),"买",IF(AND(G872&lt;H872,OFFSET(G872,-计算!B$22,0,1,1)&gt;OFFSET(H872,-计算!B$22,0,1,1)),"卖",I871)),"买"),IF(计算!B$23=2,IFERROR(IF(AND(G872&gt;OFFSET(G872,-计算!B$22,0,1,1),B872&lt;OFFSET(B872,-计算!B$22,0,1,1)),"买",IF(AND(G872&lt;OFFSET(G872,-计算!B$22,0,1,1),B872&gt;OFFSET(B872,-计算!B$22,0,1,1)),"卖",I871)),"买"),""))</f>
        <v>买</v>
      </c>
      <c r="J872" s="4" t="str">
        <f t="shared" ca="1" si="55"/>
        <v/>
      </c>
      <c r="K872" s="3">
        <f ca="1">IF(I871="买",C872,0)-IF(J872=1,计算!B$18)</f>
        <v>-2.5267295313993188E-2</v>
      </c>
      <c r="L872" s="2">
        <f t="shared" ca="1" si="54"/>
        <v>4.80654250801713</v>
      </c>
      <c r="M872" s="3">
        <f ca="1">1-L872/MAX(L$2:L872)</f>
        <v>0.18639657659094322</v>
      </c>
    </row>
    <row r="873" spans="1:13" x14ac:dyDescent="0.15">
      <c r="A873" s="1">
        <v>39666</v>
      </c>
      <c r="B873" s="2">
        <v>2721.69</v>
      </c>
      <c r="C873" s="3">
        <f t="shared" si="52"/>
        <v>6.8847388904509366E-3</v>
      </c>
      <c r="D873" s="3">
        <f>1-B873/MAX(B$2:B873)</f>
        <v>0.53690703055876954</v>
      </c>
      <c r="E873" s="4">
        <f ca="1">IFERROR(AVERAGE(OFFSET(B873,0,0,-计算!B$19,1)),AVERAGE(OFFSET(B873,0,0,-ROW(),1)))</f>
        <v>2858.2833333333333</v>
      </c>
      <c r="F873" s="4">
        <f ca="1">IFERROR(AVERAGE(OFFSET(B873,0,0,-计算!B$20,1)),AVERAGE(OFFSET(B873,0,0,-ROW(),1)))</f>
        <v>2992.4486000000006</v>
      </c>
      <c r="G873" s="4">
        <f t="shared" ca="1" si="53"/>
        <v>-134.16526666666732</v>
      </c>
      <c r="H873" s="4">
        <f ca="1">IFERROR(AVERAGE(OFFSET(G873,0,0,-计算!B$21,1)),AVERAGE(OFFSET(G873,0,0,-ROW(),1)))</f>
        <v>-162.78846111111179</v>
      </c>
      <c r="I873" s="4" t="str">
        <f ca="1">IF(计算!B$23=1,IFERROR(IF(AND(G873&gt;H873,OFFSET(G873,-计算!B$22,0,1,1)&lt;OFFSET(H873,-计算!B$22,0,1,1)),"买",IF(AND(G873&lt;H873,OFFSET(G873,-计算!B$22,0,1,1)&gt;OFFSET(H873,-计算!B$22,0,1,1)),"卖",I872)),"买"),IF(计算!B$23=2,IFERROR(IF(AND(G873&gt;OFFSET(G873,-计算!B$22,0,1,1),B873&lt;OFFSET(B873,-计算!B$22,0,1,1)),"买",IF(AND(G873&lt;OFFSET(G873,-计算!B$22,0,1,1),B873&gt;OFFSET(B873,-计算!B$22,0,1,1)),"卖",I872)),"买"),""))</f>
        <v>买</v>
      </c>
      <c r="J873" s="4" t="str">
        <f t="shared" ca="1" si="55"/>
        <v/>
      </c>
      <c r="K873" s="3">
        <f ca="1">IF(I872="买",C873,0)-IF(J873=1,计算!B$18)</f>
        <v>6.8847388904509366E-3</v>
      </c>
      <c r="L873" s="2">
        <f t="shared" ca="1" si="54"/>
        <v>4.8396342981506812</v>
      </c>
      <c r="M873" s="3">
        <f ca="1">1-L873/MAX(L$2:L873)</f>
        <v>0.18079512946039478</v>
      </c>
    </row>
    <row r="874" spans="1:13" x14ac:dyDescent="0.15">
      <c r="A874" s="1">
        <v>39667</v>
      </c>
      <c r="B874" s="2">
        <v>2720.44</v>
      </c>
      <c r="C874" s="3">
        <f t="shared" si="52"/>
        <v>-4.5927346611851494E-4</v>
      </c>
      <c r="D874" s="3">
        <f>1-B874/MAX(B$2:B874)</f>
        <v>0.5371197168719799</v>
      </c>
      <c r="E874" s="4">
        <f ca="1">IFERROR(AVERAGE(OFFSET(B874,0,0,-计算!B$19,1)),AVERAGE(OFFSET(B874,0,0,-ROW(),1)))</f>
        <v>2842.9249999999997</v>
      </c>
      <c r="F874" s="4">
        <f ca="1">IFERROR(AVERAGE(OFFSET(B874,0,0,-计算!B$20,1)),AVERAGE(OFFSET(B874,0,0,-ROW(),1)))</f>
        <v>2973.332800000001</v>
      </c>
      <c r="G874" s="4">
        <f t="shared" ca="1" si="53"/>
        <v>-130.40780000000132</v>
      </c>
      <c r="H874" s="4">
        <f ca="1">IFERROR(AVERAGE(OFFSET(G874,0,0,-计算!B$21,1)),AVERAGE(OFFSET(G874,0,0,-ROW(),1)))</f>
        <v>-150.05897222222302</v>
      </c>
      <c r="I874" s="4" t="str">
        <f ca="1">IF(计算!B$23=1,IFERROR(IF(AND(G874&gt;H874,OFFSET(G874,-计算!B$22,0,1,1)&lt;OFFSET(H874,-计算!B$22,0,1,1)),"买",IF(AND(G874&lt;H874,OFFSET(G874,-计算!B$22,0,1,1)&gt;OFFSET(H874,-计算!B$22,0,1,1)),"卖",I873)),"买"),IF(计算!B$23=2,IFERROR(IF(AND(G874&gt;OFFSET(G874,-计算!B$22,0,1,1),B874&lt;OFFSET(B874,-计算!B$22,0,1,1)),"买",IF(AND(G874&lt;OFFSET(G874,-计算!B$22,0,1,1),B874&gt;OFFSET(B874,-计算!B$22,0,1,1)),"卖",I873)),"买"),""))</f>
        <v>买</v>
      </c>
      <c r="J874" s="4" t="str">
        <f t="shared" ca="1" si="55"/>
        <v/>
      </c>
      <c r="K874" s="3">
        <f ca="1">IF(I873="买",C874,0)-IF(J874=1,计算!B$18)</f>
        <v>-4.5927346611851494E-4</v>
      </c>
      <c r="L874" s="2">
        <f t="shared" ca="1" si="54"/>
        <v>4.8374115825318231</v>
      </c>
      <c r="M874" s="3">
        <f ca="1">1-L874/MAX(L$2:L874)</f>
        <v>0.18117136852074878</v>
      </c>
    </row>
    <row r="875" spans="1:13" x14ac:dyDescent="0.15">
      <c r="A875" s="1">
        <v>39668</v>
      </c>
      <c r="B875" s="2">
        <v>2591.46</v>
      </c>
      <c r="C875" s="3">
        <f t="shared" si="52"/>
        <v>-4.7411448148093727E-2</v>
      </c>
      <c r="D875" s="3">
        <f>1-B875/MAX(B$2:B875)</f>
        <v>0.55906554141427889</v>
      </c>
      <c r="E875" s="4">
        <f ca="1">IFERROR(AVERAGE(OFFSET(B875,0,0,-计算!B$19,1)),AVERAGE(OFFSET(B875,0,0,-ROW(),1)))</f>
        <v>2818.603333333333</v>
      </c>
      <c r="F875" s="4">
        <f ca="1">IFERROR(AVERAGE(OFFSET(B875,0,0,-计算!B$20,1)),AVERAGE(OFFSET(B875,0,0,-ROW(),1)))</f>
        <v>2953.5446000000006</v>
      </c>
      <c r="G875" s="4">
        <f t="shared" ca="1" si="53"/>
        <v>-134.94126666666762</v>
      </c>
      <c r="H875" s="4">
        <f ca="1">IFERROR(AVERAGE(OFFSET(G875,0,0,-计算!B$21,1)),AVERAGE(OFFSET(G875,0,0,-ROW(),1)))</f>
        <v>-140.68105555555644</v>
      </c>
      <c r="I875" s="4" t="str">
        <f ca="1">IF(计算!B$23=1,IFERROR(IF(AND(G875&gt;H875,OFFSET(G875,-计算!B$22,0,1,1)&lt;OFFSET(H875,-计算!B$22,0,1,1)),"买",IF(AND(G875&lt;H875,OFFSET(G875,-计算!B$22,0,1,1)&gt;OFFSET(H875,-计算!B$22,0,1,1)),"卖",I874)),"买"),IF(计算!B$23=2,IFERROR(IF(AND(G875&gt;OFFSET(G875,-计算!B$22,0,1,1),B875&lt;OFFSET(B875,-计算!B$22,0,1,1)),"买",IF(AND(G875&lt;OFFSET(G875,-计算!B$22,0,1,1),B875&gt;OFFSET(B875,-计算!B$22,0,1,1)),"卖",I874)),"买"),""))</f>
        <v>买</v>
      </c>
      <c r="J875" s="4" t="str">
        <f t="shared" ca="1" si="55"/>
        <v/>
      </c>
      <c r="K875" s="3">
        <f ca="1">IF(I874="买",C875,0)-IF(J875=1,计算!B$18)</f>
        <v>-4.7411448148093727E-2</v>
      </c>
      <c r="L875" s="2">
        <f t="shared" ca="1" si="54"/>
        <v>4.6080628941156272</v>
      </c>
      <c r="M875" s="3">
        <f ca="1">1-L875/MAX(L$2:L875)</f>
        <v>0.21999321972430186</v>
      </c>
    </row>
    <row r="876" spans="1:13" x14ac:dyDescent="0.15">
      <c r="A876" s="1">
        <v>39671</v>
      </c>
      <c r="B876" s="2">
        <v>2456.81</v>
      </c>
      <c r="C876" s="3">
        <f t="shared" si="52"/>
        <v>-5.1959127287320661E-2</v>
      </c>
      <c r="D876" s="3">
        <f>1-B876/MAX(B$2:B876)</f>
        <v>0.58197611107330016</v>
      </c>
      <c r="E876" s="4">
        <f ca="1">IFERROR(AVERAGE(OFFSET(B876,0,0,-计算!B$19,1)),AVERAGE(OFFSET(B876,0,0,-ROW(),1)))</f>
        <v>2775.2241666666664</v>
      </c>
      <c r="F876" s="4">
        <f ca="1">IFERROR(AVERAGE(OFFSET(B876,0,0,-计算!B$20,1)),AVERAGE(OFFSET(B876,0,0,-ROW(),1)))</f>
        <v>2930.4542000000006</v>
      </c>
      <c r="G876" s="4">
        <f t="shared" ca="1" si="53"/>
        <v>-155.23003333333418</v>
      </c>
      <c r="H876" s="4">
        <f ca="1">IFERROR(AVERAGE(OFFSET(G876,0,0,-计算!B$21,1)),AVERAGE(OFFSET(G876,0,0,-ROW(),1)))</f>
        <v>-138.90885000000085</v>
      </c>
      <c r="I876" s="4" t="str">
        <f ca="1">IF(计算!B$23=1,IFERROR(IF(AND(G876&gt;H876,OFFSET(G876,-计算!B$22,0,1,1)&lt;OFFSET(H876,-计算!B$22,0,1,1)),"买",IF(AND(G876&lt;H876,OFFSET(G876,-计算!B$22,0,1,1)&gt;OFFSET(H876,-计算!B$22,0,1,1)),"卖",I875)),"买"),IF(计算!B$23=2,IFERROR(IF(AND(G876&gt;OFFSET(G876,-计算!B$22,0,1,1),B876&lt;OFFSET(B876,-计算!B$22,0,1,1)),"买",IF(AND(G876&lt;OFFSET(G876,-计算!B$22,0,1,1),B876&gt;OFFSET(B876,-计算!B$22,0,1,1)),"卖",I875)),"买"),""))</f>
        <v>卖</v>
      </c>
      <c r="J876" s="4">
        <f t="shared" ca="1" si="55"/>
        <v>1</v>
      </c>
      <c r="K876" s="3">
        <f ca="1">IF(I875="买",C876,0)-IF(J876=1,计算!B$18)</f>
        <v>-5.1959127287320661E-2</v>
      </c>
      <c r="L876" s="2">
        <f t="shared" ca="1" si="54"/>
        <v>4.368631967652294</v>
      </c>
      <c r="M876" s="3">
        <f ca="1">1-L876/MAX(L$2:L876)</f>
        <v>0.26052169130562008</v>
      </c>
    </row>
    <row r="877" spans="1:13" x14ac:dyDescent="0.15">
      <c r="A877" s="1">
        <v>39672</v>
      </c>
      <c r="B877" s="2">
        <v>2444.16</v>
      </c>
      <c r="C877" s="3">
        <f t="shared" si="52"/>
        <v>-5.1489533175134161E-3</v>
      </c>
      <c r="D877" s="3">
        <f>1-B877/MAX(B$2:B877)</f>
        <v>0.58412849656298915</v>
      </c>
      <c r="E877" s="4">
        <f ca="1">IFERROR(AVERAGE(OFFSET(B877,0,0,-计算!B$19,1)),AVERAGE(OFFSET(B877,0,0,-ROW(),1)))</f>
        <v>2733.9708333333333</v>
      </c>
      <c r="F877" s="4">
        <f ca="1">IFERROR(AVERAGE(OFFSET(B877,0,0,-计算!B$20,1)),AVERAGE(OFFSET(B877,0,0,-ROW(),1)))</f>
        <v>2906.8208</v>
      </c>
      <c r="G877" s="4">
        <f t="shared" ca="1" si="53"/>
        <v>-172.84996666666666</v>
      </c>
      <c r="H877" s="4">
        <f ca="1">IFERROR(AVERAGE(OFFSET(G877,0,0,-计算!B$21,1)),AVERAGE(OFFSET(G877,0,0,-ROW(),1)))</f>
        <v>-143.84496666666737</v>
      </c>
      <c r="I877" s="4" t="str">
        <f ca="1">IF(计算!B$23=1,IFERROR(IF(AND(G877&gt;H877,OFFSET(G877,-计算!B$22,0,1,1)&lt;OFFSET(H877,-计算!B$22,0,1,1)),"买",IF(AND(G877&lt;H877,OFFSET(G877,-计算!B$22,0,1,1)&gt;OFFSET(H877,-计算!B$22,0,1,1)),"卖",I876)),"买"),IF(计算!B$23=2,IFERROR(IF(AND(G877&gt;OFFSET(G877,-计算!B$22,0,1,1),B877&lt;OFFSET(B877,-计算!B$22,0,1,1)),"买",IF(AND(G877&lt;OFFSET(G877,-计算!B$22,0,1,1),B877&gt;OFFSET(B877,-计算!B$22,0,1,1)),"卖",I876)),"买"),""))</f>
        <v>卖</v>
      </c>
      <c r="J877" s="4" t="str">
        <f t="shared" ca="1" si="55"/>
        <v/>
      </c>
      <c r="K877" s="3">
        <f ca="1">IF(I876="买",C877,0)-IF(J877=1,计算!B$18)</f>
        <v>0</v>
      </c>
      <c r="L877" s="2">
        <f t="shared" ca="1" si="54"/>
        <v>4.368631967652294</v>
      </c>
      <c r="M877" s="3">
        <f ca="1">1-L877/MAX(L$2:L877)</f>
        <v>0.26052169130562008</v>
      </c>
    </row>
    <row r="878" spans="1:13" x14ac:dyDescent="0.15">
      <c r="A878" s="1">
        <v>39673</v>
      </c>
      <c r="B878" s="2">
        <v>2444.67</v>
      </c>
      <c r="C878" s="3">
        <f t="shared" si="52"/>
        <v>2.0866064414781782E-4</v>
      </c>
      <c r="D878" s="3">
        <f>1-B878/MAX(B$2:B878)</f>
        <v>0.58404172054719927</v>
      </c>
      <c r="E878" s="4">
        <f ca="1">IFERROR(AVERAGE(OFFSET(B878,0,0,-计算!B$19,1)),AVERAGE(OFFSET(B878,0,0,-ROW(),1)))</f>
        <v>2690.9558333333334</v>
      </c>
      <c r="F878" s="4">
        <f ca="1">IFERROR(AVERAGE(OFFSET(B878,0,0,-计算!B$20,1)),AVERAGE(OFFSET(B878,0,0,-ROW(),1)))</f>
        <v>2883.4320000000007</v>
      </c>
      <c r="G878" s="4">
        <f t="shared" ca="1" si="53"/>
        <v>-192.47616666666727</v>
      </c>
      <c r="H878" s="4">
        <f ca="1">IFERROR(AVERAGE(OFFSET(G878,0,0,-计算!B$21,1)),AVERAGE(OFFSET(G878,0,0,-ROW(),1)))</f>
        <v>-153.34508333333406</v>
      </c>
      <c r="I878" s="4" t="str">
        <f ca="1">IF(计算!B$23=1,IFERROR(IF(AND(G878&gt;H878,OFFSET(G878,-计算!B$22,0,1,1)&lt;OFFSET(H878,-计算!B$22,0,1,1)),"买",IF(AND(G878&lt;H878,OFFSET(G878,-计算!B$22,0,1,1)&gt;OFFSET(H878,-计算!B$22,0,1,1)),"卖",I877)),"买"),IF(计算!B$23=2,IFERROR(IF(AND(G878&gt;OFFSET(G878,-计算!B$22,0,1,1),B878&lt;OFFSET(B878,-计算!B$22,0,1,1)),"买",IF(AND(G878&lt;OFFSET(G878,-计算!B$22,0,1,1),B878&gt;OFFSET(B878,-计算!B$22,0,1,1)),"卖",I877)),"买"),""))</f>
        <v>卖</v>
      </c>
      <c r="J878" s="4" t="str">
        <f t="shared" ca="1" si="55"/>
        <v/>
      </c>
      <c r="K878" s="3">
        <f ca="1">IF(I877="买",C878,0)-IF(J878=1,计算!B$18)</f>
        <v>0</v>
      </c>
      <c r="L878" s="2">
        <f t="shared" ca="1" si="54"/>
        <v>4.368631967652294</v>
      </c>
      <c r="M878" s="3">
        <f ca="1">1-L878/MAX(L$2:L878)</f>
        <v>0.26052169130562008</v>
      </c>
    </row>
    <row r="879" spans="1:13" x14ac:dyDescent="0.15">
      <c r="A879" s="1">
        <v>39674</v>
      </c>
      <c r="B879" s="2">
        <v>2443.5100000000002</v>
      </c>
      <c r="C879" s="3">
        <f t="shared" si="52"/>
        <v>-4.7450167098206375E-4</v>
      </c>
      <c r="D879" s="3">
        <f>1-B879/MAX(B$2:B879)</f>
        <v>0.58423909344585856</v>
      </c>
      <c r="E879" s="4">
        <f ca="1">IFERROR(AVERAGE(OFFSET(B879,0,0,-计算!B$19,1)),AVERAGE(OFFSET(B879,0,0,-ROW(),1)))</f>
        <v>2652.4458333333332</v>
      </c>
      <c r="F879" s="4">
        <f ca="1">IFERROR(AVERAGE(OFFSET(B879,0,0,-计算!B$20,1)),AVERAGE(OFFSET(B879,0,0,-ROW(),1)))</f>
        <v>2861.363800000001</v>
      </c>
      <c r="G879" s="4">
        <f t="shared" ca="1" si="53"/>
        <v>-208.91796666666778</v>
      </c>
      <c r="H879" s="4">
        <f ca="1">IFERROR(AVERAGE(OFFSET(G879,0,0,-计算!B$21,1)),AVERAGE(OFFSET(G879,0,0,-ROW(),1)))</f>
        <v>-165.80386666666746</v>
      </c>
      <c r="I879" s="4" t="str">
        <f ca="1">IF(计算!B$23=1,IFERROR(IF(AND(G879&gt;H879,OFFSET(G879,-计算!B$22,0,1,1)&lt;OFFSET(H879,-计算!B$22,0,1,1)),"买",IF(AND(G879&lt;H879,OFFSET(G879,-计算!B$22,0,1,1)&gt;OFFSET(H879,-计算!B$22,0,1,1)),"卖",I878)),"买"),IF(计算!B$23=2,IFERROR(IF(AND(G879&gt;OFFSET(G879,-计算!B$22,0,1,1),B879&lt;OFFSET(B879,-计算!B$22,0,1,1)),"买",IF(AND(G879&lt;OFFSET(G879,-计算!B$22,0,1,1),B879&gt;OFFSET(B879,-计算!B$22,0,1,1)),"卖",I878)),"买"),""))</f>
        <v>卖</v>
      </c>
      <c r="J879" s="4" t="str">
        <f t="shared" ca="1" si="55"/>
        <v/>
      </c>
      <c r="K879" s="3">
        <f ca="1">IF(I878="买",C879,0)-IF(J879=1,计算!B$18)</f>
        <v>0</v>
      </c>
      <c r="L879" s="2">
        <f t="shared" ca="1" si="54"/>
        <v>4.368631967652294</v>
      </c>
      <c r="M879" s="3">
        <f ca="1">1-L879/MAX(L$2:L879)</f>
        <v>0.26052169130562008</v>
      </c>
    </row>
    <row r="880" spans="1:13" x14ac:dyDescent="0.15">
      <c r="A880" s="1">
        <v>39675</v>
      </c>
      <c r="B880" s="2">
        <v>2447.61</v>
      </c>
      <c r="C880" s="3">
        <f t="shared" si="52"/>
        <v>1.6779141480902648E-3</v>
      </c>
      <c r="D880" s="3">
        <f>1-B880/MAX(B$2:B880)</f>
        <v>0.58354148233852854</v>
      </c>
      <c r="E880" s="4">
        <f ca="1">IFERROR(AVERAGE(OFFSET(B880,0,0,-计算!B$19,1)),AVERAGE(OFFSET(B880,0,0,-ROW(),1)))</f>
        <v>2616.0483333333336</v>
      </c>
      <c r="F880" s="4">
        <f ca="1">IFERROR(AVERAGE(OFFSET(B880,0,0,-计算!B$20,1)),AVERAGE(OFFSET(B880,0,0,-ROW(),1)))</f>
        <v>2840.0732000000012</v>
      </c>
      <c r="G880" s="4">
        <f t="shared" ca="1" si="53"/>
        <v>-224.02486666666755</v>
      </c>
      <c r="H880" s="4">
        <f ca="1">IFERROR(AVERAGE(OFFSET(G880,0,0,-计算!B$21,1)),AVERAGE(OFFSET(G880,0,0,-ROW(),1)))</f>
        <v>-181.40671111111183</v>
      </c>
      <c r="I880" s="4" t="str">
        <f ca="1">IF(计算!B$23=1,IFERROR(IF(AND(G880&gt;H880,OFFSET(G880,-计算!B$22,0,1,1)&lt;OFFSET(H880,-计算!B$22,0,1,1)),"买",IF(AND(G880&lt;H880,OFFSET(G880,-计算!B$22,0,1,1)&gt;OFFSET(H880,-计算!B$22,0,1,1)),"卖",I879)),"买"),IF(计算!B$23=2,IFERROR(IF(AND(G880&gt;OFFSET(G880,-计算!B$22,0,1,1),B880&lt;OFFSET(B880,-计算!B$22,0,1,1)),"买",IF(AND(G880&lt;OFFSET(G880,-计算!B$22,0,1,1),B880&gt;OFFSET(B880,-计算!B$22,0,1,1)),"卖",I879)),"买"),""))</f>
        <v>卖</v>
      </c>
      <c r="J880" s="4" t="str">
        <f t="shared" ca="1" si="55"/>
        <v/>
      </c>
      <c r="K880" s="3">
        <f ca="1">IF(I879="买",C880,0)-IF(J880=1,计算!B$18)</f>
        <v>0</v>
      </c>
      <c r="L880" s="2">
        <f t="shared" ca="1" si="54"/>
        <v>4.368631967652294</v>
      </c>
      <c r="M880" s="3">
        <f ca="1">1-L880/MAX(L$2:L880)</f>
        <v>0.26052169130562008</v>
      </c>
    </row>
    <row r="881" spans="1:13" x14ac:dyDescent="0.15">
      <c r="A881" s="1">
        <v>39678</v>
      </c>
      <c r="B881" s="2">
        <v>2313.4</v>
      </c>
      <c r="C881" s="3">
        <f t="shared" si="52"/>
        <v>-5.4833082067813121E-2</v>
      </c>
      <c r="D881" s="3">
        <f>1-B881/MAX(B$2:B881)</f>
        <v>0.60637718641529981</v>
      </c>
      <c r="E881" s="4">
        <f ca="1">IFERROR(AVERAGE(OFFSET(B881,0,0,-计算!B$19,1)),AVERAGE(OFFSET(B881,0,0,-ROW(),1)))</f>
        <v>2575.064166666667</v>
      </c>
      <c r="F881" s="4">
        <f ca="1">IFERROR(AVERAGE(OFFSET(B881,0,0,-计算!B$20,1)),AVERAGE(OFFSET(B881,0,0,-ROW(),1)))</f>
        <v>2816.5512000000003</v>
      </c>
      <c r="G881" s="4">
        <f t="shared" ca="1" si="53"/>
        <v>-241.48703333333333</v>
      </c>
      <c r="H881" s="4">
        <f ca="1">IFERROR(AVERAGE(OFFSET(G881,0,0,-计算!B$21,1)),AVERAGE(OFFSET(G881,0,0,-ROW(),1)))</f>
        <v>-199.16433888888946</v>
      </c>
      <c r="I881" s="4" t="str">
        <f ca="1">IF(计算!B$23=1,IFERROR(IF(AND(G881&gt;H881,OFFSET(G881,-计算!B$22,0,1,1)&lt;OFFSET(H881,-计算!B$22,0,1,1)),"买",IF(AND(G881&lt;H881,OFFSET(G881,-计算!B$22,0,1,1)&gt;OFFSET(H881,-计算!B$22,0,1,1)),"卖",I880)),"买"),IF(计算!B$23=2,IFERROR(IF(AND(G881&gt;OFFSET(G881,-计算!B$22,0,1,1),B881&lt;OFFSET(B881,-计算!B$22,0,1,1)),"买",IF(AND(G881&lt;OFFSET(G881,-计算!B$22,0,1,1),B881&gt;OFFSET(B881,-计算!B$22,0,1,1)),"卖",I880)),"买"),""))</f>
        <v>卖</v>
      </c>
      <c r="J881" s="4" t="str">
        <f t="shared" ca="1" si="55"/>
        <v/>
      </c>
      <c r="K881" s="3">
        <f ca="1">IF(I880="买",C881,0)-IF(J881=1,计算!B$18)</f>
        <v>0</v>
      </c>
      <c r="L881" s="2">
        <f t="shared" ca="1" si="54"/>
        <v>4.368631967652294</v>
      </c>
      <c r="M881" s="3">
        <f ca="1">1-L881/MAX(L$2:L881)</f>
        <v>0.26052169130562008</v>
      </c>
    </row>
    <row r="882" spans="1:13" x14ac:dyDescent="0.15">
      <c r="A882" s="1">
        <v>39679</v>
      </c>
      <c r="B882" s="2">
        <v>2348.4699999999998</v>
      </c>
      <c r="C882" s="3">
        <f t="shared" si="52"/>
        <v>1.5159505489755309E-2</v>
      </c>
      <c r="D882" s="3">
        <f>1-B882/MAX(B$2:B882)</f>
        <v>0.60041005921186963</v>
      </c>
      <c r="E882" s="4">
        <f ca="1">IFERROR(AVERAGE(OFFSET(B882,0,0,-计算!B$19,1)),AVERAGE(OFFSET(B882,0,0,-ROW(),1)))</f>
        <v>2534.0375000000004</v>
      </c>
      <c r="F882" s="4">
        <f ca="1">IFERROR(AVERAGE(OFFSET(B882,0,0,-计算!B$20,1)),AVERAGE(OFFSET(B882,0,0,-ROW(),1)))</f>
        <v>2799.3894000000005</v>
      </c>
      <c r="G882" s="4">
        <f t="shared" ca="1" si="53"/>
        <v>-265.35190000000011</v>
      </c>
      <c r="H882" s="4">
        <f ca="1">IFERROR(AVERAGE(OFFSET(G882,0,0,-计算!B$21,1)),AVERAGE(OFFSET(G882,0,0,-ROW(),1)))</f>
        <v>-217.51798333333377</v>
      </c>
      <c r="I882" s="4" t="str">
        <f ca="1">IF(计算!B$23=1,IFERROR(IF(AND(G882&gt;H882,OFFSET(G882,-计算!B$22,0,1,1)&lt;OFFSET(H882,-计算!B$22,0,1,1)),"买",IF(AND(G882&lt;H882,OFFSET(G882,-计算!B$22,0,1,1)&gt;OFFSET(H882,-计算!B$22,0,1,1)),"卖",I881)),"买"),IF(计算!B$23=2,IFERROR(IF(AND(G882&gt;OFFSET(G882,-计算!B$22,0,1,1),B882&lt;OFFSET(B882,-计算!B$22,0,1,1)),"买",IF(AND(G882&lt;OFFSET(G882,-计算!B$22,0,1,1),B882&gt;OFFSET(B882,-计算!B$22,0,1,1)),"卖",I881)),"买"),""))</f>
        <v>卖</v>
      </c>
      <c r="J882" s="4" t="str">
        <f t="shared" ca="1" si="55"/>
        <v/>
      </c>
      <c r="K882" s="3">
        <f ca="1">IF(I881="买",C882,0)-IF(J882=1,计算!B$18)</f>
        <v>0</v>
      </c>
      <c r="L882" s="2">
        <f t="shared" ca="1" si="54"/>
        <v>4.368631967652294</v>
      </c>
      <c r="M882" s="3">
        <f ca="1">1-L882/MAX(L$2:L882)</f>
        <v>0.26052169130562008</v>
      </c>
    </row>
    <row r="883" spans="1:13" x14ac:dyDescent="0.15">
      <c r="A883" s="1">
        <v>39680</v>
      </c>
      <c r="B883" s="2">
        <v>2532.94</v>
      </c>
      <c r="C883" s="3">
        <f t="shared" si="52"/>
        <v>7.8549012761500059E-2</v>
      </c>
      <c r="D883" s="3">
        <f>1-B883/MAX(B$2:B883)</f>
        <v>0.56902266385353562</v>
      </c>
      <c r="E883" s="4">
        <f ca="1">IFERROR(AVERAGE(OFFSET(B883,0,0,-计算!B$19,1)),AVERAGE(OFFSET(B883,0,0,-ROW(),1)))</f>
        <v>2514.02</v>
      </c>
      <c r="F883" s="4">
        <f ca="1">IFERROR(AVERAGE(OFFSET(B883,0,0,-计算!B$20,1)),AVERAGE(OFFSET(B883,0,0,-ROW(),1)))</f>
        <v>2787.242200000001</v>
      </c>
      <c r="G883" s="4">
        <f t="shared" ca="1" si="53"/>
        <v>-273.22220000000107</v>
      </c>
      <c r="H883" s="4">
        <f ca="1">IFERROR(AVERAGE(OFFSET(G883,0,0,-计算!B$21,1)),AVERAGE(OFFSET(G883,0,0,-ROW(),1)))</f>
        <v>-234.24668888888951</v>
      </c>
      <c r="I883" s="4" t="str">
        <f ca="1">IF(计算!B$23=1,IFERROR(IF(AND(G883&gt;H883,OFFSET(G883,-计算!B$22,0,1,1)&lt;OFFSET(H883,-计算!B$22,0,1,1)),"买",IF(AND(G883&lt;H883,OFFSET(G883,-计算!B$22,0,1,1)&gt;OFFSET(H883,-计算!B$22,0,1,1)),"卖",I882)),"买"),IF(计算!B$23=2,IFERROR(IF(AND(G883&gt;OFFSET(G883,-计算!B$22,0,1,1),B883&lt;OFFSET(B883,-计算!B$22,0,1,1)),"买",IF(AND(G883&lt;OFFSET(G883,-计算!B$22,0,1,1),B883&gt;OFFSET(B883,-计算!B$22,0,1,1)),"卖",I882)),"买"),""))</f>
        <v>卖</v>
      </c>
      <c r="J883" s="4" t="str">
        <f t="shared" ca="1" si="55"/>
        <v/>
      </c>
      <c r="K883" s="3">
        <f ca="1">IF(I882="买",C883,0)-IF(J883=1,计算!B$18)</f>
        <v>0</v>
      </c>
      <c r="L883" s="2">
        <f t="shared" ca="1" si="54"/>
        <v>4.368631967652294</v>
      </c>
      <c r="M883" s="3">
        <f ca="1">1-L883/MAX(L$2:L883)</f>
        <v>0.26052169130562008</v>
      </c>
    </row>
    <row r="884" spans="1:13" x14ac:dyDescent="0.15">
      <c r="A884" s="1">
        <v>39681</v>
      </c>
      <c r="B884" s="2">
        <v>2443.98</v>
      </c>
      <c r="C884" s="3">
        <f t="shared" si="52"/>
        <v>-3.5121242508705297E-2</v>
      </c>
      <c r="D884" s="3">
        <f>1-B884/MAX(B$2:B884)</f>
        <v>0.58415912339209153</v>
      </c>
      <c r="E884" s="4">
        <f ca="1">IFERROR(AVERAGE(OFFSET(B884,0,0,-计算!B$19,1)),AVERAGE(OFFSET(B884,0,0,-ROW(),1)))</f>
        <v>2492.4283333333333</v>
      </c>
      <c r="F884" s="4">
        <f ca="1">IFERROR(AVERAGE(OFFSET(B884,0,0,-计算!B$20,1)),AVERAGE(OFFSET(B884,0,0,-ROW(),1)))</f>
        <v>2774.4292000000014</v>
      </c>
      <c r="G884" s="4">
        <f t="shared" ca="1" si="53"/>
        <v>-282.00086666666812</v>
      </c>
      <c r="H884" s="4">
        <f ca="1">IFERROR(AVERAGE(OFFSET(G884,0,0,-计算!B$21,1)),AVERAGE(OFFSET(G884,0,0,-ROW(),1)))</f>
        <v>-249.16747222222298</v>
      </c>
      <c r="I884" s="4" t="str">
        <f ca="1">IF(计算!B$23=1,IFERROR(IF(AND(G884&gt;H884,OFFSET(G884,-计算!B$22,0,1,1)&lt;OFFSET(H884,-计算!B$22,0,1,1)),"买",IF(AND(G884&lt;H884,OFFSET(G884,-计算!B$22,0,1,1)&gt;OFFSET(H884,-计算!B$22,0,1,1)),"卖",I883)),"买"),IF(计算!B$23=2,IFERROR(IF(AND(G884&gt;OFFSET(G884,-计算!B$22,0,1,1),B884&lt;OFFSET(B884,-计算!B$22,0,1,1)),"买",IF(AND(G884&lt;OFFSET(G884,-计算!B$22,0,1,1),B884&gt;OFFSET(B884,-计算!B$22,0,1,1)),"卖",I883)),"买"),""))</f>
        <v>卖</v>
      </c>
      <c r="J884" s="4" t="str">
        <f t="shared" ca="1" si="55"/>
        <v/>
      </c>
      <c r="K884" s="3">
        <f ca="1">IF(I883="买",C884,0)-IF(J884=1,计算!B$18)</f>
        <v>0</v>
      </c>
      <c r="L884" s="2">
        <f t="shared" ca="1" si="54"/>
        <v>4.368631967652294</v>
      </c>
      <c r="M884" s="3">
        <f ca="1">1-L884/MAX(L$2:L884)</f>
        <v>0.26052169130562008</v>
      </c>
    </row>
    <row r="885" spans="1:13" x14ac:dyDescent="0.15">
      <c r="A885" s="1">
        <v>39682</v>
      </c>
      <c r="B885" s="2">
        <v>2404.9299999999998</v>
      </c>
      <c r="C885" s="3">
        <f t="shared" si="52"/>
        <v>-1.5978035826807124E-2</v>
      </c>
      <c r="D885" s="3">
        <f>1-B885/MAX(B$2:B885)</f>
        <v>0.59080344381678351</v>
      </c>
      <c r="E885" s="4">
        <f ca="1">IFERROR(AVERAGE(OFFSET(B885,0,0,-计算!B$19,1)),AVERAGE(OFFSET(B885,0,0,-ROW(),1)))</f>
        <v>2466.0316666666668</v>
      </c>
      <c r="F885" s="4">
        <f ca="1">IFERROR(AVERAGE(OFFSET(B885,0,0,-计算!B$20,1)),AVERAGE(OFFSET(B885,0,0,-ROW(),1)))</f>
        <v>2762.945400000001</v>
      </c>
      <c r="G885" s="4">
        <f t="shared" ca="1" si="53"/>
        <v>-296.91373333333422</v>
      </c>
      <c r="H885" s="4">
        <f ca="1">IFERROR(AVERAGE(OFFSET(G885,0,0,-计算!B$21,1)),AVERAGE(OFFSET(G885,0,0,-ROW(),1)))</f>
        <v>-263.83343333333409</v>
      </c>
      <c r="I885" s="4" t="str">
        <f ca="1">IF(计算!B$23=1,IFERROR(IF(AND(G885&gt;H885,OFFSET(G885,-计算!B$22,0,1,1)&lt;OFFSET(H885,-计算!B$22,0,1,1)),"买",IF(AND(G885&lt;H885,OFFSET(G885,-计算!B$22,0,1,1)&gt;OFFSET(H885,-计算!B$22,0,1,1)),"卖",I884)),"买"),IF(计算!B$23=2,IFERROR(IF(AND(G885&gt;OFFSET(G885,-计算!B$22,0,1,1),B885&lt;OFFSET(B885,-计算!B$22,0,1,1)),"买",IF(AND(G885&lt;OFFSET(G885,-计算!B$22,0,1,1),B885&gt;OFFSET(B885,-计算!B$22,0,1,1)),"卖",I884)),"买"),""))</f>
        <v>卖</v>
      </c>
      <c r="J885" s="4" t="str">
        <f t="shared" ca="1" si="55"/>
        <v/>
      </c>
      <c r="K885" s="3">
        <f ca="1">IF(I884="买",C885,0)-IF(J885=1,计算!B$18)</f>
        <v>0</v>
      </c>
      <c r="L885" s="2">
        <f t="shared" ca="1" si="54"/>
        <v>4.368631967652294</v>
      </c>
      <c r="M885" s="3">
        <f ca="1">1-L885/MAX(L$2:L885)</f>
        <v>0.26052169130562008</v>
      </c>
    </row>
    <row r="886" spans="1:13" x14ac:dyDescent="0.15">
      <c r="A886" s="1">
        <v>39685</v>
      </c>
      <c r="B886" s="2">
        <v>2400.5500000000002</v>
      </c>
      <c r="C886" s="3">
        <f t="shared" si="52"/>
        <v>-1.8212588308181843E-3</v>
      </c>
      <c r="D886" s="3">
        <f>1-B886/MAX(B$2:B886)</f>
        <v>0.59154869665827259</v>
      </c>
      <c r="E886" s="4">
        <f ca="1">IFERROR(AVERAGE(OFFSET(B886,0,0,-计算!B$19,1)),AVERAGE(OFFSET(B886,0,0,-ROW(),1)))</f>
        <v>2439.374166666667</v>
      </c>
      <c r="F886" s="4">
        <f ca="1">IFERROR(AVERAGE(OFFSET(B886,0,0,-计算!B$20,1)),AVERAGE(OFFSET(B886,0,0,-ROW(),1)))</f>
        <v>2751.9116000000004</v>
      </c>
      <c r="G886" s="4">
        <f t="shared" ca="1" si="53"/>
        <v>-312.53743333333341</v>
      </c>
      <c r="H886" s="4">
        <f ca="1">IFERROR(AVERAGE(OFFSET(G886,0,0,-计算!B$21,1)),AVERAGE(OFFSET(G886,0,0,-ROW(),1)))</f>
        <v>-278.5855277777784</v>
      </c>
      <c r="I886" s="4" t="str">
        <f ca="1">IF(计算!B$23=1,IFERROR(IF(AND(G886&gt;H886,OFFSET(G886,-计算!B$22,0,1,1)&lt;OFFSET(H886,-计算!B$22,0,1,1)),"买",IF(AND(G886&lt;H886,OFFSET(G886,-计算!B$22,0,1,1)&gt;OFFSET(H886,-计算!B$22,0,1,1)),"卖",I885)),"买"),IF(计算!B$23=2,IFERROR(IF(AND(G886&gt;OFFSET(G886,-计算!B$22,0,1,1),B886&lt;OFFSET(B886,-计算!B$22,0,1,1)),"买",IF(AND(G886&lt;OFFSET(G886,-计算!B$22,0,1,1),B886&gt;OFFSET(B886,-计算!B$22,0,1,1)),"卖",I885)),"买"),""))</f>
        <v>卖</v>
      </c>
      <c r="J886" s="4" t="str">
        <f t="shared" ca="1" si="55"/>
        <v/>
      </c>
      <c r="K886" s="3">
        <f ca="1">IF(I885="买",C886,0)-IF(J886=1,计算!B$18)</f>
        <v>0</v>
      </c>
      <c r="L886" s="2">
        <f t="shared" ca="1" si="54"/>
        <v>4.368631967652294</v>
      </c>
      <c r="M886" s="3">
        <f ca="1">1-L886/MAX(L$2:L886)</f>
        <v>0.26052169130562008</v>
      </c>
    </row>
    <row r="887" spans="1:13" x14ac:dyDescent="0.15">
      <c r="A887" s="1">
        <v>39686</v>
      </c>
      <c r="B887" s="2">
        <v>2331.5300000000002</v>
      </c>
      <c r="C887" s="3">
        <f t="shared" si="52"/>
        <v>-2.8751744391910194E-2</v>
      </c>
      <c r="D887" s="3">
        <f>1-B887/MAX(B$2:B887)</f>
        <v>0.60329238412849651</v>
      </c>
      <c r="E887" s="4">
        <f ca="1">IFERROR(AVERAGE(OFFSET(B887,0,0,-计算!B$19,1)),AVERAGE(OFFSET(B887,0,0,-ROW(),1)))</f>
        <v>2417.7133333333331</v>
      </c>
      <c r="F887" s="4">
        <f ca="1">IFERROR(AVERAGE(OFFSET(B887,0,0,-计算!B$20,1)),AVERAGE(OFFSET(B887,0,0,-ROW(),1)))</f>
        <v>2741.6886000000004</v>
      </c>
      <c r="G887" s="4">
        <f t="shared" ca="1" si="53"/>
        <v>-323.97526666666727</v>
      </c>
      <c r="H887" s="4">
        <f ca="1">IFERROR(AVERAGE(OFFSET(G887,0,0,-计算!B$21,1)),AVERAGE(OFFSET(G887,0,0,-ROW(),1)))</f>
        <v>-292.33356666666737</v>
      </c>
      <c r="I887" s="4" t="str">
        <f ca="1">IF(计算!B$23=1,IFERROR(IF(AND(G887&gt;H887,OFFSET(G887,-计算!B$22,0,1,1)&lt;OFFSET(H887,-计算!B$22,0,1,1)),"买",IF(AND(G887&lt;H887,OFFSET(G887,-计算!B$22,0,1,1)&gt;OFFSET(H887,-计算!B$22,0,1,1)),"卖",I886)),"买"),IF(计算!B$23=2,IFERROR(IF(AND(G887&gt;OFFSET(G887,-计算!B$22,0,1,1),B887&lt;OFFSET(B887,-计算!B$22,0,1,1)),"买",IF(AND(G887&lt;OFFSET(G887,-计算!B$22,0,1,1),B887&gt;OFFSET(B887,-计算!B$22,0,1,1)),"卖",I886)),"买"),""))</f>
        <v>卖</v>
      </c>
      <c r="J887" s="4" t="str">
        <f t="shared" ca="1" si="55"/>
        <v/>
      </c>
      <c r="K887" s="3">
        <f ca="1">IF(I886="买",C887,0)-IF(J887=1,计算!B$18)</f>
        <v>0</v>
      </c>
      <c r="L887" s="2">
        <f t="shared" ca="1" si="54"/>
        <v>4.368631967652294</v>
      </c>
      <c r="M887" s="3">
        <f ca="1">1-L887/MAX(L$2:L887)</f>
        <v>0.26052169130562008</v>
      </c>
    </row>
    <row r="888" spans="1:13" x14ac:dyDescent="0.15">
      <c r="A888" s="1">
        <v>39687</v>
      </c>
      <c r="B888" s="2">
        <v>2325.29</v>
      </c>
      <c r="C888" s="3">
        <f t="shared" si="52"/>
        <v>-2.6763541537103697E-3</v>
      </c>
      <c r="D888" s="3">
        <f>1-B888/MAX(B$2:B888)</f>
        <v>0.60435411420404272</v>
      </c>
      <c r="E888" s="4">
        <f ca="1">IFERROR(AVERAGE(OFFSET(B888,0,0,-计算!B$19,1)),AVERAGE(OFFSET(B888,0,0,-ROW(),1)))</f>
        <v>2406.7533333333331</v>
      </c>
      <c r="F888" s="4">
        <f ca="1">IFERROR(AVERAGE(OFFSET(B888,0,0,-计算!B$20,1)),AVERAGE(OFFSET(B888,0,0,-ROW(),1)))</f>
        <v>2728.3690000000001</v>
      </c>
      <c r="G888" s="4">
        <f t="shared" ca="1" si="53"/>
        <v>-321.61566666666704</v>
      </c>
      <c r="H888" s="4">
        <f ca="1">IFERROR(AVERAGE(OFFSET(G888,0,0,-计算!B$21,1)),AVERAGE(OFFSET(G888,0,0,-ROW(),1)))</f>
        <v>-301.71086111111185</v>
      </c>
      <c r="I888" s="4" t="str">
        <f ca="1">IF(计算!B$23=1,IFERROR(IF(AND(G888&gt;H888,OFFSET(G888,-计算!B$22,0,1,1)&lt;OFFSET(H888,-计算!B$22,0,1,1)),"买",IF(AND(G888&lt;H888,OFFSET(G888,-计算!B$22,0,1,1)&gt;OFFSET(H888,-计算!B$22,0,1,1)),"卖",I887)),"买"),IF(计算!B$23=2,IFERROR(IF(AND(G888&gt;OFFSET(G888,-计算!B$22,0,1,1),B888&lt;OFFSET(B888,-计算!B$22,0,1,1)),"买",IF(AND(G888&lt;OFFSET(G888,-计算!B$22,0,1,1),B888&gt;OFFSET(B888,-计算!B$22,0,1,1)),"卖",I887)),"买"),""))</f>
        <v>卖</v>
      </c>
      <c r="J888" s="4" t="str">
        <f t="shared" ca="1" si="55"/>
        <v/>
      </c>
      <c r="K888" s="3">
        <f ca="1">IF(I887="买",C888,0)-IF(J888=1,计算!B$18)</f>
        <v>0</v>
      </c>
      <c r="L888" s="2">
        <f t="shared" ca="1" si="54"/>
        <v>4.368631967652294</v>
      </c>
      <c r="M888" s="3">
        <f ca="1">1-L888/MAX(L$2:L888)</f>
        <v>0.26052169130562008</v>
      </c>
    </row>
    <row r="889" spans="1:13" x14ac:dyDescent="0.15">
      <c r="A889" s="1">
        <v>39688</v>
      </c>
      <c r="B889" s="2">
        <v>2335.86</v>
      </c>
      <c r="C889" s="3">
        <f t="shared" si="52"/>
        <v>4.5456695723975482E-3</v>
      </c>
      <c r="D889" s="3">
        <f>1-B889/MAX(B$2:B889)</f>
        <v>0.60255563873953588</v>
      </c>
      <c r="E889" s="4">
        <f ca="1">IFERROR(AVERAGE(OFFSET(B889,0,0,-计算!B$19,1)),AVERAGE(OFFSET(B889,0,0,-ROW(),1)))</f>
        <v>2397.7283333333335</v>
      </c>
      <c r="F889" s="4">
        <f ca="1">IFERROR(AVERAGE(OFFSET(B889,0,0,-计算!B$20,1)),AVERAGE(OFFSET(B889,0,0,-ROW(),1)))</f>
        <v>2719.6246000000001</v>
      </c>
      <c r="G889" s="4">
        <f t="shared" ca="1" si="53"/>
        <v>-321.89626666666663</v>
      </c>
      <c r="H889" s="4">
        <f ca="1">IFERROR(AVERAGE(OFFSET(G889,0,0,-计算!B$21,1)),AVERAGE(OFFSET(G889,0,0,-ROW(),1)))</f>
        <v>-309.82320555555611</v>
      </c>
      <c r="I889" s="4" t="str">
        <f ca="1">IF(计算!B$23=1,IFERROR(IF(AND(G889&gt;H889,OFFSET(G889,-计算!B$22,0,1,1)&lt;OFFSET(H889,-计算!B$22,0,1,1)),"买",IF(AND(G889&lt;H889,OFFSET(G889,-计算!B$22,0,1,1)&gt;OFFSET(H889,-计算!B$22,0,1,1)),"卖",I888)),"买"),IF(计算!B$23=2,IFERROR(IF(AND(G889&gt;OFFSET(G889,-计算!B$22,0,1,1),B889&lt;OFFSET(B889,-计算!B$22,0,1,1)),"买",IF(AND(G889&lt;OFFSET(G889,-计算!B$22,0,1,1),B889&gt;OFFSET(B889,-计算!B$22,0,1,1)),"卖",I888)),"买"),""))</f>
        <v>卖</v>
      </c>
      <c r="J889" s="4" t="str">
        <f t="shared" ca="1" si="55"/>
        <v/>
      </c>
      <c r="K889" s="3">
        <f ca="1">IF(I888="买",C889,0)-IF(J889=1,计算!B$18)</f>
        <v>0</v>
      </c>
      <c r="L889" s="2">
        <f t="shared" ca="1" si="54"/>
        <v>4.368631967652294</v>
      </c>
      <c r="M889" s="3">
        <f ca="1">1-L889/MAX(L$2:L889)</f>
        <v>0.26052169130562008</v>
      </c>
    </row>
    <row r="890" spans="1:13" x14ac:dyDescent="0.15">
      <c r="A890" s="1">
        <v>39689</v>
      </c>
      <c r="B890" s="2">
        <v>2391.64</v>
      </c>
      <c r="C890" s="3">
        <f t="shared" si="52"/>
        <v>2.3879855813276452E-2</v>
      </c>
      <c r="D890" s="3">
        <f>1-B890/MAX(B$2:B890)</f>
        <v>0.5930647246988362</v>
      </c>
      <c r="E890" s="4">
        <f ca="1">IFERROR(AVERAGE(OFFSET(B890,0,0,-计算!B$19,1)),AVERAGE(OFFSET(B890,0,0,-ROW(),1)))</f>
        <v>2393.3091666666664</v>
      </c>
      <c r="F890" s="4">
        <f ca="1">IFERROR(AVERAGE(OFFSET(B890,0,0,-计算!B$20,1)),AVERAGE(OFFSET(B890,0,0,-ROW(),1)))</f>
        <v>2710.4640000000004</v>
      </c>
      <c r="G890" s="4">
        <f t="shared" ca="1" si="53"/>
        <v>-317.15483333333395</v>
      </c>
      <c r="H890" s="4">
        <f ca="1">IFERROR(AVERAGE(OFFSET(G890,0,0,-计算!B$21,1)),AVERAGE(OFFSET(G890,0,0,-ROW(),1)))</f>
        <v>-315.68220000000042</v>
      </c>
      <c r="I890" s="4" t="str">
        <f ca="1">IF(计算!B$23=1,IFERROR(IF(AND(G890&gt;H890,OFFSET(G890,-计算!B$22,0,1,1)&lt;OFFSET(H890,-计算!B$22,0,1,1)),"买",IF(AND(G890&lt;H890,OFFSET(G890,-计算!B$22,0,1,1)&gt;OFFSET(H890,-计算!B$22,0,1,1)),"卖",I889)),"买"),IF(计算!B$23=2,IFERROR(IF(AND(G890&gt;OFFSET(G890,-计算!B$22,0,1,1),B890&lt;OFFSET(B890,-计算!B$22,0,1,1)),"买",IF(AND(G890&lt;OFFSET(G890,-计算!B$22,0,1,1),B890&gt;OFFSET(B890,-计算!B$22,0,1,1)),"卖",I889)),"买"),""))</f>
        <v>卖</v>
      </c>
      <c r="J890" s="4" t="str">
        <f t="shared" ca="1" si="55"/>
        <v/>
      </c>
      <c r="K890" s="3">
        <f ca="1">IF(I889="买",C890,0)-IF(J890=1,计算!B$18)</f>
        <v>0</v>
      </c>
      <c r="L890" s="2">
        <f t="shared" ca="1" si="54"/>
        <v>4.368631967652294</v>
      </c>
      <c r="M890" s="3">
        <f ca="1">1-L890/MAX(L$2:L890)</f>
        <v>0.26052169130562008</v>
      </c>
    </row>
    <row r="891" spans="1:13" x14ac:dyDescent="0.15">
      <c r="A891" s="1">
        <v>39692</v>
      </c>
      <c r="B891" s="2">
        <v>2309.17</v>
      </c>
      <c r="C891" s="3">
        <f t="shared" si="52"/>
        <v>-3.4482614440300319E-2</v>
      </c>
      <c r="D891" s="3">
        <f>1-B891/MAX(B$2:B891)</f>
        <v>0.60709691689920375</v>
      </c>
      <c r="E891" s="4">
        <f ca="1">IFERROR(AVERAGE(OFFSET(B891,0,0,-计算!B$19,1)),AVERAGE(OFFSET(B891,0,0,-ROW(),1)))</f>
        <v>2382.1141666666667</v>
      </c>
      <c r="F891" s="4">
        <f ca="1">IFERROR(AVERAGE(OFFSET(B891,0,0,-计算!B$20,1)),AVERAGE(OFFSET(B891,0,0,-ROW(),1)))</f>
        <v>2700.8486000000003</v>
      </c>
      <c r="G891" s="4">
        <f t="shared" ca="1" si="53"/>
        <v>-318.73443333333353</v>
      </c>
      <c r="H891" s="4">
        <f ca="1">IFERROR(AVERAGE(OFFSET(G891,0,0,-计算!B$21,1)),AVERAGE(OFFSET(G891,0,0,-ROW(),1)))</f>
        <v>-319.31898333333362</v>
      </c>
      <c r="I891" s="4" t="str">
        <f ca="1">IF(计算!B$23=1,IFERROR(IF(AND(G891&gt;H891,OFFSET(G891,-计算!B$22,0,1,1)&lt;OFFSET(H891,-计算!B$22,0,1,1)),"买",IF(AND(G891&lt;H891,OFFSET(G891,-计算!B$22,0,1,1)&gt;OFFSET(H891,-计算!B$22,0,1,1)),"卖",I890)),"买"),IF(计算!B$23=2,IFERROR(IF(AND(G891&gt;OFFSET(G891,-计算!B$22,0,1,1),B891&lt;OFFSET(B891,-计算!B$22,0,1,1)),"买",IF(AND(G891&lt;OFFSET(G891,-计算!B$22,0,1,1),B891&gt;OFFSET(B891,-计算!B$22,0,1,1)),"卖",I890)),"买"),""))</f>
        <v>买</v>
      </c>
      <c r="J891" s="4">
        <f t="shared" ca="1" si="55"/>
        <v>1</v>
      </c>
      <c r="K891" s="3">
        <f ca="1">IF(I890="买",C891,0)-IF(J891=1,计算!B$18)</f>
        <v>0</v>
      </c>
      <c r="L891" s="2">
        <f t="shared" ca="1" si="54"/>
        <v>4.368631967652294</v>
      </c>
      <c r="M891" s="3">
        <f ca="1">1-L891/MAX(L$2:L891)</f>
        <v>0.26052169130562008</v>
      </c>
    </row>
    <row r="892" spans="1:13" x14ac:dyDescent="0.15">
      <c r="A892" s="1">
        <v>39693</v>
      </c>
      <c r="B892" s="2">
        <v>2285.41</v>
      </c>
      <c r="C892" s="3">
        <f t="shared" si="52"/>
        <v>-1.0289411346934285E-2</v>
      </c>
      <c r="D892" s="3">
        <f>1-B892/MAX(B$2:B892)</f>
        <v>0.61113965834070649</v>
      </c>
      <c r="E892" s="4">
        <f ca="1">IFERROR(AVERAGE(OFFSET(B892,0,0,-计算!B$19,1)),AVERAGE(OFFSET(B892,0,0,-ROW(),1)))</f>
        <v>2368.5975000000003</v>
      </c>
      <c r="F892" s="4">
        <f ca="1">IFERROR(AVERAGE(OFFSET(B892,0,0,-计算!B$20,1)),AVERAGE(OFFSET(B892,0,0,-ROW(),1)))</f>
        <v>2689.5184000000004</v>
      </c>
      <c r="G892" s="4">
        <f t="shared" ca="1" si="53"/>
        <v>-320.92090000000007</v>
      </c>
      <c r="H892" s="4">
        <f ca="1">IFERROR(AVERAGE(OFFSET(G892,0,0,-计算!B$21,1)),AVERAGE(OFFSET(G892,0,0,-ROW(),1)))</f>
        <v>-320.7162277777781</v>
      </c>
      <c r="I892" s="4" t="str">
        <f ca="1">IF(计算!B$23=1,IFERROR(IF(AND(G892&gt;H892,OFFSET(G892,-计算!B$22,0,1,1)&lt;OFFSET(H892,-计算!B$22,0,1,1)),"买",IF(AND(G892&lt;H892,OFFSET(G892,-计算!B$22,0,1,1)&gt;OFFSET(H892,-计算!B$22,0,1,1)),"卖",I891)),"买"),IF(计算!B$23=2,IFERROR(IF(AND(G892&gt;OFFSET(G892,-计算!B$22,0,1,1),B892&lt;OFFSET(B892,-计算!B$22,0,1,1)),"买",IF(AND(G892&lt;OFFSET(G892,-计算!B$22,0,1,1),B892&gt;OFFSET(B892,-计算!B$22,0,1,1)),"卖",I891)),"买"),""))</f>
        <v>买</v>
      </c>
      <c r="J892" s="4" t="str">
        <f t="shared" ca="1" si="55"/>
        <v/>
      </c>
      <c r="K892" s="3">
        <f ca="1">IF(I891="买",C892,0)-IF(J892=1,计算!B$18)</f>
        <v>-1.0289411346934285E-2</v>
      </c>
      <c r="L892" s="2">
        <f t="shared" ca="1" si="54"/>
        <v>4.3236813163137526</v>
      </c>
      <c r="M892" s="3">
        <f ca="1">1-L892/MAX(L$2:L892)</f>
        <v>0.26813048780591175</v>
      </c>
    </row>
    <row r="893" spans="1:13" x14ac:dyDescent="0.15">
      <c r="A893" s="1">
        <v>39694</v>
      </c>
      <c r="B893" s="2">
        <v>2245.96</v>
      </c>
      <c r="C893" s="3">
        <f t="shared" si="52"/>
        <v>-1.7261672960212748E-2</v>
      </c>
      <c r="D893" s="3">
        <f>1-B893/MAX(B$2:B893)</f>
        <v>0.61785203838562586</v>
      </c>
      <c r="E893" s="4">
        <f ca="1">IFERROR(AVERAGE(OFFSET(B893,0,0,-计算!B$19,1)),AVERAGE(OFFSET(B893,0,0,-ROW(),1)))</f>
        <v>2362.9775</v>
      </c>
      <c r="F893" s="4">
        <f ca="1">IFERROR(AVERAGE(OFFSET(B893,0,0,-计算!B$20,1)),AVERAGE(OFFSET(B893,0,0,-ROW(),1)))</f>
        <v>2675.0467999999992</v>
      </c>
      <c r="G893" s="4">
        <f t="shared" ca="1" si="53"/>
        <v>-312.0692999999992</v>
      </c>
      <c r="H893" s="4">
        <f ca="1">IFERROR(AVERAGE(OFFSET(G893,0,0,-计算!B$21,1)),AVERAGE(OFFSET(G893,0,0,-ROW(),1)))</f>
        <v>-318.73190000000005</v>
      </c>
      <c r="I893" s="4" t="str">
        <f ca="1">IF(计算!B$23=1,IFERROR(IF(AND(G893&gt;H893,OFFSET(G893,-计算!B$22,0,1,1)&lt;OFFSET(H893,-计算!B$22,0,1,1)),"买",IF(AND(G893&lt;H893,OFFSET(G893,-计算!B$22,0,1,1)&gt;OFFSET(H893,-计算!B$22,0,1,1)),"卖",I892)),"买"),IF(计算!B$23=2,IFERROR(IF(AND(G893&gt;OFFSET(G893,-计算!B$22,0,1,1),B893&lt;OFFSET(B893,-计算!B$22,0,1,1)),"买",IF(AND(G893&lt;OFFSET(G893,-计算!B$22,0,1,1),B893&gt;OFFSET(B893,-计算!B$22,0,1,1)),"卖",I892)),"买"),""))</f>
        <v>买</v>
      </c>
      <c r="J893" s="4" t="str">
        <f t="shared" ca="1" si="55"/>
        <v/>
      </c>
      <c r="K893" s="3">
        <f ca="1">IF(I892="买",C893,0)-IF(J893=1,计算!B$18)</f>
        <v>-1.7261672960212748E-2</v>
      </c>
      <c r="L893" s="2">
        <f t="shared" ca="1" si="54"/>
        <v>4.2490473434473621</v>
      </c>
      <c r="M893" s="3">
        <f ca="1">1-L893/MAX(L$2:L893)</f>
        <v>0.28076377997495661</v>
      </c>
    </row>
    <row r="894" spans="1:13" x14ac:dyDescent="0.15">
      <c r="A894" s="1">
        <v>39695</v>
      </c>
      <c r="B894" s="2">
        <v>2251.15</v>
      </c>
      <c r="C894" s="3">
        <f t="shared" si="52"/>
        <v>2.3108158649307597E-3</v>
      </c>
      <c r="D894" s="3">
        <f>1-B894/MAX(B$2:B894)</f>
        <v>0.61696896481317631</v>
      </c>
      <c r="E894" s="4">
        <f ca="1">IFERROR(AVERAGE(OFFSET(B894,0,0,-计算!B$19,1)),AVERAGE(OFFSET(B894,0,0,-ROW(),1)))</f>
        <v>2354.8674999999998</v>
      </c>
      <c r="F894" s="4">
        <f ca="1">IFERROR(AVERAGE(OFFSET(B894,0,0,-计算!B$20,1)),AVERAGE(OFFSET(B894,0,0,-ROW(),1)))</f>
        <v>2660.4515999999999</v>
      </c>
      <c r="G894" s="4">
        <f t="shared" ca="1" si="53"/>
        <v>-305.58410000000003</v>
      </c>
      <c r="H894" s="4">
        <f ca="1">IFERROR(AVERAGE(OFFSET(G894,0,0,-计算!B$21,1)),AVERAGE(OFFSET(G894,0,0,-ROW(),1)))</f>
        <v>-316.05997222222226</v>
      </c>
      <c r="I894" s="4" t="str">
        <f ca="1">IF(计算!B$23=1,IFERROR(IF(AND(G894&gt;H894,OFFSET(G894,-计算!B$22,0,1,1)&lt;OFFSET(H894,-计算!B$22,0,1,1)),"买",IF(AND(G894&lt;H894,OFFSET(G894,-计算!B$22,0,1,1)&gt;OFFSET(H894,-计算!B$22,0,1,1)),"卖",I893)),"买"),IF(计算!B$23=2,IFERROR(IF(AND(G894&gt;OFFSET(G894,-计算!B$22,0,1,1),B894&lt;OFFSET(B894,-计算!B$22,0,1,1)),"买",IF(AND(G894&lt;OFFSET(G894,-计算!B$22,0,1,1),B894&gt;OFFSET(B894,-计算!B$22,0,1,1)),"卖",I893)),"买"),""))</f>
        <v>买</v>
      </c>
      <c r="J894" s="4" t="str">
        <f t="shared" ca="1" si="55"/>
        <v/>
      </c>
      <c r="K894" s="3">
        <f ca="1">IF(I893="买",C894,0)-IF(J894=1,计算!B$18)</f>
        <v>2.3108158649307597E-3</v>
      </c>
      <c r="L894" s="2">
        <f t="shared" ca="1" si="54"/>
        <v>4.2588661094594418</v>
      </c>
      <c r="M894" s="3">
        <f ca="1">1-L894/MAX(L$2:L894)</f>
        <v>0.27910175750708999</v>
      </c>
    </row>
    <row r="895" spans="1:13" x14ac:dyDescent="0.15">
      <c r="A895" s="1">
        <v>39696</v>
      </c>
      <c r="B895" s="2">
        <v>2183.4299999999998</v>
      </c>
      <c r="C895" s="3">
        <f t="shared" si="52"/>
        <v>-3.008240232769932E-2</v>
      </c>
      <c r="D895" s="3">
        <f>1-B895/MAX(B$2:B895)</f>
        <v>0.62849145851766153</v>
      </c>
      <c r="E895" s="4">
        <f ca="1">IFERROR(AVERAGE(OFFSET(B895,0,0,-计算!B$19,1)),AVERAGE(OFFSET(B895,0,0,-ROW(),1)))</f>
        <v>2325.7416666666663</v>
      </c>
      <c r="F895" s="4">
        <f ca="1">IFERROR(AVERAGE(OFFSET(B895,0,0,-计算!B$20,1)),AVERAGE(OFFSET(B895,0,0,-ROW(),1)))</f>
        <v>2647.7997999999998</v>
      </c>
      <c r="G895" s="4">
        <f t="shared" ca="1" si="53"/>
        <v>-322.05813333333344</v>
      </c>
      <c r="H895" s="4">
        <f ca="1">IFERROR(AVERAGE(OFFSET(G895,0,0,-计算!B$21,1)),AVERAGE(OFFSET(G895,0,0,-ROW(),1)))</f>
        <v>-316.08695000000006</v>
      </c>
      <c r="I895" s="4" t="str">
        <f ca="1">IF(计算!B$23=1,IFERROR(IF(AND(G895&gt;H895,OFFSET(G895,-计算!B$22,0,1,1)&lt;OFFSET(H895,-计算!B$22,0,1,1)),"买",IF(AND(G895&lt;H895,OFFSET(G895,-计算!B$22,0,1,1)&gt;OFFSET(H895,-计算!B$22,0,1,1)),"卖",I894)),"买"),IF(计算!B$23=2,IFERROR(IF(AND(G895&gt;OFFSET(G895,-计算!B$22,0,1,1),B895&lt;OFFSET(B895,-计算!B$22,0,1,1)),"买",IF(AND(G895&lt;OFFSET(G895,-计算!B$22,0,1,1),B895&gt;OFFSET(B895,-计算!B$22,0,1,1)),"卖",I894)),"买"),""))</f>
        <v>卖</v>
      </c>
      <c r="J895" s="4">
        <f t="shared" ca="1" si="55"/>
        <v>1</v>
      </c>
      <c r="K895" s="3">
        <f ca="1">IF(I894="买",C895,0)-IF(J895=1,计算!B$18)</f>
        <v>-3.008240232769932E-2</v>
      </c>
      <c r="L895" s="2">
        <f t="shared" ca="1" si="54"/>
        <v>4.1307491856948797</v>
      </c>
      <c r="M895" s="3">
        <f ca="1">1-L895/MAX(L$2:L895)</f>
        <v>0.30078810847509296</v>
      </c>
    </row>
    <row r="896" spans="1:13" x14ac:dyDescent="0.15">
      <c r="A896" s="1">
        <v>39699</v>
      </c>
      <c r="B896" s="2">
        <v>2126.52</v>
      </c>
      <c r="C896" s="3">
        <f t="shared" si="52"/>
        <v>-2.606449485442619E-2</v>
      </c>
      <c r="D896" s="3">
        <f>1-B896/MAX(B$2:B896)</f>
        <v>0.63817464098550336</v>
      </c>
      <c r="E896" s="4">
        <f ca="1">IFERROR(AVERAGE(OFFSET(B896,0,0,-计算!B$19,1)),AVERAGE(OFFSET(B896,0,0,-ROW(),1)))</f>
        <v>2299.2866666666669</v>
      </c>
      <c r="F896" s="4">
        <f ca="1">IFERROR(AVERAGE(OFFSET(B896,0,0,-计算!B$20,1)),AVERAGE(OFFSET(B896,0,0,-ROW(),1)))</f>
        <v>2634.4937999999993</v>
      </c>
      <c r="G896" s="4">
        <f t="shared" ca="1" si="53"/>
        <v>-335.20713333333242</v>
      </c>
      <c r="H896" s="4">
        <f ca="1">IFERROR(AVERAGE(OFFSET(G896,0,0,-计算!B$21,1)),AVERAGE(OFFSET(G896,0,0,-ROW(),1)))</f>
        <v>-319.09566666666643</v>
      </c>
      <c r="I896" s="4" t="str">
        <f ca="1">IF(计算!B$23=1,IFERROR(IF(AND(G896&gt;H896,OFFSET(G896,-计算!B$22,0,1,1)&lt;OFFSET(H896,-计算!B$22,0,1,1)),"买",IF(AND(G896&lt;H896,OFFSET(G896,-计算!B$22,0,1,1)&gt;OFFSET(H896,-计算!B$22,0,1,1)),"卖",I895)),"买"),IF(计算!B$23=2,IFERROR(IF(AND(G896&gt;OFFSET(G896,-计算!B$22,0,1,1),B896&lt;OFFSET(B896,-计算!B$22,0,1,1)),"买",IF(AND(G896&lt;OFFSET(G896,-计算!B$22,0,1,1),B896&gt;OFFSET(B896,-计算!B$22,0,1,1)),"卖",I895)),"买"),""))</f>
        <v>卖</v>
      </c>
      <c r="J896" s="4" t="str">
        <f t="shared" ca="1" si="55"/>
        <v/>
      </c>
      <c r="K896" s="3">
        <f ca="1">IF(I895="买",C896,0)-IF(J896=1,计算!B$18)</f>
        <v>0</v>
      </c>
      <c r="L896" s="2">
        <f t="shared" ca="1" si="54"/>
        <v>4.1307491856948797</v>
      </c>
      <c r="M896" s="3">
        <f ca="1">1-L896/MAX(L$2:L896)</f>
        <v>0.30078810847509296</v>
      </c>
    </row>
    <row r="897" spans="1:13" x14ac:dyDescent="0.15">
      <c r="A897" s="1">
        <v>39700</v>
      </c>
      <c r="B897" s="2">
        <v>2139.15</v>
      </c>
      <c r="C897" s="3">
        <f t="shared" si="52"/>
        <v>5.9392810789460349E-3</v>
      </c>
      <c r="D897" s="3">
        <f>1-B897/MAX(B$2:B897)</f>
        <v>0.63602565847682568</v>
      </c>
      <c r="E897" s="4">
        <f ca="1">IFERROR(AVERAGE(OFFSET(B897,0,0,-计算!B$19,1)),AVERAGE(OFFSET(B897,0,0,-ROW(),1)))</f>
        <v>2277.1383333333338</v>
      </c>
      <c r="F897" s="4">
        <f ca="1">IFERROR(AVERAGE(OFFSET(B897,0,0,-计算!B$20,1)),AVERAGE(OFFSET(B897,0,0,-ROW(),1)))</f>
        <v>2623.3097999999991</v>
      </c>
      <c r="G897" s="4">
        <f t="shared" ca="1" si="53"/>
        <v>-346.17146666666531</v>
      </c>
      <c r="H897" s="4">
        <f ca="1">IFERROR(AVERAGE(OFFSET(G897,0,0,-计算!B$21,1)),AVERAGE(OFFSET(G897,0,0,-ROW(),1)))</f>
        <v>-323.6685055555551</v>
      </c>
      <c r="I897" s="4" t="str">
        <f ca="1">IF(计算!B$23=1,IFERROR(IF(AND(G897&gt;H897,OFFSET(G897,-计算!B$22,0,1,1)&lt;OFFSET(H897,-计算!B$22,0,1,1)),"买",IF(AND(G897&lt;H897,OFFSET(G897,-计算!B$22,0,1,1)&gt;OFFSET(H897,-计算!B$22,0,1,1)),"卖",I896)),"买"),IF(计算!B$23=2,IFERROR(IF(AND(G897&gt;OFFSET(G897,-计算!B$22,0,1,1),B897&lt;OFFSET(B897,-计算!B$22,0,1,1)),"买",IF(AND(G897&lt;OFFSET(G897,-计算!B$22,0,1,1),B897&gt;OFFSET(B897,-计算!B$22,0,1,1)),"卖",I896)),"买"),""))</f>
        <v>卖</v>
      </c>
      <c r="J897" s="4" t="str">
        <f t="shared" ca="1" si="55"/>
        <v/>
      </c>
      <c r="K897" s="3">
        <f ca="1">IF(I896="买",C897,0)-IF(J897=1,计算!B$18)</f>
        <v>0</v>
      </c>
      <c r="L897" s="2">
        <f t="shared" ca="1" si="54"/>
        <v>4.1307491856948797</v>
      </c>
      <c r="M897" s="3">
        <f ca="1">1-L897/MAX(L$2:L897)</f>
        <v>0.30078810847509296</v>
      </c>
    </row>
    <row r="898" spans="1:13" x14ac:dyDescent="0.15">
      <c r="A898" s="1">
        <v>39701</v>
      </c>
      <c r="B898" s="2">
        <v>2143.1799999999998</v>
      </c>
      <c r="C898" s="3">
        <f t="shared" si="52"/>
        <v>1.8839258584015806E-3</v>
      </c>
      <c r="D898" s="3">
        <f>1-B898/MAX(B$2:B898)</f>
        <v>0.63533995780303543</v>
      </c>
      <c r="E898" s="4">
        <f ca="1">IFERROR(AVERAGE(OFFSET(B898,0,0,-计算!B$19,1)),AVERAGE(OFFSET(B898,0,0,-ROW(),1)))</f>
        <v>2255.6908333333336</v>
      </c>
      <c r="F898" s="4">
        <f ca="1">IFERROR(AVERAGE(OFFSET(B898,0,0,-计算!B$20,1)),AVERAGE(OFFSET(B898,0,0,-ROW(),1)))</f>
        <v>2612.1813999999995</v>
      </c>
      <c r="G898" s="4">
        <f t="shared" ca="1" si="53"/>
        <v>-356.49056666666593</v>
      </c>
      <c r="H898" s="4">
        <f ca="1">IFERROR(AVERAGE(OFFSET(G898,0,0,-计算!B$21,1)),AVERAGE(OFFSET(G898,0,0,-ROW(),1)))</f>
        <v>-329.59678333333272</v>
      </c>
      <c r="I898" s="4" t="str">
        <f ca="1">IF(计算!B$23=1,IFERROR(IF(AND(G898&gt;H898,OFFSET(G898,-计算!B$22,0,1,1)&lt;OFFSET(H898,-计算!B$22,0,1,1)),"买",IF(AND(G898&lt;H898,OFFSET(G898,-计算!B$22,0,1,1)&gt;OFFSET(H898,-计算!B$22,0,1,1)),"卖",I897)),"买"),IF(计算!B$23=2,IFERROR(IF(AND(G898&gt;OFFSET(G898,-计算!B$22,0,1,1),B898&lt;OFFSET(B898,-计算!B$22,0,1,1)),"买",IF(AND(G898&lt;OFFSET(G898,-计算!B$22,0,1,1),B898&gt;OFFSET(B898,-计算!B$22,0,1,1)),"卖",I897)),"买"),""))</f>
        <v>卖</v>
      </c>
      <c r="J898" s="4" t="str">
        <f t="shared" ca="1" si="55"/>
        <v/>
      </c>
      <c r="K898" s="3">
        <f ca="1">IF(I897="买",C898,0)-IF(J898=1,计算!B$18)</f>
        <v>0</v>
      </c>
      <c r="L898" s="2">
        <f t="shared" ca="1" si="54"/>
        <v>4.1307491856948797</v>
      </c>
      <c r="M898" s="3">
        <f ca="1">1-L898/MAX(L$2:L898)</f>
        <v>0.30078810847509296</v>
      </c>
    </row>
    <row r="899" spans="1:13" x14ac:dyDescent="0.15">
      <c r="A899" s="1">
        <v>39702</v>
      </c>
      <c r="B899" s="2">
        <v>2072.13</v>
      </c>
      <c r="C899" s="3">
        <f t="shared" si="52"/>
        <v>-3.3151671814779737E-2</v>
      </c>
      <c r="D899" s="3">
        <f>1-B899/MAX(B$2:B899)</f>
        <v>0.64742904784591304</v>
      </c>
      <c r="E899" s="4">
        <f ca="1">IFERROR(AVERAGE(OFFSET(B899,0,0,-计算!B$19,1)),AVERAGE(OFFSET(B899,0,0,-ROW(),1)))</f>
        <v>2234.0741666666668</v>
      </c>
      <c r="F899" s="4">
        <f ca="1">IFERROR(AVERAGE(OFFSET(B899,0,0,-计算!B$20,1)),AVERAGE(OFFSET(B899,0,0,-ROW(),1)))</f>
        <v>2598.4117999999994</v>
      </c>
      <c r="G899" s="4">
        <f t="shared" ca="1" si="53"/>
        <v>-364.33763333333263</v>
      </c>
      <c r="H899" s="4">
        <f ca="1">IFERROR(AVERAGE(OFFSET(G899,0,0,-计算!B$21,1)),AVERAGE(OFFSET(G899,0,0,-ROW(),1)))</f>
        <v>-338.30817222222163</v>
      </c>
      <c r="I899" s="4" t="str">
        <f ca="1">IF(计算!B$23=1,IFERROR(IF(AND(G899&gt;H899,OFFSET(G899,-计算!B$22,0,1,1)&lt;OFFSET(H899,-计算!B$22,0,1,1)),"买",IF(AND(G899&lt;H899,OFFSET(G899,-计算!B$22,0,1,1)&gt;OFFSET(H899,-计算!B$22,0,1,1)),"卖",I898)),"买"),IF(计算!B$23=2,IFERROR(IF(AND(G899&gt;OFFSET(G899,-计算!B$22,0,1,1),B899&lt;OFFSET(B899,-计算!B$22,0,1,1)),"买",IF(AND(G899&lt;OFFSET(G899,-计算!B$22,0,1,1),B899&gt;OFFSET(B899,-计算!B$22,0,1,1)),"卖",I898)),"买"),""))</f>
        <v>卖</v>
      </c>
      <c r="J899" s="4" t="str">
        <f t="shared" ca="1" si="55"/>
        <v/>
      </c>
      <c r="K899" s="3">
        <f ca="1">IF(I898="买",C899,0)-IF(J899=1,计算!B$18)</f>
        <v>0</v>
      </c>
      <c r="L899" s="2">
        <f t="shared" ca="1" si="54"/>
        <v>4.1307491856948797</v>
      </c>
      <c r="M899" s="3">
        <f ca="1">1-L899/MAX(L$2:L899)</f>
        <v>0.30078810847509296</v>
      </c>
    </row>
    <row r="900" spans="1:13" x14ac:dyDescent="0.15">
      <c r="A900" s="1">
        <v>39703</v>
      </c>
      <c r="B900" s="2">
        <v>2077.85</v>
      </c>
      <c r="C900" s="3">
        <f t="shared" ref="C900:C963" si="56">B900/B899-1</f>
        <v>2.7604445667017696E-3</v>
      </c>
      <c r="D900" s="3">
        <f>1-B900/MAX(B$2:B900)</f>
        <v>0.6464557952766623</v>
      </c>
      <c r="E900" s="4">
        <f ca="1">IFERROR(AVERAGE(OFFSET(B900,0,0,-计算!B$19,1)),AVERAGE(OFFSET(B900,0,0,-ROW(),1)))</f>
        <v>2213.4541666666669</v>
      </c>
      <c r="F900" s="4">
        <f ca="1">IFERROR(AVERAGE(OFFSET(B900,0,0,-计算!B$20,1)),AVERAGE(OFFSET(B900,0,0,-ROW(),1)))</f>
        <v>2585.1317999999992</v>
      </c>
      <c r="G900" s="4">
        <f t="shared" ref="G900:G963" ca="1" si="57">E900-F900</f>
        <v>-371.67763333333232</v>
      </c>
      <c r="H900" s="4">
        <f ca="1">IFERROR(AVERAGE(OFFSET(G900,0,0,-计算!B$21,1)),AVERAGE(OFFSET(G900,0,0,-ROW(),1)))</f>
        <v>-349.32376111111034</v>
      </c>
      <c r="I900" s="4" t="str">
        <f ca="1">IF(计算!B$23=1,IFERROR(IF(AND(G900&gt;H900,OFFSET(G900,-计算!B$22,0,1,1)&lt;OFFSET(H900,-计算!B$22,0,1,1)),"买",IF(AND(G900&lt;H900,OFFSET(G900,-计算!B$22,0,1,1)&gt;OFFSET(H900,-计算!B$22,0,1,1)),"卖",I899)),"买"),IF(计算!B$23=2,IFERROR(IF(AND(G900&gt;OFFSET(G900,-计算!B$22,0,1,1),B900&lt;OFFSET(B900,-计算!B$22,0,1,1)),"买",IF(AND(G900&lt;OFFSET(G900,-计算!B$22,0,1,1),B900&gt;OFFSET(B900,-计算!B$22,0,1,1)),"卖",I899)),"买"),""))</f>
        <v>卖</v>
      </c>
      <c r="J900" s="4" t="str">
        <f t="shared" ca="1" si="55"/>
        <v/>
      </c>
      <c r="K900" s="3">
        <f ca="1">IF(I899="买",C900,0)-IF(J900=1,计算!B$18)</f>
        <v>0</v>
      </c>
      <c r="L900" s="2">
        <f t="shared" ref="L900:L963" ca="1" si="58">IFERROR(L899*(1+K900),L899)</f>
        <v>4.1307491856948797</v>
      </c>
      <c r="M900" s="3">
        <f ca="1">1-L900/MAX(L$2:L900)</f>
        <v>0.30078810847509296</v>
      </c>
    </row>
    <row r="901" spans="1:13" x14ac:dyDescent="0.15">
      <c r="A901" s="1">
        <v>39707</v>
      </c>
      <c r="B901" s="2">
        <v>2000.65</v>
      </c>
      <c r="C901" s="3">
        <f t="shared" si="56"/>
        <v>-3.7153788772047891E-2</v>
      </c>
      <c r="D901" s="3">
        <f>1-B901/MAX(B$2:B901)</f>
        <v>0.65959130198053495</v>
      </c>
      <c r="E901" s="4">
        <f ca="1">IFERROR(AVERAGE(OFFSET(B901,0,0,-计算!B$19,1)),AVERAGE(OFFSET(B901,0,0,-ROW(),1)))</f>
        <v>2185.52</v>
      </c>
      <c r="F901" s="4">
        <f ca="1">IFERROR(AVERAGE(OFFSET(B901,0,0,-计算!B$20,1)),AVERAGE(OFFSET(B901,0,0,-ROW(),1)))</f>
        <v>2567.4895999999994</v>
      </c>
      <c r="G901" s="4">
        <f t="shared" ca="1" si="57"/>
        <v>-381.96959999999945</v>
      </c>
      <c r="H901" s="4">
        <f ca="1">IFERROR(AVERAGE(OFFSET(G901,0,0,-计算!B$21,1)),AVERAGE(OFFSET(G901,0,0,-ROW(),1)))</f>
        <v>-359.30900555555468</v>
      </c>
      <c r="I901" s="4" t="str">
        <f ca="1">IF(计算!B$23=1,IFERROR(IF(AND(G901&gt;H901,OFFSET(G901,-计算!B$22,0,1,1)&lt;OFFSET(H901,-计算!B$22,0,1,1)),"买",IF(AND(G901&lt;H901,OFFSET(G901,-计算!B$22,0,1,1)&gt;OFFSET(H901,-计算!B$22,0,1,1)),"卖",I900)),"买"),IF(计算!B$23=2,IFERROR(IF(AND(G901&gt;OFFSET(G901,-计算!B$22,0,1,1),B901&lt;OFFSET(B901,-计算!B$22,0,1,1)),"买",IF(AND(G901&lt;OFFSET(G901,-计算!B$22,0,1,1),B901&gt;OFFSET(B901,-计算!B$22,0,1,1)),"卖",I900)),"买"),""))</f>
        <v>卖</v>
      </c>
      <c r="J901" s="4" t="str">
        <f t="shared" ref="J901:J964" ca="1" si="59">IF(I900&lt;&gt;I901,1,"")</f>
        <v/>
      </c>
      <c r="K901" s="3">
        <f ca="1">IF(I900="买",C901,0)-IF(J901=1,计算!B$18)</f>
        <v>0</v>
      </c>
      <c r="L901" s="2">
        <f t="shared" ca="1" si="58"/>
        <v>4.1307491856948797</v>
      </c>
      <c r="M901" s="3">
        <f ca="1">1-L901/MAX(L$2:L901)</f>
        <v>0.30078810847509296</v>
      </c>
    </row>
    <row r="902" spans="1:13" x14ac:dyDescent="0.15">
      <c r="A902" s="1">
        <v>39708</v>
      </c>
      <c r="B902" s="2">
        <v>1929.14</v>
      </c>
      <c r="C902" s="3">
        <f t="shared" si="56"/>
        <v>-3.5743383400394846E-2</v>
      </c>
      <c r="D902" s="3">
        <f>1-B902/MAX(B$2:B902)</f>
        <v>0.67175866058667388</v>
      </c>
      <c r="E902" s="4">
        <f ca="1">IFERROR(AVERAGE(OFFSET(B902,0,0,-计算!B$19,1)),AVERAGE(OFFSET(B902,0,0,-ROW(),1)))</f>
        <v>2146.9783333333335</v>
      </c>
      <c r="F902" s="4">
        <f ca="1">IFERROR(AVERAGE(OFFSET(B902,0,0,-计算!B$20,1)),AVERAGE(OFFSET(B902,0,0,-ROW(),1)))</f>
        <v>2548.0355999999992</v>
      </c>
      <c r="G902" s="4">
        <f t="shared" ca="1" si="57"/>
        <v>-401.05726666666578</v>
      </c>
      <c r="H902" s="4">
        <f ca="1">IFERROR(AVERAGE(OFFSET(G902,0,0,-计算!B$21,1)),AVERAGE(OFFSET(G902,0,0,-ROW(),1)))</f>
        <v>-370.28402777777688</v>
      </c>
      <c r="I902" s="4" t="str">
        <f ca="1">IF(计算!B$23=1,IFERROR(IF(AND(G902&gt;H902,OFFSET(G902,-计算!B$22,0,1,1)&lt;OFFSET(H902,-计算!B$22,0,1,1)),"买",IF(AND(G902&lt;H902,OFFSET(G902,-计算!B$22,0,1,1)&gt;OFFSET(H902,-计算!B$22,0,1,1)),"卖",I901)),"买"),IF(计算!B$23=2,IFERROR(IF(AND(G902&gt;OFFSET(G902,-计算!B$22,0,1,1),B902&lt;OFFSET(B902,-计算!B$22,0,1,1)),"买",IF(AND(G902&lt;OFFSET(G902,-计算!B$22,0,1,1),B902&gt;OFFSET(B902,-计算!B$22,0,1,1)),"卖",I901)),"买"),""))</f>
        <v>卖</v>
      </c>
      <c r="J902" s="4" t="str">
        <f t="shared" ca="1" si="59"/>
        <v/>
      </c>
      <c r="K902" s="3">
        <f ca="1">IF(I901="买",C902,0)-IF(J902=1,计算!B$18)</f>
        <v>0</v>
      </c>
      <c r="L902" s="2">
        <f t="shared" ca="1" si="58"/>
        <v>4.1307491856948797</v>
      </c>
      <c r="M902" s="3">
        <f ca="1">1-L902/MAX(L$2:L902)</f>
        <v>0.30078810847509296</v>
      </c>
    </row>
    <row r="903" spans="1:13" x14ac:dyDescent="0.15">
      <c r="A903" s="1">
        <v>39709</v>
      </c>
      <c r="B903" s="2">
        <v>1895.99</v>
      </c>
      <c r="C903" s="3">
        <f t="shared" si="56"/>
        <v>-1.7183822843339525E-2</v>
      </c>
      <c r="D903" s="3">
        <f>1-B903/MAX(B$2:B903)</f>
        <v>0.67739910161301298</v>
      </c>
      <c r="E903" s="4">
        <f ca="1">IFERROR(AVERAGE(OFFSET(B903,0,0,-计算!B$19,1)),AVERAGE(OFFSET(B903,0,0,-ROW(),1)))</f>
        <v>2112.5466666666666</v>
      </c>
      <c r="F903" s="4">
        <f ca="1">IFERROR(AVERAGE(OFFSET(B903,0,0,-计算!B$20,1)),AVERAGE(OFFSET(B903,0,0,-ROW(),1)))</f>
        <v>2525.6527999999994</v>
      </c>
      <c r="G903" s="4">
        <f t="shared" ca="1" si="57"/>
        <v>-413.10613333333276</v>
      </c>
      <c r="H903" s="4">
        <f ca="1">IFERROR(AVERAGE(OFFSET(G903,0,0,-计算!B$21,1)),AVERAGE(OFFSET(G903,0,0,-ROW(),1)))</f>
        <v>-381.43980555555481</v>
      </c>
      <c r="I903" s="4" t="str">
        <f ca="1">IF(计算!B$23=1,IFERROR(IF(AND(G903&gt;H903,OFFSET(G903,-计算!B$22,0,1,1)&lt;OFFSET(H903,-计算!B$22,0,1,1)),"买",IF(AND(G903&lt;H903,OFFSET(G903,-计算!B$22,0,1,1)&gt;OFFSET(H903,-计算!B$22,0,1,1)),"卖",I902)),"买"),IF(计算!B$23=2,IFERROR(IF(AND(G903&gt;OFFSET(G903,-计算!B$22,0,1,1),B903&lt;OFFSET(B903,-计算!B$22,0,1,1)),"买",IF(AND(G903&lt;OFFSET(G903,-计算!B$22,0,1,1),B903&gt;OFFSET(B903,-计算!B$22,0,1,1)),"卖",I902)),"买"),""))</f>
        <v>卖</v>
      </c>
      <c r="J903" s="4" t="str">
        <f t="shared" ca="1" si="59"/>
        <v/>
      </c>
      <c r="K903" s="3">
        <f ca="1">IF(I902="买",C903,0)-IF(J903=1,计算!B$18)</f>
        <v>0</v>
      </c>
      <c r="L903" s="2">
        <f t="shared" ca="1" si="58"/>
        <v>4.1307491856948797</v>
      </c>
      <c r="M903" s="3">
        <f ca="1">1-L903/MAX(L$2:L903)</f>
        <v>0.30078810847509296</v>
      </c>
    </row>
    <row r="904" spans="1:13" x14ac:dyDescent="0.15">
      <c r="A904" s="1">
        <v>39710</v>
      </c>
      <c r="B904" s="2">
        <v>2073.11</v>
      </c>
      <c r="C904" s="3">
        <f t="shared" si="56"/>
        <v>9.3418214231087759E-2</v>
      </c>
      <c r="D904" s="3">
        <f>1-B904/MAX(B$2:B904)</f>
        <v>0.64726230177635613</v>
      </c>
      <c r="E904" s="4">
        <f ca="1">IFERROR(AVERAGE(OFFSET(B904,0,0,-计算!B$19,1)),AVERAGE(OFFSET(B904,0,0,-ROW(),1)))</f>
        <v>2094.855</v>
      </c>
      <c r="F904" s="4">
        <f ca="1">IFERROR(AVERAGE(OFFSET(B904,0,0,-计算!B$20,1)),AVERAGE(OFFSET(B904,0,0,-ROW(),1)))</f>
        <v>2507.6403999999993</v>
      </c>
      <c r="G904" s="4">
        <f t="shared" ca="1" si="57"/>
        <v>-412.7853999999993</v>
      </c>
      <c r="H904" s="4">
        <f ca="1">IFERROR(AVERAGE(OFFSET(G904,0,0,-计算!B$21,1)),AVERAGE(OFFSET(G904,0,0,-ROW(),1)))</f>
        <v>-390.82227777777706</v>
      </c>
      <c r="I904" s="4" t="str">
        <f ca="1">IF(计算!B$23=1,IFERROR(IF(AND(G904&gt;H904,OFFSET(G904,-计算!B$22,0,1,1)&lt;OFFSET(H904,-计算!B$22,0,1,1)),"买",IF(AND(G904&lt;H904,OFFSET(G904,-计算!B$22,0,1,1)&gt;OFFSET(H904,-计算!B$22,0,1,1)),"卖",I903)),"买"),IF(计算!B$23=2,IFERROR(IF(AND(G904&gt;OFFSET(G904,-计算!B$22,0,1,1),B904&lt;OFFSET(B904,-计算!B$22,0,1,1)),"买",IF(AND(G904&lt;OFFSET(G904,-计算!B$22,0,1,1),B904&gt;OFFSET(B904,-计算!B$22,0,1,1)),"卖",I903)),"买"),""))</f>
        <v>卖</v>
      </c>
      <c r="J904" s="4" t="str">
        <f t="shared" ca="1" si="59"/>
        <v/>
      </c>
      <c r="K904" s="3">
        <f ca="1">IF(I903="买",C904,0)-IF(J904=1,计算!B$18)</f>
        <v>0</v>
      </c>
      <c r="L904" s="2">
        <f t="shared" ca="1" si="58"/>
        <v>4.1307491856948797</v>
      </c>
      <c r="M904" s="3">
        <f ca="1">1-L904/MAX(L$2:L904)</f>
        <v>0.30078810847509296</v>
      </c>
    </row>
    <row r="905" spans="1:13" x14ac:dyDescent="0.15">
      <c r="A905" s="1">
        <v>39713</v>
      </c>
      <c r="B905" s="2">
        <v>2207.61</v>
      </c>
      <c r="C905" s="3">
        <f t="shared" si="56"/>
        <v>6.4878371142872204E-2</v>
      </c>
      <c r="D905" s="3">
        <f>1-B905/MAX(B$2:B905)</f>
        <v>0.62437725447491998</v>
      </c>
      <c r="E905" s="4">
        <f ca="1">IFERROR(AVERAGE(OFFSET(B905,0,0,-计算!B$19,1)),AVERAGE(OFFSET(B905,0,0,-ROW(),1)))</f>
        <v>2091.6591666666668</v>
      </c>
      <c r="F905" s="4">
        <f ca="1">IFERROR(AVERAGE(OFFSET(B905,0,0,-计算!B$20,1)),AVERAGE(OFFSET(B905,0,0,-ROW(),1)))</f>
        <v>2492.7225999999996</v>
      </c>
      <c r="G905" s="4">
        <f t="shared" ca="1" si="57"/>
        <v>-401.0634333333328</v>
      </c>
      <c r="H905" s="4">
        <f ca="1">IFERROR(AVERAGE(OFFSET(G905,0,0,-计算!B$21,1)),AVERAGE(OFFSET(G905,0,0,-ROW(),1)))</f>
        <v>-396.94324444444374</v>
      </c>
      <c r="I905" s="4" t="str">
        <f ca="1">IF(计算!B$23=1,IFERROR(IF(AND(G905&gt;H905,OFFSET(G905,-计算!B$22,0,1,1)&lt;OFFSET(H905,-计算!B$22,0,1,1)),"买",IF(AND(G905&lt;H905,OFFSET(G905,-计算!B$22,0,1,1)&gt;OFFSET(H905,-计算!B$22,0,1,1)),"卖",I904)),"买"),IF(计算!B$23=2,IFERROR(IF(AND(G905&gt;OFFSET(G905,-计算!B$22,0,1,1),B905&lt;OFFSET(B905,-计算!B$22,0,1,1)),"买",IF(AND(G905&lt;OFFSET(G905,-计算!B$22,0,1,1),B905&gt;OFFSET(B905,-计算!B$22,0,1,1)),"卖",I904)),"买"),""))</f>
        <v>卖</v>
      </c>
      <c r="J905" s="4" t="str">
        <f t="shared" ca="1" si="59"/>
        <v/>
      </c>
      <c r="K905" s="3">
        <f ca="1">IF(I904="买",C905,0)-IF(J905=1,计算!B$18)</f>
        <v>0</v>
      </c>
      <c r="L905" s="2">
        <f t="shared" ca="1" si="58"/>
        <v>4.1307491856948797</v>
      </c>
      <c r="M905" s="3">
        <f ca="1">1-L905/MAX(L$2:L905)</f>
        <v>0.30078810847509296</v>
      </c>
    </row>
    <row r="906" spans="1:13" x14ac:dyDescent="0.15">
      <c r="A906" s="1">
        <v>39714</v>
      </c>
      <c r="B906" s="2">
        <v>2123.48</v>
      </c>
      <c r="C906" s="3">
        <f t="shared" si="56"/>
        <v>-3.8109086296945649E-2</v>
      </c>
      <c r="D906" s="3">
        <f>1-B906/MAX(B$2:B906)</f>
        <v>0.63869189409923099</v>
      </c>
      <c r="E906" s="4">
        <f ca="1">IFERROR(AVERAGE(OFFSET(B906,0,0,-计算!B$19,1)),AVERAGE(OFFSET(B906,0,0,-ROW(),1)))</f>
        <v>2081.02</v>
      </c>
      <c r="F906" s="4">
        <f ca="1">IFERROR(AVERAGE(OFFSET(B906,0,0,-计算!B$20,1)),AVERAGE(OFFSET(B906,0,0,-ROW(),1)))</f>
        <v>2475.6747999999993</v>
      </c>
      <c r="G906" s="4">
        <f t="shared" ca="1" si="57"/>
        <v>-394.65479999999934</v>
      </c>
      <c r="H906" s="4">
        <f ca="1">IFERROR(AVERAGE(OFFSET(G906,0,0,-计算!B$21,1)),AVERAGE(OFFSET(G906,0,0,-ROW(),1)))</f>
        <v>-400.77277222222159</v>
      </c>
      <c r="I906" s="4" t="str">
        <f ca="1">IF(计算!B$23=1,IFERROR(IF(AND(G906&gt;H906,OFFSET(G906,-计算!B$22,0,1,1)&lt;OFFSET(H906,-计算!B$22,0,1,1)),"买",IF(AND(G906&lt;H906,OFFSET(G906,-计算!B$22,0,1,1)&gt;OFFSET(H906,-计算!B$22,0,1,1)),"卖",I905)),"买"),IF(计算!B$23=2,IFERROR(IF(AND(G906&gt;OFFSET(G906,-计算!B$22,0,1,1),B906&lt;OFFSET(B906,-计算!B$22,0,1,1)),"买",IF(AND(G906&lt;OFFSET(G906,-计算!B$22,0,1,1),B906&gt;OFFSET(B906,-计算!B$22,0,1,1)),"卖",I905)),"买"),""))</f>
        <v>买</v>
      </c>
      <c r="J906" s="4">
        <f t="shared" ca="1" si="59"/>
        <v>1</v>
      </c>
      <c r="K906" s="3">
        <f ca="1">IF(I905="买",C906,0)-IF(J906=1,计算!B$18)</f>
        <v>0</v>
      </c>
      <c r="L906" s="2">
        <f t="shared" ca="1" si="58"/>
        <v>4.1307491856948797</v>
      </c>
      <c r="M906" s="3">
        <f ca="1">1-L906/MAX(L$2:L906)</f>
        <v>0.30078810847509296</v>
      </c>
    </row>
    <row r="907" spans="1:13" x14ac:dyDescent="0.15">
      <c r="A907" s="1">
        <v>39715</v>
      </c>
      <c r="B907" s="2">
        <v>2138.85</v>
      </c>
      <c r="C907" s="3">
        <f t="shared" si="56"/>
        <v>7.2381185600993714E-3</v>
      </c>
      <c r="D907" s="3">
        <f>1-B907/MAX(B$2:B907)</f>
        <v>0.63607670319199627</v>
      </c>
      <c r="E907" s="4">
        <f ca="1">IFERROR(AVERAGE(OFFSET(B907,0,0,-计算!B$19,1)),AVERAGE(OFFSET(B907,0,0,-ROW(),1)))</f>
        <v>2077.3049999999998</v>
      </c>
      <c r="F907" s="4">
        <f ca="1">IFERROR(AVERAGE(OFFSET(B907,0,0,-计算!B$20,1)),AVERAGE(OFFSET(B907,0,0,-ROW(),1)))</f>
        <v>2461.3922000000002</v>
      </c>
      <c r="G907" s="4">
        <f t="shared" ca="1" si="57"/>
        <v>-384.08720000000039</v>
      </c>
      <c r="H907" s="4">
        <f ca="1">IFERROR(AVERAGE(OFFSET(G907,0,0,-计算!B$21,1)),AVERAGE(OFFSET(G907,0,0,-ROW(),1)))</f>
        <v>-401.12570555555504</v>
      </c>
      <c r="I907" s="4" t="str">
        <f ca="1">IF(计算!B$23=1,IFERROR(IF(AND(G907&gt;H907,OFFSET(G907,-计算!B$22,0,1,1)&lt;OFFSET(H907,-计算!B$22,0,1,1)),"买",IF(AND(G907&lt;H907,OFFSET(G907,-计算!B$22,0,1,1)&gt;OFFSET(H907,-计算!B$22,0,1,1)),"卖",I906)),"买"),IF(计算!B$23=2,IFERROR(IF(AND(G907&gt;OFFSET(G907,-计算!B$22,0,1,1),B907&lt;OFFSET(B907,-计算!B$22,0,1,1)),"买",IF(AND(G907&lt;OFFSET(G907,-计算!B$22,0,1,1),B907&gt;OFFSET(B907,-计算!B$22,0,1,1)),"卖",I906)),"买"),""))</f>
        <v>买</v>
      </c>
      <c r="J907" s="4" t="str">
        <f t="shared" ca="1" si="59"/>
        <v/>
      </c>
      <c r="K907" s="3">
        <f ca="1">IF(I906="买",C907,0)-IF(J907=1,计算!B$18)</f>
        <v>7.2381185600993714E-3</v>
      </c>
      <c r="L907" s="2">
        <f t="shared" ca="1" si="58"/>
        <v>4.1606480380429733</v>
      </c>
      <c r="M907" s="3">
        <f ca="1">1-L907/MAX(L$2:L907)</f>
        <v>0.29572712990560435</v>
      </c>
    </row>
    <row r="908" spans="1:13" x14ac:dyDescent="0.15">
      <c r="A908" s="1">
        <v>39716</v>
      </c>
      <c r="B908" s="2">
        <v>2223.5300000000002</v>
      </c>
      <c r="C908" s="3">
        <f t="shared" si="56"/>
        <v>3.9591369193725745E-2</v>
      </c>
      <c r="D908" s="3">
        <f>1-B908/MAX(B$2:B908)</f>
        <v>0.62166848158987276</v>
      </c>
      <c r="E908" s="4">
        <f ca="1">IFERROR(AVERAGE(OFFSET(B908,0,0,-计算!B$19,1)),AVERAGE(OFFSET(B908,0,0,-ROW(),1)))</f>
        <v>2085.3891666666664</v>
      </c>
      <c r="F908" s="4">
        <f ca="1">IFERROR(AVERAGE(OFFSET(B908,0,0,-计算!B$20,1)),AVERAGE(OFFSET(B908,0,0,-ROW(),1)))</f>
        <v>2450.9508000000001</v>
      </c>
      <c r="G908" s="4">
        <f t="shared" ca="1" si="57"/>
        <v>-365.5616333333337</v>
      </c>
      <c r="H908" s="4">
        <f ca="1">IFERROR(AVERAGE(OFFSET(G908,0,0,-计算!B$21,1)),AVERAGE(OFFSET(G908,0,0,-ROW(),1)))</f>
        <v>-395.20976666666638</v>
      </c>
      <c r="I908" s="4" t="str">
        <f ca="1">IF(计算!B$23=1,IFERROR(IF(AND(G908&gt;H908,OFFSET(G908,-计算!B$22,0,1,1)&lt;OFFSET(H908,-计算!B$22,0,1,1)),"买",IF(AND(G908&lt;H908,OFFSET(G908,-计算!B$22,0,1,1)&gt;OFFSET(H908,-计算!B$22,0,1,1)),"卖",I907)),"买"),IF(计算!B$23=2,IFERROR(IF(AND(G908&gt;OFFSET(G908,-计算!B$22,0,1,1),B908&lt;OFFSET(B908,-计算!B$22,0,1,1)),"买",IF(AND(G908&lt;OFFSET(G908,-计算!B$22,0,1,1),B908&gt;OFFSET(B908,-计算!B$22,0,1,1)),"卖",I907)),"买"),""))</f>
        <v>买</v>
      </c>
      <c r="J908" s="4" t="str">
        <f t="shared" ca="1" si="59"/>
        <v/>
      </c>
      <c r="K908" s="3">
        <f ca="1">IF(I907="买",C908,0)-IF(J908=1,计算!B$18)</f>
        <v>3.9591369193725745E-2</v>
      </c>
      <c r="L908" s="2">
        <f t="shared" ca="1" si="58"/>
        <v>4.3253737906022831</v>
      </c>
      <c r="M908" s="3">
        <f ca="1">1-L908/MAX(L$2:L908)</f>
        <v>0.26784400269257236</v>
      </c>
    </row>
    <row r="909" spans="1:13" x14ac:dyDescent="0.15">
      <c r="A909" s="1">
        <v>39717</v>
      </c>
      <c r="B909" s="2">
        <v>2243.66</v>
      </c>
      <c r="C909" s="3">
        <f t="shared" si="56"/>
        <v>9.053172208155269E-3</v>
      </c>
      <c r="D909" s="3">
        <f>1-B909/MAX(B$2:B909)</f>
        <v>0.6182433812019329</v>
      </c>
      <c r="E909" s="4">
        <f ca="1">IFERROR(AVERAGE(OFFSET(B909,0,0,-计算!B$19,1)),AVERAGE(OFFSET(B909,0,0,-ROW(),1)))</f>
        <v>2094.0983333333329</v>
      </c>
      <c r="F909" s="4">
        <f ca="1">IFERROR(AVERAGE(OFFSET(B909,0,0,-计算!B$20,1)),AVERAGE(OFFSET(B909,0,0,-ROW(),1)))</f>
        <v>2441.4625999999998</v>
      </c>
      <c r="G909" s="4">
        <f t="shared" ca="1" si="57"/>
        <v>-347.36426666666694</v>
      </c>
      <c r="H909" s="4">
        <f ca="1">IFERROR(AVERAGE(OFFSET(G909,0,0,-计算!B$21,1)),AVERAGE(OFFSET(G909,0,0,-ROW(),1)))</f>
        <v>-384.25278888888874</v>
      </c>
      <c r="I909" s="4" t="str">
        <f ca="1">IF(计算!B$23=1,IFERROR(IF(AND(G909&gt;H909,OFFSET(G909,-计算!B$22,0,1,1)&lt;OFFSET(H909,-计算!B$22,0,1,1)),"买",IF(AND(G909&lt;H909,OFFSET(G909,-计算!B$22,0,1,1)&gt;OFFSET(H909,-计算!B$22,0,1,1)),"卖",I908)),"买"),IF(计算!B$23=2,IFERROR(IF(AND(G909&gt;OFFSET(G909,-计算!B$22,0,1,1),B909&lt;OFFSET(B909,-计算!B$22,0,1,1)),"买",IF(AND(G909&lt;OFFSET(G909,-计算!B$22,0,1,1),B909&gt;OFFSET(B909,-计算!B$22,0,1,1)),"卖",I908)),"买"),""))</f>
        <v>买</v>
      </c>
      <c r="J909" s="4" t="str">
        <f t="shared" ca="1" si="59"/>
        <v/>
      </c>
      <c r="K909" s="3">
        <f ca="1">IF(I908="买",C909,0)-IF(J909=1,计算!B$18)</f>
        <v>9.053172208155269E-3</v>
      </c>
      <c r="L909" s="2">
        <f t="shared" ca="1" si="58"/>
        <v>4.3645321443932472</v>
      </c>
      <c r="M909" s="3">
        <f ca="1">1-L909/MAX(L$2:L909)</f>
        <v>0.26121566836571453</v>
      </c>
    </row>
    <row r="910" spans="1:13" x14ac:dyDescent="0.15">
      <c r="A910" s="1">
        <v>39727</v>
      </c>
      <c r="B910" s="2">
        <v>2128.6999999999998</v>
      </c>
      <c r="C910" s="3">
        <f t="shared" si="56"/>
        <v>-5.1237709813429899E-2</v>
      </c>
      <c r="D910" s="3">
        <f>1-B910/MAX(B$2:B910)</f>
        <v>0.63780371605526442</v>
      </c>
      <c r="E910" s="4">
        <f ca="1">IFERROR(AVERAGE(OFFSET(B910,0,0,-计算!B$19,1)),AVERAGE(OFFSET(B910,0,0,-ROW(),1)))</f>
        <v>2092.8916666666669</v>
      </c>
      <c r="F910" s="4">
        <f ca="1">IFERROR(AVERAGE(OFFSET(B910,0,0,-计算!B$20,1)),AVERAGE(OFFSET(B910,0,0,-ROW(),1)))</f>
        <v>2427.7274000000002</v>
      </c>
      <c r="G910" s="4">
        <f t="shared" ca="1" si="57"/>
        <v>-334.83573333333334</v>
      </c>
      <c r="H910" s="4">
        <f ca="1">IFERROR(AVERAGE(OFFSET(G910,0,0,-计算!B$21,1)),AVERAGE(OFFSET(G910,0,0,-ROW(),1)))</f>
        <v>-371.26117777777773</v>
      </c>
      <c r="I910" s="4" t="str">
        <f ca="1">IF(计算!B$23=1,IFERROR(IF(AND(G910&gt;H910,OFFSET(G910,-计算!B$22,0,1,1)&lt;OFFSET(H910,-计算!B$22,0,1,1)),"买",IF(AND(G910&lt;H910,OFFSET(G910,-计算!B$22,0,1,1)&gt;OFFSET(H910,-计算!B$22,0,1,1)),"卖",I909)),"买"),IF(计算!B$23=2,IFERROR(IF(AND(G910&gt;OFFSET(G910,-计算!B$22,0,1,1),B910&lt;OFFSET(B910,-计算!B$22,0,1,1)),"买",IF(AND(G910&lt;OFFSET(G910,-计算!B$22,0,1,1),B910&gt;OFFSET(B910,-计算!B$22,0,1,1)),"卖",I909)),"买"),""))</f>
        <v>买</v>
      </c>
      <c r="J910" s="4" t="str">
        <f t="shared" ca="1" si="59"/>
        <v/>
      </c>
      <c r="K910" s="3">
        <f ca="1">IF(I909="买",C910,0)-IF(J910=1,计算!B$18)</f>
        <v>-5.1237709813429899E-2</v>
      </c>
      <c r="L910" s="2">
        <f t="shared" ca="1" si="58"/>
        <v>4.140903512907439</v>
      </c>
      <c r="M910" s="3">
        <f ca="1">1-L910/MAX(L$2:L910)</f>
        <v>0.2990692855647008</v>
      </c>
    </row>
    <row r="911" spans="1:13" x14ac:dyDescent="0.15">
      <c r="A911" s="1">
        <v>39728</v>
      </c>
      <c r="B911" s="2">
        <v>2102.4499999999998</v>
      </c>
      <c r="C911" s="3">
        <f t="shared" si="56"/>
        <v>-1.2331469911213366E-2</v>
      </c>
      <c r="D911" s="3">
        <f>1-B911/MAX(B$2:B911)</f>
        <v>0.64227012863268218</v>
      </c>
      <c r="E911" s="4">
        <f ca="1">IFERROR(AVERAGE(OFFSET(B911,0,0,-计算!B$19,1)),AVERAGE(OFFSET(B911,0,0,-ROW(),1)))</f>
        <v>2095.4183333333335</v>
      </c>
      <c r="F911" s="4">
        <f ca="1">IFERROR(AVERAGE(OFFSET(B911,0,0,-计算!B$20,1)),AVERAGE(OFFSET(B911,0,0,-ROW(),1)))</f>
        <v>2411.5554000000002</v>
      </c>
      <c r="G911" s="4">
        <f t="shared" ca="1" si="57"/>
        <v>-316.13706666666667</v>
      </c>
      <c r="H911" s="4">
        <f ca="1">IFERROR(AVERAGE(OFFSET(G911,0,0,-计算!B$21,1)),AVERAGE(OFFSET(G911,0,0,-ROW(),1)))</f>
        <v>-357.1067833333334</v>
      </c>
      <c r="I911" s="4" t="str">
        <f ca="1">IF(计算!B$23=1,IFERROR(IF(AND(G911&gt;H911,OFFSET(G911,-计算!B$22,0,1,1)&lt;OFFSET(H911,-计算!B$22,0,1,1)),"买",IF(AND(G911&lt;H911,OFFSET(G911,-计算!B$22,0,1,1)&gt;OFFSET(H911,-计算!B$22,0,1,1)),"卖",I910)),"买"),IF(计算!B$23=2,IFERROR(IF(AND(G911&gt;OFFSET(G911,-计算!B$22,0,1,1),B911&lt;OFFSET(B911,-计算!B$22,0,1,1)),"买",IF(AND(G911&lt;OFFSET(G911,-计算!B$22,0,1,1),B911&gt;OFFSET(B911,-计算!B$22,0,1,1)),"卖",I910)),"买"),""))</f>
        <v>买</v>
      </c>
      <c r="J911" s="4" t="str">
        <f t="shared" ca="1" si="59"/>
        <v/>
      </c>
      <c r="K911" s="3">
        <f ca="1">IF(I910="买",C911,0)-IF(J911=1,计算!B$18)</f>
        <v>-1.2331469911213366E-2</v>
      </c>
      <c r="L911" s="2">
        <f t="shared" ca="1" si="58"/>
        <v>4.0898400858327832</v>
      </c>
      <c r="M911" s="3">
        <f ca="1">1-L911/MAX(L$2:L911)</f>
        <v>0.30771279157960496</v>
      </c>
    </row>
    <row r="912" spans="1:13" x14ac:dyDescent="0.15">
      <c r="A912" s="1">
        <v>39729</v>
      </c>
      <c r="B912" s="2">
        <v>2022.88</v>
      </c>
      <c r="C912" s="3">
        <f t="shared" si="56"/>
        <v>-3.7846322147970124E-2</v>
      </c>
      <c r="D912" s="3">
        <f>1-B912/MAX(B$2:B912)</f>
        <v>0.65580888858640174</v>
      </c>
      <c r="E912" s="4">
        <f ca="1">IFERROR(AVERAGE(OFFSET(B912,0,0,-计算!B$19,1)),AVERAGE(OFFSET(B912,0,0,-ROW(),1)))</f>
        <v>2090.8375000000001</v>
      </c>
      <c r="F912" s="4">
        <f ca="1">IFERROR(AVERAGE(OFFSET(B912,0,0,-计算!B$20,1)),AVERAGE(OFFSET(B912,0,0,-ROW(),1)))</f>
        <v>2393.9182000000001</v>
      </c>
      <c r="G912" s="4">
        <f t="shared" ca="1" si="57"/>
        <v>-303.08069999999998</v>
      </c>
      <c r="H912" s="4">
        <f ca="1">IFERROR(AVERAGE(OFFSET(G912,0,0,-计算!B$21,1)),AVERAGE(OFFSET(G912,0,0,-ROW(),1)))</f>
        <v>-341.84443333333348</v>
      </c>
      <c r="I912" s="4" t="str">
        <f ca="1">IF(计算!B$23=1,IFERROR(IF(AND(G912&gt;H912,OFFSET(G912,-计算!B$22,0,1,1)&lt;OFFSET(H912,-计算!B$22,0,1,1)),"买",IF(AND(G912&lt;H912,OFFSET(G912,-计算!B$22,0,1,1)&gt;OFFSET(H912,-计算!B$22,0,1,1)),"卖",I911)),"买"),IF(计算!B$23=2,IFERROR(IF(AND(G912&gt;OFFSET(G912,-计算!B$22,0,1,1),B912&lt;OFFSET(B912,-计算!B$22,0,1,1)),"买",IF(AND(G912&lt;OFFSET(G912,-计算!B$22,0,1,1),B912&gt;OFFSET(B912,-计算!B$22,0,1,1)),"卖",I911)),"买"),""))</f>
        <v>买</v>
      </c>
      <c r="J912" s="4" t="str">
        <f t="shared" ca="1" si="59"/>
        <v/>
      </c>
      <c r="K912" s="3">
        <f ca="1">IF(I911="买",C912,0)-IF(J912=1,计算!B$18)</f>
        <v>-3.7846322147970124E-2</v>
      </c>
      <c r="L912" s="2">
        <f t="shared" ca="1" si="58"/>
        <v>3.9350546804106741</v>
      </c>
      <c r="M912" s="3">
        <f ca="1">1-L912/MAX(L$2:L912)</f>
        <v>0.33391331628840215</v>
      </c>
    </row>
    <row r="913" spans="1:13" x14ac:dyDescent="0.15">
      <c r="A913" s="1">
        <v>39730</v>
      </c>
      <c r="B913" s="2">
        <v>1995.3</v>
      </c>
      <c r="C913" s="3">
        <f t="shared" si="56"/>
        <v>-1.3634026734161253E-2</v>
      </c>
      <c r="D913" s="3">
        <f>1-B913/MAX(B$2:B913)</f>
        <v>0.66050159940107533</v>
      </c>
      <c r="E913" s="4">
        <f ca="1">IFERROR(AVERAGE(OFFSET(B913,0,0,-计算!B$19,1)),AVERAGE(OFFSET(B913,0,0,-ROW(),1)))</f>
        <v>2090.3916666666669</v>
      </c>
      <c r="F913" s="4">
        <f ca="1">IFERROR(AVERAGE(OFFSET(B913,0,0,-计算!B$20,1)),AVERAGE(OFFSET(B913,0,0,-ROW(),1)))</f>
        <v>2376.1578</v>
      </c>
      <c r="G913" s="4">
        <f t="shared" ca="1" si="57"/>
        <v>-285.76613333333307</v>
      </c>
      <c r="H913" s="4">
        <f ca="1">IFERROR(AVERAGE(OFFSET(G913,0,0,-计算!B$21,1)),AVERAGE(OFFSET(G913,0,0,-ROW(),1)))</f>
        <v>-325.45758888888895</v>
      </c>
      <c r="I913" s="4" t="str">
        <f ca="1">IF(计算!B$23=1,IFERROR(IF(AND(G913&gt;H913,OFFSET(G913,-计算!B$22,0,1,1)&lt;OFFSET(H913,-计算!B$22,0,1,1)),"买",IF(AND(G913&lt;H913,OFFSET(G913,-计算!B$22,0,1,1)&gt;OFFSET(H913,-计算!B$22,0,1,1)),"卖",I912)),"买"),IF(计算!B$23=2,IFERROR(IF(AND(G913&gt;OFFSET(G913,-计算!B$22,0,1,1),B913&lt;OFFSET(B913,-计算!B$22,0,1,1)),"买",IF(AND(G913&lt;OFFSET(G913,-计算!B$22,0,1,1),B913&gt;OFFSET(B913,-计算!B$22,0,1,1)),"卖",I912)),"买"),""))</f>
        <v>买</v>
      </c>
      <c r="J913" s="4" t="str">
        <f t="shared" ca="1" si="59"/>
        <v/>
      </c>
      <c r="K913" s="3">
        <f ca="1">IF(I912="买",C913,0)-IF(J913=1,计算!B$18)</f>
        <v>-1.3634026734161253E-2</v>
      </c>
      <c r="L913" s="2">
        <f t="shared" ca="1" si="58"/>
        <v>3.8814040396975686</v>
      </c>
      <c r="M913" s="3">
        <f ca="1">1-L913/MAX(L$2:L913)</f>
        <v>0.34299475994139483</v>
      </c>
    </row>
    <row r="914" spans="1:13" x14ac:dyDescent="0.15">
      <c r="A914" s="1">
        <v>39731</v>
      </c>
      <c r="B914" s="2">
        <v>1906.96</v>
      </c>
      <c r="C914" s="3">
        <f t="shared" si="56"/>
        <v>-4.4274044003407953E-2</v>
      </c>
      <c r="D914" s="3">
        <f>1-B914/MAX(B$2:B914)</f>
        <v>0.67553256652827876</v>
      </c>
      <c r="E914" s="4">
        <f ca="1">IFERROR(AVERAGE(OFFSET(B914,0,0,-计算!B$19,1)),AVERAGE(OFFSET(B914,0,0,-ROW(),1)))</f>
        <v>2088.5433333333335</v>
      </c>
      <c r="F914" s="4">
        <f ca="1">IFERROR(AVERAGE(OFFSET(B914,0,0,-计算!B$20,1)),AVERAGE(OFFSET(B914,0,0,-ROW(),1)))</f>
        <v>2354.7498000000005</v>
      </c>
      <c r="G914" s="4">
        <f t="shared" ca="1" si="57"/>
        <v>-266.20646666666698</v>
      </c>
      <c r="H914" s="4">
        <f ca="1">IFERROR(AVERAGE(OFFSET(G914,0,0,-计算!B$21,1)),AVERAGE(OFFSET(G914,0,0,-ROW(),1)))</f>
        <v>-308.89839444444448</v>
      </c>
      <c r="I914" s="4" t="str">
        <f ca="1">IF(计算!B$23=1,IFERROR(IF(AND(G914&gt;H914,OFFSET(G914,-计算!B$22,0,1,1)&lt;OFFSET(H914,-计算!B$22,0,1,1)),"买",IF(AND(G914&lt;H914,OFFSET(G914,-计算!B$22,0,1,1)&gt;OFFSET(H914,-计算!B$22,0,1,1)),"卖",I913)),"买"),IF(计算!B$23=2,IFERROR(IF(AND(G914&gt;OFFSET(G914,-计算!B$22,0,1,1),B914&lt;OFFSET(B914,-计算!B$22,0,1,1)),"买",IF(AND(G914&lt;OFFSET(G914,-计算!B$22,0,1,1),B914&gt;OFFSET(B914,-计算!B$22,0,1,1)),"卖",I913)),"买"),""))</f>
        <v>买</v>
      </c>
      <c r="J914" s="4" t="str">
        <f t="shared" ca="1" si="59"/>
        <v/>
      </c>
      <c r="K914" s="3">
        <f ca="1">IF(I913="买",C914,0)-IF(J914=1,计算!B$18)</f>
        <v>-4.4274044003407953E-2</v>
      </c>
      <c r="L914" s="2">
        <f t="shared" ca="1" si="58"/>
        <v>3.7095585864489933</v>
      </c>
      <c r="M914" s="3">
        <f ca="1">1-L914/MAX(L$2:L914)</f>
        <v>0.37208303885021909</v>
      </c>
    </row>
    <row r="915" spans="1:13" x14ac:dyDescent="0.15">
      <c r="A915" s="1">
        <v>39734</v>
      </c>
      <c r="B915" s="2">
        <v>1985.49</v>
      </c>
      <c r="C915" s="3">
        <f t="shared" si="56"/>
        <v>4.1180727440533582E-2</v>
      </c>
      <c r="D915" s="3">
        <f>1-B915/MAX(B$2:B915)</f>
        <v>0.66217076158715038</v>
      </c>
      <c r="E915" s="4">
        <f ca="1">IFERROR(AVERAGE(OFFSET(B915,0,0,-计算!B$19,1)),AVERAGE(OFFSET(B915,0,0,-ROW(),1)))</f>
        <v>2096.001666666667</v>
      </c>
      <c r="F915" s="4">
        <f ca="1">IFERROR(AVERAGE(OFFSET(B915,0,0,-计算!B$20,1)),AVERAGE(OFFSET(B915,0,0,-ROW(),1)))</f>
        <v>2335.6756000000005</v>
      </c>
      <c r="G915" s="4">
        <f t="shared" ca="1" si="57"/>
        <v>-239.67393333333348</v>
      </c>
      <c r="H915" s="4">
        <f ca="1">IFERROR(AVERAGE(OFFSET(G915,0,0,-计算!B$21,1)),AVERAGE(OFFSET(G915,0,0,-ROW(),1)))</f>
        <v>-290.95000555555561</v>
      </c>
      <c r="I915" s="4" t="str">
        <f ca="1">IF(计算!B$23=1,IFERROR(IF(AND(G915&gt;H915,OFFSET(G915,-计算!B$22,0,1,1)&lt;OFFSET(H915,-计算!B$22,0,1,1)),"买",IF(AND(G915&lt;H915,OFFSET(G915,-计算!B$22,0,1,1)&gt;OFFSET(H915,-计算!B$22,0,1,1)),"卖",I914)),"买"),IF(计算!B$23=2,IFERROR(IF(AND(G915&gt;OFFSET(G915,-计算!B$22,0,1,1),B915&lt;OFFSET(B915,-计算!B$22,0,1,1)),"买",IF(AND(G915&lt;OFFSET(G915,-计算!B$22,0,1,1),B915&gt;OFFSET(B915,-计算!B$22,0,1,1)),"卖",I914)),"买"),""))</f>
        <v>买</v>
      </c>
      <c r="J915" s="4" t="str">
        <f t="shared" ca="1" si="59"/>
        <v/>
      </c>
      <c r="K915" s="3">
        <f ca="1">IF(I914="买",C915,0)-IF(J915=1,计算!B$18)</f>
        <v>4.1180727440533582E-2</v>
      </c>
      <c r="L915" s="2">
        <f t="shared" ca="1" si="58"/>
        <v>3.8623209075222404</v>
      </c>
      <c r="M915" s="3">
        <f ca="1">1-L915/MAX(L$2:L915)</f>
        <v>0.3462249616178219</v>
      </c>
    </row>
    <row r="916" spans="1:13" x14ac:dyDescent="0.15">
      <c r="A916" s="1">
        <v>39735</v>
      </c>
      <c r="B916" s="2">
        <v>1934.62</v>
      </c>
      <c r="C916" s="3">
        <f t="shared" si="56"/>
        <v>-2.5620879480632075E-2</v>
      </c>
      <c r="D916" s="3">
        <f>1-B916/MAX(B$2:B916)</f>
        <v>0.67082624378955968</v>
      </c>
      <c r="E916" s="4">
        <f ca="1">IFERROR(AVERAGE(OFFSET(B916,0,0,-计算!B$19,1)),AVERAGE(OFFSET(B916,0,0,-ROW(),1)))</f>
        <v>2084.4608333333335</v>
      </c>
      <c r="F916" s="4">
        <f ca="1">IFERROR(AVERAGE(OFFSET(B916,0,0,-计算!B$20,1)),AVERAGE(OFFSET(B916,0,0,-ROW(),1)))</f>
        <v>2315.1510000000003</v>
      </c>
      <c r="G916" s="4">
        <f t="shared" ca="1" si="57"/>
        <v>-230.69016666666676</v>
      </c>
      <c r="H916" s="4">
        <f ca="1">IFERROR(AVERAGE(OFFSET(G916,0,0,-计算!B$21,1)),AVERAGE(OFFSET(G916,0,0,-ROW(),1)))</f>
        <v>-273.59241111111118</v>
      </c>
      <c r="I916" s="4" t="str">
        <f ca="1">IF(计算!B$23=1,IFERROR(IF(AND(G916&gt;H916,OFFSET(G916,-计算!B$22,0,1,1)&lt;OFFSET(H916,-计算!B$22,0,1,1)),"买",IF(AND(G916&lt;H916,OFFSET(G916,-计算!B$22,0,1,1)&gt;OFFSET(H916,-计算!B$22,0,1,1)),"卖",I915)),"买"),IF(计算!B$23=2,IFERROR(IF(AND(G916&gt;OFFSET(G916,-计算!B$22,0,1,1),B916&lt;OFFSET(B916,-计算!B$22,0,1,1)),"买",IF(AND(G916&lt;OFFSET(G916,-计算!B$22,0,1,1),B916&gt;OFFSET(B916,-计算!B$22,0,1,1)),"卖",I915)),"买"),""))</f>
        <v>买</v>
      </c>
      <c r="J916" s="4" t="str">
        <f t="shared" ca="1" si="59"/>
        <v/>
      </c>
      <c r="K916" s="3">
        <f ca="1">IF(I915="买",C916,0)-IF(J916=1,计算!B$18)</f>
        <v>-2.5620879480632075E-2</v>
      </c>
      <c r="L916" s="2">
        <f t="shared" ca="1" si="58"/>
        <v>3.7633648490350877</v>
      </c>
      <c r="M916" s="3">
        <f ca="1">1-L916/MAX(L$2:L916)</f>
        <v>0.36297525308365719</v>
      </c>
    </row>
    <row r="917" spans="1:13" x14ac:dyDescent="0.15">
      <c r="A917" s="1">
        <v>39736</v>
      </c>
      <c r="B917" s="2">
        <v>1914.36</v>
      </c>
      <c r="C917" s="3">
        <f t="shared" si="56"/>
        <v>-1.0472340821453319E-2</v>
      </c>
      <c r="D917" s="3">
        <f>1-B917/MAX(B$2:B917)</f>
        <v>0.67427346355407336</v>
      </c>
      <c r="E917" s="4">
        <f ca="1">IFERROR(AVERAGE(OFFSET(B917,0,0,-计算!B$19,1)),AVERAGE(OFFSET(B917,0,0,-ROW(),1)))</f>
        <v>2060.0233333333335</v>
      </c>
      <c r="F917" s="4">
        <f ca="1">IFERROR(AVERAGE(OFFSET(B917,0,0,-计算!B$20,1)),AVERAGE(OFFSET(B917,0,0,-ROW(),1)))</f>
        <v>2295.3256000000001</v>
      </c>
      <c r="G917" s="4">
        <f t="shared" ca="1" si="57"/>
        <v>-235.30226666666658</v>
      </c>
      <c r="H917" s="4">
        <f ca="1">IFERROR(AVERAGE(OFFSET(G917,0,0,-计算!B$21,1)),AVERAGE(OFFSET(G917,0,0,-ROW(),1)))</f>
        <v>-260.11994444444446</v>
      </c>
      <c r="I917" s="4" t="str">
        <f ca="1">IF(计算!B$23=1,IFERROR(IF(AND(G917&gt;H917,OFFSET(G917,-计算!B$22,0,1,1)&lt;OFFSET(H917,-计算!B$22,0,1,1)),"买",IF(AND(G917&lt;H917,OFFSET(G917,-计算!B$22,0,1,1)&gt;OFFSET(H917,-计算!B$22,0,1,1)),"卖",I916)),"买"),IF(计算!B$23=2,IFERROR(IF(AND(G917&gt;OFFSET(G917,-计算!B$22,0,1,1),B917&lt;OFFSET(B917,-计算!B$22,0,1,1)),"买",IF(AND(G917&lt;OFFSET(G917,-计算!B$22,0,1,1),B917&gt;OFFSET(B917,-计算!B$22,0,1,1)),"卖",I916)),"买"),""))</f>
        <v>买</v>
      </c>
      <c r="J917" s="4" t="str">
        <f t="shared" ca="1" si="59"/>
        <v/>
      </c>
      <c r="K917" s="3">
        <f ca="1">IF(I916="买",C917,0)-IF(J917=1,计算!B$18)</f>
        <v>-1.0472340821453319E-2</v>
      </c>
      <c r="L917" s="2">
        <f t="shared" ca="1" si="58"/>
        <v>3.7239536097005153</v>
      </c>
      <c r="M917" s="3">
        <f ca="1">1-L917/MAX(L$2:L917)</f>
        <v>0.36964639334506522</v>
      </c>
    </row>
    <row r="918" spans="1:13" x14ac:dyDescent="0.15">
      <c r="A918" s="1">
        <v>39737</v>
      </c>
      <c r="B918" s="2">
        <v>1820.9</v>
      </c>
      <c r="C918" s="3">
        <f t="shared" si="56"/>
        <v>-4.8820493533086706E-2</v>
      </c>
      <c r="D918" s="3">
        <f>1-B918/MAX(B$2:B918)</f>
        <v>0.69017559382018645</v>
      </c>
      <c r="E918" s="4">
        <f ca="1">IFERROR(AVERAGE(OFFSET(B918,0,0,-计算!B$19,1)),AVERAGE(OFFSET(B918,0,0,-ROW(),1)))</f>
        <v>2034.8083333333334</v>
      </c>
      <c r="F918" s="4">
        <f ca="1">IFERROR(AVERAGE(OFFSET(B918,0,0,-计算!B$20,1)),AVERAGE(OFFSET(B918,0,0,-ROW(),1)))</f>
        <v>2274.0560000000005</v>
      </c>
      <c r="G918" s="4">
        <f t="shared" ca="1" si="57"/>
        <v>-239.2476666666671</v>
      </c>
      <c r="H918" s="4">
        <f ca="1">IFERROR(AVERAGE(OFFSET(G918,0,0,-计算!B$21,1)),AVERAGE(OFFSET(G918,0,0,-ROW(),1)))</f>
        <v>-249.48110555555567</v>
      </c>
      <c r="I918" s="4" t="str">
        <f ca="1">IF(计算!B$23=1,IFERROR(IF(AND(G918&gt;H918,OFFSET(G918,-计算!B$22,0,1,1)&lt;OFFSET(H918,-计算!B$22,0,1,1)),"买",IF(AND(G918&lt;H918,OFFSET(G918,-计算!B$22,0,1,1)&gt;OFFSET(H918,-计算!B$22,0,1,1)),"卖",I917)),"买"),IF(计算!B$23=2,IFERROR(IF(AND(G918&gt;OFFSET(G918,-计算!B$22,0,1,1),B918&lt;OFFSET(B918,-计算!B$22,0,1,1)),"买",IF(AND(G918&lt;OFFSET(G918,-计算!B$22,0,1,1),B918&gt;OFFSET(B918,-计算!B$22,0,1,1)),"卖",I917)),"买"),""))</f>
        <v>买</v>
      </c>
      <c r="J918" s="4" t="str">
        <f t="shared" ca="1" si="59"/>
        <v/>
      </c>
      <c r="K918" s="3">
        <f ca="1">IF(I917="买",C918,0)-IF(J918=1,计算!B$18)</f>
        <v>-4.8820493533086706E-2</v>
      </c>
      <c r="L918" s="2">
        <f t="shared" ca="1" si="58"/>
        <v>3.5421483565806162</v>
      </c>
      <c r="M918" s="3">
        <f ca="1">1-L918/MAX(L$2:L918)</f>
        <v>0.40042056752232036</v>
      </c>
    </row>
    <row r="919" spans="1:13" x14ac:dyDescent="0.15">
      <c r="A919" s="1">
        <v>39738</v>
      </c>
      <c r="B919" s="2">
        <v>1833.26</v>
      </c>
      <c r="C919" s="3">
        <f t="shared" si="56"/>
        <v>6.7878521610191811E-3</v>
      </c>
      <c r="D919" s="3">
        <f>1-B919/MAX(B$2:B919)</f>
        <v>0.68807255155516234</v>
      </c>
      <c r="E919" s="4">
        <f ca="1">IFERROR(AVERAGE(OFFSET(B919,0,0,-计算!B$19,1)),AVERAGE(OFFSET(B919,0,0,-ROW(),1)))</f>
        <v>2009.3425</v>
      </c>
      <c r="F919" s="4">
        <f ca="1">IFERROR(AVERAGE(OFFSET(B919,0,0,-计算!B$20,1)),AVERAGE(OFFSET(B919,0,0,-ROW(),1)))</f>
        <v>2254.6170000000002</v>
      </c>
      <c r="G919" s="4">
        <f t="shared" ca="1" si="57"/>
        <v>-245.27450000000022</v>
      </c>
      <c r="H919" s="4">
        <f ca="1">IFERROR(AVERAGE(OFFSET(G919,0,0,-计算!B$21,1)),AVERAGE(OFFSET(G919,0,0,-ROW(),1)))</f>
        <v>-242.73250000000019</v>
      </c>
      <c r="I919" s="4" t="str">
        <f ca="1">IF(计算!B$23=1,IFERROR(IF(AND(G919&gt;H919,OFFSET(G919,-计算!B$22,0,1,1)&lt;OFFSET(H919,-计算!B$22,0,1,1)),"买",IF(AND(G919&lt;H919,OFFSET(G919,-计算!B$22,0,1,1)&gt;OFFSET(H919,-计算!B$22,0,1,1)),"卖",I918)),"买"),IF(计算!B$23=2,IFERROR(IF(AND(G919&gt;OFFSET(G919,-计算!B$22,0,1,1),B919&lt;OFFSET(B919,-计算!B$22,0,1,1)),"买",IF(AND(G919&lt;OFFSET(G919,-计算!B$22,0,1,1),B919&gt;OFFSET(B919,-计算!B$22,0,1,1)),"卖",I918)),"买"),""))</f>
        <v>卖</v>
      </c>
      <c r="J919" s="4">
        <f t="shared" ca="1" si="59"/>
        <v>1</v>
      </c>
      <c r="K919" s="3">
        <f ca="1">IF(I918="买",C919,0)-IF(J919=1,计算!B$18)</f>
        <v>6.7878521610191811E-3</v>
      </c>
      <c r="L919" s="2">
        <f t="shared" ca="1" si="58"/>
        <v>3.5661919359574825</v>
      </c>
      <c r="M919" s="3">
        <f ca="1">1-L919/MAX(L$2:L919)</f>
        <v>0.39635071097587404</v>
      </c>
    </row>
    <row r="920" spans="1:13" x14ac:dyDescent="0.15">
      <c r="A920" s="1">
        <v>39741</v>
      </c>
      <c r="B920" s="2">
        <v>1896.73</v>
      </c>
      <c r="C920" s="3">
        <f t="shared" si="56"/>
        <v>3.4621384855394233E-2</v>
      </c>
      <c r="D920" s="3">
        <f>1-B920/MAX(B$2:B920)</f>
        <v>0.67727319131559249</v>
      </c>
      <c r="E920" s="4">
        <f ca="1">IFERROR(AVERAGE(OFFSET(B920,0,0,-计算!B$19,1)),AVERAGE(OFFSET(B920,0,0,-ROW(),1)))</f>
        <v>1982.1091666666664</v>
      </c>
      <c r="F920" s="4">
        <f ca="1">IFERROR(AVERAGE(OFFSET(B920,0,0,-计算!B$20,1)),AVERAGE(OFFSET(B920,0,0,-ROW(),1)))</f>
        <v>2235.7358000000004</v>
      </c>
      <c r="G920" s="4">
        <f t="shared" ca="1" si="57"/>
        <v>-253.62663333333398</v>
      </c>
      <c r="H920" s="4">
        <f ca="1">IFERROR(AVERAGE(OFFSET(G920,0,0,-计算!B$21,1)),AVERAGE(OFFSET(G920,0,0,-ROW(),1)))</f>
        <v>-240.63586111111135</v>
      </c>
      <c r="I920" s="4" t="str">
        <f ca="1">IF(计算!B$23=1,IFERROR(IF(AND(G920&gt;H920,OFFSET(G920,-计算!B$22,0,1,1)&lt;OFFSET(H920,-计算!B$22,0,1,1)),"买",IF(AND(G920&lt;H920,OFFSET(G920,-计算!B$22,0,1,1)&gt;OFFSET(H920,-计算!B$22,0,1,1)),"卖",I919)),"买"),IF(计算!B$23=2,IFERROR(IF(AND(G920&gt;OFFSET(G920,-计算!B$22,0,1,1),B920&lt;OFFSET(B920,-计算!B$22,0,1,1)),"买",IF(AND(G920&lt;OFFSET(G920,-计算!B$22,0,1,1),B920&gt;OFFSET(B920,-计算!B$22,0,1,1)),"卖",I919)),"买"),""))</f>
        <v>卖</v>
      </c>
      <c r="J920" s="4" t="str">
        <f t="shared" ca="1" si="59"/>
        <v/>
      </c>
      <c r="K920" s="3">
        <f ca="1">IF(I919="买",C920,0)-IF(J920=1,计算!B$18)</f>
        <v>0</v>
      </c>
      <c r="L920" s="2">
        <f t="shared" ca="1" si="58"/>
        <v>3.5661919359574825</v>
      </c>
      <c r="M920" s="3">
        <f ca="1">1-L920/MAX(L$2:L920)</f>
        <v>0.39635071097587404</v>
      </c>
    </row>
    <row r="921" spans="1:13" x14ac:dyDescent="0.15">
      <c r="A921" s="1">
        <v>39742</v>
      </c>
      <c r="B921" s="2">
        <v>1881.41</v>
      </c>
      <c r="C921" s="3">
        <f t="shared" si="56"/>
        <v>-8.0770589382779256E-3</v>
      </c>
      <c r="D921" s="3">
        <f>1-B921/MAX(B$2:B921)</f>
        <v>0.67987987477029876</v>
      </c>
      <c r="E921" s="4">
        <f ca="1">IFERROR(AVERAGE(OFFSET(B921,0,0,-计算!B$19,1)),AVERAGE(OFFSET(B921,0,0,-ROW(),1)))</f>
        <v>1951.9216666666669</v>
      </c>
      <c r="F921" s="4">
        <f ca="1">IFERROR(AVERAGE(OFFSET(B921,0,0,-计算!B$20,1)),AVERAGE(OFFSET(B921,0,0,-ROW(),1)))</f>
        <v>2217.9010000000003</v>
      </c>
      <c r="G921" s="4">
        <f t="shared" ca="1" si="57"/>
        <v>-265.97933333333344</v>
      </c>
      <c r="H921" s="4">
        <f ca="1">IFERROR(AVERAGE(OFFSET(G921,0,0,-计算!B$21,1)),AVERAGE(OFFSET(G921,0,0,-ROW(),1)))</f>
        <v>-245.02009444444468</v>
      </c>
      <c r="I921" s="4" t="str">
        <f ca="1">IF(计算!B$23=1,IFERROR(IF(AND(G921&gt;H921,OFFSET(G921,-计算!B$22,0,1,1)&lt;OFFSET(H921,-计算!B$22,0,1,1)),"买",IF(AND(G921&lt;H921,OFFSET(G921,-计算!B$22,0,1,1)&gt;OFFSET(H921,-计算!B$22,0,1,1)),"卖",I920)),"买"),IF(计算!B$23=2,IFERROR(IF(AND(G921&gt;OFFSET(G921,-计算!B$22,0,1,1),B921&lt;OFFSET(B921,-计算!B$22,0,1,1)),"买",IF(AND(G921&lt;OFFSET(G921,-计算!B$22,0,1,1),B921&gt;OFFSET(B921,-计算!B$22,0,1,1)),"卖",I920)),"买"),""))</f>
        <v>卖</v>
      </c>
      <c r="J921" s="4" t="str">
        <f t="shared" ca="1" si="59"/>
        <v/>
      </c>
      <c r="K921" s="3">
        <f ca="1">IF(I920="买",C921,0)-IF(J921=1,计算!B$18)</f>
        <v>0</v>
      </c>
      <c r="L921" s="2">
        <f t="shared" ca="1" si="58"/>
        <v>3.5661919359574825</v>
      </c>
      <c r="M921" s="3">
        <f ca="1">1-L921/MAX(L$2:L921)</f>
        <v>0.39635071097587404</v>
      </c>
    </row>
    <row r="922" spans="1:13" x14ac:dyDescent="0.15">
      <c r="A922" s="1">
        <v>39743</v>
      </c>
      <c r="B922" s="2">
        <v>1833.32</v>
      </c>
      <c r="C922" s="3">
        <f t="shared" si="56"/>
        <v>-2.556061677146404E-2</v>
      </c>
      <c r="D922" s="3">
        <f>1-B922/MAX(B$2:B922)</f>
        <v>0.68806234261212817</v>
      </c>
      <c r="E922" s="4">
        <f ca="1">IFERROR(AVERAGE(OFFSET(B922,0,0,-计算!B$19,1)),AVERAGE(OFFSET(B922,0,0,-ROW(),1)))</f>
        <v>1927.3066666666666</v>
      </c>
      <c r="F922" s="4">
        <f ca="1">IFERROR(AVERAGE(OFFSET(B922,0,0,-计算!B$20,1)),AVERAGE(OFFSET(B922,0,0,-ROW(),1)))</f>
        <v>2200.5058000000004</v>
      </c>
      <c r="G922" s="4">
        <f t="shared" ca="1" si="57"/>
        <v>-273.19913333333375</v>
      </c>
      <c r="H922" s="4">
        <f ca="1">IFERROR(AVERAGE(OFFSET(G922,0,0,-计算!B$21,1)),AVERAGE(OFFSET(G922,0,0,-ROW(),1)))</f>
        <v>-252.10492222222251</v>
      </c>
      <c r="I922" s="4" t="str">
        <f ca="1">IF(计算!B$23=1,IFERROR(IF(AND(G922&gt;H922,OFFSET(G922,-计算!B$22,0,1,1)&lt;OFFSET(H922,-计算!B$22,0,1,1)),"买",IF(AND(G922&lt;H922,OFFSET(G922,-计算!B$22,0,1,1)&gt;OFFSET(H922,-计算!B$22,0,1,1)),"卖",I921)),"买"),IF(计算!B$23=2,IFERROR(IF(AND(G922&gt;OFFSET(G922,-计算!B$22,0,1,1),B922&lt;OFFSET(B922,-计算!B$22,0,1,1)),"买",IF(AND(G922&lt;OFFSET(G922,-计算!B$22,0,1,1),B922&gt;OFFSET(B922,-计算!B$22,0,1,1)),"卖",I921)),"买"),""))</f>
        <v>卖</v>
      </c>
      <c r="J922" s="4" t="str">
        <f t="shared" ca="1" si="59"/>
        <v/>
      </c>
      <c r="K922" s="3">
        <f ca="1">IF(I921="买",C922,0)-IF(J922=1,计算!B$18)</f>
        <v>0</v>
      </c>
      <c r="L922" s="2">
        <f t="shared" ca="1" si="58"/>
        <v>3.5661919359574825</v>
      </c>
      <c r="M922" s="3">
        <f ca="1">1-L922/MAX(L$2:L922)</f>
        <v>0.39635071097587404</v>
      </c>
    </row>
    <row r="923" spans="1:13" x14ac:dyDescent="0.15">
      <c r="A923" s="1">
        <v>39744</v>
      </c>
      <c r="B923" s="2">
        <v>1834.78</v>
      </c>
      <c r="C923" s="3">
        <f t="shared" si="56"/>
        <v>7.9636942814120815E-4</v>
      </c>
      <c r="D923" s="3">
        <f>1-B923/MAX(B$2:B923)</f>
        <v>0.68781392499829852</v>
      </c>
      <c r="E923" s="4">
        <f ca="1">IFERROR(AVERAGE(OFFSET(B923,0,0,-计算!B$19,1)),AVERAGE(OFFSET(B923,0,0,-ROW(),1)))</f>
        <v>1905.0008333333333</v>
      </c>
      <c r="F923" s="4">
        <f ca="1">IFERROR(AVERAGE(OFFSET(B923,0,0,-计算!B$20,1)),AVERAGE(OFFSET(B923,0,0,-ROW(),1)))</f>
        <v>2182.7676000000006</v>
      </c>
      <c r="G923" s="4">
        <f t="shared" ca="1" si="57"/>
        <v>-277.76676666666731</v>
      </c>
      <c r="H923" s="4">
        <f ca="1">IFERROR(AVERAGE(OFFSET(G923,0,0,-计算!B$21,1)),AVERAGE(OFFSET(G923,0,0,-ROW(),1)))</f>
        <v>-259.18233888888932</v>
      </c>
      <c r="I923" s="4" t="str">
        <f ca="1">IF(计算!B$23=1,IFERROR(IF(AND(G923&gt;H923,OFFSET(G923,-计算!B$22,0,1,1)&lt;OFFSET(H923,-计算!B$22,0,1,1)),"买",IF(AND(G923&lt;H923,OFFSET(G923,-计算!B$22,0,1,1)&gt;OFFSET(H923,-计算!B$22,0,1,1)),"卖",I922)),"买"),IF(计算!B$23=2,IFERROR(IF(AND(G923&gt;OFFSET(G923,-计算!B$22,0,1,1),B923&lt;OFFSET(B923,-计算!B$22,0,1,1)),"买",IF(AND(G923&lt;OFFSET(G923,-计算!B$22,0,1,1),B923&gt;OFFSET(B923,-计算!B$22,0,1,1)),"卖",I922)),"买"),""))</f>
        <v>卖</v>
      </c>
      <c r="J923" s="4" t="str">
        <f t="shared" ca="1" si="59"/>
        <v/>
      </c>
      <c r="K923" s="3">
        <f ca="1">IF(I922="买",C923,0)-IF(J923=1,计算!B$18)</f>
        <v>0</v>
      </c>
      <c r="L923" s="2">
        <f t="shared" ca="1" si="58"/>
        <v>3.5661919359574825</v>
      </c>
      <c r="M923" s="3">
        <f ca="1">1-L923/MAX(L$2:L923)</f>
        <v>0.39635071097587404</v>
      </c>
    </row>
    <row r="924" spans="1:13" x14ac:dyDescent="0.15">
      <c r="A924" s="1">
        <v>39745</v>
      </c>
      <c r="B924" s="2">
        <v>1781.6</v>
      </c>
      <c r="C924" s="3">
        <f t="shared" si="56"/>
        <v>-2.8984401399622883E-2</v>
      </c>
      <c r="D924" s="3">
        <f>1-B924/MAX(B$2:B924)</f>
        <v>0.69686245150752057</v>
      </c>
      <c r="E924" s="4">
        <f ca="1">IFERROR(AVERAGE(OFFSET(B924,0,0,-计算!B$19,1)),AVERAGE(OFFSET(B924,0,0,-ROW(),1)))</f>
        <v>1884.8941666666663</v>
      </c>
      <c r="F924" s="4">
        <f ca="1">IFERROR(AVERAGE(OFFSET(B924,0,0,-计算!B$20,1)),AVERAGE(OFFSET(B924,0,0,-ROW(),1)))</f>
        <v>2163.9908</v>
      </c>
      <c r="G924" s="4">
        <f t="shared" ca="1" si="57"/>
        <v>-279.09663333333378</v>
      </c>
      <c r="H924" s="4">
        <f ca="1">IFERROR(AVERAGE(OFFSET(G924,0,0,-计算!B$21,1)),AVERAGE(OFFSET(G924,0,0,-ROW(),1)))</f>
        <v>-265.82383333333377</v>
      </c>
      <c r="I924" s="4" t="str">
        <f ca="1">IF(计算!B$23=1,IFERROR(IF(AND(G924&gt;H924,OFFSET(G924,-计算!B$22,0,1,1)&lt;OFFSET(H924,-计算!B$22,0,1,1)),"买",IF(AND(G924&lt;H924,OFFSET(G924,-计算!B$22,0,1,1)&gt;OFFSET(H924,-计算!B$22,0,1,1)),"卖",I923)),"买"),IF(计算!B$23=2,IFERROR(IF(AND(G924&gt;OFFSET(G924,-计算!B$22,0,1,1),B924&lt;OFFSET(B924,-计算!B$22,0,1,1)),"买",IF(AND(G924&lt;OFFSET(G924,-计算!B$22,0,1,1),B924&gt;OFFSET(B924,-计算!B$22,0,1,1)),"卖",I923)),"买"),""))</f>
        <v>卖</v>
      </c>
      <c r="J924" s="4" t="str">
        <f t="shared" ca="1" si="59"/>
        <v/>
      </c>
      <c r="K924" s="3">
        <f ca="1">IF(I923="买",C924,0)-IF(J924=1,计算!B$18)</f>
        <v>0</v>
      </c>
      <c r="L924" s="2">
        <f t="shared" ca="1" si="58"/>
        <v>3.5661919359574825</v>
      </c>
      <c r="M924" s="3">
        <f ca="1">1-L924/MAX(L$2:L924)</f>
        <v>0.39635071097587404</v>
      </c>
    </row>
    <row r="925" spans="1:13" x14ac:dyDescent="0.15">
      <c r="A925" s="1">
        <v>39748</v>
      </c>
      <c r="B925" s="2">
        <v>1654.67</v>
      </c>
      <c r="C925" s="3">
        <f t="shared" si="56"/>
        <v>-7.1244948361023686E-2</v>
      </c>
      <c r="D925" s="3">
        <f>1-B925/MAX(B$2:B925)</f>
        <v>0.71845947049615466</v>
      </c>
      <c r="E925" s="4">
        <f ca="1">IFERROR(AVERAGE(OFFSET(B925,0,0,-计算!B$19,1)),AVERAGE(OFFSET(B925,0,0,-ROW(),1)))</f>
        <v>1856.5083333333332</v>
      </c>
      <c r="F925" s="4">
        <f ca="1">IFERROR(AVERAGE(OFFSET(B925,0,0,-计算!B$20,1)),AVERAGE(OFFSET(B925,0,0,-ROW(),1)))</f>
        <v>2145.2550000000001</v>
      </c>
      <c r="G925" s="4">
        <f t="shared" ca="1" si="57"/>
        <v>-288.7466666666669</v>
      </c>
      <c r="H925" s="4">
        <f ca="1">IFERROR(AVERAGE(OFFSET(G925,0,0,-计算!B$21,1)),AVERAGE(OFFSET(G925,0,0,-ROW(),1)))</f>
        <v>-273.06919444444486</v>
      </c>
      <c r="I925" s="4" t="str">
        <f ca="1">IF(计算!B$23=1,IFERROR(IF(AND(G925&gt;H925,OFFSET(G925,-计算!B$22,0,1,1)&lt;OFFSET(H925,-计算!B$22,0,1,1)),"买",IF(AND(G925&lt;H925,OFFSET(G925,-计算!B$22,0,1,1)&gt;OFFSET(H925,-计算!B$22,0,1,1)),"卖",I924)),"买"),IF(计算!B$23=2,IFERROR(IF(AND(G925&gt;OFFSET(G925,-计算!B$22,0,1,1),B925&lt;OFFSET(B925,-计算!B$22,0,1,1)),"买",IF(AND(G925&lt;OFFSET(G925,-计算!B$22,0,1,1),B925&gt;OFFSET(B925,-计算!B$22,0,1,1)),"卖",I924)),"买"),""))</f>
        <v>卖</v>
      </c>
      <c r="J925" s="4" t="str">
        <f t="shared" ca="1" si="59"/>
        <v/>
      </c>
      <c r="K925" s="3">
        <f ca="1">IF(I924="买",C925,0)-IF(J925=1,计算!B$18)</f>
        <v>0</v>
      </c>
      <c r="L925" s="2">
        <f t="shared" ca="1" si="58"/>
        <v>3.5661919359574825</v>
      </c>
      <c r="M925" s="3">
        <f ca="1">1-L925/MAX(L$2:L925)</f>
        <v>0.39635071097587404</v>
      </c>
    </row>
    <row r="926" spans="1:13" x14ac:dyDescent="0.15">
      <c r="A926" s="1">
        <v>39749</v>
      </c>
      <c r="B926" s="2">
        <v>1705.82</v>
      </c>
      <c r="C926" s="3">
        <f t="shared" si="56"/>
        <v>3.0912508234270275E-2</v>
      </c>
      <c r="D926" s="3">
        <f>1-B926/MAX(B$2:B926)</f>
        <v>0.70975634655958619</v>
      </c>
      <c r="E926" s="4">
        <f ca="1">IFERROR(AVERAGE(OFFSET(B926,0,0,-计算!B$19,1)),AVERAGE(OFFSET(B926,0,0,-ROW(),1)))</f>
        <v>1839.7466666666667</v>
      </c>
      <c r="F926" s="4">
        <f ca="1">IFERROR(AVERAGE(OFFSET(B926,0,0,-计算!B$20,1)),AVERAGE(OFFSET(B926,0,0,-ROW(),1)))</f>
        <v>2130.2352000000001</v>
      </c>
      <c r="G926" s="4">
        <f t="shared" ca="1" si="57"/>
        <v>-290.48853333333341</v>
      </c>
      <c r="H926" s="4">
        <f ca="1">IFERROR(AVERAGE(OFFSET(G926,0,0,-计算!B$21,1)),AVERAGE(OFFSET(G926,0,0,-ROW(),1)))</f>
        <v>-279.21284444444478</v>
      </c>
      <c r="I926" s="4" t="str">
        <f ca="1">IF(计算!B$23=1,IFERROR(IF(AND(G926&gt;H926,OFFSET(G926,-计算!B$22,0,1,1)&lt;OFFSET(H926,-计算!B$22,0,1,1)),"买",IF(AND(G926&lt;H926,OFFSET(G926,-计算!B$22,0,1,1)&gt;OFFSET(H926,-计算!B$22,0,1,1)),"卖",I925)),"买"),IF(计算!B$23=2,IFERROR(IF(AND(G926&gt;OFFSET(G926,-计算!B$22,0,1,1),B926&lt;OFFSET(B926,-计算!B$22,0,1,1)),"买",IF(AND(G926&lt;OFFSET(G926,-计算!B$22,0,1,1),B926&gt;OFFSET(B926,-计算!B$22,0,1,1)),"卖",I925)),"买"),""))</f>
        <v>卖</v>
      </c>
      <c r="J926" s="4" t="str">
        <f t="shared" ca="1" si="59"/>
        <v/>
      </c>
      <c r="K926" s="3">
        <f ca="1">IF(I925="买",C926,0)-IF(J926=1,计算!B$18)</f>
        <v>0</v>
      </c>
      <c r="L926" s="2">
        <f t="shared" ca="1" si="58"/>
        <v>3.5661919359574825</v>
      </c>
      <c r="M926" s="3">
        <f ca="1">1-L926/MAX(L$2:L926)</f>
        <v>0.39635071097587404</v>
      </c>
    </row>
    <row r="927" spans="1:13" x14ac:dyDescent="0.15">
      <c r="A927" s="1">
        <v>39750</v>
      </c>
      <c r="B927" s="2">
        <v>1658.22</v>
      </c>
      <c r="C927" s="3">
        <f t="shared" si="56"/>
        <v>-2.7904468232287094E-2</v>
      </c>
      <c r="D927" s="3">
        <f>1-B927/MAX(B$2:B927)</f>
        <v>0.71785544136663715</v>
      </c>
      <c r="E927" s="4">
        <f ca="1">IFERROR(AVERAGE(OFFSET(B927,0,0,-计算!B$19,1)),AVERAGE(OFFSET(B927,0,0,-ROW(),1)))</f>
        <v>1812.4741666666669</v>
      </c>
      <c r="F927" s="4">
        <f ca="1">IFERROR(AVERAGE(OFFSET(B927,0,0,-计算!B$20,1)),AVERAGE(OFFSET(B927,0,0,-ROW(),1)))</f>
        <v>2114.5164000000004</v>
      </c>
      <c r="G927" s="4">
        <f t="shared" ca="1" si="57"/>
        <v>-302.04223333333357</v>
      </c>
      <c r="H927" s="4">
        <f ca="1">IFERROR(AVERAGE(OFFSET(G927,0,0,-计算!B$21,1)),AVERAGE(OFFSET(G927,0,0,-ROW(),1)))</f>
        <v>-285.22332777777814</v>
      </c>
      <c r="I927" s="4" t="str">
        <f ca="1">IF(计算!B$23=1,IFERROR(IF(AND(G927&gt;H927,OFFSET(G927,-计算!B$22,0,1,1)&lt;OFFSET(H927,-计算!B$22,0,1,1)),"买",IF(AND(G927&lt;H927,OFFSET(G927,-计算!B$22,0,1,1)&gt;OFFSET(H927,-计算!B$22,0,1,1)),"卖",I926)),"买"),IF(计算!B$23=2,IFERROR(IF(AND(G927&gt;OFFSET(G927,-计算!B$22,0,1,1),B927&lt;OFFSET(B927,-计算!B$22,0,1,1)),"买",IF(AND(G927&lt;OFFSET(G927,-计算!B$22,0,1,1),B927&gt;OFFSET(B927,-计算!B$22,0,1,1)),"卖",I926)),"买"),""))</f>
        <v>卖</v>
      </c>
      <c r="J927" s="4" t="str">
        <f t="shared" ca="1" si="59"/>
        <v/>
      </c>
      <c r="K927" s="3">
        <f ca="1">IF(I926="买",C927,0)-IF(J927=1,计算!B$18)</f>
        <v>0</v>
      </c>
      <c r="L927" s="2">
        <f t="shared" ca="1" si="58"/>
        <v>3.5661919359574825</v>
      </c>
      <c r="M927" s="3">
        <f ca="1">1-L927/MAX(L$2:L927)</f>
        <v>0.39635071097587404</v>
      </c>
    </row>
    <row r="928" spans="1:13" x14ac:dyDescent="0.15">
      <c r="A928" s="1">
        <v>39751</v>
      </c>
      <c r="B928" s="2">
        <v>1697.66</v>
      </c>
      <c r="C928" s="3">
        <f t="shared" si="56"/>
        <v>2.3784540048968239E-2</v>
      </c>
      <c r="D928" s="3">
        <f>1-B928/MAX(B$2:B928)</f>
        <v>0.7111447628122235</v>
      </c>
      <c r="E928" s="4">
        <f ca="1">IFERROR(AVERAGE(OFFSET(B928,0,0,-计算!B$19,1)),AVERAGE(OFFSET(B928,0,0,-ROW(),1)))</f>
        <v>1792.7275</v>
      </c>
      <c r="F928" s="4">
        <f ca="1">IFERROR(AVERAGE(OFFSET(B928,0,0,-计算!B$20,1)),AVERAGE(OFFSET(B928,0,0,-ROW(),1)))</f>
        <v>2099.5762000000004</v>
      </c>
      <c r="G928" s="4">
        <f t="shared" ca="1" si="57"/>
        <v>-306.84870000000046</v>
      </c>
      <c r="H928" s="4">
        <f ca="1">IFERROR(AVERAGE(OFFSET(G928,0,0,-计算!B$21,1)),AVERAGE(OFFSET(G928,0,0,-ROW(),1)))</f>
        <v>-290.83158888888926</v>
      </c>
      <c r="I928" s="4" t="str">
        <f ca="1">IF(计算!B$23=1,IFERROR(IF(AND(G928&gt;H928,OFFSET(G928,-计算!B$22,0,1,1)&lt;OFFSET(H928,-计算!B$22,0,1,1)),"买",IF(AND(G928&lt;H928,OFFSET(G928,-计算!B$22,0,1,1)&gt;OFFSET(H928,-计算!B$22,0,1,1)),"卖",I927)),"买"),IF(计算!B$23=2,IFERROR(IF(AND(G928&gt;OFFSET(G928,-计算!B$22,0,1,1),B928&lt;OFFSET(B928,-计算!B$22,0,1,1)),"买",IF(AND(G928&lt;OFFSET(G928,-计算!B$22,0,1,1),B928&gt;OFFSET(B928,-计算!B$22,0,1,1)),"卖",I927)),"买"),""))</f>
        <v>卖</v>
      </c>
      <c r="J928" s="4" t="str">
        <f t="shared" ca="1" si="59"/>
        <v/>
      </c>
      <c r="K928" s="3">
        <f ca="1">IF(I927="买",C928,0)-IF(J928=1,计算!B$18)</f>
        <v>0</v>
      </c>
      <c r="L928" s="2">
        <f t="shared" ca="1" si="58"/>
        <v>3.5661919359574825</v>
      </c>
      <c r="M928" s="3">
        <f ca="1">1-L928/MAX(L$2:L928)</f>
        <v>0.39635071097587404</v>
      </c>
    </row>
    <row r="929" spans="1:13" x14ac:dyDescent="0.15">
      <c r="A929" s="1">
        <v>39752</v>
      </c>
      <c r="B929" s="2">
        <v>1663.66</v>
      </c>
      <c r="C929" s="3">
        <f t="shared" si="56"/>
        <v>-2.0027567357421394E-2</v>
      </c>
      <c r="D929" s="3">
        <f>1-B929/MAX(B$2:B929)</f>
        <v>0.71692983053154569</v>
      </c>
      <c r="E929" s="4">
        <f ca="1">IFERROR(AVERAGE(OFFSET(B929,0,0,-计算!B$19,1)),AVERAGE(OFFSET(B929,0,0,-ROW(),1)))</f>
        <v>1771.8358333333333</v>
      </c>
      <c r="F929" s="4">
        <f ca="1">IFERROR(AVERAGE(OFFSET(B929,0,0,-计算!B$20,1)),AVERAGE(OFFSET(B929,0,0,-ROW(),1)))</f>
        <v>2083.9792000000002</v>
      </c>
      <c r="G929" s="4">
        <f t="shared" ca="1" si="57"/>
        <v>-312.14336666666691</v>
      </c>
      <c r="H929" s="4">
        <f ca="1">IFERROR(AVERAGE(OFFSET(G929,0,0,-计算!B$21,1)),AVERAGE(OFFSET(G929,0,0,-ROW(),1)))</f>
        <v>-296.5610222222225</v>
      </c>
      <c r="I929" s="4" t="str">
        <f ca="1">IF(计算!B$23=1,IFERROR(IF(AND(G929&gt;H929,OFFSET(G929,-计算!B$22,0,1,1)&lt;OFFSET(H929,-计算!B$22,0,1,1)),"买",IF(AND(G929&lt;H929,OFFSET(G929,-计算!B$22,0,1,1)&gt;OFFSET(H929,-计算!B$22,0,1,1)),"卖",I928)),"买"),IF(计算!B$23=2,IFERROR(IF(AND(G929&gt;OFFSET(G929,-计算!B$22,0,1,1),B929&lt;OFFSET(B929,-计算!B$22,0,1,1)),"买",IF(AND(G929&lt;OFFSET(G929,-计算!B$22,0,1,1),B929&gt;OFFSET(B929,-计算!B$22,0,1,1)),"卖",I928)),"买"),""))</f>
        <v>卖</v>
      </c>
      <c r="J929" s="4" t="str">
        <f t="shared" ca="1" si="59"/>
        <v/>
      </c>
      <c r="K929" s="3">
        <f ca="1">IF(I928="买",C929,0)-IF(J929=1,计算!B$18)</f>
        <v>0</v>
      </c>
      <c r="L929" s="2">
        <f t="shared" ca="1" si="58"/>
        <v>3.5661919359574825</v>
      </c>
      <c r="M929" s="3">
        <f ca="1">1-L929/MAX(L$2:L929)</f>
        <v>0.39635071097587404</v>
      </c>
    </row>
    <row r="930" spans="1:13" x14ac:dyDescent="0.15">
      <c r="A930" s="1">
        <v>39755</v>
      </c>
      <c r="B930" s="2">
        <v>1653.54</v>
      </c>
      <c r="C930" s="3">
        <f t="shared" si="56"/>
        <v>-6.0829736845269267E-3</v>
      </c>
      <c r="D930" s="3">
        <f>1-B930/MAX(B$2:B930)</f>
        <v>0.71865173892329681</v>
      </c>
      <c r="E930" s="4">
        <f ca="1">IFERROR(AVERAGE(OFFSET(B930,0,0,-计算!B$19,1)),AVERAGE(OFFSET(B930,0,0,-ROW(),1)))</f>
        <v>1757.8891666666668</v>
      </c>
      <c r="F930" s="4">
        <f ca="1">IFERROR(AVERAGE(OFFSET(B930,0,0,-计算!B$20,1)),AVERAGE(OFFSET(B930,0,0,-ROW(),1)))</f>
        <v>2068.0978000000005</v>
      </c>
      <c r="G930" s="4">
        <f t="shared" ca="1" si="57"/>
        <v>-310.20863333333364</v>
      </c>
      <c r="H930" s="4">
        <f ca="1">IFERROR(AVERAGE(OFFSET(G930,0,0,-计算!B$21,1)),AVERAGE(OFFSET(G930,0,0,-ROW(),1)))</f>
        <v>-301.74635555555579</v>
      </c>
      <c r="I930" s="4" t="str">
        <f ca="1">IF(计算!B$23=1,IFERROR(IF(AND(G930&gt;H930,OFFSET(G930,-计算!B$22,0,1,1)&lt;OFFSET(H930,-计算!B$22,0,1,1)),"买",IF(AND(G930&lt;H930,OFFSET(G930,-计算!B$22,0,1,1)&gt;OFFSET(H930,-计算!B$22,0,1,1)),"卖",I929)),"买"),IF(计算!B$23=2,IFERROR(IF(AND(G930&gt;OFFSET(G930,-计算!B$22,0,1,1),B930&lt;OFFSET(B930,-计算!B$22,0,1,1)),"买",IF(AND(G930&lt;OFFSET(G930,-计算!B$22,0,1,1),B930&gt;OFFSET(B930,-计算!B$22,0,1,1)),"卖",I929)),"买"),""))</f>
        <v>卖</v>
      </c>
      <c r="J930" s="4" t="str">
        <f t="shared" ca="1" si="59"/>
        <v/>
      </c>
      <c r="K930" s="3">
        <f ca="1">IF(I929="买",C930,0)-IF(J930=1,计算!B$18)</f>
        <v>0</v>
      </c>
      <c r="L930" s="2">
        <f t="shared" ca="1" si="58"/>
        <v>3.5661919359574825</v>
      </c>
      <c r="M930" s="3">
        <f ca="1">1-L930/MAX(L$2:L930)</f>
        <v>0.39635071097587404</v>
      </c>
    </row>
    <row r="931" spans="1:13" x14ac:dyDescent="0.15">
      <c r="A931" s="1">
        <v>39756</v>
      </c>
      <c r="B931" s="2">
        <v>1627.76</v>
      </c>
      <c r="C931" s="3">
        <f t="shared" si="56"/>
        <v>-1.5590793086348032E-2</v>
      </c>
      <c r="D931" s="3">
        <f>1-B931/MAX(B$2:B931)</f>
        <v>0.72303818144694754</v>
      </c>
      <c r="E931" s="4">
        <f ca="1">IFERROR(AVERAGE(OFFSET(B931,0,0,-计算!B$19,1)),AVERAGE(OFFSET(B931,0,0,-ROW(),1)))</f>
        <v>1740.7641666666666</v>
      </c>
      <c r="F931" s="4">
        <f ca="1">IFERROR(AVERAGE(OFFSET(B931,0,0,-计算!B$20,1)),AVERAGE(OFFSET(B931,0,0,-ROW(),1)))</f>
        <v>2054.3850000000002</v>
      </c>
      <c r="G931" s="4">
        <f t="shared" ca="1" si="57"/>
        <v>-313.62083333333362</v>
      </c>
      <c r="H931" s="4">
        <f ca="1">IFERROR(AVERAGE(OFFSET(G931,0,0,-计算!B$21,1)),AVERAGE(OFFSET(G931,0,0,-ROW(),1)))</f>
        <v>-305.89205000000027</v>
      </c>
      <c r="I931" s="4" t="str">
        <f ca="1">IF(计算!B$23=1,IFERROR(IF(AND(G931&gt;H931,OFFSET(G931,-计算!B$22,0,1,1)&lt;OFFSET(H931,-计算!B$22,0,1,1)),"买",IF(AND(G931&lt;H931,OFFSET(G931,-计算!B$22,0,1,1)&gt;OFFSET(H931,-计算!B$22,0,1,1)),"卖",I930)),"买"),IF(计算!B$23=2,IFERROR(IF(AND(G931&gt;OFFSET(G931,-计算!B$22,0,1,1),B931&lt;OFFSET(B931,-计算!B$22,0,1,1)),"买",IF(AND(G931&lt;OFFSET(G931,-计算!B$22,0,1,1),B931&gt;OFFSET(B931,-计算!B$22,0,1,1)),"卖",I930)),"买"),""))</f>
        <v>卖</v>
      </c>
      <c r="J931" s="4" t="str">
        <f t="shared" ca="1" si="59"/>
        <v/>
      </c>
      <c r="K931" s="3">
        <f ca="1">IF(I930="买",C931,0)-IF(J931=1,计算!B$18)</f>
        <v>0</v>
      </c>
      <c r="L931" s="2">
        <f t="shared" ca="1" si="58"/>
        <v>3.5661919359574825</v>
      </c>
      <c r="M931" s="3">
        <f ca="1">1-L931/MAX(L$2:L931)</f>
        <v>0.39635071097587404</v>
      </c>
    </row>
    <row r="932" spans="1:13" x14ac:dyDescent="0.15">
      <c r="A932" s="1">
        <v>39757</v>
      </c>
      <c r="B932" s="2">
        <v>1691.42</v>
      </c>
      <c r="C932" s="3">
        <f t="shared" si="56"/>
        <v>3.9108959551776623E-2</v>
      </c>
      <c r="D932" s="3">
        <f>1-B932/MAX(B$2:B932)</f>
        <v>0.7122064928877696</v>
      </c>
      <c r="E932" s="4">
        <f ca="1">IFERROR(AVERAGE(OFFSET(B932,0,0,-计算!B$19,1)),AVERAGE(OFFSET(B932,0,0,-ROW(),1)))</f>
        <v>1723.655</v>
      </c>
      <c r="F932" s="4">
        <f ca="1">IFERROR(AVERAGE(OFFSET(B932,0,0,-计算!B$20,1)),AVERAGE(OFFSET(B932,0,0,-ROW(),1)))</f>
        <v>2041.2440000000001</v>
      </c>
      <c r="G932" s="4">
        <f t="shared" ca="1" si="57"/>
        <v>-317.58900000000017</v>
      </c>
      <c r="H932" s="4">
        <f ca="1">IFERROR(AVERAGE(OFFSET(G932,0,0,-计算!B$21,1)),AVERAGE(OFFSET(G932,0,0,-ROW(),1)))</f>
        <v>-310.40879444444471</v>
      </c>
      <c r="I932" s="4" t="str">
        <f ca="1">IF(计算!B$23=1,IFERROR(IF(AND(G932&gt;H932,OFFSET(G932,-计算!B$22,0,1,1)&lt;OFFSET(H932,-计算!B$22,0,1,1)),"买",IF(AND(G932&lt;H932,OFFSET(G932,-计算!B$22,0,1,1)&gt;OFFSET(H932,-计算!B$22,0,1,1)),"卖",I931)),"买"),IF(计算!B$23=2,IFERROR(IF(AND(G932&gt;OFFSET(G932,-计算!B$22,0,1,1),B932&lt;OFFSET(B932,-计算!B$22,0,1,1)),"买",IF(AND(G932&lt;OFFSET(G932,-计算!B$22,0,1,1),B932&gt;OFFSET(B932,-计算!B$22,0,1,1)),"卖",I931)),"买"),""))</f>
        <v>卖</v>
      </c>
      <c r="J932" s="4" t="str">
        <f t="shared" ca="1" si="59"/>
        <v/>
      </c>
      <c r="K932" s="3">
        <f ca="1">IF(I931="买",C932,0)-IF(J932=1,计算!B$18)</f>
        <v>0</v>
      </c>
      <c r="L932" s="2">
        <f t="shared" ca="1" si="58"/>
        <v>3.5661919359574825</v>
      </c>
      <c r="M932" s="3">
        <f ca="1">1-L932/MAX(L$2:L932)</f>
        <v>0.39635071097587404</v>
      </c>
    </row>
    <row r="933" spans="1:13" x14ac:dyDescent="0.15">
      <c r="A933" s="1">
        <v>39758</v>
      </c>
      <c r="B933" s="2">
        <v>1649.78</v>
      </c>
      <c r="C933" s="3">
        <f t="shared" si="56"/>
        <v>-2.461836799848649E-2</v>
      </c>
      <c r="D933" s="3">
        <f>1-B933/MAX(B$2:B933)</f>
        <v>0.71929149935343362</v>
      </c>
      <c r="E933" s="4">
        <f ca="1">IFERROR(AVERAGE(OFFSET(B933,0,0,-计算!B$19,1)),AVERAGE(OFFSET(B933,0,0,-ROW(),1)))</f>
        <v>1704.3524999999997</v>
      </c>
      <c r="F933" s="4">
        <f ca="1">IFERROR(AVERAGE(OFFSET(B933,0,0,-计算!B$20,1)),AVERAGE(OFFSET(B933,0,0,-ROW(),1)))</f>
        <v>2023.5808</v>
      </c>
      <c r="G933" s="4">
        <f t="shared" ca="1" si="57"/>
        <v>-319.22830000000022</v>
      </c>
      <c r="H933" s="4">
        <f ca="1">IFERROR(AVERAGE(OFFSET(G933,0,0,-计算!B$21,1)),AVERAGE(OFFSET(G933,0,0,-ROW(),1)))</f>
        <v>-313.27313888888915</v>
      </c>
      <c r="I933" s="4" t="str">
        <f ca="1">IF(计算!B$23=1,IFERROR(IF(AND(G933&gt;H933,OFFSET(G933,-计算!B$22,0,1,1)&lt;OFFSET(H933,-计算!B$22,0,1,1)),"买",IF(AND(G933&lt;H933,OFFSET(G933,-计算!B$22,0,1,1)&gt;OFFSET(H933,-计算!B$22,0,1,1)),"卖",I932)),"买"),IF(计算!B$23=2,IFERROR(IF(AND(G933&gt;OFFSET(G933,-计算!B$22,0,1,1),B933&lt;OFFSET(B933,-计算!B$22,0,1,1)),"买",IF(AND(G933&lt;OFFSET(G933,-计算!B$22,0,1,1),B933&gt;OFFSET(B933,-计算!B$22,0,1,1)),"卖",I932)),"买"),""))</f>
        <v>卖</v>
      </c>
      <c r="J933" s="4" t="str">
        <f t="shared" ca="1" si="59"/>
        <v/>
      </c>
      <c r="K933" s="3">
        <f ca="1">IF(I932="买",C933,0)-IF(J933=1,计算!B$18)</f>
        <v>0</v>
      </c>
      <c r="L933" s="2">
        <f t="shared" ca="1" si="58"/>
        <v>3.5661919359574825</v>
      </c>
      <c r="M933" s="3">
        <f ca="1">1-L933/MAX(L$2:L933)</f>
        <v>0.39635071097587404</v>
      </c>
    </row>
    <row r="934" spans="1:13" x14ac:dyDescent="0.15">
      <c r="A934" s="1">
        <v>39759</v>
      </c>
      <c r="B934" s="2">
        <v>1677.83</v>
      </c>
      <c r="C934" s="3">
        <f t="shared" si="56"/>
        <v>1.7002266968929147E-2</v>
      </c>
      <c r="D934" s="3">
        <f>1-B934/MAX(B$2:B934)</f>
        <v>0.71451881848499288</v>
      </c>
      <c r="E934" s="4">
        <f ca="1">IFERROR(AVERAGE(OFFSET(B934,0,0,-计算!B$19,1)),AVERAGE(OFFSET(B934,0,0,-ROW(),1)))</f>
        <v>1691.3949999999998</v>
      </c>
      <c r="F934" s="4">
        <f ca="1">IFERROR(AVERAGE(OFFSET(B934,0,0,-计算!B$20,1)),AVERAGE(OFFSET(B934,0,0,-ROW(),1)))</f>
        <v>2008.2578000000001</v>
      </c>
      <c r="G934" s="4">
        <f t="shared" ca="1" si="57"/>
        <v>-316.86280000000033</v>
      </c>
      <c r="H934" s="4">
        <f ca="1">IFERROR(AVERAGE(OFFSET(G934,0,0,-计算!B$21,1)),AVERAGE(OFFSET(G934,0,0,-ROW(),1)))</f>
        <v>-314.94215555555581</v>
      </c>
      <c r="I934" s="4" t="str">
        <f ca="1">IF(计算!B$23=1,IFERROR(IF(AND(G934&gt;H934,OFFSET(G934,-计算!B$22,0,1,1)&lt;OFFSET(H934,-计算!B$22,0,1,1)),"买",IF(AND(G934&lt;H934,OFFSET(G934,-计算!B$22,0,1,1)&gt;OFFSET(H934,-计算!B$22,0,1,1)),"卖",I933)),"买"),IF(计算!B$23=2,IFERROR(IF(AND(G934&gt;OFFSET(G934,-计算!B$22,0,1,1),B934&lt;OFFSET(B934,-计算!B$22,0,1,1)),"买",IF(AND(G934&lt;OFFSET(G934,-计算!B$22,0,1,1),B934&gt;OFFSET(B934,-计算!B$22,0,1,1)),"卖",I933)),"买"),""))</f>
        <v>卖</v>
      </c>
      <c r="J934" s="4" t="str">
        <f t="shared" ca="1" si="59"/>
        <v/>
      </c>
      <c r="K934" s="3">
        <f ca="1">IF(I933="买",C934,0)-IF(J934=1,计算!B$18)</f>
        <v>0</v>
      </c>
      <c r="L934" s="2">
        <f t="shared" ca="1" si="58"/>
        <v>3.5661919359574825</v>
      </c>
      <c r="M934" s="3">
        <f ca="1">1-L934/MAX(L$2:L934)</f>
        <v>0.39635071097587404</v>
      </c>
    </row>
    <row r="935" spans="1:13" x14ac:dyDescent="0.15">
      <c r="A935" s="1">
        <v>39762</v>
      </c>
      <c r="B935" s="2">
        <v>1801.67</v>
      </c>
      <c r="C935" s="3">
        <f t="shared" si="56"/>
        <v>7.380962314418027E-2</v>
      </c>
      <c r="D935" s="3">
        <f>1-B935/MAX(B$2:B935)</f>
        <v>0.69344756006261488</v>
      </c>
      <c r="E935" s="4">
        <f ca="1">IFERROR(AVERAGE(OFFSET(B935,0,0,-计算!B$19,1)),AVERAGE(OFFSET(B935,0,0,-ROW(),1)))</f>
        <v>1688.635833333333</v>
      </c>
      <c r="F935" s="4">
        <f ca="1">IFERROR(AVERAGE(OFFSET(B935,0,0,-计算!B$20,1)),AVERAGE(OFFSET(B935,0,0,-ROW(),1)))</f>
        <v>1996.1926000000001</v>
      </c>
      <c r="G935" s="4">
        <f t="shared" ca="1" si="57"/>
        <v>-307.55676666666704</v>
      </c>
      <c r="H935" s="4">
        <f ca="1">IFERROR(AVERAGE(OFFSET(G935,0,0,-计算!B$21,1)),AVERAGE(OFFSET(G935,0,0,-ROW(),1)))</f>
        <v>-314.17772222222249</v>
      </c>
      <c r="I935" s="4" t="str">
        <f ca="1">IF(计算!B$23=1,IFERROR(IF(AND(G935&gt;H935,OFFSET(G935,-计算!B$22,0,1,1)&lt;OFFSET(H935,-计算!B$22,0,1,1)),"买",IF(AND(G935&lt;H935,OFFSET(G935,-计算!B$22,0,1,1)&gt;OFFSET(H935,-计算!B$22,0,1,1)),"卖",I934)),"买"),IF(计算!B$23=2,IFERROR(IF(AND(G935&gt;OFFSET(G935,-计算!B$22,0,1,1),B935&lt;OFFSET(B935,-计算!B$22,0,1,1)),"买",IF(AND(G935&lt;OFFSET(G935,-计算!B$22,0,1,1),B935&gt;OFFSET(B935,-计算!B$22,0,1,1)),"卖",I934)),"买"),""))</f>
        <v>买</v>
      </c>
      <c r="J935" s="4">
        <f t="shared" ca="1" si="59"/>
        <v>1</v>
      </c>
      <c r="K935" s="3">
        <f ca="1">IF(I934="买",C935,0)-IF(J935=1,计算!B$18)</f>
        <v>0</v>
      </c>
      <c r="L935" s="2">
        <f t="shared" ca="1" si="58"/>
        <v>3.5661919359574825</v>
      </c>
      <c r="M935" s="3">
        <f ca="1">1-L935/MAX(L$2:L935)</f>
        <v>0.39635071097587404</v>
      </c>
    </row>
    <row r="936" spans="1:13" x14ac:dyDescent="0.15">
      <c r="A936" s="1">
        <v>39763</v>
      </c>
      <c r="B936" s="2">
        <v>1781.36</v>
      </c>
      <c r="C936" s="3">
        <f t="shared" si="56"/>
        <v>-1.1272874610777861E-2</v>
      </c>
      <c r="D936" s="3">
        <f>1-B936/MAX(B$2:B936)</f>
        <v>0.696903287279657</v>
      </c>
      <c r="E936" s="4">
        <f ca="1">IFERROR(AVERAGE(OFFSET(B936,0,0,-计算!B$19,1)),AVERAGE(OFFSET(B936,0,0,-ROW(),1)))</f>
        <v>1688.6158333333333</v>
      </c>
      <c r="F936" s="4">
        <f ca="1">IFERROR(AVERAGE(OFFSET(B936,0,0,-计算!B$20,1)),AVERAGE(OFFSET(B936,0,0,-ROW(),1)))</f>
        <v>1983.8088</v>
      </c>
      <c r="G936" s="4">
        <f t="shared" ca="1" si="57"/>
        <v>-295.19296666666673</v>
      </c>
      <c r="H936" s="4">
        <f ca="1">IFERROR(AVERAGE(OFFSET(G936,0,0,-计算!B$21,1)),AVERAGE(OFFSET(G936,0,0,-ROW(),1)))</f>
        <v>-311.67511111111133</v>
      </c>
      <c r="I936" s="4" t="str">
        <f ca="1">IF(计算!B$23=1,IFERROR(IF(AND(G936&gt;H936,OFFSET(G936,-计算!B$22,0,1,1)&lt;OFFSET(H936,-计算!B$22,0,1,1)),"买",IF(AND(G936&lt;H936,OFFSET(G936,-计算!B$22,0,1,1)&gt;OFFSET(H936,-计算!B$22,0,1,1)),"卖",I935)),"买"),IF(计算!B$23=2,IFERROR(IF(AND(G936&gt;OFFSET(G936,-计算!B$22,0,1,1),B936&lt;OFFSET(B936,-计算!B$22,0,1,1)),"买",IF(AND(G936&lt;OFFSET(G936,-计算!B$22,0,1,1),B936&gt;OFFSET(B936,-计算!B$22,0,1,1)),"卖",I935)),"买"),""))</f>
        <v>买</v>
      </c>
      <c r="J936" s="4" t="str">
        <f t="shared" ca="1" si="59"/>
        <v/>
      </c>
      <c r="K936" s="3">
        <f ca="1">IF(I935="买",C936,0)-IF(J936=1,计算!B$18)</f>
        <v>-1.1272874610777861E-2</v>
      </c>
      <c r="L936" s="2">
        <f t="shared" ca="1" si="58"/>
        <v>3.5259907014254668</v>
      </c>
      <c r="M936" s="3">
        <f ca="1">1-L936/MAX(L$2:L936)</f>
        <v>0.40315557371992816</v>
      </c>
    </row>
    <row r="937" spans="1:13" x14ac:dyDescent="0.15">
      <c r="A937" s="1">
        <v>39764</v>
      </c>
      <c r="B937" s="2">
        <v>1801.82</v>
      </c>
      <c r="C937" s="3">
        <f t="shared" si="56"/>
        <v>1.1485606502896761E-2</v>
      </c>
      <c r="D937" s="3">
        <f>1-B937/MAX(B$2:B937)</f>
        <v>0.69342203770502953</v>
      </c>
      <c r="E937" s="4">
        <f ca="1">IFERROR(AVERAGE(OFFSET(B937,0,0,-计算!B$19,1)),AVERAGE(OFFSET(B937,0,0,-ROW(),1)))</f>
        <v>1700.8783333333333</v>
      </c>
      <c r="F937" s="4">
        <f ca="1">IFERROR(AVERAGE(OFFSET(B937,0,0,-计算!B$20,1)),AVERAGE(OFFSET(B937,0,0,-ROW(),1)))</f>
        <v>1973.2146000000002</v>
      </c>
      <c r="G937" s="4">
        <f t="shared" ca="1" si="57"/>
        <v>-272.33626666666692</v>
      </c>
      <c r="H937" s="4">
        <f ca="1">IFERROR(AVERAGE(OFFSET(G937,0,0,-计算!B$21,1)),AVERAGE(OFFSET(G937,0,0,-ROW(),1)))</f>
        <v>-304.79435000000024</v>
      </c>
      <c r="I937" s="4" t="str">
        <f ca="1">IF(计算!B$23=1,IFERROR(IF(AND(G937&gt;H937,OFFSET(G937,-计算!B$22,0,1,1)&lt;OFFSET(H937,-计算!B$22,0,1,1)),"买",IF(AND(G937&lt;H937,OFFSET(G937,-计算!B$22,0,1,1)&gt;OFFSET(H937,-计算!B$22,0,1,1)),"卖",I936)),"买"),IF(计算!B$23=2,IFERROR(IF(AND(G937&gt;OFFSET(G937,-计算!B$22,0,1,1),B937&lt;OFFSET(B937,-计算!B$22,0,1,1)),"买",IF(AND(G937&lt;OFFSET(G937,-计算!B$22,0,1,1),B937&gt;OFFSET(B937,-计算!B$22,0,1,1)),"卖",I936)),"买"),""))</f>
        <v>买</v>
      </c>
      <c r="J937" s="4" t="str">
        <f t="shared" ca="1" si="59"/>
        <v/>
      </c>
      <c r="K937" s="3">
        <f ca="1">IF(I936="买",C937,0)-IF(J937=1,计算!B$18)</f>
        <v>1.1485606502896761E-2</v>
      </c>
      <c r="L937" s="2">
        <f t="shared" ca="1" si="58"/>
        <v>3.5664888431549127</v>
      </c>
      <c r="M937" s="3">
        <f ca="1">1-L937/MAX(L$2:L937)</f>
        <v>0.39630045349622811</v>
      </c>
    </row>
    <row r="938" spans="1:13" x14ac:dyDescent="0.15">
      <c r="A938" s="1">
        <v>39765</v>
      </c>
      <c r="B938" s="2">
        <v>1874.08</v>
      </c>
      <c r="C938" s="3">
        <f t="shared" si="56"/>
        <v>4.0103894950660912E-2</v>
      </c>
      <c r="D938" s="3">
        <f>1-B938/MAX(B$2:B938)</f>
        <v>0.6811270673109644</v>
      </c>
      <c r="E938" s="4">
        <f ca="1">IFERROR(AVERAGE(OFFSET(B938,0,0,-计算!B$19,1)),AVERAGE(OFFSET(B938,0,0,-ROW(),1)))</f>
        <v>1714.9000000000003</v>
      </c>
      <c r="F938" s="4">
        <f ca="1">IFERROR(AVERAGE(OFFSET(B938,0,0,-计算!B$20,1)),AVERAGE(OFFSET(B938,0,0,-ROW(),1)))</f>
        <v>1964.1904000000004</v>
      </c>
      <c r="G938" s="4">
        <f t="shared" ca="1" si="57"/>
        <v>-249.29040000000009</v>
      </c>
      <c r="H938" s="4">
        <f ca="1">IFERROR(AVERAGE(OFFSET(G938,0,0,-计算!B$21,1)),AVERAGE(OFFSET(G938,0,0,-ROW(),1)))</f>
        <v>-293.41125000000022</v>
      </c>
      <c r="I938" s="4" t="str">
        <f ca="1">IF(计算!B$23=1,IFERROR(IF(AND(G938&gt;H938,OFFSET(G938,-计算!B$22,0,1,1)&lt;OFFSET(H938,-计算!B$22,0,1,1)),"买",IF(AND(G938&lt;H938,OFFSET(G938,-计算!B$22,0,1,1)&gt;OFFSET(H938,-计算!B$22,0,1,1)),"卖",I937)),"买"),IF(计算!B$23=2,IFERROR(IF(AND(G938&gt;OFFSET(G938,-计算!B$22,0,1,1),B938&lt;OFFSET(B938,-计算!B$22,0,1,1)),"买",IF(AND(G938&lt;OFFSET(G938,-计算!B$22,0,1,1),B938&gt;OFFSET(B938,-计算!B$22,0,1,1)),"卖",I937)),"买"),""))</f>
        <v>买</v>
      </c>
      <c r="J938" s="4" t="str">
        <f t="shared" ca="1" si="59"/>
        <v/>
      </c>
      <c r="K938" s="3">
        <f ca="1">IF(I937="买",C938,0)-IF(J938=1,计算!B$18)</f>
        <v>4.0103894950660912E-2</v>
      </c>
      <c r="L938" s="2">
        <f t="shared" ca="1" si="58"/>
        <v>3.7095189370635016</v>
      </c>
      <c r="M938" s="3">
        <f ca="1">1-L938/MAX(L$2:L938)</f>
        <v>0.37208975030147917</v>
      </c>
    </row>
    <row r="939" spans="1:13" x14ac:dyDescent="0.15">
      <c r="A939" s="1">
        <v>39766</v>
      </c>
      <c r="B939" s="2">
        <v>1943.65</v>
      </c>
      <c r="C939" s="3">
        <f t="shared" si="56"/>
        <v>3.7122214633313444E-2</v>
      </c>
      <c r="D939" s="3">
        <f>1-B939/MAX(B$2:B939)</f>
        <v>0.66928979786292797</v>
      </c>
      <c r="E939" s="4">
        <f ca="1">IFERROR(AVERAGE(OFFSET(B939,0,0,-计算!B$19,1)),AVERAGE(OFFSET(B939,0,0,-ROW(),1)))</f>
        <v>1738.6858333333337</v>
      </c>
      <c r="F939" s="4">
        <f ca="1">IFERROR(AVERAGE(OFFSET(B939,0,0,-计算!B$20,1)),AVERAGE(OFFSET(B939,0,0,-ROW(),1)))</f>
        <v>1956.3462000000002</v>
      </c>
      <c r="G939" s="4">
        <f t="shared" ca="1" si="57"/>
        <v>-217.6603666666665</v>
      </c>
      <c r="H939" s="4">
        <f ca="1">IFERROR(AVERAGE(OFFSET(G939,0,0,-计算!B$21,1)),AVERAGE(OFFSET(G939,0,0,-ROW(),1)))</f>
        <v>-276.48326111111129</v>
      </c>
      <c r="I939" s="4" t="str">
        <f ca="1">IF(计算!B$23=1,IFERROR(IF(AND(G939&gt;H939,OFFSET(G939,-计算!B$22,0,1,1)&lt;OFFSET(H939,-计算!B$22,0,1,1)),"买",IF(AND(G939&lt;H939,OFFSET(G939,-计算!B$22,0,1,1)&gt;OFFSET(H939,-计算!B$22,0,1,1)),"卖",I938)),"买"),IF(计算!B$23=2,IFERROR(IF(AND(G939&gt;OFFSET(G939,-计算!B$22,0,1,1),B939&lt;OFFSET(B939,-计算!B$22,0,1,1)),"买",IF(AND(G939&lt;OFFSET(G939,-计算!B$22,0,1,1),B939&gt;OFFSET(B939,-计算!B$22,0,1,1)),"卖",I938)),"买"),""))</f>
        <v>买</v>
      </c>
      <c r="J939" s="4" t="str">
        <f t="shared" ca="1" si="59"/>
        <v/>
      </c>
      <c r="K939" s="3">
        <f ca="1">IF(I938="买",C939,0)-IF(J939=1,计算!B$18)</f>
        <v>3.7122214633313444E-2</v>
      </c>
      <c r="L939" s="2">
        <f t="shared" ca="1" si="58"/>
        <v>3.8472244952315138</v>
      </c>
      <c r="M939" s="3">
        <f ca="1">1-L939/MAX(L$2:L939)</f>
        <v>0.34878033124171326</v>
      </c>
    </row>
    <row r="940" spans="1:13" x14ac:dyDescent="0.15">
      <c r="A940" s="1">
        <v>39769</v>
      </c>
      <c r="B940" s="2">
        <v>1987.22</v>
      </c>
      <c r="C940" s="3">
        <f t="shared" si="56"/>
        <v>2.2416587348545125E-2</v>
      </c>
      <c r="D940" s="3">
        <f>1-B940/MAX(B$2:B940)</f>
        <v>0.66187640372966716</v>
      </c>
      <c r="E940" s="4">
        <f ca="1">IFERROR(AVERAGE(OFFSET(B940,0,0,-计算!B$19,1)),AVERAGE(OFFSET(B940,0,0,-ROW(),1)))</f>
        <v>1762.8158333333333</v>
      </c>
      <c r="F940" s="4">
        <f ca="1">IFERROR(AVERAGE(OFFSET(B940,0,0,-计算!B$20,1)),AVERAGE(OFFSET(B940,0,0,-ROW(),1)))</f>
        <v>1948.2578000000003</v>
      </c>
      <c r="G940" s="4">
        <f t="shared" ca="1" si="57"/>
        <v>-185.44196666666699</v>
      </c>
      <c r="H940" s="4">
        <f ca="1">IFERROR(AVERAGE(OFFSET(G940,0,0,-计算!B$21,1)),AVERAGE(OFFSET(G940,0,0,-ROW(),1)))</f>
        <v>-254.57978888888906</v>
      </c>
      <c r="I940" s="4" t="str">
        <f ca="1">IF(计算!B$23=1,IFERROR(IF(AND(G940&gt;H940,OFFSET(G940,-计算!B$22,0,1,1)&lt;OFFSET(H940,-计算!B$22,0,1,1)),"买",IF(AND(G940&lt;H940,OFFSET(G940,-计算!B$22,0,1,1)&gt;OFFSET(H940,-计算!B$22,0,1,1)),"卖",I939)),"买"),IF(计算!B$23=2,IFERROR(IF(AND(G940&gt;OFFSET(G940,-计算!B$22,0,1,1),B940&lt;OFFSET(B940,-计算!B$22,0,1,1)),"买",IF(AND(G940&lt;OFFSET(G940,-计算!B$22,0,1,1),B940&gt;OFFSET(B940,-计算!B$22,0,1,1)),"卖",I939)),"买"),""))</f>
        <v>买</v>
      </c>
      <c r="J940" s="4" t="str">
        <f t="shared" ca="1" si="59"/>
        <v/>
      </c>
      <c r="K940" s="3">
        <f ca="1">IF(I939="买",C940,0)-IF(J940=1,计算!B$18)</f>
        <v>2.2416587348545125E-2</v>
      </c>
      <c r="L940" s="2">
        <f t="shared" ca="1" si="58"/>
        <v>3.9334661391783334</v>
      </c>
      <c r="M940" s="3">
        <f ca="1">1-L940/MAX(L$2:L940)</f>
        <v>0.33418220865390247</v>
      </c>
    </row>
    <row r="941" spans="1:13" x14ac:dyDescent="0.15">
      <c r="A941" s="1">
        <v>39770</v>
      </c>
      <c r="B941" s="2">
        <v>1839.82</v>
      </c>
      <c r="C941" s="3">
        <f t="shared" si="56"/>
        <v>-7.417397167902906E-2</v>
      </c>
      <c r="D941" s="3">
        <f>1-B941/MAX(B$2:B941)</f>
        <v>0.68695637378343433</v>
      </c>
      <c r="E941" s="4">
        <f ca="1">IFERROR(AVERAGE(OFFSET(B941,0,0,-计算!B$19,1)),AVERAGE(OFFSET(B941,0,0,-ROW(),1)))</f>
        <v>1777.4958333333334</v>
      </c>
      <c r="F941" s="4">
        <f ca="1">IFERROR(AVERAGE(OFFSET(B941,0,0,-计算!B$20,1)),AVERAGE(OFFSET(B941,0,0,-ROW(),1)))</f>
        <v>1938.8708000000004</v>
      </c>
      <c r="G941" s="4">
        <f t="shared" ca="1" si="57"/>
        <v>-161.37496666666698</v>
      </c>
      <c r="H941" s="4">
        <f ca="1">IFERROR(AVERAGE(OFFSET(G941,0,0,-计算!B$21,1)),AVERAGE(OFFSET(G941,0,0,-ROW(),1)))</f>
        <v>-230.2161555555557</v>
      </c>
      <c r="I941" s="4" t="str">
        <f ca="1">IF(计算!B$23=1,IFERROR(IF(AND(G941&gt;H941,OFFSET(G941,-计算!B$22,0,1,1)&lt;OFFSET(H941,-计算!B$22,0,1,1)),"买",IF(AND(G941&lt;H941,OFFSET(G941,-计算!B$22,0,1,1)&gt;OFFSET(H941,-计算!B$22,0,1,1)),"卖",I940)),"买"),IF(计算!B$23=2,IFERROR(IF(AND(G941&gt;OFFSET(G941,-计算!B$22,0,1,1),B941&lt;OFFSET(B941,-计算!B$22,0,1,1)),"买",IF(AND(G941&lt;OFFSET(G941,-计算!B$22,0,1,1),B941&gt;OFFSET(B941,-计算!B$22,0,1,1)),"卖",I940)),"买"),""))</f>
        <v>买</v>
      </c>
      <c r="J941" s="4" t="str">
        <f t="shared" ca="1" si="59"/>
        <v/>
      </c>
      <c r="K941" s="3">
        <f ca="1">IF(I940="买",C941,0)-IF(J941=1,计算!B$18)</f>
        <v>-7.417397167902906E-2</v>
      </c>
      <c r="L941" s="2">
        <f t="shared" ca="1" si="58"/>
        <v>3.6417053331705</v>
      </c>
      <c r="M941" s="3">
        <f ca="1">1-L941/MAX(L$2:L941)</f>
        <v>0.38356855865260164</v>
      </c>
    </row>
    <row r="942" spans="1:13" x14ac:dyDescent="0.15">
      <c r="A942" s="1">
        <v>39771</v>
      </c>
      <c r="B942" s="2">
        <v>1953.16</v>
      </c>
      <c r="C942" s="3">
        <f t="shared" si="56"/>
        <v>6.1603852550793148E-2</v>
      </c>
      <c r="D942" s="3">
        <f>1-B942/MAX(B$2:B942)</f>
        <v>0.6676716803920234</v>
      </c>
      <c r="E942" s="4">
        <f ca="1">IFERROR(AVERAGE(OFFSET(B942,0,0,-计算!B$19,1)),AVERAGE(OFFSET(B942,0,0,-ROW(),1)))</f>
        <v>1802.4641666666666</v>
      </c>
      <c r="F942" s="4">
        <f ca="1">IFERROR(AVERAGE(OFFSET(B942,0,0,-计算!B$20,1)),AVERAGE(OFFSET(B942,0,0,-ROW(),1)))</f>
        <v>1932.2258000000004</v>
      </c>
      <c r="G942" s="4">
        <f t="shared" ca="1" si="57"/>
        <v>-129.76163333333375</v>
      </c>
      <c r="H942" s="4">
        <f ca="1">IFERROR(AVERAGE(OFFSET(G942,0,0,-计算!B$21,1)),AVERAGE(OFFSET(G942,0,0,-ROW(),1)))</f>
        <v>-202.64426666666688</v>
      </c>
      <c r="I942" s="4" t="str">
        <f ca="1">IF(计算!B$23=1,IFERROR(IF(AND(G942&gt;H942,OFFSET(G942,-计算!B$22,0,1,1)&lt;OFFSET(H942,-计算!B$22,0,1,1)),"买",IF(AND(G942&lt;H942,OFFSET(G942,-计算!B$22,0,1,1)&gt;OFFSET(H942,-计算!B$22,0,1,1)),"卖",I941)),"买"),IF(计算!B$23=2,IFERROR(IF(AND(G942&gt;OFFSET(G942,-计算!B$22,0,1,1),B942&lt;OFFSET(B942,-计算!B$22,0,1,1)),"买",IF(AND(G942&lt;OFFSET(G942,-计算!B$22,0,1,1),B942&gt;OFFSET(B942,-计算!B$22,0,1,1)),"卖",I941)),"买"),""))</f>
        <v>买</v>
      </c>
      <c r="J942" s="4" t="str">
        <f t="shared" ca="1" si="59"/>
        <v/>
      </c>
      <c r="K942" s="3">
        <f ca="1">IF(I941="买",C942,0)-IF(J942=1,计算!B$18)</f>
        <v>6.1603852550793148E-2</v>
      </c>
      <c r="L942" s="2">
        <f t="shared" ca="1" si="58"/>
        <v>3.8660484115485727</v>
      </c>
      <c r="M942" s="3">
        <f ca="1">1-L942/MAX(L$2:L942)</f>
        <v>0.34559400703216359</v>
      </c>
    </row>
    <row r="943" spans="1:13" x14ac:dyDescent="0.15">
      <c r="A943" s="1">
        <v>39772</v>
      </c>
      <c r="B943" s="2">
        <v>1932.43</v>
      </c>
      <c r="C943" s="3">
        <f t="shared" si="56"/>
        <v>-1.0613569804829082E-2</v>
      </c>
      <c r="D943" s="3">
        <f>1-B943/MAX(B$2:B943)</f>
        <v>0.67119887021030422</v>
      </c>
      <c r="E943" s="4">
        <f ca="1">IFERROR(AVERAGE(OFFSET(B943,0,0,-计算!B$19,1)),AVERAGE(OFFSET(B943,0,0,-ROW(),1)))</f>
        <v>1827.8533333333332</v>
      </c>
      <c r="F943" s="4">
        <f ca="1">IFERROR(AVERAGE(OFFSET(B943,0,0,-计算!B$20,1)),AVERAGE(OFFSET(B943,0,0,-ROW(),1)))</f>
        <v>1925.9552000000001</v>
      </c>
      <c r="G943" s="4">
        <f t="shared" ca="1" si="57"/>
        <v>-98.101866666666865</v>
      </c>
      <c r="H943" s="4">
        <f ca="1">IFERROR(AVERAGE(OFFSET(G943,0,0,-计算!B$21,1)),AVERAGE(OFFSET(G943,0,0,-ROW(),1)))</f>
        <v>-173.6052000000002</v>
      </c>
      <c r="I943" s="4" t="str">
        <f ca="1">IF(计算!B$23=1,IFERROR(IF(AND(G943&gt;H943,OFFSET(G943,-计算!B$22,0,1,1)&lt;OFFSET(H943,-计算!B$22,0,1,1)),"买",IF(AND(G943&lt;H943,OFFSET(G943,-计算!B$22,0,1,1)&gt;OFFSET(H943,-计算!B$22,0,1,1)),"卖",I942)),"买"),IF(计算!B$23=2,IFERROR(IF(AND(G943&gt;OFFSET(G943,-计算!B$22,0,1,1),B943&lt;OFFSET(B943,-计算!B$22,0,1,1)),"买",IF(AND(G943&lt;OFFSET(G943,-计算!B$22,0,1,1),B943&gt;OFFSET(B943,-计算!B$22,0,1,1)),"卖",I942)),"买"),""))</f>
        <v>买</v>
      </c>
      <c r="J943" s="4" t="str">
        <f t="shared" ca="1" si="59"/>
        <v/>
      </c>
      <c r="K943" s="3">
        <f ca="1">IF(I942="买",C943,0)-IF(J943=1,计算!B$18)</f>
        <v>-1.0613569804829082E-2</v>
      </c>
      <c r="L943" s="2">
        <f t="shared" ca="1" si="58"/>
        <v>3.8250158368637535</v>
      </c>
      <c r="M943" s="3">
        <f ca="1">1-L943/MAX(L$2:L943)</f>
        <v>0.35253959071922614</v>
      </c>
    </row>
    <row r="944" spans="1:13" x14ac:dyDescent="0.15">
      <c r="A944" s="1">
        <v>39773</v>
      </c>
      <c r="B944" s="2">
        <v>1920.73</v>
      </c>
      <c r="C944" s="3">
        <f t="shared" si="56"/>
        <v>-6.0545530756612731E-3</v>
      </c>
      <c r="D944" s="3">
        <f>1-B944/MAX(B$2:B944)</f>
        <v>0.67318961410195333</v>
      </c>
      <c r="E944" s="4">
        <f ca="1">IFERROR(AVERAGE(OFFSET(B944,0,0,-计算!B$19,1)),AVERAGE(OFFSET(B944,0,0,-ROW(),1)))</f>
        <v>1846.9624999999999</v>
      </c>
      <c r="F944" s="4">
        <f ca="1">IFERROR(AVERAGE(OFFSET(B944,0,0,-计算!B$20,1)),AVERAGE(OFFSET(B944,0,0,-ROW(),1)))</f>
        <v>1919.3468</v>
      </c>
      <c r="G944" s="4">
        <f t="shared" ca="1" si="57"/>
        <v>-72.384300000000167</v>
      </c>
      <c r="H944" s="4">
        <f ca="1">IFERROR(AVERAGE(OFFSET(G944,0,0,-计算!B$21,1)),AVERAGE(OFFSET(G944,0,0,-ROW(),1)))</f>
        <v>-144.12085000000022</v>
      </c>
      <c r="I944" s="4" t="str">
        <f ca="1">IF(计算!B$23=1,IFERROR(IF(AND(G944&gt;H944,OFFSET(G944,-计算!B$22,0,1,1)&lt;OFFSET(H944,-计算!B$22,0,1,1)),"买",IF(AND(G944&lt;H944,OFFSET(G944,-计算!B$22,0,1,1)&gt;OFFSET(H944,-计算!B$22,0,1,1)),"卖",I943)),"买"),IF(计算!B$23=2,IFERROR(IF(AND(G944&gt;OFFSET(G944,-计算!B$22,0,1,1),B944&lt;OFFSET(B944,-计算!B$22,0,1,1)),"买",IF(AND(G944&lt;OFFSET(G944,-计算!B$22,0,1,1),B944&gt;OFFSET(B944,-计算!B$22,0,1,1)),"卖",I943)),"买"),""))</f>
        <v>买</v>
      </c>
      <c r="J944" s="4" t="str">
        <f t="shared" ca="1" si="59"/>
        <v/>
      </c>
      <c r="K944" s="3">
        <f ca="1">IF(I943="买",C944,0)-IF(J944=1,计算!B$18)</f>
        <v>-6.0545530756612731E-3</v>
      </c>
      <c r="L944" s="2">
        <f t="shared" ca="1" si="58"/>
        <v>3.8018570754642171</v>
      </c>
      <c r="M944" s="3">
        <f ca="1">1-L944/MAX(L$2:L944)</f>
        <v>0.35645967413160595</v>
      </c>
    </row>
    <row r="945" spans="1:13" x14ac:dyDescent="0.15">
      <c r="A945" s="1">
        <v>39776</v>
      </c>
      <c r="B945" s="2">
        <v>1837.64</v>
      </c>
      <c r="C945" s="3">
        <f t="shared" si="56"/>
        <v>-4.3259594008527968E-2</v>
      </c>
      <c r="D945" s="3">
        <f>1-B945/MAX(B$2:B945)</f>
        <v>0.68732729871367315</v>
      </c>
      <c r="E945" s="4">
        <f ca="1">IFERROR(AVERAGE(OFFSET(B945,0,0,-计算!B$19,1)),AVERAGE(OFFSET(B945,0,0,-ROW(),1)))</f>
        <v>1862.6174999999996</v>
      </c>
      <c r="F945" s="4">
        <f ca="1">IFERROR(AVERAGE(OFFSET(B945,0,0,-计算!B$20,1)),AVERAGE(OFFSET(B945,0,0,-ROW(),1)))</f>
        <v>1912.431</v>
      </c>
      <c r="G945" s="4">
        <f t="shared" ca="1" si="57"/>
        <v>-49.813500000000431</v>
      </c>
      <c r="H945" s="4">
        <f ca="1">IFERROR(AVERAGE(OFFSET(G945,0,0,-计算!B$21,1)),AVERAGE(OFFSET(G945,0,0,-ROW(),1)))</f>
        <v>-116.14637222222252</v>
      </c>
      <c r="I945" s="4" t="str">
        <f ca="1">IF(计算!B$23=1,IFERROR(IF(AND(G945&gt;H945,OFFSET(G945,-计算!B$22,0,1,1)&lt;OFFSET(H945,-计算!B$22,0,1,1)),"买",IF(AND(G945&lt;H945,OFFSET(G945,-计算!B$22,0,1,1)&gt;OFFSET(H945,-计算!B$22,0,1,1)),"卖",I944)),"买"),IF(计算!B$23=2,IFERROR(IF(AND(G945&gt;OFFSET(G945,-计算!B$22,0,1,1),B945&lt;OFFSET(B945,-计算!B$22,0,1,1)),"买",IF(AND(G945&lt;OFFSET(G945,-计算!B$22,0,1,1),B945&gt;OFFSET(B945,-计算!B$22,0,1,1)),"卖",I944)),"买"),""))</f>
        <v>买</v>
      </c>
      <c r="J945" s="4" t="str">
        <f t="shared" ca="1" si="59"/>
        <v/>
      </c>
      <c r="K945" s="3">
        <f ca="1">IF(I944="买",C945,0)-IF(J945=1,计算!B$18)</f>
        <v>-4.3259594008527968E-2</v>
      </c>
      <c r="L945" s="2">
        <f t="shared" ca="1" si="58"/>
        <v>3.6373902819011854</v>
      </c>
      <c r="M945" s="3">
        <f ca="1">1-L945/MAX(L$2:L945)</f>
        <v>0.38429896735678848</v>
      </c>
    </row>
    <row r="946" spans="1:13" x14ac:dyDescent="0.15">
      <c r="A946" s="1">
        <v>39777</v>
      </c>
      <c r="B946" s="2">
        <v>1834.29</v>
      </c>
      <c r="C946" s="3">
        <f t="shared" si="56"/>
        <v>-1.8229903571973516E-3</v>
      </c>
      <c r="D946" s="3">
        <f>1-B946/MAX(B$2:B946)</f>
        <v>0.68789729803307698</v>
      </c>
      <c r="E946" s="4">
        <f ca="1">IFERROR(AVERAGE(OFFSET(B946,0,0,-计算!B$19,1)),AVERAGE(OFFSET(B946,0,0,-ROW(),1)))</f>
        <v>1875.6558333333332</v>
      </c>
      <c r="F946" s="4">
        <f ca="1">IFERROR(AVERAGE(OFFSET(B946,0,0,-计算!B$20,1)),AVERAGE(OFFSET(B946,0,0,-ROW(),1)))</f>
        <v>1906.5863999999999</v>
      </c>
      <c r="G946" s="4">
        <f t="shared" ca="1" si="57"/>
        <v>-30.930566666666664</v>
      </c>
      <c r="H946" s="4">
        <f ca="1">IFERROR(AVERAGE(OFFSET(G946,0,0,-计算!B$21,1)),AVERAGE(OFFSET(G946,0,0,-ROW(),1)))</f>
        <v>-90.394472222222475</v>
      </c>
      <c r="I946" s="4" t="str">
        <f ca="1">IF(计算!B$23=1,IFERROR(IF(AND(G946&gt;H946,OFFSET(G946,-计算!B$22,0,1,1)&lt;OFFSET(H946,-计算!B$22,0,1,1)),"买",IF(AND(G946&lt;H946,OFFSET(G946,-计算!B$22,0,1,1)&gt;OFFSET(H946,-计算!B$22,0,1,1)),"卖",I945)),"买"),IF(计算!B$23=2,IFERROR(IF(AND(G946&gt;OFFSET(G946,-计算!B$22,0,1,1),B946&lt;OFFSET(B946,-计算!B$22,0,1,1)),"买",IF(AND(G946&lt;OFFSET(G946,-计算!B$22,0,1,1),B946&gt;OFFSET(B946,-计算!B$22,0,1,1)),"卖",I945)),"买"),""))</f>
        <v>买</v>
      </c>
      <c r="J946" s="4" t="str">
        <f t="shared" ca="1" si="59"/>
        <v/>
      </c>
      <c r="K946" s="3">
        <f ca="1">IF(I945="买",C946,0)-IF(J946=1,计算!B$18)</f>
        <v>-1.8229903571973516E-3</v>
      </c>
      <c r="L946" s="2">
        <f t="shared" ca="1" si="58"/>
        <v>3.6307593544919161</v>
      </c>
      <c r="M946" s="3">
        <f ca="1">1-L946/MAX(L$2:L946)</f>
        <v>0.38542138440221352</v>
      </c>
    </row>
    <row r="947" spans="1:13" x14ac:dyDescent="0.15">
      <c r="A947" s="1">
        <v>39778</v>
      </c>
      <c r="B947" s="2">
        <v>1843.49</v>
      </c>
      <c r="C947" s="3">
        <f t="shared" si="56"/>
        <v>5.015564605378664E-3</v>
      </c>
      <c r="D947" s="3">
        <f>1-B947/MAX(B$2:B947)</f>
        <v>0.6863319267678486</v>
      </c>
      <c r="E947" s="4">
        <f ca="1">IFERROR(AVERAGE(OFFSET(B947,0,0,-计算!B$19,1)),AVERAGE(OFFSET(B947,0,0,-ROW(),1)))</f>
        <v>1879.1408333333336</v>
      </c>
      <c r="F947" s="4">
        <f ca="1">IFERROR(AVERAGE(OFFSET(B947,0,0,-计算!B$20,1)),AVERAGE(OFFSET(B947,0,0,-ROW(),1)))</f>
        <v>1900.6732000000004</v>
      </c>
      <c r="G947" s="4">
        <f t="shared" ca="1" si="57"/>
        <v>-21.532366666666803</v>
      </c>
      <c r="H947" s="4">
        <f ca="1">IFERROR(AVERAGE(OFFSET(G947,0,0,-计算!B$21,1)),AVERAGE(OFFSET(G947,0,0,-ROW(),1)))</f>
        <v>-67.087372222222442</v>
      </c>
      <c r="I947" s="4" t="str">
        <f ca="1">IF(计算!B$23=1,IFERROR(IF(AND(G947&gt;H947,OFFSET(G947,-计算!B$22,0,1,1)&lt;OFFSET(H947,-计算!B$22,0,1,1)),"买",IF(AND(G947&lt;H947,OFFSET(G947,-计算!B$22,0,1,1)&gt;OFFSET(H947,-计算!B$22,0,1,1)),"卖",I946)),"买"),IF(计算!B$23=2,IFERROR(IF(AND(G947&gt;OFFSET(G947,-计算!B$22,0,1,1),B947&lt;OFFSET(B947,-计算!B$22,0,1,1)),"买",IF(AND(G947&lt;OFFSET(G947,-计算!B$22,0,1,1),B947&gt;OFFSET(B947,-计算!B$22,0,1,1)),"卖",I946)),"买"),""))</f>
        <v>买</v>
      </c>
      <c r="J947" s="4" t="str">
        <f t="shared" ca="1" si="59"/>
        <v/>
      </c>
      <c r="K947" s="3">
        <f ca="1">IF(I946="买",C947,0)-IF(J947=1,计算!B$18)</f>
        <v>5.015564605378664E-3</v>
      </c>
      <c r="L947" s="2">
        <f t="shared" ca="1" si="58"/>
        <v>3.6489696626009533</v>
      </c>
      <c r="M947" s="3">
        <f ca="1">1-L947/MAX(L$2:L947)</f>
        <v>0.38233892565059868</v>
      </c>
    </row>
    <row r="948" spans="1:13" x14ac:dyDescent="0.15">
      <c r="A948" s="1">
        <v>39779</v>
      </c>
      <c r="B948" s="2">
        <v>1870.47</v>
      </c>
      <c r="C948" s="3">
        <f t="shared" si="56"/>
        <v>1.4635284162105577E-2</v>
      </c>
      <c r="D948" s="3">
        <f>1-B948/MAX(B$2:B948)</f>
        <v>0.68174130538351596</v>
      </c>
      <c r="E948" s="4">
        <f ca="1">IFERROR(AVERAGE(OFFSET(B948,0,0,-计算!B$19,1)),AVERAGE(OFFSET(B948,0,0,-ROW(),1)))</f>
        <v>1886.5666666666668</v>
      </c>
      <c r="F948" s="4">
        <f ca="1">IFERROR(AVERAGE(OFFSET(B948,0,0,-计算!B$20,1)),AVERAGE(OFFSET(B948,0,0,-ROW(),1)))</f>
        <v>1895.2190000000005</v>
      </c>
      <c r="G948" s="4">
        <f t="shared" ca="1" si="57"/>
        <v>-8.6523333333336723</v>
      </c>
      <c r="H948" s="4">
        <f ca="1">IFERROR(AVERAGE(OFFSET(G948,0,0,-计算!B$21,1)),AVERAGE(OFFSET(G948,0,0,-ROW(),1)))</f>
        <v>-46.902488888889103</v>
      </c>
      <c r="I948" s="4" t="str">
        <f ca="1">IF(计算!B$23=1,IFERROR(IF(AND(G948&gt;H948,OFFSET(G948,-计算!B$22,0,1,1)&lt;OFFSET(H948,-计算!B$22,0,1,1)),"买",IF(AND(G948&lt;H948,OFFSET(G948,-计算!B$22,0,1,1)&gt;OFFSET(H948,-计算!B$22,0,1,1)),"卖",I947)),"买"),IF(计算!B$23=2,IFERROR(IF(AND(G948&gt;OFFSET(G948,-计算!B$22,0,1,1),B948&lt;OFFSET(B948,-计算!B$22,0,1,1)),"买",IF(AND(G948&lt;OFFSET(G948,-计算!B$22,0,1,1),B948&gt;OFFSET(B948,-计算!B$22,0,1,1)),"卖",I947)),"买"),""))</f>
        <v>买</v>
      </c>
      <c r="J948" s="4" t="str">
        <f t="shared" ca="1" si="59"/>
        <v/>
      </c>
      <c r="K948" s="3">
        <f ca="1">IF(I947="买",C948,0)-IF(J948=1,计算!B$18)</f>
        <v>1.4635284162105577E-2</v>
      </c>
      <c r="L948" s="2">
        <f t="shared" ca="1" si="58"/>
        <v>3.7023733705120208</v>
      </c>
      <c r="M948" s="3">
        <f ca="1">1-L948/MAX(L$2:L948)</f>
        <v>0.37329928031162374</v>
      </c>
    </row>
    <row r="949" spans="1:13" x14ac:dyDescent="0.15">
      <c r="A949" s="1">
        <v>39780</v>
      </c>
      <c r="B949" s="2">
        <v>1829.92</v>
      </c>
      <c r="C949" s="3">
        <f t="shared" si="56"/>
        <v>-2.1679043235122708E-2</v>
      </c>
      <c r="D949" s="3">
        <f>1-B949/MAX(B$2:B949)</f>
        <v>0.68864084938406034</v>
      </c>
      <c r="E949" s="4">
        <f ca="1">IFERROR(AVERAGE(OFFSET(B949,0,0,-计算!B$19,1)),AVERAGE(OFFSET(B949,0,0,-ROW(),1)))</f>
        <v>1888.9083333333335</v>
      </c>
      <c r="F949" s="4">
        <f ca="1">IFERROR(AVERAGE(OFFSET(B949,0,0,-计算!B$20,1)),AVERAGE(OFFSET(B949,0,0,-ROW(),1)))</f>
        <v>1890.3748000000005</v>
      </c>
      <c r="G949" s="4">
        <f t="shared" ca="1" si="57"/>
        <v>-1.4664666666669746</v>
      </c>
      <c r="H949" s="4">
        <f ca="1">IFERROR(AVERAGE(OFFSET(G949,0,0,-计算!B$21,1)),AVERAGE(OFFSET(G949,0,0,-ROW(),1)))</f>
        <v>-30.796588888889119</v>
      </c>
      <c r="I949" s="4" t="str">
        <f ca="1">IF(计算!B$23=1,IFERROR(IF(AND(G949&gt;H949,OFFSET(G949,-计算!B$22,0,1,1)&lt;OFFSET(H949,-计算!B$22,0,1,1)),"买",IF(AND(G949&lt;H949,OFFSET(G949,-计算!B$22,0,1,1)&gt;OFFSET(H949,-计算!B$22,0,1,1)),"卖",I948)),"买"),IF(计算!B$23=2,IFERROR(IF(AND(G949&gt;OFFSET(G949,-计算!B$22,0,1,1),B949&lt;OFFSET(B949,-计算!B$22,0,1,1)),"买",IF(AND(G949&lt;OFFSET(G949,-计算!B$22,0,1,1),B949&gt;OFFSET(B949,-计算!B$22,0,1,1)),"卖",I948)),"买"),""))</f>
        <v>买</v>
      </c>
      <c r="J949" s="4" t="str">
        <f t="shared" ca="1" si="59"/>
        <v/>
      </c>
      <c r="K949" s="3">
        <f ca="1">IF(I948="买",C949,0)-IF(J949=1,计算!B$18)</f>
        <v>-2.1679043235122708E-2</v>
      </c>
      <c r="L949" s="2">
        <f t="shared" ca="1" si="58"/>
        <v>3.6221094581401236</v>
      </c>
      <c r="M949" s="3">
        <f ca="1">1-L949/MAX(L$2:L949)</f>
        <v>0.38688555230923061</v>
      </c>
    </row>
    <row r="950" spans="1:13" x14ac:dyDescent="0.15">
      <c r="A950" s="1">
        <v>39783</v>
      </c>
      <c r="B950" s="2">
        <v>1864.2</v>
      </c>
      <c r="C950" s="3">
        <f t="shared" si="56"/>
        <v>1.873305936871561E-2</v>
      </c>
      <c r="D950" s="3">
        <f>1-B950/MAX(B$2:B950)</f>
        <v>0.68280813993057921</v>
      </c>
      <c r="E950" s="4">
        <f ca="1">IFERROR(AVERAGE(OFFSET(B950,0,0,-计算!B$19,1)),AVERAGE(OFFSET(B950,0,0,-ROW(),1)))</f>
        <v>1888.085</v>
      </c>
      <c r="F950" s="4">
        <f ca="1">IFERROR(AVERAGE(OFFSET(B950,0,0,-计算!B$20,1)),AVERAGE(OFFSET(B950,0,0,-ROW(),1)))</f>
        <v>1886.1018000000006</v>
      </c>
      <c r="G950" s="4">
        <f t="shared" ca="1" si="57"/>
        <v>1.9831999999994423</v>
      </c>
      <c r="H950" s="4">
        <f ca="1">IFERROR(AVERAGE(OFFSET(G950,0,0,-计算!B$21,1)),AVERAGE(OFFSET(G950,0,0,-ROW(),1)))</f>
        <v>-18.402005555555849</v>
      </c>
      <c r="I950" s="4" t="str">
        <f ca="1">IF(计算!B$23=1,IFERROR(IF(AND(G950&gt;H950,OFFSET(G950,-计算!B$22,0,1,1)&lt;OFFSET(H950,-计算!B$22,0,1,1)),"买",IF(AND(G950&lt;H950,OFFSET(G950,-计算!B$22,0,1,1)&gt;OFFSET(H950,-计算!B$22,0,1,1)),"卖",I949)),"买"),IF(计算!B$23=2,IFERROR(IF(AND(G950&gt;OFFSET(G950,-计算!B$22,0,1,1),B950&lt;OFFSET(B950,-计算!B$22,0,1,1)),"买",IF(AND(G950&lt;OFFSET(G950,-计算!B$22,0,1,1),B950&gt;OFFSET(B950,-计算!B$22,0,1,1)),"卖",I949)),"买"),""))</f>
        <v>买</v>
      </c>
      <c r="J950" s="4" t="str">
        <f t="shared" ca="1" si="59"/>
        <v/>
      </c>
      <c r="K950" s="3">
        <f ca="1">IF(I949="买",C950,0)-IF(J950=1,计算!B$18)</f>
        <v>1.873305936871561E-2</v>
      </c>
      <c r="L950" s="2">
        <f t="shared" ca="1" si="58"/>
        <v>3.6899626496594489</v>
      </c>
      <c r="M950" s="3">
        <f ca="1">1-L950/MAX(L$2:L950)</f>
        <v>0.37540004296082208</v>
      </c>
    </row>
    <row r="951" spans="1:13" x14ac:dyDescent="0.15">
      <c r="A951" s="1">
        <v>39784</v>
      </c>
      <c r="B951" s="2">
        <v>1868.63</v>
      </c>
      <c r="C951" s="3">
        <f t="shared" si="56"/>
        <v>2.3763544684047844E-3</v>
      </c>
      <c r="D951" s="3">
        <f>1-B951/MAX(B$2:B951)</f>
        <v>0.68205437963656168</v>
      </c>
      <c r="E951" s="4">
        <f ca="1">IFERROR(AVERAGE(OFFSET(B951,0,0,-计算!B$19,1)),AVERAGE(OFFSET(B951,0,0,-ROW(),1)))</f>
        <v>1881.8333333333333</v>
      </c>
      <c r="F951" s="4">
        <f ca="1">IFERROR(AVERAGE(OFFSET(B951,0,0,-计算!B$20,1)),AVERAGE(OFFSET(B951,0,0,-ROW(),1)))</f>
        <v>1883.4614000000004</v>
      </c>
      <c r="G951" s="4">
        <f t="shared" ca="1" si="57"/>
        <v>-1.6280666666671095</v>
      </c>
      <c r="H951" s="4">
        <f ca="1">IFERROR(AVERAGE(OFFSET(G951,0,0,-计算!B$21,1)),AVERAGE(OFFSET(G951,0,0,-ROW(),1)))</f>
        <v>-10.371100000000297</v>
      </c>
      <c r="I951" s="4" t="str">
        <f ca="1">IF(计算!B$23=1,IFERROR(IF(AND(G951&gt;H951,OFFSET(G951,-计算!B$22,0,1,1)&lt;OFFSET(H951,-计算!B$22,0,1,1)),"买",IF(AND(G951&lt;H951,OFFSET(G951,-计算!B$22,0,1,1)&gt;OFFSET(H951,-计算!B$22,0,1,1)),"卖",I950)),"买"),IF(计算!B$23=2,IFERROR(IF(AND(G951&gt;OFFSET(G951,-计算!B$22,0,1,1),B951&lt;OFFSET(B951,-计算!B$22,0,1,1)),"买",IF(AND(G951&lt;OFFSET(G951,-计算!B$22,0,1,1),B951&gt;OFFSET(B951,-计算!B$22,0,1,1)),"卖",I950)),"买"),""))</f>
        <v>买</v>
      </c>
      <c r="J951" s="4" t="str">
        <f t="shared" ca="1" si="59"/>
        <v/>
      </c>
      <c r="K951" s="3">
        <f ca="1">IF(I950="买",C951,0)-IF(J951=1,计算!B$18)</f>
        <v>2.3763544684047844E-3</v>
      </c>
      <c r="L951" s="2">
        <f t="shared" ca="1" si="58"/>
        <v>3.6987313088902138</v>
      </c>
      <c r="M951" s="3">
        <f ca="1">1-L951/MAX(L$2:L951)</f>
        <v>0.37391577206194659</v>
      </c>
    </row>
    <row r="952" spans="1:13" x14ac:dyDescent="0.15">
      <c r="A952" s="1">
        <v>39785</v>
      </c>
      <c r="B952" s="2">
        <v>1952.67</v>
      </c>
      <c r="C952" s="3">
        <f t="shared" si="56"/>
        <v>4.497412542879009E-2</v>
      </c>
      <c r="D952" s="3">
        <f>1-B952/MAX(B$2:B952)</f>
        <v>0.66775505342680186</v>
      </c>
      <c r="E952" s="4">
        <f ca="1">IFERROR(AVERAGE(OFFSET(B952,0,0,-计算!B$19,1)),AVERAGE(OFFSET(B952,0,0,-ROW(),1)))</f>
        <v>1878.9541666666664</v>
      </c>
      <c r="F952" s="4">
        <f ca="1">IFERROR(AVERAGE(OFFSET(B952,0,0,-计算!B$20,1)),AVERAGE(OFFSET(B952,0,0,-ROW(),1)))</f>
        <v>1883.932</v>
      </c>
      <c r="G952" s="4">
        <f t="shared" ca="1" si="57"/>
        <v>-4.9778333333335922</v>
      </c>
      <c r="H952" s="4">
        <f ca="1">IFERROR(AVERAGE(OFFSET(G952,0,0,-计算!B$21,1)),AVERAGE(OFFSET(G952,0,0,-ROW(),1)))</f>
        <v>-6.0456444444447852</v>
      </c>
      <c r="I952" s="4" t="str">
        <f ca="1">IF(计算!B$23=1,IFERROR(IF(AND(G952&gt;H952,OFFSET(G952,-计算!B$22,0,1,1)&lt;OFFSET(H952,-计算!B$22,0,1,1)),"买",IF(AND(G952&lt;H952,OFFSET(G952,-计算!B$22,0,1,1)&gt;OFFSET(H952,-计算!B$22,0,1,1)),"卖",I951)),"买"),IF(计算!B$23=2,IFERROR(IF(AND(G952&gt;OFFSET(G952,-计算!B$22,0,1,1),B952&lt;OFFSET(B952,-计算!B$22,0,1,1)),"买",IF(AND(G952&lt;OFFSET(G952,-计算!B$22,0,1,1),B952&gt;OFFSET(B952,-计算!B$22,0,1,1)),"卖",I951)),"买"),""))</f>
        <v>买</v>
      </c>
      <c r="J952" s="4" t="str">
        <f t="shared" ca="1" si="59"/>
        <v/>
      </c>
      <c r="K952" s="3">
        <f ca="1">IF(I951="买",C952,0)-IF(J952=1,计算!B$18)</f>
        <v>4.497412542879009E-2</v>
      </c>
      <c r="L952" s="2">
        <f t="shared" ca="1" si="58"/>
        <v>3.8650785147036353</v>
      </c>
      <c r="M952" s="3">
        <f ca="1">1-L952/MAX(L$2:L952)</f>
        <v>0.34575818146567339</v>
      </c>
    </row>
    <row r="953" spans="1:13" x14ac:dyDescent="0.15">
      <c r="A953" s="1">
        <v>39786</v>
      </c>
      <c r="B953" s="2">
        <v>1982.93</v>
      </c>
      <c r="C953" s="3">
        <f t="shared" si="56"/>
        <v>1.5496730118248259E-2</v>
      </c>
      <c r="D953" s="3">
        <f>1-B953/MAX(B$2:B953)</f>
        <v>0.66260634315660516</v>
      </c>
      <c r="E953" s="4">
        <f ca="1">IFERROR(AVERAGE(OFFSET(B953,0,0,-计算!B$19,1)),AVERAGE(OFFSET(B953,0,0,-ROW(),1)))</f>
        <v>1890.8799999999999</v>
      </c>
      <c r="F953" s="4">
        <f ca="1">IFERROR(AVERAGE(OFFSET(B953,0,0,-计算!B$20,1)),AVERAGE(OFFSET(B953,0,0,-ROW(),1)))</f>
        <v>1885.6707999999999</v>
      </c>
      <c r="G953" s="4">
        <f t="shared" ca="1" si="57"/>
        <v>5.2092000000000098</v>
      </c>
      <c r="H953" s="4">
        <f ca="1">IFERROR(AVERAGE(OFFSET(G953,0,0,-计算!B$21,1)),AVERAGE(OFFSET(G953,0,0,-ROW(),1)))</f>
        <v>-1.5887166666669827</v>
      </c>
      <c r="I953" s="4" t="str">
        <f ca="1">IF(计算!B$23=1,IFERROR(IF(AND(G953&gt;H953,OFFSET(G953,-计算!B$22,0,1,1)&lt;OFFSET(H953,-计算!B$22,0,1,1)),"买",IF(AND(G953&lt;H953,OFFSET(G953,-计算!B$22,0,1,1)&gt;OFFSET(H953,-计算!B$22,0,1,1)),"卖",I952)),"买"),IF(计算!B$23=2,IFERROR(IF(AND(G953&gt;OFFSET(G953,-计算!B$22,0,1,1),B953&lt;OFFSET(B953,-计算!B$22,0,1,1)),"买",IF(AND(G953&lt;OFFSET(G953,-计算!B$22,0,1,1),B953&gt;OFFSET(B953,-计算!B$22,0,1,1)),"卖",I952)),"买"),""))</f>
        <v>买</v>
      </c>
      <c r="J953" s="4" t="str">
        <f t="shared" ca="1" si="59"/>
        <v/>
      </c>
      <c r="K953" s="3">
        <f ca="1">IF(I952="买",C953,0)-IF(J953=1,计算!B$18)</f>
        <v>1.5496730118248259E-2</v>
      </c>
      <c r="L953" s="2">
        <f t="shared" ca="1" si="58"/>
        <v>3.9249745933318372</v>
      </c>
      <c r="M953" s="3">
        <f ca="1">1-L953/MAX(L$2:L953)</f>
        <v>0.33561957257177499</v>
      </c>
    </row>
    <row r="954" spans="1:13" x14ac:dyDescent="0.15">
      <c r="A954" s="1">
        <v>39787</v>
      </c>
      <c r="B954" s="2">
        <v>2013.18</v>
      </c>
      <c r="C954" s="3">
        <f t="shared" si="56"/>
        <v>1.5255203158961672E-2</v>
      </c>
      <c r="D954" s="3">
        <f>1-B954/MAX(B$2:B954)</f>
        <v>0.65745933437691417</v>
      </c>
      <c r="E954" s="4">
        <f ca="1">IFERROR(AVERAGE(OFFSET(B954,0,0,-计算!B$19,1)),AVERAGE(OFFSET(B954,0,0,-ROW(),1)))</f>
        <v>1895.8816666666669</v>
      </c>
      <c r="F954" s="4">
        <f ca="1">IFERROR(AVERAGE(OFFSET(B954,0,0,-计算!B$20,1)),AVERAGE(OFFSET(B954,0,0,-ROW(),1)))</f>
        <v>1884.4721999999997</v>
      </c>
      <c r="G954" s="4">
        <f t="shared" ca="1" si="57"/>
        <v>11.409466666667186</v>
      </c>
      <c r="H954" s="4">
        <f ca="1">IFERROR(AVERAGE(OFFSET(G954,0,0,-计算!B$21,1)),AVERAGE(OFFSET(G954,0,0,-ROW(),1)))</f>
        <v>1.7549166666664935</v>
      </c>
      <c r="I954" s="4" t="str">
        <f ca="1">IF(计算!B$23=1,IFERROR(IF(AND(G954&gt;H954,OFFSET(G954,-计算!B$22,0,1,1)&lt;OFFSET(H954,-计算!B$22,0,1,1)),"买",IF(AND(G954&lt;H954,OFFSET(G954,-计算!B$22,0,1,1)&gt;OFFSET(H954,-计算!B$22,0,1,1)),"卖",I953)),"买"),IF(计算!B$23=2,IFERROR(IF(AND(G954&gt;OFFSET(G954,-计算!B$22,0,1,1),B954&lt;OFFSET(B954,-计算!B$22,0,1,1)),"买",IF(AND(G954&lt;OFFSET(G954,-计算!B$22,0,1,1),B954&gt;OFFSET(B954,-计算!B$22,0,1,1)),"卖",I953)),"买"),""))</f>
        <v>买</v>
      </c>
      <c r="J954" s="4" t="str">
        <f t="shared" ca="1" si="59"/>
        <v/>
      </c>
      <c r="K954" s="3">
        <f ca="1">IF(I953="买",C954,0)-IF(J954=1,计算!B$18)</f>
        <v>1.5255203158961672E-2</v>
      </c>
      <c r="L954" s="2">
        <f t="shared" ca="1" si="58"/>
        <v>3.9848508781468772</v>
      </c>
      <c r="M954" s="3">
        <f ca="1">1-L954/MAX(L$2:L954)</f>
        <v>0.32548431417651968</v>
      </c>
    </row>
    <row r="955" spans="1:13" x14ac:dyDescent="0.15">
      <c r="A955" s="1">
        <v>39790</v>
      </c>
      <c r="B955" s="2">
        <v>2095.04</v>
      </c>
      <c r="C955" s="3">
        <f t="shared" si="56"/>
        <v>4.0662037175016597E-2</v>
      </c>
      <c r="D955" s="3">
        <f>1-B955/MAX(B$2:B955)</f>
        <v>0.64353093309739329</v>
      </c>
      <c r="E955" s="4">
        <f ca="1">IFERROR(AVERAGE(OFFSET(B955,0,0,-计算!B$19,1)),AVERAGE(OFFSET(B955,0,0,-ROW(),1)))</f>
        <v>1909.4325000000001</v>
      </c>
      <c r="F955" s="4">
        <f ca="1">IFERROR(AVERAGE(OFFSET(B955,0,0,-计算!B$20,1)),AVERAGE(OFFSET(B955,0,0,-ROW(),1)))</f>
        <v>1882.2207999999996</v>
      </c>
      <c r="G955" s="4">
        <f t="shared" ca="1" si="57"/>
        <v>27.211700000000519</v>
      </c>
      <c r="H955" s="4">
        <f ca="1">IFERROR(AVERAGE(OFFSET(G955,0,0,-计算!B$21,1)),AVERAGE(OFFSET(G955,0,0,-ROW(),1)))</f>
        <v>6.5346111111110758</v>
      </c>
      <c r="I955" s="4" t="str">
        <f ca="1">IF(计算!B$23=1,IFERROR(IF(AND(G955&gt;H955,OFFSET(G955,-计算!B$22,0,1,1)&lt;OFFSET(H955,-计算!B$22,0,1,1)),"买",IF(AND(G955&lt;H955,OFFSET(G955,-计算!B$22,0,1,1)&gt;OFFSET(H955,-计算!B$22,0,1,1)),"卖",I954)),"买"),IF(计算!B$23=2,IFERROR(IF(AND(G955&gt;OFFSET(G955,-计算!B$22,0,1,1),B955&lt;OFFSET(B955,-计算!B$22,0,1,1)),"买",IF(AND(G955&lt;OFFSET(G955,-计算!B$22,0,1,1),B955&gt;OFFSET(B955,-计算!B$22,0,1,1)),"卖",I954)),"买"),""))</f>
        <v>买</v>
      </c>
      <c r="J955" s="4" t="str">
        <f t="shared" ca="1" si="59"/>
        <v/>
      </c>
      <c r="K955" s="3">
        <f ca="1">IF(I954="买",C955,0)-IF(J955=1,计算!B$18)</f>
        <v>4.0662037175016597E-2</v>
      </c>
      <c r="L955" s="2">
        <f t="shared" ca="1" si="58"/>
        <v>4.1468830326909831</v>
      </c>
      <c r="M955" s="3">
        <f ca="1">1-L955/MAX(L$2:L955)</f>
        <v>0.29805713228443353</v>
      </c>
    </row>
    <row r="956" spans="1:13" x14ac:dyDescent="0.15">
      <c r="A956" s="1">
        <v>39791</v>
      </c>
      <c r="B956" s="2">
        <v>2040.85</v>
      </c>
      <c r="C956" s="3">
        <f t="shared" si="56"/>
        <v>-2.5865854589888548E-2</v>
      </c>
      <c r="D956" s="3">
        <f>1-B956/MAX(B$2:B956)</f>
        <v>0.65275131014768939</v>
      </c>
      <c r="E956" s="4">
        <f ca="1">IFERROR(AVERAGE(OFFSET(B956,0,0,-计算!B$19,1)),AVERAGE(OFFSET(B956,0,0,-ROW(),1)))</f>
        <v>1919.4425000000001</v>
      </c>
      <c r="F956" s="4">
        <f ca="1">IFERROR(AVERAGE(OFFSET(B956,0,0,-计算!B$20,1)),AVERAGE(OFFSET(B956,0,0,-ROW(),1)))</f>
        <v>1880.5681999999995</v>
      </c>
      <c r="G956" s="4">
        <f t="shared" ca="1" si="57"/>
        <v>38.87430000000063</v>
      </c>
      <c r="H956" s="4">
        <f ca="1">IFERROR(AVERAGE(OFFSET(G956,0,0,-计算!B$21,1)),AVERAGE(OFFSET(G956,0,0,-ROW(),1)))</f>
        <v>12.683127777777941</v>
      </c>
      <c r="I956" s="4" t="str">
        <f ca="1">IF(计算!B$23=1,IFERROR(IF(AND(G956&gt;H956,OFFSET(G956,-计算!B$22,0,1,1)&lt;OFFSET(H956,-计算!B$22,0,1,1)),"买",IF(AND(G956&lt;H956,OFFSET(G956,-计算!B$22,0,1,1)&gt;OFFSET(H956,-计算!B$22,0,1,1)),"卖",I955)),"买"),IF(计算!B$23=2,IFERROR(IF(AND(G956&gt;OFFSET(G956,-计算!B$22,0,1,1),B956&lt;OFFSET(B956,-计算!B$22,0,1,1)),"买",IF(AND(G956&lt;OFFSET(G956,-计算!B$22,0,1,1),B956&gt;OFFSET(B956,-计算!B$22,0,1,1)),"卖",I955)),"买"),""))</f>
        <v>买</v>
      </c>
      <c r="J956" s="4" t="str">
        <f t="shared" ca="1" si="59"/>
        <v/>
      </c>
      <c r="K956" s="3">
        <f ca="1">IF(I955="买",C956,0)-IF(J956=1,计算!B$18)</f>
        <v>-2.5865854589888548E-2</v>
      </c>
      <c r="L956" s="2">
        <f t="shared" ca="1" si="58"/>
        <v>4.0396203591661219</v>
      </c>
      <c r="M956" s="3">
        <f ca="1">1-L956/MAX(L$2:L956)</f>
        <v>0.3162134844311737</v>
      </c>
    </row>
    <row r="957" spans="1:13" x14ac:dyDescent="0.15">
      <c r="A957" s="1">
        <v>39792</v>
      </c>
      <c r="B957" s="2">
        <v>2096.39</v>
      </c>
      <c r="C957" s="3">
        <f t="shared" si="56"/>
        <v>2.7214150966509143E-2</v>
      </c>
      <c r="D957" s="3">
        <f>1-B957/MAX(B$2:B957)</f>
        <v>0.64330123187912613</v>
      </c>
      <c r="E957" s="4">
        <f ca="1">IFERROR(AVERAGE(OFFSET(B957,0,0,-计算!B$19,1)),AVERAGE(OFFSET(B957,0,0,-ROW(),1)))</f>
        <v>1941.0049999999999</v>
      </c>
      <c r="F957" s="4">
        <f ca="1">IFERROR(AVERAGE(OFFSET(B957,0,0,-计算!B$20,1)),AVERAGE(OFFSET(B957,0,0,-ROW(),1)))</f>
        <v>1879.7189999999996</v>
      </c>
      <c r="G957" s="4">
        <f t="shared" ca="1" si="57"/>
        <v>61.286000000000286</v>
      </c>
      <c r="H957" s="4">
        <f ca="1">IFERROR(AVERAGE(OFFSET(G957,0,0,-计算!B$21,1)),AVERAGE(OFFSET(G957,0,0,-ROW(),1)))</f>
        <v>23.168805555555839</v>
      </c>
      <c r="I957" s="4" t="str">
        <f ca="1">IF(计算!B$23=1,IFERROR(IF(AND(G957&gt;H957,OFFSET(G957,-计算!B$22,0,1,1)&lt;OFFSET(H957,-计算!B$22,0,1,1)),"买",IF(AND(G957&lt;H957,OFFSET(G957,-计算!B$22,0,1,1)&gt;OFFSET(H957,-计算!B$22,0,1,1)),"卖",I956)),"买"),IF(计算!B$23=2,IFERROR(IF(AND(G957&gt;OFFSET(G957,-计算!B$22,0,1,1),B957&lt;OFFSET(B957,-计算!B$22,0,1,1)),"买",IF(AND(G957&lt;OFFSET(G957,-计算!B$22,0,1,1),B957&gt;OFFSET(B957,-计算!B$22,0,1,1)),"卖",I956)),"买"),""))</f>
        <v>买</v>
      </c>
      <c r="J957" s="4" t="str">
        <f t="shared" ca="1" si="59"/>
        <v/>
      </c>
      <c r="K957" s="3">
        <f ca="1">IF(I956="买",C957,0)-IF(J957=1,计算!B$18)</f>
        <v>2.7214150966509143E-2</v>
      </c>
      <c r="L957" s="2">
        <f t="shared" ca="1" si="58"/>
        <v>4.1495551974678531</v>
      </c>
      <c r="M957" s="3">
        <f ca="1">1-L957/MAX(L$2:L957)</f>
        <v>0.29760481496762037</v>
      </c>
    </row>
    <row r="958" spans="1:13" x14ac:dyDescent="0.15">
      <c r="A958" s="1">
        <v>39793</v>
      </c>
      <c r="B958" s="2">
        <v>2046.34</v>
      </c>
      <c r="C958" s="3">
        <f t="shared" si="56"/>
        <v>-2.3874374520008179E-2</v>
      </c>
      <c r="D958" s="3">
        <f>1-B958/MAX(B$2:B958)</f>
        <v>0.65181719186006948</v>
      </c>
      <c r="E958" s="4">
        <f ca="1">IFERROR(AVERAGE(OFFSET(B958,0,0,-计算!B$19,1)),AVERAGE(OFFSET(B958,0,0,-ROW(),1)))</f>
        <v>1958.675833333333</v>
      </c>
      <c r="F958" s="4">
        <f ca="1">IFERROR(AVERAGE(OFFSET(B958,0,0,-计算!B$20,1)),AVERAGE(OFFSET(B958,0,0,-ROW(),1)))</f>
        <v>1876.1751999999999</v>
      </c>
      <c r="G958" s="4">
        <f t="shared" ca="1" si="57"/>
        <v>82.500633333333099</v>
      </c>
      <c r="H958" s="4">
        <f ca="1">IFERROR(AVERAGE(OFFSET(G958,0,0,-计算!B$21,1)),AVERAGE(OFFSET(G958,0,0,-ROW(),1)))</f>
        <v>37.748550000000286</v>
      </c>
      <c r="I958" s="4" t="str">
        <f ca="1">IF(计算!B$23=1,IFERROR(IF(AND(G958&gt;H958,OFFSET(G958,-计算!B$22,0,1,1)&lt;OFFSET(H958,-计算!B$22,0,1,1)),"买",IF(AND(G958&lt;H958,OFFSET(G958,-计算!B$22,0,1,1)&gt;OFFSET(H958,-计算!B$22,0,1,1)),"卖",I957)),"买"),IF(计算!B$23=2,IFERROR(IF(AND(G958&gt;OFFSET(G958,-计算!B$22,0,1,1),B958&lt;OFFSET(B958,-计算!B$22,0,1,1)),"买",IF(AND(G958&lt;OFFSET(G958,-计算!B$22,0,1,1),B958&gt;OFFSET(B958,-计算!B$22,0,1,1)),"卖",I957)),"买"),""))</f>
        <v>买</v>
      </c>
      <c r="J958" s="4" t="str">
        <f t="shared" ca="1" si="59"/>
        <v/>
      </c>
      <c r="K958" s="3">
        <f ca="1">IF(I957="买",C958,0)-IF(J958=1,计算!B$18)</f>
        <v>-2.3874374520008179E-2</v>
      </c>
      <c r="L958" s="2">
        <f t="shared" ca="1" si="58"/>
        <v>4.0504871625920593</v>
      </c>
      <c r="M958" s="3">
        <f ca="1">1-L958/MAX(L$2:L958)</f>
        <v>0.31437406067613383</v>
      </c>
    </row>
    <row r="959" spans="1:13" x14ac:dyDescent="0.15">
      <c r="A959" s="1">
        <v>39794</v>
      </c>
      <c r="B959" s="2">
        <v>1960.38</v>
      </c>
      <c r="C959" s="3">
        <f t="shared" si="56"/>
        <v>-4.2006704653185567E-2</v>
      </c>
      <c r="D959" s="3">
        <f>1-B959/MAX(B$2:B959)</f>
        <v>0.66644320424692027</v>
      </c>
      <c r="E959" s="4">
        <f ca="1">IFERROR(AVERAGE(OFFSET(B959,0,0,-计算!B$19,1)),AVERAGE(OFFSET(B959,0,0,-ROW(),1)))</f>
        <v>1968.4166666666667</v>
      </c>
      <c r="F959" s="4">
        <f ca="1">IFERROR(AVERAGE(OFFSET(B959,0,0,-计算!B$20,1)),AVERAGE(OFFSET(B959,0,0,-ROW(),1)))</f>
        <v>1870.5096000000003</v>
      </c>
      <c r="G959" s="4">
        <f t="shared" ca="1" si="57"/>
        <v>97.907066666666424</v>
      </c>
      <c r="H959" s="4">
        <f ca="1">IFERROR(AVERAGE(OFFSET(G959,0,0,-计算!B$21,1)),AVERAGE(OFFSET(G959,0,0,-ROW(),1)))</f>
        <v>53.198194444444688</v>
      </c>
      <c r="I959" s="4" t="str">
        <f ca="1">IF(计算!B$23=1,IFERROR(IF(AND(G959&gt;H959,OFFSET(G959,-计算!B$22,0,1,1)&lt;OFFSET(H959,-计算!B$22,0,1,1)),"买",IF(AND(G959&lt;H959,OFFSET(G959,-计算!B$22,0,1,1)&gt;OFFSET(H959,-计算!B$22,0,1,1)),"卖",I958)),"买"),IF(计算!B$23=2,IFERROR(IF(AND(G959&gt;OFFSET(G959,-计算!B$22,0,1,1),B959&lt;OFFSET(B959,-计算!B$22,0,1,1)),"买",IF(AND(G959&lt;OFFSET(G959,-计算!B$22,0,1,1),B959&gt;OFFSET(B959,-计算!B$22,0,1,1)),"卖",I958)),"买"),""))</f>
        <v>买</v>
      </c>
      <c r="J959" s="4" t="str">
        <f t="shared" ca="1" si="59"/>
        <v/>
      </c>
      <c r="K959" s="3">
        <f ca="1">IF(I958="买",C959,0)-IF(J959=1,计算!B$18)</f>
        <v>-4.2006704653185567E-2</v>
      </c>
      <c r="L959" s="2">
        <f t="shared" ca="1" si="58"/>
        <v>3.8803395446515352</v>
      </c>
      <c r="M959" s="3">
        <f ca="1">1-L959/MAX(L$2:L959)</f>
        <v>0.34317494701187434</v>
      </c>
    </row>
    <row r="960" spans="1:13" x14ac:dyDescent="0.15">
      <c r="A960" s="1">
        <v>39797</v>
      </c>
      <c r="B960" s="2">
        <v>1975.03</v>
      </c>
      <c r="C960" s="3">
        <f t="shared" si="56"/>
        <v>7.4730409410419529E-3</v>
      </c>
      <c r="D960" s="3">
        <f>1-B960/MAX(B$2:B960)</f>
        <v>0.66395052065609472</v>
      </c>
      <c r="E960" s="4">
        <f ca="1">IFERROR(AVERAGE(OFFSET(B960,0,0,-计算!B$19,1)),AVERAGE(OFFSET(B960,0,0,-ROW(),1)))</f>
        <v>1977.13</v>
      </c>
      <c r="F960" s="4">
        <f ca="1">IFERROR(AVERAGE(OFFSET(B960,0,0,-计算!B$20,1)),AVERAGE(OFFSET(B960,0,0,-ROW(),1)))</f>
        <v>1867.4361999999999</v>
      </c>
      <c r="G960" s="4">
        <f t="shared" ca="1" si="57"/>
        <v>109.69380000000024</v>
      </c>
      <c r="H960" s="4">
        <f ca="1">IFERROR(AVERAGE(OFFSET(G960,0,0,-计算!B$21,1)),AVERAGE(OFFSET(G960,0,0,-ROW(),1)))</f>
        <v>69.578916666666871</v>
      </c>
      <c r="I960" s="4" t="str">
        <f ca="1">IF(计算!B$23=1,IFERROR(IF(AND(G960&gt;H960,OFFSET(G960,-计算!B$22,0,1,1)&lt;OFFSET(H960,-计算!B$22,0,1,1)),"买",IF(AND(G960&lt;H960,OFFSET(G960,-计算!B$22,0,1,1)&gt;OFFSET(H960,-计算!B$22,0,1,1)),"卖",I959)),"买"),IF(计算!B$23=2,IFERROR(IF(AND(G960&gt;OFFSET(G960,-计算!B$22,0,1,1),B960&lt;OFFSET(B960,-计算!B$22,0,1,1)),"买",IF(AND(G960&lt;OFFSET(G960,-计算!B$22,0,1,1),B960&gt;OFFSET(B960,-计算!B$22,0,1,1)),"卖",I959)),"买"),""))</f>
        <v>买</v>
      </c>
      <c r="J960" s="4" t="str">
        <f t="shared" ca="1" si="59"/>
        <v/>
      </c>
      <c r="K960" s="3">
        <f ca="1">IF(I959="买",C960,0)-IF(J960=1,计算!B$18)</f>
        <v>7.4730409410419529E-3</v>
      </c>
      <c r="L960" s="2">
        <f t="shared" ca="1" si="58"/>
        <v>3.9093374809338601</v>
      </c>
      <c r="M960" s="3">
        <f ca="1">1-L960/MAX(L$2:L960)</f>
        <v>0.33826646649979208</v>
      </c>
    </row>
    <row r="961" spans="1:13" x14ac:dyDescent="0.15">
      <c r="A961" s="1">
        <v>39798</v>
      </c>
      <c r="B961" s="2">
        <v>1994.45</v>
      </c>
      <c r="C961" s="3">
        <f t="shared" si="56"/>
        <v>9.8327620339944133E-3</v>
      </c>
      <c r="D961" s="3">
        <f>1-B961/MAX(B$2:B961)</f>
        <v>0.66064622609405843</v>
      </c>
      <c r="E961" s="4">
        <f ca="1">IFERROR(AVERAGE(OFFSET(B961,0,0,-计算!B$19,1)),AVERAGE(OFFSET(B961,0,0,-ROW(),1)))</f>
        <v>1990.8408333333334</v>
      </c>
      <c r="F961" s="4">
        <f ca="1">IFERROR(AVERAGE(OFFSET(B961,0,0,-计算!B$20,1)),AVERAGE(OFFSET(B961,0,0,-ROW(),1)))</f>
        <v>1865.2762</v>
      </c>
      <c r="G961" s="4">
        <f t="shared" ca="1" si="57"/>
        <v>125.5646333333334</v>
      </c>
      <c r="H961" s="4">
        <f ca="1">IFERROR(AVERAGE(OFFSET(G961,0,0,-计算!B$21,1)),AVERAGE(OFFSET(G961,0,0,-ROW(),1)))</f>
        <v>85.971072222222347</v>
      </c>
      <c r="I961" s="4" t="str">
        <f ca="1">IF(计算!B$23=1,IFERROR(IF(AND(G961&gt;H961,OFFSET(G961,-计算!B$22,0,1,1)&lt;OFFSET(H961,-计算!B$22,0,1,1)),"买",IF(AND(G961&lt;H961,OFFSET(G961,-计算!B$22,0,1,1)&gt;OFFSET(H961,-计算!B$22,0,1,1)),"卖",I960)),"买"),IF(计算!B$23=2,IFERROR(IF(AND(G961&gt;OFFSET(G961,-计算!B$22,0,1,1),B961&lt;OFFSET(B961,-计算!B$22,0,1,1)),"买",IF(AND(G961&lt;OFFSET(G961,-计算!B$22,0,1,1),B961&gt;OFFSET(B961,-计算!B$22,0,1,1)),"卖",I960)),"买"),""))</f>
        <v>买</v>
      </c>
      <c r="J961" s="4" t="str">
        <f t="shared" ca="1" si="59"/>
        <v/>
      </c>
      <c r="K961" s="3">
        <f ca="1">IF(I960="买",C961,0)-IF(J961=1,计算!B$18)</f>
        <v>9.8327620339944133E-3</v>
      </c>
      <c r="L961" s="2">
        <f t="shared" ca="1" si="58"/>
        <v>3.9477770660944578</v>
      </c>
      <c r="M961" s="3">
        <f ca="1">1-L961/MAX(L$2:L961)</f>
        <v>0.33175979813497025</v>
      </c>
    </row>
    <row r="962" spans="1:13" x14ac:dyDescent="0.15">
      <c r="A962" s="1">
        <v>39799</v>
      </c>
      <c r="B962" s="2">
        <v>2001.42</v>
      </c>
      <c r="C962" s="3">
        <f t="shared" si="56"/>
        <v>3.4946977863572481E-3</v>
      </c>
      <c r="D962" s="3">
        <f>1-B962/MAX(B$2:B962)</f>
        <v>0.65946028721159733</v>
      </c>
      <c r="E962" s="4">
        <f ca="1">IFERROR(AVERAGE(OFFSET(B962,0,0,-计算!B$19,1)),AVERAGE(OFFSET(B962,0,0,-ROW(),1)))</f>
        <v>2002.2758333333331</v>
      </c>
      <c r="F962" s="4">
        <f ca="1">IFERROR(AVERAGE(OFFSET(B962,0,0,-计算!B$20,1)),AVERAGE(OFFSET(B962,0,0,-ROW(),1)))</f>
        <v>1864.8469999999998</v>
      </c>
      <c r="G962" s="4">
        <f t="shared" ca="1" si="57"/>
        <v>137.42883333333339</v>
      </c>
      <c r="H962" s="4">
        <f ca="1">IFERROR(AVERAGE(OFFSET(G962,0,0,-计算!B$21,1)),AVERAGE(OFFSET(G962,0,0,-ROW(),1)))</f>
        <v>102.3968277777778</v>
      </c>
      <c r="I962" s="4" t="str">
        <f ca="1">IF(计算!B$23=1,IFERROR(IF(AND(G962&gt;H962,OFFSET(G962,-计算!B$22,0,1,1)&lt;OFFSET(H962,-计算!B$22,0,1,1)),"买",IF(AND(G962&lt;H962,OFFSET(G962,-计算!B$22,0,1,1)&gt;OFFSET(H962,-计算!B$22,0,1,1)),"卖",I961)),"买"),IF(计算!B$23=2,IFERROR(IF(AND(G962&gt;OFFSET(G962,-计算!B$22,0,1,1),B962&lt;OFFSET(B962,-计算!B$22,0,1,1)),"买",IF(AND(G962&lt;OFFSET(G962,-计算!B$22,0,1,1),B962&gt;OFFSET(B962,-计算!B$22,0,1,1)),"卖",I961)),"买"),""))</f>
        <v>买</v>
      </c>
      <c r="J962" s="4" t="str">
        <f t="shared" ca="1" si="59"/>
        <v/>
      </c>
      <c r="K962" s="3">
        <f ca="1">IF(I961="买",C962,0)-IF(J962=1,计算!B$18)</f>
        <v>3.4946977863572481E-3</v>
      </c>
      <c r="L962" s="2">
        <f t="shared" ca="1" si="58"/>
        <v>3.9615733538683702</v>
      </c>
      <c r="M962" s="3">
        <f ca="1">1-L962/MAX(L$2:L962)</f>
        <v>0.32942450058075756</v>
      </c>
    </row>
    <row r="963" spans="1:13" x14ac:dyDescent="0.15">
      <c r="A963" s="1">
        <v>39800</v>
      </c>
      <c r="B963" s="2">
        <v>2045.1</v>
      </c>
      <c r="C963" s="3">
        <f t="shared" si="56"/>
        <v>2.1824504601732686E-2</v>
      </c>
      <c r="D963" s="3">
        <f>1-B963/MAX(B$2:B963)</f>
        <v>0.65202817668277413</v>
      </c>
      <c r="E963" s="4">
        <f ca="1">IFERROR(AVERAGE(OFFSET(B963,0,0,-计算!B$19,1)),AVERAGE(OFFSET(B963,0,0,-ROW(),1)))</f>
        <v>2016.9816666666666</v>
      </c>
      <c r="F963" s="4">
        <f ca="1">IFERROR(AVERAGE(OFFSET(B963,0,0,-计算!B$20,1)),AVERAGE(OFFSET(B963,0,0,-ROW(),1)))</f>
        <v>1865.8429999999998</v>
      </c>
      <c r="G963" s="4">
        <f t="shared" ca="1" si="57"/>
        <v>151.13866666666672</v>
      </c>
      <c r="H963" s="4">
        <f ca="1">IFERROR(AVERAGE(OFFSET(G963,0,0,-计算!B$21,1)),AVERAGE(OFFSET(G963,0,0,-ROW(),1)))</f>
        <v>117.37227222222221</v>
      </c>
      <c r="I963" s="4" t="str">
        <f ca="1">IF(计算!B$23=1,IFERROR(IF(AND(G963&gt;H963,OFFSET(G963,-计算!B$22,0,1,1)&lt;OFFSET(H963,-计算!B$22,0,1,1)),"买",IF(AND(G963&lt;H963,OFFSET(G963,-计算!B$22,0,1,1)&gt;OFFSET(H963,-计算!B$22,0,1,1)),"卖",I962)),"买"),IF(计算!B$23=2,IFERROR(IF(AND(G963&gt;OFFSET(G963,-计算!B$22,0,1,1),B963&lt;OFFSET(B963,-计算!B$22,0,1,1)),"买",IF(AND(G963&lt;OFFSET(G963,-计算!B$22,0,1,1),B963&gt;OFFSET(B963,-计算!B$22,0,1,1)),"卖",I962)),"买"),""))</f>
        <v>买</v>
      </c>
      <c r="J963" s="4" t="str">
        <f t="shared" ca="1" si="59"/>
        <v/>
      </c>
      <c r="K963" s="3">
        <f ca="1">IF(I962="买",C963,0)-IF(J963=1,计算!B$18)</f>
        <v>2.1824504601732686E-2</v>
      </c>
      <c r="L963" s="2">
        <f t="shared" ca="1" si="58"/>
        <v>4.0480327297599716</v>
      </c>
      <c r="M963" s="3">
        <f ca="1">1-L963/MAX(L$2:L963)</f>
        <v>0.31478952250787318</v>
      </c>
    </row>
    <row r="964" spans="1:13" x14ac:dyDescent="0.15">
      <c r="A964" s="1">
        <v>39801</v>
      </c>
      <c r="B964" s="2">
        <v>2052.11</v>
      </c>
      <c r="C964" s="3">
        <f t="shared" ref="C964:C1027" si="60">B964/B963-1</f>
        <v>3.4277052466873403E-3</v>
      </c>
      <c r="D964" s="3">
        <f>1-B964/MAX(B$2:B964)</f>
        <v>0.65083543183829029</v>
      </c>
      <c r="E964" s="4">
        <f ca="1">IFERROR(AVERAGE(OFFSET(B964,0,0,-计算!B$19,1)),AVERAGE(OFFSET(B964,0,0,-ROW(),1)))</f>
        <v>2025.2683333333334</v>
      </c>
      <c r="F964" s="4">
        <f ca="1">IFERROR(AVERAGE(OFFSET(B964,0,0,-计算!B$20,1)),AVERAGE(OFFSET(B964,0,0,-ROW(),1)))</f>
        <v>1868.7459999999999</v>
      </c>
      <c r="G964" s="4">
        <f t="shared" ref="G964:G1027" ca="1" si="61">E964-F964</f>
        <v>156.52233333333356</v>
      </c>
      <c r="H964" s="4">
        <f ca="1">IFERROR(AVERAGE(OFFSET(G964,0,0,-计算!B$21,1)),AVERAGE(OFFSET(G964,0,0,-ROW(),1)))</f>
        <v>129.70922222222228</v>
      </c>
      <c r="I964" s="4" t="str">
        <f ca="1">IF(计算!B$23=1,IFERROR(IF(AND(G964&gt;H964,OFFSET(G964,-计算!B$22,0,1,1)&lt;OFFSET(H964,-计算!B$22,0,1,1)),"买",IF(AND(G964&lt;H964,OFFSET(G964,-计算!B$22,0,1,1)&gt;OFFSET(H964,-计算!B$22,0,1,1)),"卖",I963)),"买"),IF(计算!B$23=2,IFERROR(IF(AND(G964&gt;OFFSET(G964,-计算!B$22,0,1,1),B964&lt;OFFSET(B964,-计算!B$22,0,1,1)),"买",IF(AND(G964&lt;OFFSET(G964,-计算!B$22,0,1,1),B964&gt;OFFSET(B964,-计算!B$22,0,1,1)),"卖",I963)),"买"),""))</f>
        <v>买</v>
      </c>
      <c r="J964" s="4" t="str">
        <f t="shared" ca="1" si="59"/>
        <v/>
      </c>
      <c r="K964" s="3">
        <f ca="1">IF(I963="买",C964,0)-IF(J964=1,计算!B$18)</f>
        <v>3.4277052466873403E-3</v>
      </c>
      <c r="L964" s="2">
        <f t="shared" ref="L964:L1027" ca="1" si="62">IFERROR(L963*(1+K964),L963)</f>
        <v>4.0619081927865324</v>
      </c>
      <c r="M964" s="3">
        <f ca="1">1-L964/MAX(L$2:L964)</f>
        <v>0.31244082295908826</v>
      </c>
    </row>
    <row r="965" spans="1:13" x14ac:dyDescent="0.15">
      <c r="A965" s="1">
        <v>39804</v>
      </c>
      <c r="B965" s="2">
        <v>2017.55</v>
      </c>
      <c r="C965" s="3">
        <f t="shared" si="60"/>
        <v>-1.684120246965326E-2</v>
      </c>
      <c r="D965" s="3">
        <f>1-B965/MAX(B$2:B965)</f>
        <v>0.6567157830259307</v>
      </c>
      <c r="E965" s="4">
        <f ca="1">IFERROR(AVERAGE(OFFSET(B965,0,0,-计算!B$19,1)),AVERAGE(OFFSET(B965,0,0,-ROW(),1)))</f>
        <v>2028.1533333333334</v>
      </c>
      <c r="F965" s="4">
        <f ca="1">IFERROR(AVERAGE(OFFSET(B965,0,0,-计算!B$20,1)),AVERAGE(OFFSET(B965,0,0,-ROW(),1)))</f>
        <v>1869.3872000000001</v>
      </c>
      <c r="G965" s="4">
        <f t="shared" ca="1" si="61"/>
        <v>158.7661333333333</v>
      </c>
      <c r="H965" s="4">
        <f ca="1">IFERROR(AVERAGE(OFFSET(G965,0,0,-计算!B$21,1)),AVERAGE(OFFSET(G965,0,0,-ROW(),1)))</f>
        <v>139.8524000000001</v>
      </c>
      <c r="I965" s="4" t="str">
        <f ca="1">IF(计算!B$23=1,IFERROR(IF(AND(G965&gt;H965,OFFSET(G965,-计算!B$22,0,1,1)&lt;OFFSET(H965,-计算!B$22,0,1,1)),"买",IF(AND(G965&lt;H965,OFFSET(G965,-计算!B$22,0,1,1)&gt;OFFSET(H965,-计算!B$22,0,1,1)),"卖",I964)),"买"),IF(计算!B$23=2,IFERROR(IF(AND(G965&gt;OFFSET(G965,-计算!B$22,0,1,1),B965&lt;OFFSET(B965,-计算!B$22,0,1,1)),"买",IF(AND(G965&lt;OFFSET(G965,-计算!B$22,0,1,1),B965&gt;OFFSET(B965,-计算!B$22,0,1,1)),"卖",I964)),"买"),""))</f>
        <v>买</v>
      </c>
      <c r="J965" s="4" t="str">
        <f t="shared" ref="J965:J1028" ca="1" si="63">IF(I964&lt;&gt;I965,1,"")</f>
        <v/>
      </c>
      <c r="K965" s="3">
        <f ca="1">IF(I964="买",C965,0)-IF(J965=1,计算!B$18)</f>
        <v>-1.684120246965326E-2</v>
      </c>
      <c r="L965" s="2">
        <f t="shared" ca="1" si="62"/>
        <v>3.993500774498671</v>
      </c>
      <c r="M965" s="3">
        <f ca="1">1-L965/MAX(L$2:L965)</f>
        <v>0.32402014626950237</v>
      </c>
    </row>
    <row r="966" spans="1:13" x14ac:dyDescent="0.15">
      <c r="A966" s="1">
        <v>39805</v>
      </c>
      <c r="B966" s="2">
        <v>1918.95</v>
      </c>
      <c r="C966" s="3">
        <f t="shared" si="60"/>
        <v>-4.8871155609526373E-2</v>
      </c>
      <c r="D966" s="3">
        <f>1-B966/MAX(B$2:B966)</f>
        <v>0.67349247941196488</v>
      </c>
      <c r="E966" s="4">
        <f ca="1">IFERROR(AVERAGE(OFFSET(B966,0,0,-计算!B$19,1)),AVERAGE(OFFSET(B966,0,0,-ROW(),1)))</f>
        <v>2020.3008333333335</v>
      </c>
      <c r="F966" s="4">
        <f ca="1">IFERROR(AVERAGE(OFFSET(B966,0,0,-计算!B$20,1)),AVERAGE(OFFSET(B966,0,0,-ROW(),1)))</f>
        <v>1869.0737999999997</v>
      </c>
      <c r="G966" s="4">
        <f t="shared" ca="1" si="61"/>
        <v>151.22703333333379</v>
      </c>
      <c r="H966" s="4">
        <f ca="1">IFERROR(AVERAGE(OFFSET(G966,0,0,-计算!B$21,1)),AVERAGE(OFFSET(G966,0,0,-ROW(),1)))</f>
        <v>146.77460555555569</v>
      </c>
      <c r="I966" s="4" t="str">
        <f ca="1">IF(计算!B$23=1,IFERROR(IF(AND(G966&gt;H966,OFFSET(G966,-计算!B$22,0,1,1)&lt;OFFSET(H966,-计算!B$22,0,1,1)),"买",IF(AND(G966&lt;H966,OFFSET(G966,-计算!B$22,0,1,1)&gt;OFFSET(H966,-计算!B$22,0,1,1)),"卖",I965)),"买"),IF(计算!B$23=2,IFERROR(IF(AND(G966&gt;OFFSET(G966,-计算!B$22,0,1,1),B966&lt;OFFSET(B966,-计算!B$22,0,1,1)),"买",IF(AND(G966&lt;OFFSET(G966,-计算!B$22,0,1,1),B966&gt;OFFSET(B966,-计算!B$22,0,1,1)),"卖",I965)),"买"),""))</f>
        <v>买</v>
      </c>
      <c r="J966" s="4" t="str">
        <f t="shared" ca="1" si="63"/>
        <v/>
      </c>
      <c r="K966" s="3">
        <f ca="1">IF(I965="买",C966,0)-IF(J966=1,计算!B$18)</f>
        <v>-4.8871155609526373E-2</v>
      </c>
      <c r="L966" s="2">
        <f t="shared" ca="1" si="62"/>
        <v>3.7983337767213823</v>
      </c>
      <c r="M966" s="3">
        <f ca="1">1-L966/MAX(L$2:L966)</f>
        <v>0.35705606289007041</v>
      </c>
    </row>
    <row r="967" spans="1:13" x14ac:dyDescent="0.15">
      <c r="A967" s="1">
        <v>39806</v>
      </c>
      <c r="B967" s="2">
        <v>1887.07</v>
      </c>
      <c r="C967" s="3">
        <f t="shared" si="60"/>
        <v>-1.6613252038875537E-2</v>
      </c>
      <c r="D967" s="3">
        <f>1-B967/MAX(B$2:B967)</f>
        <v>0.6789168311440823</v>
      </c>
      <c r="E967" s="4">
        <f ca="1">IFERROR(AVERAGE(OFFSET(B967,0,0,-计算!B$19,1)),AVERAGE(OFFSET(B967,0,0,-ROW(),1)))</f>
        <v>2002.97</v>
      </c>
      <c r="F967" s="4">
        <f ca="1">IFERROR(AVERAGE(OFFSET(B967,0,0,-计算!B$20,1)),AVERAGE(OFFSET(B967,0,0,-ROW(),1)))</f>
        <v>1868.5280000000002</v>
      </c>
      <c r="G967" s="4">
        <f t="shared" ca="1" si="61"/>
        <v>134.44199999999978</v>
      </c>
      <c r="H967" s="4">
        <f ca="1">IFERROR(AVERAGE(OFFSET(G967,0,0,-计算!B$21,1)),AVERAGE(OFFSET(G967,0,0,-ROW(),1)))</f>
        <v>148.25416666666675</v>
      </c>
      <c r="I967" s="4" t="str">
        <f ca="1">IF(计算!B$23=1,IFERROR(IF(AND(G967&gt;H967,OFFSET(G967,-计算!B$22,0,1,1)&lt;OFFSET(H967,-计算!B$22,0,1,1)),"买",IF(AND(G967&lt;H967,OFFSET(G967,-计算!B$22,0,1,1)&gt;OFFSET(H967,-计算!B$22,0,1,1)),"卖",I966)),"买"),IF(计算!B$23=2,IFERROR(IF(AND(G967&gt;OFFSET(G967,-计算!B$22,0,1,1),B967&lt;OFFSET(B967,-计算!B$22,0,1,1)),"买",IF(AND(G967&lt;OFFSET(G967,-计算!B$22,0,1,1),B967&gt;OFFSET(B967,-计算!B$22,0,1,1)),"卖",I966)),"买"),""))</f>
        <v>卖</v>
      </c>
      <c r="J967" s="4">
        <f t="shared" ca="1" si="63"/>
        <v>1</v>
      </c>
      <c r="K967" s="3">
        <f ca="1">IF(I966="买",C967,0)-IF(J967=1,计算!B$18)</f>
        <v>-1.6613252038875537E-2</v>
      </c>
      <c r="L967" s="2">
        <f t="shared" ca="1" si="62"/>
        <v>3.7352311003609358</v>
      </c>
      <c r="M967" s="3">
        <f ca="1">1-L967/MAX(L$2:L967)</f>
        <v>0.3677374525641447</v>
      </c>
    </row>
    <row r="968" spans="1:13" x14ac:dyDescent="0.15">
      <c r="A968" s="1">
        <v>39807</v>
      </c>
      <c r="B968" s="2">
        <v>1870.77</v>
      </c>
      <c r="C968" s="3">
        <f t="shared" si="60"/>
        <v>-8.637729390006732E-3</v>
      </c>
      <c r="D968" s="3">
        <f>1-B968/MAX(B$2:B968)</f>
        <v>0.68169026066834548</v>
      </c>
      <c r="E968" s="4">
        <f ca="1">IFERROR(AVERAGE(OFFSET(B968,0,0,-计算!B$19,1)),AVERAGE(OFFSET(B968,0,0,-ROW(),1)))</f>
        <v>1988.7966666666669</v>
      </c>
      <c r="F968" s="4">
        <f ca="1">IFERROR(AVERAGE(OFFSET(B968,0,0,-计算!B$20,1)),AVERAGE(OFFSET(B968,0,0,-ROW(),1)))</f>
        <v>1869.5254000000004</v>
      </c>
      <c r="G968" s="4">
        <f t="shared" ca="1" si="61"/>
        <v>119.27126666666641</v>
      </c>
      <c r="H968" s="4">
        <f ca="1">IFERROR(AVERAGE(OFFSET(G968,0,0,-计算!B$21,1)),AVERAGE(OFFSET(G968,0,0,-ROW(),1)))</f>
        <v>145.22790555555559</v>
      </c>
      <c r="I968" s="4" t="str">
        <f ca="1">IF(计算!B$23=1,IFERROR(IF(AND(G968&gt;H968,OFFSET(G968,-计算!B$22,0,1,1)&lt;OFFSET(H968,-计算!B$22,0,1,1)),"买",IF(AND(G968&lt;H968,OFFSET(G968,-计算!B$22,0,1,1)&gt;OFFSET(H968,-计算!B$22,0,1,1)),"卖",I967)),"买"),IF(计算!B$23=2,IFERROR(IF(AND(G968&gt;OFFSET(G968,-计算!B$22,0,1,1),B968&lt;OFFSET(B968,-计算!B$22,0,1,1)),"买",IF(AND(G968&lt;OFFSET(G968,-计算!B$22,0,1,1),B968&gt;OFFSET(B968,-计算!B$22,0,1,1)),"卖",I967)),"买"),""))</f>
        <v>卖</v>
      </c>
      <c r="J968" s="4" t="str">
        <f t="shared" ca="1" si="63"/>
        <v/>
      </c>
      <c r="K968" s="3">
        <f ca="1">IF(I967="买",C968,0)-IF(J968=1,计算!B$18)</f>
        <v>0</v>
      </c>
      <c r="L968" s="2">
        <f t="shared" ca="1" si="62"/>
        <v>3.7352311003609358</v>
      </c>
      <c r="M968" s="3">
        <f ca="1">1-L968/MAX(L$2:L968)</f>
        <v>0.3677374525641447</v>
      </c>
    </row>
    <row r="969" spans="1:13" x14ac:dyDescent="0.15">
      <c r="A969" s="1">
        <v>39808</v>
      </c>
      <c r="B969" s="2">
        <v>1862.1</v>
      </c>
      <c r="C969" s="3">
        <f t="shared" si="60"/>
        <v>-4.6344553312273051E-3</v>
      </c>
      <c r="D969" s="3">
        <f>1-B969/MAX(B$2:B969)</f>
        <v>0.68316545293677255</v>
      </c>
      <c r="E969" s="4">
        <f ca="1">IFERROR(AVERAGE(OFFSET(B969,0,0,-计算!B$19,1)),AVERAGE(OFFSET(B969,0,0,-ROW(),1)))</f>
        <v>1969.2724999999998</v>
      </c>
      <c r="F969" s="4">
        <f ca="1">IFERROR(AVERAGE(OFFSET(B969,0,0,-计算!B$20,1)),AVERAGE(OFFSET(B969,0,0,-ROW(),1)))</f>
        <v>1870.1022000000003</v>
      </c>
      <c r="G969" s="4">
        <f t="shared" ca="1" si="61"/>
        <v>99.170299999999543</v>
      </c>
      <c r="H969" s="4">
        <f ca="1">IFERROR(AVERAGE(OFFSET(G969,0,0,-计算!B$21,1)),AVERAGE(OFFSET(G969,0,0,-ROW(),1)))</f>
        <v>136.56651111111105</v>
      </c>
      <c r="I969" s="4" t="str">
        <f ca="1">IF(计算!B$23=1,IFERROR(IF(AND(G969&gt;H969,OFFSET(G969,-计算!B$22,0,1,1)&lt;OFFSET(H969,-计算!B$22,0,1,1)),"买",IF(AND(G969&lt;H969,OFFSET(G969,-计算!B$22,0,1,1)&gt;OFFSET(H969,-计算!B$22,0,1,1)),"卖",I968)),"买"),IF(计算!B$23=2,IFERROR(IF(AND(G969&gt;OFFSET(G969,-计算!B$22,0,1,1),B969&lt;OFFSET(B969,-计算!B$22,0,1,1)),"买",IF(AND(G969&lt;OFFSET(G969,-计算!B$22,0,1,1),B969&gt;OFFSET(B969,-计算!B$22,0,1,1)),"卖",I968)),"买"),""))</f>
        <v>卖</v>
      </c>
      <c r="J969" s="4" t="str">
        <f t="shared" ca="1" si="63"/>
        <v/>
      </c>
      <c r="K969" s="3">
        <f ca="1">IF(I968="买",C969,0)-IF(J969=1,计算!B$18)</f>
        <v>0</v>
      </c>
      <c r="L969" s="2">
        <f t="shared" ca="1" si="62"/>
        <v>3.7352311003609358</v>
      </c>
      <c r="M969" s="3">
        <f ca="1">1-L969/MAX(L$2:L969)</f>
        <v>0.3677374525641447</v>
      </c>
    </row>
    <row r="970" spans="1:13" x14ac:dyDescent="0.15">
      <c r="A970" s="1">
        <v>39811</v>
      </c>
      <c r="B970" s="2">
        <v>1854.76</v>
      </c>
      <c r="C970" s="3">
        <f t="shared" si="60"/>
        <v>-3.9417861554158495E-3</v>
      </c>
      <c r="D970" s="3">
        <f>1-B970/MAX(B$2:B970)</f>
        <v>0.6844143469679439</v>
      </c>
      <c r="E970" s="4">
        <f ca="1">IFERROR(AVERAGE(OFFSET(B970,0,0,-计算!B$19,1)),AVERAGE(OFFSET(B970,0,0,-ROW(),1)))</f>
        <v>1953.3074999999999</v>
      </c>
      <c r="F970" s="4">
        <f ca="1">IFERROR(AVERAGE(OFFSET(B970,0,0,-计算!B$20,1)),AVERAGE(OFFSET(B970,0,0,-ROW(),1)))</f>
        <v>1869.2628000000002</v>
      </c>
      <c r="G970" s="4">
        <f t="shared" ca="1" si="61"/>
        <v>84.044699999999693</v>
      </c>
      <c r="H970" s="4">
        <f ca="1">IFERROR(AVERAGE(OFFSET(G970,0,0,-计算!B$21,1)),AVERAGE(OFFSET(G970,0,0,-ROW(),1)))</f>
        <v>124.48690555555542</v>
      </c>
      <c r="I970" s="4" t="str">
        <f ca="1">IF(计算!B$23=1,IFERROR(IF(AND(G970&gt;H970,OFFSET(G970,-计算!B$22,0,1,1)&lt;OFFSET(H970,-计算!B$22,0,1,1)),"买",IF(AND(G970&lt;H970,OFFSET(G970,-计算!B$22,0,1,1)&gt;OFFSET(H970,-计算!B$22,0,1,1)),"卖",I969)),"买"),IF(计算!B$23=2,IFERROR(IF(AND(G970&gt;OFFSET(G970,-计算!B$22,0,1,1),B970&lt;OFFSET(B970,-计算!B$22,0,1,1)),"买",IF(AND(G970&lt;OFFSET(G970,-计算!B$22,0,1,1),B970&gt;OFFSET(B970,-计算!B$22,0,1,1)),"卖",I969)),"买"),""))</f>
        <v>卖</v>
      </c>
      <c r="J970" s="4" t="str">
        <f t="shared" ca="1" si="63"/>
        <v/>
      </c>
      <c r="K970" s="3">
        <f ca="1">IF(I969="买",C970,0)-IF(J970=1,计算!B$18)</f>
        <v>0</v>
      </c>
      <c r="L970" s="2">
        <f t="shared" ca="1" si="62"/>
        <v>3.7352311003609358</v>
      </c>
      <c r="M970" s="3">
        <f ca="1">1-L970/MAX(L$2:L970)</f>
        <v>0.3677374525641447</v>
      </c>
    </row>
    <row r="971" spans="1:13" x14ac:dyDescent="0.15">
      <c r="A971" s="1">
        <v>39812</v>
      </c>
      <c r="B971" s="2">
        <v>1833.44</v>
      </c>
      <c r="C971" s="3">
        <f t="shared" si="60"/>
        <v>-1.1494748646725172E-2</v>
      </c>
      <c r="D971" s="3">
        <f>1-B971/MAX(B$2:B971)</f>
        <v>0.68804192472606007</v>
      </c>
      <c r="E971" s="4">
        <f ca="1">IFERROR(AVERAGE(OFFSET(B971,0,0,-计算!B$19,1)),AVERAGE(OFFSET(B971,0,0,-ROW(),1)))</f>
        <v>1942.7291666666663</v>
      </c>
      <c r="F971" s="4">
        <f ca="1">IFERROR(AVERAGE(OFFSET(B971,0,0,-计算!B$20,1)),AVERAGE(OFFSET(B971,0,0,-ROW(),1)))</f>
        <v>1868.3034000000002</v>
      </c>
      <c r="G971" s="4">
        <f t="shared" ca="1" si="61"/>
        <v>74.42576666666605</v>
      </c>
      <c r="H971" s="4">
        <f ca="1">IFERROR(AVERAGE(OFFSET(G971,0,0,-计算!B$21,1)),AVERAGE(OFFSET(G971,0,0,-ROW(),1)))</f>
        <v>110.43017777777754</v>
      </c>
      <c r="I971" s="4" t="str">
        <f ca="1">IF(计算!B$23=1,IFERROR(IF(AND(G971&gt;H971,OFFSET(G971,-计算!B$22,0,1,1)&lt;OFFSET(H971,-计算!B$22,0,1,1)),"买",IF(AND(G971&lt;H971,OFFSET(G971,-计算!B$22,0,1,1)&gt;OFFSET(H971,-计算!B$22,0,1,1)),"卖",I970)),"买"),IF(计算!B$23=2,IFERROR(IF(AND(G971&gt;OFFSET(G971,-计算!B$22,0,1,1),B971&lt;OFFSET(B971,-计算!B$22,0,1,1)),"买",IF(AND(G971&lt;OFFSET(G971,-计算!B$22,0,1,1),B971&gt;OFFSET(B971,-计算!B$22,0,1,1)),"卖",I970)),"买"),""))</f>
        <v>卖</v>
      </c>
      <c r="J971" s="4" t="str">
        <f t="shared" ca="1" si="63"/>
        <v/>
      </c>
      <c r="K971" s="3">
        <f ca="1">IF(I970="买",C971,0)-IF(J971=1,计算!B$18)</f>
        <v>0</v>
      </c>
      <c r="L971" s="2">
        <f t="shared" ca="1" si="62"/>
        <v>3.7352311003609358</v>
      </c>
      <c r="M971" s="3">
        <f ca="1">1-L971/MAX(L$2:L971)</f>
        <v>0.3677374525641447</v>
      </c>
    </row>
    <row r="972" spans="1:13" x14ac:dyDescent="0.15">
      <c r="A972" s="1">
        <v>39813</v>
      </c>
      <c r="B972" s="2">
        <v>1817.72</v>
      </c>
      <c r="C972" s="3">
        <f t="shared" si="60"/>
        <v>-8.5740466009250893E-3</v>
      </c>
      <c r="D972" s="3">
        <f>1-B972/MAX(B$2:B972)</f>
        <v>0.69071666780099372</v>
      </c>
      <c r="E972" s="4">
        <f ca="1">IFERROR(AVERAGE(OFFSET(B972,0,0,-计算!B$19,1)),AVERAGE(OFFSET(B972,0,0,-ROW(),1)))</f>
        <v>1929.62</v>
      </c>
      <c r="F972" s="4">
        <f ca="1">IFERROR(AVERAGE(OFFSET(B972,0,0,-计算!B$20,1)),AVERAGE(OFFSET(B972,0,0,-ROW(),1)))</f>
        <v>1867.9914000000003</v>
      </c>
      <c r="G972" s="4">
        <f t="shared" ca="1" si="61"/>
        <v>61.628599999999551</v>
      </c>
      <c r="H972" s="4">
        <f ca="1">IFERROR(AVERAGE(OFFSET(G972,0,0,-计算!B$21,1)),AVERAGE(OFFSET(G972,0,0,-ROW(),1)))</f>
        <v>95.497105555555166</v>
      </c>
      <c r="I972" s="4" t="str">
        <f ca="1">IF(计算!B$23=1,IFERROR(IF(AND(G972&gt;H972,OFFSET(G972,-计算!B$22,0,1,1)&lt;OFFSET(H972,-计算!B$22,0,1,1)),"买",IF(AND(G972&lt;H972,OFFSET(G972,-计算!B$22,0,1,1)&gt;OFFSET(H972,-计算!B$22,0,1,1)),"卖",I971)),"买"),IF(计算!B$23=2,IFERROR(IF(AND(G972&gt;OFFSET(G972,-计算!B$22,0,1,1),B972&lt;OFFSET(B972,-计算!B$22,0,1,1)),"买",IF(AND(G972&lt;OFFSET(G972,-计算!B$22,0,1,1),B972&gt;OFFSET(B972,-计算!B$22,0,1,1)),"卖",I971)),"买"),""))</f>
        <v>卖</v>
      </c>
      <c r="J972" s="4" t="str">
        <f t="shared" ca="1" si="63"/>
        <v/>
      </c>
      <c r="K972" s="3">
        <f ca="1">IF(I971="买",C972,0)-IF(J972=1,计算!B$18)</f>
        <v>0</v>
      </c>
      <c r="L972" s="2">
        <f t="shared" ca="1" si="62"/>
        <v>3.7352311003609358</v>
      </c>
      <c r="M972" s="3">
        <f ca="1">1-L972/MAX(L$2:L972)</f>
        <v>0.3677374525641447</v>
      </c>
    </row>
    <row r="973" spans="1:13" x14ac:dyDescent="0.15">
      <c r="A973" s="1">
        <v>39818</v>
      </c>
      <c r="B973" s="2">
        <v>1882.96</v>
      </c>
      <c r="C973" s="3">
        <f t="shared" si="60"/>
        <v>3.5891116343551355E-2</v>
      </c>
      <c r="D973" s="3">
        <f>1-B973/MAX(B$2:B973)</f>
        <v>0.67961614374191792</v>
      </c>
      <c r="E973" s="4">
        <f ca="1">IFERROR(AVERAGE(OFFSET(B973,0,0,-计算!B$19,1)),AVERAGE(OFFSET(B973,0,0,-ROW(),1)))</f>
        <v>1920.3291666666667</v>
      </c>
      <c r="F973" s="4">
        <f ca="1">IFERROR(AVERAGE(OFFSET(B973,0,0,-计算!B$20,1)),AVERAGE(OFFSET(B973,0,0,-ROW(),1)))</f>
        <v>1868.9550000000004</v>
      </c>
      <c r="G973" s="4">
        <f t="shared" ca="1" si="61"/>
        <v>51.37416666666627</v>
      </c>
      <c r="H973" s="4">
        <f ca="1">IFERROR(AVERAGE(OFFSET(G973,0,0,-计算!B$21,1)),AVERAGE(OFFSET(G973,0,0,-ROW(),1)))</f>
        <v>81.652466666666257</v>
      </c>
      <c r="I973" s="4" t="str">
        <f ca="1">IF(计算!B$23=1,IFERROR(IF(AND(G973&gt;H973,OFFSET(G973,-计算!B$22,0,1,1)&lt;OFFSET(H973,-计算!B$22,0,1,1)),"买",IF(AND(G973&lt;H973,OFFSET(G973,-计算!B$22,0,1,1)&gt;OFFSET(H973,-计算!B$22,0,1,1)),"卖",I972)),"买"),IF(计算!B$23=2,IFERROR(IF(AND(G973&gt;OFFSET(G973,-计算!B$22,0,1,1),B973&lt;OFFSET(B973,-计算!B$22,0,1,1)),"买",IF(AND(G973&lt;OFFSET(G973,-计算!B$22,0,1,1),B973&gt;OFFSET(B973,-计算!B$22,0,1,1)),"卖",I972)),"买"),""))</f>
        <v>卖</v>
      </c>
      <c r="J973" s="4" t="str">
        <f t="shared" ca="1" si="63"/>
        <v/>
      </c>
      <c r="K973" s="3">
        <f ca="1">IF(I972="买",C973,0)-IF(J973=1,计算!B$18)</f>
        <v>0</v>
      </c>
      <c r="L973" s="2">
        <f t="shared" ca="1" si="62"/>
        <v>3.7352311003609358</v>
      </c>
      <c r="M973" s="3">
        <f ca="1">1-L973/MAX(L$2:L973)</f>
        <v>0.3677374525641447</v>
      </c>
    </row>
    <row r="974" spans="1:13" x14ac:dyDescent="0.15">
      <c r="A974" s="1">
        <v>39819</v>
      </c>
      <c r="B974" s="2">
        <v>1942.8</v>
      </c>
      <c r="C974" s="3">
        <f t="shared" si="60"/>
        <v>3.1779751030292624E-2</v>
      </c>
      <c r="D974" s="3">
        <f>1-B974/MAX(B$2:B974)</f>
        <v>0.66943442455591096</v>
      </c>
      <c r="E974" s="4">
        <f ca="1">IFERROR(AVERAGE(OFFSET(B974,0,0,-计算!B$19,1)),AVERAGE(OFFSET(B974,0,0,-ROW(),1)))</f>
        <v>1915.4441666666669</v>
      </c>
      <c r="F974" s="4">
        <f ca="1">IFERROR(AVERAGE(OFFSET(B974,0,0,-计算!B$20,1)),AVERAGE(OFFSET(B974,0,0,-ROW(),1)))</f>
        <v>1872.1790000000003</v>
      </c>
      <c r="G974" s="4">
        <f t="shared" ca="1" si="61"/>
        <v>43.265166666666573</v>
      </c>
      <c r="H974" s="4">
        <f ca="1">IFERROR(AVERAGE(OFFSET(G974,0,0,-计算!B$21,1)),AVERAGE(OFFSET(G974,0,0,-ROW(),1)))</f>
        <v>68.984783333332942</v>
      </c>
      <c r="I974" s="4" t="str">
        <f ca="1">IF(计算!B$23=1,IFERROR(IF(AND(G974&gt;H974,OFFSET(G974,-计算!B$22,0,1,1)&lt;OFFSET(H974,-计算!B$22,0,1,1)),"买",IF(AND(G974&lt;H974,OFFSET(G974,-计算!B$22,0,1,1)&gt;OFFSET(H974,-计算!B$22,0,1,1)),"卖",I973)),"买"),IF(计算!B$23=2,IFERROR(IF(AND(G974&gt;OFFSET(G974,-计算!B$22,0,1,1),B974&lt;OFFSET(B974,-计算!B$22,0,1,1)),"买",IF(AND(G974&lt;OFFSET(G974,-计算!B$22,0,1,1),B974&gt;OFFSET(B974,-计算!B$22,0,1,1)),"卖",I973)),"买"),""))</f>
        <v>卖</v>
      </c>
      <c r="J974" s="4" t="str">
        <f t="shared" ca="1" si="63"/>
        <v/>
      </c>
      <c r="K974" s="3">
        <f ca="1">IF(I973="买",C974,0)-IF(J974=1,计算!B$18)</f>
        <v>0</v>
      </c>
      <c r="L974" s="2">
        <f t="shared" ca="1" si="62"/>
        <v>3.7352311003609358</v>
      </c>
      <c r="M974" s="3">
        <f ca="1">1-L974/MAX(L$2:L974)</f>
        <v>0.3677374525641447</v>
      </c>
    </row>
    <row r="975" spans="1:13" x14ac:dyDescent="0.15">
      <c r="A975" s="1">
        <v>39820</v>
      </c>
      <c r="B975" s="2">
        <v>1931.18</v>
      </c>
      <c r="C975" s="3">
        <f t="shared" si="60"/>
        <v>-5.9810582664195922E-3</v>
      </c>
      <c r="D975" s="3">
        <f>1-B975/MAX(B$2:B975)</f>
        <v>0.67141155652351459</v>
      </c>
      <c r="E975" s="4">
        <f ca="1">IFERROR(AVERAGE(OFFSET(B975,0,0,-计算!B$19,1)),AVERAGE(OFFSET(B975,0,0,-ROW(),1)))</f>
        <v>1905.9508333333333</v>
      </c>
      <c r="F975" s="4">
        <f ca="1">IFERROR(AVERAGE(OFFSET(B975,0,0,-计算!B$20,1)),AVERAGE(OFFSET(B975,0,0,-ROW(),1)))</f>
        <v>1877.7092000000002</v>
      </c>
      <c r="G975" s="4">
        <f t="shared" ca="1" si="61"/>
        <v>28.241633333333084</v>
      </c>
      <c r="H975" s="4">
        <f ca="1">IFERROR(AVERAGE(OFFSET(G975,0,0,-计算!B$21,1)),AVERAGE(OFFSET(G975,0,0,-ROW(),1)))</f>
        <v>57.163338888888539</v>
      </c>
      <c r="I975" s="4" t="str">
        <f ca="1">IF(计算!B$23=1,IFERROR(IF(AND(G975&gt;H975,OFFSET(G975,-计算!B$22,0,1,1)&lt;OFFSET(H975,-计算!B$22,0,1,1)),"买",IF(AND(G975&lt;H975,OFFSET(G975,-计算!B$22,0,1,1)&gt;OFFSET(H975,-计算!B$22,0,1,1)),"卖",I974)),"买"),IF(计算!B$23=2,IFERROR(IF(AND(G975&gt;OFFSET(G975,-计算!B$22,0,1,1),B975&lt;OFFSET(B975,-计算!B$22,0,1,1)),"买",IF(AND(G975&lt;OFFSET(G975,-计算!B$22,0,1,1),B975&gt;OFFSET(B975,-计算!B$22,0,1,1)),"卖",I974)),"买"),""))</f>
        <v>卖</v>
      </c>
      <c r="J975" s="4" t="str">
        <f t="shared" ca="1" si="63"/>
        <v/>
      </c>
      <c r="K975" s="3">
        <f ca="1">IF(I974="买",C975,0)-IF(J975=1,计算!B$18)</f>
        <v>0</v>
      </c>
      <c r="L975" s="2">
        <f t="shared" ca="1" si="62"/>
        <v>3.7352311003609358</v>
      </c>
      <c r="M975" s="3">
        <f ca="1">1-L975/MAX(L$2:L975)</f>
        <v>0.3677374525641447</v>
      </c>
    </row>
    <row r="976" spans="1:13" x14ac:dyDescent="0.15">
      <c r="A976" s="1">
        <v>39821</v>
      </c>
      <c r="B976" s="2">
        <v>1887.99</v>
      </c>
      <c r="C976" s="3">
        <f t="shared" si="60"/>
        <v>-2.2364564670305231E-2</v>
      </c>
      <c r="D976" s="3">
        <f>1-B976/MAX(B$2:B976)</f>
        <v>0.67876029401755944</v>
      </c>
      <c r="E976" s="4">
        <f ca="1">IFERROR(AVERAGE(OFFSET(B976,0,0,-计算!B$19,1)),AVERAGE(OFFSET(B976,0,0,-ROW(),1)))</f>
        <v>1892.2741666666668</v>
      </c>
      <c r="F976" s="4">
        <f ca="1">IFERROR(AVERAGE(OFFSET(B976,0,0,-计算!B$20,1)),AVERAGE(OFFSET(B976,0,0,-ROW(),1)))</f>
        <v>1881.3526000000004</v>
      </c>
      <c r="G976" s="4">
        <f t="shared" ca="1" si="61"/>
        <v>10.921566666666422</v>
      </c>
      <c r="H976" s="4">
        <f ca="1">IFERROR(AVERAGE(OFFSET(G976,0,0,-计算!B$21,1)),AVERAGE(OFFSET(G976,0,0,-ROW(),1)))</f>
        <v>44.976149999999656</v>
      </c>
      <c r="I976" s="4" t="str">
        <f ca="1">IF(计算!B$23=1,IFERROR(IF(AND(G976&gt;H976,OFFSET(G976,-计算!B$22,0,1,1)&lt;OFFSET(H976,-计算!B$22,0,1,1)),"买",IF(AND(G976&lt;H976,OFFSET(G976,-计算!B$22,0,1,1)&gt;OFFSET(H976,-计算!B$22,0,1,1)),"卖",I975)),"买"),IF(计算!B$23=2,IFERROR(IF(AND(G976&gt;OFFSET(G976,-计算!B$22,0,1,1),B976&lt;OFFSET(B976,-计算!B$22,0,1,1)),"买",IF(AND(G976&lt;OFFSET(G976,-计算!B$22,0,1,1),B976&gt;OFFSET(B976,-计算!B$22,0,1,1)),"卖",I975)),"买"),""))</f>
        <v>卖</v>
      </c>
      <c r="J976" s="4" t="str">
        <f t="shared" ca="1" si="63"/>
        <v/>
      </c>
      <c r="K976" s="3">
        <f ca="1">IF(I975="买",C976,0)-IF(J976=1,计算!B$18)</f>
        <v>0</v>
      </c>
      <c r="L976" s="2">
        <f t="shared" ca="1" si="62"/>
        <v>3.7352311003609358</v>
      </c>
      <c r="M976" s="3">
        <f ca="1">1-L976/MAX(L$2:L976)</f>
        <v>0.3677374525641447</v>
      </c>
    </row>
    <row r="977" spans="1:13" x14ac:dyDescent="0.15">
      <c r="A977" s="1">
        <v>39822</v>
      </c>
      <c r="B977" s="2">
        <v>1918.36</v>
      </c>
      <c r="C977" s="3">
        <f t="shared" si="60"/>
        <v>1.6085890285435722E-2</v>
      </c>
      <c r="D977" s="3">
        <f>1-B977/MAX(B$2:B977)</f>
        <v>0.67359286735180013</v>
      </c>
      <c r="E977" s="4">
        <f ca="1">IFERROR(AVERAGE(OFFSET(B977,0,0,-计算!B$19,1)),AVERAGE(OFFSET(B977,0,0,-ROW(),1)))</f>
        <v>1884.0083333333334</v>
      </c>
      <c r="F977" s="4">
        <f ca="1">IFERROR(AVERAGE(OFFSET(B977,0,0,-计算!B$20,1)),AVERAGE(OFFSET(B977,0,0,-ROW(),1)))</f>
        <v>1886.5554000000004</v>
      </c>
      <c r="G977" s="4">
        <f t="shared" ca="1" si="61"/>
        <v>-2.5470666666669786</v>
      </c>
      <c r="H977" s="4">
        <f ca="1">IFERROR(AVERAGE(OFFSET(G977,0,0,-计算!B$21,1)),AVERAGE(OFFSET(G977,0,0,-ROW(),1)))</f>
        <v>32.147344444444151</v>
      </c>
      <c r="I977" s="4" t="str">
        <f ca="1">IF(计算!B$23=1,IFERROR(IF(AND(G977&gt;H977,OFFSET(G977,-计算!B$22,0,1,1)&lt;OFFSET(H977,-计算!B$22,0,1,1)),"买",IF(AND(G977&lt;H977,OFFSET(G977,-计算!B$22,0,1,1)&gt;OFFSET(H977,-计算!B$22,0,1,1)),"卖",I976)),"买"),IF(计算!B$23=2,IFERROR(IF(AND(G977&gt;OFFSET(G977,-计算!B$22,0,1,1),B977&lt;OFFSET(B977,-计算!B$22,0,1,1)),"买",IF(AND(G977&lt;OFFSET(G977,-计算!B$22,0,1,1),B977&gt;OFFSET(B977,-计算!B$22,0,1,1)),"卖",I976)),"买"),""))</f>
        <v>卖</v>
      </c>
      <c r="J977" s="4" t="str">
        <f t="shared" ca="1" si="63"/>
        <v/>
      </c>
      <c r="K977" s="3">
        <f ca="1">IF(I976="买",C977,0)-IF(J977=1,计算!B$18)</f>
        <v>0</v>
      </c>
      <c r="L977" s="2">
        <f t="shared" ca="1" si="62"/>
        <v>3.7352311003609358</v>
      </c>
      <c r="M977" s="3">
        <f ca="1">1-L977/MAX(L$2:L977)</f>
        <v>0.3677374525641447</v>
      </c>
    </row>
    <row r="978" spans="1:13" x14ac:dyDescent="0.15">
      <c r="A978" s="1">
        <v>39825</v>
      </c>
      <c r="B978" s="2">
        <v>1920.69</v>
      </c>
      <c r="C978" s="3">
        <f t="shared" si="60"/>
        <v>1.214579119664716E-3</v>
      </c>
      <c r="D978" s="3">
        <f>1-B978/MAX(B$2:B978)</f>
        <v>0.67319642006397595</v>
      </c>
      <c r="E978" s="4">
        <f ca="1">IFERROR(AVERAGE(OFFSET(B978,0,0,-计算!B$19,1)),AVERAGE(OFFSET(B978,0,0,-ROW(),1)))</f>
        <v>1884.1533333333334</v>
      </c>
      <c r="F978" s="4">
        <f ca="1">IFERROR(AVERAGE(OFFSET(B978,0,0,-计算!B$20,1)),AVERAGE(OFFSET(B978,0,0,-ROW(),1)))</f>
        <v>1891.0160000000001</v>
      </c>
      <c r="G978" s="4">
        <f t="shared" ca="1" si="61"/>
        <v>-6.8626666666666551</v>
      </c>
      <c r="H978" s="4">
        <f ca="1">IFERROR(AVERAGE(OFFSET(G978,0,0,-计算!B$21,1)),AVERAGE(OFFSET(G978,0,0,-ROW(),1)))</f>
        <v>20.73213333333312</v>
      </c>
      <c r="I978" s="4" t="str">
        <f ca="1">IF(计算!B$23=1,IFERROR(IF(AND(G978&gt;H978,OFFSET(G978,-计算!B$22,0,1,1)&lt;OFFSET(H978,-计算!B$22,0,1,1)),"买",IF(AND(G978&lt;H978,OFFSET(G978,-计算!B$22,0,1,1)&gt;OFFSET(H978,-计算!B$22,0,1,1)),"卖",I977)),"买"),IF(计算!B$23=2,IFERROR(IF(AND(G978&gt;OFFSET(G978,-计算!B$22,0,1,1),B978&lt;OFFSET(B978,-计算!B$22,0,1,1)),"买",IF(AND(G978&lt;OFFSET(G978,-计算!B$22,0,1,1),B978&gt;OFFSET(B978,-计算!B$22,0,1,1)),"卖",I977)),"买"),""))</f>
        <v>卖</v>
      </c>
      <c r="J978" s="4" t="str">
        <f t="shared" ca="1" si="63"/>
        <v/>
      </c>
      <c r="K978" s="3">
        <f ca="1">IF(I977="买",C978,0)-IF(J978=1,计算!B$18)</f>
        <v>0</v>
      </c>
      <c r="L978" s="2">
        <f t="shared" ca="1" si="62"/>
        <v>3.7352311003609358</v>
      </c>
      <c r="M978" s="3">
        <f ca="1">1-L978/MAX(L$2:L978)</f>
        <v>0.3677374525641447</v>
      </c>
    </row>
    <row r="979" spans="1:13" x14ac:dyDescent="0.15">
      <c r="A979" s="1">
        <v>39826</v>
      </c>
      <c r="B979" s="2">
        <v>1876.19</v>
      </c>
      <c r="C979" s="3">
        <f t="shared" si="60"/>
        <v>-2.3168757061264422E-2</v>
      </c>
      <c r="D979" s="3">
        <f>1-B979/MAX(B$2:B979)</f>
        <v>0.68076805281426522</v>
      </c>
      <c r="E979" s="4">
        <f ca="1">IFERROR(AVERAGE(OFFSET(B979,0,0,-计算!B$19,1)),AVERAGE(OFFSET(B979,0,0,-ROW(),1)))</f>
        <v>1883.2466666666667</v>
      </c>
      <c r="F979" s="4">
        <f ca="1">IFERROR(AVERAGE(OFFSET(B979,0,0,-计算!B$20,1)),AVERAGE(OFFSET(B979,0,0,-ROW(),1)))</f>
        <v>1895.2665999999999</v>
      </c>
      <c r="G979" s="4">
        <f t="shared" ca="1" si="61"/>
        <v>-12.019933333333256</v>
      </c>
      <c r="H979" s="4">
        <f ca="1">IFERROR(AVERAGE(OFFSET(G979,0,0,-计算!B$21,1)),AVERAGE(OFFSET(G979,0,0,-ROW(),1)))</f>
        <v>10.166449999999864</v>
      </c>
      <c r="I979" s="4" t="str">
        <f ca="1">IF(计算!B$23=1,IFERROR(IF(AND(G979&gt;H979,OFFSET(G979,-计算!B$22,0,1,1)&lt;OFFSET(H979,-计算!B$22,0,1,1)),"买",IF(AND(G979&lt;H979,OFFSET(G979,-计算!B$22,0,1,1)&gt;OFFSET(H979,-计算!B$22,0,1,1)),"卖",I978)),"买"),IF(计算!B$23=2,IFERROR(IF(AND(G979&gt;OFFSET(G979,-计算!B$22,0,1,1),B979&lt;OFFSET(B979,-计算!B$22,0,1,1)),"买",IF(AND(G979&lt;OFFSET(G979,-计算!B$22,0,1,1),B979&gt;OFFSET(B979,-计算!B$22,0,1,1)),"卖",I978)),"买"),""))</f>
        <v>卖</v>
      </c>
      <c r="J979" s="4" t="str">
        <f t="shared" ca="1" si="63"/>
        <v/>
      </c>
      <c r="K979" s="3">
        <f ca="1">IF(I978="买",C979,0)-IF(J979=1,计算!B$18)</f>
        <v>0</v>
      </c>
      <c r="L979" s="2">
        <f t="shared" ca="1" si="62"/>
        <v>3.7352311003609358</v>
      </c>
      <c r="M979" s="3">
        <f ca="1">1-L979/MAX(L$2:L979)</f>
        <v>0.3677374525641447</v>
      </c>
    </row>
    <row r="980" spans="1:13" x14ac:dyDescent="0.15">
      <c r="A980" s="1">
        <v>39827</v>
      </c>
      <c r="B980" s="2">
        <v>1955.24</v>
      </c>
      <c r="C980" s="3">
        <f t="shared" si="60"/>
        <v>4.2133259424685043E-2</v>
      </c>
      <c r="D980" s="3">
        <f>1-B980/MAX(B$2:B980)</f>
        <v>0.66731777036684137</v>
      </c>
      <c r="E980" s="4">
        <f ca="1">IFERROR(AVERAGE(OFFSET(B980,0,0,-计算!B$19,1)),AVERAGE(OFFSET(B980,0,0,-ROW(),1)))</f>
        <v>1890.2858333333331</v>
      </c>
      <c r="F980" s="4">
        <f ca="1">IFERROR(AVERAGE(OFFSET(B980,0,0,-计算!B$20,1)),AVERAGE(OFFSET(B980,0,0,-ROW(),1)))</f>
        <v>1901.3006000000003</v>
      </c>
      <c r="G980" s="4">
        <f t="shared" ca="1" si="61"/>
        <v>-11.014766666667128</v>
      </c>
      <c r="H980" s="4">
        <f ca="1">IFERROR(AVERAGE(OFFSET(G980,0,0,-计算!B$21,1)),AVERAGE(OFFSET(G980,0,0,-ROW(),1)))</f>
        <v>1.119794444444248</v>
      </c>
      <c r="I980" s="4" t="str">
        <f ca="1">IF(计算!B$23=1,IFERROR(IF(AND(G980&gt;H980,OFFSET(G980,-计算!B$22,0,1,1)&lt;OFFSET(H980,-计算!B$22,0,1,1)),"买",IF(AND(G980&lt;H980,OFFSET(G980,-计算!B$22,0,1,1)&gt;OFFSET(H980,-计算!B$22,0,1,1)),"卖",I979)),"买"),IF(计算!B$23=2,IFERROR(IF(AND(G980&gt;OFFSET(G980,-计算!B$22,0,1,1),B980&lt;OFFSET(B980,-计算!B$22,0,1,1)),"买",IF(AND(G980&lt;OFFSET(G980,-计算!B$22,0,1,1),B980&gt;OFFSET(B980,-计算!B$22,0,1,1)),"卖",I979)),"买"),""))</f>
        <v>卖</v>
      </c>
      <c r="J980" s="4" t="str">
        <f t="shared" ca="1" si="63"/>
        <v/>
      </c>
      <c r="K980" s="3">
        <f ca="1">IF(I979="买",C980,0)-IF(J980=1,计算!B$18)</f>
        <v>0</v>
      </c>
      <c r="L980" s="2">
        <f t="shared" ca="1" si="62"/>
        <v>3.7352311003609358</v>
      </c>
      <c r="M980" s="3">
        <f ca="1">1-L980/MAX(L$2:L980)</f>
        <v>0.3677374525641447</v>
      </c>
    </row>
    <row r="981" spans="1:13" x14ac:dyDescent="0.15">
      <c r="A981" s="1">
        <v>39828</v>
      </c>
      <c r="B981" s="2">
        <v>1954.87</v>
      </c>
      <c r="C981" s="3">
        <f t="shared" si="60"/>
        <v>-1.892350811154575E-4</v>
      </c>
      <c r="D981" s="3">
        <f>1-B981/MAX(B$2:B981)</f>
        <v>0.66738072551555161</v>
      </c>
      <c r="E981" s="4">
        <f ca="1">IFERROR(AVERAGE(OFFSET(B981,0,0,-计算!B$19,1)),AVERAGE(OFFSET(B981,0,0,-ROW(),1)))</f>
        <v>1898.0166666666667</v>
      </c>
      <c r="F981" s="4">
        <f ca="1">IFERROR(AVERAGE(OFFSET(B981,0,0,-计算!B$20,1)),AVERAGE(OFFSET(B981,0,0,-ROW(),1)))</f>
        <v>1907.8428000000004</v>
      </c>
      <c r="G981" s="4">
        <f t="shared" ca="1" si="61"/>
        <v>-9.8261333333337006</v>
      </c>
      <c r="H981" s="4">
        <f ca="1">IFERROR(AVERAGE(OFFSET(G981,0,0,-计算!B$21,1)),AVERAGE(OFFSET(G981,0,0,-ROW(),1)))</f>
        <v>-5.2248333333335495</v>
      </c>
      <c r="I981" s="4" t="str">
        <f ca="1">IF(计算!B$23=1,IFERROR(IF(AND(G981&gt;H981,OFFSET(G981,-计算!B$22,0,1,1)&lt;OFFSET(H981,-计算!B$22,0,1,1)),"买",IF(AND(G981&lt;H981,OFFSET(G981,-计算!B$22,0,1,1)&gt;OFFSET(H981,-计算!B$22,0,1,1)),"卖",I980)),"买"),IF(计算!B$23=2,IFERROR(IF(AND(G981&gt;OFFSET(G981,-计算!B$22,0,1,1),B981&lt;OFFSET(B981,-计算!B$22,0,1,1)),"买",IF(AND(G981&lt;OFFSET(G981,-计算!B$22,0,1,1),B981&gt;OFFSET(B981,-计算!B$22,0,1,1)),"卖",I980)),"买"),""))</f>
        <v>卖</v>
      </c>
      <c r="J981" s="4" t="str">
        <f t="shared" ca="1" si="63"/>
        <v/>
      </c>
      <c r="K981" s="3">
        <f ca="1">IF(I980="买",C981,0)-IF(J981=1,计算!B$18)</f>
        <v>0</v>
      </c>
      <c r="L981" s="2">
        <f t="shared" ca="1" si="62"/>
        <v>3.7352311003609358</v>
      </c>
      <c r="M981" s="3">
        <f ca="1">1-L981/MAX(L$2:L981)</f>
        <v>0.3677374525641447</v>
      </c>
    </row>
    <row r="982" spans="1:13" x14ac:dyDescent="0.15">
      <c r="A982" s="1">
        <v>39829</v>
      </c>
      <c r="B982" s="2">
        <v>1990.21</v>
      </c>
      <c r="C982" s="3">
        <f t="shared" si="60"/>
        <v>1.8077928455600745E-2</v>
      </c>
      <c r="D982" s="3">
        <f>1-B982/MAX(B$2:B982)</f>
        <v>0.66136765806846798</v>
      </c>
      <c r="E982" s="4">
        <f ca="1">IFERROR(AVERAGE(OFFSET(B982,0,0,-计算!B$19,1)),AVERAGE(OFFSET(B982,0,0,-ROW(),1)))</f>
        <v>1909.3041666666668</v>
      </c>
      <c r="F982" s="4">
        <f ca="1">IFERROR(AVERAGE(OFFSET(B982,0,0,-计算!B$20,1)),AVERAGE(OFFSET(B982,0,0,-ROW(),1)))</f>
        <v>1913.8186000000001</v>
      </c>
      <c r="G982" s="4">
        <f t="shared" ca="1" si="61"/>
        <v>-4.5144333333332725</v>
      </c>
      <c r="H982" s="4">
        <f ca="1">IFERROR(AVERAGE(OFFSET(G982,0,0,-计算!B$21,1)),AVERAGE(OFFSET(G982,0,0,-ROW(),1)))</f>
        <v>-7.7975000000001655</v>
      </c>
      <c r="I982" s="4" t="str">
        <f ca="1">IF(计算!B$23=1,IFERROR(IF(AND(G982&gt;H982,OFFSET(G982,-计算!B$22,0,1,1)&lt;OFFSET(H982,-计算!B$22,0,1,1)),"买",IF(AND(G982&lt;H982,OFFSET(G982,-计算!B$22,0,1,1)&gt;OFFSET(H982,-计算!B$22,0,1,1)),"卖",I981)),"买"),IF(计算!B$23=2,IFERROR(IF(AND(G982&gt;OFFSET(G982,-计算!B$22,0,1,1),B982&lt;OFFSET(B982,-计算!B$22,0,1,1)),"买",IF(AND(G982&lt;OFFSET(G982,-计算!B$22,0,1,1),B982&gt;OFFSET(B982,-计算!B$22,0,1,1)),"卖",I981)),"买"),""))</f>
        <v>买</v>
      </c>
      <c r="J982" s="4">
        <f t="shared" ca="1" si="63"/>
        <v>1</v>
      </c>
      <c r="K982" s="3">
        <f ca="1">IF(I981="买",C982,0)-IF(J982=1,计算!B$18)</f>
        <v>0</v>
      </c>
      <c r="L982" s="2">
        <f t="shared" ca="1" si="62"/>
        <v>3.7352311003609358</v>
      </c>
      <c r="M982" s="3">
        <f ca="1">1-L982/MAX(L$2:L982)</f>
        <v>0.3677374525641447</v>
      </c>
    </row>
    <row r="983" spans="1:13" x14ac:dyDescent="0.15">
      <c r="A983" s="1">
        <v>39832</v>
      </c>
      <c r="B983" s="2">
        <v>2012.46</v>
      </c>
      <c r="C983" s="3">
        <f t="shared" si="60"/>
        <v>1.1179724752664377E-2</v>
      </c>
      <c r="D983" s="3">
        <f>1-B983/MAX(B$2:B983)</f>
        <v>0.65758184169332334</v>
      </c>
      <c r="E983" s="4">
        <f ca="1">IFERROR(AVERAGE(OFFSET(B983,0,0,-计算!B$19,1)),AVERAGE(OFFSET(B983,0,0,-ROW(),1)))</f>
        <v>1924.2225000000001</v>
      </c>
      <c r="F983" s="4">
        <f ca="1">IFERROR(AVERAGE(OFFSET(B983,0,0,-计算!B$20,1)),AVERAGE(OFFSET(B983,0,0,-ROW(),1)))</f>
        <v>1921.0722000000005</v>
      </c>
      <c r="G983" s="4">
        <f t="shared" ca="1" si="61"/>
        <v>3.1502999999995609</v>
      </c>
      <c r="H983" s="4">
        <f ca="1">IFERROR(AVERAGE(OFFSET(G983,0,0,-计算!B$21,1)),AVERAGE(OFFSET(G983,0,0,-ROW(),1)))</f>
        <v>-6.8479388888890753</v>
      </c>
      <c r="I983" s="4" t="str">
        <f ca="1">IF(计算!B$23=1,IFERROR(IF(AND(G983&gt;H983,OFFSET(G983,-计算!B$22,0,1,1)&lt;OFFSET(H983,-计算!B$22,0,1,1)),"买",IF(AND(G983&lt;H983,OFFSET(G983,-计算!B$22,0,1,1)&gt;OFFSET(H983,-计算!B$22,0,1,1)),"卖",I982)),"买"),IF(计算!B$23=2,IFERROR(IF(AND(G983&gt;OFFSET(G983,-计算!B$22,0,1,1),B983&lt;OFFSET(B983,-计算!B$22,0,1,1)),"买",IF(AND(G983&lt;OFFSET(G983,-计算!B$22,0,1,1),B983&gt;OFFSET(B983,-计算!B$22,0,1,1)),"卖",I982)),"买"),""))</f>
        <v>买</v>
      </c>
      <c r="J983" s="4" t="str">
        <f t="shared" ca="1" si="63"/>
        <v/>
      </c>
      <c r="K983" s="3">
        <f ca="1">IF(I982="买",C983,0)-IF(J983=1,计算!B$18)</f>
        <v>1.1179724752664377E-2</v>
      </c>
      <c r="L983" s="2">
        <f t="shared" ca="1" si="62"/>
        <v>3.7769899559505626</v>
      </c>
      <c r="M983" s="3">
        <f ca="1">1-L983/MAX(L$2:L983)</f>
        <v>0.36066893131239341</v>
      </c>
    </row>
    <row r="984" spans="1:13" x14ac:dyDescent="0.15">
      <c r="A984" s="1">
        <v>39833</v>
      </c>
      <c r="B984" s="2">
        <v>2025.19</v>
      </c>
      <c r="C984" s="3">
        <f t="shared" si="60"/>
        <v>6.3255915645528127E-3</v>
      </c>
      <c r="D984" s="3">
        <f>1-B984/MAX(B$2:B984)</f>
        <v>0.65541584427958888</v>
      </c>
      <c r="E984" s="4">
        <f ca="1">IFERROR(AVERAGE(OFFSET(B984,0,0,-计算!B$19,1)),AVERAGE(OFFSET(B984,0,0,-ROW(),1)))</f>
        <v>1941.5116666666665</v>
      </c>
      <c r="F984" s="4">
        <f ca="1">IFERROR(AVERAGE(OFFSET(B984,0,0,-计算!B$20,1)),AVERAGE(OFFSET(B984,0,0,-ROW(),1)))</f>
        <v>1928.0194000000004</v>
      </c>
      <c r="G984" s="4">
        <f t="shared" ca="1" si="61"/>
        <v>13.492266666666183</v>
      </c>
      <c r="H984" s="4">
        <f ca="1">IFERROR(AVERAGE(OFFSET(G984,0,0,-计算!B$21,1)),AVERAGE(OFFSET(G984,0,0,-ROW(),1)))</f>
        <v>-3.455450000000269</v>
      </c>
      <c r="I984" s="4" t="str">
        <f ca="1">IF(计算!B$23=1,IFERROR(IF(AND(G984&gt;H984,OFFSET(G984,-计算!B$22,0,1,1)&lt;OFFSET(H984,-计算!B$22,0,1,1)),"买",IF(AND(G984&lt;H984,OFFSET(G984,-计算!B$22,0,1,1)&gt;OFFSET(H984,-计算!B$22,0,1,1)),"卖",I983)),"买"),IF(计算!B$23=2,IFERROR(IF(AND(G984&gt;OFFSET(G984,-计算!B$22,0,1,1),B984&lt;OFFSET(B984,-计算!B$22,0,1,1)),"买",IF(AND(G984&lt;OFFSET(G984,-计算!B$22,0,1,1),B984&gt;OFFSET(B984,-计算!B$22,0,1,1)),"卖",I983)),"买"),""))</f>
        <v>买</v>
      </c>
      <c r="J984" s="4" t="str">
        <f t="shared" ca="1" si="63"/>
        <v/>
      </c>
      <c r="K984" s="3">
        <f ca="1">IF(I983="买",C984,0)-IF(J984=1,计算!B$18)</f>
        <v>6.3255915645528127E-3</v>
      </c>
      <c r="L984" s="2">
        <f t="shared" ca="1" si="62"/>
        <v>3.8008816517553243</v>
      </c>
      <c r="M984" s="3">
        <f ca="1">1-L984/MAX(L$2:L984)</f>
        <v>0.35662478409734655</v>
      </c>
    </row>
    <row r="985" spans="1:13" x14ac:dyDescent="0.15">
      <c r="A985" s="1">
        <v>39834</v>
      </c>
      <c r="B985" s="2">
        <v>2021.71</v>
      </c>
      <c r="C985" s="3">
        <f t="shared" si="60"/>
        <v>-1.7183572899333033E-3</v>
      </c>
      <c r="D985" s="3">
        <f>1-B985/MAX(B$2:B985)</f>
        <v>0.65600796297556663</v>
      </c>
      <c r="E985" s="4">
        <f ca="1">IFERROR(AVERAGE(OFFSET(B985,0,0,-计算!B$19,1)),AVERAGE(OFFSET(B985,0,0,-ROW(),1)))</f>
        <v>1953.0741666666663</v>
      </c>
      <c r="F985" s="4">
        <f ca="1">IFERROR(AVERAGE(OFFSET(B985,0,0,-计算!B$20,1)),AVERAGE(OFFSET(B985,0,0,-ROW(),1)))</f>
        <v>1932.4202000000005</v>
      </c>
      <c r="G985" s="4">
        <f t="shared" ca="1" si="61"/>
        <v>20.653966666665838</v>
      </c>
      <c r="H985" s="4">
        <f ca="1">IFERROR(AVERAGE(OFFSET(G985,0,0,-计算!B$21,1)),AVERAGE(OFFSET(G985,0,0,-ROW(),1)))</f>
        <v>1.9901999999995799</v>
      </c>
      <c r="I985" s="4" t="str">
        <f ca="1">IF(计算!B$23=1,IFERROR(IF(AND(G985&gt;H985,OFFSET(G985,-计算!B$22,0,1,1)&lt;OFFSET(H985,-计算!B$22,0,1,1)),"买",IF(AND(G985&lt;H985,OFFSET(G985,-计算!B$22,0,1,1)&gt;OFFSET(H985,-计算!B$22,0,1,1)),"卖",I984)),"买"),IF(计算!B$23=2,IFERROR(IF(AND(G985&gt;OFFSET(G985,-计算!B$22,0,1,1),B985&lt;OFFSET(B985,-计算!B$22,0,1,1)),"买",IF(AND(G985&lt;OFFSET(G985,-计算!B$22,0,1,1),B985&gt;OFFSET(B985,-计算!B$22,0,1,1)),"卖",I984)),"买"),""))</f>
        <v>买</v>
      </c>
      <c r="J985" s="4" t="str">
        <f t="shared" ca="1" si="63"/>
        <v/>
      </c>
      <c r="K985" s="3">
        <f ca="1">IF(I984="买",C985,0)-IF(J985=1,计算!B$18)</f>
        <v>-1.7183572899333033E-3</v>
      </c>
      <c r="L985" s="2">
        <f t="shared" ca="1" si="62"/>
        <v>3.794350379060857</v>
      </c>
      <c r="M985" s="3">
        <f ca="1">1-L985/MAX(L$2:L985)</f>
        <v>0.35773033258975528</v>
      </c>
    </row>
    <row r="986" spans="1:13" x14ac:dyDescent="0.15">
      <c r="A986" s="1">
        <v>39835</v>
      </c>
      <c r="B986" s="2">
        <v>2044.55</v>
      </c>
      <c r="C986" s="3">
        <f t="shared" si="60"/>
        <v>1.1297367080342902E-2</v>
      </c>
      <c r="D986" s="3">
        <f>1-B986/MAX(B$2:B986)</f>
        <v>0.65212175866058675</v>
      </c>
      <c r="E986" s="4">
        <f ca="1">IFERROR(AVERAGE(OFFSET(B986,0,0,-计算!B$19,1)),AVERAGE(OFFSET(B986,0,0,-ROW(),1)))</f>
        <v>1961.5533333333331</v>
      </c>
      <c r="F986" s="4">
        <f ca="1">IFERROR(AVERAGE(OFFSET(B986,0,0,-计算!B$20,1)),AVERAGE(OFFSET(B986,0,0,-ROW(),1)))</f>
        <v>1937.6840000000004</v>
      </c>
      <c r="G986" s="4">
        <f t="shared" ca="1" si="61"/>
        <v>23.869333333332634</v>
      </c>
      <c r="H986" s="4">
        <f ca="1">IFERROR(AVERAGE(OFFSET(G986,0,0,-计算!B$21,1)),AVERAGE(OFFSET(G986,0,0,-ROW(),1)))</f>
        <v>7.8042166666662069</v>
      </c>
      <c r="I986" s="4" t="str">
        <f ca="1">IF(计算!B$23=1,IFERROR(IF(AND(G986&gt;H986,OFFSET(G986,-计算!B$22,0,1,1)&lt;OFFSET(H986,-计算!B$22,0,1,1)),"买",IF(AND(G986&lt;H986,OFFSET(G986,-计算!B$22,0,1,1)&gt;OFFSET(H986,-计算!B$22,0,1,1)),"卖",I985)),"买"),IF(计算!B$23=2,IFERROR(IF(AND(G986&gt;OFFSET(G986,-计算!B$22,0,1,1),B986&lt;OFFSET(B986,-计算!B$22,0,1,1)),"买",IF(AND(G986&lt;OFFSET(G986,-计算!B$22,0,1,1),B986&gt;OFFSET(B986,-计算!B$22,0,1,1)),"卖",I985)),"买"),""))</f>
        <v>买</v>
      </c>
      <c r="J986" s="4" t="str">
        <f t="shared" ca="1" si="63"/>
        <v/>
      </c>
      <c r="K986" s="3">
        <f ca="1">IF(I985="买",C986,0)-IF(J986=1,计算!B$18)</f>
        <v>1.1297367080342902E-2</v>
      </c>
      <c r="L986" s="2">
        <f t="shared" ca="1" si="62"/>
        <v>3.8372165481245459</v>
      </c>
      <c r="M986" s="3">
        <f ca="1">1-L986/MAX(L$2:L986)</f>
        <v>0.35047437639245194</v>
      </c>
    </row>
    <row r="987" spans="1:13" x14ac:dyDescent="0.15">
      <c r="A987" s="1">
        <v>39836</v>
      </c>
      <c r="B987" s="2">
        <v>2032.68</v>
      </c>
      <c r="C987" s="3">
        <f t="shared" si="60"/>
        <v>-5.8056785111637588E-3</v>
      </c>
      <c r="D987" s="3">
        <f>1-B987/MAX(B$2:B987)</f>
        <v>0.65414142789083241</v>
      </c>
      <c r="E987" s="4">
        <f ca="1">IFERROR(AVERAGE(OFFSET(B987,0,0,-计算!B$19,1)),AVERAGE(OFFSET(B987,0,0,-ROW(),1)))</f>
        <v>1970.0116666666663</v>
      </c>
      <c r="F987" s="4">
        <f ca="1">IFERROR(AVERAGE(OFFSET(B987,0,0,-计算!B$20,1)),AVERAGE(OFFSET(B987,0,0,-ROW(),1)))</f>
        <v>1942.3012000000003</v>
      </c>
      <c r="G987" s="4">
        <f t="shared" ca="1" si="61"/>
        <v>27.71046666666598</v>
      </c>
      <c r="H987" s="4">
        <f ca="1">IFERROR(AVERAGE(OFFSET(G987,0,0,-计算!B$21,1)),AVERAGE(OFFSET(G987,0,0,-ROW(),1)))</f>
        <v>14.060316666666154</v>
      </c>
      <c r="I987" s="4" t="str">
        <f ca="1">IF(计算!B$23=1,IFERROR(IF(AND(G987&gt;H987,OFFSET(G987,-计算!B$22,0,1,1)&lt;OFFSET(H987,-计算!B$22,0,1,1)),"买",IF(AND(G987&lt;H987,OFFSET(G987,-计算!B$22,0,1,1)&gt;OFFSET(H987,-计算!B$22,0,1,1)),"卖",I986)),"买"),IF(计算!B$23=2,IFERROR(IF(AND(G987&gt;OFFSET(G987,-计算!B$22,0,1,1),B987&lt;OFFSET(B987,-计算!B$22,0,1,1)),"买",IF(AND(G987&lt;OFFSET(G987,-计算!B$22,0,1,1),B987&gt;OFFSET(B987,-计算!B$22,0,1,1)),"卖",I986)),"买"),""))</f>
        <v>买</v>
      </c>
      <c r="J987" s="4" t="str">
        <f t="shared" ca="1" si="63"/>
        <v/>
      </c>
      <c r="K987" s="3">
        <f ca="1">IF(I986="买",C987,0)-IF(J987=1,计算!B$18)</f>
        <v>-5.8056785111637588E-3</v>
      </c>
      <c r="L987" s="2">
        <f t="shared" ca="1" si="62"/>
        <v>3.8149389024684175</v>
      </c>
      <c r="M987" s="3">
        <f ca="1">1-L987/MAX(L$2:L987)</f>
        <v>0.35424531334788045</v>
      </c>
    </row>
    <row r="988" spans="1:13" x14ac:dyDescent="0.15">
      <c r="A988" s="1">
        <v>39846</v>
      </c>
      <c r="B988" s="2">
        <v>2057.06</v>
      </c>
      <c r="C988" s="3">
        <f t="shared" si="60"/>
        <v>1.1994017749965558E-2</v>
      </c>
      <c r="D988" s="3">
        <f>1-B988/MAX(B$2:B988)</f>
        <v>0.64999319403797728</v>
      </c>
      <c r="E988" s="4">
        <f ca="1">IFERROR(AVERAGE(OFFSET(B988,0,0,-计算!B$19,1)),AVERAGE(OFFSET(B988,0,0,-ROW(),1)))</f>
        <v>1984.1008333333332</v>
      </c>
      <c r="F988" s="4">
        <f ca="1">IFERROR(AVERAGE(OFFSET(B988,0,0,-计算!B$20,1)),AVERAGE(OFFSET(B988,0,0,-ROW(),1)))</f>
        <v>1945.9608000000001</v>
      </c>
      <c r="G988" s="4">
        <f t="shared" ca="1" si="61"/>
        <v>38.140033333333122</v>
      </c>
      <c r="H988" s="4">
        <f ca="1">IFERROR(AVERAGE(OFFSET(G988,0,0,-计算!B$21,1)),AVERAGE(OFFSET(G988,0,0,-ROW(),1)))</f>
        <v>21.169394444443885</v>
      </c>
      <c r="I988" s="4" t="str">
        <f ca="1">IF(计算!B$23=1,IFERROR(IF(AND(G988&gt;H988,OFFSET(G988,-计算!B$22,0,1,1)&lt;OFFSET(H988,-计算!B$22,0,1,1)),"买",IF(AND(G988&lt;H988,OFFSET(G988,-计算!B$22,0,1,1)&gt;OFFSET(H988,-计算!B$22,0,1,1)),"卖",I987)),"买"),IF(计算!B$23=2,IFERROR(IF(AND(G988&gt;OFFSET(G988,-计算!B$22,0,1,1),B988&lt;OFFSET(B988,-计算!B$22,0,1,1)),"买",IF(AND(G988&lt;OFFSET(G988,-计算!B$22,0,1,1),B988&gt;OFFSET(B988,-计算!B$22,0,1,1)),"卖",I987)),"买"),""))</f>
        <v>买</v>
      </c>
      <c r="J988" s="4" t="str">
        <f t="shared" ca="1" si="63"/>
        <v/>
      </c>
      <c r="K988" s="3">
        <f ca="1">IF(I987="买",C988,0)-IF(J988=1,计算!B$18)</f>
        <v>1.1994017749965558E-2</v>
      </c>
      <c r="L988" s="2">
        <f t="shared" ca="1" si="62"/>
        <v>3.8606953473796577</v>
      </c>
      <c r="M988" s="3">
        <f ca="1">1-L988/MAX(L$2:L988)</f>
        <v>0.34650012017405152</v>
      </c>
    </row>
    <row r="989" spans="1:13" x14ac:dyDescent="0.15">
      <c r="A989" s="1">
        <v>39847</v>
      </c>
      <c r="B989" s="2">
        <v>2108.91</v>
      </c>
      <c r="C989" s="3">
        <f t="shared" si="60"/>
        <v>2.5205876347797362E-2</v>
      </c>
      <c r="D989" s="3">
        <f>1-B989/MAX(B$2:B989)</f>
        <v>0.64117096576601096</v>
      </c>
      <c r="E989" s="4">
        <f ca="1">IFERROR(AVERAGE(OFFSET(B989,0,0,-计算!B$19,1)),AVERAGE(OFFSET(B989,0,0,-ROW(),1)))</f>
        <v>1999.9800000000002</v>
      </c>
      <c r="F989" s="4">
        <f ca="1">IFERROR(AVERAGE(OFFSET(B989,0,0,-计算!B$20,1)),AVERAGE(OFFSET(B989,0,0,-ROW(),1)))</f>
        <v>1949.2660000000003</v>
      </c>
      <c r="G989" s="4">
        <f t="shared" ca="1" si="61"/>
        <v>50.713999999999942</v>
      </c>
      <c r="H989" s="4">
        <f ca="1">IFERROR(AVERAGE(OFFSET(G989,0,0,-计算!B$21,1)),AVERAGE(OFFSET(G989,0,0,-ROW(),1)))</f>
        <v>29.096677777777284</v>
      </c>
      <c r="I989" s="4" t="str">
        <f ca="1">IF(计算!B$23=1,IFERROR(IF(AND(G989&gt;H989,OFFSET(G989,-计算!B$22,0,1,1)&lt;OFFSET(H989,-计算!B$22,0,1,1)),"买",IF(AND(G989&lt;H989,OFFSET(G989,-计算!B$22,0,1,1)&gt;OFFSET(H989,-计算!B$22,0,1,1)),"卖",I988)),"买"),IF(计算!B$23=2,IFERROR(IF(AND(G989&gt;OFFSET(G989,-计算!B$22,0,1,1),B989&lt;OFFSET(B989,-计算!B$22,0,1,1)),"买",IF(AND(G989&lt;OFFSET(G989,-计算!B$22,0,1,1),B989&gt;OFFSET(B989,-计算!B$22,0,1,1)),"卖",I988)),"买"),""))</f>
        <v>买</v>
      </c>
      <c r="J989" s="4" t="str">
        <f t="shared" ca="1" si="63"/>
        <v/>
      </c>
      <c r="K989" s="3">
        <f ca="1">IF(I988="买",C989,0)-IF(J989=1,计算!B$18)</f>
        <v>2.5205876347797362E-2</v>
      </c>
      <c r="L989" s="2">
        <f t="shared" ca="1" si="62"/>
        <v>3.9580075569222259</v>
      </c>
      <c r="M989" s="3">
        <f ca="1">1-L989/MAX(L$2:L989)</f>
        <v>0.3300280830098582</v>
      </c>
    </row>
    <row r="990" spans="1:13" x14ac:dyDescent="0.15">
      <c r="A990" s="1">
        <v>39848</v>
      </c>
      <c r="B990" s="2">
        <v>2166.41</v>
      </c>
      <c r="C990" s="3">
        <f t="shared" si="60"/>
        <v>2.7265269736499009E-2</v>
      </c>
      <c r="D990" s="3">
        <f>1-B990/MAX(B$2:B990)</f>
        <v>0.63138739535833399</v>
      </c>
      <c r="E990" s="4">
        <f ca="1">IFERROR(AVERAGE(OFFSET(B990,0,0,-计算!B$19,1)),AVERAGE(OFFSET(B990,0,0,-ROW(),1)))</f>
        <v>2020.4566666666669</v>
      </c>
      <c r="F990" s="4">
        <f ca="1">IFERROR(AVERAGE(OFFSET(B990,0,0,-计算!B$20,1)),AVERAGE(OFFSET(B990,0,0,-ROW(),1)))</f>
        <v>1952.8498000000002</v>
      </c>
      <c r="G990" s="4">
        <f t="shared" ca="1" si="61"/>
        <v>67.606866666666747</v>
      </c>
      <c r="H990" s="4">
        <f ca="1">IFERROR(AVERAGE(OFFSET(G990,0,0,-计算!B$21,1)),AVERAGE(OFFSET(G990,0,0,-ROW(),1)))</f>
        <v>38.115777777777375</v>
      </c>
      <c r="I990" s="4" t="str">
        <f ca="1">IF(计算!B$23=1,IFERROR(IF(AND(G990&gt;H990,OFFSET(G990,-计算!B$22,0,1,1)&lt;OFFSET(H990,-计算!B$22,0,1,1)),"买",IF(AND(G990&lt;H990,OFFSET(G990,-计算!B$22,0,1,1)&gt;OFFSET(H990,-计算!B$22,0,1,1)),"卖",I989)),"买"),IF(计算!B$23=2,IFERROR(IF(AND(G990&gt;OFFSET(G990,-计算!B$22,0,1,1),B990&lt;OFFSET(B990,-计算!B$22,0,1,1)),"买",IF(AND(G990&lt;OFFSET(G990,-计算!B$22,0,1,1),B990&gt;OFFSET(B990,-计算!B$22,0,1,1)),"卖",I989)),"买"),""))</f>
        <v>买</v>
      </c>
      <c r="J990" s="4" t="str">
        <f t="shared" ca="1" si="63"/>
        <v/>
      </c>
      <c r="K990" s="3">
        <f ca="1">IF(I989="买",C990,0)-IF(J990=1,计算!B$18)</f>
        <v>2.7265269736499009E-2</v>
      </c>
      <c r="L990" s="2">
        <f t="shared" ca="1" si="62"/>
        <v>4.0659237005808118</v>
      </c>
      <c r="M990" s="3">
        <f ca="1">1-L990/MAX(L$2:L990)</f>
        <v>0.31176111797724271</v>
      </c>
    </row>
    <row r="991" spans="1:13" x14ac:dyDescent="0.15">
      <c r="A991" s="1">
        <v>39849</v>
      </c>
      <c r="B991" s="2">
        <v>2150.9699999999998</v>
      </c>
      <c r="C991" s="3">
        <f t="shared" si="60"/>
        <v>-7.1269981213158973E-3</v>
      </c>
      <c r="D991" s="3">
        <f>1-B991/MAX(B$2:B991)</f>
        <v>0.63401449669910837</v>
      </c>
      <c r="E991" s="4">
        <f ca="1">IFERROR(AVERAGE(OFFSET(B991,0,0,-计算!B$19,1)),AVERAGE(OFFSET(B991,0,0,-ROW(),1)))</f>
        <v>2043.3550000000002</v>
      </c>
      <c r="F991" s="4">
        <f ca="1">IFERROR(AVERAGE(OFFSET(B991,0,0,-计算!B$20,1)),AVERAGE(OFFSET(B991,0,0,-ROW(),1)))</f>
        <v>1959.0728000000004</v>
      </c>
      <c r="G991" s="4">
        <f t="shared" ca="1" si="61"/>
        <v>84.282199999999875</v>
      </c>
      <c r="H991" s="4">
        <f ca="1">IFERROR(AVERAGE(OFFSET(G991,0,0,-计算!B$21,1)),AVERAGE(OFFSET(G991,0,0,-ROW(),1)))</f>
        <v>48.72048333333305</v>
      </c>
      <c r="I991" s="4" t="str">
        <f ca="1">IF(计算!B$23=1,IFERROR(IF(AND(G991&gt;H991,OFFSET(G991,-计算!B$22,0,1,1)&lt;OFFSET(H991,-计算!B$22,0,1,1)),"买",IF(AND(G991&lt;H991,OFFSET(G991,-计算!B$22,0,1,1)&gt;OFFSET(H991,-计算!B$22,0,1,1)),"卖",I990)),"买"),IF(计算!B$23=2,IFERROR(IF(AND(G991&gt;OFFSET(G991,-计算!B$22,0,1,1),B991&lt;OFFSET(B991,-计算!B$22,0,1,1)),"买",IF(AND(G991&lt;OFFSET(G991,-计算!B$22,0,1,1),B991&gt;OFFSET(B991,-计算!B$22,0,1,1)),"卖",I990)),"买"),""))</f>
        <v>买</v>
      </c>
      <c r="J991" s="4" t="str">
        <f t="shared" ca="1" si="63"/>
        <v/>
      </c>
      <c r="K991" s="3">
        <f ca="1">IF(I990="买",C991,0)-IF(J991=1,计算!B$18)</f>
        <v>-7.1269981213158973E-3</v>
      </c>
      <c r="L991" s="2">
        <f t="shared" ca="1" si="62"/>
        <v>4.0369458700053586</v>
      </c>
      <c r="M991" s="3">
        <f ca="1">1-L991/MAX(L$2:L991)</f>
        <v>0.31666619519643546</v>
      </c>
    </row>
    <row r="992" spans="1:13" x14ac:dyDescent="0.15">
      <c r="A992" s="1">
        <v>39850</v>
      </c>
      <c r="B992" s="2">
        <v>2237.2800000000002</v>
      </c>
      <c r="C992" s="3">
        <f t="shared" si="60"/>
        <v>4.0126082651083195E-2</v>
      </c>
      <c r="D992" s="3">
        <f>1-B992/MAX(B$2:B992)</f>
        <v>0.61932893214455853</v>
      </c>
      <c r="E992" s="4">
        <f ca="1">IFERROR(AVERAGE(OFFSET(B992,0,0,-计算!B$19,1)),AVERAGE(OFFSET(B992,0,0,-ROW(),1)))</f>
        <v>2066.8583333333331</v>
      </c>
      <c r="F992" s="4">
        <f ca="1">IFERROR(AVERAGE(OFFSET(B992,0,0,-计算!B$20,1)),AVERAGE(OFFSET(B992,0,0,-ROW(),1)))</f>
        <v>1964.7552000000005</v>
      </c>
      <c r="G992" s="4">
        <f t="shared" ca="1" si="61"/>
        <v>102.10313333333261</v>
      </c>
      <c r="H992" s="4">
        <f ca="1">IFERROR(AVERAGE(OFFSET(G992,0,0,-计算!B$21,1)),AVERAGE(OFFSET(G992,0,0,-ROW(),1)))</f>
        <v>61.75944999999971</v>
      </c>
      <c r="I992" s="4" t="str">
        <f ca="1">IF(计算!B$23=1,IFERROR(IF(AND(G992&gt;H992,OFFSET(G992,-计算!B$22,0,1,1)&lt;OFFSET(H992,-计算!B$22,0,1,1)),"买",IF(AND(G992&lt;H992,OFFSET(G992,-计算!B$22,0,1,1)&gt;OFFSET(H992,-计算!B$22,0,1,1)),"卖",I991)),"买"),IF(计算!B$23=2,IFERROR(IF(AND(G992&gt;OFFSET(G992,-计算!B$22,0,1,1),B992&lt;OFFSET(B992,-计算!B$22,0,1,1)),"买",IF(AND(G992&lt;OFFSET(G992,-计算!B$22,0,1,1),B992&gt;OFFSET(B992,-计算!B$22,0,1,1)),"卖",I991)),"买"),""))</f>
        <v>买</v>
      </c>
      <c r="J992" s="4" t="str">
        <f t="shared" ca="1" si="63"/>
        <v/>
      </c>
      <c r="K992" s="3">
        <f ca="1">IF(I991="买",C992,0)-IF(J992=1,计算!B$18)</f>
        <v>4.0126082651083195E-2</v>
      </c>
      <c r="L992" s="2">
        <f t="shared" ca="1" si="62"/>
        <v>4.198932693643143</v>
      </c>
      <c r="M992" s="3">
        <f ca="1">1-L992/MAX(L$2:L992)</f>
        <v>0.28924668646660845</v>
      </c>
    </row>
    <row r="993" spans="1:13" x14ac:dyDescent="0.15">
      <c r="A993" s="1">
        <v>39853</v>
      </c>
      <c r="B993" s="2">
        <v>2296.67</v>
      </c>
      <c r="C993" s="3">
        <f t="shared" si="60"/>
        <v>2.6545626832582325E-2</v>
      </c>
      <c r="D993" s="3">
        <f>1-B993/MAX(B$2:B993)</f>
        <v>0.60922378003130739</v>
      </c>
      <c r="E993" s="4">
        <f ca="1">IFERROR(AVERAGE(OFFSET(B993,0,0,-计算!B$19,1)),AVERAGE(OFFSET(B993,0,0,-ROW(),1)))</f>
        <v>2095.3416666666667</v>
      </c>
      <c r="F993" s="4">
        <f ca="1">IFERROR(AVERAGE(OFFSET(B993,0,0,-计算!B$20,1)),AVERAGE(OFFSET(B993,0,0,-ROW(),1)))</f>
        <v>1972.0400000000002</v>
      </c>
      <c r="G993" s="4">
        <f t="shared" ca="1" si="61"/>
        <v>123.30166666666651</v>
      </c>
      <c r="H993" s="4">
        <f ca="1">IFERROR(AVERAGE(OFFSET(G993,0,0,-计算!B$21,1)),AVERAGE(OFFSET(G993,0,0,-ROW(),1)))</f>
        <v>77.691316666666467</v>
      </c>
      <c r="I993" s="4" t="str">
        <f ca="1">IF(计算!B$23=1,IFERROR(IF(AND(G993&gt;H993,OFFSET(G993,-计算!B$22,0,1,1)&lt;OFFSET(H993,-计算!B$22,0,1,1)),"买",IF(AND(G993&lt;H993,OFFSET(G993,-计算!B$22,0,1,1)&gt;OFFSET(H993,-计算!B$22,0,1,1)),"卖",I992)),"买"),IF(计算!B$23=2,IFERROR(IF(AND(G993&gt;OFFSET(G993,-计算!B$22,0,1,1),B993&lt;OFFSET(B993,-计算!B$22,0,1,1)),"买",IF(AND(G993&lt;OFFSET(G993,-计算!B$22,0,1,1),B993&gt;OFFSET(B993,-计算!B$22,0,1,1)),"卖",I992)),"买"),""))</f>
        <v>买</v>
      </c>
      <c r="J993" s="4" t="str">
        <f t="shared" ca="1" si="63"/>
        <v/>
      </c>
      <c r="K993" s="3">
        <f ca="1">IF(I992="买",C993,0)-IF(J993=1,计算!B$18)</f>
        <v>2.6545626832582325E-2</v>
      </c>
      <c r="L993" s="2">
        <f t="shared" ca="1" si="62"/>
        <v>4.3103959940237235</v>
      </c>
      <c r="M993" s="3">
        <f ca="1">1-L993/MAX(L$2:L993)</f>
        <v>0.27037929423552964</v>
      </c>
    </row>
    <row r="994" spans="1:13" x14ac:dyDescent="0.15">
      <c r="A994" s="1">
        <v>39854</v>
      </c>
      <c r="B994" s="2">
        <v>2326.75</v>
      </c>
      <c r="C994" s="3">
        <f t="shared" si="60"/>
        <v>1.3097223371228761E-2</v>
      </c>
      <c r="D994" s="3">
        <f>1-B994/MAX(B$2:B994)</f>
        <v>0.60410569659021296</v>
      </c>
      <c r="E994" s="4">
        <f ca="1">IFERROR(AVERAGE(OFFSET(B994,0,0,-计算!B$19,1)),AVERAGE(OFFSET(B994,0,0,-ROW(),1)))</f>
        <v>2123.3866666666668</v>
      </c>
      <c r="F994" s="4">
        <f ca="1">IFERROR(AVERAGE(OFFSET(B994,0,0,-计算!B$20,1)),AVERAGE(OFFSET(B994,0,0,-ROW(),1)))</f>
        <v>1980.1604000000004</v>
      </c>
      <c r="G994" s="4">
        <f t="shared" ca="1" si="61"/>
        <v>143.22626666666633</v>
      </c>
      <c r="H994" s="4">
        <f ca="1">IFERROR(AVERAGE(OFFSET(G994,0,0,-计算!B$21,1)),AVERAGE(OFFSET(G994,0,0,-ROW(),1)))</f>
        <v>95.205688888888673</v>
      </c>
      <c r="I994" s="4" t="str">
        <f ca="1">IF(计算!B$23=1,IFERROR(IF(AND(G994&gt;H994,OFFSET(G994,-计算!B$22,0,1,1)&lt;OFFSET(H994,-计算!B$22,0,1,1)),"买",IF(AND(G994&lt;H994,OFFSET(G994,-计算!B$22,0,1,1)&gt;OFFSET(H994,-计算!B$22,0,1,1)),"卖",I993)),"买"),IF(计算!B$23=2,IFERROR(IF(AND(G994&gt;OFFSET(G994,-计算!B$22,0,1,1),B994&lt;OFFSET(B994,-计算!B$22,0,1,1)),"买",IF(AND(G994&lt;OFFSET(G994,-计算!B$22,0,1,1),B994&gt;OFFSET(B994,-计算!B$22,0,1,1)),"卖",I993)),"买"),""))</f>
        <v>买</v>
      </c>
      <c r="J994" s="4" t="str">
        <f t="shared" ca="1" si="63"/>
        <v/>
      </c>
      <c r="K994" s="3">
        <f ca="1">IF(I993="买",C994,0)-IF(J994=1,计算!B$18)</f>
        <v>1.3097223371228761E-2</v>
      </c>
      <c r="L994" s="2">
        <f t="shared" ca="1" si="62"/>
        <v>4.3668502131759022</v>
      </c>
      <c r="M994" s="3">
        <f ca="1">1-L994/MAX(L$2:L994)</f>
        <v>0.26082328887585871</v>
      </c>
    </row>
    <row r="995" spans="1:13" x14ac:dyDescent="0.15">
      <c r="A995" s="1">
        <v>39855</v>
      </c>
      <c r="B995" s="2">
        <v>2331.14</v>
      </c>
      <c r="C995" s="3">
        <f t="shared" si="60"/>
        <v>1.8867519071665839E-3</v>
      </c>
      <c r="D995" s="3">
        <f>1-B995/MAX(B$2:B995)</f>
        <v>0.60335874225821828</v>
      </c>
      <c r="E995" s="4">
        <f ca="1">IFERROR(AVERAGE(OFFSET(B995,0,0,-计算!B$19,1)),AVERAGE(OFFSET(B995,0,0,-ROW(),1)))</f>
        <v>2149.9433333333332</v>
      </c>
      <c r="F995" s="4">
        <f ca="1">IFERROR(AVERAGE(OFFSET(B995,0,0,-计算!B$20,1)),AVERAGE(OFFSET(B995,0,0,-ROW(),1)))</f>
        <v>1990.0304000000003</v>
      </c>
      <c r="G995" s="4">
        <f t="shared" ca="1" si="61"/>
        <v>159.91293333333283</v>
      </c>
      <c r="H995" s="4">
        <f ca="1">IFERROR(AVERAGE(OFFSET(G995,0,0,-计算!B$21,1)),AVERAGE(OFFSET(G995,0,0,-ROW(),1)))</f>
        <v>113.40551111111081</v>
      </c>
      <c r="I995" s="4" t="str">
        <f ca="1">IF(计算!B$23=1,IFERROR(IF(AND(G995&gt;H995,OFFSET(G995,-计算!B$22,0,1,1)&lt;OFFSET(H995,-计算!B$22,0,1,1)),"买",IF(AND(G995&lt;H995,OFFSET(G995,-计算!B$22,0,1,1)&gt;OFFSET(H995,-计算!B$22,0,1,1)),"卖",I994)),"买"),IF(计算!B$23=2,IFERROR(IF(AND(G995&gt;OFFSET(G995,-计算!B$22,0,1,1),B995&lt;OFFSET(B995,-计算!B$22,0,1,1)),"买",IF(AND(G995&lt;OFFSET(G995,-计算!B$22,0,1,1),B995&gt;OFFSET(B995,-计算!B$22,0,1,1)),"卖",I994)),"买"),""))</f>
        <v>买</v>
      </c>
      <c r="J995" s="4" t="str">
        <f t="shared" ca="1" si="63"/>
        <v/>
      </c>
      <c r="K995" s="3">
        <f ca="1">IF(I994="买",C995,0)-IF(J995=1,计算!B$18)</f>
        <v>1.8867519071665839E-3</v>
      </c>
      <c r="L995" s="2">
        <f t="shared" ca="1" si="62"/>
        <v>4.3750893761439222</v>
      </c>
      <c r="M995" s="3">
        <f ca="1">1-L995/MAX(L$2:L995)</f>
        <v>0.25942864580641223</v>
      </c>
    </row>
    <row r="996" spans="1:13" x14ac:dyDescent="0.15">
      <c r="A996" s="1">
        <v>39856</v>
      </c>
      <c r="B996" s="2">
        <v>2318.34</v>
      </c>
      <c r="C996" s="3">
        <f t="shared" si="60"/>
        <v>-5.490875708880516E-3</v>
      </c>
      <c r="D996" s="3">
        <f>1-B996/MAX(B$2:B996)</f>
        <v>0.6055366501054924</v>
      </c>
      <c r="E996" s="4">
        <f ca="1">IFERROR(AVERAGE(OFFSET(B996,0,0,-计算!B$19,1)),AVERAGE(OFFSET(B996,0,0,-ROW(),1)))</f>
        <v>2174.3724999999999</v>
      </c>
      <c r="F996" s="4">
        <f ca="1">IFERROR(AVERAGE(OFFSET(B996,0,0,-计算!B$20,1)),AVERAGE(OFFSET(B996,0,0,-ROW(),1)))</f>
        <v>1999.7114000000004</v>
      </c>
      <c r="G996" s="4">
        <f t="shared" ca="1" si="61"/>
        <v>174.66109999999958</v>
      </c>
      <c r="H996" s="4">
        <f ca="1">IFERROR(AVERAGE(OFFSET(G996,0,0,-计算!B$21,1)),AVERAGE(OFFSET(G996,0,0,-ROW(),1)))</f>
        <v>131.24788333333296</v>
      </c>
      <c r="I996" s="4" t="str">
        <f ca="1">IF(计算!B$23=1,IFERROR(IF(AND(G996&gt;H996,OFFSET(G996,-计算!B$22,0,1,1)&lt;OFFSET(H996,-计算!B$22,0,1,1)),"买",IF(AND(G996&lt;H996,OFFSET(G996,-计算!B$22,0,1,1)&gt;OFFSET(H996,-计算!B$22,0,1,1)),"卖",I995)),"买"),IF(计算!B$23=2,IFERROR(IF(AND(G996&gt;OFFSET(G996,-计算!B$22,0,1,1),B996&lt;OFFSET(B996,-计算!B$22,0,1,1)),"买",IF(AND(G996&lt;OFFSET(G996,-计算!B$22,0,1,1),B996&gt;OFFSET(B996,-计算!B$22,0,1,1)),"卖",I995)),"买"),""))</f>
        <v>买</v>
      </c>
      <c r="J996" s="4" t="str">
        <f t="shared" ca="1" si="63"/>
        <v/>
      </c>
      <c r="K996" s="3">
        <f ca="1">IF(I995="买",C996,0)-IF(J996=1,计算!B$18)</f>
        <v>-5.490875708880516E-3</v>
      </c>
      <c r="L996" s="2">
        <f t="shared" ca="1" si="62"/>
        <v>4.3510663041642728</v>
      </c>
      <c r="M996" s="3">
        <f ca="1">1-L996/MAX(L$2:L996)</f>
        <v>0.26349503106584649</v>
      </c>
    </row>
    <row r="997" spans="1:13" x14ac:dyDescent="0.15">
      <c r="A997" s="1">
        <v>39857</v>
      </c>
      <c r="B997" s="2">
        <v>2399.06</v>
      </c>
      <c r="C997" s="3">
        <f t="shared" si="60"/>
        <v>3.4818016339277058E-2</v>
      </c>
      <c r="D997" s="3">
        <f>1-B997/MAX(B$2:B997)</f>
        <v>0.59180221874361938</v>
      </c>
      <c r="E997" s="4">
        <f ca="1">IFERROR(AVERAGE(OFFSET(B997,0,0,-计算!B$19,1)),AVERAGE(OFFSET(B997,0,0,-ROW(),1)))</f>
        <v>2205.8183333333332</v>
      </c>
      <c r="F997" s="4">
        <f ca="1">IFERROR(AVERAGE(OFFSET(B997,0,0,-计算!B$20,1)),AVERAGE(OFFSET(B997,0,0,-ROW(),1)))</f>
        <v>2010.8228000000004</v>
      </c>
      <c r="G997" s="4">
        <f t="shared" ca="1" si="61"/>
        <v>194.99553333333279</v>
      </c>
      <c r="H997" s="4">
        <f ca="1">IFERROR(AVERAGE(OFFSET(G997,0,0,-计算!B$21,1)),AVERAGE(OFFSET(G997,0,0,-ROW(),1)))</f>
        <v>149.7001055555551</v>
      </c>
      <c r="I997" s="4" t="str">
        <f ca="1">IF(计算!B$23=1,IFERROR(IF(AND(G997&gt;H997,OFFSET(G997,-计算!B$22,0,1,1)&lt;OFFSET(H997,-计算!B$22,0,1,1)),"买",IF(AND(G997&lt;H997,OFFSET(G997,-计算!B$22,0,1,1)&gt;OFFSET(H997,-计算!B$22,0,1,1)),"卖",I996)),"买"),IF(计算!B$23=2,IFERROR(IF(AND(G997&gt;OFFSET(G997,-计算!B$22,0,1,1),B997&lt;OFFSET(B997,-计算!B$22,0,1,1)),"买",IF(AND(G997&lt;OFFSET(G997,-计算!B$22,0,1,1),B997&gt;OFFSET(B997,-计算!B$22,0,1,1)),"卖",I996)),"买"),""))</f>
        <v>买</v>
      </c>
      <c r="J997" s="4" t="str">
        <f t="shared" ca="1" si="63"/>
        <v/>
      </c>
      <c r="K997" s="3">
        <f ca="1">IF(I996="买",C997,0)-IF(J997=1,计算!B$18)</f>
        <v>3.4818016339277058E-2</v>
      </c>
      <c r="L997" s="2">
        <f t="shared" ca="1" si="62"/>
        <v>4.5025618018359426</v>
      </c>
      <c r="M997" s="3">
        <f ca="1">1-L997/MAX(L$2:L997)</f>
        <v>0.23785138902353831</v>
      </c>
    </row>
    <row r="998" spans="1:13" x14ac:dyDescent="0.15">
      <c r="A998" s="1">
        <v>39860</v>
      </c>
      <c r="B998" s="2">
        <v>2462.25</v>
      </c>
      <c r="C998" s="3">
        <f t="shared" si="60"/>
        <v>2.6339482964160998E-2</v>
      </c>
      <c r="D998" s="3">
        <f>1-B998/MAX(B$2:B998)</f>
        <v>0.5810505002382087</v>
      </c>
      <c r="E998" s="4">
        <f ca="1">IFERROR(AVERAGE(OFFSET(B998,0,0,-计算!B$19,1)),AVERAGE(OFFSET(B998,0,0,-ROW(),1)))</f>
        <v>2240.6266666666666</v>
      </c>
      <c r="F998" s="4">
        <f ca="1">IFERROR(AVERAGE(OFFSET(B998,0,0,-计算!B$20,1)),AVERAGE(OFFSET(B998,0,0,-ROW(),1)))</f>
        <v>2022.6584000000003</v>
      </c>
      <c r="G998" s="4">
        <f t="shared" ca="1" si="61"/>
        <v>217.9682666666663</v>
      </c>
      <c r="H998" s="4">
        <f ca="1">IFERROR(AVERAGE(OFFSET(G998,0,0,-计算!B$21,1)),AVERAGE(OFFSET(G998,0,0,-ROW(),1)))</f>
        <v>169.01096111111073</v>
      </c>
      <c r="I998" s="4" t="str">
        <f ca="1">IF(计算!B$23=1,IFERROR(IF(AND(G998&gt;H998,OFFSET(G998,-计算!B$22,0,1,1)&lt;OFFSET(H998,-计算!B$22,0,1,1)),"买",IF(AND(G998&lt;H998,OFFSET(G998,-计算!B$22,0,1,1)&gt;OFFSET(H998,-计算!B$22,0,1,1)),"卖",I997)),"买"),IF(计算!B$23=2,IFERROR(IF(AND(G998&gt;OFFSET(G998,-计算!B$22,0,1,1),B998&lt;OFFSET(B998,-计算!B$22,0,1,1)),"买",IF(AND(G998&lt;OFFSET(G998,-计算!B$22,0,1,1),B998&gt;OFFSET(B998,-计算!B$22,0,1,1)),"卖",I997)),"买"),""))</f>
        <v>买</v>
      </c>
      <c r="J998" s="4" t="str">
        <f t="shared" ca="1" si="63"/>
        <v/>
      </c>
      <c r="K998" s="3">
        <f ca="1">IF(I997="买",C998,0)-IF(J998=1,计算!B$18)</f>
        <v>2.6339482964160998E-2</v>
      </c>
      <c r="L998" s="2">
        <f t="shared" ca="1" si="62"/>
        <v>4.621156951710482</v>
      </c>
      <c r="M998" s="3">
        <f ca="1">1-L998/MAX(L$2:L998)</f>
        <v>0.21777678866856487</v>
      </c>
    </row>
    <row r="999" spans="1:13" x14ac:dyDescent="0.15">
      <c r="A999" s="1">
        <v>39861</v>
      </c>
      <c r="B999" s="2">
        <v>2385.29</v>
      </c>
      <c r="C999" s="3">
        <f t="shared" si="60"/>
        <v>-3.1255965072596203E-2</v>
      </c>
      <c r="D999" s="3">
        <f>1-B999/MAX(B$2:B999)</f>
        <v>0.59414517116994481</v>
      </c>
      <c r="E999" s="4">
        <f ca="1">IFERROR(AVERAGE(OFFSET(B999,0,0,-计算!B$19,1)),AVERAGE(OFFSET(B999,0,0,-ROW(),1)))</f>
        <v>2270.0108333333333</v>
      </c>
      <c r="F999" s="4">
        <f ca="1">IFERROR(AVERAGE(OFFSET(B999,0,0,-计算!B$20,1)),AVERAGE(OFFSET(B999,0,0,-ROW(),1)))</f>
        <v>2033.7658000000001</v>
      </c>
      <c r="G999" s="4">
        <f t="shared" ca="1" si="61"/>
        <v>236.24503333333314</v>
      </c>
      <c r="H999" s="4">
        <f ca="1">IFERROR(AVERAGE(OFFSET(G999,0,0,-计算!B$21,1)),AVERAGE(OFFSET(G999,0,0,-ROW(),1)))</f>
        <v>187.83485555555515</v>
      </c>
      <c r="I999" s="4" t="str">
        <f ca="1">IF(计算!B$23=1,IFERROR(IF(AND(G999&gt;H999,OFFSET(G999,-计算!B$22,0,1,1)&lt;OFFSET(H999,-计算!B$22,0,1,1)),"买",IF(AND(G999&lt;H999,OFFSET(G999,-计算!B$22,0,1,1)&gt;OFFSET(H999,-计算!B$22,0,1,1)),"卖",I998)),"买"),IF(计算!B$23=2,IFERROR(IF(AND(G999&gt;OFFSET(G999,-计算!B$22,0,1,1),B999&lt;OFFSET(B999,-计算!B$22,0,1,1)),"买",IF(AND(G999&lt;OFFSET(G999,-计算!B$22,0,1,1),B999&gt;OFFSET(B999,-计算!B$22,0,1,1)),"卖",I998)),"买"),""))</f>
        <v>买</v>
      </c>
      <c r="J999" s="4" t="str">
        <f t="shared" ca="1" si="63"/>
        <v/>
      </c>
      <c r="K999" s="3">
        <f ca="1">IF(I998="买",C999,0)-IF(J999=1,计算!B$18)</f>
        <v>-3.1255965072596203E-2</v>
      </c>
      <c r="L999" s="2">
        <f t="shared" ca="1" si="62"/>
        <v>4.4767182314328338</v>
      </c>
      <c r="M999" s="3">
        <f ca="1">1-L999/MAX(L$2:L999)</f>
        <v>0.24222593004091431</v>
      </c>
    </row>
    <row r="1000" spans="1:13" x14ac:dyDescent="0.15">
      <c r="A1000" s="1">
        <v>39862</v>
      </c>
      <c r="B1000" s="2">
        <v>2275.84</v>
      </c>
      <c r="C1000" s="3">
        <f t="shared" si="60"/>
        <v>-4.5885405967408532E-2</v>
      </c>
      <c r="D1000" s="3">
        <f>1-B1000/MAX(B$2:B1000)</f>
        <v>0.612767984754645</v>
      </c>
      <c r="E1000" s="4">
        <f ca="1">IFERROR(AVERAGE(OFFSET(B1000,0,0,-计算!B$19,1)),AVERAGE(OFFSET(B1000,0,0,-ROW(),1)))</f>
        <v>2288.2425000000003</v>
      </c>
      <c r="F1000" s="4">
        <f ca="1">IFERROR(AVERAGE(OFFSET(B1000,0,0,-计算!B$20,1)),AVERAGE(OFFSET(B1000,0,0,-ROW(),1)))</f>
        <v>2041.9985999999999</v>
      </c>
      <c r="G1000" s="4">
        <f t="shared" ca="1" si="61"/>
        <v>246.24390000000039</v>
      </c>
      <c r="H1000" s="4">
        <f ca="1">IFERROR(AVERAGE(OFFSET(G1000,0,0,-计算!B$21,1)),AVERAGE(OFFSET(G1000,0,0,-ROW(),1)))</f>
        <v>205.00446111111083</v>
      </c>
      <c r="I1000" s="4" t="str">
        <f ca="1">IF(计算!B$23=1,IFERROR(IF(AND(G1000&gt;H1000,OFFSET(G1000,-计算!B$22,0,1,1)&lt;OFFSET(H1000,-计算!B$22,0,1,1)),"买",IF(AND(G1000&lt;H1000,OFFSET(G1000,-计算!B$22,0,1,1)&gt;OFFSET(H1000,-计算!B$22,0,1,1)),"卖",I999)),"买"),IF(计算!B$23=2,IFERROR(IF(AND(G1000&gt;OFFSET(G1000,-计算!B$22,0,1,1),B1000&lt;OFFSET(B1000,-计算!B$22,0,1,1)),"买",IF(AND(G1000&lt;OFFSET(G1000,-计算!B$22,0,1,1),B1000&gt;OFFSET(B1000,-计算!B$22,0,1,1)),"卖",I999)),"买"),""))</f>
        <v>买</v>
      </c>
      <c r="J1000" s="4" t="str">
        <f t="shared" ca="1" si="63"/>
        <v/>
      </c>
      <c r="K1000" s="3">
        <f ca="1">IF(I999="买",C1000,0)-IF(J1000=1,计算!B$18)</f>
        <v>-4.5885405967408532E-2</v>
      </c>
      <c r="L1000" s="2">
        <f t="shared" ca="1" si="62"/>
        <v>4.2713021979818393</v>
      </c>
      <c r="M1000" s="3">
        <f ca="1">1-L1000/MAX(L$2:L1000)</f>
        <v>0.27699670087256234</v>
      </c>
    </row>
    <row r="1001" spans="1:13" x14ac:dyDescent="0.15">
      <c r="A1001" s="1">
        <v>39863</v>
      </c>
      <c r="B1001" s="2">
        <v>2298.41</v>
      </c>
      <c r="C1001" s="3">
        <f t="shared" si="60"/>
        <v>9.9172173790775808E-3</v>
      </c>
      <c r="D1001" s="3">
        <f>1-B1001/MAX(B$2:B1001)</f>
        <v>0.60892772068331857</v>
      </c>
      <c r="E1001" s="4">
        <f ca="1">IFERROR(AVERAGE(OFFSET(B1001,0,0,-计算!B$19,1)),AVERAGE(OFFSET(B1001,0,0,-ROW(),1)))</f>
        <v>2304.0341666666668</v>
      </c>
      <c r="F1001" s="4">
        <f ca="1">IFERROR(AVERAGE(OFFSET(B1001,0,0,-计算!B$20,1)),AVERAGE(OFFSET(B1001,0,0,-ROW(),1)))</f>
        <v>2050.5942</v>
      </c>
      <c r="G1001" s="4">
        <f t="shared" ca="1" si="61"/>
        <v>253.43996666666681</v>
      </c>
      <c r="H1001" s="4">
        <f ca="1">IFERROR(AVERAGE(OFFSET(G1001,0,0,-计算!B$21,1)),AVERAGE(OFFSET(G1001,0,0,-ROW(),1)))</f>
        <v>220.59229999999982</v>
      </c>
      <c r="I1001" s="4" t="str">
        <f ca="1">IF(计算!B$23=1,IFERROR(IF(AND(G1001&gt;H1001,OFFSET(G1001,-计算!B$22,0,1,1)&lt;OFFSET(H1001,-计算!B$22,0,1,1)),"买",IF(AND(G1001&lt;H1001,OFFSET(G1001,-计算!B$22,0,1,1)&gt;OFFSET(H1001,-计算!B$22,0,1,1)),"卖",I1000)),"买"),IF(计算!B$23=2,IFERROR(IF(AND(G1001&gt;OFFSET(G1001,-计算!B$22,0,1,1),B1001&lt;OFFSET(B1001,-计算!B$22,0,1,1)),"买",IF(AND(G1001&lt;OFFSET(G1001,-计算!B$22,0,1,1),B1001&gt;OFFSET(B1001,-计算!B$22,0,1,1)),"卖",I1000)),"买"),""))</f>
        <v>买</v>
      </c>
      <c r="J1001" s="4" t="str">
        <f t="shared" ca="1" si="63"/>
        <v/>
      </c>
      <c r="K1001" s="3">
        <f ca="1">IF(I1000="买",C1001,0)-IF(J1001=1,计算!B$18)</f>
        <v>9.9172173790775808E-3</v>
      </c>
      <c r="L1001" s="2">
        <f t="shared" ca="1" si="62"/>
        <v>4.313661630370957</v>
      </c>
      <c r="M1001" s="3">
        <f ca="1">1-L1001/MAX(L$2:L1001)</f>
        <v>0.26982651998932528</v>
      </c>
    </row>
    <row r="1002" spans="1:13" x14ac:dyDescent="0.15">
      <c r="A1002" s="1">
        <v>39864</v>
      </c>
      <c r="B1002" s="2">
        <v>2344.3200000000002</v>
      </c>
      <c r="C1002" s="3">
        <f t="shared" si="60"/>
        <v>1.9974678147067104E-2</v>
      </c>
      <c r="D1002" s="3">
        <f>1-B1002/MAX(B$2:B1002)</f>
        <v>0.60111617777172799</v>
      </c>
      <c r="E1002" s="4">
        <f ca="1">IFERROR(AVERAGE(OFFSET(B1002,0,0,-计算!B$19,1)),AVERAGE(OFFSET(B1002,0,0,-ROW(),1)))</f>
        <v>2318.86</v>
      </c>
      <c r="F1002" s="4">
        <f ca="1">IFERROR(AVERAGE(OFFSET(B1002,0,0,-计算!B$20,1)),AVERAGE(OFFSET(B1002,0,0,-ROW(),1)))</f>
        <v>2058.4272000000001</v>
      </c>
      <c r="G1002" s="4">
        <f t="shared" ca="1" si="61"/>
        <v>260.43280000000004</v>
      </c>
      <c r="H1002" s="4">
        <f ca="1">IFERROR(AVERAGE(OFFSET(G1002,0,0,-计算!B$21,1)),AVERAGE(OFFSET(G1002,0,0,-ROW(),1)))</f>
        <v>234.88758333333325</v>
      </c>
      <c r="I1002" s="4" t="str">
        <f ca="1">IF(计算!B$23=1,IFERROR(IF(AND(G1002&gt;H1002,OFFSET(G1002,-计算!B$22,0,1,1)&lt;OFFSET(H1002,-计算!B$22,0,1,1)),"买",IF(AND(G1002&lt;H1002,OFFSET(G1002,-计算!B$22,0,1,1)&gt;OFFSET(H1002,-计算!B$22,0,1,1)),"卖",I1001)),"买"),IF(计算!B$23=2,IFERROR(IF(AND(G1002&gt;OFFSET(G1002,-计算!B$22,0,1,1),B1002&lt;OFFSET(B1002,-计算!B$22,0,1,1)),"买",IF(AND(G1002&lt;OFFSET(G1002,-计算!B$22,0,1,1),B1002&gt;OFFSET(B1002,-计算!B$22,0,1,1)),"卖",I1001)),"买"),""))</f>
        <v>买</v>
      </c>
      <c r="J1002" s="4" t="str">
        <f t="shared" ca="1" si="63"/>
        <v/>
      </c>
      <c r="K1002" s="3">
        <f ca="1">IF(I1001="买",C1002,0)-IF(J1002=1,计算!B$18)</f>
        <v>1.9974678147067104E-2</v>
      </c>
      <c r="L1002" s="2">
        <f t="shared" ca="1" si="62"/>
        <v>4.3998256330729699</v>
      </c>
      <c r="M1002" s="3">
        <f ca="1">1-L1002/MAX(L$2:L1002)</f>
        <v>0.25524153973458807</v>
      </c>
    </row>
    <row r="1003" spans="1:13" x14ac:dyDescent="0.15">
      <c r="A1003" s="1">
        <v>39867</v>
      </c>
      <c r="B1003" s="2">
        <v>2410.48</v>
      </c>
      <c r="C1003" s="3">
        <f t="shared" si="60"/>
        <v>2.8221403221403207E-2</v>
      </c>
      <c r="D1003" s="3">
        <f>1-B1003/MAX(B$2:B1003)</f>
        <v>0.58985911658612944</v>
      </c>
      <c r="E1003" s="4">
        <f ca="1">IFERROR(AVERAGE(OFFSET(B1003,0,0,-计算!B$19,1)),AVERAGE(OFFSET(B1003,0,0,-ROW(),1)))</f>
        <v>2340.4858333333332</v>
      </c>
      <c r="F1003" s="4">
        <f ca="1">IFERROR(AVERAGE(OFFSET(B1003,0,0,-计算!B$20,1)),AVERAGE(OFFSET(B1003,0,0,-ROW(),1)))</f>
        <v>2066.9782</v>
      </c>
      <c r="G1003" s="4">
        <f t="shared" ca="1" si="61"/>
        <v>273.50763333333316</v>
      </c>
      <c r="H1003" s="4">
        <f ca="1">IFERROR(AVERAGE(OFFSET(G1003,0,0,-计算!B$21,1)),AVERAGE(OFFSET(G1003,0,0,-ROW(),1)))</f>
        <v>247.97293333333332</v>
      </c>
      <c r="I1003" s="4" t="str">
        <f ca="1">IF(计算!B$23=1,IFERROR(IF(AND(G1003&gt;H1003,OFFSET(G1003,-计算!B$22,0,1,1)&lt;OFFSET(H1003,-计算!B$22,0,1,1)),"买",IF(AND(G1003&lt;H1003,OFFSET(G1003,-计算!B$22,0,1,1)&gt;OFFSET(H1003,-计算!B$22,0,1,1)),"卖",I1002)),"买"),IF(计算!B$23=2,IFERROR(IF(AND(G1003&gt;OFFSET(G1003,-计算!B$22,0,1,1),B1003&lt;OFFSET(B1003,-计算!B$22,0,1,1)),"买",IF(AND(G1003&lt;OFFSET(G1003,-计算!B$22,0,1,1),B1003&gt;OFFSET(B1003,-计算!B$22,0,1,1)),"卖",I1002)),"买"),""))</f>
        <v>买</v>
      </c>
      <c r="J1003" s="4" t="str">
        <f t="shared" ca="1" si="63"/>
        <v/>
      </c>
      <c r="K1003" s="3">
        <f ca="1">IF(I1002="买",C1003,0)-IF(J1003=1,计算!B$18)</f>
        <v>2.8221403221403207E-2</v>
      </c>
      <c r="L1003" s="2">
        <f t="shared" ca="1" si="62"/>
        <v>4.5239948863677881</v>
      </c>
      <c r="M1003" s="3">
        <f ca="1">1-L1003/MAX(L$2:L1003)</f>
        <v>0.23422341092488641</v>
      </c>
    </row>
    <row r="1004" spans="1:13" x14ac:dyDescent="0.15">
      <c r="A1004" s="1">
        <v>39868</v>
      </c>
      <c r="B1004" s="2">
        <v>2301.85</v>
      </c>
      <c r="C1004" s="3">
        <f t="shared" si="60"/>
        <v>-4.5065713053001888E-2</v>
      </c>
      <c r="D1004" s="3">
        <f>1-B1004/MAX(B$2:B1004)</f>
        <v>0.60834240794936367</v>
      </c>
      <c r="E1004" s="4">
        <f ca="1">IFERROR(AVERAGE(OFFSET(B1004,0,0,-计算!B$19,1)),AVERAGE(OFFSET(B1004,0,0,-ROW(),1)))</f>
        <v>2345.8666666666663</v>
      </c>
      <c r="F1004" s="4">
        <f ca="1">IFERROR(AVERAGE(OFFSET(B1004,0,0,-计算!B$20,1)),AVERAGE(OFFSET(B1004,0,0,-ROW(),1)))</f>
        <v>2072.7516000000005</v>
      </c>
      <c r="G1004" s="4">
        <f t="shared" ca="1" si="61"/>
        <v>273.11506666666583</v>
      </c>
      <c r="H1004" s="4">
        <f ca="1">IFERROR(AVERAGE(OFFSET(G1004,0,0,-计算!B$21,1)),AVERAGE(OFFSET(G1004,0,0,-ROW(),1)))</f>
        <v>257.16406666666654</v>
      </c>
      <c r="I1004" s="4" t="str">
        <f ca="1">IF(计算!B$23=1,IFERROR(IF(AND(G1004&gt;H1004,OFFSET(G1004,-计算!B$22,0,1,1)&lt;OFFSET(H1004,-计算!B$22,0,1,1)),"买",IF(AND(G1004&lt;H1004,OFFSET(G1004,-计算!B$22,0,1,1)&gt;OFFSET(H1004,-计算!B$22,0,1,1)),"卖",I1003)),"买"),IF(计算!B$23=2,IFERROR(IF(AND(G1004&gt;OFFSET(G1004,-计算!B$22,0,1,1),B1004&lt;OFFSET(B1004,-计算!B$22,0,1,1)),"买",IF(AND(G1004&lt;OFFSET(G1004,-计算!B$22,0,1,1),B1004&gt;OFFSET(B1004,-计算!B$22,0,1,1)),"卖",I1003)),"买"),""))</f>
        <v>买</v>
      </c>
      <c r="J1004" s="4" t="str">
        <f t="shared" ca="1" si="63"/>
        <v/>
      </c>
      <c r="K1004" s="3">
        <f ca="1">IF(I1003="买",C1004,0)-IF(J1004=1,计算!B$18)</f>
        <v>-4.5065713053001888E-2</v>
      </c>
      <c r="L1004" s="2">
        <f t="shared" ca="1" si="62"/>
        <v>4.3201178309654891</v>
      </c>
      <c r="M1004" s="3">
        <f ca="1">1-L1004/MAX(L$2:L1004)</f>
        <v>0.2687336789508521</v>
      </c>
    </row>
    <row r="1005" spans="1:13" x14ac:dyDescent="0.15">
      <c r="A1005" s="1">
        <v>39869</v>
      </c>
      <c r="B1005" s="2">
        <v>2304.25</v>
      </c>
      <c r="C1005" s="3">
        <f t="shared" si="60"/>
        <v>1.0426396159610718E-3</v>
      </c>
      <c r="D1005" s="3">
        <f>1-B1005/MAX(B$2:B1005)</f>
        <v>0.60793405022799973</v>
      </c>
      <c r="E1005" s="4">
        <f ca="1">IFERROR(AVERAGE(OFFSET(B1005,0,0,-计算!B$19,1)),AVERAGE(OFFSET(B1005,0,0,-ROW(),1)))</f>
        <v>2346.498333333333</v>
      </c>
      <c r="F1005" s="4">
        <f ca="1">IFERROR(AVERAGE(OFFSET(B1005,0,0,-计算!B$20,1)),AVERAGE(OFFSET(B1005,0,0,-ROW(),1)))</f>
        <v>2076.9357999999997</v>
      </c>
      <c r="G1005" s="4">
        <f t="shared" ca="1" si="61"/>
        <v>269.56253333333325</v>
      </c>
      <c r="H1005" s="4">
        <f ca="1">IFERROR(AVERAGE(OFFSET(G1005,0,0,-计算!B$21,1)),AVERAGE(OFFSET(G1005,0,0,-ROW(),1)))</f>
        <v>262.71698333333325</v>
      </c>
      <c r="I1005" s="4" t="str">
        <f ca="1">IF(计算!B$23=1,IFERROR(IF(AND(G1005&gt;H1005,OFFSET(G1005,-计算!B$22,0,1,1)&lt;OFFSET(H1005,-计算!B$22,0,1,1)),"买",IF(AND(G1005&lt;H1005,OFFSET(G1005,-计算!B$22,0,1,1)&gt;OFFSET(H1005,-计算!B$22,0,1,1)),"卖",I1004)),"买"),IF(计算!B$23=2,IFERROR(IF(AND(G1005&gt;OFFSET(G1005,-计算!B$22,0,1,1),B1005&lt;OFFSET(B1005,-计算!B$22,0,1,1)),"买",IF(AND(G1005&lt;OFFSET(G1005,-计算!B$22,0,1,1),B1005&gt;OFFSET(B1005,-计算!B$22,0,1,1)),"卖",I1004)),"买"),""))</f>
        <v>买</v>
      </c>
      <c r="J1005" s="4" t="str">
        <f t="shared" ca="1" si="63"/>
        <v/>
      </c>
      <c r="K1005" s="3">
        <f ca="1">IF(I1004="买",C1005,0)-IF(J1005=1,计算!B$18)</f>
        <v>1.0426396159610718E-3</v>
      </c>
      <c r="L1005" s="2">
        <f t="shared" ca="1" si="62"/>
        <v>4.3246221569616736</v>
      </c>
      <c r="M1005" s="3">
        <f ca="1">1-L1005/MAX(L$2:L1005)</f>
        <v>0.26797123171470816</v>
      </c>
    </row>
    <row r="1006" spans="1:13" x14ac:dyDescent="0.15">
      <c r="A1006" s="1">
        <v>39870</v>
      </c>
      <c r="B1006" s="2">
        <v>2190.19</v>
      </c>
      <c r="C1006" s="3">
        <f t="shared" si="60"/>
        <v>-4.9499837257242052E-2</v>
      </c>
      <c r="D1006" s="3">
        <f>1-B1006/MAX(B$2:B1006)</f>
        <v>0.62734125093581983</v>
      </c>
      <c r="E1006" s="4">
        <f ca="1">IFERROR(AVERAGE(OFFSET(B1006,0,0,-计算!B$19,1)),AVERAGE(OFFSET(B1006,0,0,-ROW(),1)))</f>
        <v>2335.1183333333329</v>
      </c>
      <c r="F1006" s="4">
        <f ca="1">IFERROR(AVERAGE(OFFSET(B1006,0,0,-计算!B$20,1)),AVERAGE(OFFSET(B1006,0,0,-ROW(),1)))</f>
        <v>2079.9225999999999</v>
      </c>
      <c r="G1006" s="4">
        <f t="shared" ca="1" si="61"/>
        <v>255.19573333333301</v>
      </c>
      <c r="H1006" s="4">
        <f ca="1">IFERROR(AVERAGE(OFFSET(G1006,0,0,-计算!B$21,1)),AVERAGE(OFFSET(G1006,0,0,-ROW(),1)))</f>
        <v>264.20895555555535</v>
      </c>
      <c r="I1006" s="4" t="str">
        <f ca="1">IF(计算!B$23=1,IFERROR(IF(AND(G1006&gt;H1006,OFFSET(G1006,-计算!B$22,0,1,1)&lt;OFFSET(H1006,-计算!B$22,0,1,1)),"买",IF(AND(G1006&lt;H1006,OFFSET(G1006,-计算!B$22,0,1,1)&gt;OFFSET(H1006,-计算!B$22,0,1,1)),"卖",I1005)),"买"),IF(计算!B$23=2,IFERROR(IF(AND(G1006&gt;OFFSET(G1006,-计算!B$22,0,1,1),B1006&lt;OFFSET(B1006,-计算!B$22,0,1,1)),"买",IF(AND(G1006&lt;OFFSET(G1006,-计算!B$22,0,1,1),B1006&gt;OFFSET(B1006,-计算!B$22,0,1,1)),"卖",I1005)),"买"),""))</f>
        <v>卖</v>
      </c>
      <c r="J1006" s="4">
        <f t="shared" ca="1" si="63"/>
        <v>1</v>
      </c>
      <c r="K1006" s="3">
        <f ca="1">IF(I1005="买",C1006,0)-IF(J1006=1,计算!B$18)</f>
        <v>-4.9499837257242052E-2</v>
      </c>
      <c r="L1006" s="2">
        <f t="shared" ca="1" si="62"/>
        <v>4.1105540639930078</v>
      </c>
      <c r="M1006" s="3">
        <f ca="1">1-L1006/MAX(L$2:L1006)</f>
        <v>0.30420653661244945</v>
      </c>
    </row>
    <row r="1007" spans="1:13" x14ac:dyDescent="0.15">
      <c r="A1007" s="1">
        <v>39871</v>
      </c>
      <c r="B1007" s="2">
        <v>2140.4899999999998</v>
      </c>
      <c r="C1007" s="3">
        <f t="shared" si="60"/>
        <v>-2.269209520635207E-2</v>
      </c>
      <c r="D1007" s="3">
        <f>1-B1007/MAX(B$2:B1007)</f>
        <v>0.63579765874906413</v>
      </c>
      <c r="E1007" s="4">
        <f ca="1">IFERROR(AVERAGE(OFFSET(B1007,0,0,-计算!B$19,1)),AVERAGE(OFFSET(B1007,0,0,-ROW(),1)))</f>
        <v>2319.2308333333331</v>
      </c>
      <c r="F1007" s="4">
        <f ca="1">IFERROR(AVERAGE(OFFSET(B1007,0,0,-计算!B$20,1)),AVERAGE(OFFSET(B1007,0,0,-ROW(),1)))</f>
        <v>2080.8046000000004</v>
      </c>
      <c r="G1007" s="4">
        <f t="shared" ca="1" si="61"/>
        <v>238.42623333333268</v>
      </c>
      <c r="H1007" s="4">
        <f ca="1">IFERROR(AVERAGE(OFFSET(G1007,0,0,-计算!B$21,1)),AVERAGE(OFFSET(G1007,0,0,-ROW(),1)))</f>
        <v>261.70666666666631</v>
      </c>
      <c r="I1007" s="4" t="str">
        <f ca="1">IF(计算!B$23=1,IFERROR(IF(AND(G1007&gt;H1007,OFFSET(G1007,-计算!B$22,0,1,1)&lt;OFFSET(H1007,-计算!B$22,0,1,1)),"买",IF(AND(G1007&lt;H1007,OFFSET(G1007,-计算!B$22,0,1,1)&gt;OFFSET(H1007,-计算!B$22,0,1,1)),"卖",I1006)),"买"),IF(计算!B$23=2,IFERROR(IF(AND(G1007&gt;OFFSET(G1007,-计算!B$22,0,1,1),B1007&lt;OFFSET(B1007,-计算!B$22,0,1,1)),"买",IF(AND(G1007&lt;OFFSET(G1007,-计算!B$22,0,1,1),B1007&gt;OFFSET(B1007,-计算!B$22,0,1,1)),"卖",I1006)),"买"),""))</f>
        <v>卖</v>
      </c>
      <c r="J1007" s="4" t="str">
        <f t="shared" ca="1" si="63"/>
        <v/>
      </c>
      <c r="K1007" s="3">
        <f ca="1">IF(I1006="买",C1007,0)-IF(J1007=1,计算!B$18)</f>
        <v>0</v>
      </c>
      <c r="L1007" s="2">
        <f t="shared" ca="1" si="62"/>
        <v>4.1105540639930078</v>
      </c>
      <c r="M1007" s="3">
        <f ca="1">1-L1007/MAX(L$2:L1007)</f>
        <v>0.30420653661244945</v>
      </c>
    </row>
    <row r="1008" spans="1:13" x14ac:dyDescent="0.15">
      <c r="A1008" s="1">
        <v>39874</v>
      </c>
      <c r="B1008" s="2">
        <v>2164.67</v>
      </c>
      <c r="C1008" s="3">
        <f t="shared" si="60"/>
        <v>1.1296478843629387E-2</v>
      </c>
      <c r="D1008" s="3">
        <f>1-B1008/MAX(B$2:B1008)</f>
        <v>0.6316834547063227</v>
      </c>
      <c r="E1008" s="4">
        <f ca="1">IFERROR(AVERAGE(OFFSET(B1008,0,0,-计算!B$19,1)),AVERAGE(OFFSET(B1008,0,0,-ROW(),1)))</f>
        <v>2306.4249999999993</v>
      </c>
      <c r="F1008" s="4">
        <f ca="1">IFERROR(AVERAGE(OFFSET(B1008,0,0,-计算!B$20,1)),AVERAGE(OFFSET(B1008,0,0,-ROW(),1)))</f>
        <v>2083.1711999999998</v>
      </c>
      <c r="G1008" s="4">
        <f t="shared" ca="1" si="61"/>
        <v>223.2537999999995</v>
      </c>
      <c r="H1008" s="4">
        <f ca="1">IFERROR(AVERAGE(OFFSET(G1008,0,0,-计算!B$21,1)),AVERAGE(OFFSET(G1008,0,0,-ROW(),1)))</f>
        <v>255.51016666666624</v>
      </c>
      <c r="I1008" s="4" t="str">
        <f ca="1">IF(计算!B$23=1,IFERROR(IF(AND(G1008&gt;H1008,OFFSET(G1008,-计算!B$22,0,1,1)&lt;OFFSET(H1008,-计算!B$22,0,1,1)),"买",IF(AND(G1008&lt;H1008,OFFSET(G1008,-计算!B$22,0,1,1)&gt;OFFSET(H1008,-计算!B$22,0,1,1)),"卖",I1007)),"买"),IF(计算!B$23=2,IFERROR(IF(AND(G1008&gt;OFFSET(G1008,-计算!B$22,0,1,1),B1008&lt;OFFSET(B1008,-计算!B$22,0,1,1)),"买",IF(AND(G1008&lt;OFFSET(G1008,-计算!B$22,0,1,1),B1008&gt;OFFSET(B1008,-计算!B$22,0,1,1)),"卖",I1007)),"买"),""))</f>
        <v>卖</v>
      </c>
      <c r="J1008" s="4" t="str">
        <f t="shared" ca="1" si="63"/>
        <v/>
      </c>
      <c r="K1008" s="3">
        <f ca="1">IF(I1007="买",C1008,0)-IF(J1008=1,计算!B$18)</f>
        <v>0</v>
      </c>
      <c r="L1008" s="2">
        <f t="shared" ca="1" si="62"/>
        <v>4.1105540639930078</v>
      </c>
      <c r="M1008" s="3">
        <f ca="1">1-L1008/MAX(L$2:L1008)</f>
        <v>0.30420653661244945</v>
      </c>
    </row>
    <row r="1009" spans="1:13" x14ac:dyDescent="0.15">
      <c r="A1009" s="1">
        <v>39875</v>
      </c>
      <c r="B1009" s="2">
        <v>2142.15</v>
      </c>
      <c r="C1009" s="3">
        <f t="shared" si="60"/>
        <v>-1.0403433317780486E-2</v>
      </c>
      <c r="D1009" s="3">
        <f>1-B1009/MAX(B$2:B1009)</f>
        <v>0.63551521132512079</v>
      </c>
      <c r="E1009" s="4">
        <f ca="1">IFERROR(AVERAGE(OFFSET(B1009,0,0,-计算!B$19,1)),AVERAGE(OFFSET(B1009,0,0,-ROW(),1)))</f>
        <v>2285.0158333333329</v>
      </c>
      <c r="F1009" s="4">
        <f ca="1">IFERROR(AVERAGE(OFFSET(B1009,0,0,-计算!B$20,1)),AVERAGE(OFFSET(B1009,0,0,-ROW(),1)))</f>
        <v>2086.8065999999999</v>
      </c>
      <c r="G1009" s="4">
        <f t="shared" ca="1" si="61"/>
        <v>198.20923333333303</v>
      </c>
      <c r="H1009" s="4">
        <f ca="1">IFERROR(AVERAGE(OFFSET(G1009,0,0,-计算!B$21,1)),AVERAGE(OFFSET(G1009,0,0,-ROW(),1)))</f>
        <v>242.96043333333287</v>
      </c>
      <c r="I1009" s="4" t="str">
        <f ca="1">IF(计算!B$23=1,IFERROR(IF(AND(G1009&gt;H1009,OFFSET(G1009,-计算!B$22,0,1,1)&lt;OFFSET(H1009,-计算!B$22,0,1,1)),"买",IF(AND(G1009&lt;H1009,OFFSET(G1009,-计算!B$22,0,1,1)&gt;OFFSET(H1009,-计算!B$22,0,1,1)),"卖",I1008)),"买"),IF(计算!B$23=2,IFERROR(IF(AND(G1009&gt;OFFSET(G1009,-计算!B$22,0,1,1),B1009&lt;OFFSET(B1009,-计算!B$22,0,1,1)),"买",IF(AND(G1009&lt;OFFSET(G1009,-计算!B$22,0,1,1),B1009&gt;OFFSET(B1009,-计算!B$22,0,1,1)),"卖",I1008)),"买"),""))</f>
        <v>卖</v>
      </c>
      <c r="J1009" s="4" t="str">
        <f t="shared" ca="1" si="63"/>
        <v/>
      </c>
      <c r="K1009" s="3">
        <f ca="1">IF(I1008="买",C1009,0)-IF(J1009=1,计算!B$18)</f>
        <v>0</v>
      </c>
      <c r="L1009" s="2">
        <f t="shared" ca="1" si="62"/>
        <v>4.1105540639930078</v>
      </c>
      <c r="M1009" s="3">
        <f ca="1">1-L1009/MAX(L$2:L1009)</f>
        <v>0.30420653661244945</v>
      </c>
    </row>
    <row r="1010" spans="1:13" x14ac:dyDescent="0.15">
      <c r="A1010" s="1">
        <v>39876</v>
      </c>
      <c r="B1010" s="2">
        <v>2285.15</v>
      </c>
      <c r="C1010" s="3">
        <f t="shared" si="60"/>
        <v>6.6755362602992419E-2</v>
      </c>
      <c r="D1010" s="3">
        <f>1-B1010/MAX(B$2:B1010)</f>
        <v>0.61118389709385412</v>
      </c>
      <c r="E1010" s="4">
        <f ca="1">IFERROR(AVERAGE(OFFSET(B1010,0,0,-计算!B$19,1)),AVERAGE(OFFSET(B1010,0,0,-ROW(),1)))</f>
        <v>2270.2575000000002</v>
      </c>
      <c r="F1010" s="4">
        <f ca="1">IFERROR(AVERAGE(OFFSET(B1010,0,0,-计算!B$20,1)),AVERAGE(OFFSET(B1010,0,0,-ROW(),1)))</f>
        <v>2093.009</v>
      </c>
      <c r="G1010" s="4">
        <f t="shared" ca="1" si="61"/>
        <v>177.24850000000015</v>
      </c>
      <c r="H1010" s="4">
        <f ca="1">IFERROR(AVERAGE(OFFSET(G1010,0,0,-计算!B$21,1)),AVERAGE(OFFSET(G1010,0,0,-ROW(),1)))</f>
        <v>226.98267222222194</v>
      </c>
      <c r="I1010" s="4" t="str">
        <f ca="1">IF(计算!B$23=1,IFERROR(IF(AND(G1010&gt;H1010,OFFSET(G1010,-计算!B$22,0,1,1)&lt;OFFSET(H1010,-计算!B$22,0,1,1)),"买",IF(AND(G1010&lt;H1010,OFFSET(G1010,-计算!B$22,0,1,1)&gt;OFFSET(H1010,-计算!B$22,0,1,1)),"卖",I1009)),"买"),IF(计算!B$23=2,IFERROR(IF(AND(G1010&gt;OFFSET(G1010,-计算!B$22,0,1,1),B1010&lt;OFFSET(B1010,-计算!B$22,0,1,1)),"买",IF(AND(G1010&lt;OFFSET(G1010,-计算!B$22,0,1,1),B1010&gt;OFFSET(B1010,-计算!B$22,0,1,1)),"卖",I1009)),"买"),""))</f>
        <v>卖</v>
      </c>
      <c r="J1010" s="4" t="str">
        <f t="shared" ca="1" si="63"/>
        <v/>
      </c>
      <c r="K1010" s="3">
        <f ca="1">IF(I1009="买",C1010,0)-IF(J1010=1,计算!B$18)</f>
        <v>0</v>
      </c>
      <c r="L1010" s="2">
        <f t="shared" ca="1" si="62"/>
        <v>4.1105540639930078</v>
      </c>
      <c r="M1010" s="3">
        <f ca="1">1-L1010/MAX(L$2:L1010)</f>
        <v>0.30420653661244945</v>
      </c>
    </row>
    <row r="1011" spans="1:13" x14ac:dyDescent="0.15">
      <c r="A1011" s="1">
        <v>39877</v>
      </c>
      <c r="B1011" s="2">
        <v>2304.92</v>
      </c>
      <c r="C1011" s="3">
        <f t="shared" si="60"/>
        <v>8.6515108417390962E-3</v>
      </c>
      <c r="D1011" s="3">
        <f>1-B1011/MAX(B$2:B1011)</f>
        <v>0.6078200503641189</v>
      </c>
      <c r="E1011" s="4">
        <f ca="1">IFERROR(AVERAGE(OFFSET(B1011,0,0,-计算!B$19,1)),AVERAGE(OFFSET(B1011,0,0,-ROW(),1)))</f>
        <v>2263.56</v>
      </c>
      <c r="F1011" s="4">
        <f ca="1">IFERROR(AVERAGE(OFFSET(B1011,0,0,-计算!B$20,1)),AVERAGE(OFFSET(B1011,0,0,-ROW(),1)))</f>
        <v>2099.2183999999997</v>
      </c>
      <c r="G1011" s="4">
        <f t="shared" ca="1" si="61"/>
        <v>164.3416000000002</v>
      </c>
      <c r="H1011" s="4">
        <f ca="1">IFERROR(AVERAGE(OFFSET(G1011,0,0,-计算!B$21,1)),AVERAGE(OFFSET(G1011,0,0,-ROW(),1)))</f>
        <v>209.44584999999975</v>
      </c>
      <c r="I1011" s="4" t="str">
        <f ca="1">IF(计算!B$23=1,IFERROR(IF(AND(G1011&gt;H1011,OFFSET(G1011,-计算!B$22,0,1,1)&lt;OFFSET(H1011,-计算!B$22,0,1,1)),"买",IF(AND(G1011&lt;H1011,OFFSET(G1011,-计算!B$22,0,1,1)&gt;OFFSET(H1011,-计算!B$22,0,1,1)),"卖",I1010)),"买"),IF(计算!B$23=2,IFERROR(IF(AND(G1011&gt;OFFSET(G1011,-计算!B$22,0,1,1),B1011&lt;OFFSET(B1011,-计算!B$22,0,1,1)),"买",IF(AND(G1011&lt;OFFSET(G1011,-计算!B$22,0,1,1),B1011&gt;OFFSET(B1011,-计算!B$22,0,1,1)),"卖",I1010)),"买"),""))</f>
        <v>卖</v>
      </c>
      <c r="J1011" s="4" t="str">
        <f t="shared" ca="1" si="63"/>
        <v/>
      </c>
      <c r="K1011" s="3">
        <f ca="1">IF(I1010="买",C1011,0)-IF(J1011=1,计算!B$18)</f>
        <v>0</v>
      </c>
      <c r="L1011" s="2">
        <f t="shared" ca="1" si="62"/>
        <v>4.1105540639930078</v>
      </c>
      <c r="M1011" s="3">
        <f ca="1">1-L1011/MAX(L$2:L1011)</f>
        <v>0.30420653661244945</v>
      </c>
    </row>
    <row r="1012" spans="1:13" x14ac:dyDescent="0.15">
      <c r="A1012" s="1">
        <v>39878</v>
      </c>
      <c r="B1012" s="2">
        <v>2286.58</v>
      </c>
      <c r="C1012" s="3">
        <f t="shared" si="60"/>
        <v>-7.9568922131788566E-3</v>
      </c>
      <c r="D1012" s="3">
        <f>1-B1012/MAX(B$2:B1012)</f>
        <v>0.6109405839515416</v>
      </c>
      <c r="E1012" s="4">
        <f ca="1">IFERROR(AVERAGE(OFFSET(B1012,0,0,-计算!B$19,1)),AVERAGE(OFFSET(B1012,0,0,-ROW(),1)))</f>
        <v>2264.4550000000004</v>
      </c>
      <c r="F1012" s="4">
        <f ca="1">IFERROR(AVERAGE(OFFSET(B1012,0,0,-计算!B$20,1)),AVERAGE(OFFSET(B1012,0,0,-ROW(),1)))</f>
        <v>2104.9216000000001</v>
      </c>
      <c r="G1012" s="4">
        <f t="shared" ca="1" si="61"/>
        <v>159.53340000000026</v>
      </c>
      <c r="H1012" s="4">
        <f ca="1">IFERROR(AVERAGE(OFFSET(G1012,0,0,-计算!B$21,1)),AVERAGE(OFFSET(G1012,0,0,-ROW(),1)))</f>
        <v>193.50212777777764</v>
      </c>
      <c r="I1012" s="4" t="str">
        <f ca="1">IF(计算!B$23=1,IFERROR(IF(AND(G1012&gt;H1012,OFFSET(G1012,-计算!B$22,0,1,1)&lt;OFFSET(H1012,-计算!B$22,0,1,1)),"买",IF(AND(G1012&lt;H1012,OFFSET(G1012,-计算!B$22,0,1,1)&gt;OFFSET(H1012,-计算!B$22,0,1,1)),"卖",I1011)),"买"),IF(计算!B$23=2,IFERROR(IF(AND(G1012&gt;OFFSET(G1012,-计算!B$22,0,1,1),B1012&lt;OFFSET(B1012,-计算!B$22,0,1,1)),"买",IF(AND(G1012&lt;OFFSET(G1012,-计算!B$22,0,1,1),B1012&gt;OFFSET(B1012,-计算!B$22,0,1,1)),"卖",I1011)),"买"),""))</f>
        <v>卖</v>
      </c>
      <c r="J1012" s="4" t="str">
        <f t="shared" ca="1" si="63"/>
        <v/>
      </c>
      <c r="K1012" s="3">
        <f ca="1">IF(I1011="买",C1012,0)-IF(J1012=1,计算!B$18)</f>
        <v>0</v>
      </c>
      <c r="L1012" s="2">
        <f t="shared" ca="1" si="62"/>
        <v>4.1105540639930078</v>
      </c>
      <c r="M1012" s="3">
        <f ca="1">1-L1012/MAX(L$2:L1012)</f>
        <v>0.30420653661244945</v>
      </c>
    </row>
    <row r="1013" spans="1:13" x14ac:dyDescent="0.15">
      <c r="A1013" s="1">
        <v>39881</v>
      </c>
      <c r="B1013" s="2">
        <v>2202.5300000000002</v>
      </c>
      <c r="C1013" s="3">
        <f t="shared" si="60"/>
        <v>-3.6757952925329462E-2</v>
      </c>
      <c r="D1013" s="3">
        <f>1-B1013/MAX(B$2:B1013)</f>
        <v>0.62524161165180692</v>
      </c>
      <c r="E1013" s="4">
        <f ca="1">IFERROR(AVERAGE(OFFSET(B1013,0,0,-计算!B$19,1)),AVERAGE(OFFSET(B1013,0,0,-ROW(),1)))</f>
        <v>2256.4650000000001</v>
      </c>
      <c r="F1013" s="4">
        <f ca="1">IFERROR(AVERAGE(OFFSET(B1013,0,0,-计算!B$20,1)),AVERAGE(OFFSET(B1013,0,0,-ROW(),1)))</f>
        <v>2108.0702000000001</v>
      </c>
      <c r="G1013" s="4">
        <f t="shared" ca="1" si="61"/>
        <v>148.39480000000003</v>
      </c>
      <c r="H1013" s="4">
        <f ca="1">IFERROR(AVERAGE(OFFSET(G1013,0,0,-计算!B$21,1)),AVERAGE(OFFSET(G1013,0,0,-ROW(),1)))</f>
        <v>178.49688888888886</v>
      </c>
      <c r="I1013" s="4" t="str">
        <f ca="1">IF(计算!B$23=1,IFERROR(IF(AND(G1013&gt;H1013,OFFSET(G1013,-计算!B$22,0,1,1)&lt;OFFSET(H1013,-计算!B$22,0,1,1)),"买",IF(AND(G1013&lt;H1013,OFFSET(G1013,-计算!B$22,0,1,1)&gt;OFFSET(H1013,-计算!B$22,0,1,1)),"卖",I1012)),"买"),IF(计算!B$23=2,IFERROR(IF(AND(G1013&gt;OFFSET(G1013,-计算!B$22,0,1,1),B1013&lt;OFFSET(B1013,-计算!B$22,0,1,1)),"买",IF(AND(G1013&lt;OFFSET(G1013,-计算!B$22,0,1,1),B1013&gt;OFFSET(B1013,-计算!B$22,0,1,1)),"卖",I1012)),"买"),""))</f>
        <v>卖</v>
      </c>
      <c r="J1013" s="4" t="str">
        <f t="shared" ca="1" si="63"/>
        <v/>
      </c>
      <c r="K1013" s="3">
        <f ca="1">IF(I1012="买",C1013,0)-IF(J1013=1,计算!B$18)</f>
        <v>0</v>
      </c>
      <c r="L1013" s="2">
        <f t="shared" ca="1" si="62"/>
        <v>4.1105540639930078</v>
      </c>
      <c r="M1013" s="3">
        <f ca="1">1-L1013/MAX(L$2:L1013)</f>
        <v>0.30420653661244945</v>
      </c>
    </row>
    <row r="1014" spans="1:13" x14ac:dyDescent="0.15">
      <c r="A1014" s="1">
        <v>39882</v>
      </c>
      <c r="B1014" s="2">
        <v>2240.7800000000002</v>
      </c>
      <c r="C1014" s="3">
        <f t="shared" si="60"/>
        <v>1.7366392285235621E-2</v>
      </c>
      <c r="D1014" s="3">
        <f>1-B1014/MAX(B$2:B1014)</f>
        <v>0.61873341046756947</v>
      </c>
      <c r="E1014" s="4">
        <f ca="1">IFERROR(AVERAGE(OFFSET(B1014,0,0,-计算!B$19,1)),AVERAGE(OFFSET(B1014,0,0,-ROW(),1)))</f>
        <v>2247.8366666666666</v>
      </c>
      <c r="F1014" s="4">
        <f ca="1">IFERROR(AVERAGE(OFFSET(B1014,0,0,-计算!B$20,1)),AVERAGE(OFFSET(B1014,0,0,-ROW(),1)))</f>
        <v>2111.8435999999997</v>
      </c>
      <c r="G1014" s="4">
        <f t="shared" ca="1" si="61"/>
        <v>135.99306666666689</v>
      </c>
      <c r="H1014" s="4">
        <f ca="1">IFERROR(AVERAGE(OFFSET(G1014,0,0,-计算!B$21,1)),AVERAGE(OFFSET(G1014,0,0,-ROW(),1)))</f>
        <v>163.95343333333344</v>
      </c>
      <c r="I1014" s="4" t="str">
        <f ca="1">IF(计算!B$23=1,IFERROR(IF(AND(G1014&gt;H1014,OFFSET(G1014,-计算!B$22,0,1,1)&lt;OFFSET(H1014,-计算!B$22,0,1,1)),"买",IF(AND(G1014&lt;H1014,OFFSET(G1014,-计算!B$22,0,1,1)&gt;OFFSET(H1014,-计算!B$22,0,1,1)),"卖",I1013)),"买"),IF(计算!B$23=2,IFERROR(IF(AND(G1014&gt;OFFSET(G1014,-计算!B$22,0,1,1),B1014&lt;OFFSET(B1014,-计算!B$22,0,1,1)),"买",IF(AND(G1014&lt;OFFSET(G1014,-计算!B$22,0,1,1),B1014&gt;OFFSET(B1014,-计算!B$22,0,1,1)),"卖",I1013)),"买"),""))</f>
        <v>卖</v>
      </c>
      <c r="J1014" s="4" t="str">
        <f t="shared" ca="1" si="63"/>
        <v/>
      </c>
      <c r="K1014" s="3">
        <f ca="1">IF(I1013="买",C1014,0)-IF(J1014=1,计算!B$18)</f>
        <v>0</v>
      </c>
      <c r="L1014" s="2">
        <f t="shared" ca="1" si="62"/>
        <v>4.1105540639930078</v>
      </c>
      <c r="M1014" s="3">
        <f ca="1">1-L1014/MAX(L$2:L1014)</f>
        <v>0.30420653661244945</v>
      </c>
    </row>
    <row r="1015" spans="1:13" x14ac:dyDescent="0.15">
      <c r="A1015" s="1">
        <v>39883</v>
      </c>
      <c r="B1015" s="2">
        <v>2220.38</v>
      </c>
      <c r="C1015" s="3">
        <f t="shared" si="60"/>
        <v>-9.1039727237837154E-3</v>
      </c>
      <c r="D1015" s="3">
        <f>1-B1015/MAX(B$2:B1015)</f>
        <v>0.62220445109916289</v>
      </c>
      <c r="E1015" s="4">
        <f ca="1">IFERROR(AVERAGE(OFFSET(B1015,0,0,-计算!B$19,1)),AVERAGE(OFFSET(B1015,0,0,-ROW(),1)))</f>
        <v>2231.9949999999999</v>
      </c>
      <c r="F1015" s="4">
        <f ca="1">IFERROR(AVERAGE(OFFSET(B1015,0,0,-计算!B$20,1)),AVERAGE(OFFSET(B1015,0,0,-ROW(),1)))</f>
        <v>2115.9002</v>
      </c>
      <c r="G1015" s="4">
        <f t="shared" ca="1" si="61"/>
        <v>116.09479999999985</v>
      </c>
      <c r="H1015" s="4">
        <f ca="1">IFERROR(AVERAGE(OFFSET(G1015,0,0,-计算!B$21,1)),AVERAGE(OFFSET(G1015,0,0,-ROW(),1)))</f>
        <v>150.26769444444457</v>
      </c>
      <c r="I1015" s="4" t="str">
        <f ca="1">IF(计算!B$23=1,IFERROR(IF(AND(G1015&gt;H1015,OFFSET(G1015,-计算!B$22,0,1,1)&lt;OFFSET(H1015,-计算!B$22,0,1,1)),"买",IF(AND(G1015&lt;H1015,OFFSET(G1015,-计算!B$22,0,1,1)&gt;OFFSET(H1015,-计算!B$22,0,1,1)),"卖",I1014)),"买"),IF(计算!B$23=2,IFERROR(IF(AND(G1015&gt;OFFSET(G1015,-计算!B$22,0,1,1),B1015&lt;OFFSET(B1015,-计算!B$22,0,1,1)),"买",IF(AND(G1015&lt;OFFSET(G1015,-计算!B$22,0,1,1),B1015&gt;OFFSET(B1015,-计算!B$22,0,1,1)),"卖",I1014)),"买"),""))</f>
        <v>卖</v>
      </c>
      <c r="J1015" s="4" t="str">
        <f t="shared" ca="1" si="63"/>
        <v/>
      </c>
      <c r="K1015" s="3">
        <f ca="1">IF(I1014="买",C1015,0)-IF(J1015=1,计算!B$18)</f>
        <v>0</v>
      </c>
      <c r="L1015" s="2">
        <f t="shared" ca="1" si="62"/>
        <v>4.1105540639930078</v>
      </c>
      <c r="M1015" s="3">
        <f ca="1">1-L1015/MAX(L$2:L1015)</f>
        <v>0.30420653661244945</v>
      </c>
    </row>
    <row r="1016" spans="1:13" x14ac:dyDescent="0.15">
      <c r="A1016" s="1">
        <v>39884</v>
      </c>
      <c r="B1016" s="2">
        <v>2215.6999999999998</v>
      </c>
      <c r="C1016" s="3">
        <f t="shared" si="60"/>
        <v>-2.1077473225304955E-3</v>
      </c>
      <c r="D1016" s="3">
        <f>1-B1016/MAX(B$2:B1016)</f>
        <v>0.62300074865582244</v>
      </c>
      <c r="E1016" s="4">
        <f ca="1">IFERROR(AVERAGE(OFFSET(B1016,0,0,-计算!B$19,1)),AVERAGE(OFFSET(B1016,0,0,-ROW(),1)))</f>
        <v>2224.8158333333336</v>
      </c>
      <c r="F1016" s="4">
        <f ca="1">IFERROR(AVERAGE(OFFSET(B1016,0,0,-计算!B$20,1)),AVERAGE(OFFSET(B1016,0,0,-ROW(),1)))</f>
        <v>2121.8352</v>
      </c>
      <c r="G1016" s="4">
        <f t="shared" ca="1" si="61"/>
        <v>102.98063333333357</v>
      </c>
      <c r="H1016" s="4">
        <f ca="1">IFERROR(AVERAGE(OFFSET(G1016,0,0,-计算!B$21,1)),AVERAGE(OFFSET(G1016,0,0,-ROW(),1)))</f>
        <v>137.8897166666668</v>
      </c>
      <c r="I1016" s="4" t="str">
        <f ca="1">IF(计算!B$23=1,IFERROR(IF(AND(G1016&gt;H1016,OFFSET(G1016,-计算!B$22,0,1,1)&lt;OFFSET(H1016,-计算!B$22,0,1,1)),"买",IF(AND(G1016&lt;H1016,OFFSET(G1016,-计算!B$22,0,1,1)&gt;OFFSET(H1016,-计算!B$22,0,1,1)),"卖",I1015)),"买"),IF(计算!B$23=2,IFERROR(IF(AND(G1016&gt;OFFSET(G1016,-计算!B$22,0,1,1),B1016&lt;OFFSET(B1016,-计算!B$22,0,1,1)),"买",IF(AND(G1016&lt;OFFSET(G1016,-计算!B$22,0,1,1),B1016&gt;OFFSET(B1016,-计算!B$22,0,1,1)),"卖",I1015)),"买"),""))</f>
        <v>卖</v>
      </c>
      <c r="J1016" s="4" t="str">
        <f t="shared" ca="1" si="63"/>
        <v/>
      </c>
      <c r="K1016" s="3">
        <f ca="1">IF(I1015="买",C1016,0)-IF(J1016=1,计算!B$18)</f>
        <v>0</v>
      </c>
      <c r="L1016" s="2">
        <f t="shared" ca="1" si="62"/>
        <v>4.1105540639930078</v>
      </c>
      <c r="M1016" s="3">
        <f ca="1">1-L1016/MAX(L$2:L1016)</f>
        <v>0.30420653661244945</v>
      </c>
    </row>
    <row r="1017" spans="1:13" x14ac:dyDescent="0.15">
      <c r="A1017" s="1">
        <v>39885</v>
      </c>
      <c r="B1017" s="2">
        <v>2205.42</v>
      </c>
      <c r="C1017" s="3">
        <f t="shared" si="60"/>
        <v>-4.6396172767070309E-3</v>
      </c>
      <c r="D1017" s="3">
        <f>1-B1017/MAX(B$2:B1017)</f>
        <v>0.62474988089566463</v>
      </c>
      <c r="E1017" s="4">
        <f ca="1">IFERROR(AVERAGE(OFFSET(B1017,0,0,-计算!B$19,1)),AVERAGE(OFFSET(B1017,0,0,-ROW(),1)))</f>
        <v>2216.58</v>
      </c>
      <c r="F1017" s="4">
        <f ca="1">IFERROR(AVERAGE(OFFSET(B1017,0,0,-计算!B$20,1)),AVERAGE(OFFSET(B1017,0,0,-ROW(),1)))</f>
        <v>2128.2021999999997</v>
      </c>
      <c r="G1017" s="4">
        <f t="shared" ca="1" si="61"/>
        <v>88.377800000000207</v>
      </c>
      <c r="H1017" s="4">
        <f ca="1">IFERROR(AVERAGE(OFFSET(G1017,0,0,-计算!B$21,1)),AVERAGE(OFFSET(G1017,0,0,-ROW(),1)))</f>
        <v>125.22908333333346</v>
      </c>
      <c r="I1017" s="4" t="str">
        <f ca="1">IF(计算!B$23=1,IFERROR(IF(AND(G1017&gt;H1017,OFFSET(G1017,-计算!B$22,0,1,1)&lt;OFFSET(H1017,-计算!B$22,0,1,1)),"买",IF(AND(G1017&lt;H1017,OFFSET(G1017,-计算!B$22,0,1,1)&gt;OFFSET(H1017,-计算!B$22,0,1,1)),"卖",I1016)),"买"),IF(计算!B$23=2,IFERROR(IF(AND(G1017&gt;OFFSET(G1017,-计算!B$22,0,1,1),B1017&lt;OFFSET(B1017,-计算!B$22,0,1,1)),"买",IF(AND(G1017&lt;OFFSET(G1017,-计算!B$22,0,1,1),B1017&gt;OFFSET(B1017,-计算!B$22,0,1,1)),"卖",I1016)),"买"),""))</f>
        <v>卖</v>
      </c>
      <c r="J1017" s="4" t="str">
        <f t="shared" ca="1" si="63"/>
        <v/>
      </c>
      <c r="K1017" s="3">
        <f ca="1">IF(I1016="买",C1017,0)-IF(J1017=1,计算!B$18)</f>
        <v>0</v>
      </c>
      <c r="L1017" s="2">
        <f t="shared" ca="1" si="62"/>
        <v>4.1105540639930078</v>
      </c>
      <c r="M1017" s="3">
        <f ca="1">1-L1017/MAX(L$2:L1017)</f>
        <v>0.30420653661244945</v>
      </c>
    </row>
    <row r="1018" spans="1:13" x14ac:dyDescent="0.15">
      <c r="A1018" s="1">
        <v>39888</v>
      </c>
      <c r="B1018" s="2">
        <v>2241.61</v>
      </c>
      <c r="C1018" s="3">
        <f t="shared" si="60"/>
        <v>1.640957277978794E-2</v>
      </c>
      <c r="D1018" s="3">
        <f>1-B1018/MAX(B$2:B1018)</f>
        <v>0.61859218675559791</v>
      </c>
      <c r="E1018" s="4">
        <f ca="1">IFERROR(AVERAGE(OFFSET(B1018,0,0,-计算!B$19,1)),AVERAGE(OFFSET(B1018,0,0,-ROW(),1)))</f>
        <v>2220.8650000000002</v>
      </c>
      <c r="F1018" s="4">
        <f ca="1">IFERROR(AVERAGE(OFFSET(B1018,0,0,-计算!B$20,1)),AVERAGE(OFFSET(B1018,0,0,-ROW(),1)))</f>
        <v>2135.6190000000001</v>
      </c>
      <c r="G1018" s="4">
        <f t="shared" ca="1" si="61"/>
        <v>85.246000000000095</v>
      </c>
      <c r="H1018" s="4">
        <f ca="1">IFERROR(AVERAGE(OFFSET(G1018,0,0,-计算!B$21,1)),AVERAGE(OFFSET(G1018,0,0,-ROW(),1)))</f>
        <v>112.84785000000011</v>
      </c>
      <c r="I1018" s="4" t="str">
        <f ca="1">IF(计算!B$23=1,IFERROR(IF(AND(G1018&gt;H1018,OFFSET(G1018,-计算!B$22,0,1,1)&lt;OFFSET(H1018,-计算!B$22,0,1,1)),"买",IF(AND(G1018&lt;H1018,OFFSET(G1018,-计算!B$22,0,1,1)&gt;OFFSET(H1018,-计算!B$22,0,1,1)),"卖",I1017)),"买"),IF(计算!B$23=2,IFERROR(IF(AND(G1018&gt;OFFSET(G1018,-计算!B$22,0,1,1),B1018&lt;OFFSET(B1018,-计算!B$22,0,1,1)),"买",IF(AND(G1018&lt;OFFSET(G1018,-计算!B$22,0,1,1),B1018&gt;OFFSET(B1018,-计算!B$22,0,1,1)),"卖",I1017)),"买"),""))</f>
        <v>卖</v>
      </c>
      <c r="J1018" s="4" t="str">
        <f t="shared" ca="1" si="63"/>
        <v/>
      </c>
      <c r="K1018" s="3">
        <f ca="1">IF(I1017="买",C1018,0)-IF(J1018=1,计算!B$18)</f>
        <v>0</v>
      </c>
      <c r="L1018" s="2">
        <f t="shared" ca="1" si="62"/>
        <v>4.1105540639930078</v>
      </c>
      <c r="M1018" s="3">
        <f ca="1">1-L1018/MAX(L$2:L1018)</f>
        <v>0.30420653661244945</v>
      </c>
    </row>
    <row r="1019" spans="1:13" x14ac:dyDescent="0.15">
      <c r="A1019" s="1">
        <v>39889</v>
      </c>
      <c r="B1019" s="2">
        <v>2322.4</v>
      </c>
      <c r="C1019" s="3">
        <f t="shared" si="60"/>
        <v>3.6041059774001738E-2</v>
      </c>
      <c r="D1019" s="3">
        <f>1-B1019/MAX(B$2:B1019)</f>
        <v>0.60484584496018512</v>
      </c>
      <c r="E1019" s="4">
        <f ca="1">IFERROR(AVERAGE(OFFSET(B1019,0,0,-计算!B$19,1)),AVERAGE(OFFSET(B1019,0,0,-ROW(),1)))</f>
        <v>2236.0241666666666</v>
      </c>
      <c r="F1019" s="4">
        <f ca="1">IFERROR(AVERAGE(OFFSET(B1019,0,0,-计算!B$20,1)),AVERAGE(OFFSET(B1019,0,0,-ROW(),1)))</f>
        <v>2144.8249999999998</v>
      </c>
      <c r="G1019" s="4">
        <f t="shared" ca="1" si="61"/>
        <v>91.19916666666677</v>
      </c>
      <c r="H1019" s="4">
        <f ca="1">IFERROR(AVERAGE(OFFSET(G1019,0,0,-计算!B$21,1)),AVERAGE(OFFSET(G1019,0,0,-ROW(),1)))</f>
        <v>103.31524444444456</v>
      </c>
      <c r="I1019" s="4" t="str">
        <f ca="1">IF(计算!B$23=1,IFERROR(IF(AND(G1019&gt;H1019,OFFSET(G1019,-计算!B$22,0,1,1)&lt;OFFSET(H1019,-计算!B$22,0,1,1)),"买",IF(AND(G1019&lt;H1019,OFFSET(G1019,-计算!B$22,0,1,1)&gt;OFFSET(H1019,-计算!B$22,0,1,1)),"卖",I1018)),"买"),IF(计算!B$23=2,IFERROR(IF(AND(G1019&gt;OFFSET(G1019,-计算!B$22,0,1,1),B1019&lt;OFFSET(B1019,-计算!B$22,0,1,1)),"买",IF(AND(G1019&lt;OFFSET(G1019,-计算!B$22,0,1,1),B1019&gt;OFFSET(B1019,-计算!B$22,0,1,1)),"卖",I1018)),"买"),""))</f>
        <v>卖</v>
      </c>
      <c r="J1019" s="4" t="str">
        <f t="shared" ca="1" si="63"/>
        <v/>
      </c>
      <c r="K1019" s="3">
        <f ca="1">IF(I1018="买",C1019,0)-IF(J1019=1,计算!B$18)</f>
        <v>0</v>
      </c>
      <c r="L1019" s="2">
        <f t="shared" ca="1" si="62"/>
        <v>4.1105540639930078</v>
      </c>
      <c r="M1019" s="3">
        <f ca="1">1-L1019/MAX(L$2:L1019)</f>
        <v>0.30420653661244945</v>
      </c>
    </row>
    <row r="1020" spans="1:13" x14ac:dyDescent="0.15">
      <c r="A1020" s="1">
        <v>39890</v>
      </c>
      <c r="B1020" s="2">
        <v>2332.65</v>
      </c>
      <c r="C1020" s="3">
        <f t="shared" si="60"/>
        <v>4.4135377196004022E-3</v>
      </c>
      <c r="D1020" s="3">
        <f>1-B1020/MAX(B$2:B1020)</f>
        <v>0.60310181719186007</v>
      </c>
      <c r="E1020" s="4">
        <f ca="1">IFERROR(AVERAGE(OFFSET(B1020,0,0,-计算!B$19,1)),AVERAGE(OFFSET(B1020,0,0,-ROW(),1)))</f>
        <v>2250.0225000000005</v>
      </c>
      <c r="F1020" s="4">
        <f ca="1">IFERROR(AVERAGE(OFFSET(B1020,0,0,-计算!B$20,1)),AVERAGE(OFFSET(B1020,0,0,-ROW(),1)))</f>
        <v>2154.3827999999999</v>
      </c>
      <c r="G1020" s="4">
        <f t="shared" ca="1" si="61"/>
        <v>95.63970000000063</v>
      </c>
      <c r="H1020" s="4">
        <f ca="1">IFERROR(AVERAGE(OFFSET(G1020,0,0,-计算!B$21,1)),AVERAGE(OFFSET(G1020,0,0,-ROW(),1)))</f>
        <v>96.589683333333525</v>
      </c>
      <c r="I1020" s="4" t="str">
        <f ca="1">IF(计算!B$23=1,IFERROR(IF(AND(G1020&gt;H1020,OFFSET(G1020,-计算!B$22,0,1,1)&lt;OFFSET(H1020,-计算!B$22,0,1,1)),"买",IF(AND(G1020&lt;H1020,OFFSET(G1020,-计算!B$22,0,1,1)&gt;OFFSET(H1020,-计算!B$22,0,1,1)),"卖",I1019)),"买"),IF(计算!B$23=2,IFERROR(IF(AND(G1020&gt;OFFSET(G1020,-计算!B$22,0,1,1),B1020&lt;OFFSET(B1020,-计算!B$22,0,1,1)),"买",IF(AND(G1020&lt;OFFSET(G1020,-计算!B$22,0,1,1),B1020&gt;OFFSET(B1020,-计算!B$22,0,1,1)),"卖",I1019)),"买"),""))</f>
        <v>卖</v>
      </c>
      <c r="J1020" s="4" t="str">
        <f t="shared" ca="1" si="63"/>
        <v/>
      </c>
      <c r="K1020" s="3">
        <f ca="1">IF(I1019="买",C1020,0)-IF(J1020=1,计算!B$18)</f>
        <v>0</v>
      </c>
      <c r="L1020" s="2">
        <f t="shared" ca="1" si="62"/>
        <v>4.1105540639930078</v>
      </c>
      <c r="M1020" s="3">
        <f ca="1">1-L1020/MAX(L$2:L1020)</f>
        <v>0.30420653661244945</v>
      </c>
    </row>
    <row r="1021" spans="1:13" x14ac:dyDescent="0.15">
      <c r="A1021" s="1">
        <v>39891</v>
      </c>
      <c r="B1021" s="2">
        <v>2382.56</v>
      </c>
      <c r="C1021" s="3">
        <f t="shared" si="60"/>
        <v>2.1396266049342971E-2</v>
      </c>
      <c r="D1021" s="3">
        <f>1-B1021/MAX(B$2:B1021)</f>
        <v>0.59460967807799636</v>
      </c>
      <c r="E1021" s="4">
        <f ca="1">IFERROR(AVERAGE(OFFSET(B1021,0,0,-计算!B$19,1)),AVERAGE(OFFSET(B1021,0,0,-ROW(),1)))</f>
        <v>2270.0566666666668</v>
      </c>
      <c r="F1021" s="4">
        <f ca="1">IFERROR(AVERAGE(OFFSET(B1021,0,0,-计算!B$20,1)),AVERAGE(OFFSET(B1021,0,0,-ROW(),1)))</f>
        <v>2165.3651999999997</v>
      </c>
      <c r="G1021" s="4">
        <f t="shared" ca="1" si="61"/>
        <v>104.69146666666711</v>
      </c>
      <c r="H1021" s="4">
        <f ca="1">IFERROR(AVERAGE(OFFSET(G1021,0,0,-计算!B$21,1)),AVERAGE(OFFSET(G1021,0,0,-ROW(),1)))</f>
        <v>94.689127777778069</v>
      </c>
      <c r="I1021" s="4" t="str">
        <f ca="1">IF(计算!B$23=1,IFERROR(IF(AND(G1021&gt;H1021,OFFSET(G1021,-计算!B$22,0,1,1)&lt;OFFSET(H1021,-计算!B$22,0,1,1)),"买",IF(AND(G1021&lt;H1021,OFFSET(G1021,-计算!B$22,0,1,1)&gt;OFFSET(H1021,-计算!B$22,0,1,1)),"卖",I1020)),"买"),IF(计算!B$23=2,IFERROR(IF(AND(G1021&gt;OFFSET(G1021,-计算!B$22,0,1,1),B1021&lt;OFFSET(B1021,-计算!B$22,0,1,1)),"买",IF(AND(G1021&lt;OFFSET(G1021,-计算!B$22,0,1,1),B1021&gt;OFFSET(B1021,-计算!B$22,0,1,1)),"卖",I1020)),"买"),""))</f>
        <v>买</v>
      </c>
      <c r="J1021" s="4">
        <f t="shared" ca="1" si="63"/>
        <v>1</v>
      </c>
      <c r="K1021" s="3">
        <f ca="1">IF(I1020="买",C1021,0)-IF(J1021=1,计算!B$18)</f>
        <v>0</v>
      </c>
      <c r="L1021" s="2">
        <f t="shared" ca="1" si="62"/>
        <v>4.1105540639930078</v>
      </c>
      <c r="M1021" s="3">
        <f ca="1">1-L1021/MAX(L$2:L1021)</f>
        <v>0.30420653661244945</v>
      </c>
    </row>
    <row r="1022" spans="1:13" x14ac:dyDescent="0.15">
      <c r="A1022" s="1">
        <v>39892</v>
      </c>
      <c r="B1022" s="2">
        <v>2379.84</v>
      </c>
      <c r="C1022" s="3">
        <f t="shared" si="60"/>
        <v>-1.1416291719830163E-3</v>
      </c>
      <c r="D1022" s="3">
        <f>1-B1022/MAX(B$2:B1022)</f>
        <v>0.59507248349554209</v>
      </c>
      <c r="E1022" s="4">
        <f ca="1">IFERROR(AVERAGE(OFFSET(B1022,0,0,-计算!B$19,1)),AVERAGE(OFFSET(B1022,0,0,-ROW(),1)))</f>
        <v>2277.9475000000007</v>
      </c>
      <c r="F1022" s="4">
        <f ca="1">IFERROR(AVERAGE(OFFSET(B1022,0,0,-计算!B$20,1)),AVERAGE(OFFSET(B1022,0,0,-ROW(),1)))</f>
        <v>2176.6075999999998</v>
      </c>
      <c r="G1022" s="4">
        <f t="shared" ca="1" si="61"/>
        <v>101.33990000000085</v>
      </c>
      <c r="H1022" s="4">
        <f ca="1">IFERROR(AVERAGE(OFFSET(G1022,0,0,-计算!B$21,1)),AVERAGE(OFFSET(G1022,0,0,-ROW(),1)))</f>
        <v>94.415672222222611</v>
      </c>
      <c r="I1022" s="4" t="str">
        <f ca="1">IF(计算!B$23=1,IFERROR(IF(AND(G1022&gt;H1022,OFFSET(G1022,-计算!B$22,0,1,1)&lt;OFFSET(H1022,-计算!B$22,0,1,1)),"买",IF(AND(G1022&lt;H1022,OFFSET(G1022,-计算!B$22,0,1,1)&gt;OFFSET(H1022,-计算!B$22,0,1,1)),"卖",I1021)),"买"),IF(计算!B$23=2,IFERROR(IF(AND(G1022&gt;OFFSET(G1022,-计算!B$22,0,1,1),B1022&lt;OFFSET(B1022,-计算!B$22,0,1,1)),"买",IF(AND(G1022&lt;OFFSET(G1022,-计算!B$22,0,1,1),B1022&gt;OFFSET(B1022,-计算!B$22,0,1,1)),"卖",I1021)),"买"),""))</f>
        <v>买</v>
      </c>
      <c r="J1022" s="4" t="str">
        <f t="shared" ca="1" si="63"/>
        <v/>
      </c>
      <c r="K1022" s="3">
        <f ca="1">IF(I1021="买",C1022,0)-IF(J1022=1,计算!B$18)</f>
        <v>-1.1416291719830163E-3</v>
      </c>
      <c r="L1022" s="2">
        <f t="shared" ca="1" si="62"/>
        <v>4.1058613355605402</v>
      </c>
      <c r="M1022" s="3">
        <f ca="1">1-L1022/MAX(L$2:L1022)</f>
        <v>0.3050008747279277</v>
      </c>
    </row>
    <row r="1023" spans="1:13" x14ac:dyDescent="0.15">
      <c r="A1023" s="1">
        <v>39895</v>
      </c>
      <c r="B1023" s="2">
        <v>2439.4</v>
      </c>
      <c r="C1023" s="3">
        <f t="shared" si="60"/>
        <v>2.5026892564205871E-2</v>
      </c>
      <c r="D1023" s="3">
        <f>1-B1023/MAX(B$2:B1023)</f>
        <v>0.58493840604369418</v>
      </c>
      <c r="E1023" s="4">
        <f ca="1">IFERROR(AVERAGE(OFFSET(B1023,0,0,-计算!B$19,1)),AVERAGE(OFFSET(B1023,0,0,-ROW(),1)))</f>
        <v>2289.1541666666672</v>
      </c>
      <c r="F1023" s="4">
        <f ca="1">IFERROR(AVERAGE(OFFSET(B1023,0,0,-计算!B$20,1)),AVERAGE(OFFSET(B1023,0,0,-ROW(),1)))</f>
        <v>2187.7363999999998</v>
      </c>
      <c r="G1023" s="4">
        <f t="shared" ca="1" si="61"/>
        <v>101.41776666666738</v>
      </c>
      <c r="H1023" s="4">
        <f ca="1">IFERROR(AVERAGE(OFFSET(G1023,0,0,-计算!B$21,1)),AVERAGE(OFFSET(G1023,0,0,-ROW(),1)))</f>
        <v>96.589000000000468</v>
      </c>
      <c r="I1023" s="4" t="str">
        <f ca="1">IF(计算!B$23=1,IFERROR(IF(AND(G1023&gt;H1023,OFFSET(G1023,-计算!B$22,0,1,1)&lt;OFFSET(H1023,-计算!B$22,0,1,1)),"买",IF(AND(G1023&lt;H1023,OFFSET(G1023,-计算!B$22,0,1,1)&gt;OFFSET(H1023,-计算!B$22,0,1,1)),"卖",I1022)),"买"),IF(计算!B$23=2,IFERROR(IF(AND(G1023&gt;OFFSET(G1023,-计算!B$22,0,1,1),B1023&lt;OFFSET(B1023,-计算!B$22,0,1,1)),"买",IF(AND(G1023&lt;OFFSET(G1023,-计算!B$22,0,1,1),B1023&gt;OFFSET(B1023,-计算!B$22,0,1,1)),"卖",I1022)),"买"),""))</f>
        <v>买</v>
      </c>
      <c r="J1023" s="4" t="str">
        <f t="shared" ca="1" si="63"/>
        <v/>
      </c>
      <c r="K1023" s="3">
        <f ca="1">IF(I1022="买",C1023,0)-IF(J1023=1,计算!B$18)</f>
        <v>2.5026892564205871E-2</v>
      </c>
      <c r="L1023" s="2">
        <f t="shared" ca="1" si="62"/>
        <v>4.2086182860891403</v>
      </c>
      <c r="M1023" s="3">
        <f ca="1">1-L1023/MAX(L$2:L1023)</f>
        <v>0.28760720628752656</v>
      </c>
    </row>
    <row r="1024" spans="1:13" x14ac:dyDescent="0.15">
      <c r="A1024" s="1">
        <v>39896</v>
      </c>
      <c r="B1024" s="2">
        <v>2451.7800000000002</v>
      </c>
      <c r="C1024" s="3">
        <f t="shared" si="60"/>
        <v>5.0750184471590742E-3</v>
      </c>
      <c r="D1024" s="3">
        <f>1-B1024/MAX(B$2:B1024)</f>
        <v>0.58283196079765864</v>
      </c>
      <c r="E1024" s="4">
        <f ca="1">IFERROR(AVERAGE(OFFSET(B1024,0,0,-计算!B$19,1)),AVERAGE(OFFSET(B1024,0,0,-ROW(),1)))</f>
        <v>2302.9208333333336</v>
      </c>
      <c r="F1024" s="4">
        <f ca="1">IFERROR(AVERAGE(OFFSET(B1024,0,0,-计算!B$20,1)),AVERAGE(OFFSET(B1024,0,0,-ROW(),1)))</f>
        <v>2197.9159999999993</v>
      </c>
      <c r="G1024" s="4">
        <f t="shared" ca="1" si="61"/>
        <v>105.00483333333432</v>
      </c>
      <c r="H1024" s="4">
        <f ca="1">IFERROR(AVERAGE(OFFSET(G1024,0,0,-计算!B$21,1)),AVERAGE(OFFSET(G1024,0,0,-ROW(),1)))</f>
        <v>99.882138888889514</v>
      </c>
      <c r="I1024" s="4" t="str">
        <f ca="1">IF(计算!B$23=1,IFERROR(IF(AND(G1024&gt;H1024,OFFSET(G1024,-计算!B$22,0,1,1)&lt;OFFSET(H1024,-计算!B$22,0,1,1)),"买",IF(AND(G1024&lt;H1024,OFFSET(G1024,-计算!B$22,0,1,1)&gt;OFFSET(H1024,-计算!B$22,0,1,1)),"卖",I1023)),"买"),IF(计算!B$23=2,IFERROR(IF(AND(G1024&gt;OFFSET(G1024,-计算!B$22,0,1,1),B1024&lt;OFFSET(B1024,-计算!B$22,0,1,1)),"买",IF(AND(G1024&lt;OFFSET(G1024,-计算!B$22,0,1,1),B1024&gt;OFFSET(B1024,-计算!B$22,0,1,1)),"卖",I1023)),"买"),""))</f>
        <v>买</v>
      </c>
      <c r="J1024" s="4" t="str">
        <f t="shared" ca="1" si="63"/>
        <v/>
      </c>
      <c r="K1024" s="3">
        <f ca="1">IF(I1023="买",C1024,0)-IF(J1024=1,计算!B$18)</f>
        <v>5.0750184471590742E-3</v>
      </c>
      <c r="L1024" s="2">
        <f t="shared" ca="1" si="62"/>
        <v>4.2299771015280934</v>
      </c>
      <c r="M1024" s="3">
        <f ca="1">1-L1024/MAX(L$2:L1024)</f>
        <v>0.28399179971781263</v>
      </c>
    </row>
    <row r="1025" spans="1:13" x14ac:dyDescent="0.15">
      <c r="A1025" s="1">
        <v>39897</v>
      </c>
      <c r="B1025" s="2">
        <v>2401.33</v>
      </c>
      <c r="C1025" s="3">
        <f t="shared" si="60"/>
        <v>-2.0576886996386379E-2</v>
      </c>
      <c r="D1025" s="3">
        <f>1-B1025/MAX(B$2:B1025)</f>
        <v>0.59141598039882937</v>
      </c>
      <c r="E1025" s="4">
        <f ca="1">IFERROR(AVERAGE(OFFSET(B1025,0,0,-计算!B$19,1)),AVERAGE(OFFSET(B1025,0,0,-ROW(),1)))</f>
        <v>2319.4874999999997</v>
      </c>
      <c r="F1025" s="4">
        <f ca="1">IFERROR(AVERAGE(OFFSET(B1025,0,0,-计算!B$20,1)),AVERAGE(OFFSET(B1025,0,0,-ROW(),1)))</f>
        <v>2207.3189999999995</v>
      </c>
      <c r="G1025" s="4">
        <f t="shared" ca="1" si="61"/>
        <v>112.16850000000022</v>
      </c>
      <c r="H1025" s="4">
        <f ca="1">IFERROR(AVERAGE(OFFSET(G1025,0,0,-计算!B$21,1)),AVERAGE(OFFSET(G1025,0,0,-ROW(),1)))</f>
        <v>103.37702777777842</v>
      </c>
      <c r="I1025" s="4" t="str">
        <f ca="1">IF(计算!B$23=1,IFERROR(IF(AND(G1025&gt;H1025,OFFSET(G1025,-计算!B$22,0,1,1)&lt;OFFSET(H1025,-计算!B$22,0,1,1)),"买",IF(AND(G1025&lt;H1025,OFFSET(G1025,-计算!B$22,0,1,1)&gt;OFFSET(H1025,-计算!B$22,0,1,1)),"卖",I1024)),"买"),IF(计算!B$23=2,IFERROR(IF(AND(G1025&gt;OFFSET(G1025,-计算!B$22,0,1,1),B1025&lt;OFFSET(B1025,-计算!B$22,0,1,1)),"买",IF(AND(G1025&lt;OFFSET(G1025,-计算!B$22,0,1,1),B1025&gt;OFFSET(B1025,-计算!B$22,0,1,1)),"卖",I1024)),"买"),""))</f>
        <v>买</v>
      </c>
      <c r="J1025" s="4" t="str">
        <f t="shared" ca="1" si="63"/>
        <v/>
      </c>
      <c r="K1025" s="3">
        <f ca="1">IF(I1024="买",C1025,0)-IF(J1025=1,计算!B$18)</f>
        <v>-2.0576886996386379E-2</v>
      </c>
      <c r="L1025" s="2">
        <f t="shared" ca="1" si="62"/>
        <v>4.1429373407126482</v>
      </c>
      <c r="M1025" s="3">
        <f ca="1">1-L1025/MAX(L$2:L1025)</f>
        <v>0.29872501954350517</v>
      </c>
    </row>
    <row r="1026" spans="1:13" x14ac:dyDescent="0.15">
      <c r="A1026" s="1">
        <v>39898</v>
      </c>
      <c r="B1026" s="2">
        <v>2479.79</v>
      </c>
      <c r="C1026" s="3">
        <f t="shared" si="60"/>
        <v>3.2673560068795293E-2</v>
      </c>
      <c r="D1026" s="3">
        <f>1-B1026/MAX(B$2:B1026)</f>
        <v>0.57806608589124076</v>
      </c>
      <c r="E1026" s="4">
        <f ca="1">IFERROR(AVERAGE(OFFSET(B1026,0,0,-计算!B$19,1)),AVERAGE(OFFSET(B1026,0,0,-ROW(),1)))</f>
        <v>2339.4050000000002</v>
      </c>
      <c r="F1026" s="4">
        <f ca="1">IFERROR(AVERAGE(OFFSET(B1026,0,0,-计算!B$20,1)),AVERAGE(OFFSET(B1026,0,0,-ROW(),1)))</f>
        <v>2219.1549999999993</v>
      </c>
      <c r="G1026" s="4">
        <f t="shared" ca="1" si="61"/>
        <v>120.25000000000091</v>
      </c>
      <c r="H1026" s="4">
        <f ca="1">IFERROR(AVERAGE(OFFSET(G1026,0,0,-计算!B$21,1)),AVERAGE(OFFSET(G1026,0,0,-ROW(),1)))</f>
        <v>107.47874444444513</v>
      </c>
      <c r="I1026" s="4" t="str">
        <f ca="1">IF(计算!B$23=1,IFERROR(IF(AND(G1026&gt;H1026,OFFSET(G1026,-计算!B$22,0,1,1)&lt;OFFSET(H1026,-计算!B$22,0,1,1)),"买",IF(AND(G1026&lt;H1026,OFFSET(G1026,-计算!B$22,0,1,1)&gt;OFFSET(H1026,-计算!B$22,0,1,1)),"卖",I1025)),"买"),IF(计算!B$23=2,IFERROR(IF(AND(G1026&gt;OFFSET(G1026,-计算!B$22,0,1,1),B1026&lt;OFFSET(B1026,-计算!B$22,0,1,1)),"买",IF(AND(G1026&lt;OFFSET(G1026,-计算!B$22,0,1,1),B1026&gt;OFFSET(B1026,-计算!B$22,0,1,1)),"卖",I1025)),"买"),""))</f>
        <v>买</v>
      </c>
      <c r="J1026" s="4" t="str">
        <f t="shared" ca="1" si="63"/>
        <v/>
      </c>
      <c r="K1026" s="3">
        <f ca="1">IF(I1025="买",C1026,0)-IF(J1026=1,计算!B$18)</f>
        <v>3.2673560068795293E-2</v>
      </c>
      <c r="L1026" s="2">
        <f t="shared" ca="1" si="62"/>
        <v>4.2783018527756775</v>
      </c>
      <c r="M1026" s="3">
        <f ca="1">1-L1026/MAX(L$2:L1026)</f>
        <v>0.27581186934481672</v>
      </c>
    </row>
    <row r="1027" spans="1:13" x14ac:dyDescent="0.15">
      <c r="A1027" s="1">
        <v>39899</v>
      </c>
      <c r="B1027" s="2">
        <v>2498.9299999999998</v>
      </c>
      <c r="C1027" s="3">
        <f t="shared" si="60"/>
        <v>7.7183955092972045E-3</v>
      </c>
      <c r="D1027" s="3">
        <f>1-B1027/MAX(B$2:B1027)</f>
        <v>0.57480943306336352</v>
      </c>
      <c r="E1027" s="4">
        <f ca="1">IFERROR(AVERAGE(OFFSET(B1027,0,0,-计算!B$19,1)),AVERAGE(OFFSET(B1027,0,0,-ROW(),1)))</f>
        <v>2362.6174999999998</v>
      </c>
      <c r="F1027" s="4">
        <f ca="1">IFERROR(AVERAGE(OFFSET(B1027,0,0,-计算!B$20,1)),AVERAGE(OFFSET(B1027,0,0,-ROW(),1)))</f>
        <v>2230.7663999999991</v>
      </c>
      <c r="G1027" s="4">
        <f t="shared" ca="1" si="61"/>
        <v>131.85110000000077</v>
      </c>
      <c r="H1027" s="4">
        <f ca="1">IFERROR(AVERAGE(OFFSET(G1027,0,0,-计算!B$21,1)),AVERAGE(OFFSET(G1027,0,0,-ROW(),1)))</f>
        <v>112.00535000000075</v>
      </c>
      <c r="I1027" s="4" t="str">
        <f ca="1">IF(计算!B$23=1,IFERROR(IF(AND(G1027&gt;H1027,OFFSET(G1027,-计算!B$22,0,1,1)&lt;OFFSET(H1027,-计算!B$22,0,1,1)),"买",IF(AND(G1027&lt;H1027,OFFSET(G1027,-计算!B$22,0,1,1)&gt;OFFSET(H1027,-计算!B$22,0,1,1)),"卖",I1026)),"买"),IF(计算!B$23=2,IFERROR(IF(AND(G1027&gt;OFFSET(G1027,-计算!B$22,0,1,1),B1027&lt;OFFSET(B1027,-计算!B$22,0,1,1)),"买",IF(AND(G1027&lt;OFFSET(G1027,-计算!B$22,0,1,1),B1027&gt;OFFSET(B1027,-计算!B$22,0,1,1)),"卖",I1026)),"买"),""))</f>
        <v>买</v>
      </c>
      <c r="J1027" s="4" t="str">
        <f t="shared" ca="1" si="63"/>
        <v/>
      </c>
      <c r="K1027" s="3">
        <f ca="1">IF(I1026="买",C1027,0)-IF(J1027=1,计算!B$18)</f>
        <v>7.7183955092972045E-3</v>
      </c>
      <c r="L1027" s="2">
        <f t="shared" ca="1" si="62"/>
        <v>4.3113234785835592</v>
      </c>
      <c r="M1027" s="3">
        <f ca="1">1-L1027/MAX(L$2:L1027)</f>
        <v>0.2702222989292814</v>
      </c>
    </row>
    <row r="1028" spans="1:13" x14ac:dyDescent="0.15">
      <c r="A1028" s="1">
        <v>39902</v>
      </c>
      <c r="B1028" s="2">
        <v>2484.4899999999998</v>
      </c>
      <c r="C1028" s="3">
        <f t="shared" ref="C1028:C1091" si="64">B1028/B1027-1</f>
        <v>-5.7784731865238026E-3</v>
      </c>
      <c r="D1028" s="3">
        <f>1-B1028/MAX(B$2:B1028)</f>
        <v>0.57726638535356978</v>
      </c>
      <c r="E1028" s="4">
        <f ca="1">IFERROR(AVERAGE(OFFSET(B1028,0,0,-计算!B$19,1)),AVERAGE(OFFSET(B1028,0,0,-ROW(),1)))</f>
        <v>2385.0166666666664</v>
      </c>
      <c r="F1028" s="4">
        <f ca="1">IFERROR(AVERAGE(OFFSET(B1028,0,0,-计算!B$20,1)),AVERAGE(OFFSET(B1028,0,0,-ROW(),1)))</f>
        <v>2242.0423999999994</v>
      </c>
      <c r="G1028" s="4">
        <f t="shared" ref="G1028:G1091" ca="1" si="65">E1028-F1028</f>
        <v>142.97426666666706</v>
      </c>
      <c r="H1028" s="4">
        <f ca="1">IFERROR(AVERAGE(OFFSET(G1028,0,0,-计算!B$21,1)),AVERAGE(OFFSET(G1028,0,0,-ROW(),1)))</f>
        <v>118.94441111111178</v>
      </c>
      <c r="I1028" s="4" t="str">
        <f ca="1">IF(计算!B$23=1,IFERROR(IF(AND(G1028&gt;H1028,OFFSET(G1028,-计算!B$22,0,1,1)&lt;OFFSET(H1028,-计算!B$22,0,1,1)),"买",IF(AND(G1028&lt;H1028,OFFSET(G1028,-计算!B$22,0,1,1)&gt;OFFSET(H1028,-计算!B$22,0,1,1)),"卖",I1027)),"买"),IF(计算!B$23=2,IFERROR(IF(AND(G1028&gt;OFFSET(G1028,-计算!B$22,0,1,1),B1028&lt;OFFSET(B1028,-计算!B$22,0,1,1)),"买",IF(AND(G1028&lt;OFFSET(G1028,-计算!B$22,0,1,1),B1028&gt;OFFSET(B1028,-计算!B$22,0,1,1)),"卖",I1027)),"买"),""))</f>
        <v>买</v>
      </c>
      <c r="J1028" s="4" t="str">
        <f t="shared" ca="1" si="63"/>
        <v/>
      </c>
      <c r="K1028" s="3">
        <f ca="1">IF(I1027="买",C1028,0)-IF(J1028=1,计算!B$18)</f>
        <v>-5.7784731865238026E-3</v>
      </c>
      <c r="L1028" s="2">
        <f t="shared" ref="L1028:L1091" ca="1" si="66">IFERROR(L1027*(1+K1028),L1027)</f>
        <v>4.2864106114641336</v>
      </c>
      <c r="M1028" s="3">
        <f ca="1">1-L1028/MAX(L$2:L1028)</f>
        <v>0.27443929980704151</v>
      </c>
    </row>
    <row r="1029" spans="1:13" x14ac:dyDescent="0.15">
      <c r="A1029" s="1">
        <v>39903</v>
      </c>
      <c r="B1029" s="2">
        <v>2507.79</v>
      </c>
      <c r="C1029" s="3">
        <f t="shared" si="64"/>
        <v>9.378182242633315E-3</v>
      </c>
      <c r="D1029" s="3">
        <f>1-B1029/MAX(B$2:B1029)</f>
        <v>0.57330191247532836</v>
      </c>
      <c r="E1029" s="4">
        <f ca="1">IFERROR(AVERAGE(OFFSET(B1029,0,0,-计算!B$19,1)),AVERAGE(OFFSET(B1029,0,0,-ROW(),1)))</f>
        <v>2410.2141666666666</v>
      </c>
      <c r="F1029" s="4">
        <f ca="1">IFERROR(AVERAGE(OFFSET(B1029,0,0,-计算!B$20,1)),AVERAGE(OFFSET(B1029,0,0,-ROW(),1)))</f>
        <v>2254.674399999999</v>
      </c>
      <c r="G1029" s="4">
        <f t="shared" ca="1" si="65"/>
        <v>155.53976666666767</v>
      </c>
      <c r="H1029" s="4">
        <f ca="1">IFERROR(AVERAGE(OFFSET(G1029,0,0,-计算!B$21,1)),AVERAGE(OFFSET(G1029,0,0,-ROW(),1)))</f>
        <v>127.96474444444516</v>
      </c>
      <c r="I1029" s="4" t="str">
        <f ca="1">IF(计算!B$23=1,IFERROR(IF(AND(G1029&gt;H1029,OFFSET(G1029,-计算!B$22,0,1,1)&lt;OFFSET(H1029,-计算!B$22,0,1,1)),"买",IF(AND(G1029&lt;H1029,OFFSET(G1029,-计算!B$22,0,1,1)&gt;OFFSET(H1029,-计算!B$22,0,1,1)),"卖",I1028)),"买"),IF(计算!B$23=2,IFERROR(IF(AND(G1029&gt;OFFSET(G1029,-计算!B$22,0,1,1),B1029&lt;OFFSET(B1029,-计算!B$22,0,1,1)),"买",IF(AND(G1029&lt;OFFSET(G1029,-计算!B$22,0,1,1),B1029&gt;OFFSET(B1029,-计算!B$22,0,1,1)),"卖",I1028)),"买"),""))</f>
        <v>买</v>
      </c>
      <c r="J1029" s="4" t="str">
        <f t="shared" ref="J1029:J1092" ca="1" si="67">IF(I1028&lt;&gt;I1029,1,"")</f>
        <v/>
      </c>
      <c r="K1029" s="3">
        <f ca="1">IF(I1028="买",C1029,0)-IF(J1029=1,计算!B$18)</f>
        <v>9.378182242633315E-3</v>
      </c>
      <c r="L1029" s="2">
        <f t="shared" ca="1" si="66"/>
        <v>4.3266093513452013</v>
      </c>
      <c r="M1029" s="3">
        <f ca="1">1-L1029/MAX(L$2:L1029)</f>
        <v>0.26763485933253939</v>
      </c>
    </row>
    <row r="1030" spans="1:13" x14ac:dyDescent="0.15">
      <c r="A1030" s="1">
        <v>39904</v>
      </c>
      <c r="B1030" s="2">
        <v>2548.2199999999998</v>
      </c>
      <c r="C1030" s="3">
        <f t="shared" si="64"/>
        <v>1.6121764581563891E-2</v>
      </c>
      <c r="D1030" s="3">
        <f>1-B1030/MAX(B$2:B1030)</f>
        <v>0.56642278636085219</v>
      </c>
      <c r="E1030" s="4">
        <f ca="1">IFERROR(AVERAGE(OFFSET(B1030,0,0,-计算!B$19,1)),AVERAGE(OFFSET(B1030,0,0,-ROW(),1)))</f>
        <v>2435.7649999999999</v>
      </c>
      <c r="F1030" s="4">
        <f ca="1">IFERROR(AVERAGE(OFFSET(B1030,0,0,-计算!B$20,1)),AVERAGE(OFFSET(B1030,0,0,-ROW(),1)))</f>
        <v>2266.5339999999992</v>
      </c>
      <c r="G1030" s="4">
        <f t="shared" ca="1" si="65"/>
        <v>169.23100000000068</v>
      </c>
      <c r="H1030" s="4">
        <f ca="1">IFERROR(AVERAGE(OFFSET(G1030,0,0,-计算!B$21,1)),AVERAGE(OFFSET(G1030,0,0,-ROW(),1)))</f>
        <v>138.66910555555623</v>
      </c>
      <c r="I1030" s="4" t="str">
        <f ca="1">IF(计算!B$23=1,IFERROR(IF(AND(G1030&gt;H1030,OFFSET(G1030,-计算!B$22,0,1,1)&lt;OFFSET(H1030,-计算!B$22,0,1,1)),"买",IF(AND(G1030&lt;H1030,OFFSET(G1030,-计算!B$22,0,1,1)&gt;OFFSET(H1030,-计算!B$22,0,1,1)),"卖",I1029)),"买"),IF(计算!B$23=2,IFERROR(IF(AND(G1030&gt;OFFSET(G1030,-计算!B$22,0,1,1),B1030&lt;OFFSET(B1030,-计算!B$22,0,1,1)),"买",IF(AND(G1030&lt;OFFSET(G1030,-计算!B$22,0,1,1),B1030&gt;OFFSET(B1030,-计算!B$22,0,1,1)),"卖",I1029)),"买"),""))</f>
        <v>买</v>
      </c>
      <c r="J1030" s="4" t="str">
        <f t="shared" ca="1" si="67"/>
        <v/>
      </c>
      <c r="K1030" s="3">
        <f ca="1">IF(I1029="买",C1030,0)-IF(J1030=1,计算!B$18)</f>
        <v>1.6121764581563891E-2</v>
      </c>
      <c r="L1030" s="2">
        <f t="shared" ca="1" si="66"/>
        <v>4.3963619287439819</v>
      </c>
      <c r="M1030" s="3">
        <f ca="1">1-L1030/MAX(L$2:L1030)</f>
        <v>0.25582784094695454</v>
      </c>
    </row>
    <row r="1031" spans="1:13" x14ac:dyDescent="0.15">
      <c r="A1031" s="1">
        <v>39905</v>
      </c>
      <c r="B1031" s="2">
        <v>2576.4</v>
      </c>
      <c r="C1031" s="3">
        <f t="shared" si="64"/>
        <v>1.1058699798290661E-2</v>
      </c>
      <c r="D1031" s="3">
        <f>1-B1031/MAX(B$2:B1031)</f>
        <v>0.56162798611583742</v>
      </c>
      <c r="E1031" s="4">
        <f ca="1">IFERROR(AVERAGE(OFFSET(B1031,0,0,-计算!B$19,1)),AVERAGE(OFFSET(B1031,0,0,-ROW(),1)))</f>
        <v>2456.9316666666673</v>
      </c>
      <c r="F1031" s="4">
        <f ca="1">IFERROR(AVERAGE(OFFSET(B1031,0,0,-计算!B$20,1)),AVERAGE(OFFSET(B1031,0,0,-ROW(),1)))</f>
        <v>2278.9645999999993</v>
      </c>
      <c r="G1031" s="4">
        <f t="shared" ca="1" si="65"/>
        <v>177.96706666666796</v>
      </c>
      <c r="H1031" s="4">
        <f ca="1">IFERROR(AVERAGE(OFFSET(G1031,0,0,-计算!B$21,1)),AVERAGE(OFFSET(G1031,0,0,-ROW(),1)))</f>
        <v>149.63553333333417</v>
      </c>
      <c r="I1031" s="4" t="str">
        <f ca="1">IF(计算!B$23=1,IFERROR(IF(AND(G1031&gt;H1031,OFFSET(G1031,-计算!B$22,0,1,1)&lt;OFFSET(H1031,-计算!B$22,0,1,1)),"买",IF(AND(G1031&lt;H1031,OFFSET(G1031,-计算!B$22,0,1,1)&gt;OFFSET(H1031,-计算!B$22,0,1,1)),"卖",I1030)),"买"),IF(计算!B$23=2,IFERROR(IF(AND(G1031&gt;OFFSET(G1031,-计算!B$22,0,1,1),B1031&lt;OFFSET(B1031,-计算!B$22,0,1,1)),"买",IF(AND(G1031&lt;OFFSET(G1031,-计算!B$22,0,1,1),B1031&gt;OFFSET(B1031,-计算!B$22,0,1,1)),"卖",I1030)),"买"),""))</f>
        <v>买</v>
      </c>
      <c r="J1031" s="4" t="str">
        <f t="shared" ca="1" si="67"/>
        <v/>
      </c>
      <c r="K1031" s="3">
        <f ca="1">IF(I1030="买",C1031,0)-IF(J1031=1,计算!B$18)</f>
        <v>1.1058699798290661E-2</v>
      </c>
      <c r="L1031" s="2">
        <f t="shared" ca="1" si="66"/>
        <v>4.4449799755185957</v>
      </c>
      <c r="M1031" s="3">
        <f ca="1">1-L1031/MAX(L$2:L1031)</f>
        <v>0.24759826444174116</v>
      </c>
    </row>
    <row r="1032" spans="1:13" x14ac:dyDescent="0.15">
      <c r="A1032" s="1">
        <v>39906</v>
      </c>
      <c r="B1032" s="2">
        <v>2570.5</v>
      </c>
      <c r="C1032" s="3">
        <f t="shared" si="64"/>
        <v>-2.2900170780935092E-3</v>
      </c>
      <c r="D1032" s="3">
        <f>1-B1032/MAX(B$2:B1032)</f>
        <v>0.56263186551419042</v>
      </c>
      <c r="E1032" s="4">
        <f ca="1">IFERROR(AVERAGE(OFFSET(B1032,0,0,-计算!B$19,1)),AVERAGE(OFFSET(B1032,0,0,-ROW(),1)))</f>
        <v>2476.7525000000005</v>
      </c>
      <c r="F1032" s="4">
        <f ca="1">IFERROR(AVERAGE(OFFSET(B1032,0,0,-计算!B$20,1)),AVERAGE(OFFSET(B1032,0,0,-ROW(),1)))</f>
        <v>2290.5703999999992</v>
      </c>
      <c r="G1032" s="4">
        <f t="shared" ca="1" si="65"/>
        <v>186.18210000000136</v>
      </c>
      <c r="H1032" s="4">
        <f ca="1">IFERROR(AVERAGE(OFFSET(G1032,0,0,-计算!B$21,1)),AVERAGE(OFFSET(G1032,0,0,-ROW(),1)))</f>
        <v>160.62421666666759</v>
      </c>
      <c r="I1032" s="4" t="str">
        <f ca="1">IF(计算!B$23=1,IFERROR(IF(AND(G1032&gt;H1032,OFFSET(G1032,-计算!B$22,0,1,1)&lt;OFFSET(H1032,-计算!B$22,0,1,1)),"买",IF(AND(G1032&lt;H1032,OFFSET(G1032,-计算!B$22,0,1,1)&gt;OFFSET(H1032,-计算!B$22,0,1,1)),"卖",I1031)),"买"),IF(计算!B$23=2,IFERROR(IF(AND(G1032&gt;OFFSET(G1032,-计算!B$22,0,1,1),B1032&lt;OFFSET(B1032,-计算!B$22,0,1,1)),"买",IF(AND(G1032&lt;OFFSET(G1032,-计算!B$22,0,1,1),B1032&gt;OFFSET(B1032,-计算!B$22,0,1,1)),"卖",I1031)),"买"),""))</f>
        <v>买</v>
      </c>
      <c r="J1032" s="4" t="str">
        <f t="shared" ca="1" si="67"/>
        <v/>
      </c>
      <c r="K1032" s="3">
        <f ca="1">IF(I1031="买",C1032,0)-IF(J1032=1,计算!B$18)</f>
        <v>-2.2900170780935092E-3</v>
      </c>
      <c r="L1032" s="2">
        <f t="shared" ca="1" si="66"/>
        <v>4.4348008954628746</v>
      </c>
      <c r="M1032" s="3">
        <f ca="1">1-L1032/MAX(L$2:L1032)</f>
        <v>0.2493212772657567</v>
      </c>
    </row>
    <row r="1033" spans="1:13" x14ac:dyDescent="0.15">
      <c r="A1033" s="1">
        <v>39910</v>
      </c>
      <c r="B1033" s="2">
        <v>2576.9499999999998</v>
      </c>
      <c r="C1033" s="3">
        <f t="shared" si="64"/>
        <v>2.5092394475783042E-3</v>
      </c>
      <c r="D1033" s="3">
        <f>1-B1033/MAX(B$2:B1033)</f>
        <v>0.56153440413802491</v>
      </c>
      <c r="E1033" s="4">
        <f ca="1">IFERROR(AVERAGE(OFFSET(B1033,0,0,-计算!B$19,1)),AVERAGE(OFFSET(B1033,0,0,-ROW(),1)))</f>
        <v>2492.9516666666668</v>
      </c>
      <c r="F1033" s="4">
        <f ca="1">IFERROR(AVERAGE(OFFSET(B1033,0,0,-计算!B$20,1)),AVERAGE(OFFSET(B1033,0,0,-ROW(),1)))</f>
        <v>2301.8601999999992</v>
      </c>
      <c r="G1033" s="4">
        <f t="shared" ca="1" si="65"/>
        <v>191.09146666666766</v>
      </c>
      <c r="H1033" s="4">
        <f ca="1">IFERROR(AVERAGE(OFFSET(G1033,0,0,-计算!B$21,1)),AVERAGE(OFFSET(G1033,0,0,-ROW(),1)))</f>
        <v>170.49761111111206</v>
      </c>
      <c r="I1033" s="4" t="str">
        <f ca="1">IF(计算!B$23=1,IFERROR(IF(AND(G1033&gt;H1033,OFFSET(G1033,-计算!B$22,0,1,1)&lt;OFFSET(H1033,-计算!B$22,0,1,1)),"买",IF(AND(G1033&lt;H1033,OFFSET(G1033,-计算!B$22,0,1,1)&gt;OFFSET(H1033,-计算!B$22,0,1,1)),"卖",I1032)),"买"),IF(计算!B$23=2,IFERROR(IF(AND(G1033&gt;OFFSET(G1033,-计算!B$22,0,1,1),B1033&lt;OFFSET(B1033,-计算!B$22,0,1,1)),"买",IF(AND(G1033&lt;OFFSET(G1033,-计算!B$22,0,1,1),B1033&gt;OFFSET(B1033,-计算!B$22,0,1,1)),"卖",I1032)),"买"),""))</f>
        <v>买</v>
      </c>
      <c r="J1033" s="4" t="str">
        <f t="shared" ca="1" si="67"/>
        <v/>
      </c>
      <c r="K1033" s="3">
        <f ca="1">IF(I1032="买",C1033,0)-IF(J1033=1,计算!B$18)</f>
        <v>2.5092394475783042E-3</v>
      </c>
      <c r="L1033" s="2">
        <f t="shared" ca="1" si="66"/>
        <v>4.4459288728119253</v>
      </c>
      <c r="M1033" s="3">
        <f ca="1">1-L1033/MAX(L$2:L1033)</f>
        <v>0.24743764460221429</v>
      </c>
    </row>
    <row r="1034" spans="1:13" x14ac:dyDescent="0.15">
      <c r="A1034" s="1">
        <v>39911</v>
      </c>
      <c r="B1034" s="2">
        <v>2479.35</v>
      </c>
      <c r="C1034" s="3">
        <f t="shared" si="64"/>
        <v>-3.7874231164748973E-2</v>
      </c>
      <c r="D1034" s="3">
        <f>1-B1034/MAX(B$2:B1034)</f>
        <v>0.57814095147349076</v>
      </c>
      <c r="E1034" s="4">
        <f ca="1">IFERROR(AVERAGE(OFFSET(B1034,0,0,-计算!B$19,1)),AVERAGE(OFFSET(B1034,0,0,-ROW(),1)))</f>
        <v>2501.2441666666668</v>
      </c>
      <c r="F1034" s="4">
        <f ca="1">IFERROR(AVERAGE(OFFSET(B1034,0,0,-计算!B$20,1)),AVERAGE(OFFSET(B1034,0,0,-ROW(),1)))</f>
        <v>2310.9433999999992</v>
      </c>
      <c r="G1034" s="4">
        <f t="shared" ca="1" si="65"/>
        <v>190.30076666666764</v>
      </c>
      <c r="H1034" s="4">
        <f ca="1">IFERROR(AVERAGE(OFFSET(G1034,0,0,-计算!B$21,1)),AVERAGE(OFFSET(G1034,0,0,-ROW(),1)))</f>
        <v>178.38536111111216</v>
      </c>
      <c r="I1034" s="4" t="str">
        <f ca="1">IF(计算!B$23=1,IFERROR(IF(AND(G1034&gt;H1034,OFFSET(G1034,-计算!B$22,0,1,1)&lt;OFFSET(H1034,-计算!B$22,0,1,1)),"买",IF(AND(G1034&lt;H1034,OFFSET(G1034,-计算!B$22,0,1,1)&gt;OFFSET(H1034,-计算!B$22,0,1,1)),"卖",I1033)),"买"),IF(计算!B$23=2,IFERROR(IF(AND(G1034&gt;OFFSET(G1034,-计算!B$22,0,1,1),B1034&lt;OFFSET(B1034,-计算!B$22,0,1,1)),"买",IF(AND(G1034&lt;OFFSET(G1034,-计算!B$22,0,1,1),B1034&gt;OFFSET(B1034,-计算!B$22,0,1,1)),"卖",I1033)),"买"),""))</f>
        <v>买</v>
      </c>
      <c r="J1034" s="4" t="str">
        <f t="shared" ca="1" si="67"/>
        <v/>
      </c>
      <c r="K1034" s="3">
        <f ca="1">IF(I1033="买",C1034,0)-IF(J1034=1,计算!B$18)</f>
        <v>-3.7874231164748973E-2</v>
      </c>
      <c r="L1034" s="2">
        <f t="shared" ca="1" si="66"/>
        <v>4.2775427349410142</v>
      </c>
      <c r="M1034" s="3">
        <f ca="1">1-L1034/MAX(L$2:L1034)</f>
        <v>0.27594036521643805</v>
      </c>
    </row>
    <row r="1035" spans="1:13" x14ac:dyDescent="0.15">
      <c r="A1035" s="1">
        <v>39912</v>
      </c>
      <c r="B1035" s="2">
        <v>2517.67</v>
      </c>
      <c r="C1035" s="3">
        <f t="shared" si="64"/>
        <v>1.5455663782846463E-2</v>
      </c>
      <c r="D1035" s="3">
        <f>1-B1035/MAX(B$2:B1035)</f>
        <v>0.57162083985571366</v>
      </c>
      <c r="E1035" s="4">
        <f ca="1">IFERROR(AVERAGE(OFFSET(B1035,0,0,-计算!B$19,1)),AVERAGE(OFFSET(B1035,0,0,-ROW(),1)))</f>
        <v>2507.7666666666669</v>
      </c>
      <c r="F1035" s="4">
        <f ca="1">IFERROR(AVERAGE(OFFSET(B1035,0,0,-计算!B$20,1)),AVERAGE(OFFSET(B1035,0,0,-ROW(),1)))</f>
        <v>2320.862599999999</v>
      </c>
      <c r="G1035" s="4">
        <f t="shared" ca="1" si="65"/>
        <v>186.90406666666786</v>
      </c>
      <c r="H1035" s="4">
        <f ca="1">IFERROR(AVERAGE(OFFSET(G1035,0,0,-计算!B$21,1)),AVERAGE(OFFSET(G1035,0,0,-ROW(),1)))</f>
        <v>183.61274444444553</v>
      </c>
      <c r="I1035" s="4" t="str">
        <f ca="1">IF(计算!B$23=1,IFERROR(IF(AND(G1035&gt;H1035,OFFSET(G1035,-计算!B$22,0,1,1)&lt;OFFSET(H1035,-计算!B$22,0,1,1)),"买",IF(AND(G1035&lt;H1035,OFFSET(G1035,-计算!B$22,0,1,1)&gt;OFFSET(H1035,-计算!B$22,0,1,1)),"卖",I1034)),"买"),IF(计算!B$23=2,IFERROR(IF(AND(G1035&gt;OFFSET(G1035,-计算!B$22,0,1,1),B1035&lt;OFFSET(B1035,-计算!B$22,0,1,1)),"买",IF(AND(G1035&lt;OFFSET(G1035,-计算!B$22,0,1,1),B1035&gt;OFFSET(B1035,-计算!B$22,0,1,1)),"卖",I1034)),"买"),""))</f>
        <v>买</v>
      </c>
      <c r="J1035" s="4" t="str">
        <f t="shared" ca="1" si="67"/>
        <v/>
      </c>
      <c r="K1035" s="3">
        <f ca="1">IF(I1034="买",C1035,0)-IF(J1035=1,计算!B$18)</f>
        <v>1.5455663782846463E-2</v>
      </c>
      <c r="L1035" s="2">
        <f t="shared" ca="1" si="66"/>
        <v>4.3436549972690202</v>
      </c>
      <c r="M1035" s="3">
        <f ca="1">1-L1035/MAX(L$2:L1035)</f>
        <v>0.26474954294249275</v>
      </c>
    </row>
    <row r="1036" spans="1:13" x14ac:dyDescent="0.15">
      <c r="A1036" s="1">
        <v>39913</v>
      </c>
      <c r="B1036" s="2">
        <v>2595.5300000000002</v>
      </c>
      <c r="C1036" s="3">
        <f t="shared" si="64"/>
        <v>3.0925419137535881E-2</v>
      </c>
      <c r="D1036" s="3">
        <f>1-B1036/MAX(B$2:B1036)</f>
        <v>0.55837303477846589</v>
      </c>
      <c r="E1036" s="4">
        <f ca="1">IFERROR(AVERAGE(OFFSET(B1036,0,0,-计算!B$19,1)),AVERAGE(OFFSET(B1036,0,0,-ROW(),1)))</f>
        <v>2519.7458333333329</v>
      </c>
      <c r="F1036" s="4">
        <f ca="1">IFERROR(AVERAGE(OFFSET(B1036,0,0,-计算!B$20,1)),AVERAGE(OFFSET(B1036,0,0,-ROW(),1)))</f>
        <v>2331.8821999999991</v>
      </c>
      <c r="G1036" s="4">
        <f t="shared" ca="1" si="65"/>
        <v>187.86363333333384</v>
      </c>
      <c r="H1036" s="4">
        <f ca="1">IFERROR(AVERAGE(OFFSET(G1036,0,0,-计算!B$21,1)),AVERAGE(OFFSET(G1036,0,0,-ROW(),1)))</f>
        <v>186.71818333333439</v>
      </c>
      <c r="I1036" s="4" t="str">
        <f ca="1">IF(计算!B$23=1,IFERROR(IF(AND(G1036&gt;H1036,OFFSET(G1036,-计算!B$22,0,1,1)&lt;OFFSET(H1036,-计算!B$22,0,1,1)),"买",IF(AND(G1036&lt;H1036,OFFSET(G1036,-计算!B$22,0,1,1)&gt;OFFSET(H1036,-计算!B$22,0,1,1)),"卖",I1035)),"买"),IF(计算!B$23=2,IFERROR(IF(AND(G1036&gt;OFFSET(G1036,-计算!B$22,0,1,1),B1036&lt;OFFSET(B1036,-计算!B$22,0,1,1)),"买",IF(AND(G1036&lt;OFFSET(G1036,-计算!B$22,0,1,1),B1036&gt;OFFSET(B1036,-计算!B$22,0,1,1)),"卖",I1035)),"买"),""))</f>
        <v>买</v>
      </c>
      <c r="J1036" s="4" t="str">
        <f t="shared" ca="1" si="67"/>
        <v/>
      </c>
      <c r="K1036" s="3">
        <f ca="1">IF(I1035="买",C1036,0)-IF(J1036=1,计算!B$18)</f>
        <v>3.0925419137535881E-2</v>
      </c>
      <c r="L1036" s="2">
        <f t="shared" ca="1" si="66"/>
        <v>4.477984348648417</v>
      </c>
      <c r="M1036" s="3">
        <f ca="1">1-L1036/MAX(L$2:L1036)</f>
        <v>0.24201161438692442</v>
      </c>
    </row>
    <row r="1037" spans="1:13" x14ac:dyDescent="0.15">
      <c r="A1037" s="1">
        <v>39916</v>
      </c>
      <c r="B1037" s="2">
        <v>2656.52</v>
      </c>
      <c r="C1037" s="3">
        <f t="shared" si="64"/>
        <v>2.3498090948669281E-2</v>
      </c>
      <c r="D1037" s="3">
        <f>1-B1037/MAX(B$2:B1037)</f>
        <v>0.54799564418430546</v>
      </c>
      <c r="E1037" s="4">
        <f ca="1">IFERROR(AVERAGE(OFFSET(B1037,0,0,-计算!B$19,1)),AVERAGE(OFFSET(B1037,0,0,-ROW(),1)))</f>
        <v>2541.0116666666663</v>
      </c>
      <c r="F1037" s="4">
        <f ca="1">IFERROR(AVERAGE(OFFSET(B1037,0,0,-计算!B$20,1)),AVERAGE(OFFSET(B1037,0,0,-ROW(),1)))</f>
        <v>2344.3589999999995</v>
      </c>
      <c r="G1037" s="4">
        <f t="shared" ca="1" si="65"/>
        <v>196.65266666666685</v>
      </c>
      <c r="H1037" s="4">
        <f ca="1">IFERROR(AVERAGE(OFFSET(G1037,0,0,-计算!B$21,1)),AVERAGE(OFFSET(G1037,0,0,-ROW(),1)))</f>
        <v>189.83245000000088</v>
      </c>
      <c r="I1037" s="4" t="str">
        <f ca="1">IF(计算!B$23=1,IFERROR(IF(AND(G1037&gt;H1037,OFFSET(G1037,-计算!B$22,0,1,1)&lt;OFFSET(H1037,-计算!B$22,0,1,1)),"买",IF(AND(G1037&lt;H1037,OFFSET(G1037,-计算!B$22,0,1,1)&gt;OFFSET(H1037,-计算!B$22,0,1,1)),"卖",I1036)),"买"),IF(计算!B$23=2,IFERROR(IF(AND(G1037&gt;OFFSET(G1037,-计算!B$22,0,1,1),B1037&lt;OFFSET(B1037,-计算!B$22,0,1,1)),"买",IF(AND(G1037&lt;OFFSET(G1037,-计算!B$22,0,1,1),B1037&gt;OFFSET(B1037,-计算!B$22,0,1,1)),"卖",I1036)),"买"),""))</f>
        <v>买</v>
      </c>
      <c r="J1037" s="4" t="str">
        <f t="shared" ca="1" si="67"/>
        <v/>
      </c>
      <c r="K1037" s="3">
        <f ca="1">IF(I1036="买",C1037,0)-IF(J1037=1,计算!B$18)</f>
        <v>2.3498090948669281E-2</v>
      </c>
      <c r="L1037" s="2">
        <f t="shared" ca="1" si="66"/>
        <v>4.5832084321396751</v>
      </c>
      <c r="M1037" s="3">
        <f ca="1">1-L1037/MAX(L$2:L1037)</f>
        <v>0.22420033436375342</v>
      </c>
    </row>
    <row r="1038" spans="1:13" x14ac:dyDescent="0.15">
      <c r="A1038" s="1">
        <v>39917</v>
      </c>
      <c r="B1038" s="2">
        <v>2676.87</v>
      </c>
      <c r="C1038" s="3">
        <f t="shared" si="64"/>
        <v>7.6603978136811079E-3</v>
      </c>
      <c r="D1038" s="3">
        <f>1-B1038/MAX(B$2:B1038)</f>
        <v>0.5445331110052406</v>
      </c>
      <c r="E1038" s="4">
        <f ca="1">IFERROR(AVERAGE(OFFSET(B1038,0,0,-计算!B$19,1)),AVERAGE(OFFSET(B1038,0,0,-ROW(),1)))</f>
        <v>2557.4349999999995</v>
      </c>
      <c r="F1038" s="4">
        <f ca="1">IFERROR(AVERAGE(OFFSET(B1038,0,0,-计算!B$20,1)),AVERAGE(OFFSET(B1038,0,0,-ROW(),1)))</f>
        <v>2356.7551999999991</v>
      </c>
      <c r="G1038" s="4">
        <f t="shared" ca="1" si="65"/>
        <v>200.67980000000034</v>
      </c>
      <c r="H1038" s="4">
        <f ca="1">IFERROR(AVERAGE(OFFSET(G1038,0,0,-计算!B$21,1)),AVERAGE(OFFSET(G1038,0,0,-ROW(),1)))</f>
        <v>192.24873333333403</v>
      </c>
      <c r="I1038" s="4" t="str">
        <f ca="1">IF(计算!B$23=1,IFERROR(IF(AND(G1038&gt;H1038,OFFSET(G1038,-计算!B$22,0,1,1)&lt;OFFSET(H1038,-计算!B$22,0,1,1)),"买",IF(AND(G1038&lt;H1038,OFFSET(G1038,-计算!B$22,0,1,1)&gt;OFFSET(H1038,-计算!B$22,0,1,1)),"卖",I1037)),"买"),IF(计算!B$23=2,IFERROR(IF(AND(G1038&gt;OFFSET(G1038,-计算!B$22,0,1,1),B1038&lt;OFFSET(B1038,-计算!B$22,0,1,1)),"买",IF(AND(G1038&lt;OFFSET(G1038,-计算!B$22,0,1,1),B1038&gt;OFFSET(B1038,-计算!B$22,0,1,1)),"卖",I1037)),"买"),""))</f>
        <v>买</v>
      </c>
      <c r="J1038" s="4" t="str">
        <f t="shared" ca="1" si="67"/>
        <v/>
      </c>
      <c r="K1038" s="3">
        <f ca="1">IF(I1037="买",C1038,0)-IF(J1038=1,计算!B$18)</f>
        <v>7.6603978136811079E-3</v>
      </c>
      <c r="L1038" s="2">
        <f t="shared" ca="1" si="66"/>
        <v>4.6183176319928823</v>
      </c>
      <c r="M1038" s="3">
        <f ca="1">1-L1038/MAX(L$2:L1038)</f>
        <v>0.21825740030125906</v>
      </c>
    </row>
    <row r="1039" spans="1:13" x14ac:dyDescent="0.15">
      <c r="A1039" s="1">
        <v>39918</v>
      </c>
      <c r="B1039" s="2">
        <v>2686.99</v>
      </c>
      <c r="C1039" s="3">
        <f t="shared" si="64"/>
        <v>3.7805347289932012E-3</v>
      </c>
      <c r="D1039" s="3">
        <f>1-B1039/MAX(B$2:B1039)</f>
        <v>0.54281120261348947</v>
      </c>
      <c r="E1039" s="4">
        <f ca="1">IFERROR(AVERAGE(OFFSET(B1039,0,0,-计算!B$19,1)),AVERAGE(OFFSET(B1039,0,0,-ROW(),1)))</f>
        <v>2573.1066666666661</v>
      </c>
      <c r="F1039" s="4">
        <f ca="1">IFERROR(AVERAGE(OFFSET(B1039,0,0,-计算!B$20,1)),AVERAGE(OFFSET(B1039,0,0,-ROW(),1)))</f>
        <v>2368.3167999999991</v>
      </c>
      <c r="G1039" s="4">
        <f t="shared" ca="1" si="65"/>
        <v>204.78986666666697</v>
      </c>
      <c r="H1039" s="4">
        <f ca="1">IFERROR(AVERAGE(OFFSET(G1039,0,0,-计算!B$21,1)),AVERAGE(OFFSET(G1039,0,0,-ROW(),1)))</f>
        <v>194.53180000000057</v>
      </c>
      <c r="I1039" s="4" t="str">
        <f ca="1">IF(计算!B$23=1,IFERROR(IF(AND(G1039&gt;H1039,OFFSET(G1039,-计算!B$22,0,1,1)&lt;OFFSET(H1039,-计算!B$22,0,1,1)),"买",IF(AND(G1039&lt;H1039,OFFSET(G1039,-计算!B$22,0,1,1)&gt;OFFSET(H1039,-计算!B$22,0,1,1)),"卖",I1038)),"买"),IF(计算!B$23=2,IFERROR(IF(AND(G1039&gt;OFFSET(G1039,-计算!B$22,0,1,1),B1039&lt;OFFSET(B1039,-计算!B$22,0,1,1)),"买",IF(AND(G1039&lt;OFFSET(G1039,-计算!B$22,0,1,1),B1039&gt;OFFSET(B1039,-计算!B$22,0,1,1)),"卖",I1038)),"买"),""))</f>
        <v>买</v>
      </c>
      <c r="J1039" s="4" t="str">
        <f t="shared" ca="1" si="67"/>
        <v/>
      </c>
      <c r="K1039" s="3">
        <f ca="1">IF(I1038="买",C1039,0)-IF(J1039=1,计算!B$18)</f>
        <v>3.7805347289932012E-3</v>
      </c>
      <c r="L1039" s="2">
        <f t="shared" ca="1" si="66"/>
        <v>4.6357773421901527</v>
      </c>
      <c r="M1039" s="3">
        <f ca="1">1-L1039/MAX(L$2:L1039)</f>
        <v>0.21530199525396454</v>
      </c>
    </row>
    <row r="1040" spans="1:13" x14ac:dyDescent="0.15">
      <c r="A1040" s="1">
        <v>39919</v>
      </c>
      <c r="B1040" s="2">
        <v>2687.11</v>
      </c>
      <c r="C1040" s="3">
        <f t="shared" si="64"/>
        <v>4.465963773614412E-5</v>
      </c>
      <c r="D1040" s="3">
        <f>1-B1040/MAX(B$2:B1040)</f>
        <v>0.54279078472742115</v>
      </c>
      <c r="E1040" s="4">
        <f ca="1">IFERROR(AVERAGE(OFFSET(B1040,0,0,-计算!B$19,1)),AVERAGE(OFFSET(B1040,0,0,-ROW(),1)))</f>
        <v>2589.9916666666668</v>
      </c>
      <c r="F1040" s="4">
        <f ca="1">IFERROR(AVERAGE(OFFSET(B1040,0,0,-计算!B$20,1)),AVERAGE(OFFSET(B1040,0,0,-ROW(),1)))</f>
        <v>2378.7307999999989</v>
      </c>
      <c r="G1040" s="4">
        <f t="shared" ca="1" si="65"/>
        <v>211.26086666666788</v>
      </c>
      <c r="H1040" s="4">
        <f ca="1">IFERROR(AVERAGE(OFFSET(G1040,0,0,-计算!B$21,1)),AVERAGE(OFFSET(G1040,0,0,-ROW(),1)))</f>
        <v>198.02515000000062</v>
      </c>
      <c r="I1040" s="4" t="str">
        <f ca="1">IF(计算!B$23=1,IFERROR(IF(AND(G1040&gt;H1040,OFFSET(G1040,-计算!B$22,0,1,1)&lt;OFFSET(H1040,-计算!B$22,0,1,1)),"买",IF(AND(G1040&lt;H1040,OFFSET(G1040,-计算!B$22,0,1,1)&gt;OFFSET(H1040,-计算!B$22,0,1,1)),"卖",I1039)),"买"),IF(计算!B$23=2,IFERROR(IF(AND(G1040&gt;OFFSET(G1040,-计算!B$22,0,1,1),B1040&lt;OFFSET(B1040,-计算!B$22,0,1,1)),"买",IF(AND(G1040&lt;OFFSET(G1040,-计算!B$22,0,1,1),B1040&gt;OFFSET(B1040,-计算!B$22,0,1,1)),"卖",I1039)),"买"),""))</f>
        <v>买</v>
      </c>
      <c r="J1040" s="4" t="str">
        <f t="shared" ca="1" si="67"/>
        <v/>
      </c>
      <c r="K1040" s="3">
        <f ca="1">IF(I1039="买",C1040,0)-IF(J1040=1,计算!B$18)</f>
        <v>4.465963773614412E-5</v>
      </c>
      <c r="L1040" s="2">
        <f t="shared" ca="1" si="66"/>
        <v>4.6359843743268803</v>
      </c>
      <c r="M1040" s="3">
        <f ca="1">1-L1040/MAX(L$2:L1040)</f>
        <v>0.21526695092534032</v>
      </c>
    </row>
    <row r="1041" spans="1:13" x14ac:dyDescent="0.15">
      <c r="A1041" s="1">
        <v>39920</v>
      </c>
      <c r="B1041" s="2">
        <v>2650.69</v>
      </c>
      <c r="C1041" s="3">
        <f t="shared" si="64"/>
        <v>-1.355359475421547E-2</v>
      </c>
      <c r="D1041" s="3">
        <f>1-B1041/MAX(B$2:B1041)</f>
        <v>0.54898761314911859</v>
      </c>
      <c r="E1041" s="4">
        <f ca="1">IFERROR(AVERAGE(OFFSET(B1041,0,0,-计算!B$19,1)),AVERAGE(OFFSET(B1041,0,0,-ROW(),1)))</f>
        <v>2601.9</v>
      </c>
      <c r="F1041" s="4">
        <f ca="1">IFERROR(AVERAGE(OFFSET(B1041,0,0,-计算!B$20,1)),AVERAGE(OFFSET(B1041,0,0,-ROW(),1)))</f>
        <v>2388.7251999999994</v>
      </c>
      <c r="G1041" s="4">
        <f t="shared" ca="1" si="65"/>
        <v>213.17480000000069</v>
      </c>
      <c r="H1041" s="4">
        <f ca="1">IFERROR(AVERAGE(OFFSET(G1041,0,0,-计算!B$21,1)),AVERAGE(OFFSET(G1041,0,0,-ROW(),1)))</f>
        <v>202.40360555555608</v>
      </c>
      <c r="I1041" s="4" t="str">
        <f ca="1">IF(计算!B$23=1,IFERROR(IF(AND(G1041&gt;H1041,OFFSET(G1041,-计算!B$22,0,1,1)&lt;OFFSET(H1041,-计算!B$22,0,1,1)),"买",IF(AND(G1041&lt;H1041,OFFSET(G1041,-计算!B$22,0,1,1)&gt;OFFSET(H1041,-计算!B$22,0,1,1)),"卖",I1040)),"买"),IF(计算!B$23=2,IFERROR(IF(AND(G1041&gt;OFFSET(G1041,-计算!B$22,0,1,1),B1041&lt;OFFSET(B1041,-计算!B$22,0,1,1)),"买",IF(AND(G1041&lt;OFFSET(G1041,-计算!B$22,0,1,1),B1041&gt;OFFSET(B1041,-计算!B$22,0,1,1)),"卖",I1040)),"买"),""))</f>
        <v>买</v>
      </c>
      <c r="J1041" s="4" t="str">
        <f t="shared" ca="1" si="67"/>
        <v/>
      </c>
      <c r="K1041" s="3">
        <f ca="1">IF(I1040="买",C1041,0)-IF(J1041=1,计算!B$18)</f>
        <v>-1.355359475421547E-2</v>
      </c>
      <c r="L1041" s="2">
        <f t="shared" ca="1" si="66"/>
        <v>4.5731501208303786</v>
      </c>
      <c r="M1041" s="3">
        <f ca="1">1-L1041/MAX(L$2:L1041)</f>
        <v>0.22590290466273821</v>
      </c>
    </row>
    <row r="1042" spans="1:13" x14ac:dyDescent="0.15">
      <c r="A1042" s="1">
        <v>39923</v>
      </c>
      <c r="B1042" s="2">
        <v>2707.67</v>
      </c>
      <c r="C1042" s="3">
        <f t="shared" si="64"/>
        <v>2.1496289645337674E-2</v>
      </c>
      <c r="D1042" s="3">
        <f>1-B1042/MAX(B$2:B1042)</f>
        <v>0.539292520247737</v>
      </c>
      <c r="E1042" s="4">
        <f ca="1">IFERROR(AVERAGE(OFFSET(B1042,0,0,-计算!B$19,1)),AVERAGE(OFFSET(B1042,0,0,-ROW(),1)))</f>
        <v>2615.1875</v>
      </c>
      <c r="F1042" s="4">
        <f ca="1">IFERROR(AVERAGE(OFFSET(B1042,0,0,-计算!B$20,1)),AVERAGE(OFFSET(B1042,0,0,-ROW(),1)))</f>
        <v>2398.1329999999994</v>
      </c>
      <c r="G1042" s="4">
        <f t="shared" ca="1" si="65"/>
        <v>217.05450000000064</v>
      </c>
      <c r="H1042" s="4">
        <f ca="1">IFERROR(AVERAGE(OFFSET(G1042,0,0,-计算!B$21,1)),AVERAGE(OFFSET(G1042,0,0,-ROW(),1)))</f>
        <v>207.26875000000055</v>
      </c>
      <c r="I1042" s="4" t="str">
        <f ca="1">IF(计算!B$23=1,IFERROR(IF(AND(G1042&gt;H1042,OFFSET(G1042,-计算!B$22,0,1,1)&lt;OFFSET(H1042,-计算!B$22,0,1,1)),"买",IF(AND(G1042&lt;H1042,OFFSET(G1042,-计算!B$22,0,1,1)&gt;OFFSET(H1042,-计算!B$22,0,1,1)),"卖",I1041)),"买"),IF(计算!B$23=2,IFERROR(IF(AND(G1042&gt;OFFSET(G1042,-计算!B$22,0,1,1),B1042&lt;OFFSET(B1042,-计算!B$22,0,1,1)),"买",IF(AND(G1042&lt;OFFSET(G1042,-计算!B$22,0,1,1),B1042&gt;OFFSET(B1042,-计算!B$22,0,1,1)),"卖",I1041)),"买"),""))</f>
        <v>买</v>
      </c>
      <c r="J1042" s="4" t="str">
        <f t="shared" ca="1" si="67"/>
        <v/>
      </c>
      <c r="K1042" s="3">
        <f ca="1">IF(I1041="买",C1042,0)-IF(J1042=1,计算!B$18)</f>
        <v>2.1496289645337674E-2</v>
      </c>
      <c r="L1042" s="2">
        <f t="shared" ca="1" si="66"/>
        <v>4.6714558804193596</v>
      </c>
      <c r="M1042" s="3">
        <f ca="1">1-L1042/MAX(L$2:L1042)</f>
        <v>0.20926268928775382</v>
      </c>
    </row>
    <row r="1043" spans="1:13" x14ac:dyDescent="0.15">
      <c r="A1043" s="1">
        <v>39924</v>
      </c>
      <c r="B1043" s="2">
        <v>2675.44</v>
      </c>
      <c r="C1043" s="3">
        <f t="shared" si="64"/>
        <v>-1.1903223066326407E-2</v>
      </c>
      <c r="D1043" s="3">
        <f>1-B1043/MAX(B$2:B1043)</f>
        <v>0.54477642414755323</v>
      </c>
      <c r="E1043" s="4">
        <f ca="1">IFERROR(AVERAGE(OFFSET(B1043,0,0,-计算!B$19,1)),AVERAGE(OFFSET(B1043,0,0,-ROW(),1)))</f>
        <v>2623.4408333333331</v>
      </c>
      <c r="F1043" s="4">
        <f ca="1">IFERROR(AVERAGE(OFFSET(B1043,0,0,-计算!B$20,1)),AVERAGE(OFFSET(B1043,0,0,-ROW(),1)))</f>
        <v>2405.7083999999995</v>
      </c>
      <c r="G1043" s="4">
        <f t="shared" ca="1" si="65"/>
        <v>217.73243333333357</v>
      </c>
      <c r="H1043" s="4">
        <f ca="1">IFERROR(AVERAGE(OFFSET(G1043,0,0,-计算!B$21,1)),AVERAGE(OFFSET(G1043,0,0,-ROW(),1)))</f>
        <v>210.78204444444501</v>
      </c>
      <c r="I1043" s="4" t="str">
        <f ca="1">IF(计算!B$23=1,IFERROR(IF(AND(G1043&gt;H1043,OFFSET(G1043,-计算!B$22,0,1,1)&lt;OFFSET(H1043,-计算!B$22,0,1,1)),"买",IF(AND(G1043&lt;H1043,OFFSET(G1043,-计算!B$22,0,1,1)&gt;OFFSET(H1043,-计算!B$22,0,1,1)),"卖",I1042)),"买"),IF(计算!B$23=2,IFERROR(IF(AND(G1043&gt;OFFSET(G1043,-计算!B$22,0,1,1),B1043&lt;OFFSET(B1043,-计算!B$22,0,1,1)),"买",IF(AND(G1043&lt;OFFSET(G1043,-计算!B$22,0,1,1),B1043&gt;OFFSET(B1043,-计算!B$22,0,1,1)),"卖",I1042)),"买"),""))</f>
        <v>买</v>
      </c>
      <c r="J1043" s="4" t="str">
        <f t="shared" ca="1" si="67"/>
        <v/>
      </c>
      <c r="K1043" s="3">
        <f ca="1">IF(I1042="买",C1043,0)-IF(J1043=1,计算!B$18)</f>
        <v>-1.1903223066326407E-2</v>
      </c>
      <c r="L1043" s="2">
        <f t="shared" ca="1" si="66"/>
        <v>4.615850499030226</v>
      </c>
      <c r="M1043" s="3">
        <f ca="1">1-L1043/MAX(L$2:L1043)</f>
        <v>0.2186750118840286</v>
      </c>
    </row>
    <row r="1044" spans="1:13" x14ac:dyDescent="0.15">
      <c r="A1044" s="1">
        <v>39925</v>
      </c>
      <c r="B1044" s="2">
        <v>2576.2800000000002</v>
      </c>
      <c r="C1044" s="3">
        <f t="shared" si="64"/>
        <v>-3.7063062524295032E-2</v>
      </c>
      <c r="D1044" s="3">
        <f>1-B1044/MAX(B$2:B1044)</f>
        <v>0.56164840400190563</v>
      </c>
      <c r="E1044" s="4">
        <f ca="1">IFERROR(AVERAGE(OFFSET(B1044,0,0,-计算!B$19,1)),AVERAGE(OFFSET(B1044,0,0,-ROW(),1)))</f>
        <v>2623.9224999999997</v>
      </c>
      <c r="F1044" s="4">
        <f ca="1">IFERROR(AVERAGE(OFFSET(B1044,0,0,-计算!B$20,1)),AVERAGE(OFFSET(B1044,0,0,-ROW(),1)))</f>
        <v>2410.6989999999992</v>
      </c>
      <c r="G1044" s="4">
        <f t="shared" ca="1" si="65"/>
        <v>213.22350000000051</v>
      </c>
      <c r="H1044" s="4">
        <f ca="1">IFERROR(AVERAGE(OFFSET(G1044,0,0,-计算!B$21,1)),AVERAGE(OFFSET(G1044,0,0,-ROW(),1)))</f>
        <v>212.87266111111171</v>
      </c>
      <c r="I1044" s="4" t="str">
        <f ca="1">IF(计算!B$23=1,IFERROR(IF(AND(G1044&gt;H1044,OFFSET(G1044,-计算!B$22,0,1,1)&lt;OFFSET(H1044,-计算!B$22,0,1,1)),"买",IF(AND(G1044&lt;H1044,OFFSET(G1044,-计算!B$22,0,1,1)&gt;OFFSET(H1044,-计算!B$22,0,1,1)),"卖",I1043)),"买"),IF(计算!B$23=2,IFERROR(IF(AND(G1044&gt;OFFSET(G1044,-计算!B$22,0,1,1),B1044&lt;OFFSET(B1044,-计算!B$22,0,1,1)),"买",IF(AND(G1044&lt;OFFSET(G1044,-计算!B$22,0,1,1),B1044&gt;OFFSET(B1044,-计算!B$22,0,1,1)),"卖",I1043)),"买"),""))</f>
        <v>买</v>
      </c>
      <c r="J1044" s="4" t="str">
        <f t="shared" ca="1" si="67"/>
        <v/>
      </c>
      <c r="K1044" s="3">
        <f ca="1">IF(I1043="买",C1044,0)-IF(J1044=1,计算!B$18)</f>
        <v>-3.7063062524295032E-2</v>
      </c>
      <c r="L1044" s="2">
        <f t="shared" ca="1" si="66"/>
        <v>4.4447729433818708</v>
      </c>
      <c r="M1044" s="3">
        <f ca="1">1-L1044/MAX(L$2:L1044)</f>
        <v>0.24763330877036493</v>
      </c>
    </row>
    <row r="1045" spans="1:13" x14ac:dyDescent="0.15">
      <c r="A1045" s="1">
        <v>39926</v>
      </c>
      <c r="B1045" s="2">
        <v>2593.56</v>
      </c>
      <c r="C1045" s="3">
        <f t="shared" si="64"/>
        <v>6.7073454748707295E-3</v>
      </c>
      <c r="D1045" s="3">
        <f>1-B1045/MAX(B$2:B1045)</f>
        <v>0.55870822840808554</v>
      </c>
      <c r="E1045" s="4">
        <f ca="1">IFERROR(AVERAGE(OFFSET(B1045,0,0,-计算!B$19,1)),AVERAGE(OFFSET(B1045,0,0,-ROW(),1)))</f>
        <v>2625.3066666666668</v>
      </c>
      <c r="F1045" s="4">
        <f ca="1">IFERROR(AVERAGE(OFFSET(B1045,0,0,-计算!B$20,1)),AVERAGE(OFFSET(B1045,0,0,-ROW(),1)))</f>
        <v>2415.9473999999996</v>
      </c>
      <c r="G1045" s="4">
        <f t="shared" ca="1" si="65"/>
        <v>209.35926666666728</v>
      </c>
      <c r="H1045" s="4">
        <f ca="1">IFERROR(AVERAGE(OFFSET(G1045,0,0,-计算!B$21,1)),AVERAGE(OFFSET(G1045,0,0,-ROW(),1)))</f>
        <v>213.63422777777842</v>
      </c>
      <c r="I1045" s="4" t="str">
        <f ca="1">IF(计算!B$23=1,IFERROR(IF(AND(G1045&gt;H1045,OFFSET(G1045,-计算!B$22,0,1,1)&lt;OFFSET(H1045,-计算!B$22,0,1,1)),"买",IF(AND(G1045&lt;H1045,OFFSET(G1045,-计算!B$22,0,1,1)&gt;OFFSET(H1045,-计算!B$22,0,1,1)),"卖",I1044)),"买"),IF(计算!B$23=2,IFERROR(IF(AND(G1045&gt;OFFSET(G1045,-计算!B$22,0,1,1),B1045&lt;OFFSET(B1045,-计算!B$22,0,1,1)),"买",IF(AND(G1045&lt;OFFSET(G1045,-计算!B$22,0,1,1),B1045&gt;OFFSET(B1045,-计算!B$22,0,1,1)),"卖",I1044)),"买"),""))</f>
        <v>卖</v>
      </c>
      <c r="J1045" s="4">
        <f t="shared" ca="1" si="67"/>
        <v>1</v>
      </c>
      <c r="K1045" s="3">
        <f ca="1">IF(I1044="买",C1045,0)-IF(J1045=1,计算!B$18)</f>
        <v>6.7073454748707295E-3</v>
      </c>
      <c r="L1045" s="2">
        <f t="shared" ca="1" si="66"/>
        <v>4.4745855710704907</v>
      </c>
      <c r="M1045" s="3">
        <f ca="1">1-L1045/MAX(L$2:L1045)</f>
        <v>0.24258692544850236</v>
      </c>
    </row>
    <row r="1046" spans="1:13" x14ac:dyDescent="0.15">
      <c r="A1046" s="1">
        <v>39927</v>
      </c>
      <c r="B1046" s="2">
        <v>2572.89</v>
      </c>
      <c r="C1046" s="3">
        <f t="shared" si="64"/>
        <v>-7.9697404339981182E-3</v>
      </c>
      <c r="D1046" s="3">
        <f>1-B1046/MAX(B$2:B1046)</f>
        <v>0.56222520928333219</v>
      </c>
      <c r="E1046" s="4">
        <f ca="1">IFERROR(AVERAGE(OFFSET(B1046,0,0,-计算!B$19,1)),AVERAGE(OFFSET(B1046,0,0,-ROW(),1)))</f>
        <v>2633.1016666666669</v>
      </c>
      <c r="F1046" s="4">
        <f ca="1">IFERROR(AVERAGE(OFFSET(B1046,0,0,-计算!B$20,1)),AVERAGE(OFFSET(B1046,0,0,-ROW(),1)))</f>
        <v>2421.0383999999995</v>
      </c>
      <c r="G1046" s="4">
        <f t="shared" ca="1" si="65"/>
        <v>212.06326666666746</v>
      </c>
      <c r="H1046" s="4">
        <f ca="1">IFERROR(AVERAGE(OFFSET(G1046,0,0,-计算!B$21,1)),AVERAGE(OFFSET(G1046,0,0,-ROW(),1)))</f>
        <v>213.7679611111117</v>
      </c>
      <c r="I1046" s="4" t="str">
        <f ca="1">IF(计算!B$23=1,IFERROR(IF(AND(G1046&gt;H1046,OFFSET(G1046,-计算!B$22,0,1,1)&lt;OFFSET(H1046,-计算!B$22,0,1,1)),"买",IF(AND(G1046&lt;H1046,OFFSET(G1046,-计算!B$22,0,1,1)&gt;OFFSET(H1046,-计算!B$22,0,1,1)),"卖",I1045)),"买"),IF(计算!B$23=2,IFERROR(IF(AND(G1046&gt;OFFSET(G1046,-计算!B$22,0,1,1),B1046&lt;OFFSET(B1046,-计算!B$22,0,1,1)),"买",IF(AND(G1046&lt;OFFSET(G1046,-计算!B$22,0,1,1),B1046&gt;OFFSET(B1046,-计算!B$22,0,1,1)),"卖",I1045)),"买"),""))</f>
        <v>卖</v>
      </c>
      <c r="J1046" s="4" t="str">
        <f t="shared" ca="1" si="67"/>
        <v/>
      </c>
      <c r="K1046" s="3">
        <f ca="1">IF(I1045="买",C1046,0)-IF(J1046=1,计算!B$18)</f>
        <v>0</v>
      </c>
      <c r="L1046" s="2">
        <f t="shared" ca="1" si="66"/>
        <v>4.4745855710704907</v>
      </c>
      <c r="M1046" s="3">
        <f ca="1">1-L1046/MAX(L$2:L1046)</f>
        <v>0.24258692544850236</v>
      </c>
    </row>
    <row r="1047" spans="1:13" x14ac:dyDescent="0.15">
      <c r="A1047" s="1">
        <v>39930</v>
      </c>
      <c r="B1047" s="2">
        <v>2513.29</v>
      </c>
      <c r="C1047" s="3">
        <f t="shared" si="64"/>
        <v>-2.3164612556308195E-2</v>
      </c>
      <c r="D1047" s="3">
        <f>1-B1047/MAX(B$2:B1047)</f>
        <v>0.57236609269720273</v>
      </c>
      <c r="E1047" s="4">
        <f ca="1">IFERROR(AVERAGE(OFFSET(B1047,0,0,-计算!B$19,1)),AVERAGE(OFFSET(B1047,0,0,-ROW(),1)))</f>
        <v>2632.7366666666667</v>
      </c>
      <c r="F1047" s="4">
        <f ca="1">IFERROR(AVERAGE(OFFSET(B1047,0,0,-计算!B$20,1)),AVERAGE(OFFSET(B1047,0,0,-ROW(),1)))</f>
        <v>2423.3229999999994</v>
      </c>
      <c r="G1047" s="4">
        <f t="shared" ca="1" si="65"/>
        <v>209.41366666666727</v>
      </c>
      <c r="H1047" s="4">
        <f ca="1">IFERROR(AVERAGE(OFFSET(G1047,0,0,-计算!B$21,1)),AVERAGE(OFFSET(G1047,0,0,-ROW(),1)))</f>
        <v>213.14110555555612</v>
      </c>
      <c r="I1047" s="4" t="str">
        <f ca="1">IF(计算!B$23=1,IFERROR(IF(AND(G1047&gt;H1047,OFFSET(G1047,-计算!B$22,0,1,1)&lt;OFFSET(H1047,-计算!B$22,0,1,1)),"买",IF(AND(G1047&lt;H1047,OFFSET(G1047,-计算!B$22,0,1,1)&gt;OFFSET(H1047,-计算!B$22,0,1,1)),"卖",I1046)),"买"),IF(计算!B$23=2,IFERROR(IF(AND(G1047&gt;OFFSET(G1047,-计算!B$22,0,1,1),B1047&lt;OFFSET(B1047,-计算!B$22,0,1,1)),"买",IF(AND(G1047&lt;OFFSET(G1047,-计算!B$22,0,1,1),B1047&gt;OFFSET(B1047,-计算!B$22,0,1,1)),"卖",I1046)),"买"),""))</f>
        <v>卖</v>
      </c>
      <c r="J1047" s="4" t="str">
        <f t="shared" ca="1" si="67"/>
        <v/>
      </c>
      <c r="K1047" s="3">
        <f ca="1">IF(I1046="买",C1047,0)-IF(J1047=1,计算!B$18)</f>
        <v>0</v>
      </c>
      <c r="L1047" s="2">
        <f t="shared" ca="1" si="66"/>
        <v>4.4745855710704907</v>
      </c>
      <c r="M1047" s="3">
        <f ca="1">1-L1047/MAX(L$2:L1047)</f>
        <v>0.24258692544850236</v>
      </c>
    </row>
    <row r="1048" spans="1:13" x14ac:dyDescent="0.15">
      <c r="A1048" s="1">
        <v>39931</v>
      </c>
      <c r="B1048" s="2">
        <v>2518.5300000000002</v>
      </c>
      <c r="C1048" s="3">
        <f t="shared" si="64"/>
        <v>2.0849165834424532E-3</v>
      </c>
      <c r="D1048" s="3">
        <f>1-B1048/MAX(B$2:B1048)</f>
        <v>0.57147451167222485</v>
      </c>
      <c r="E1048" s="4">
        <f ca="1">IFERROR(AVERAGE(OFFSET(B1048,0,0,-计算!B$19,1)),AVERAGE(OFFSET(B1048,0,0,-ROW(),1)))</f>
        <v>2626.32</v>
      </c>
      <c r="F1048" s="4">
        <f ca="1">IFERROR(AVERAGE(OFFSET(B1048,0,0,-计算!B$20,1)),AVERAGE(OFFSET(B1048,0,0,-ROW(),1)))</f>
        <v>2424.4485999999997</v>
      </c>
      <c r="G1048" s="4">
        <f t="shared" ca="1" si="65"/>
        <v>201.87140000000045</v>
      </c>
      <c r="H1048" s="4">
        <f ca="1">IFERROR(AVERAGE(OFFSET(G1048,0,0,-计算!B$21,1)),AVERAGE(OFFSET(G1048,0,0,-ROW(),1)))</f>
        <v>210.61058888888942</v>
      </c>
      <c r="I1048" s="4" t="str">
        <f ca="1">IF(计算!B$23=1,IFERROR(IF(AND(G1048&gt;H1048,OFFSET(G1048,-计算!B$22,0,1,1)&lt;OFFSET(H1048,-计算!B$22,0,1,1)),"买",IF(AND(G1048&lt;H1048,OFFSET(G1048,-计算!B$22,0,1,1)&gt;OFFSET(H1048,-计算!B$22,0,1,1)),"卖",I1047)),"买"),IF(计算!B$23=2,IFERROR(IF(AND(G1048&gt;OFFSET(G1048,-计算!B$22,0,1,1),B1048&lt;OFFSET(B1048,-计算!B$22,0,1,1)),"买",IF(AND(G1048&lt;OFFSET(G1048,-计算!B$22,0,1,1),B1048&gt;OFFSET(B1048,-计算!B$22,0,1,1)),"卖",I1047)),"买"),""))</f>
        <v>卖</v>
      </c>
      <c r="J1048" s="4" t="str">
        <f t="shared" ca="1" si="67"/>
        <v/>
      </c>
      <c r="K1048" s="3">
        <f ca="1">IF(I1047="买",C1048,0)-IF(J1048=1,计算!B$18)</f>
        <v>0</v>
      </c>
      <c r="L1048" s="2">
        <f t="shared" ca="1" si="66"/>
        <v>4.4745855710704907</v>
      </c>
      <c r="M1048" s="3">
        <f ca="1">1-L1048/MAX(L$2:L1048)</f>
        <v>0.24258692544850236</v>
      </c>
    </row>
    <row r="1049" spans="1:13" x14ac:dyDescent="0.15">
      <c r="A1049" s="1">
        <v>39932</v>
      </c>
      <c r="B1049" s="2">
        <v>2605.37</v>
      </c>
      <c r="C1049" s="3">
        <f t="shared" si="64"/>
        <v>3.4480431045093685E-2</v>
      </c>
      <c r="D1049" s="3">
        <f>1-B1049/MAX(B$2:B1049)</f>
        <v>0.55669876812087393</v>
      </c>
      <c r="E1049" s="4">
        <f ca="1">IFERROR(AVERAGE(OFFSET(B1049,0,0,-计算!B$19,1)),AVERAGE(OFFSET(B1049,0,0,-ROW(),1)))</f>
        <v>2622.0574999999999</v>
      </c>
      <c r="F1049" s="4">
        <f ca="1">IFERROR(AVERAGE(OFFSET(B1049,0,0,-计算!B$20,1)),AVERAGE(OFFSET(B1049,0,0,-ROW(),1)))</f>
        <v>2428.8501999999994</v>
      </c>
      <c r="G1049" s="4">
        <f t="shared" ca="1" si="65"/>
        <v>193.20730000000049</v>
      </c>
      <c r="H1049" s="4">
        <f ca="1">IFERROR(AVERAGE(OFFSET(G1049,0,0,-计算!B$21,1)),AVERAGE(OFFSET(G1049,0,0,-ROW(),1)))</f>
        <v>206.52306666666723</v>
      </c>
      <c r="I1049" s="4" t="str">
        <f ca="1">IF(计算!B$23=1,IFERROR(IF(AND(G1049&gt;H1049,OFFSET(G1049,-计算!B$22,0,1,1)&lt;OFFSET(H1049,-计算!B$22,0,1,1)),"买",IF(AND(G1049&lt;H1049,OFFSET(G1049,-计算!B$22,0,1,1)&gt;OFFSET(H1049,-计算!B$22,0,1,1)),"卖",I1048)),"买"),IF(计算!B$23=2,IFERROR(IF(AND(G1049&gt;OFFSET(G1049,-计算!B$22,0,1,1),B1049&lt;OFFSET(B1049,-计算!B$22,0,1,1)),"买",IF(AND(G1049&lt;OFFSET(G1049,-计算!B$22,0,1,1),B1049&gt;OFFSET(B1049,-计算!B$22,0,1,1)),"卖",I1048)),"买"),""))</f>
        <v>卖</v>
      </c>
      <c r="J1049" s="4" t="str">
        <f t="shared" ca="1" si="67"/>
        <v/>
      </c>
      <c r="K1049" s="3">
        <f ca="1">IF(I1048="买",C1049,0)-IF(J1049=1,计算!B$18)</f>
        <v>0</v>
      </c>
      <c r="L1049" s="2">
        <f t="shared" ca="1" si="66"/>
        <v>4.4745855710704907</v>
      </c>
      <c r="M1049" s="3">
        <f ca="1">1-L1049/MAX(L$2:L1049)</f>
        <v>0.24258692544850236</v>
      </c>
    </row>
    <row r="1050" spans="1:13" x14ac:dyDescent="0.15">
      <c r="A1050" s="1">
        <v>39933</v>
      </c>
      <c r="B1050" s="2">
        <v>2622.93</v>
      </c>
      <c r="C1050" s="3">
        <f t="shared" si="64"/>
        <v>6.7399256151716713E-3</v>
      </c>
      <c r="D1050" s="3">
        <f>1-B1050/MAX(B$2:B1050)</f>
        <v>0.55371095079289456</v>
      </c>
      <c r="E1050" s="4">
        <f ca="1">IFERROR(AVERAGE(OFFSET(B1050,0,0,-计算!B$19,1)),AVERAGE(OFFSET(B1050,0,0,-ROW(),1)))</f>
        <v>2617.5625</v>
      </c>
      <c r="F1050" s="4">
        <f ca="1">IFERROR(AVERAGE(OFFSET(B1050,0,0,-计算!B$20,1)),AVERAGE(OFFSET(B1050,0,0,-ROW(),1)))</f>
        <v>2435.7919999999995</v>
      </c>
      <c r="G1050" s="4">
        <f t="shared" ca="1" si="65"/>
        <v>181.77050000000054</v>
      </c>
      <c r="H1050" s="4">
        <f ca="1">IFERROR(AVERAGE(OFFSET(G1050,0,0,-计算!B$21,1)),AVERAGE(OFFSET(G1050,0,0,-ROW(),1)))</f>
        <v>201.28090000000057</v>
      </c>
      <c r="I1050" s="4" t="str">
        <f ca="1">IF(计算!B$23=1,IFERROR(IF(AND(G1050&gt;H1050,OFFSET(G1050,-计算!B$22,0,1,1)&lt;OFFSET(H1050,-计算!B$22,0,1,1)),"买",IF(AND(G1050&lt;H1050,OFFSET(G1050,-计算!B$22,0,1,1)&gt;OFFSET(H1050,-计算!B$22,0,1,1)),"卖",I1049)),"买"),IF(计算!B$23=2,IFERROR(IF(AND(G1050&gt;OFFSET(G1050,-计算!B$22,0,1,1),B1050&lt;OFFSET(B1050,-计算!B$22,0,1,1)),"买",IF(AND(G1050&lt;OFFSET(G1050,-计算!B$22,0,1,1),B1050&gt;OFFSET(B1050,-计算!B$22,0,1,1)),"卖",I1049)),"买"),""))</f>
        <v>卖</v>
      </c>
      <c r="J1050" s="4" t="str">
        <f t="shared" ca="1" si="67"/>
        <v/>
      </c>
      <c r="K1050" s="3">
        <f ca="1">IF(I1049="买",C1050,0)-IF(J1050=1,计算!B$18)</f>
        <v>0</v>
      </c>
      <c r="L1050" s="2">
        <f t="shared" ca="1" si="66"/>
        <v>4.4745855710704907</v>
      </c>
      <c r="M1050" s="3">
        <f ca="1">1-L1050/MAX(L$2:L1050)</f>
        <v>0.24258692544850236</v>
      </c>
    </row>
    <row r="1051" spans="1:13" x14ac:dyDescent="0.15">
      <c r="A1051" s="1">
        <v>39937</v>
      </c>
      <c r="B1051" s="2">
        <v>2714.3</v>
      </c>
      <c r="C1051" s="3">
        <f t="shared" si="64"/>
        <v>3.4835089003519171E-2</v>
      </c>
      <c r="D1051" s="3">
        <f>1-B1051/MAX(B$2:B1051)</f>
        <v>0.53816443204246922</v>
      </c>
      <c r="E1051" s="4">
        <f ca="1">IFERROR(AVERAGE(OFFSET(B1051,0,0,-计算!B$19,1)),AVERAGE(OFFSET(B1051,0,0,-ROW(),1)))</f>
        <v>2619.8383333333331</v>
      </c>
      <c r="F1051" s="4">
        <f ca="1">IFERROR(AVERAGE(OFFSET(B1051,0,0,-计算!B$20,1)),AVERAGE(OFFSET(B1051,0,0,-ROW(),1)))</f>
        <v>2444.1097999999997</v>
      </c>
      <c r="G1051" s="4">
        <f t="shared" ca="1" si="65"/>
        <v>175.72853333333342</v>
      </c>
      <c r="H1051" s="4">
        <f ca="1">IFERROR(AVERAGE(OFFSET(G1051,0,0,-计算!B$21,1)),AVERAGE(OFFSET(G1051,0,0,-ROW(),1)))</f>
        <v>195.67577777777828</v>
      </c>
      <c r="I1051" s="4" t="str">
        <f ca="1">IF(计算!B$23=1,IFERROR(IF(AND(G1051&gt;H1051,OFFSET(G1051,-计算!B$22,0,1,1)&lt;OFFSET(H1051,-计算!B$22,0,1,1)),"买",IF(AND(G1051&lt;H1051,OFFSET(G1051,-计算!B$22,0,1,1)&gt;OFFSET(H1051,-计算!B$22,0,1,1)),"卖",I1050)),"买"),IF(计算!B$23=2,IFERROR(IF(AND(G1051&gt;OFFSET(G1051,-计算!B$22,0,1,1),B1051&lt;OFFSET(B1051,-计算!B$22,0,1,1)),"买",IF(AND(G1051&lt;OFFSET(G1051,-计算!B$22,0,1,1),B1051&gt;OFFSET(B1051,-计算!B$22,0,1,1)),"卖",I1050)),"买"),""))</f>
        <v>卖</v>
      </c>
      <c r="J1051" s="4" t="str">
        <f t="shared" ca="1" si="67"/>
        <v/>
      </c>
      <c r="K1051" s="3">
        <f ca="1">IF(I1050="买",C1051,0)-IF(J1051=1,计算!B$18)</f>
        <v>0</v>
      </c>
      <c r="L1051" s="2">
        <f t="shared" ca="1" si="66"/>
        <v>4.4745855710704907</v>
      </c>
      <c r="M1051" s="3">
        <f ca="1">1-L1051/MAX(L$2:L1051)</f>
        <v>0.24258692544850236</v>
      </c>
    </row>
    <row r="1052" spans="1:13" x14ac:dyDescent="0.15">
      <c r="A1052" s="1">
        <v>39938</v>
      </c>
      <c r="B1052" s="2">
        <v>2727.01</v>
      </c>
      <c r="C1052" s="3">
        <f t="shared" si="64"/>
        <v>4.6826069336476372E-3</v>
      </c>
      <c r="D1052" s="3">
        <f>1-B1052/MAX(B$2:B1052)</f>
        <v>0.53600183760974607</v>
      </c>
      <c r="E1052" s="4">
        <f ca="1">IFERROR(AVERAGE(OFFSET(B1052,0,0,-计算!B$19,1)),AVERAGE(OFFSET(B1052,0,0,-ROW(),1)))</f>
        <v>2623.1633333333334</v>
      </c>
      <c r="F1052" s="4">
        <f ca="1">IFERROR(AVERAGE(OFFSET(B1052,0,0,-计算!B$20,1)),AVERAGE(OFFSET(B1052,0,0,-ROW(),1)))</f>
        <v>2451.7635999999998</v>
      </c>
      <c r="G1052" s="4">
        <f t="shared" ca="1" si="65"/>
        <v>171.39973333333364</v>
      </c>
      <c r="H1052" s="4">
        <f ca="1">IFERROR(AVERAGE(OFFSET(G1052,0,0,-计算!B$21,1)),AVERAGE(OFFSET(G1052,0,0,-ROW(),1)))</f>
        <v>188.89852222222262</v>
      </c>
      <c r="I1052" s="4" t="str">
        <f ca="1">IF(计算!B$23=1,IFERROR(IF(AND(G1052&gt;H1052,OFFSET(G1052,-计算!B$22,0,1,1)&lt;OFFSET(H1052,-计算!B$22,0,1,1)),"买",IF(AND(G1052&lt;H1052,OFFSET(G1052,-计算!B$22,0,1,1)&gt;OFFSET(H1052,-计算!B$22,0,1,1)),"卖",I1051)),"买"),IF(计算!B$23=2,IFERROR(IF(AND(G1052&gt;OFFSET(G1052,-计算!B$22,0,1,1),B1052&lt;OFFSET(B1052,-计算!B$22,0,1,1)),"买",IF(AND(G1052&lt;OFFSET(G1052,-计算!B$22,0,1,1),B1052&gt;OFFSET(B1052,-计算!B$22,0,1,1)),"卖",I1051)),"买"),""))</f>
        <v>卖</v>
      </c>
      <c r="J1052" s="4" t="str">
        <f t="shared" ca="1" si="67"/>
        <v/>
      </c>
      <c r="K1052" s="3">
        <f ca="1">IF(I1051="买",C1052,0)-IF(J1052=1,计算!B$18)</f>
        <v>0</v>
      </c>
      <c r="L1052" s="2">
        <f t="shared" ca="1" si="66"/>
        <v>4.4745855710704907</v>
      </c>
      <c r="M1052" s="3">
        <f ca="1">1-L1052/MAX(L$2:L1052)</f>
        <v>0.24258692544850236</v>
      </c>
    </row>
    <row r="1053" spans="1:13" x14ac:dyDescent="0.15">
      <c r="A1053" s="1">
        <v>39939</v>
      </c>
      <c r="B1053" s="2">
        <v>2764.98</v>
      </c>
      <c r="C1053" s="3">
        <f t="shared" si="64"/>
        <v>1.3923674647324358E-2</v>
      </c>
      <c r="D1053" s="3">
        <f>1-B1053/MAX(B$2:B1053)</f>
        <v>0.52954127815966778</v>
      </c>
      <c r="E1053" s="4">
        <f ca="1">IFERROR(AVERAGE(OFFSET(B1053,0,0,-计算!B$19,1)),AVERAGE(OFFSET(B1053,0,0,-ROW(),1)))</f>
        <v>2632.6874999999995</v>
      </c>
      <c r="F1053" s="4">
        <f ca="1">IFERROR(AVERAGE(OFFSET(B1053,0,0,-计算!B$20,1)),AVERAGE(OFFSET(B1053,0,0,-ROW(),1)))</f>
        <v>2458.8535999999995</v>
      </c>
      <c r="G1053" s="4">
        <f t="shared" ca="1" si="65"/>
        <v>173.83390000000009</v>
      </c>
      <c r="H1053" s="4">
        <f ca="1">IFERROR(AVERAGE(OFFSET(G1053,0,0,-计算!B$21,1)),AVERAGE(OFFSET(G1053,0,0,-ROW(),1)))</f>
        <v>182.96856111111143</v>
      </c>
      <c r="I1053" s="4" t="str">
        <f ca="1">IF(计算!B$23=1,IFERROR(IF(AND(G1053&gt;H1053,OFFSET(G1053,-计算!B$22,0,1,1)&lt;OFFSET(H1053,-计算!B$22,0,1,1)),"买",IF(AND(G1053&lt;H1053,OFFSET(G1053,-计算!B$22,0,1,1)&gt;OFFSET(H1053,-计算!B$22,0,1,1)),"卖",I1052)),"买"),IF(计算!B$23=2,IFERROR(IF(AND(G1053&gt;OFFSET(G1053,-计算!B$22,0,1,1),B1053&lt;OFFSET(B1053,-计算!B$22,0,1,1)),"买",IF(AND(G1053&lt;OFFSET(G1053,-计算!B$22,0,1,1),B1053&gt;OFFSET(B1053,-计算!B$22,0,1,1)),"卖",I1052)),"买"),""))</f>
        <v>卖</v>
      </c>
      <c r="J1053" s="4" t="str">
        <f t="shared" ca="1" si="67"/>
        <v/>
      </c>
      <c r="K1053" s="3">
        <f ca="1">IF(I1052="买",C1053,0)-IF(J1053=1,计算!B$18)</f>
        <v>0</v>
      </c>
      <c r="L1053" s="2">
        <f t="shared" ca="1" si="66"/>
        <v>4.4745855710704907</v>
      </c>
      <c r="M1053" s="3">
        <f ca="1">1-L1053/MAX(L$2:L1053)</f>
        <v>0.24258692544850236</v>
      </c>
    </row>
    <row r="1054" spans="1:13" x14ac:dyDescent="0.15">
      <c r="A1054" s="1">
        <v>39940</v>
      </c>
      <c r="B1054" s="2">
        <v>2767.08</v>
      </c>
      <c r="C1054" s="3">
        <f t="shared" si="64"/>
        <v>7.5949916455098077E-4</v>
      </c>
      <c r="D1054" s="3">
        <f>1-B1054/MAX(B$2:B1054)</f>
        <v>0.52918396515347443</v>
      </c>
      <c r="E1054" s="4">
        <f ca="1">IFERROR(AVERAGE(OFFSET(B1054,0,0,-计算!B$19,1)),AVERAGE(OFFSET(B1054,0,0,-ROW(),1)))</f>
        <v>2637.6383333333329</v>
      </c>
      <c r="F1054" s="4">
        <f ca="1">IFERROR(AVERAGE(OFFSET(B1054,0,0,-计算!B$20,1)),AVERAGE(OFFSET(B1054,0,0,-ROW(),1)))</f>
        <v>2468.1581999999999</v>
      </c>
      <c r="G1054" s="4">
        <f t="shared" ca="1" si="65"/>
        <v>169.48013333333301</v>
      </c>
      <c r="H1054" s="4">
        <f ca="1">IFERROR(AVERAGE(OFFSET(G1054,0,0,-计算!B$21,1)),AVERAGE(OFFSET(G1054,0,0,-ROW(),1)))</f>
        <v>177.57001666666687</v>
      </c>
      <c r="I1054" s="4" t="str">
        <f ca="1">IF(计算!B$23=1,IFERROR(IF(AND(G1054&gt;H1054,OFFSET(G1054,-计算!B$22,0,1,1)&lt;OFFSET(H1054,-计算!B$22,0,1,1)),"买",IF(AND(G1054&lt;H1054,OFFSET(G1054,-计算!B$22,0,1,1)&gt;OFFSET(H1054,-计算!B$22,0,1,1)),"卖",I1053)),"买"),IF(计算!B$23=2,IFERROR(IF(AND(G1054&gt;OFFSET(G1054,-计算!B$22,0,1,1),B1054&lt;OFFSET(B1054,-计算!B$22,0,1,1)),"买",IF(AND(G1054&lt;OFFSET(G1054,-计算!B$22,0,1,1),B1054&gt;OFFSET(B1054,-计算!B$22,0,1,1)),"卖",I1053)),"买"),""))</f>
        <v>卖</v>
      </c>
      <c r="J1054" s="4" t="str">
        <f t="shared" ca="1" si="67"/>
        <v/>
      </c>
      <c r="K1054" s="3">
        <f ca="1">IF(I1053="买",C1054,0)-IF(J1054=1,计算!B$18)</f>
        <v>0</v>
      </c>
      <c r="L1054" s="2">
        <f t="shared" ca="1" si="66"/>
        <v>4.4745855710704907</v>
      </c>
      <c r="M1054" s="3">
        <f ca="1">1-L1054/MAX(L$2:L1054)</f>
        <v>0.24258692544850236</v>
      </c>
    </row>
    <row r="1055" spans="1:13" x14ac:dyDescent="0.15">
      <c r="A1055" s="1">
        <v>39941</v>
      </c>
      <c r="B1055" s="2">
        <v>2789.22</v>
      </c>
      <c r="C1055" s="3">
        <f t="shared" si="64"/>
        <v>8.001214276421198E-3</v>
      </c>
      <c r="D1055" s="3">
        <f>1-B1055/MAX(B$2:B1055)</f>
        <v>0.52541686517389241</v>
      </c>
      <c r="E1055" s="4">
        <f ca="1">IFERROR(AVERAGE(OFFSET(B1055,0,0,-计算!B$19,1)),AVERAGE(OFFSET(B1055,0,0,-ROW(),1)))</f>
        <v>2647.1200000000003</v>
      </c>
      <c r="F1055" s="4">
        <f ca="1">IFERROR(AVERAGE(OFFSET(B1055,0,0,-计算!B$20,1)),AVERAGE(OFFSET(B1055,0,0,-ROW(),1)))</f>
        <v>2477.8575999999998</v>
      </c>
      <c r="G1055" s="4">
        <f t="shared" ca="1" si="65"/>
        <v>169.26240000000053</v>
      </c>
      <c r="H1055" s="4">
        <f ca="1">IFERROR(AVERAGE(OFFSET(G1055,0,0,-计算!B$21,1)),AVERAGE(OFFSET(G1055,0,0,-ROW(),1)))</f>
        <v>173.57920000000021</v>
      </c>
      <c r="I1055" s="4" t="str">
        <f ca="1">IF(计算!B$23=1,IFERROR(IF(AND(G1055&gt;H1055,OFFSET(G1055,-计算!B$22,0,1,1)&lt;OFFSET(H1055,-计算!B$22,0,1,1)),"买",IF(AND(G1055&lt;H1055,OFFSET(G1055,-计算!B$22,0,1,1)&gt;OFFSET(H1055,-计算!B$22,0,1,1)),"卖",I1054)),"买"),IF(计算!B$23=2,IFERROR(IF(AND(G1055&gt;OFFSET(G1055,-计算!B$22,0,1,1),B1055&lt;OFFSET(B1055,-计算!B$22,0,1,1)),"买",IF(AND(G1055&lt;OFFSET(G1055,-计算!B$22,0,1,1),B1055&gt;OFFSET(B1055,-计算!B$22,0,1,1)),"卖",I1054)),"买"),""))</f>
        <v>卖</v>
      </c>
      <c r="J1055" s="4" t="str">
        <f t="shared" ca="1" si="67"/>
        <v/>
      </c>
      <c r="K1055" s="3">
        <f ca="1">IF(I1054="买",C1055,0)-IF(J1055=1,计算!B$18)</f>
        <v>0</v>
      </c>
      <c r="L1055" s="2">
        <f t="shared" ca="1" si="66"/>
        <v>4.4745855710704907</v>
      </c>
      <c r="M1055" s="3">
        <f ca="1">1-L1055/MAX(L$2:L1055)</f>
        <v>0.24258692544850236</v>
      </c>
    </row>
    <row r="1056" spans="1:13" x14ac:dyDescent="0.15">
      <c r="A1056" s="1">
        <v>39944</v>
      </c>
      <c r="B1056" s="2">
        <v>2725.32</v>
      </c>
      <c r="C1056" s="3">
        <f t="shared" si="64"/>
        <v>-2.2909630649428747E-2</v>
      </c>
      <c r="D1056" s="3">
        <f>1-B1056/MAX(B$2:B1056)</f>
        <v>0.53628938950520655</v>
      </c>
      <c r="E1056" s="4">
        <f ca="1">IFERROR(AVERAGE(OFFSET(B1056,0,0,-计算!B$19,1)),AVERAGE(OFFSET(B1056,0,0,-ROW(),1)))</f>
        <v>2659.5399999999995</v>
      </c>
      <c r="F1056" s="4">
        <f ca="1">IFERROR(AVERAGE(OFFSET(B1056,0,0,-计算!B$20,1)),AVERAGE(OFFSET(B1056,0,0,-ROW(),1)))</f>
        <v>2488.5601999999999</v>
      </c>
      <c r="G1056" s="4">
        <f t="shared" ca="1" si="65"/>
        <v>170.97979999999961</v>
      </c>
      <c r="H1056" s="4">
        <f ca="1">IFERROR(AVERAGE(OFFSET(G1056,0,0,-计算!B$21,1)),AVERAGE(OFFSET(G1056,0,0,-ROW(),1)))</f>
        <v>171.78075000000004</v>
      </c>
      <c r="I1056" s="4" t="str">
        <f ca="1">IF(计算!B$23=1,IFERROR(IF(AND(G1056&gt;H1056,OFFSET(G1056,-计算!B$22,0,1,1)&lt;OFFSET(H1056,-计算!B$22,0,1,1)),"买",IF(AND(G1056&lt;H1056,OFFSET(G1056,-计算!B$22,0,1,1)&gt;OFFSET(H1056,-计算!B$22,0,1,1)),"卖",I1055)),"买"),IF(计算!B$23=2,IFERROR(IF(AND(G1056&gt;OFFSET(G1056,-计算!B$22,0,1,1),B1056&lt;OFFSET(B1056,-计算!B$22,0,1,1)),"买",IF(AND(G1056&lt;OFFSET(G1056,-计算!B$22,0,1,1),B1056&gt;OFFSET(B1056,-计算!B$22,0,1,1)),"卖",I1055)),"买"),""))</f>
        <v>卖</v>
      </c>
      <c r="J1056" s="4" t="str">
        <f t="shared" ca="1" si="67"/>
        <v/>
      </c>
      <c r="K1056" s="3">
        <f ca="1">IF(I1055="买",C1056,0)-IF(J1056=1,计算!B$18)</f>
        <v>0</v>
      </c>
      <c r="L1056" s="2">
        <f t="shared" ca="1" si="66"/>
        <v>4.4745855710704907</v>
      </c>
      <c r="M1056" s="3">
        <f ca="1">1-L1056/MAX(L$2:L1056)</f>
        <v>0.24258692544850236</v>
      </c>
    </row>
    <row r="1057" spans="1:13" x14ac:dyDescent="0.15">
      <c r="A1057" s="1">
        <v>39945</v>
      </c>
      <c r="B1057" s="2">
        <v>2788.56</v>
      </c>
      <c r="C1057" s="3">
        <f t="shared" si="64"/>
        <v>2.3204614503984811E-2</v>
      </c>
      <c r="D1057" s="3">
        <f>1-B1057/MAX(B$2:B1057)</f>
        <v>0.52552916354726742</v>
      </c>
      <c r="E1057" s="4">
        <f ca="1">IFERROR(AVERAGE(OFFSET(B1057,0,0,-计算!B$19,1)),AVERAGE(OFFSET(B1057,0,0,-ROW(),1)))</f>
        <v>2675.79</v>
      </c>
      <c r="F1057" s="4">
        <f ca="1">IFERROR(AVERAGE(OFFSET(B1057,0,0,-计算!B$20,1)),AVERAGE(OFFSET(B1057,0,0,-ROW(),1)))</f>
        <v>2501.5215999999996</v>
      </c>
      <c r="G1057" s="4">
        <f t="shared" ca="1" si="65"/>
        <v>174.26840000000038</v>
      </c>
      <c r="H1057" s="4">
        <f ca="1">IFERROR(AVERAGE(OFFSET(G1057,0,0,-计算!B$21,1)),AVERAGE(OFFSET(G1057,0,0,-ROW(),1)))</f>
        <v>171.53739444444454</v>
      </c>
      <c r="I1057" s="4" t="str">
        <f ca="1">IF(计算!B$23=1,IFERROR(IF(AND(G1057&gt;H1057,OFFSET(G1057,-计算!B$22,0,1,1)&lt;OFFSET(H1057,-计算!B$22,0,1,1)),"买",IF(AND(G1057&lt;H1057,OFFSET(G1057,-计算!B$22,0,1,1)&gt;OFFSET(H1057,-计算!B$22,0,1,1)),"卖",I1056)),"买"),IF(计算!B$23=2,IFERROR(IF(AND(G1057&gt;OFFSET(G1057,-计算!B$22,0,1,1),B1057&lt;OFFSET(B1057,-计算!B$22,0,1,1)),"买",IF(AND(G1057&lt;OFFSET(G1057,-计算!B$22,0,1,1),B1057&gt;OFFSET(B1057,-计算!B$22,0,1,1)),"卖",I1056)),"买"),""))</f>
        <v>买</v>
      </c>
      <c r="J1057" s="4">
        <f t="shared" ca="1" si="67"/>
        <v>1</v>
      </c>
      <c r="K1057" s="3">
        <f ca="1">IF(I1056="买",C1057,0)-IF(J1057=1,计算!B$18)</f>
        <v>0</v>
      </c>
      <c r="L1057" s="2">
        <f t="shared" ca="1" si="66"/>
        <v>4.4745855710704907</v>
      </c>
      <c r="M1057" s="3">
        <f ca="1">1-L1057/MAX(L$2:L1057)</f>
        <v>0.24258692544850236</v>
      </c>
    </row>
    <row r="1058" spans="1:13" x14ac:dyDescent="0.15">
      <c r="A1058" s="1">
        <v>39946</v>
      </c>
      <c r="B1058" s="2">
        <v>2814</v>
      </c>
      <c r="C1058" s="3">
        <f t="shared" si="64"/>
        <v>9.1229882089680636E-3</v>
      </c>
      <c r="D1058" s="3">
        <f>1-B1058/MAX(B$2:B1058)</f>
        <v>0.52120057170080991</v>
      </c>
      <c r="E1058" s="4">
        <f ca="1">IFERROR(AVERAGE(OFFSET(B1058,0,0,-计算!B$19,1)),AVERAGE(OFFSET(B1058,0,0,-ROW(),1)))</f>
        <v>2695.8825000000002</v>
      </c>
      <c r="F1058" s="4">
        <f ca="1">IFERROR(AVERAGE(OFFSET(B1058,0,0,-计算!B$20,1)),AVERAGE(OFFSET(B1058,0,0,-ROW(),1)))</f>
        <v>2514.5081999999998</v>
      </c>
      <c r="G1058" s="4">
        <f t="shared" ca="1" si="65"/>
        <v>181.3743000000004</v>
      </c>
      <c r="H1058" s="4">
        <f ca="1">IFERROR(AVERAGE(OFFSET(G1058,0,0,-计算!B$21,1)),AVERAGE(OFFSET(G1058,0,0,-ROW(),1)))</f>
        <v>173.19982222222234</v>
      </c>
      <c r="I1058" s="4" t="str">
        <f ca="1">IF(计算!B$23=1,IFERROR(IF(AND(G1058&gt;H1058,OFFSET(G1058,-计算!B$22,0,1,1)&lt;OFFSET(H1058,-计算!B$22,0,1,1)),"买",IF(AND(G1058&lt;H1058,OFFSET(G1058,-计算!B$22,0,1,1)&gt;OFFSET(H1058,-计算!B$22,0,1,1)),"卖",I1057)),"买"),IF(计算!B$23=2,IFERROR(IF(AND(G1058&gt;OFFSET(G1058,-计算!B$22,0,1,1),B1058&lt;OFFSET(B1058,-计算!B$22,0,1,1)),"买",IF(AND(G1058&lt;OFFSET(G1058,-计算!B$22,0,1,1),B1058&gt;OFFSET(B1058,-计算!B$22,0,1,1)),"卖",I1057)),"买"),""))</f>
        <v>买</v>
      </c>
      <c r="J1058" s="4" t="str">
        <f t="shared" ca="1" si="67"/>
        <v/>
      </c>
      <c r="K1058" s="3">
        <f ca="1">IF(I1057="买",C1058,0)-IF(J1058=1,计算!B$18)</f>
        <v>9.1229882089680636E-3</v>
      </c>
      <c r="L1058" s="2">
        <f t="shared" ca="1" si="66"/>
        <v>4.5154071624753858</v>
      </c>
      <c r="M1058" s="3">
        <f ca="1">1-L1058/MAX(L$2:L1058)</f>
        <v>0.23567705490005075</v>
      </c>
    </row>
    <row r="1059" spans="1:13" x14ac:dyDescent="0.15">
      <c r="A1059" s="1">
        <v>39947</v>
      </c>
      <c r="B1059" s="2">
        <v>2792.6</v>
      </c>
      <c r="C1059" s="3">
        <f t="shared" si="64"/>
        <v>-7.604832977967324E-3</v>
      </c>
      <c r="D1059" s="3">
        <f>1-B1059/MAX(B$2:B1059)</f>
        <v>0.52484176138297145</v>
      </c>
      <c r="E1059" s="4">
        <f ca="1">IFERROR(AVERAGE(OFFSET(B1059,0,0,-计算!B$19,1)),AVERAGE(OFFSET(B1059,0,0,-ROW(),1)))</f>
        <v>2719.1583333333333</v>
      </c>
      <c r="F1059" s="4">
        <f ca="1">IFERROR(AVERAGE(OFFSET(B1059,0,0,-计算!B$20,1)),AVERAGE(OFFSET(B1059,0,0,-ROW(),1)))</f>
        <v>2527.5171999999998</v>
      </c>
      <c r="G1059" s="4">
        <f t="shared" ca="1" si="65"/>
        <v>191.64113333333353</v>
      </c>
      <c r="H1059" s="4">
        <f ca="1">IFERROR(AVERAGE(OFFSET(G1059,0,0,-计算!B$21,1)),AVERAGE(OFFSET(G1059,0,0,-ROW(),1)))</f>
        <v>176.16769444444458</v>
      </c>
      <c r="I1059" s="4" t="str">
        <f ca="1">IF(计算!B$23=1,IFERROR(IF(AND(G1059&gt;H1059,OFFSET(G1059,-计算!B$22,0,1,1)&lt;OFFSET(H1059,-计算!B$22,0,1,1)),"买",IF(AND(G1059&lt;H1059,OFFSET(G1059,-计算!B$22,0,1,1)&gt;OFFSET(H1059,-计算!B$22,0,1,1)),"卖",I1058)),"买"),IF(计算!B$23=2,IFERROR(IF(AND(G1059&gt;OFFSET(G1059,-计算!B$22,0,1,1),B1059&lt;OFFSET(B1059,-计算!B$22,0,1,1)),"买",IF(AND(G1059&lt;OFFSET(G1059,-计算!B$22,0,1,1),B1059&gt;OFFSET(B1059,-计算!B$22,0,1,1)),"卖",I1058)),"买"),""))</f>
        <v>买</v>
      </c>
      <c r="J1059" s="4" t="str">
        <f t="shared" ca="1" si="67"/>
        <v/>
      </c>
      <c r="K1059" s="3">
        <f ca="1">IF(I1058="买",C1059,0)-IF(J1059=1,计算!B$18)</f>
        <v>-7.604832977967324E-3</v>
      </c>
      <c r="L1059" s="2">
        <f t="shared" ca="1" si="66"/>
        <v>4.4810682451772434</v>
      </c>
      <c r="M1059" s="3">
        <f ca="1">1-L1059/MAX(L$2:L1059)</f>
        <v>0.24148960323876389</v>
      </c>
    </row>
    <row r="1060" spans="1:13" x14ac:dyDescent="0.15">
      <c r="A1060" s="1">
        <v>39948</v>
      </c>
      <c r="B1060" s="2">
        <v>2796.12</v>
      </c>
      <c r="C1060" s="3">
        <f t="shared" si="64"/>
        <v>1.2604741101482908E-3</v>
      </c>
      <c r="D1060" s="3">
        <f>1-B1060/MAX(B$2:B1060)</f>
        <v>0.52424283672497107</v>
      </c>
      <c r="E1060" s="4">
        <f ca="1">IFERROR(AVERAGE(OFFSET(B1060,0,0,-计算!B$19,1)),AVERAGE(OFFSET(B1060,0,0,-ROW(),1)))</f>
        <v>2742.290833333333</v>
      </c>
      <c r="F1060" s="4">
        <f ca="1">IFERROR(AVERAGE(OFFSET(B1060,0,0,-计算!B$20,1)),AVERAGE(OFFSET(B1060,0,0,-ROW(),1)))</f>
        <v>2537.7365999999997</v>
      </c>
      <c r="G1060" s="4">
        <f t="shared" ca="1" si="65"/>
        <v>204.55423333333329</v>
      </c>
      <c r="H1060" s="4">
        <f ca="1">IFERROR(AVERAGE(OFFSET(G1060,0,0,-计算!B$21,1)),AVERAGE(OFFSET(G1060,0,0,-ROW(),1)))</f>
        <v>182.01337777777795</v>
      </c>
      <c r="I1060" s="4" t="str">
        <f ca="1">IF(计算!B$23=1,IFERROR(IF(AND(G1060&gt;H1060,OFFSET(G1060,-计算!B$22,0,1,1)&lt;OFFSET(H1060,-计算!B$22,0,1,1)),"买",IF(AND(G1060&lt;H1060,OFFSET(G1060,-计算!B$22,0,1,1)&gt;OFFSET(H1060,-计算!B$22,0,1,1)),"卖",I1059)),"买"),IF(计算!B$23=2,IFERROR(IF(AND(G1060&gt;OFFSET(G1060,-计算!B$22,0,1,1),B1060&lt;OFFSET(B1060,-计算!B$22,0,1,1)),"买",IF(AND(G1060&lt;OFFSET(G1060,-计算!B$22,0,1,1),B1060&gt;OFFSET(B1060,-计算!B$22,0,1,1)),"卖",I1059)),"买"),""))</f>
        <v>买</v>
      </c>
      <c r="J1060" s="4" t="str">
        <f t="shared" ca="1" si="67"/>
        <v/>
      </c>
      <c r="K1060" s="3">
        <f ca="1">IF(I1059="买",C1060,0)-IF(J1060=1,计算!B$18)</f>
        <v>1.2604741101482908E-3</v>
      </c>
      <c r="L1060" s="2">
        <f t="shared" ca="1" si="66"/>
        <v>4.4867165156860969</v>
      </c>
      <c r="M1060" s="3">
        <f ca="1">1-L1060/MAX(L$2:L1060)</f>
        <v>0.24053352052136812</v>
      </c>
    </row>
    <row r="1061" spans="1:13" x14ac:dyDescent="0.15">
      <c r="A1061" s="1">
        <v>39951</v>
      </c>
      <c r="B1061" s="2">
        <v>2810.57</v>
      </c>
      <c r="C1061" s="3">
        <f t="shared" si="64"/>
        <v>5.1678754846002928E-3</v>
      </c>
      <c r="D1061" s="3">
        <f>1-B1061/MAX(B$2:B1061)</f>
        <v>0.5217841829442591</v>
      </c>
      <c r="E1061" s="4">
        <f ca="1">IFERROR(AVERAGE(OFFSET(B1061,0,0,-计算!B$19,1)),AVERAGE(OFFSET(B1061,0,0,-ROW(),1)))</f>
        <v>2759.3908333333334</v>
      </c>
      <c r="F1061" s="4">
        <f ca="1">IFERROR(AVERAGE(OFFSET(B1061,0,0,-计算!B$20,1)),AVERAGE(OFFSET(B1061,0,0,-ROW(),1)))</f>
        <v>2547.8496</v>
      </c>
      <c r="G1061" s="4">
        <f t="shared" ca="1" si="65"/>
        <v>211.54123333333337</v>
      </c>
      <c r="H1061" s="4">
        <f ca="1">IFERROR(AVERAGE(OFFSET(G1061,0,0,-计算!B$21,1)),AVERAGE(OFFSET(G1061,0,0,-ROW(),1)))</f>
        <v>189.0598500000001</v>
      </c>
      <c r="I1061" s="4" t="str">
        <f ca="1">IF(计算!B$23=1,IFERROR(IF(AND(G1061&gt;H1061,OFFSET(G1061,-计算!B$22,0,1,1)&lt;OFFSET(H1061,-计算!B$22,0,1,1)),"买",IF(AND(G1061&lt;H1061,OFFSET(G1061,-计算!B$22,0,1,1)&gt;OFFSET(H1061,-计算!B$22,0,1,1)),"卖",I1060)),"买"),IF(计算!B$23=2,IFERROR(IF(AND(G1061&gt;OFFSET(G1061,-计算!B$22,0,1,1),B1061&lt;OFFSET(B1061,-计算!B$22,0,1,1)),"买",IF(AND(G1061&lt;OFFSET(G1061,-计算!B$22,0,1,1),B1061&gt;OFFSET(B1061,-计算!B$22,0,1,1)),"卖",I1060)),"买"),""))</f>
        <v>买</v>
      </c>
      <c r="J1061" s="4" t="str">
        <f t="shared" ca="1" si="67"/>
        <v/>
      </c>
      <c r="K1061" s="3">
        <f ca="1">IF(I1060="买",C1061,0)-IF(J1061=1,计算!B$18)</f>
        <v>5.1678754846002928E-3</v>
      </c>
      <c r="L1061" s="2">
        <f t="shared" ca="1" si="66"/>
        <v>4.509903307973862</v>
      </c>
      <c r="M1061" s="3">
        <f ca="1">1-L1061/MAX(L$2:L1061)</f>
        <v>0.23660869232069481</v>
      </c>
    </row>
    <row r="1062" spans="1:13" x14ac:dyDescent="0.15">
      <c r="A1062" s="1">
        <v>39952</v>
      </c>
      <c r="B1062" s="2">
        <v>2840.08</v>
      </c>
      <c r="C1062" s="3">
        <f t="shared" si="64"/>
        <v>1.0499649537282441E-2</v>
      </c>
      <c r="D1062" s="3">
        <f>1-B1062/MAX(B$2:B1062)</f>
        <v>0.51676308446198871</v>
      </c>
      <c r="E1062" s="4">
        <f ca="1">IFERROR(AVERAGE(OFFSET(B1062,0,0,-计算!B$19,1)),AVERAGE(OFFSET(B1062,0,0,-ROW(),1)))</f>
        <v>2777.4866666666662</v>
      </c>
      <c r="F1062" s="4">
        <f ca="1">IFERROR(AVERAGE(OFFSET(B1062,0,0,-计算!B$20,1)),AVERAGE(OFFSET(B1062,0,0,-ROW(),1)))</f>
        <v>2558.9195999999997</v>
      </c>
      <c r="G1062" s="4">
        <f t="shared" ca="1" si="65"/>
        <v>218.56706666666651</v>
      </c>
      <c r="H1062" s="4">
        <f ca="1">IFERROR(AVERAGE(OFFSET(G1062,0,0,-计算!B$21,1)),AVERAGE(OFFSET(G1062,0,0,-ROW(),1)))</f>
        <v>196.99106111111124</v>
      </c>
      <c r="I1062" s="4" t="str">
        <f ca="1">IF(计算!B$23=1,IFERROR(IF(AND(G1062&gt;H1062,OFFSET(G1062,-计算!B$22,0,1,1)&lt;OFFSET(H1062,-计算!B$22,0,1,1)),"买",IF(AND(G1062&lt;H1062,OFFSET(G1062,-计算!B$22,0,1,1)&gt;OFFSET(H1062,-计算!B$22,0,1,1)),"卖",I1061)),"买"),IF(计算!B$23=2,IFERROR(IF(AND(G1062&gt;OFFSET(G1062,-计算!B$22,0,1,1),B1062&lt;OFFSET(B1062,-计算!B$22,0,1,1)),"买",IF(AND(G1062&lt;OFFSET(G1062,-计算!B$22,0,1,1),B1062&gt;OFFSET(B1062,-计算!B$22,0,1,1)),"卖",I1061)),"买"),""))</f>
        <v>买</v>
      </c>
      <c r="J1062" s="4" t="str">
        <f t="shared" ca="1" si="67"/>
        <v/>
      </c>
      <c r="K1062" s="3">
        <f ca="1">IF(I1061="买",C1062,0)-IF(J1062=1,计算!B$18)</f>
        <v>1.0499649537282441E-2</v>
      </c>
      <c r="L1062" s="2">
        <f t="shared" ca="1" si="66"/>
        <v>4.5572557121546184</v>
      </c>
      <c r="M1062" s="3">
        <f ca="1">1-L1062/MAX(L$2:L1062)</f>
        <v>0.22859335113025436</v>
      </c>
    </row>
    <row r="1063" spans="1:13" x14ac:dyDescent="0.15">
      <c r="A1063" s="1">
        <v>39953</v>
      </c>
      <c r="B1063" s="2">
        <v>2812.86</v>
      </c>
      <c r="C1063" s="3">
        <f t="shared" si="64"/>
        <v>-9.5842370637445606E-3</v>
      </c>
      <c r="D1063" s="3">
        <f>1-B1063/MAX(B$2:B1063)</f>
        <v>0.52139454161845777</v>
      </c>
      <c r="E1063" s="4">
        <f ca="1">IFERROR(AVERAGE(OFFSET(B1063,0,0,-计算!B$19,1)),AVERAGE(OFFSET(B1063,0,0,-ROW(),1)))</f>
        <v>2785.6999999999994</v>
      </c>
      <c r="F1063" s="4">
        <f ca="1">IFERROR(AVERAGE(OFFSET(B1063,0,0,-计算!B$20,1)),AVERAGE(OFFSET(B1063,0,0,-ROW(),1)))</f>
        <v>2571.1261999999997</v>
      </c>
      <c r="G1063" s="4">
        <f t="shared" ca="1" si="65"/>
        <v>214.57379999999966</v>
      </c>
      <c r="H1063" s="4">
        <f ca="1">IFERROR(AVERAGE(OFFSET(G1063,0,0,-计算!B$21,1)),AVERAGE(OFFSET(G1063,0,0,-ROW(),1)))</f>
        <v>203.70862777777779</v>
      </c>
      <c r="I1063" s="4" t="str">
        <f ca="1">IF(计算!B$23=1,IFERROR(IF(AND(G1063&gt;H1063,OFFSET(G1063,-计算!B$22,0,1,1)&lt;OFFSET(H1063,-计算!B$22,0,1,1)),"买",IF(AND(G1063&lt;H1063,OFFSET(G1063,-计算!B$22,0,1,1)&gt;OFFSET(H1063,-计算!B$22,0,1,1)),"卖",I1062)),"买"),IF(计算!B$23=2,IFERROR(IF(AND(G1063&gt;OFFSET(G1063,-计算!B$22,0,1,1),B1063&lt;OFFSET(B1063,-计算!B$22,0,1,1)),"买",IF(AND(G1063&lt;OFFSET(G1063,-计算!B$22,0,1,1),B1063&gt;OFFSET(B1063,-计算!B$22,0,1,1)),"卖",I1062)),"买"),""))</f>
        <v>买</v>
      </c>
      <c r="J1063" s="4" t="str">
        <f t="shared" ca="1" si="67"/>
        <v/>
      </c>
      <c r="K1063" s="3">
        <f ca="1">IF(I1062="买",C1063,0)-IF(J1063=1,计算!B$18)</f>
        <v>-9.5842370637445606E-3</v>
      </c>
      <c r="L1063" s="2">
        <f t="shared" ca="1" si="66"/>
        <v>4.5135778930492245</v>
      </c>
      <c r="M1063" s="3">
        <f ca="1">1-L1063/MAX(L$2:L1063)</f>
        <v>0.23598669532557071</v>
      </c>
    </row>
    <row r="1064" spans="1:13" x14ac:dyDescent="0.15">
      <c r="A1064" s="1">
        <v>39954</v>
      </c>
      <c r="B1064" s="2">
        <v>2750.01</v>
      </c>
      <c r="C1064" s="3">
        <f t="shared" si="64"/>
        <v>-2.2343806659414267E-2</v>
      </c>
      <c r="D1064" s="3">
        <f>1-B1064/MAX(B$2:B1064)</f>
        <v>0.53208840944667524</v>
      </c>
      <c r="E1064" s="4">
        <f ca="1">IFERROR(AVERAGE(OFFSET(B1064,0,0,-计算!B$19,1)),AVERAGE(OFFSET(B1064,0,0,-ROW(),1)))</f>
        <v>2787.6166666666663</v>
      </c>
      <c r="F1064" s="4">
        <f ca="1">IFERROR(AVERAGE(OFFSET(B1064,0,0,-计算!B$20,1)),AVERAGE(OFFSET(B1064,0,0,-ROW(),1)))</f>
        <v>2581.3107999999997</v>
      </c>
      <c r="G1064" s="4">
        <f t="shared" ca="1" si="65"/>
        <v>206.30586666666659</v>
      </c>
      <c r="H1064" s="4">
        <f ca="1">IFERROR(AVERAGE(OFFSET(G1064,0,0,-计算!B$21,1)),AVERAGE(OFFSET(G1064,0,0,-ROW(),1)))</f>
        <v>207.86388888888882</v>
      </c>
      <c r="I1064" s="4" t="str">
        <f ca="1">IF(计算!B$23=1,IFERROR(IF(AND(G1064&gt;H1064,OFFSET(G1064,-计算!B$22,0,1,1)&lt;OFFSET(H1064,-计算!B$22,0,1,1)),"买",IF(AND(G1064&lt;H1064,OFFSET(G1064,-计算!B$22,0,1,1)&gt;OFFSET(H1064,-计算!B$22,0,1,1)),"卖",I1063)),"买"),IF(计算!B$23=2,IFERROR(IF(AND(G1064&gt;OFFSET(G1064,-计算!B$22,0,1,1),B1064&lt;OFFSET(B1064,-计算!B$22,0,1,1)),"买",IF(AND(G1064&lt;OFFSET(G1064,-计算!B$22,0,1,1),B1064&gt;OFFSET(B1064,-计算!B$22,0,1,1)),"卖",I1063)),"买"),""))</f>
        <v>卖</v>
      </c>
      <c r="J1064" s="4">
        <f t="shared" ca="1" si="67"/>
        <v>1</v>
      </c>
      <c r="K1064" s="3">
        <f ca="1">IF(I1063="买",C1064,0)-IF(J1064=1,计算!B$18)</f>
        <v>-2.2343806659414267E-2</v>
      </c>
      <c r="L1064" s="2">
        <f t="shared" ca="1" si="66"/>
        <v>4.4127273812647259</v>
      </c>
      <c r="M1064" s="3">
        <f ca="1">1-L1064/MAX(L$2:L1064)</f>
        <v>0.25305766089043646</v>
      </c>
    </row>
    <row r="1065" spans="1:13" x14ac:dyDescent="0.15">
      <c r="A1065" s="1">
        <v>39955</v>
      </c>
      <c r="B1065" s="2">
        <v>2740.68</v>
      </c>
      <c r="C1065" s="3">
        <f t="shared" si="64"/>
        <v>-3.3927149355822417E-3</v>
      </c>
      <c r="D1065" s="3">
        <f>1-B1065/MAX(B$2:B1065)</f>
        <v>0.53367590008847754</v>
      </c>
      <c r="E1065" s="4">
        <f ca="1">IFERROR(AVERAGE(OFFSET(B1065,0,0,-计算!B$19,1)),AVERAGE(OFFSET(B1065,0,0,-ROW(),1)))</f>
        <v>2785.5916666666667</v>
      </c>
      <c r="F1065" s="4">
        <f ca="1">IFERROR(AVERAGE(OFFSET(B1065,0,0,-计算!B$20,1)),AVERAGE(OFFSET(B1065,0,0,-ROW(),1)))</f>
        <v>2591.7167999999992</v>
      </c>
      <c r="G1065" s="4">
        <f t="shared" ca="1" si="65"/>
        <v>193.87486666666746</v>
      </c>
      <c r="H1065" s="4">
        <f ca="1">IFERROR(AVERAGE(OFFSET(G1065,0,0,-计算!B$21,1)),AVERAGE(OFFSET(G1065,0,0,-ROW(),1)))</f>
        <v>208.23617777777781</v>
      </c>
      <c r="I1065" s="4" t="str">
        <f ca="1">IF(计算!B$23=1,IFERROR(IF(AND(G1065&gt;H1065,OFFSET(G1065,-计算!B$22,0,1,1)&lt;OFFSET(H1065,-计算!B$22,0,1,1)),"买",IF(AND(G1065&lt;H1065,OFFSET(G1065,-计算!B$22,0,1,1)&gt;OFFSET(H1065,-计算!B$22,0,1,1)),"卖",I1064)),"买"),IF(计算!B$23=2,IFERROR(IF(AND(G1065&gt;OFFSET(G1065,-计算!B$22,0,1,1),B1065&lt;OFFSET(B1065,-计算!B$22,0,1,1)),"买",IF(AND(G1065&lt;OFFSET(G1065,-计算!B$22,0,1,1),B1065&gt;OFFSET(B1065,-计算!B$22,0,1,1)),"卖",I1064)),"买"),""))</f>
        <v>卖</v>
      </c>
      <c r="J1065" s="4" t="str">
        <f t="shared" ca="1" si="67"/>
        <v/>
      </c>
      <c r="K1065" s="3">
        <f ca="1">IF(I1064="买",C1065,0)-IF(J1065=1,计算!B$18)</f>
        <v>0</v>
      </c>
      <c r="L1065" s="2">
        <f t="shared" ca="1" si="66"/>
        <v>4.4127273812647259</v>
      </c>
      <c r="M1065" s="3">
        <f ca="1">1-L1065/MAX(L$2:L1065)</f>
        <v>0.25305766089043646</v>
      </c>
    </row>
    <row r="1066" spans="1:13" x14ac:dyDescent="0.15">
      <c r="A1066" s="1">
        <v>39958</v>
      </c>
      <c r="B1066" s="2">
        <v>2752.72</v>
      </c>
      <c r="C1066" s="3">
        <f t="shared" si="64"/>
        <v>4.3930703329100318E-3</v>
      </c>
      <c r="D1066" s="3">
        <f>1-B1066/MAX(B$2:B1066)</f>
        <v>0.53162730551963522</v>
      </c>
      <c r="E1066" s="4">
        <f ca="1">IFERROR(AVERAGE(OFFSET(B1066,0,0,-计算!B$19,1)),AVERAGE(OFFSET(B1066,0,0,-ROW(),1)))</f>
        <v>2784.3950000000004</v>
      </c>
      <c r="F1066" s="4">
        <f ca="1">IFERROR(AVERAGE(OFFSET(B1066,0,0,-计算!B$20,1)),AVERAGE(OFFSET(B1066,0,0,-ROW(),1)))</f>
        <v>2602.4571999999994</v>
      </c>
      <c r="G1066" s="4">
        <f t="shared" ca="1" si="65"/>
        <v>181.93780000000106</v>
      </c>
      <c r="H1066" s="4">
        <f ca="1">IFERROR(AVERAGE(OFFSET(G1066,0,0,-计算!B$21,1)),AVERAGE(OFFSET(G1066,0,0,-ROW(),1)))</f>
        <v>204.46677222222243</v>
      </c>
      <c r="I1066" s="4" t="str">
        <f ca="1">IF(计算!B$23=1,IFERROR(IF(AND(G1066&gt;H1066,OFFSET(G1066,-计算!B$22,0,1,1)&lt;OFFSET(H1066,-计算!B$22,0,1,1)),"买",IF(AND(G1066&lt;H1066,OFFSET(G1066,-计算!B$22,0,1,1)&gt;OFFSET(H1066,-计算!B$22,0,1,1)),"卖",I1065)),"买"),IF(计算!B$23=2,IFERROR(IF(AND(G1066&gt;OFFSET(G1066,-计算!B$22,0,1,1),B1066&lt;OFFSET(B1066,-计算!B$22,0,1,1)),"买",IF(AND(G1066&lt;OFFSET(G1066,-计算!B$22,0,1,1),B1066&gt;OFFSET(B1066,-计算!B$22,0,1,1)),"卖",I1065)),"买"),""))</f>
        <v>卖</v>
      </c>
      <c r="J1066" s="4" t="str">
        <f t="shared" ca="1" si="67"/>
        <v/>
      </c>
      <c r="K1066" s="3">
        <f ca="1">IF(I1065="买",C1066,0)-IF(J1066=1,计算!B$18)</f>
        <v>0</v>
      </c>
      <c r="L1066" s="2">
        <f t="shared" ca="1" si="66"/>
        <v>4.4127273812647259</v>
      </c>
      <c r="M1066" s="3">
        <f ca="1">1-L1066/MAX(L$2:L1066)</f>
        <v>0.25305766089043646</v>
      </c>
    </row>
    <row r="1067" spans="1:13" x14ac:dyDescent="0.15">
      <c r="A1067" s="1">
        <v>39959</v>
      </c>
      <c r="B1067" s="2">
        <v>2719.76</v>
      </c>
      <c r="C1067" s="3">
        <f t="shared" si="64"/>
        <v>-1.1973611555116226E-2</v>
      </c>
      <c r="D1067" s="3">
        <f>1-B1067/MAX(B$2:B1067)</f>
        <v>0.53723541822636622</v>
      </c>
      <c r="E1067" s="4">
        <f ca="1">IFERROR(AVERAGE(OFFSET(B1067,0,0,-计算!B$19,1)),AVERAGE(OFFSET(B1067,0,0,-ROW(),1)))</f>
        <v>2778.606666666667</v>
      </c>
      <c r="F1067" s="4">
        <f ca="1">IFERROR(AVERAGE(OFFSET(B1067,0,0,-计算!B$20,1)),AVERAGE(OFFSET(B1067,0,0,-ROW(),1)))</f>
        <v>2612.7439999999992</v>
      </c>
      <c r="G1067" s="4">
        <f t="shared" ca="1" si="65"/>
        <v>165.86266666666779</v>
      </c>
      <c r="H1067" s="4">
        <f ca="1">IFERROR(AVERAGE(OFFSET(G1067,0,0,-计算!B$21,1)),AVERAGE(OFFSET(G1067,0,0,-ROW(),1)))</f>
        <v>196.85367777777819</v>
      </c>
      <c r="I1067" s="4" t="str">
        <f ca="1">IF(计算!B$23=1,IFERROR(IF(AND(G1067&gt;H1067,OFFSET(G1067,-计算!B$22,0,1,1)&lt;OFFSET(H1067,-计算!B$22,0,1,1)),"买",IF(AND(G1067&lt;H1067,OFFSET(G1067,-计算!B$22,0,1,1)&gt;OFFSET(H1067,-计算!B$22,0,1,1)),"卖",I1066)),"买"),IF(计算!B$23=2,IFERROR(IF(AND(G1067&gt;OFFSET(G1067,-计算!B$22,0,1,1),B1067&lt;OFFSET(B1067,-计算!B$22,0,1,1)),"买",IF(AND(G1067&lt;OFFSET(G1067,-计算!B$22,0,1,1),B1067&gt;OFFSET(B1067,-计算!B$22,0,1,1)),"卖",I1066)),"买"),""))</f>
        <v>卖</v>
      </c>
      <c r="J1067" s="4" t="str">
        <f t="shared" ca="1" si="67"/>
        <v/>
      </c>
      <c r="K1067" s="3">
        <f ca="1">IF(I1066="买",C1067,0)-IF(J1067=1,计算!B$18)</f>
        <v>0</v>
      </c>
      <c r="L1067" s="2">
        <f t="shared" ca="1" si="66"/>
        <v>4.4127273812647259</v>
      </c>
      <c r="M1067" s="3">
        <f ca="1">1-L1067/MAX(L$2:L1067)</f>
        <v>0.25305766089043646</v>
      </c>
    </row>
    <row r="1068" spans="1:13" x14ac:dyDescent="0.15">
      <c r="A1068" s="1">
        <v>39960</v>
      </c>
      <c r="B1068" s="2">
        <v>2759.71</v>
      </c>
      <c r="C1068" s="3">
        <f t="shared" si="64"/>
        <v>1.4688796070241317E-2</v>
      </c>
      <c r="D1068" s="3">
        <f>1-B1068/MAX(B$2:B1068)</f>
        <v>0.5304379636561628</v>
      </c>
      <c r="E1068" s="4">
        <f ca="1">IFERROR(AVERAGE(OFFSET(B1068,0,0,-计算!B$19,1)),AVERAGE(OFFSET(B1068,0,0,-ROW(),1)))</f>
        <v>2781.4725000000003</v>
      </c>
      <c r="F1068" s="4">
        <f ca="1">IFERROR(AVERAGE(OFFSET(B1068,0,0,-计算!B$20,1)),AVERAGE(OFFSET(B1068,0,0,-ROW(),1)))</f>
        <v>2623.1059999999993</v>
      </c>
      <c r="G1068" s="4">
        <f t="shared" ca="1" si="65"/>
        <v>158.366500000001</v>
      </c>
      <c r="H1068" s="4">
        <f ca="1">IFERROR(AVERAGE(OFFSET(G1068,0,0,-计算!B$21,1)),AVERAGE(OFFSET(G1068,0,0,-ROW(),1)))</f>
        <v>186.82025000000058</v>
      </c>
      <c r="I1068" s="4" t="str">
        <f ca="1">IF(计算!B$23=1,IFERROR(IF(AND(G1068&gt;H1068,OFFSET(G1068,-计算!B$22,0,1,1)&lt;OFFSET(H1068,-计算!B$22,0,1,1)),"买",IF(AND(G1068&lt;H1068,OFFSET(G1068,-计算!B$22,0,1,1)&gt;OFFSET(H1068,-计算!B$22,0,1,1)),"卖",I1067)),"买"),IF(计算!B$23=2,IFERROR(IF(AND(G1068&gt;OFFSET(G1068,-计算!B$22,0,1,1),B1068&lt;OFFSET(B1068,-计算!B$22,0,1,1)),"买",IF(AND(G1068&lt;OFFSET(G1068,-计算!B$22,0,1,1),B1068&gt;OFFSET(B1068,-计算!B$22,0,1,1)),"卖",I1067)),"买"),""))</f>
        <v>卖</v>
      </c>
      <c r="J1068" s="4" t="str">
        <f t="shared" ca="1" si="67"/>
        <v/>
      </c>
      <c r="K1068" s="3">
        <f ca="1">IF(I1067="买",C1068,0)-IF(J1068=1,计算!B$18)</f>
        <v>0</v>
      </c>
      <c r="L1068" s="2">
        <f t="shared" ca="1" si="66"/>
        <v>4.4127273812647259</v>
      </c>
      <c r="M1068" s="3">
        <f ca="1">1-L1068/MAX(L$2:L1068)</f>
        <v>0.25305766089043646</v>
      </c>
    </row>
    <row r="1069" spans="1:13" x14ac:dyDescent="0.15">
      <c r="A1069" s="1">
        <v>39965</v>
      </c>
      <c r="B1069" s="2">
        <v>2858.34</v>
      </c>
      <c r="C1069" s="3">
        <f t="shared" si="64"/>
        <v>3.5739262458736709E-2</v>
      </c>
      <c r="D1069" s="3">
        <f>1-B1069/MAX(B$2:B1069)</f>
        <v>0.51365616279861159</v>
      </c>
      <c r="E1069" s="4">
        <f ca="1">IFERROR(AVERAGE(OFFSET(B1069,0,0,-计算!B$19,1)),AVERAGE(OFFSET(B1069,0,0,-ROW(),1)))</f>
        <v>2787.2874999999999</v>
      </c>
      <c r="F1069" s="4">
        <f ca="1">IFERROR(AVERAGE(OFFSET(B1069,0,0,-计算!B$20,1)),AVERAGE(OFFSET(B1069,0,0,-ROW(),1)))</f>
        <v>2633.8247999999999</v>
      </c>
      <c r="G1069" s="4">
        <f t="shared" ca="1" si="65"/>
        <v>153.46270000000004</v>
      </c>
      <c r="H1069" s="4">
        <f ca="1">IFERROR(AVERAGE(OFFSET(G1069,0,0,-计算!B$21,1)),AVERAGE(OFFSET(G1069,0,0,-ROW(),1)))</f>
        <v>176.63506666666731</v>
      </c>
      <c r="I1069" s="4" t="str">
        <f ca="1">IF(计算!B$23=1,IFERROR(IF(AND(G1069&gt;H1069,OFFSET(G1069,-计算!B$22,0,1,1)&lt;OFFSET(H1069,-计算!B$22,0,1,1)),"买",IF(AND(G1069&lt;H1069,OFFSET(G1069,-计算!B$22,0,1,1)&gt;OFFSET(H1069,-计算!B$22,0,1,1)),"卖",I1068)),"买"),IF(计算!B$23=2,IFERROR(IF(AND(G1069&gt;OFFSET(G1069,-计算!B$22,0,1,1),B1069&lt;OFFSET(B1069,-计算!B$22,0,1,1)),"买",IF(AND(G1069&lt;OFFSET(G1069,-计算!B$22,0,1,1),B1069&gt;OFFSET(B1069,-计算!B$22,0,1,1)),"卖",I1068)),"买"),""))</f>
        <v>卖</v>
      </c>
      <c r="J1069" s="4" t="str">
        <f t="shared" ca="1" si="67"/>
        <v/>
      </c>
      <c r="K1069" s="3">
        <f ca="1">IF(I1068="买",C1069,0)-IF(J1069=1,计算!B$18)</f>
        <v>0</v>
      </c>
      <c r="L1069" s="2">
        <f t="shared" ca="1" si="66"/>
        <v>4.4127273812647259</v>
      </c>
      <c r="M1069" s="3">
        <f ca="1">1-L1069/MAX(L$2:L1069)</f>
        <v>0.25305766089043646</v>
      </c>
    </row>
    <row r="1070" spans="1:13" x14ac:dyDescent="0.15">
      <c r="A1070" s="1">
        <v>39966</v>
      </c>
      <c r="B1070" s="2">
        <v>2865.1</v>
      </c>
      <c r="C1070" s="3">
        <f t="shared" si="64"/>
        <v>2.3650090612032937E-3</v>
      </c>
      <c r="D1070" s="3">
        <f>1-B1070/MAX(B$2:B1070)</f>
        <v>0.51250595521676989</v>
      </c>
      <c r="E1070" s="4">
        <f ca="1">IFERROR(AVERAGE(OFFSET(B1070,0,0,-计算!B$19,1)),AVERAGE(OFFSET(B1070,0,0,-ROW(),1)))</f>
        <v>2791.5458333333336</v>
      </c>
      <c r="F1070" s="4">
        <f ca="1">IFERROR(AVERAGE(OFFSET(B1070,0,0,-计算!B$20,1)),AVERAGE(OFFSET(B1070,0,0,-ROW(),1)))</f>
        <v>2644.4737999999993</v>
      </c>
      <c r="G1070" s="4">
        <f t="shared" ca="1" si="65"/>
        <v>147.07203333333428</v>
      </c>
      <c r="H1070" s="4">
        <f ca="1">IFERROR(AVERAGE(OFFSET(G1070,0,0,-计算!B$21,1)),AVERAGE(OFFSET(G1070,0,0,-ROW(),1)))</f>
        <v>166.76276111111193</v>
      </c>
      <c r="I1070" s="4" t="str">
        <f ca="1">IF(计算!B$23=1,IFERROR(IF(AND(G1070&gt;H1070,OFFSET(G1070,-计算!B$22,0,1,1)&lt;OFFSET(H1070,-计算!B$22,0,1,1)),"买",IF(AND(G1070&lt;H1070,OFFSET(G1070,-计算!B$22,0,1,1)&gt;OFFSET(H1070,-计算!B$22,0,1,1)),"卖",I1069)),"买"),IF(计算!B$23=2,IFERROR(IF(AND(G1070&gt;OFFSET(G1070,-计算!B$22,0,1,1),B1070&lt;OFFSET(B1070,-计算!B$22,0,1,1)),"买",IF(AND(G1070&lt;OFFSET(G1070,-计算!B$22,0,1,1),B1070&gt;OFFSET(B1070,-计算!B$22,0,1,1)),"卖",I1069)),"买"),""))</f>
        <v>卖</v>
      </c>
      <c r="J1070" s="4" t="str">
        <f t="shared" ca="1" si="67"/>
        <v/>
      </c>
      <c r="K1070" s="3">
        <f ca="1">IF(I1069="买",C1070,0)-IF(J1070=1,计算!B$18)</f>
        <v>0</v>
      </c>
      <c r="L1070" s="2">
        <f t="shared" ca="1" si="66"/>
        <v>4.4127273812647259</v>
      </c>
      <c r="M1070" s="3">
        <f ca="1">1-L1070/MAX(L$2:L1070)</f>
        <v>0.25305766089043646</v>
      </c>
    </row>
    <row r="1071" spans="1:13" x14ac:dyDescent="0.15">
      <c r="A1071" s="1">
        <v>39967</v>
      </c>
      <c r="B1071" s="2">
        <v>2939.39</v>
      </c>
      <c r="C1071" s="3">
        <f t="shared" si="64"/>
        <v>2.5929286935883589E-2</v>
      </c>
      <c r="D1071" s="3">
        <f>1-B1071/MAX(B$2:B1071)</f>
        <v>0.49986558225005107</v>
      </c>
      <c r="E1071" s="4">
        <f ca="1">IFERROR(AVERAGE(OFFSET(B1071,0,0,-计算!B$19,1)),AVERAGE(OFFSET(B1071,0,0,-ROW(),1)))</f>
        <v>2803.7783333333336</v>
      </c>
      <c r="F1071" s="4">
        <f ca="1">IFERROR(AVERAGE(OFFSET(B1071,0,0,-计算!B$20,1)),AVERAGE(OFFSET(B1071,0,0,-ROW(),1)))</f>
        <v>2655.6103999999996</v>
      </c>
      <c r="G1071" s="4">
        <f t="shared" ca="1" si="65"/>
        <v>148.16793333333408</v>
      </c>
      <c r="H1071" s="4">
        <f ca="1">IFERROR(AVERAGE(OFFSET(G1071,0,0,-计算!B$21,1)),AVERAGE(OFFSET(G1071,0,0,-ROW(),1)))</f>
        <v>159.1449388888897</v>
      </c>
      <c r="I1071" s="4" t="str">
        <f ca="1">IF(计算!B$23=1,IFERROR(IF(AND(G1071&gt;H1071,OFFSET(G1071,-计算!B$22,0,1,1)&lt;OFFSET(H1071,-计算!B$22,0,1,1)),"买",IF(AND(G1071&lt;H1071,OFFSET(G1071,-计算!B$22,0,1,1)&gt;OFFSET(H1071,-计算!B$22,0,1,1)),"卖",I1070)),"买"),IF(计算!B$23=2,IFERROR(IF(AND(G1071&gt;OFFSET(G1071,-计算!B$22,0,1,1),B1071&lt;OFFSET(B1071,-计算!B$22,0,1,1)),"买",IF(AND(G1071&lt;OFFSET(G1071,-计算!B$22,0,1,1),B1071&gt;OFFSET(B1071,-计算!B$22,0,1,1)),"卖",I1070)),"买"),""))</f>
        <v>卖</v>
      </c>
      <c r="J1071" s="4" t="str">
        <f t="shared" ca="1" si="67"/>
        <v/>
      </c>
      <c r="K1071" s="3">
        <f ca="1">IF(I1070="买",C1071,0)-IF(J1071=1,计算!B$18)</f>
        <v>0</v>
      </c>
      <c r="L1071" s="2">
        <f t="shared" ca="1" si="66"/>
        <v>4.4127273812647259</v>
      </c>
      <c r="M1071" s="3">
        <f ca="1">1-L1071/MAX(L$2:L1071)</f>
        <v>0.25305766089043646</v>
      </c>
    </row>
    <row r="1072" spans="1:13" x14ac:dyDescent="0.15">
      <c r="A1072" s="1">
        <v>39968</v>
      </c>
      <c r="B1072" s="2">
        <v>2953.75</v>
      </c>
      <c r="C1072" s="3">
        <f t="shared" si="64"/>
        <v>4.8853673721418467E-3</v>
      </c>
      <c r="D1072" s="3">
        <f>1-B1072/MAX(B$2:B1072)</f>
        <v>0.49742224188389028</v>
      </c>
      <c r="E1072" s="4">
        <f ca="1">IFERROR(AVERAGE(OFFSET(B1072,0,0,-计算!B$19,1)),AVERAGE(OFFSET(B1072,0,0,-ROW(),1)))</f>
        <v>2816.9141666666669</v>
      </c>
      <c r="F1072" s="4">
        <f ca="1">IFERROR(AVERAGE(OFFSET(B1072,0,0,-计算!B$20,1)),AVERAGE(OFFSET(B1072,0,0,-ROW(),1)))</f>
        <v>2667.0886</v>
      </c>
      <c r="G1072" s="4">
        <f t="shared" ca="1" si="65"/>
        <v>149.82556666666687</v>
      </c>
      <c r="H1072" s="4">
        <f ca="1">IFERROR(AVERAGE(OFFSET(G1072,0,0,-计算!B$21,1)),AVERAGE(OFFSET(G1072,0,0,-ROW(),1)))</f>
        <v>153.79290000000069</v>
      </c>
      <c r="I1072" s="4" t="str">
        <f ca="1">IF(计算!B$23=1,IFERROR(IF(AND(G1072&gt;H1072,OFFSET(G1072,-计算!B$22,0,1,1)&lt;OFFSET(H1072,-计算!B$22,0,1,1)),"买",IF(AND(G1072&lt;H1072,OFFSET(G1072,-计算!B$22,0,1,1)&gt;OFFSET(H1072,-计算!B$22,0,1,1)),"卖",I1071)),"买"),IF(计算!B$23=2,IFERROR(IF(AND(G1072&gt;OFFSET(G1072,-计算!B$22,0,1,1),B1072&lt;OFFSET(B1072,-计算!B$22,0,1,1)),"买",IF(AND(G1072&lt;OFFSET(G1072,-计算!B$22,0,1,1),B1072&gt;OFFSET(B1072,-计算!B$22,0,1,1)),"卖",I1071)),"买"),""))</f>
        <v>卖</v>
      </c>
      <c r="J1072" s="4" t="str">
        <f t="shared" ca="1" si="67"/>
        <v/>
      </c>
      <c r="K1072" s="3">
        <f ca="1">IF(I1071="买",C1072,0)-IF(J1072=1,计算!B$18)</f>
        <v>0</v>
      </c>
      <c r="L1072" s="2">
        <f t="shared" ca="1" si="66"/>
        <v>4.4127273812647259</v>
      </c>
      <c r="M1072" s="3">
        <f ca="1">1-L1072/MAX(L$2:L1072)</f>
        <v>0.25305766089043646</v>
      </c>
    </row>
    <row r="1073" spans="1:13" x14ac:dyDescent="0.15">
      <c r="A1073" s="1">
        <v>39969</v>
      </c>
      <c r="B1073" s="2">
        <v>2939.31</v>
      </c>
      <c r="C1073" s="3">
        <f t="shared" si="64"/>
        <v>-4.8887008040626734E-3</v>
      </c>
      <c r="D1073" s="3">
        <f>1-B1073/MAX(B$2:B1073)</f>
        <v>0.49987919417409654</v>
      </c>
      <c r="E1073" s="4">
        <f ca="1">IFERROR(AVERAGE(OFFSET(B1073,0,0,-计算!B$19,1)),AVERAGE(OFFSET(B1073,0,0,-ROW(),1)))</f>
        <v>2827.6424999999999</v>
      </c>
      <c r="F1073" s="4">
        <f ca="1">IFERROR(AVERAGE(OFFSET(B1073,0,0,-计算!B$20,1)),AVERAGE(OFFSET(B1073,0,0,-ROW(),1)))</f>
        <v>2677.0868</v>
      </c>
      <c r="G1073" s="4">
        <f t="shared" ca="1" si="65"/>
        <v>150.55569999999989</v>
      </c>
      <c r="H1073" s="4">
        <f ca="1">IFERROR(AVERAGE(OFFSET(G1073,0,0,-计算!B$21,1)),AVERAGE(OFFSET(G1073,0,0,-ROW(),1)))</f>
        <v>151.24173888888936</v>
      </c>
      <c r="I1073" s="4" t="str">
        <f ca="1">IF(计算!B$23=1,IFERROR(IF(AND(G1073&gt;H1073,OFFSET(G1073,-计算!B$22,0,1,1)&lt;OFFSET(H1073,-计算!B$22,0,1,1)),"买",IF(AND(G1073&lt;H1073,OFFSET(G1073,-计算!B$22,0,1,1)&gt;OFFSET(H1073,-计算!B$22,0,1,1)),"卖",I1072)),"买"),IF(计算!B$23=2,IFERROR(IF(AND(G1073&gt;OFFSET(G1073,-计算!B$22,0,1,1),B1073&lt;OFFSET(B1073,-计算!B$22,0,1,1)),"买",IF(AND(G1073&lt;OFFSET(G1073,-计算!B$22,0,1,1),B1073&gt;OFFSET(B1073,-计算!B$22,0,1,1)),"卖",I1072)),"买"),""))</f>
        <v>卖</v>
      </c>
      <c r="J1073" s="4" t="str">
        <f t="shared" ca="1" si="67"/>
        <v/>
      </c>
      <c r="K1073" s="3">
        <f ca="1">IF(I1072="买",C1073,0)-IF(J1073=1,计算!B$18)</f>
        <v>0</v>
      </c>
      <c r="L1073" s="2">
        <f t="shared" ca="1" si="66"/>
        <v>4.4127273812647259</v>
      </c>
      <c r="M1073" s="3">
        <f ca="1">1-L1073/MAX(L$2:L1073)</f>
        <v>0.25305766089043646</v>
      </c>
    </row>
    <row r="1074" spans="1:13" x14ac:dyDescent="0.15">
      <c r="A1074" s="1">
        <v>39972</v>
      </c>
      <c r="B1074" s="2">
        <v>2948.48</v>
      </c>
      <c r="C1074" s="3">
        <f t="shared" si="64"/>
        <v>3.1197798122688525E-3</v>
      </c>
      <c r="D1074" s="3">
        <f>1-B1074/MAX(B$2:B1074)</f>
        <v>0.49831892738038519</v>
      </c>
      <c r="E1074" s="4">
        <f ca="1">IFERROR(AVERAGE(OFFSET(B1074,0,0,-计算!B$19,1)),AVERAGE(OFFSET(B1074,0,0,-ROW(),1)))</f>
        <v>2836.6758333333332</v>
      </c>
      <c r="F1074" s="4">
        <f ca="1">IFERROR(AVERAGE(OFFSET(B1074,0,0,-计算!B$20,1)),AVERAGE(OFFSET(B1074,0,0,-ROW(),1)))</f>
        <v>2687.0208000000002</v>
      </c>
      <c r="G1074" s="4">
        <f t="shared" ca="1" si="65"/>
        <v>149.65503333333299</v>
      </c>
      <c r="H1074" s="4">
        <f ca="1">IFERROR(AVERAGE(OFFSET(G1074,0,0,-计算!B$21,1)),AVERAGE(OFFSET(G1074,0,0,-ROW(),1)))</f>
        <v>149.78982777777802</v>
      </c>
      <c r="I1074" s="4" t="str">
        <f ca="1">IF(计算!B$23=1,IFERROR(IF(AND(G1074&gt;H1074,OFFSET(G1074,-计算!B$22,0,1,1)&lt;OFFSET(H1074,-计算!B$22,0,1,1)),"买",IF(AND(G1074&lt;H1074,OFFSET(G1074,-计算!B$22,0,1,1)&gt;OFFSET(H1074,-计算!B$22,0,1,1)),"卖",I1073)),"买"),IF(计算!B$23=2,IFERROR(IF(AND(G1074&gt;OFFSET(G1074,-计算!B$22,0,1,1),B1074&lt;OFFSET(B1074,-计算!B$22,0,1,1)),"买",IF(AND(G1074&lt;OFFSET(G1074,-计算!B$22,0,1,1),B1074&gt;OFFSET(B1074,-计算!B$22,0,1,1)),"卖",I1073)),"买"),""))</f>
        <v>卖</v>
      </c>
      <c r="J1074" s="4" t="str">
        <f t="shared" ca="1" si="67"/>
        <v/>
      </c>
      <c r="K1074" s="3">
        <f ca="1">IF(I1073="买",C1074,0)-IF(J1074=1,计算!B$18)</f>
        <v>0</v>
      </c>
      <c r="L1074" s="2">
        <f t="shared" ca="1" si="66"/>
        <v>4.4127273812647259</v>
      </c>
      <c r="M1074" s="3">
        <f ca="1">1-L1074/MAX(L$2:L1074)</f>
        <v>0.25305766089043646</v>
      </c>
    </row>
    <row r="1075" spans="1:13" x14ac:dyDescent="0.15">
      <c r="A1075" s="1">
        <v>39973</v>
      </c>
      <c r="B1075" s="2">
        <v>2960.56</v>
      </c>
      <c r="C1075" s="3">
        <f t="shared" si="64"/>
        <v>4.0970262643802435E-3</v>
      </c>
      <c r="D1075" s="3">
        <f>1-B1075/MAX(B$2:B1075)</f>
        <v>0.49626352684952013</v>
      </c>
      <c r="E1075" s="4">
        <f ca="1">IFERROR(AVERAGE(OFFSET(B1075,0,0,-计算!B$19,1)),AVERAGE(OFFSET(B1075,0,0,-ROW(),1)))</f>
        <v>2848.9841666666666</v>
      </c>
      <c r="F1075" s="4">
        <f ca="1">IFERROR(AVERAGE(OFFSET(B1075,0,0,-计算!B$20,1)),AVERAGE(OFFSET(B1075,0,0,-ROW(),1)))</f>
        <v>2698.2053999999998</v>
      </c>
      <c r="G1075" s="4">
        <f t="shared" ca="1" si="65"/>
        <v>150.7787666666668</v>
      </c>
      <c r="H1075" s="4">
        <f ca="1">IFERROR(AVERAGE(OFFSET(G1075,0,0,-计算!B$21,1)),AVERAGE(OFFSET(G1075,0,0,-ROW(),1)))</f>
        <v>149.34250555555582</v>
      </c>
      <c r="I1075" s="4" t="str">
        <f ca="1">IF(计算!B$23=1,IFERROR(IF(AND(G1075&gt;H1075,OFFSET(G1075,-计算!B$22,0,1,1)&lt;OFFSET(H1075,-计算!B$22,0,1,1)),"买",IF(AND(G1075&lt;H1075,OFFSET(G1075,-计算!B$22,0,1,1)&gt;OFFSET(H1075,-计算!B$22,0,1,1)),"卖",I1074)),"买"),IF(计算!B$23=2,IFERROR(IF(AND(G1075&gt;OFFSET(G1075,-计算!B$22,0,1,1),B1075&lt;OFFSET(B1075,-计算!B$22,0,1,1)),"买",IF(AND(G1075&lt;OFFSET(G1075,-计算!B$22,0,1,1),B1075&gt;OFFSET(B1075,-计算!B$22,0,1,1)),"卖",I1074)),"买"),""))</f>
        <v>买</v>
      </c>
      <c r="J1075" s="4">
        <f t="shared" ca="1" si="67"/>
        <v>1</v>
      </c>
      <c r="K1075" s="3">
        <f ca="1">IF(I1074="买",C1075,0)-IF(J1075=1,计算!B$18)</f>
        <v>0</v>
      </c>
      <c r="L1075" s="2">
        <f t="shared" ca="1" si="66"/>
        <v>4.4127273812647259</v>
      </c>
      <c r="M1075" s="3">
        <f ca="1">1-L1075/MAX(L$2:L1075)</f>
        <v>0.25305766089043646</v>
      </c>
    </row>
    <row r="1076" spans="1:13" x14ac:dyDescent="0.15">
      <c r="A1076" s="1">
        <v>39974</v>
      </c>
      <c r="B1076" s="2">
        <v>2989.59</v>
      </c>
      <c r="C1076" s="3">
        <f t="shared" si="64"/>
        <v>9.8055773232090804E-3</v>
      </c>
      <c r="D1076" s="3">
        <f>1-B1076/MAX(B$2:B1076)</f>
        <v>0.49132409991152248</v>
      </c>
      <c r="E1076" s="4">
        <f ca="1">IFERROR(AVERAGE(OFFSET(B1076,0,0,-计算!B$19,1)),AVERAGE(OFFSET(B1076,0,0,-ROW(),1)))</f>
        <v>2868.9491666666668</v>
      </c>
      <c r="F1076" s="4">
        <f ca="1">IFERROR(AVERAGE(OFFSET(B1076,0,0,-计算!B$20,1)),AVERAGE(OFFSET(B1076,0,0,-ROW(),1)))</f>
        <v>2708.4014000000002</v>
      </c>
      <c r="G1076" s="4">
        <f t="shared" ca="1" si="65"/>
        <v>160.54776666666658</v>
      </c>
      <c r="H1076" s="4">
        <f ca="1">IFERROR(AVERAGE(OFFSET(G1076,0,0,-计算!B$21,1)),AVERAGE(OFFSET(G1076,0,0,-ROW(),1)))</f>
        <v>151.5884611111112</v>
      </c>
      <c r="I1076" s="4" t="str">
        <f ca="1">IF(计算!B$23=1,IFERROR(IF(AND(G1076&gt;H1076,OFFSET(G1076,-计算!B$22,0,1,1)&lt;OFFSET(H1076,-计算!B$22,0,1,1)),"买",IF(AND(G1076&lt;H1076,OFFSET(G1076,-计算!B$22,0,1,1)&gt;OFFSET(H1076,-计算!B$22,0,1,1)),"卖",I1075)),"买"),IF(计算!B$23=2,IFERROR(IF(AND(G1076&gt;OFFSET(G1076,-计算!B$22,0,1,1),B1076&lt;OFFSET(B1076,-计算!B$22,0,1,1)),"买",IF(AND(G1076&lt;OFFSET(G1076,-计算!B$22,0,1,1),B1076&gt;OFFSET(B1076,-计算!B$22,0,1,1)),"卖",I1075)),"买"),""))</f>
        <v>买</v>
      </c>
      <c r="J1076" s="4" t="str">
        <f t="shared" ca="1" si="67"/>
        <v/>
      </c>
      <c r="K1076" s="3">
        <f ca="1">IF(I1075="买",C1076,0)-IF(J1076=1,计算!B$18)</f>
        <v>9.8055773232090804E-3</v>
      </c>
      <c r="L1076" s="2">
        <f t="shared" ca="1" si="66"/>
        <v>4.4559967208079589</v>
      </c>
      <c r="M1076" s="3">
        <f ca="1">1-L1076/MAX(L$2:L1076)</f>
        <v>0.24573346002831897</v>
      </c>
    </row>
    <row r="1077" spans="1:13" x14ac:dyDescent="0.15">
      <c r="A1077" s="1">
        <v>39975</v>
      </c>
      <c r="B1077" s="2">
        <v>2961.63</v>
      </c>
      <c r="C1077" s="3">
        <f t="shared" si="64"/>
        <v>-9.3524530119515337E-3</v>
      </c>
      <c r="D1077" s="3">
        <f>1-B1077/MAX(B$2:B1077)</f>
        <v>0.49608146736541203</v>
      </c>
      <c r="E1077" s="4">
        <f ca="1">IFERROR(AVERAGE(OFFSET(B1077,0,0,-计算!B$19,1)),AVERAGE(OFFSET(B1077,0,0,-ROW(),1)))</f>
        <v>2887.3616666666671</v>
      </c>
      <c r="F1077" s="4">
        <f ca="1">IFERROR(AVERAGE(OFFSET(B1077,0,0,-计算!B$20,1)),AVERAGE(OFFSET(B1077,0,0,-ROW(),1)))</f>
        <v>2717.6554000000006</v>
      </c>
      <c r="G1077" s="4">
        <f t="shared" ca="1" si="65"/>
        <v>169.70626666666658</v>
      </c>
      <c r="H1077" s="4">
        <f ca="1">IFERROR(AVERAGE(OFFSET(G1077,0,0,-计算!B$21,1)),AVERAGE(OFFSET(G1077,0,0,-ROW(),1)))</f>
        <v>155.17818333333329</v>
      </c>
      <c r="I1077" s="4" t="str">
        <f ca="1">IF(计算!B$23=1,IFERROR(IF(AND(G1077&gt;H1077,OFFSET(G1077,-计算!B$22,0,1,1)&lt;OFFSET(H1077,-计算!B$22,0,1,1)),"买",IF(AND(G1077&lt;H1077,OFFSET(G1077,-计算!B$22,0,1,1)&gt;OFFSET(H1077,-计算!B$22,0,1,1)),"卖",I1076)),"买"),IF(计算!B$23=2,IFERROR(IF(AND(G1077&gt;OFFSET(G1077,-计算!B$22,0,1,1),B1077&lt;OFFSET(B1077,-计算!B$22,0,1,1)),"买",IF(AND(G1077&lt;OFFSET(G1077,-计算!B$22,0,1,1),B1077&gt;OFFSET(B1077,-计算!B$22,0,1,1)),"卖",I1076)),"买"),""))</f>
        <v>买</v>
      </c>
      <c r="J1077" s="4" t="str">
        <f t="shared" ca="1" si="67"/>
        <v/>
      </c>
      <c r="K1077" s="3">
        <f ca="1">IF(I1076="买",C1077,0)-IF(J1077=1,计算!B$18)</f>
        <v>-9.3524530119515337E-3</v>
      </c>
      <c r="L1077" s="2">
        <f t="shared" ca="1" si="66"/>
        <v>4.4143222208551922</v>
      </c>
      <c r="M1077" s="3">
        <f ca="1">1-L1077/MAX(L$2:L1077)</f>
        <v>0.25278770240189141</v>
      </c>
    </row>
    <row r="1078" spans="1:13" x14ac:dyDescent="0.15">
      <c r="A1078" s="1">
        <v>39976</v>
      </c>
      <c r="B1078" s="2">
        <v>2906.29</v>
      </c>
      <c r="C1078" s="3">
        <f t="shared" si="64"/>
        <v>-1.8685656209587287E-2</v>
      </c>
      <c r="D1078" s="3">
        <f>1-B1078/MAX(B$2:B1078)</f>
        <v>0.50549751582386171</v>
      </c>
      <c r="E1078" s="4">
        <f ca="1">IFERROR(AVERAGE(OFFSET(B1078,0,0,-计算!B$19,1)),AVERAGE(OFFSET(B1078,0,0,-ROW(),1)))</f>
        <v>2900.1591666666668</v>
      </c>
      <c r="F1078" s="4">
        <f ca="1">IFERROR(AVERAGE(OFFSET(B1078,0,0,-计算!B$20,1)),AVERAGE(OFFSET(B1078,0,0,-ROW(),1)))</f>
        <v>2726.0914000000002</v>
      </c>
      <c r="G1078" s="4">
        <f t="shared" ca="1" si="65"/>
        <v>174.06776666666656</v>
      </c>
      <c r="H1078" s="4">
        <f ca="1">IFERROR(AVERAGE(OFFSET(G1078,0,0,-计算!B$21,1)),AVERAGE(OFFSET(G1078,0,0,-ROW(),1)))</f>
        <v>159.21854999999991</v>
      </c>
      <c r="I1078" s="4" t="str">
        <f ca="1">IF(计算!B$23=1,IFERROR(IF(AND(G1078&gt;H1078,OFFSET(G1078,-计算!B$22,0,1,1)&lt;OFFSET(H1078,-计算!B$22,0,1,1)),"买",IF(AND(G1078&lt;H1078,OFFSET(G1078,-计算!B$22,0,1,1)&gt;OFFSET(H1078,-计算!B$22,0,1,1)),"卖",I1077)),"买"),IF(计算!B$23=2,IFERROR(IF(AND(G1078&gt;OFFSET(G1078,-计算!B$22,0,1,1),B1078&lt;OFFSET(B1078,-计算!B$22,0,1,1)),"买",IF(AND(G1078&lt;OFFSET(G1078,-计算!B$22,0,1,1),B1078&gt;OFFSET(B1078,-计算!B$22,0,1,1)),"卖",I1077)),"买"),""))</f>
        <v>买</v>
      </c>
      <c r="J1078" s="4" t="str">
        <f t="shared" ca="1" si="67"/>
        <v/>
      </c>
      <c r="K1078" s="3">
        <f ca="1">IF(I1077="买",C1078,0)-IF(J1078=1,计算!B$18)</f>
        <v>-1.8685656209587287E-2</v>
      </c>
      <c r="L1078" s="2">
        <f t="shared" ca="1" si="66"/>
        <v>4.3318377134379507</v>
      </c>
      <c r="M1078" s="3">
        <f ca="1">1-L1078/MAX(L$2:L1078)</f>
        <v>0.26674985451038546</v>
      </c>
    </row>
    <row r="1079" spans="1:13" x14ac:dyDescent="0.15">
      <c r="A1079" s="1">
        <v>39979</v>
      </c>
      <c r="B1079" s="2">
        <v>2966.19</v>
      </c>
      <c r="C1079" s="3">
        <f t="shared" si="64"/>
        <v>2.061046901720065E-2</v>
      </c>
      <c r="D1079" s="3">
        <f>1-B1079/MAX(B$2:B1079)</f>
        <v>0.49530558769482069</v>
      </c>
      <c r="E1079" s="4">
        <f ca="1">IFERROR(AVERAGE(OFFSET(B1079,0,0,-计算!B$19,1)),AVERAGE(OFFSET(B1079,0,0,-ROW(),1)))</f>
        <v>2920.6950000000002</v>
      </c>
      <c r="F1079" s="4">
        <f ca="1">IFERROR(AVERAGE(OFFSET(B1079,0,0,-计算!B$20,1)),AVERAGE(OFFSET(B1079,0,0,-ROW(),1)))</f>
        <v>2735.2593999999999</v>
      </c>
      <c r="G1079" s="4">
        <f t="shared" ca="1" si="65"/>
        <v>185.43560000000025</v>
      </c>
      <c r="H1079" s="4">
        <f ca="1">IFERROR(AVERAGE(OFFSET(G1079,0,0,-计算!B$21,1)),AVERAGE(OFFSET(G1079,0,0,-ROW(),1)))</f>
        <v>165.03186666666662</v>
      </c>
      <c r="I1079" s="4" t="str">
        <f ca="1">IF(计算!B$23=1,IFERROR(IF(AND(G1079&gt;H1079,OFFSET(G1079,-计算!B$22,0,1,1)&lt;OFFSET(H1079,-计算!B$22,0,1,1)),"买",IF(AND(G1079&lt;H1079,OFFSET(G1079,-计算!B$22,0,1,1)&gt;OFFSET(H1079,-计算!B$22,0,1,1)),"卖",I1078)),"买"),IF(计算!B$23=2,IFERROR(IF(AND(G1079&gt;OFFSET(G1079,-计算!B$22,0,1,1),B1079&lt;OFFSET(B1079,-计算!B$22,0,1,1)),"买",IF(AND(G1079&lt;OFFSET(G1079,-计算!B$22,0,1,1),B1079&gt;OFFSET(B1079,-计算!B$22,0,1,1)),"卖",I1078)),"买"),""))</f>
        <v>买</v>
      </c>
      <c r="J1079" s="4" t="str">
        <f t="shared" ca="1" si="67"/>
        <v/>
      </c>
      <c r="K1079" s="3">
        <f ca="1">IF(I1078="买",C1079,0)-IF(J1079=1,计算!B$18)</f>
        <v>2.061046901720065E-2</v>
      </c>
      <c r="L1079" s="2">
        <f t="shared" ca="1" si="66"/>
        <v>4.421118920418305</v>
      </c>
      <c r="M1079" s="3">
        <f ca="1">1-L1079/MAX(L$2:L1079)</f>
        <v>0.25163722510491382</v>
      </c>
    </row>
    <row r="1080" spans="1:13" x14ac:dyDescent="0.15">
      <c r="A1080" s="1">
        <v>39980</v>
      </c>
      <c r="B1080" s="2">
        <v>2961.22</v>
      </c>
      <c r="C1080" s="3">
        <f t="shared" si="64"/>
        <v>-1.6755501164794628E-3</v>
      </c>
      <c r="D1080" s="3">
        <f>1-B1080/MAX(B$2:B1080)</f>
        <v>0.49615122847614512</v>
      </c>
      <c r="E1080" s="4">
        <f ca="1">IFERROR(AVERAGE(OFFSET(B1080,0,0,-计算!B$19,1)),AVERAGE(OFFSET(B1080,0,0,-ROW(),1)))</f>
        <v>2937.4874999999997</v>
      </c>
      <c r="F1080" s="4">
        <f ca="1">IFERROR(AVERAGE(OFFSET(B1080,0,0,-计算!B$20,1)),AVERAGE(OFFSET(B1080,0,0,-ROW(),1)))</f>
        <v>2743.5194000000001</v>
      </c>
      <c r="G1080" s="4">
        <f t="shared" ca="1" si="65"/>
        <v>193.96809999999959</v>
      </c>
      <c r="H1080" s="4">
        <f ca="1">IFERROR(AVERAGE(OFFSET(G1080,0,0,-计算!B$21,1)),AVERAGE(OFFSET(G1080,0,0,-ROW(),1)))</f>
        <v>172.41737777777772</v>
      </c>
      <c r="I1080" s="4" t="str">
        <f ca="1">IF(计算!B$23=1,IFERROR(IF(AND(G1080&gt;H1080,OFFSET(G1080,-计算!B$22,0,1,1)&lt;OFFSET(H1080,-计算!B$22,0,1,1)),"买",IF(AND(G1080&lt;H1080,OFFSET(G1080,-计算!B$22,0,1,1)&gt;OFFSET(H1080,-计算!B$22,0,1,1)),"卖",I1079)),"买"),IF(计算!B$23=2,IFERROR(IF(AND(G1080&gt;OFFSET(G1080,-计算!B$22,0,1,1),B1080&lt;OFFSET(B1080,-计算!B$22,0,1,1)),"买",IF(AND(G1080&lt;OFFSET(G1080,-计算!B$22,0,1,1),B1080&gt;OFFSET(B1080,-计算!B$22,0,1,1)),"卖",I1079)),"买"),""))</f>
        <v>买</v>
      </c>
      <c r="J1080" s="4" t="str">
        <f t="shared" ca="1" si="67"/>
        <v/>
      </c>
      <c r="K1080" s="3">
        <f ca="1">IF(I1079="买",C1080,0)-IF(J1080=1,计算!B$18)</f>
        <v>-1.6755501164794628E-3</v>
      </c>
      <c r="L1080" s="2">
        <f t="shared" ca="1" si="66"/>
        <v>4.4137111140962286</v>
      </c>
      <c r="M1080" s="3">
        <f ca="1">1-L1080/MAX(L$2:L1080)</f>
        <v>0.25289114443955818</v>
      </c>
    </row>
    <row r="1081" spans="1:13" x14ac:dyDescent="0.15">
      <c r="A1081" s="1">
        <v>39981</v>
      </c>
      <c r="B1081" s="2">
        <v>3010.59</v>
      </c>
      <c r="C1081" s="3">
        <f t="shared" si="64"/>
        <v>1.6672182411303638E-2</v>
      </c>
      <c r="D1081" s="3">
        <f>1-B1081/MAX(B$2:B1081)</f>
        <v>0.48775096984958821</v>
      </c>
      <c r="E1081" s="4">
        <f ca="1">IFERROR(AVERAGE(OFFSET(B1081,0,0,-计算!B$19,1)),AVERAGE(OFFSET(B1081,0,0,-ROW(),1)))</f>
        <v>2950.1750000000006</v>
      </c>
      <c r="F1081" s="4">
        <f ca="1">IFERROR(AVERAGE(OFFSET(B1081,0,0,-计算!B$20,1)),AVERAGE(OFFSET(B1081,0,0,-ROW(),1)))</f>
        <v>2752.2031999999999</v>
      </c>
      <c r="G1081" s="4">
        <f t="shared" ca="1" si="65"/>
        <v>197.97180000000071</v>
      </c>
      <c r="H1081" s="4">
        <f ca="1">IFERROR(AVERAGE(OFFSET(G1081,0,0,-计算!B$21,1)),AVERAGE(OFFSET(G1081,0,0,-ROW(),1)))</f>
        <v>180.28288333333339</v>
      </c>
      <c r="I1081" s="4" t="str">
        <f ca="1">IF(计算!B$23=1,IFERROR(IF(AND(G1081&gt;H1081,OFFSET(G1081,-计算!B$22,0,1,1)&lt;OFFSET(H1081,-计算!B$22,0,1,1)),"买",IF(AND(G1081&lt;H1081,OFFSET(G1081,-计算!B$22,0,1,1)&gt;OFFSET(H1081,-计算!B$22,0,1,1)),"卖",I1080)),"买"),IF(计算!B$23=2,IFERROR(IF(AND(G1081&gt;OFFSET(G1081,-计算!B$22,0,1,1),B1081&lt;OFFSET(B1081,-计算!B$22,0,1,1)),"买",IF(AND(G1081&lt;OFFSET(G1081,-计算!B$22,0,1,1),B1081&gt;OFFSET(B1081,-计算!B$22,0,1,1)),"卖",I1080)),"买"),""))</f>
        <v>买</v>
      </c>
      <c r="J1081" s="4" t="str">
        <f t="shared" ca="1" si="67"/>
        <v/>
      </c>
      <c r="K1081" s="3">
        <f ca="1">IF(I1080="买",C1081,0)-IF(J1081=1,计算!B$18)</f>
        <v>1.6672182411303638E-2</v>
      </c>
      <c r="L1081" s="2">
        <f t="shared" ca="1" si="66"/>
        <v>4.4872973109012388</v>
      </c>
      <c r="M1081" s="3">
        <f ca="1">1-L1081/MAX(L$2:L1081)</f>
        <v>0.24043520931855422</v>
      </c>
    </row>
    <row r="1082" spans="1:13" x14ac:dyDescent="0.15">
      <c r="A1082" s="1">
        <v>39982</v>
      </c>
      <c r="B1082" s="2">
        <v>3057.43</v>
      </c>
      <c r="C1082" s="3">
        <f t="shared" si="64"/>
        <v>1.5558412138484412E-2</v>
      </c>
      <c r="D1082" s="3">
        <f>1-B1082/MAX(B$2:B1082)</f>
        <v>0.47978118832096917</v>
      </c>
      <c r="E1082" s="4">
        <f ca="1">IFERROR(AVERAGE(OFFSET(B1082,0,0,-计算!B$19,1)),AVERAGE(OFFSET(B1082,0,0,-ROW(),1)))</f>
        <v>2966.2024999999999</v>
      </c>
      <c r="F1082" s="4">
        <f ca="1">IFERROR(AVERAGE(OFFSET(B1082,0,0,-计算!B$20,1)),AVERAGE(OFFSET(B1082,0,0,-ROW(),1)))</f>
        <v>2761.9418000000001</v>
      </c>
      <c r="G1082" s="4">
        <f t="shared" ca="1" si="65"/>
        <v>204.26069999999982</v>
      </c>
      <c r="H1082" s="4">
        <f ca="1">IFERROR(AVERAGE(OFFSET(G1082,0,0,-计算!B$21,1)),AVERAGE(OFFSET(G1082,0,0,-ROW(),1)))</f>
        <v>187.56837222222225</v>
      </c>
      <c r="I1082" s="4" t="str">
        <f ca="1">IF(计算!B$23=1,IFERROR(IF(AND(G1082&gt;H1082,OFFSET(G1082,-计算!B$22,0,1,1)&lt;OFFSET(H1082,-计算!B$22,0,1,1)),"买",IF(AND(G1082&lt;H1082,OFFSET(G1082,-计算!B$22,0,1,1)&gt;OFFSET(H1082,-计算!B$22,0,1,1)),"卖",I1081)),"买"),IF(计算!B$23=2,IFERROR(IF(AND(G1082&gt;OFFSET(G1082,-计算!B$22,0,1,1),B1082&lt;OFFSET(B1082,-计算!B$22,0,1,1)),"买",IF(AND(G1082&lt;OFFSET(G1082,-计算!B$22,0,1,1),B1082&gt;OFFSET(B1082,-计算!B$22,0,1,1)),"卖",I1081)),"买"),""))</f>
        <v>买</v>
      </c>
      <c r="J1082" s="4" t="str">
        <f t="shared" ca="1" si="67"/>
        <v/>
      </c>
      <c r="K1082" s="3">
        <f ca="1">IF(I1081="买",C1082,0)-IF(J1082=1,计算!B$18)</f>
        <v>1.5558412138484412E-2</v>
      </c>
      <c r="L1082" s="2">
        <f t="shared" ca="1" si="66"/>
        <v>4.5571125318521535</v>
      </c>
      <c r="M1082" s="3">
        <f ca="1">1-L1082/MAX(L$2:L1082)</f>
        <v>0.22861758725925063</v>
      </c>
    </row>
    <row r="1083" spans="1:13" x14ac:dyDescent="0.15">
      <c r="A1083" s="1">
        <v>39983</v>
      </c>
      <c r="B1083" s="2">
        <v>3080</v>
      </c>
      <c r="C1083" s="3">
        <f t="shared" si="64"/>
        <v>7.3820169227096777E-3</v>
      </c>
      <c r="D1083" s="3">
        <f>1-B1083/MAX(B$2:B1083)</f>
        <v>0.47594092424964263</v>
      </c>
      <c r="E1083" s="4">
        <f ca="1">IFERROR(AVERAGE(OFFSET(B1083,0,0,-计算!B$19,1)),AVERAGE(OFFSET(B1083,0,0,-ROW(),1)))</f>
        <v>2977.92</v>
      </c>
      <c r="F1083" s="4">
        <f ca="1">IFERROR(AVERAGE(OFFSET(B1083,0,0,-计算!B$20,1)),AVERAGE(OFFSET(B1083,0,0,-ROW(),1)))</f>
        <v>2772.0027999999998</v>
      </c>
      <c r="G1083" s="4">
        <f t="shared" ca="1" si="65"/>
        <v>205.91720000000032</v>
      </c>
      <c r="H1083" s="4">
        <f ca="1">IFERROR(AVERAGE(OFFSET(G1083,0,0,-计算!B$21,1)),AVERAGE(OFFSET(G1083,0,0,-ROW(),1)))</f>
        <v>193.60352777777788</v>
      </c>
      <c r="I1083" s="4" t="str">
        <f ca="1">IF(计算!B$23=1,IFERROR(IF(AND(G1083&gt;H1083,OFFSET(G1083,-计算!B$22,0,1,1)&lt;OFFSET(H1083,-计算!B$22,0,1,1)),"买",IF(AND(G1083&lt;H1083,OFFSET(G1083,-计算!B$22,0,1,1)&gt;OFFSET(H1083,-计算!B$22,0,1,1)),"卖",I1082)),"买"),IF(计算!B$23=2,IFERROR(IF(AND(G1083&gt;OFFSET(G1083,-计算!B$22,0,1,1),B1083&lt;OFFSET(B1083,-计算!B$22,0,1,1)),"买",IF(AND(G1083&lt;OFFSET(G1083,-计算!B$22,0,1,1),B1083&gt;OFFSET(B1083,-计算!B$22,0,1,1)),"卖",I1082)),"买"),""))</f>
        <v>买</v>
      </c>
      <c r="J1083" s="4" t="str">
        <f t="shared" ca="1" si="67"/>
        <v/>
      </c>
      <c r="K1083" s="3">
        <f ca="1">IF(I1082="买",C1083,0)-IF(J1083=1,计算!B$18)</f>
        <v>7.3820169227096777E-3</v>
      </c>
      <c r="L1083" s="2">
        <f t="shared" ca="1" si="66"/>
        <v>4.5907532136809781</v>
      </c>
      <c r="M1083" s="3">
        <f ca="1">1-L1083/MAX(L$2:L1083)</f>
        <v>0.22292322923451779</v>
      </c>
    </row>
    <row r="1084" spans="1:13" x14ac:dyDescent="0.15">
      <c r="A1084" s="1">
        <v>39986</v>
      </c>
      <c r="B1084" s="2">
        <v>3082.56</v>
      </c>
      <c r="C1084" s="3">
        <f t="shared" si="64"/>
        <v>8.3116883116884921E-4</v>
      </c>
      <c r="D1084" s="3">
        <f>1-B1084/MAX(B$2:B1084)</f>
        <v>0.47550534268018785</v>
      </c>
      <c r="E1084" s="4">
        <f ca="1">IFERROR(AVERAGE(OFFSET(B1084,0,0,-计算!B$19,1)),AVERAGE(OFFSET(B1084,0,0,-ROW(),1)))</f>
        <v>2988.6541666666667</v>
      </c>
      <c r="F1084" s="4">
        <f ca="1">IFERROR(AVERAGE(OFFSET(B1084,0,0,-计算!B$20,1)),AVERAGE(OFFSET(B1084,0,0,-ROW(),1)))</f>
        <v>2784.067</v>
      </c>
      <c r="G1084" s="4">
        <f t="shared" ca="1" si="65"/>
        <v>204.58716666666669</v>
      </c>
      <c r="H1084" s="4">
        <f ca="1">IFERROR(AVERAGE(OFFSET(G1084,0,0,-计算!B$21,1)),AVERAGE(OFFSET(G1084,0,0,-ROW(),1)))</f>
        <v>198.69009444444455</v>
      </c>
      <c r="I1084" s="4" t="str">
        <f ca="1">IF(计算!B$23=1,IFERROR(IF(AND(G1084&gt;H1084,OFFSET(G1084,-计算!B$22,0,1,1)&lt;OFFSET(H1084,-计算!B$22,0,1,1)),"买",IF(AND(G1084&lt;H1084,OFFSET(G1084,-计算!B$22,0,1,1)&gt;OFFSET(H1084,-计算!B$22,0,1,1)),"卖",I1083)),"买"),IF(计算!B$23=2,IFERROR(IF(AND(G1084&gt;OFFSET(G1084,-计算!B$22,0,1,1),B1084&lt;OFFSET(B1084,-计算!B$22,0,1,1)),"买",IF(AND(G1084&lt;OFFSET(G1084,-计算!B$22,0,1,1),B1084&gt;OFFSET(B1084,-计算!B$22,0,1,1)),"卖",I1083)),"买"),""))</f>
        <v>买</v>
      </c>
      <c r="J1084" s="4" t="str">
        <f t="shared" ca="1" si="67"/>
        <v/>
      </c>
      <c r="K1084" s="3">
        <f ca="1">IF(I1083="买",C1084,0)-IF(J1084=1,计算!B$18)</f>
        <v>8.3116883116884921E-4</v>
      </c>
      <c r="L1084" s="2">
        <f t="shared" ca="1" si="66"/>
        <v>4.5945689046637783</v>
      </c>
      <c r="M1084" s="3">
        <f ca="1">1-L1084/MAX(L$2:L1084)</f>
        <v>0.22227734724323212</v>
      </c>
    </row>
    <row r="1085" spans="1:13" x14ac:dyDescent="0.15">
      <c r="A1085" s="1">
        <v>39987</v>
      </c>
      <c r="B1085" s="2">
        <v>3083.9</v>
      </c>
      <c r="C1085" s="3">
        <f t="shared" si="64"/>
        <v>4.3470362296282872E-4</v>
      </c>
      <c r="D1085" s="3">
        <f>1-B1085/MAX(B$2:B1085)</f>
        <v>0.4752773429524263</v>
      </c>
      <c r="E1085" s="4">
        <f ca="1">IFERROR(AVERAGE(OFFSET(B1085,0,0,-计算!B$19,1)),AVERAGE(OFFSET(B1085,0,0,-ROW(),1)))</f>
        <v>3000.7033333333334</v>
      </c>
      <c r="F1085" s="4">
        <f ca="1">IFERROR(AVERAGE(OFFSET(B1085,0,0,-计算!B$20,1)),AVERAGE(OFFSET(B1085,0,0,-ROW(),1)))</f>
        <v>2795.3915999999999</v>
      </c>
      <c r="G1085" s="4">
        <f t="shared" ca="1" si="65"/>
        <v>205.31173333333345</v>
      </c>
      <c r="H1085" s="4">
        <f ca="1">IFERROR(AVERAGE(OFFSET(G1085,0,0,-计算!B$21,1)),AVERAGE(OFFSET(G1085,0,0,-ROW(),1)))</f>
        <v>202.00278333333344</v>
      </c>
      <c r="I1085" s="4" t="str">
        <f ca="1">IF(计算!B$23=1,IFERROR(IF(AND(G1085&gt;H1085,OFFSET(G1085,-计算!B$22,0,1,1)&lt;OFFSET(H1085,-计算!B$22,0,1,1)),"买",IF(AND(G1085&lt;H1085,OFFSET(G1085,-计算!B$22,0,1,1)&gt;OFFSET(H1085,-计算!B$22,0,1,1)),"卖",I1084)),"买"),IF(计算!B$23=2,IFERROR(IF(AND(G1085&gt;OFFSET(G1085,-计算!B$22,0,1,1),B1085&lt;OFFSET(B1085,-计算!B$22,0,1,1)),"买",IF(AND(G1085&lt;OFFSET(G1085,-计算!B$22,0,1,1),B1085&gt;OFFSET(B1085,-计算!B$22,0,1,1)),"卖",I1084)),"买"),""))</f>
        <v>买</v>
      </c>
      <c r="J1085" s="4" t="str">
        <f t="shared" ca="1" si="67"/>
        <v/>
      </c>
      <c r="K1085" s="3">
        <f ca="1">IF(I1084="买",C1085,0)-IF(J1085=1,计算!B$18)</f>
        <v>4.3470362296282872E-4</v>
      </c>
      <c r="L1085" s="2">
        <f t="shared" ca="1" si="66"/>
        <v>4.5965661804125881</v>
      </c>
      <c r="M1085" s="3">
        <f ca="1">1-L1085/MAX(L$2:L1085)</f>
        <v>0.22193926838841849</v>
      </c>
    </row>
    <row r="1086" spans="1:13" x14ac:dyDescent="0.15">
      <c r="A1086" s="1">
        <v>39988</v>
      </c>
      <c r="B1086" s="2">
        <v>3120.73</v>
      </c>
      <c r="C1086" s="3">
        <f t="shared" si="64"/>
        <v>1.1942669995784527E-2</v>
      </c>
      <c r="D1086" s="3">
        <f>1-B1086/MAX(B$2:B1086)</f>
        <v>0.46901075341999587</v>
      </c>
      <c r="E1086" s="4">
        <f ca="1">IFERROR(AVERAGE(OFFSET(B1086,0,0,-计算!B$19,1)),AVERAGE(OFFSET(B1086,0,0,-ROW(),1)))</f>
        <v>3015.0575000000003</v>
      </c>
      <c r="F1086" s="4">
        <f ca="1">IFERROR(AVERAGE(OFFSET(B1086,0,0,-计算!B$20,1)),AVERAGE(OFFSET(B1086,0,0,-ROW(),1)))</f>
        <v>2805.8955999999998</v>
      </c>
      <c r="G1086" s="4">
        <f t="shared" ca="1" si="65"/>
        <v>209.16190000000051</v>
      </c>
      <c r="H1086" s="4">
        <f ca="1">IFERROR(AVERAGE(OFFSET(G1086,0,0,-计算!B$21,1)),AVERAGE(OFFSET(G1086,0,0,-ROW(),1)))</f>
        <v>204.53508333333357</v>
      </c>
      <c r="I1086" s="4" t="str">
        <f ca="1">IF(计算!B$23=1,IFERROR(IF(AND(G1086&gt;H1086,OFFSET(G1086,-计算!B$22,0,1,1)&lt;OFFSET(H1086,-计算!B$22,0,1,1)),"买",IF(AND(G1086&lt;H1086,OFFSET(G1086,-计算!B$22,0,1,1)&gt;OFFSET(H1086,-计算!B$22,0,1,1)),"卖",I1085)),"买"),IF(计算!B$23=2,IFERROR(IF(AND(G1086&gt;OFFSET(G1086,-计算!B$22,0,1,1),B1086&lt;OFFSET(B1086,-计算!B$22,0,1,1)),"买",IF(AND(G1086&lt;OFFSET(G1086,-计算!B$22,0,1,1),B1086&gt;OFFSET(B1086,-计算!B$22,0,1,1)),"卖",I1085)),"买"),""))</f>
        <v>买</v>
      </c>
      <c r="J1086" s="4" t="str">
        <f t="shared" ca="1" si="67"/>
        <v/>
      </c>
      <c r="K1086" s="3">
        <f ca="1">IF(I1085="买",C1086,0)-IF(J1086=1,计算!B$18)</f>
        <v>1.1942669995784527E-2</v>
      </c>
      <c r="L1086" s="2">
        <f t="shared" ca="1" si="66"/>
        <v>4.6514614534190395</v>
      </c>
      <c r="M1086" s="3">
        <f ca="1">1-L1086/MAX(L$2:L1086)</f>
        <v>0.21264714583410271</v>
      </c>
    </row>
    <row r="1087" spans="1:13" x14ac:dyDescent="0.15">
      <c r="A1087" s="1">
        <v>39989</v>
      </c>
      <c r="B1087" s="2">
        <v>3117.92</v>
      </c>
      <c r="C1087" s="3">
        <f t="shared" si="64"/>
        <v>-9.0043034802755884E-4</v>
      </c>
      <c r="D1087" s="3">
        <f>1-B1087/MAX(B$2:B1087)</f>
        <v>0.46948887225209279</v>
      </c>
      <c r="E1087" s="4">
        <f ca="1">IFERROR(AVERAGE(OFFSET(B1087,0,0,-计算!B$19,1)),AVERAGE(OFFSET(B1087,0,0,-ROW(),1)))</f>
        <v>3028.1708333333336</v>
      </c>
      <c r="F1087" s="4">
        <f ca="1">IFERROR(AVERAGE(OFFSET(B1087,0,0,-计算!B$20,1)),AVERAGE(OFFSET(B1087,0,0,-ROW(),1)))</f>
        <v>2815.1235999999999</v>
      </c>
      <c r="G1087" s="4">
        <f t="shared" ca="1" si="65"/>
        <v>213.04723333333368</v>
      </c>
      <c r="H1087" s="4">
        <f ca="1">IFERROR(AVERAGE(OFFSET(G1087,0,0,-计算!B$21,1)),AVERAGE(OFFSET(G1087,0,0,-ROW(),1)))</f>
        <v>207.04765555555574</v>
      </c>
      <c r="I1087" s="4" t="str">
        <f ca="1">IF(计算!B$23=1,IFERROR(IF(AND(G1087&gt;H1087,OFFSET(G1087,-计算!B$22,0,1,1)&lt;OFFSET(H1087,-计算!B$22,0,1,1)),"买",IF(AND(G1087&lt;H1087,OFFSET(G1087,-计算!B$22,0,1,1)&gt;OFFSET(H1087,-计算!B$22,0,1,1)),"卖",I1086)),"买"),IF(计算!B$23=2,IFERROR(IF(AND(G1087&gt;OFFSET(G1087,-计算!B$22,0,1,1),B1087&lt;OFFSET(B1087,-计算!B$22,0,1,1)),"买",IF(AND(G1087&lt;OFFSET(G1087,-计算!B$22,0,1,1),B1087&gt;OFFSET(B1087,-计算!B$22,0,1,1)),"卖",I1086)),"买"),""))</f>
        <v>买</v>
      </c>
      <c r="J1087" s="4" t="str">
        <f t="shared" ca="1" si="67"/>
        <v/>
      </c>
      <c r="K1087" s="3">
        <f ca="1">IF(I1086="买",C1087,0)-IF(J1087=1,计算!B$18)</f>
        <v>-9.0043034802755884E-4</v>
      </c>
      <c r="L1087" s="2">
        <f t="shared" ca="1" si="66"/>
        <v>4.647273136363701</v>
      </c>
      <c r="M1087" s="3">
        <f ca="1">1-L1087/MAX(L$2:L1087)</f>
        <v>0.21335610223859969</v>
      </c>
    </row>
    <row r="1088" spans="1:13" x14ac:dyDescent="0.15">
      <c r="A1088" s="1">
        <v>39990</v>
      </c>
      <c r="B1088" s="2">
        <v>3128.42</v>
      </c>
      <c r="C1088" s="3">
        <f t="shared" si="64"/>
        <v>3.3676297018525592E-3</v>
      </c>
      <c r="D1088" s="3">
        <f>1-B1088/MAX(B$2:B1088)</f>
        <v>0.46770230722112571</v>
      </c>
      <c r="E1088" s="4">
        <f ca="1">IFERROR(AVERAGE(OFFSET(B1088,0,0,-计算!B$19,1)),AVERAGE(OFFSET(B1088,0,0,-ROW(),1)))</f>
        <v>3039.74</v>
      </c>
      <c r="F1088" s="4">
        <f ca="1">IFERROR(AVERAGE(OFFSET(B1088,0,0,-计算!B$20,1)),AVERAGE(OFFSET(B1088,0,0,-ROW(),1)))</f>
        <v>2824.1546000000003</v>
      </c>
      <c r="G1088" s="4">
        <f t="shared" ca="1" si="65"/>
        <v>215.58539999999948</v>
      </c>
      <c r="H1088" s="4">
        <f ca="1">IFERROR(AVERAGE(OFFSET(G1088,0,0,-计算!B$21,1)),AVERAGE(OFFSET(G1088,0,0,-ROW(),1)))</f>
        <v>208.93510555555568</v>
      </c>
      <c r="I1088" s="4" t="str">
        <f ca="1">IF(计算!B$23=1,IFERROR(IF(AND(G1088&gt;H1088,OFFSET(G1088,-计算!B$22,0,1,1)&lt;OFFSET(H1088,-计算!B$22,0,1,1)),"买",IF(AND(G1088&lt;H1088,OFFSET(G1088,-计算!B$22,0,1,1)&gt;OFFSET(H1088,-计算!B$22,0,1,1)),"卖",I1087)),"买"),IF(计算!B$23=2,IFERROR(IF(AND(G1088&gt;OFFSET(G1088,-计算!B$22,0,1,1),B1088&lt;OFFSET(B1088,-计算!B$22,0,1,1)),"买",IF(AND(G1088&lt;OFFSET(G1088,-计算!B$22,0,1,1),B1088&gt;OFFSET(B1088,-计算!B$22,0,1,1)),"卖",I1087)),"买"),""))</f>
        <v>买</v>
      </c>
      <c r="J1088" s="4" t="str">
        <f t="shared" ca="1" si="67"/>
        <v/>
      </c>
      <c r="K1088" s="3">
        <f ca="1">IF(I1087="买",C1088,0)-IF(J1088=1,计算!B$18)</f>
        <v>3.3676297018525592E-3</v>
      </c>
      <c r="L1088" s="2">
        <f t="shared" ca="1" si="66"/>
        <v>4.6629234314103405</v>
      </c>
      <c r="M1088" s="3">
        <f ca="1">1-L1088/MAX(L$2:L1088)</f>
        <v>0.21070697688371742</v>
      </c>
    </row>
    <row r="1089" spans="1:13" x14ac:dyDescent="0.15">
      <c r="A1089" s="1">
        <v>39993</v>
      </c>
      <c r="B1089" s="2">
        <v>3179.97</v>
      </c>
      <c r="C1089" s="3">
        <f t="shared" si="64"/>
        <v>1.6477966513447573E-2</v>
      </c>
      <c r="D1089" s="3">
        <f>1-B1089/MAX(B$2:B1089)</f>
        <v>0.45893112366432998</v>
      </c>
      <c r="E1089" s="4">
        <f ca="1">IFERROR(AVERAGE(OFFSET(B1089,0,0,-计算!B$19,1)),AVERAGE(OFFSET(B1089,0,0,-ROW(),1)))</f>
        <v>3057.9349999999999</v>
      </c>
      <c r="F1089" s="4">
        <f ca="1">IFERROR(AVERAGE(OFFSET(B1089,0,0,-计算!B$20,1)),AVERAGE(OFFSET(B1089,0,0,-ROW(),1)))</f>
        <v>2834.0141999999996</v>
      </c>
      <c r="G1089" s="4">
        <f t="shared" ca="1" si="65"/>
        <v>223.92080000000033</v>
      </c>
      <c r="H1089" s="4">
        <f ca="1">IFERROR(AVERAGE(OFFSET(G1089,0,0,-计算!B$21,1)),AVERAGE(OFFSET(G1089,0,0,-ROW(),1)))</f>
        <v>211.9357055555557</v>
      </c>
      <c r="I1089" s="4" t="str">
        <f ca="1">IF(计算!B$23=1,IFERROR(IF(AND(G1089&gt;H1089,OFFSET(G1089,-计算!B$22,0,1,1)&lt;OFFSET(H1089,-计算!B$22,0,1,1)),"买",IF(AND(G1089&lt;H1089,OFFSET(G1089,-计算!B$22,0,1,1)&gt;OFFSET(H1089,-计算!B$22,0,1,1)),"卖",I1088)),"买"),IF(计算!B$23=2,IFERROR(IF(AND(G1089&gt;OFFSET(G1089,-计算!B$22,0,1,1),B1089&lt;OFFSET(B1089,-计算!B$22,0,1,1)),"买",IF(AND(G1089&lt;OFFSET(G1089,-计算!B$22,0,1,1),B1089&gt;OFFSET(B1089,-计算!B$22,0,1,1)),"卖",I1088)),"买"),""))</f>
        <v>买</v>
      </c>
      <c r="J1089" s="4" t="str">
        <f t="shared" ca="1" si="67"/>
        <v/>
      </c>
      <c r="K1089" s="3">
        <f ca="1">IF(I1088="买",C1089,0)-IF(J1089=1,计算!B$18)</f>
        <v>1.6477966513447573E-2</v>
      </c>
      <c r="L1089" s="2">
        <f t="shared" ca="1" si="66"/>
        <v>4.7397589275678902</v>
      </c>
      <c r="M1089" s="3">
        <f ca="1">1-L1089/MAX(L$2:L1089)</f>
        <v>0.19770103287950958</v>
      </c>
    </row>
    <row r="1090" spans="1:13" x14ac:dyDescent="0.15">
      <c r="A1090" s="1">
        <v>39994</v>
      </c>
      <c r="B1090" s="2">
        <v>3166.47</v>
      </c>
      <c r="C1090" s="3">
        <f t="shared" si="64"/>
        <v>-4.2453230690855381E-3</v>
      </c>
      <c r="D1090" s="3">
        <f>1-B1090/MAX(B$2:B1090)</f>
        <v>0.46122813584700195</v>
      </c>
      <c r="E1090" s="4">
        <f ca="1">IFERROR(AVERAGE(OFFSET(B1090,0,0,-计算!B$19,1)),AVERAGE(OFFSET(B1090,0,0,-ROW(),1)))</f>
        <v>3079.6166666666668</v>
      </c>
      <c r="F1090" s="4">
        <f ca="1">IFERROR(AVERAGE(OFFSET(B1090,0,0,-计算!B$20,1)),AVERAGE(OFFSET(B1090,0,0,-ROW(),1)))</f>
        <v>2843.6014</v>
      </c>
      <c r="G1090" s="4">
        <f t="shared" ca="1" si="65"/>
        <v>236.01526666666678</v>
      </c>
      <c r="H1090" s="4">
        <f ca="1">IFERROR(AVERAGE(OFFSET(G1090,0,0,-计算!B$21,1)),AVERAGE(OFFSET(G1090,0,0,-ROW(),1)))</f>
        <v>217.17372222222238</v>
      </c>
      <c r="I1090" s="4" t="str">
        <f ca="1">IF(计算!B$23=1,IFERROR(IF(AND(G1090&gt;H1090,OFFSET(G1090,-计算!B$22,0,1,1)&lt;OFFSET(H1090,-计算!B$22,0,1,1)),"买",IF(AND(G1090&lt;H1090,OFFSET(G1090,-计算!B$22,0,1,1)&gt;OFFSET(H1090,-计算!B$22,0,1,1)),"卖",I1089)),"买"),IF(计算!B$23=2,IFERROR(IF(AND(G1090&gt;OFFSET(G1090,-计算!B$22,0,1,1),B1090&lt;OFFSET(B1090,-计算!B$22,0,1,1)),"买",IF(AND(G1090&lt;OFFSET(G1090,-计算!B$22,0,1,1),B1090&gt;OFFSET(B1090,-计算!B$22,0,1,1)),"卖",I1089)),"买"),""))</f>
        <v>买</v>
      </c>
      <c r="J1090" s="4" t="str">
        <f t="shared" ca="1" si="67"/>
        <v/>
      </c>
      <c r="K1090" s="3">
        <f ca="1">IF(I1089="买",C1090,0)-IF(J1090=1,计算!B$18)</f>
        <v>-4.2453230690855381E-3</v>
      </c>
      <c r="L1090" s="2">
        <f t="shared" ca="1" si="66"/>
        <v>4.7196371196507823</v>
      </c>
      <c r="M1090" s="3">
        <f ca="1">1-L1090/MAX(L$2:L1090)</f>
        <v>0.2011070511929296</v>
      </c>
    </row>
    <row r="1091" spans="1:13" x14ac:dyDescent="0.15">
      <c r="A1091" s="1">
        <v>39995</v>
      </c>
      <c r="B1091" s="2">
        <v>3237.9</v>
      </c>
      <c r="C1091" s="3">
        <f t="shared" si="64"/>
        <v>2.2558243090886831E-2</v>
      </c>
      <c r="D1091" s="3">
        <f>1-B1091/MAX(B$2:B1091)</f>
        <v>0.44907438916490838</v>
      </c>
      <c r="E1091" s="4">
        <f ca="1">IFERROR(AVERAGE(OFFSET(B1091,0,0,-计算!B$19,1)),AVERAGE(OFFSET(B1091,0,0,-ROW(),1)))</f>
        <v>3102.2591666666667</v>
      </c>
      <c r="F1091" s="4">
        <f ca="1">IFERROR(AVERAGE(OFFSET(B1091,0,0,-计算!B$20,1)),AVERAGE(OFFSET(B1091,0,0,-ROW(),1)))</f>
        <v>2855.3455999999992</v>
      </c>
      <c r="G1091" s="4">
        <f t="shared" ca="1" si="65"/>
        <v>246.91356666666752</v>
      </c>
      <c r="H1091" s="4">
        <f ca="1">IFERROR(AVERAGE(OFFSET(G1091,0,0,-计算!B$21,1)),AVERAGE(OFFSET(G1091,0,0,-ROW(),1)))</f>
        <v>224.10736111111137</v>
      </c>
      <c r="I1091" s="4" t="str">
        <f ca="1">IF(计算!B$23=1,IFERROR(IF(AND(G1091&gt;H1091,OFFSET(G1091,-计算!B$22,0,1,1)&lt;OFFSET(H1091,-计算!B$22,0,1,1)),"买",IF(AND(G1091&lt;H1091,OFFSET(G1091,-计算!B$22,0,1,1)&gt;OFFSET(H1091,-计算!B$22,0,1,1)),"卖",I1090)),"买"),IF(计算!B$23=2,IFERROR(IF(AND(G1091&gt;OFFSET(G1091,-计算!B$22,0,1,1),B1091&lt;OFFSET(B1091,-计算!B$22,0,1,1)),"买",IF(AND(G1091&lt;OFFSET(G1091,-计算!B$22,0,1,1),B1091&gt;OFFSET(B1091,-计算!B$22,0,1,1)),"卖",I1090)),"买"),""))</f>
        <v>买</v>
      </c>
      <c r="J1091" s="4" t="str">
        <f t="shared" ca="1" si="67"/>
        <v/>
      </c>
      <c r="K1091" s="3">
        <f ca="1">IF(I1090="买",C1091,0)-IF(J1091=1,计算!B$18)</f>
        <v>2.2558243090886831E-2</v>
      </c>
      <c r="L1091" s="2">
        <f t="shared" ca="1" si="66"/>
        <v>4.8261038410966375</v>
      </c>
      <c r="M1091" s="3">
        <f ca="1">1-L1091/MAX(L$2:L1091)</f>
        <v>0.18308542985014431</v>
      </c>
    </row>
    <row r="1092" spans="1:13" x14ac:dyDescent="0.15">
      <c r="A1092" s="1">
        <v>39996</v>
      </c>
      <c r="B1092" s="2">
        <v>3282.36</v>
      </c>
      <c r="C1092" s="3">
        <f t="shared" ref="C1092:C1155" si="68">B1092/B1091-1</f>
        <v>1.3731122023533882E-2</v>
      </c>
      <c r="D1092" s="3">
        <f>1-B1092/MAX(B$2:B1092)</f>
        <v>0.44150956237664185</v>
      </c>
      <c r="E1092" s="4">
        <f ca="1">IFERROR(AVERAGE(OFFSET(B1092,0,0,-计算!B$19,1)),AVERAGE(OFFSET(B1092,0,0,-ROW(),1)))</f>
        <v>3129.0208333333335</v>
      </c>
      <c r="F1092" s="4">
        <f ca="1">IFERROR(AVERAGE(OFFSET(B1092,0,0,-计算!B$20,1)),AVERAGE(OFFSET(B1092,0,0,-ROW(),1)))</f>
        <v>2866.8393999999989</v>
      </c>
      <c r="G1092" s="4">
        <f t="shared" ref="G1092:G1155" ca="1" si="69">E1092-F1092</f>
        <v>262.18143333333455</v>
      </c>
      <c r="H1092" s="4">
        <f ca="1">IFERROR(AVERAGE(OFFSET(G1092,0,0,-计算!B$21,1)),AVERAGE(OFFSET(G1092,0,0,-ROW(),1)))</f>
        <v>232.9439500000004</v>
      </c>
      <c r="I1092" s="4" t="str">
        <f ca="1">IF(计算!B$23=1,IFERROR(IF(AND(G1092&gt;H1092,OFFSET(G1092,-计算!B$22,0,1,1)&lt;OFFSET(H1092,-计算!B$22,0,1,1)),"买",IF(AND(G1092&lt;H1092,OFFSET(G1092,-计算!B$22,0,1,1)&gt;OFFSET(H1092,-计算!B$22,0,1,1)),"卖",I1091)),"买"),IF(计算!B$23=2,IFERROR(IF(AND(G1092&gt;OFFSET(G1092,-计算!B$22,0,1,1),B1092&lt;OFFSET(B1092,-计算!B$22,0,1,1)),"买",IF(AND(G1092&lt;OFFSET(G1092,-计算!B$22,0,1,1),B1092&gt;OFFSET(B1092,-计算!B$22,0,1,1)),"卖",I1091)),"买"),""))</f>
        <v>买</v>
      </c>
      <c r="J1092" s="4" t="str">
        <f t="shared" ca="1" si="67"/>
        <v/>
      </c>
      <c r="K1092" s="3">
        <f ca="1">IF(I1091="买",C1092,0)-IF(J1092=1,计算!B$18)</f>
        <v>1.3731122023533882E-2</v>
      </c>
      <c r="L1092" s="2">
        <f t="shared" ref="L1092:L1155" ca="1" si="70">IFERROR(L1091*(1+K1092),L1091)</f>
        <v>4.8923716618369806</v>
      </c>
      <c r="M1092" s="3">
        <f ca="1">1-L1092/MAX(L$2:L1092)</f>
        <v>0.17186827620461398</v>
      </c>
    </row>
    <row r="1093" spans="1:13" x14ac:dyDescent="0.15">
      <c r="A1093" s="1">
        <v>39997</v>
      </c>
      <c r="B1093" s="2">
        <v>3327.14</v>
      </c>
      <c r="C1093" s="3">
        <f t="shared" si="68"/>
        <v>1.36426229907749E-2</v>
      </c>
      <c r="D1093" s="3">
        <f>1-B1093/MAX(B$2:B1093)</f>
        <v>0.43389028789219353</v>
      </c>
      <c r="E1093" s="4">
        <f ca="1">IFERROR(AVERAGE(OFFSET(B1093,0,0,-计算!B$19,1)),AVERAGE(OFFSET(B1093,0,0,-ROW(),1)))</f>
        <v>3155.4</v>
      </c>
      <c r="F1093" s="4">
        <f ca="1">IFERROR(AVERAGE(OFFSET(B1093,0,0,-计算!B$20,1)),AVERAGE(OFFSET(B1093,0,0,-ROW(),1)))</f>
        <v>2879.873399999999</v>
      </c>
      <c r="G1093" s="4">
        <f t="shared" ca="1" si="69"/>
        <v>275.52660000000105</v>
      </c>
      <c r="H1093" s="4">
        <f ca="1">IFERROR(AVERAGE(OFFSET(G1093,0,0,-计算!B$21,1)),AVERAGE(OFFSET(G1093,0,0,-ROW(),1)))</f>
        <v>243.35717777777828</v>
      </c>
      <c r="I1093" s="4" t="str">
        <f ca="1">IF(计算!B$23=1,IFERROR(IF(AND(G1093&gt;H1093,OFFSET(G1093,-计算!B$22,0,1,1)&lt;OFFSET(H1093,-计算!B$22,0,1,1)),"买",IF(AND(G1093&lt;H1093,OFFSET(G1093,-计算!B$22,0,1,1)&gt;OFFSET(H1093,-计算!B$22,0,1,1)),"卖",I1092)),"买"),IF(计算!B$23=2,IFERROR(IF(AND(G1093&gt;OFFSET(G1093,-计算!B$22,0,1,1),B1093&lt;OFFSET(B1093,-计算!B$22,0,1,1)),"买",IF(AND(G1093&lt;OFFSET(G1093,-计算!B$22,0,1,1),B1093&gt;OFFSET(B1093,-计算!B$22,0,1,1)),"卖",I1092)),"买"),""))</f>
        <v>买</v>
      </c>
      <c r="J1093" s="4" t="str">
        <f t="shared" ref="J1093:J1156" ca="1" si="71">IF(I1092&lt;&gt;I1093,1,"")</f>
        <v/>
      </c>
      <c r="K1093" s="3">
        <f ca="1">IF(I1092="买",C1093,0)-IF(J1093=1,计算!B$18)</f>
        <v>1.36426229907749E-2</v>
      </c>
      <c r="L1093" s="2">
        <f t="shared" ca="1" si="70"/>
        <v>4.9591164439501734</v>
      </c>
      <c r="M1093" s="3">
        <f ca="1">1-L1093/MAX(L$2:L1093)</f>
        <v>0.16057038731017304</v>
      </c>
    </row>
    <row r="1094" spans="1:13" x14ac:dyDescent="0.15">
      <c r="A1094" s="1">
        <v>40000</v>
      </c>
      <c r="B1094" s="2">
        <v>3374.75</v>
      </c>
      <c r="C1094" s="3">
        <f t="shared" si="68"/>
        <v>1.4309587213041874E-2</v>
      </c>
      <c r="D1094" s="3">
        <f>1-B1094/MAX(B$2:B1094)</f>
        <v>0.42578949159463686</v>
      </c>
      <c r="E1094" s="4">
        <f ca="1">IFERROR(AVERAGE(OFFSET(B1094,0,0,-计算!B$19,1)),AVERAGE(OFFSET(B1094,0,0,-ROW(),1)))</f>
        <v>3181.8433333333337</v>
      </c>
      <c r="F1094" s="4">
        <f ca="1">IFERROR(AVERAGE(OFFSET(B1094,0,0,-计算!B$20,1)),AVERAGE(OFFSET(B1094,0,0,-ROW(),1)))</f>
        <v>2895.842799999999</v>
      </c>
      <c r="G1094" s="4">
        <f t="shared" ca="1" si="69"/>
        <v>286.00053333333472</v>
      </c>
      <c r="H1094" s="4">
        <f ca="1">IFERROR(AVERAGE(OFFSET(G1094,0,0,-计算!B$21,1)),AVERAGE(OFFSET(G1094,0,0,-ROW(),1)))</f>
        <v>255.09303333333415</v>
      </c>
      <c r="I1094" s="4" t="str">
        <f ca="1">IF(计算!B$23=1,IFERROR(IF(AND(G1094&gt;H1094,OFFSET(G1094,-计算!B$22,0,1,1)&lt;OFFSET(H1094,-计算!B$22,0,1,1)),"买",IF(AND(G1094&lt;H1094,OFFSET(G1094,-计算!B$22,0,1,1)&gt;OFFSET(H1094,-计算!B$22,0,1,1)),"卖",I1093)),"买"),IF(计算!B$23=2,IFERROR(IF(AND(G1094&gt;OFFSET(G1094,-计算!B$22,0,1,1),B1094&lt;OFFSET(B1094,-计算!B$22,0,1,1)),"买",IF(AND(G1094&lt;OFFSET(G1094,-计算!B$22,0,1,1),B1094&gt;OFFSET(B1094,-计算!B$22,0,1,1)),"卖",I1093)),"买"),""))</f>
        <v>买</v>
      </c>
      <c r="J1094" s="4" t="str">
        <f t="shared" ca="1" si="71"/>
        <v/>
      </c>
      <c r="K1094" s="3">
        <f ca="1">IF(I1093="买",C1094,0)-IF(J1094=1,计算!B$18)</f>
        <v>1.4309587213041874E-2</v>
      </c>
      <c r="L1094" s="2">
        <f t="shared" ca="1" si="70"/>
        <v>5.0300793532045081</v>
      </c>
      <c r="M1094" s="3">
        <f ca="1">1-L1094/MAX(L$2:L1094)</f>
        <v>0.14855849605817806</v>
      </c>
    </row>
    <row r="1095" spans="1:13" x14ac:dyDescent="0.15">
      <c r="A1095" s="1">
        <v>40001</v>
      </c>
      <c r="B1095" s="2">
        <v>3340.49</v>
      </c>
      <c r="C1095" s="3">
        <f t="shared" si="68"/>
        <v>-1.0151863100970493E-2</v>
      </c>
      <c r="D1095" s="3">
        <f>1-B1095/MAX(B$2:B1095)</f>
        <v>0.43161879806710679</v>
      </c>
      <c r="E1095" s="4">
        <f ca="1">IFERROR(AVERAGE(OFFSET(B1095,0,0,-计算!B$19,1)),AVERAGE(OFFSET(B1095,0,0,-ROW(),1)))</f>
        <v>3203.5508333333332</v>
      </c>
      <c r="F1095" s="4">
        <f ca="1">IFERROR(AVERAGE(OFFSET(B1095,0,0,-计算!B$20,1)),AVERAGE(OFFSET(B1095,0,0,-ROW(),1)))</f>
        <v>2910.7813999999994</v>
      </c>
      <c r="G1095" s="4">
        <f t="shared" ca="1" si="69"/>
        <v>292.76943333333384</v>
      </c>
      <c r="H1095" s="4">
        <f ca="1">IFERROR(AVERAGE(OFFSET(G1095,0,0,-计算!B$21,1)),AVERAGE(OFFSET(G1095,0,0,-ROW(),1)))</f>
        <v>266.56780555555639</v>
      </c>
      <c r="I1095" s="4" t="str">
        <f ca="1">IF(计算!B$23=1,IFERROR(IF(AND(G1095&gt;H1095,OFFSET(G1095,-计算!B$22,0,1,1)&lt;OFFSET(H1095,-计算!B$22,0,1,1)),"买",IF(AND(G1095&lt;H1095,OFFSET(G1095,-计算!B$22,0,1,1)&gt;OFFSET(H1095,-计算!B$22,0,1,1)),"卖",I1094)),"买"),IF(计算!B$23=2,IFERROR(IF(AND(G1095&gt;OFFSET(G1095,-计算!B$22,0,1,1),B1095&lt;OFFSET(B1095,-计算!B$22,0,1,1)),"买",IF(AND(G1095&lt;OFFSET(G1095,-计算!B$22,0,1,1),B1095&gt;OFFSET(B1095,-计算!B$22,0,1,1)),"卖",I1094)),"买"),""))</f>
        <v>买</v>
      </c>
      <c r="J1095" s="4" t="str">
        <f t="shared" ca="1" si="71"/>
        <v/>
      </c>
      <c r="K1095" s="3">
        <f ca="1">IF(I1094="买",C1095,0)-IF(J1095=1,计算!B$18)</f>
        <v>-1.0151863100970493E-2</v>
      </c>
      <c r="L1095" s="2">
        <f t="shared" ca="1" si="70"/>
        <v>4.9790146762237573</v>
      </c>
      <c r="M1095" s="3">
        <f ca="1">1-L1095/MAX(L$2:L1095)</f>
        <v>0.1572022136446799</v>
      </c>
    </row>
    <row r="1096" spans="1:13" x14ac:dyDescent="0.15">
      <c r="A1096" s="1">
        <v>40002</v>
      </c>
      <c r="B1096" s="2">
        <v>3352.27</v>
      </c>
      <c r="C1096" s="3">
        <f t="shared" si="68"/>
        <v>3.5264287574579001E-3</v>
      </c>
      <c r="D1096" s="3">
        <f>1-B1096/MAX(B$2:B1096)</f>
        <v>0.42961444225141221</v>
      </c>
      <c r="E1096" s="4">
        <f ca="1">IFERROR(AVERAGE(OFFSET(B1096,0,0,-计算!B$19,1)),AVERAGE(OFFSET(B1096,0,0,-ROW(),1)))</f>
        <v>3226.0266666666666</v>
      </c>
      <c r="F1096" s="4">
        <f ca="1">IFERROR(AVERAGE(OFFSET(B1096,0,0,-计算!B$20,1)),AVERAGE(OFFSET(B1096,0,0,-ROW(),1)))</f>
        <v>2926.3689999999992</v>
      </c>
      <c r="G1096" s="4">
        <f t="shared" ca="1" si="69"/>
        <v>299.65766666666741</v>
      </c>
      <c r="H1096" s="4">
        <f ca="1">IFERROR(AVERAGE(OFFSET(G1096,0,0,-计算!B$21,1)),AVERAGE(OFFSET(G1096,0,0,-ROW(),1)))</f>
        <v>277.1748722222232</v>
      </c>
      <c r="I1096" s="4" t="str">
        <f ca="1">IF(计算!B$23=1,IFERROR(IF(AND(G1096&gt;H1096,OFFSET(G1096,-计算!B$22,0,1,1)&lt;OFFSET(H1096,-计算!B$22,0,1,1)),"买",IF(AND(G1096&lt;H1096,OFFSET(G1096,-计算!B$22,0,1,1)&gt;OFFSET(H1096,-计算!B$22,0,1,1)),"卖",I1095)),"买"),IF(计算!B$23=2,IFERROR(IF(AND(G1096&gt;OFFSET(G1096,-计算!B$22,0,1,1),B1096&lt;OFFSET(B1096,-计算!B$22,0,1,1)),"买",IF(AND(G1096&lt;OFFSET(G1096,-计算!B$22,0,1,1),B1096&gt;OFFSET(B1096,-计算!B$22,0,1,1)),"卖",I1095)),"买"),""))</f>
        <v>买</v>
      </c>
      <c r="J1096" s="4" t="str">
        <f t="shared" ca="1" si="71"/>
        <v/>
      </c>
      <c r="K1096" s="3">
        <f ca="1">IF(I1095="买",C1096,0)-IF(J1096=1,计算!B$18)</f>
        <v>3.5264287574579001E-3</v>
      </c>
      <c r="L1096" s="2">
        <f t="shared" ca="1" si="70"/>
        <v>4.9965728167617973</v>
      </c>
      <c r="M1096" s="3">
        <f ca="1">1-L1096/MAX(L$2:L1096)</f>
        <v>0.15423014729415474</v>
      </c>
    </row>
    <row r="1097" spans="1:13" x14ac:dyDescent="0.15">
      <c r="A1097" s="1">
        <v>40003</v>
      </c>
      <c r="B1097" s="2">
        <v>3396.3</v>
      </c>
      <c r="C1097" s="3">
        <f t="shared" si="68"/>
        <v>1.3134383566956176E-2</v>
      </c>
      <c r="D1097" s="3">
        <f>1-B1097/MAX(B$2:B1097)</f>
        <v>0.42212277955489008</v>
      </c>
      <c r="E1097" s="4">
        <f ca="1">IFERROR(AVERAGE(OFFSET(B1097,0,0,-计算!B$19,1)),AVERAGE(OFFSET(B1097,0,0,-ROW(),1)))</f>
        <v>3252.06</v>
      </c>
      <c r="F1097" s="4">
        <f ca="1">IFERROR(AVERAGE(OFFSET(B1097,0,0,-计算!B$20,1)),AVERAGE(OFFSET(B1097,0,0,-ROW(),1)))</f>
        <v>2944.029199999999</v>
      </c>
      <c r="G1097" s="4">
        <f t="shared" ca="1" si="69"/>
        <v>308.03080000000091</v>
      </c>
      <c r="H1097" s="4">
        <f ca="1">IFERROR(AVERAGE(OFFSET(G1097,0,0,-计算!B$21,1)),AVERAGE(OFFSET(G1097,0,0,-ROW(),1)))</f>
        <v>287.36107777777875</v>
      </c>
      <c r="I1097" s="4" t="str">
        <f ca="1">IF(计算!B$23=1,IFERROR(IF(AND(G1097&gt;H1097,OFFSET(G1097,-计算!B$22,0,1,1)&lt;OFFSET(H1097,-计算!B$22,0,1,1)),"买",IF(AND(G1097&lt;H1097,OFFSET(G1097,-计算!B$22,0,1,1)&gt;OFFSET(H1097,-计算!B$22,0,1,1)),"卖",I1096)),"买"),IF(计算!B$23=2,IFERROR(IF(AND(G1097&gt;OFFSET(G1097,-计算!B$22,0,1,1),B1097&lt;OFFSET(B1097,-计算!B$22,0,1,1)),"买",IF(AND(G1097&lt;OFFSET(G1097,-计算!B$22,0,1,1),B1097&gt;OFFSET(B1097,-计算!B$22,0,1,1)),"卖",I1096)),"买"),""))</f>
        <v>买</v>
      </c>
      <c r="J1097" s="4" t="str">
        <f t="shared" ca="1" si="71"/>
        <v/>
      </c>
      <c r="K1097" s="3">
        <f ca="1">IF(I1096="买",C1097,0)-IF(J1097=1,计算!B$18)</f>
        <v>1.3134383566956176E-2</v>
      </c>
      <c r="L1097" s="2">
        <f t="shared" ca="1" si="70"/>
        <v>5.0621997206573734</v>
      </c>
      <c r="M1097" s="3">
        <f ca="1">1-L1097/MAX(L$2:L1097)</f>
        <v>0.14312148163934812</v>
      </c>
    </row>
    <row r="1098" spans="1:13" x14ac:dyDescent="0.15">
      <c r="A1098" s="1">
        <v>40004</v>
      </c>
      <c r="B1098" s="2">
        <v>3398.31</v>
      </c>
      <c r="C1098" s="3">
        <f t="shared" si="68"/>
        <v>5.9182051055550744E-4</v>
      </c>
      <c r="D1098" s="3">
        <f>1-B1098/MAX(B$2:B1098)</f>
        <v>0.42178077996324781</v>
      </c>
      <c r="E1098" s="4">
        <f ca="1">IFERROR(AVERAGE(OFFSET(B1098,0,0,-计算!B$19,1)),AVERAGE(OFFSET(B1098,0,0,-ROW(),1)))</f>
        <v>3275.1916666666662</v>
      </c>
      <c r="F1098" s="4">
        <f ca="1">IFERROR(AVERAGE(OFFSET(B1098,0,0,-计算!B$20,1)),AVERAGE(OFFSET(B1098,0,0,-ROW(),1)))</f>
        <v>2961.6247999999987</v>
      </c>
      <c r="G1098" s="4">
        <f t="shared" ca="1" si="69"/>
        <v>313.56686666666747</v>
      </c>
      <c r="H1098" s="4">
        <f ca="1">IFERROR(AVERAGE(OFFSET(G1098,0,0,-计算!B$21,1)),AVERAGE(OFFSET(G1098,0,0,-ROW(),1)))</f>
        <v>295.92531666666758</v>
      </c>
      <c r="I1098" s="4" t="str">
        <f ca="1">IF(计算!B$23=1,IFERROR(IF(AND(G1098&gt;H1098,OFFSET(G1098,-计算!B$22,0,1,1)&lt;OFFSET(H1098,-计算!B$22,0,1,1)),"买",IF(AND(G1098&lt;H1098,OFFSET(G1098,-计算!B$22,0,1,1)&gt;OFFSET(H1098,-计算!B$22,0,1,1)),"卖",I1097)),"买"),IF(计算!B$23=2,IFERROR(IF(AND(G1098&gt;OFFSET(G1098,-计算!B$22,0,1,1),B1098&lt;OFFSET(B1098,-计算!B$22,0,1,1)),"买",IF(AND(G1098&lt;OFFSET(G1098,-计算!B$22,0,1,1),B1098&gt;OFFSET(B1098,-计算!B$22,0,1,1)),"卖",I1097)),"买"),""))</f>
        <v>买</v>
      </c>
      <c r="J1098" s="4" t="str">
        <f t="shared" ca="1" si="71"/>
        <v/>
      </c>
      <c r="K1098" s="3">
        <f ca="1">IF(I1097="买",C1098,0)-IF(J1098=1,计算!B$18)</f>
        <v>5.9182051055550744E-4</v>
      </c>
      <c r="L1098" s="2">
        <f t="shared" ca="1" si="70"/>
        <v>5.0651956342805873</v>
      </c>
      <c r="M1098" s="3">
        <f ca="1">1-L1098/MAX(L$2:L1098)</f>
        <v>0.14261436335712774</v>
      </c>
    </row>
    <row r="1099" spans="1:13" x14ac:dyDescent="0.15">
      <c r="A1099" s="1">
        <v>40007</v>
      </c>
      <c r="B1099" s="2">
        <v>3361.01</v>
      </c>
      <c r="C1099" s="3">
        <f t="shared" si="68"/>
        <v>-1.0976043974799121E-2</v>
      </c>
      <c r="D1099" s="3">
        <f>1-B1099/MAX(B$2:B1099)</f>
        <v>0.42812733954944526</v>
      </c>
      <c r="E1099" s="4">
        <f ca="1">IFERROR(AVERAGE(OFFSET(B1099,0,0,-计算!B$19,1)),AVERAGE(OFFSET(B1099,0,0,-ROW(),1)))</f>
        <v>3295.4491666666668</v>
      </c>
      <c r="F1099" s="4">
        <f ca="1">IFERROR(AVERAGE(OFFSET(B1099,0,0,-计算!B$20,1)),AVERAGE(OFFSET(B1099,0,0,-ROW(),1)))</f>
        <v>2976.737599999999</v>
      </c>
      <c r="G1099" s="4">
        <f t="shared" ca="1" si="69"/>
        <v>318.71156666666775</v>
      </c>
      <c r="H1099" s="4">
        <f ca="1">IFERROR(AVERAGE(OFFSET(G1099,0,0,-计算!B$21,1)),AVERAGE(OFFSET(G1099,0,0,-ROW(),1)))</f>
        <v>303.12281111111201</v>
      </c>
      <c r="I1099" s="4" t="str">
        <f ca="1">IF(计算!B$23=1,IFERROR(IF(AND(G1099&gt;H1099,OFFSET(G1099,-计算!B$22,0,1,1)&lt;OFFSET(H1099,-计算!B$22,0,1,1)),"买",IF(AND(G1099&lt;H1099,OFFSET(G1099,-计算!B$22,0,1,1)&gt;OFFSET(H1099,-计算!B$22,0,1,1)),"卖",I1098)),"买"),IF(计算!B$23=2,IFERROR(IF(AND(G1099&gt;OFFSET(G1099,-计算!B$22,0,1,1),B1099&lt;OFFSET(B1099,-计算!B$22,0,1,1)),"买",IF(AND(G1099&lt;OFFSET(G1099,-计算!B$22,0,1,1),B1099&gt;OFFSET(B1099,-计算!B$22,0,1,1)),"卖",I1098)),"买"),""))</f>
        <v>买</v>
      </c>
      <c r="J1099" s="4" t="str">
        <f t="shared" ca="1" si="71"/>
        <v/>
      </c>
      <c r="K1099" s="3">
        <f ca="1">IF(I1098="买",C1099,0)-IF(J1099=1,计算!B$18)</f>
        <v>-1.0976043974799121E-2</v>
      </c>
      <c r="L1099" s="2">
        <f t="shared" ca="1" si="70"/>
        <v>5.0095998242577631</v>
      </c>
      <c r="M1099" s="3">
        <f ca="1">1-L1099/MAX(L$2:L1099)</f>
        <v>0.15202506580828112</v>
      </c>
    </row>
    <row r="1100" spans="1:13" x14ac:dyDescent="0.15">
      <c r="A1100" s="1">
        <v>40008</v>
      </c>
      <c r="B1100" s="2">
        <v>3454.75</v>
      </c>
      <c r="C1100" s="3">
        <f t="shared" si="68"/>
        <v>2.7890425794627083E-2</v>
      </c>
      <c r="D1100" s="3">
        <f>1-B1100/MAX(B$2:B1100)</f>
        <v>0.41217756754917301</v>
      </c>
      <c r="E1100" s="4">
        <f ca="1">IFERROR(AVERAGE(OFFSET(B1100,0,0,-计算!B$19,1)),AVERAGE(OFFSET(B1100,0,0,-ROW(),1)))</f>
        <v>3322.6433333333334</v>
      </c>
      <c r="F1100" s="4">
        <f ca="1">IFERROR(AVERAGE(OFFSET(B1100,0,0,-计算!B$20,1)),AVERAGE(OFFSET(B1100,0,0,-ROW(),1)))</f>
        <v>2993.3739999999989</v>
      </c>
      <c r="G1100" s="4">
        <f t="shared" ca="1" si="69"/>
        <v>329.26933333333454</v>
      </c>
      <c r="H1100" s="4">
        <f ca="1">IFERROR(AVERAGE(OFFSET(G1100,0,0,-计算!B$21,1)),AVERAGE(OFFSET(G1100,0,0,-ROW(),1)))</f>
        <v>310.33427777777865</v>
      </c>
      <c r="I1100" s="4" t="str">
        <f ca="1">IF(计算!B$23=1,IFERROR(IF(AND(G1100&gt;H1100,OFFSET(G1100,-计算!B$22,0,1,1)&lt;OFFSET(H1100,-计算!B$22,0,1,1)),"买",IF(AND(G1100&lt;H1100,OFFSET(G1100,-计算!B$22,0,1,1)&gt;OFFSET(H1100,-计算!B$22,0,1,1)),"卖",I1099)),"买"),IF(计算!B$23=2,IFERROR(IF(AND(G1100&gt;OFFSET(G1100,-计算!B$22,0,1,1),B1100&lt;OFFSET(B1100,-计算!B$22,0,1,1)),"买",IF(AND(G1100&lt;OFFSET(G1100,-计算!B$22,0,1,1),B1100&gt;OFFSET(B1100,-计算!B$22,0,1,1)),"卖",I1099)),"买"),""))</f>
        <v>买</v>
      </c>
      <c r="J1100" s="4" t="str">
        <f t="shared" ca="1" si="71"/>
        <v/>
      </c>
      <c r="K1100" s="3">
        <f ca="1">IF(I1099="买",C1100,0)-IF(J1100=1,计算!B$18)</f>
        <v>2.7890425794627083E-2</v>
      </c>
      <c r="L1100" s="2">
        <f t="shared" ca="1" si="70"/>
        <v>5.1493196964170007</v>
      </c>
      <c r="M1100" s="3">
        <f ca="1">1-L1100/MAX(L$2:L1100)</f>
        <v>0.12837468383050321</v>
      </c>
    </row>
    <row r="1101" spans="1:13" x14ac:dyDescent="0.15">
      <c r="A1101" s="1">
        <v>40009</v>
      </c>
      <c r="B1101" s="2">
        <v>3493.3</v>
      </c>
      <c r="C1101" s="3">
        <f t="shared" si="68"/>
        <v>1.1158549822707808E-2</v>
      </c>
      <c r="D1101" s="3">
        <f>1-B1101/MAX(B$2:B1101)</f>
        <v>0.40561832164976519</v>
      </c>
      <c r="E1101" s="4">
        <f ca="1">IFERROR(AVERAGE(OFFSET(B1101,0,0,-计算!B$19,1)),AVERAGE(OFFSET(B1101,0,0,-ROW(),1)))</f>
        <v>3348.7541666666671</v>
      </c>
      <c r="F1101" s="4">
        <f ca="1">IFERROR(AVERAGE(OFFSET(B1101,0,0,-计算!B$20,1)),AVERAGE(OFFSET(B1101,0,0,-ROW(),1)))</f>
        <v>3008.9539999999993</v>
      </c>
      <c r="G1101" s="4">
        <f t="shared" ca="1" si="69"/>
        <v>339.80016666666779</v>
      </c>
      <c r="H1101" s="4">
        <f ca="1">IFERROR(AVERAGE(OFFSET(G1101,0,0,-计算!B$21,1)),AVERAGE(OFFSET(G1101,0,0,-ROW(),1)))</f>
        <v>318.17273333333429</v>
      </c>
      <c r="I1101" s="4" t="str">
        <f ca="1">IF(计算!B$23=1,IFERROR(IF(AND(G1101&gt;H1101,OFFSET(G1101,-计算!B$22,0,1,1)&lt;OFFSET(H1101,-计算!B$22,0,1,1)),"买",IF(AND(G1101&lt;H1101,OFFSET(G1101,-计算!B$22,0,1,1)&gt;OFFSET(H1101,-计算!B$22,0,1,1)),"卖",I1100)),"买"),IF(计算!B$23=2,IFERROR(IF(AND(G1101&gt;OFFSET(G1101,-计算!B$22,0,1,1),B1101&lt;OFFSET(B1101,-计算!B$22,0,1,1)),"买",IF(AND(G1101&lt;OFFSET(G1101,-计算!B$22,0,1,1),B1101&gt;OFFSET(B1101,-计算!B$22,0,1,1)),"卖",I1100)),"买"),""))</f>
        <v>买</v>
      </c>
      <c r="J1101" s="4" t="str">
        <f t="shared" ca="1" si="71"/>
        <v/>
      </c>
      <c r="K1101" s="3">
        <f ca="1">IF(I1100="买",C1101,0)-IF(J1101=1,计算!B$18)</f>
        <v>1.1158549822707808E-2</v>
      </c>
      <c r="L1101" s="2">
        <f t="shared" ca="1" si="70"/>
        <v>5.2067786368025208</v>
      </c>
      <c r="M1101" s="3">
        <f ca="1">1-L1101/MAX(L$2:L1101)</f>
        <v>0.11864860931329235</v>
      </c>
    </row>
    <row r="1102" spans="1:13" x14ac:dyDescent="0.15">
      <c r="A1102" s="1">
        <v>40010</v>
      </c>
      <c r="B1102" s="2">
        <v>3501.24</v>
      </c>
      <c r="C1102" s="3">
        <f t="shared" si="68"/>
        <v>2.2729224515500857E-3</v>
      </c>
      <c r="D1102" s="3">
        <f>1-B1102/MAX(B$2:B1102)</f>
        <v>0.40426733818825289</v>
      </c>
      <c r="E1102" s="4">
        <f ca="1">IFERROR(AVERAGE(OFFSET(B1102,0,0,-计算!B$19,1)),AVERAGE(OFFSET(B1102,0,0,-ROW(),1)))</f>
        <v>3376.6516666666666</v>
      </c>
      <c r="F1102" s="4">
        <f ca="1">IFERROR(AVERAGE(OFFSET(B1102,0,0,-计算!B$20,1)),AVERAGE(OFFSET(B1102,0,0,-ROW(),1)))</f>
        <v>3024.4385999999995</v>
      </c>
      <c r="G1102" s="4">
        <f t="shared" ca="1" si="69"/>
        <v>352.21306666666715</v>
      </c>
      <c r="H1102" s="4">
        <f ca="1">IFERROR(AVERAGE(OFFSET(G1102,0,0,-计算!B$21,1)),AVERAGE(OFFSET(G1102,0,0,-ROW(),1)))</f>
        <v>326.93196666666762</v>
      </c>
      <c r="I1102" s="4" t="str">
        <f ca="1">IF(计算!B$23=1,IFERROR(IF(AND(G1102&gt;H1102,OFFSET(G1102,-计算!B$22,0,1,1)&lt;OFFSET(H1102,-计算!B$22,0,1,1)),"买",IF(AND(G1102&lt;H1102,OFFSET(G1102,-计算!B$22,0,1,1)&gt;OFFSET(H1102,-计算!B$22,0,1,1)),"卖",I1101)),"买"),IF(计算!B$23=2,IFERROR(IF(AND(G1102&gt;OFFSET(G1102,-计算!B$22,0,1,1),B1102&lt;OFFSET(B1102,-计算!B$22,0,1,1)),"买",IF(AND(G1102&lt;OFFSET(G1102,-计算!B$22,0,1,1),B1102&gt;OFFSET(B1102,-计算!B$22,0,1,1)),"卖",I1101)),"买"),""))</f>
        <v>买</v>
      </c>
      <c r="J1102" s="4" t="str">
        <f t="shared" ca="1" si="71"/>
        <v/>
      </c>
      <c r="K1102" s="3">
        <f ca="1">IF(I1101="买",C1102,0)-IF(J1102=1,计算!B$18)</f>
        <v>2.2729224515500857E-3</v>
      </c>
      <c r="L1102" s="2">
        <f t="shared" ca="1" si="70"/>
        <v>5.218613240866361</v>
      </c>
      <c r="M1102" s="3">
        <f ca="1">1-L1102/MAX(L$2:L1102)</f>
        <v>0.11664536594969566</v>
      </c>
    </row>
    <row r="1103" spans="1:13" x14ac:dyDescent="0.15">
      <c r="A1103" s="1">
        <v>40011</v>
      </c>
      <c r="B1103" s="2">
        <v>3519.81</v>
      </c>
      <c r="C1103" s="3">
        <f t="shared" si="68"/>
        <v>5.3038352126675292E-3</v>
      </c>
      <c r="D1103" s="3">
        <f>1-B1103/MAX(B$2:B1103)</f>
        <v>0.40110767031919958</v>
      </c>
      <c r="E1103" s="4">
        <f ca="1">IFERROR(AVERAGE(OFFSET(B1103,0,0,-计算!B$19,1)),AVERAGE(OFFSET(B1103,0,0,-ROW(),1)))</f>
        <v>3400.1441666666665</v>
      </c>
      <c r="F1103" s="4">
        <f ca="1">IFERROR(AVERAGE(OFFSET(B1103,0,0,-计算!B$20,1)),AVERAGE(OFFSET(B1103,0,0,-ROW(),1)))</f>
        <v>3039.5351999999989</v>
      </c>
      <c r="G1103" s="4">
        <f t="shared" ca="1" si="69"/>
        <v>360.60896666666758</v>
      </c>
      <c r="H1103" s="4">
        <f ca="1">IFERROR(AVERAGE(OFFSET(G1103,0,0,-计算!B$21,1)),AVERAGE(OFFSET(G1103,0,0,-ROW(),1)))</f>
        <v>335.6949944444454</v>
      </c>
      <c r="I1103" s="4" t="str">
        <f ca="1">IF(计算!B$23=1,IFERROR(IF(AND(G1103&gt;H1103,OFFSET(G1103,-计算!B$22,0,1,1)&lt;OFFSET(H1103,-计算!B$22,0,1,1)),"买",IF(AND(G1103&lt;H1103,OFFSET(G1103,-计算!B$22,0,1,1)&gt;OFFSET(H1103,-计算!B$22,0,1,1)),"卖",I1102)),"买"),IF(计算!B$23=2,IFERROR(IF(AND(G1103&gt;OFFSET(G1103,-计算!B$22,0,1,1),B1103&lt;OFFSET(B1103,-计算!B$22,0,1,1)),"买",IF(AND(G1103&lt;OFFSET(G1103,-计算!B$22,0,1,1),B1103&gt;OFFSET(B1103,-计算!B$22,0,1,1)),"卖",I1102)),"买"),""))</f>
        <v>买</v>
      </c>
      <c r="J1103" s="4" t="str">
        <f t="shared" ca="1" si="71"/>
        <v/>
      </c>
      <c r="K1103" s="3">
        <f ca="1">IF(I1102="买",C1103,0)-IF(J1103=1,计算!B$18)</f>
        <v>5.3038352126675292E-3</v>
      </c>
      <c r="L1103" s="2">
        <f t="shared" ca="1" si="70"/>
        <v>5.2462919055345614</v>
      </c>
      <c r="M1103" s="3">
        <f ca="1">1-L1103/MAX(L$2:L1103)</f>
        <v>0.11196019853634653</v>
      </c>
    </row>
    <row r="1104" spans="1:13" x14ac:dyDescent="0.15">
      <c r="A1104" s="1">
        <v>40014</v>
      </c>
      <c r="B1104" s="2">
        <v>3591.12</v>
      </c>
      <c r="C1104" s="3">
        <f t="shared" si="68"/>
        <v>2.0259616286106397E-2</v>
      </c>
      <c r="D1104" s="3">
        <f>1-B1104/MAX(B$2:B1104)</f>
        <v>0.38897434152317434</v>
      </c>
      <c r="E1104" s="4">
        <f ca="1">IFERROR(AVERAGE(OFFSET(B1104,0,0,-计算!B$19,1)),AVERAGE(OFFSET(B1104,0,0,-ROW(),1)))</f>
        <v>3425.874166666667</v>
      </c>
      <c r="F1104" s="4">
        <f ca="1">IFERROR(AVERAGE(OFFSET(B1104,0,0,-计算!B$20,1)),AVERAGE(OFFSET(B1104,0,0,-ROW(),1)))</f>
        <v>3056.0159999999992</v>
      </c>
      <c r="G1104" s="4">
        <f t="shared" ca="1" si="69"/>
        <v>369.85816666666778</v>
      </c>
      <c r="H1104" s="4">
        <f ca="1">IFERROR(AVERAGE(OFFSET(G1104,0,0,-计算!B$21,1)),AVERAGE(OFFSET(G1104,0,0,-ROW(),1)))</f>
        <v>345.07687777777875</v>
      </c>
      <c r="I1104" s="4" t="str">
        <f ca="1">IF(计算!B$23=1,IFERROR(IF(AND(G1104&gt;H1104,OFFSET(G1104,-计算!B$22,0,1,1)&lt;OFFSET(H1104,-计算!B$22,0,1,1)),"买",IF(AND(G1104&lt;H1104,OFFSET(G1104,-计算!B$22,0,1,1)&gt;OFFSET(H1104,-计算!B$22,0,1,1)),"卖",I1103)),"买"),IF(计算!B$23=2,IFERROR(IF(AND(G1104&gt;OFFSET(G1104,-计算!B$22,0,1,1),B1104&lt;OFFSET(B1104,-计算!B$22,0,1,1)),"买",IF(AND(G1104&lt;OFFSET(G1104,-计算!B$22,0,1,1),B1104&gt;OFFSET(B1104,-计算!B$22,0,1,1)),"卖",I1103)),"买"),""))</f>
        <v>买</v>
      </c>
      <c r="J1104" s="4" t="str">
        <f t="shared" ca="1" si="71"/>
        <v/>
      </c>
      <c r="K1104" s="3">
        <f ca="1">IF(I1103="买",C1104,0)-IF(J1104=1,计算!B$18)</f>
        <v>2.0259616286106397E-2</v>
      </c>
      <c r="L1104" s="2">
        <f t="shared" ca="1" si="70"/>
        <v>5.3525797664655972</v>
      </c>
      <c r="M1104" s="3">
        <f ca="1">1-L1104/MAX(L$2:L1104)</f>
        <v>9.3968852911902823E-2</v>
      </c>
    </row>
    <row r="1105" spans="1:13" x14ac:dyDescent="0.15">
      <c r="A1105" s="1">
        <v>40015</v>
      </c>
      <c r="B1105" s="2">
        <v>3539.83</v>
      </c>
      <c r="C1105" s="3">
        <f t="shared" si="68"/>
        <v>-1.4282452271157764E-2</v>
      </c>
      <c r="D1105" s="3">
        <f>1-B1105/MAX(B$2:B1105)</f>
        <v>0.39770128632682233</v>
      </c>
      <c r="E1105" s="4">
        <f ca="1">IFERROR(AVERAGE(OFFSET(B1105,0,0,-计算!B$19,1)),AVERAGE(OFFSET(B1105,0,0,-ROW(),1)))</f>
        <v>3443.5983333333338</v>
      </c>
      <c r="F1105" s="4">
        <f ca="1">IFERROR(AVERAGE(OFFSET(B1105,0,0,-计算!B$20,1)),AVERAGE(OFFSET(B1105,0,0,-ROW(),1)))</f>
        <v>3071.0281999999988</v>
      </c>
      <c r="G1105" s="4">
        <f t="shared" ca="1" si="69"/>
        <v>372.57013333333498</v>
      </c>
      <c r="H1105" s="4">
        <f ca="1">IFERROR(AVERAGE(OFFSET(G1105,0,0,-计算!B$21,1)),AVERAGE(OFFSET(G1105,0,0,-ROW(),1)))</f>
        <v>354.05330555555662</v>
      </c>
      <c r="I1105" s="4" t="str">
        <f ca="1">IF(计算!B$23=1,IFERROR(IF(AND(G1105&gt;H1105,OFFSET(G1105,-计算!B$22,0,1,1)&lt;OFFSET(H1105,-计算!B$22,0,1,1)),"买",IF(AND(G1105&lt;H1105,OFFSET(G1105,-计算!B$22,0,1,1)&gt;OFFSET(H1105,-计算!B$22,0,1,1)),"卖",I1104)),"买"),IF(计算!B$23=2,IFERROR(IF(AND(G1105&gt;OFFSET(G1105,-计算!B$22,0,1,1),B1105&lt;OFFSET(B1105,-计算!B$22,0,1,1)),"买",IF(AND(G1105&lt;OFFSET(G1105,-计算!B$22,0,1,1),B1105&gt;OFFSET(B1105,-计算!B$22,0,1,1)),"卖",I1104)),"买"),""))</f>
        <v>买</v>
      </c>
      <c r="J1105" s="4" t="str">
        <f t="shared" ca="1" si="71"/>
        <v/>
      </c>
      <c r="K1105" s="3">
        <f ca="1">IF(I1104="买",C1105,0)-IF(J1105=1,计算!B$18)</f>
        <v>-1.4282452271157764E-2</v>
      </c>
      <c r="L1105" s="2">
        <f t="shared" ca="1" si="70"/>
        <v>5.2761318014234879</v>
      </c>
      <c r="M1105" s="3">
        <f ca="1">1-L1105/MAX(L$2:L1105)</f>
        <v>0.10690919952637079</v>
      </c>
    </row>
    <row r="1106" spans="1:13" x14ac:dyDescent="0.15">
      <c r="A1106" s="1">
        <v>40016</v>
      </c>
      <c r="B1106" s="2">
        <v>3606.92</v>
      </c>
      <c r="C1106" s="3">
        <f t="shared" si="68"/>
        <v>1.8952887568047139E-2</v>
      </c>
      <c r="D1106" s="3">
        <f>1-B1106/MAX(B$2:B1106)</f>
        <v>0.38628598652419521</v>
      </c>
      <c r="E1106" s="4">
        <f ca="1">IFERROR(AVERAGE(OFFSET(B1106,0,0,-计算!B$19,1)),AVERAGE(OFFSET(B1106,0,0,-ROW(),1)))</f>
        <v>3462.9458333333332</v>
      </c>
      <c r="F1106" s="4">
        <f ca="1">IFERROR(AVERAGE(OFFSET(B1106,0,0,-计算!B$20,1)),AVERAGE(OFFSET(B1106,0,0,-ROW(),1)))</f>
        <v>3088.6601999999989</v>
      </c>
      <c r="G1106" s="4">
        <f t="shared" ca="1" si="69"/>
        <v>374.28563333333432</v>
      </c>
      <c r="H1106" s="4">
        <f ca="1">IFERROR(AVERAGE(OFFSET(G1106,0,0,-计算!B$21,1)),AVERAGE(OFFSET(G1106,0,0,-ROW(),1)))</f>
        <v>361.55602222222325</v>
      </c>
      <c r="I1106" s="4" t="str">
        <f ca="1">IF(计算!B$23=1,IFERROR(IF(AND(G1106&gt;H1106,OFFSET(G1106,-计算!B$22,0,1,1)&lt;OFFSET(H1106,-计算!B$22,0,1,1)),"买",IF(AND(G1106&lt;H1106,OFFSET(G1106,-计算!B$22,0,1,1)&gt;OFFSET(H1106,-计算!B$22,0,1,1)),"卖",I1105)),"买"),IF(计算!B$23=2,IFERROR(IF(AND(G1106&gt;OFFSET(G1106,-计算!B$22,0,1,1),B1106&lt;OFFSET(B1106,-计算!B$22,0,1,1)),"买",IF(AND(G1106&lt;OFFSET(G1106,-计算!B$22,0,1,1),B1106&gt;OFFSET(B1106,-计算!B$22,0,1,1)),"卖",I1105)),"买"),""))</f>
        <v>买</v>
      </c>
      <c r="J1106" s="4" t="str">
        <f t="shared" ca="1" si="71"/>
        <v/>
      </c>
      <c r="K1106" s="3">
        <f ca="1">IF(I1105="买",C1106,0)-IF(J1106=1,计算!B$18)</f>
        <v>1.8952887568047139E-2</v>
      </c>
      <c r="L1106" s="2">
        <f t="shared" ca="1" si="70"/>
        <v>5.3761297342500649</v>
      </c>
      <c r="M1106" s="3">
        <f ca="1">1-L1106/MAX(L$2:L1106)</f>
        <v>8.9982549996937E-2</v>
      </c>
    </row>
    <row r="1107" spans="1:13" x14ac:dyDescent="0.15">
      <c r="A1107" s="1">
        <v>40017</v>
      </c>
      <c r="B1107" s="2">
        <v>3651.97</v>
      </c>
      <c r="C1107" s="3">
        <f t="shared" si="68"/>
        <v>1.2489880562917888E-2</v>
      </c>
      <c r="D1107" s="3">
        <f>1-B1107/MAX(B$2:B1107)</f>
        <v>0.37862077179609344</v>
      </c>
      <c r="E1107" s="4">
        <f ca="1">IFERROR(AVERAGE(OFFSET(B1107,0,0,-计算!B$19,1)),AVERAGE(OFFSET(B1107,0,0,-ROW(),1)))</f>
        <v>3488.9025000000001</v>
      </c>
      <c r="F1107" s="4">
        <f ca="1">IFERROR(AVERAGE(OFFSET(B1107,0,0,-计算!B$20,1)),AVERAGE(OFFSET(B1107,0,0,-ROW(),1)))</f>
        <v>3105.9283999999989</v>
      </c>
      <c r="G1107" s="4">
        <f t="shared" ca="1" si="69"/>
        <v>382.97410000000127</v>
      </c>
      <c r="H1107" s="4">
        <f ca="1">IFERROR(AVERAGE(OFFSET(G1107,0,0,-计算!B$21,1)),AVERAGE(OFFSET(G1107,0,0,-ROW(),1)))</f>
        <v>368.75167777777887</v>
      </c>
      <c r="I1107" s="4" t="str">
        <f ca="1">IF(计算!B$23=1,IFERROR(IF(AND(G1107&gt;H1107,OFFSET(G1107,-计算!B$22,0,1,1)&lt;OFFSET(H1107,-计算!B$22,0,1,1)),"买",IF(AND(G1107&lt;H1107,OFFSET(G1107,-计算!B$22,0,1,1)&gt;OFFSET(H1107,-计算!B$22,0,1,1)),"卖",I1106)),"买"),IF(计算!B$23=2,IFERROR(IF(AND(G1107&gt;OFFSET(G1107,-计算!B$22,0,1,1),B1107&lt;OFFSET(B1107,-计算!B$22,0,1,1)),"买",IF(AND(G1107&lt;OFFSET(G1107,-计算!B$22,0,1,1),B1107&gt;OFFSET(B1107,-计算!B$22,0,1,1)),"卖",I1106)),"买"),""))</f>
        <v>买</v>
      </c>
      <c r="J1107" s="4" t="str">
        <f t="shared" ca="1" si="71"/>
        <v/>
      </c>
      <c r="K1107" s="3">
        <f ca="1">IF(I1106="买",C1107,0)-IF(J1107=1,计算!B$18)</f>
        <v>1.2489880562917888E-2</v>
      </c>
      <c r="L1107" s="2">
        <f t="shared" ca="1" si="70"/>
        <v>5.4432769525215994</v>
      </c>
      <c r="M1107" s="3">
        <f ca="1">1-L1107/MAX(L$2:L1107)</f>
        <v>7.8616540736227702E-2</v>
      </c>
    </row>
    <row r="1108" spans="1:13" x14ac:dyDescent="0.15">
      <c r="A1108" s="1">
        <v>40018</v>
      </c>
      <c r="B1108" s="2">
        <v>3667.56</v>
      </c>
      <c r="C1108" s="3">
        <f t="shared" si="68"/>
        <v>4.2689288247166335E-3</v>
      </c>
      <c r="D1108" s="3">
        <f>1-B1108/MAX(B$2:B1108)</f>
        <v>0.3759681480977336</v>
      </c>
      <c r="E1108" s="4">
        <f ca="1">IFERROR(AVERAGE(OFFSET(B1108,0,0,-计算!B$19,1)),AVERAGE(OFFSET(B1108,0,0,-ROW(),1)))</f>
        <v>3515.1766666666667</v>
      </c>
      <c r="F1108" s="4">
        <f ca="1">IFERROR(AVERAGE(OFFSET(B1108,0,0,-计算!B$20,1)),AVERAGE(OFFSET(B1108,0,0,-ROW(),1)))</f>
        <v>3122.9995999999996</v>
      </c>
      <c r="G1108" s="4">
        <f t="shared" ca="1" si="69"/>
        <v>392.17706666666709</v>
      </c>
      <c r="H1108" s="4">
        <f ca="1">IFERROR(AVERAGE(OFFSET(G1108,0,0,-计算!B$21,1)),AVERAGE(OFFSET(G1108,0,0,-ROW(),1)))</f>
        <v>375.41234444444552</v>
      </c>
      <c r="I1108" s="4" t="str">
        <f ca="1">IF(计算!B$23=1,IFERROR(IF(AND(G1108&gt;H1108,OFFSET(G1108,-计算!B$22,0,1,1)&lt;OFFSET(H1108,-计算!B$22,0,1,1)),"买",IF(AND(G1108&lt;H1108,OFFSET(G1108,-计算!B$22,0,1,1)&gt;OFFSET(H1108,-计算!B$22,0,1,1)),"卖",I1107)),"买"),IF(计算!B$23=2,IFERROR(IF(AND(G1108&gt;OFFSET(G1108,-计算!B$22,0,1,1),B1108&lt;OFFSET(B1108,-计算!B$22,0,1,1)),"买",IF(AND(G1108&lt;OFFSET(G1108,-计算!B$22,0,1,1),B1108&gt;OFFSET(B1108,-计算!B$22,0,1,1)),"卖",I1107)),"买"),""))</f>
        <v>买</v>
      </c>
      <c r="J1108" s="4" t="str">
        <f t="shared" ca="1" si="71"/>
        <v/>
      </c>
      <c r="K1108" s="3">
        <f ca="1">IF(I1107="买",C1108,0)-IF(J1108=1,计算!B$18)</f>
        <v>4.2689288247166335E-3</v>
      </c>
      <c r="L1108" s="2">
        <f t="shared" ca="1" si="70"/>
        <v>5.4665139144051347</v>
      </c>
      <c r="M1108" s="3">
        <f ca="1">1-L1108/MAX(L$2:L1108)</f>
        <v>7.468322032835939E-2</v>
      </c>
    </row>
    <row r="1109" spans="1:13" x14ac:dyDescent="0.15">
      <c r="A1109" s="1">
        <v>40021</v>
      </c>
      <c r="B1109" s="2">
        <v>3743.63</v>
      </c>
      <c r="C1109" s="3">
        <f t="shared" si="68"/>
        <v>2.0741310298945326E-2</v>
      </c>
      <c r="D1109" s="3">
        <f>1-B1109/MAX(B$2:B1109)</f>
        <v>0.36302490982100311</v>
      </c>
      <c r="E1109" s="4">
        <f ca="1">IFERROR(AVERAGE(OFFSET(B1109,0,0,-计算!B$19,1)),AVERAGE(OFFSET(B1109,0,0,-ROW(),1)))</f>
        <v>3544.1208333333329</v>
      </c>
      <c r="F1109" s="4">
        <f ca="1">IFERROR(AVERAGE(OFFSET(B1109,0,0,-计算!B$20,1)),AVERAGE(OFFSET(B1109,0,0,-ROW(),1)))</f>
        <v>3142.0201999999995</v>
      </c>
      <c r="G1109" s="4">
        <f t="shared" ca="1" si="69"/>
        <v>402.10063333333346</v>
      </c>
      <c r="H1109" s="4">
        <f ca="1">IFERROR(AVERAGE(OFFSET(G1109,0,0,-计算!B$21,1)),AVERAGE(OFFSET(G1109,0,0,-ROW(),1)))</f>
        <v>382.32762222222317</v>
      </c>
      <c r="I1109" s="4" t="str">
        <f ca="1">IF(计算!B$23=1,IFERROR(IF(AND(G1109&gt;H1109,OFFSET(G1109,-计算!B$22,0,1,1)&lt;OFFSET(H1109,-计算!B$22,0,1,1)),"买",IF(AND(G1109&lt;H1109,OFFSET(G1109,-计算!B$22,0,1,1)&gt;OFFSET(H1109,-计算!B$22,0,1,1)),"卖",I1108)),"买"),IF(计算!B$23=2,IFERROR(IF(AND(G1109&gt;OFFSET(G1109,-计算!B$22,0,1,1),B1109&lt;OFFSET(B1109,-计算!B$22,0,1,1)),"买",IF(AND(G1109&lt;OFFSET(G1109,-计算!B$22,0,1,1),B1109&gt;OFFSET(B1109,-计算!B$22,0,1,1)),"卖",I1108)),"买"),""))</f>
        <v>买</v>
      </c>
      <c r="J1109" s="4" t="str">
        <f t="shared" ca="1" si="71"/>
        <v/>
      </c>
      <c r="K1109" s="3">
        <f ca="1">IF(I1108="买",C1109,0)-IF(J1109=1,计算!B$18)</f>
        <v>2.0741310298945326E-2</v>
      </c>
      <c r="L1109" s="2">
        <f t="shared" ca="1" si="70"/>
        <v>5.5798965757573136</v>
      </c>
      <c r="M1109" s="3">
        <f ca="1">1-L1109/MAX(L$2:L1109)</f>
        <v>5.5490937876369162E-2</v>
      </c>
    </row>
    <row r="1110" spans="1:13" x14ac:dyDescent="0.15">
      <c r="A1110" s="1">
        <v>40022</v>
      </c>
      <c r="B1110" s="2">
        <v>3755.82</v>
      </c>
      <c r="C1110" s="3">
        <f t="shared" si="68"/>
        <v>3.2561978614340514E-3</v>
      </c>
      <c r="D1110" s="3">
        <f>1-B1110/MAX(B$2:B1110)</f>
        <v>0.36095079289457566</v>
      </c>
      <c r="E1110" s="4">
        <f ca="1">IFERROR(AVERAGE(OFFSET(B1110,0,0,-计算!B$19,1)),AVERAGE(OFFSET(B1110,0,0,-ROW(),1)))</f>
        <v>3573.9133333333325</v>
      </c>
      <c r="F1110" s="4">
        <f ca="1">IFERROR(AVERAGE(OFFSET(B1110,0,0,-计算!B$20,1)),AVERAGE(OFFSET(B1110,0,0,-ROW(),1)))</f>
        <v>3161.2142000000003</v>
      </c>
      <c r="G1110" s="4">
        <f t="shared" ca="1" si="69"/>
        <v>412.69913333333216</v>
      </c>
      <c r="H1110" s="4">
        <f ca="1">IFERROR(AVERAGE(OFFSET(G1110,0,0,-计算!B$21,1)),AVERAGE(OFFSET(G1110,0,0,-ROW(),1)))</f>
        <v>389.4677833333339</v>
      </c>
      <c r="I1110" s="4" t="str">
        <f ca="1">IF(计算!B$23=1,IFERROR(IF(AND(G1110&gt;H1110,OFFSET(G1110,-计算!B$22,0,1,1)&lt;OFFSET(H1110,-计算!B$22,0,1,1)),"买",IF(AND(G1110&lt;H1110,OFFSET(G1110,-计算!B$22,0,1,1)&gt;OFFSET(H1110,-计算!B$22,0,1,1)),"卖",I1109)),"买"),IF(计算!B$23=2,IFERROR(IF(AND(G1110&gt;OFFSET(G1110,-计算!B$22,0,1,1),B1110&lt;OFFSET(B1110,-计算!B$22,0,1,1)),"买",IF(AND(G1110&lt;OFFSET(G1110,-计算!B$22,0,1,1),B1110&gt;OFFSET(B1110,-计算!B$22,0,1,1)),"卖",I1109)),"买"),""))</f>
        <v>买</v>
      </c>
      <c r="J1110" s="4" t="str">
        <f t="shared" ca="1" si="71"/>
        <v/>
      </c>
      <c r="K1110" s="3">
        <f ca="1">IF(I1109="买",C1110,0)-IF(J1110=1,计算!B$18)</f>
        <v>3.2561978614340514E-3</v>
      </c>
      <c r="L1110" s="2">
        <f t="shared" ca="1" si="70"/>
        <v>5.5980658230543181</v>
      </c>
      <c r="M1110" s="3">
        <f ca="1">1-L1110/MAX(L$2:L1110)</f>
        <v>5.2415429488177012E-2</v>
      </c>
    </row>
    <row r="1111" spans="1:13" x14ac:dyDescent="0.15">
      <c r="A1111" s="1">
        <v>40023</v>
      </c>
      <c r="B1111" s="2">
        <v>3558.51</v>
      </c>
      <c r="C1111" s="3">
        <f t="shared" si="68"/>
        <v>-5.2534466507979549E-2</v>
      </c>
      <c r="D1111" s="3">
        <f>1-B1111/MAX(B$2:B1111)</f>
        <v>0.39452290206220642</v>
      </c>
      <c r="E1111" s="4">
        <f ca="1">IFERROR(AVERAGE(OFFSET(B1111,0,0,-计算!B$19,1)),AVERAGE(OFFSET(B1111,0,0,-ROW(),1)))</f>
        <v>3590.3716666666674</v>
      </c>
      <c r="F1111" s="4">
        <f ca="1">IFERROR(AVERAGE(OFFSET(B1111,0,0,-计算!B$20,1)),AVERAGE(OFFSET(B1111,0,0,-ROW(),1)))</f>
        <v>3176.1730000000007</v>
      </c>
      <c r="G1111" s="4">
        <f t="shared" ca="1" si="69"/>
        <v>414.19866666666667</v>
      </c>
      <c r="H1111" s="4">
        <f ca="1">IFERROR(AVERAGE(OFFSET(G1111,0,0,-计算!B$21,1)),AVERAGE(OFFSET(G1111,0,0,-ROW(),1)))</f>
        <v>396.40587222222251</v>
      </c>
      <c r="I1111" s="4" t="str">
        <f ca="1">IF(计算!B$23=1,IFERROR(IF(AND(G1111&gt;H1111,OFFSET(G1111,-计算!B$22,0,1,1)&lt;OFFSET(H1111,-计算!B$22,0,1,1)),"买",IF(AND(G1111&lt;H1111,OFFSET(G1111,-计算!B$22,0,1,1)&gt;OFFSET(H1111,-计算!B$22,0,1,1)),"卖",I1110)),"买"),IF(计算!B$23=2,IFERROR(IF(AND(G1111&gt;OFFSET(G1111,-计算!B$22,0,1,1),B1111&lt;OFFSET(B1111,-计算!B$22,0,1,1)),"买",IF(AND(G1111&lt;OFFSET(G1111,-计算!B$22,0,1,1),B1111&gt;OFFSET(B1111,-计算!B$22,0,1,1)),"卖",I1110)),"买"),""))</f>
        <v>买</v>
      </c>
      <c r="J1111" s="4" t="str">
        <f t="shared" ca="1" si="71"/>
        <v/>
      </c>
      <c r="K1111" s="3">
        <f ca="1">IF(I1110="买",C1111,0)-IF(J1111=1,计算!B$18)</f>
        <v>-5.2534466507979549E-2</v>
      </c>
      <c r="L1111" s="2">
        <f t="shared" ca="1" si="70"/>
        <v>5.3039744215636064</v>
      </c>
      <c r="M1111" s="3">
        <f ca="1">1-L1111/MAX(L$2:L1111)</f>
        <v>0.10219627937120856</v>
      </c>
    </row>
    <row r="1112" spans="1:13" x14ac:dyDescent="0.15">
      <c r="A1112" s="1">
        <v>40024</v>
      </c>
      <c r="B1112" s="2">
        <v>3634.82</v>
      </c>
      <c r="C1112" s="3">
        <f t="shared" si="68"/>
        <v>2.1444368569991434E-2</v>
      </c>
      <c r="D1112" s="3">
        <f>1-B1112/MAX(B$2:B1112)</f>
        <v>0.3815388280133396</v>
      </c>
      <c r="E1112" s="4">
        <f ca="1">IFERROR(AVERAGE(OFFSET(B1112,0,0,-计算!B$19,1)),AVERAGE(OFFSET(B1112,0,0,-ROW(),1)))</f>
        <v>3605.3775000000005</v>
      </c>
      <c r="F1112" s="4">
        <f ca="1">IFERROR(AVERAGE(OFFSET(B1112,0,0,-计算!B$20,1)),AVERAGE(OFFSET(B1112,0,0,-ROW(),1)))</f>
        <v>3192.0678000000003</v>
      </c>
      <c r="G1112" s="4">
        <f t="shared" ca="1" si="69"/>
        <v>413.30970000000025</v>
      </c>
      <c r="H1112" s="4">
        <f ca="1">IFERROR(AVERAGE(OFFSET(G1112,0,0,-计算!B$21,1)),AVERAGE(OFFSET(G1112,0,0,-ROW(),1)))</f>
        <v>402.90988333333348</v>
      </c>
      <c r="I1112" s="4" t="str">
        <f ca="1">IF(计算!B$23=1,IFERROR(IF(AND(G1112&gt;H1112,OFFSET(G1112,-计算!B$22,0,1,1)&lt;OFFSET(H1112,-计算!B$22,0,1,1)),"买",IF(AND(G1112&lt;H1112,OFFSET(G1112,-计算!B$22,0,1,1)&gt;OFFSET(H1112,-计算!B$22,0,1,1)),"卖",I1111)),"买"),IF(计算!B$23=2,IFERROR(IF(AND(G1112&gt;OFFSET(G1112,-计算!B$22,0,1,1),B1112&lt;OFFSET(B1112,-计算!B$22,0,1,1)),"买",IF(AND(G1112&lt;OFFSET(G1112,-计算!B$22,0,1,1),B1112&gt;OFFSET(B1112,-计算!B$22,0,1,1)),"卖",I1111)),"买"),""))</f>
        <v>买</v>
      </c>
      <c r="J1112" s="4" t="str">
        <f t="shared" ca="1" si="71"/>
        <v/>
      </c>
      <c r="K1112" s="3">
        <f ca="1">IF(I1111="买",C1112,0)-IF(J1112=1,计算!B$18)</f>
        <v>2.1444368569991434E-2</v>
      </c>
      <c r="L1112" s="2">
        <f t="shared" ca="1" si="70"/>
        <v>5.4177148039454233</v>
      </c>
      <c r="M1112" s="3">
        <f ca="1">1-L1112/MAX(L$2:L1112)</f>
        <v>8.2943445482535183E-2</v>
      </c>
    </row>
    <row r="1113" spans="1:13" x14ac:dyDescent="0.15">
      <c r="A1113" s="1">
        <v>40025</v>
      </c>
      <c r="B1113" s="2">
        <v>3734.62</v>
      </c>
      <c r="C1113" s="3">
        <f t="shared" si="68"/>
        <v>2.7456655350196035E-2</v>
      </c>
      <c r="D1113" s="3">
        <f>1-B1113/MAX(B$2:B1113)</f>
        <v>0.36455795276662362</v>
      </c>
      <c r="E1113" s="4">
        <f ca="1">IFERROR(AVERAGE(OFFSET(B1113,0,0,-计算!B$19,1)),AVERAGE(OFFSET(B1113,0,0,-ROW(),1)))</f>
        <v>3625.4875000000006</v>
      </c>
      <c r="F1113" s="4">
        <f ca="1">IFERROR(AVERAGE(OFFSET(B1113,0,0,-计算!B$20,1)),AVERAGE(OFFSET(B1113,0,0,-ROW(),1)))</f>
        <v>3210.5030000000006</v>
      </c>
      <c r="G1113" s="4">
        <f t="shared" ca="1" si="69"/>
        <v>414.98450000000003</v>
      </c>
      <c r="H1113" s="4">
        <f ca="1">IFERROR(AVERAGE(OFFSET(G1113,0,0,-计算!B$21,1)),AVERAGE(OFFSET(G1113,0,0,-ROW(),1)))</f>
        <v>408.24494999999996</v>
      </c>
      <c r="I1113" s="4" t="str">
        <f ca="1">IF(计算!B$23=1,IFERROR(IF(AND(G1113&gt;H1113,OFFSET(G1113,-计算!B$22,0,1,1)&lt;OFFSET(H1113,-计算!B$22,0,1,1)),"买",IF(AND(G1113&lt;H1113,OFFSET(G1113,-计算!B$22,0,1,1)&gt;OFFSET(H1113,-计算!B$22,0,1,1)),"卖",I1112)),"买"),IF(计算!B$23=2,IFERROR(IF(AND(G1113&gt;OFFSET(G1113,-计算!B$22,0,1,1),B1113&lt;OFFSET(B1113,-计算!B$22,0,1,1)),"买",IF(AND(G1113&lt;OFFSET(G1113,-计算!B$22,0,1,1),B1113&gt;OFFSET(B1113,-计算!B$22,0,1,1)),"卖",I1112)),"买"),""))</f>
        <v>买</v>
      </c>
      <c r="J1113" s="4" t="str">
        <f t="shared" ca="1" si="71"/>
        <v/>
      </c>
      <c r="K1113" s="3">
        <f ca="1">IF(I1112="买",C1113,0)-IF(J1113=1,计算!B$18)</f>
        <v>2.7456655350196035E-2</v>
      </c>
      <c r="L1113" s="2">
        <f t="shared" ca="1" si="70"/>
        <v>5.5664671321030079</v>
      </c>
      <c r="M1113" s="3">
        <f ca="1">1-L1113/MAX(L$2:L1113)</f>
        <v>5.7764139728510799E-2</v>
      </c>
    </row>
    <row r="1114" spans="1:13" x14ac:dyDescent="0.15">
      <c r="A1114" s="1">
        <v>40028</v>
      </c>
      <c r="B1114" s="2">
        <v>3787.03</v>
      </c>
      <c r="C1114" s="3">
        <f t="shared" si="68"/>
        <v>1.4033556292206484E-2</v>
      </c>
      <c r="D1114" s="3">
        <f>1-B1114/MAX(B$2:B1114)</f>
        <v>0.35564044102633907</v>
      </c>
      <c r="E1114" s="4">
        <f ca="1">IFERROR(AVERAGE(OFFSET(B1114,0,0,-计算!B$19,1)),AVERAGE(OFFSET(B1114,0,0,-ROW(),1)))</f>
        <v>3649.3033333333337</v>
      </c>
      <c r="F1114" s="4">
        <f ca="1">IFERROR(AVERAGE(OFFSET(B1114,0,0,-计算!B$20,1)),AVERAGE(OFFSET(B1114,0,0,-ROW(),1)))</f>
        <v>3231.2434000000007</v>
      </c>
      <c r="G1114" s="4">
        <f t="shared" ca="1" si="69"/>
        <v>418.05993333333299</v>
      </c>
      <c r="H1114" s="4">
        <f ca="1">IFERROR(AVERAGE(OFFSET(G1114,0,0,-计算!B$21,1)),AVERAGE(OFFSET(G1114,0,0,-ROW(),1)))</f>
        <v>412.55876111111093</v>
      </c>
      <c r="I1114" s="4" t="str">
        <f ca="1">IF(计算!B$23=1,IFERROR(IF(AND(G1114&gt;H1114,OFFSET(G1114,-计算!B$22,0,1,1)&lt;OFFSET(H1114,-计算!B$22,0,1,1)),"买",IF(AND(G1114&lt;H1114,OFFSET(G1114,-计算!B$22,0,1,1)&gt;OFFSET(H1114,-计算!B$22,0,1,1)),"卖",I1113)),"买"),IF(计算!B$23=2,IFERROR(IF(AND(G1114&gt;OFFSET(G1114,-计算!B$22,0,1,1),B1114&lt;OFFSET(B1114,-计算!B$22,0,1,1)),"买",IF(AND(G1114&lt;OFFSET(G1114,-计算!B$22,0,1,1),B1114&gt;OFFSET(B1114,-计算!B$22,0,1,1)),"卖",I1113)),"买"),""))</f>
        <v>买</v>
      </c>
      <c r="J1114" s="4" t="str">
        <f t="shared" ca="1" si="71"/>
        <v/>
      </c>
      <c r="K1114" s="3">
        <f ca="1">IF(I1113="买",C1114,0)-IF(J1114=1,计算!B$18)</f>
        <v>1.4033556292206484E-2</v>
      </c>
      <c r="L1114" s="2">
        <f t="shared" ca="1" si="70"/>
        <v>5.6445844619500924</v>
      </c>
      <c r="M1114" s="3">
        <f ca="1">1-L1114/MAX(L$2:L1114)</f>
        <v>4.4541219742855298E-2</v>
      </c>
    </row>
    <row r="1115" spans="1:13" x14ac:dyDescent="0.15">
      <c r="A1115" s="1">
        <v>40029</v>
      </c>
      <c r="B1115" s="2">
        <v>3786.61</v>
      </c>
      <c r="C1115" s="3">
        <f t="shared" si="68"/>
        <v>-1.1090485155917928E-4</v>
      </c>
      <c r="D1115" s="3">
        <f>1-B1115/MAX(B$2:B1115)</f>
        <v>0.35571190362757776</v>
      </c>
      <c r="E1115" s="4">
        <f ca="1">IFERROR(AVERAGE(OFFSET(B1115,0,0,-计算!B$19,1)),AVERAGE(OFFSET(B1115,0,0,-ROW(),1)))</f>
        <v>3671.5366666666669</v>
      </c>
      <c r="F1115" s="4">
        <f ca="1">IFERROR(AVERAGE(OFFSET(B1115,0,0,-计算!B$20,1)),AVERAGE(OFFSET(B1115,0,0,-ROW(),1)))</f>
        <v>3252.1620000000003</v>
      </c>
      <c r="G1115" s="4">
        <f t="shared" ca="1" si="69"/>
        <v>419.3746666666666</v>
      </c>
      <c r="H1115" s="4">
        <f ca="1">IFERROR(AVERAGE(OFFSET(G1115,0,0,-计算!B$21,1)),AVERAGE(OFFSET(G1115,0,0,-ROW(),1)))</f>
        <v>415.43776666666645</v>
      </c>
      <c r="I1115" s="4" t="str">
        <f ca="1">IF(计算!B$23=1,IFERROR(IF(AND(G1115&gt;H1115,OFFSET(G1115,-计算!B$22,0,1,1)&lt;OFFSET(H1115,-计算!B$22,0,1,1)),"买",IF(AND(G1115&lt;H1115,OFFSET(G1115,-计算!B$22,0,1,1)&gt;OFFSET(H1115,-计算!B$22,0,1,1)),"卖",I1114)),"买"),IF(计算!B$23=2,IFERROR(IF(AND(G1115&gt;OFFSET(G1115,-计算!B$22,0,1,1),B1115&lt;OFFSET(B1115,-计算!B$22,0,1,1)),"买",IF(AND(G1115&lt;OFFSET(G1115,-计算!B$22,0,1,1),B1115&gt;OFFSET(B1115,-计算!B$22,0,1,1)),"卖",I1114)),"买"),""))</f>
        <v>买</v>
      </c>
      <c r="J1115" s="4" t="str">
        <f t="shared" ca="1" si="71"/>
        <v/>
      </c>
      <c r="K1115" s="3">
        <f ca="1">IF(I1114="买",C1115,0)-IF(J1115=1,计算!B$18)</f>
        <v>-1.1090485155917928E-4</v>
      </c>
      <c r="L1115" s="2">
        <f t="shared" ca="1" si="70"/>
        <v>5.6439584501482267</v>
      </c>
      <c r="M1115" s="3">
        <f ca="1">1-L1115/MAX(L$2:L1115)</f>
        <v>4.4647184757050651E-2</v>
      </c>
    </row>
    <row r="1116" spans="1:13" x14ac:dyDescent="0.15">
      <c r="A1116" s="1">
        <v>40030</v>
      </c>
      <c r="B1116" s="2">
        <v>3740.94</v>
      </c>
      <c r="C1116" s="3">
        <f t="shared" si="68"/>
        <v>-1.2060919925738323E-2</v>
      </c>
      <c r="D1116" s="3">
        <f>1-B1116/MAX(B$2:B1116)</f>
        <v>0.36348261076703192</v>
      </c>
      <c r="E1116" s="4">
        <f ca="1">IFERROR(AVERAGE(OFFSET(B1116,0,0,-计算!B$19,1)),AVERAGE(OFFSET(B1116,0,0,-ROW(),1)))</f>
        <v>3684.021666666667</v>
      </c>
      <c r="F1116" s="4">
        <f ca="1">IFERROR(AVERAGE(OFFSET(B1116,0,0,-计算!B$20,1)),AVERAGE(OFFSET(B1116,0,0,-ROW(),1)))</f>
        <v>3271.9264000000003</v>
      </c>
      <c r="G1116" s="4">
        <f t="shared" ca="1" si="69"/>
        <v>412.0952666666667</v>
      </c>
      <c r="H1116" s="4">
        <f ca="1">IFERROR(AVERAGE(OFFSET(G1116,0,0,-计算!B$21,1)),AVERAGE(OFFSET(G1116,0,0,-ROW(),1)))</f>
        <v>415.33712222222221</v>
      </c>
      <c r="I1116" s="4" t="str">
        <f ca="1">IF(计算!B$23=1,IFERROR(IF(AND(G1116&gt;H1116,OFFSET(G1116,-计算!B$22,0,1,1)&lt;OFFSET(H1116,-计算!B$22,0,1,1)),"买",IF(AND(G1116&lt;H1116,OFFSET(G1116,-计算!B$22,0,1,1)&gt;OFFSET(H1116,-计算!B$22,0,1,1)),"卖",I1115)),"买"),IF(计算!B$23=2,IFERROR(IF(AND(G1116&gt;OFFSET(G1116,-计算!B$22,0,1,1),B1116&lt;OFFSET(B1116,-计算!B$22,0,1,1)),"买",IF(AND(G1116&lt;OFFSET(G1116,-计算!B$22,0,1,1),B1116&gt;OFFSET(B1116,-计算!B$22,0,1,1)),"卖",I1115)),"买"),""))</f>
        <v>卖</v>
      </c>
      <c r="J1116" s="4">
        <f t="shared" ca="1" si="71"/>
        <v>1</v>
      </c>
      <c r="K1116" s="3">
        <f ca="1">IF(I1115="买",C1116,0)-IF(J1116=1,计算!B$18)</f>
        <v>-1.2060919925738323E-2</v>
      </c>
      <c r="L1116" s="2">
        <f t="shared" ca="1" si="70"/>
        <v>5.5758871192167945</v>
      </c>
      <c r="M1116" s="3">
        <f ca="1">1-L1116/MAX(L$2:L1116)</f>
        <v>5.6169618562524559E-2</v>
      </c>
    </row>
    <row r="1117" spans="1:13" x14ac:dyDescent="0.15">
      <c r="A1117" s="1">
        <v>40031</v>
      </c>
      <c r="B1117" s="2">
        <v>3663.12</v>
      </c>
      <c r="C1117" s="3">
        <f t="shared" si="68"/>
        <v>-2.0802258255946393E-2</v>
      </c>
      <c r="D1117" s="3">
        <f>1-B1117/MAX(B$2:B1117)</f>
        <v>0.37672360988225684</v>
      </c>
      <c r="E1117" s="4">
        <f ca="1">IFERROR(AVERAGE(OFFSET(B1117,0,0,-计算!B$19,1)),AVERAGE(OFFSET(B1117,0,0,-ROW(),1)))</f>
        <v>3694.2958333333336</v>
      </c>
      <c r="F1117" s="4">
        <f ca="1">IFERROR(AVERAGE(OFFSET(B1117,0,0,-计算!B$20,1)),AVERAGE(OFFSET(B1117,0,0,-ROW(),1)))</f>
        <v>3290.7936000000004</v>
      </c>
      <c r="G1117" s="4">
        <f t="shared" ca="1" si="69"/>
        <v>403.50223333333315</v>
      </c>
      <c r="H1117" s="4">
        <f ca="1">IFERROR(AVERAGE(OFFSET(G1117,0,0,-计算!B$21,1)),AVERAGE(OFFSET(G1117,0,0,-ROW(),1)))</f>
        <v>413.55438333333331</v>
      </c>
      <c r="I1117" s="4" t="str">
        <f ca="1">IF(计算!B$23=1,IFERROR(IF(AND(G1117&gt;H1117,OFFSET(G1117,-计算!B$22,0,1,1)&lt;OFFSET(H1117,-计算!B$22,0,1,1)),"买",IF(AND(G1117&lt;H1117,OFFSET(G1117,-计算!B$22,0,1,1)&gt;OFFSET(H1117,-计算!B$22,0,1,1)),"卖",I1116)),"买"),IF(计算!B$23=2,IFERROR(IF(AND(G1117&gt;OFFSET(G1117,-计算!B$22,0,1,1),B1117&lt;OFFSET(B1117,-计算!B$22,0,1,1)),"买",IF(AND(G1117&lt;OFFSET(G1117,-计算!B$22,0,1,1),B1117&gt;OFFSET(B1117,-计算!B$22,0,1,1)),"卖",I1116)),"买"),""))</f>
        <v>卖</v>
      </c>
      <c r="J1117" s="4" t="str">
        <f t="shared" ca="1" si="71"/>
        <v/>
      </c>
      <c r="K1117" s="3">
        <f ca="1">IF(I1116="买",C1117,0)-IF(J1117=1,计算!B$18)</f>
        <v>0</v>
      </c>
      <c r="L1117" s="2">
        <f t="shared" ca="1" si="70"/>
        <v>5.5758871192167945</v>
      </c>
      <c r="M1117" s="3">
        <f ca="1">1-L1117/MAX(L$2:L1117)</f>
        <v>5.6169618562524559E-2</v>
      </c>
    </row>
    <row r="1118" spans="1:13" x14ac:dyDescent="0.15">
      <c r="A1118" s="1">
        <v>40032</v>
      </c>
      <c r="B1118" s="2">
        <v>3555.09</v>
      </c>
      <c r="C1118" s="3">
        <f t="shared" si="68"/>
        <v>-2.9491253357793235E-2</v>
      </c>
      <c r="D1118" s="3">
        <f>1-B1118/MAX(B$2:B1118)</f>
        <v>0.39510481181515</v>
      </c>
      <c r="E1118" s="4">
        <f ca="1">IFERROR(AVERAGE(OFFSET(B1118,0,0,-计算!B$19,1)),AVERAGE(OFFSET(B1118,0,0,-ROW(),1)))</f>
        <v>3689.9766666666669</v>
      </c>
      <c r="F1118" s="4">
        <f ca="1">IFERROR(AVERAGE(OFFSET(B1118,0,0,-计算!B$20,1)),AVERAGE(OFFSET(B1118,0,0,-ROW(),1)))</f>
        <v>3306.7012</v>
      </c>
      <c r="G1118" s="4">
        <f t="shared" ca="1" si="69"/>
        <v>383.27546666666694</v>
      </c>
      <c r="H1118" s="4">
        <f ca="1">IFERROR(AVERAGE(OFFSET(G1118,0,0,-计算!B$21,1)),AVERAGE(OFFSET(G1118,0,0,-ROW(),1)))</f>
        <v>408.54867777777775</v>
      </c>
      <c r="I1118" s="4" t="str">
        <f ca="1">IF(计算!B$23=1,IFERROR(IF(AND(G1118&gt;H1118,OFFSET(G1118,-计算!B$22,0,1,1)&lt;OFFSET(H1118,-计算!B$22,0,1,1)),"买",IF(AND(G1118&lt;H1118,OFFSET(G1118,-计算!B$22,0,1,1)&gt;OFFSET(H1118,-计算!B$22,0,1,1)),"卖",I1117)),"买"),IF(计算!B$23=2,IFERROR(IF(AND(G1118&gt;OFFSET(G1118,-计算!B$22,0,1,1),B1118&lt;OFFSET(B1118,-计算!B$22,0,1,1)),"买",IF(AND(G1118&lt;OFFSET(G1118,-计算!B$22,0,1,1),B1118&gt;OFFSET(B1118,-计算!B$22,0,1,1)),"卖",I1117)),"买"),""))</f>
        <v>卖</v>
      </c>
      <c r="J1118" s="4" t="str">
        <f t="shared" ca="1" si="71"/>
        <v/>
      </c>
      <c r="K1118" s="3">
        <f ca="1">IF(I1117="买",C1118,0)-IF(J1118=1,计算!B$18)</f>
        <v>0</v>
      </c>
      <c r="L1118" s="2">
        <f t="shared" ca="1" si="70"/>
        <v>5.5758871192167945</v>
      </c>
      <c r="M1118" s="3">
        <f ca="1">1-L1118/MAX(L$2:L1118)</f>
        <v>5.6169618562524559E-2</v>
      </c>
    </row>
    <row r="1119" spans="1:13" x14ac:dyDescent="0.15">
      <c r="A1119" s="1">
        <v>40035</v>
      </c>
      <c r="B1119" s="2">
        <v>3544.54</v>
      </c>
      <c r="C1119" s="3">
        <f t="shared" si="68"/>
        <v>-2.9675760669912732E-3</v>
      </c>
      <c r="D1119" s="3">
        <f>1-B1119/MAX(B$2:B1119)</f>
        <v>0.39689988429864564</v>
      </c>
      <c r="E1119" s="4">
        <f ca="1">IFERROR(AVERAGE(OFFSET(B1119,0,0,-计算!B$19,1)),AVERAGE(OFFSET(B1119,0,0,-ROW(),1)))</f>
        <v>3681.0241666666666</v>
      </c>
      <c r="F1119" s="4">
        <f ca="1">IFERROR(AVERAGE(OFFSET(B1119,0,0,-计算!B$20,1)),AVERAGE(OFFSET(B1119,0,0,-ROW(),1)))</f>
        <v>3320.4252000000001</v>
      </c>
      <c r="G1119" s="4">
        <f t="shared" ca="1" si="69"/>
        <v>360.59896666666646</v>
      </c>
      <c r="H1119" s="4">
        <f ca="1">IFERROR(AVERAGE(OFFSET(G1119,0,0,-计算!B$21,1)),AVERAGE(OFFSET(G1119,0,0,-ROW(),1)))</f>
        <v>399.48442222222212</v>
      </c>
      <c r="I1119" s="4" t="str">
        <f ca="1">IF(计算!B$23=1,IFERROR(IF(AND(G1119&gt;H1119,OFFSET(G1119,-计算!B$22,0,1,1)&lt;OFFSET(H1119,-计算!B$22,0,1,1)),"买",IF(AND(G1119&lt;H1119,OFFSET(G1119,-计算!B$22,0,1,1)&gt;OFFSET(H1119,-计算!B$22,0,1,1)),"卖",I1118)),"买"),IF(计算!B$23=2,IFERROR(IF(AND(G1119&gt;OFFSET(G1119,-计算!B$22,0,1,1),B1119&lt;OFFSET(B1119,-计算!B$22,0,1,1)),"买",IF(AND(G1119&lt;OFFSET(G1119,-计算!B$22,0,1,1),B1119&gt;OFFSET(B1119,-计算!B$22,0,1,1)),"卖",I1118)),"买"),""))</f>
        <v>卖</v>
      </c>
      <c r="J1119" s="4" t="str">
        <f t="shared" ca="1" si="71"/>
        <v/>
      </c>
      <c r="K1119" s="3">
        <f ca="1">IF(I1118="买",C1119,0)-IF(J1119=1,计算!B$18)</f>
        <v>0</v>
      </c>
      <c r="L1119" s="2">
        <f t="shared" ca="1" si="70"/>
        <v>5.5758871192167945</v>
      </c>
      <c r="M1119" s="3">
        <f ca="1">1-L1119/MAX(L$2:L1119)</f>
        <v>5.6169618562524559E-2</v>
      </c>
    </row>
    <row r="1120" spans="1:13" x14ac:dyDescent="0.15">
      <c r="A1120" s="1">
        <v>40036</v>
      </c>
      <c r="B1120" s="2">
        <v>3556.38</v>
      </c>
      <c r="C1120" s="3">
        <f t="shared" si="68"/>
        <v>3.3403488181824592E-3</v>
      </c>
      <c r="D1120" s="3">
        <f>1-B1120/MAX(B$2:B1120)</f>
        <v>0.3948853195399169</v>
      </c>
      <c r="E1120" s="4">
        <f ca="1">IFERROR(AVERAGE(OFFSET(B1120,0,0,-计算!B$19,1)),AVERAGE(OFFSET(B1120,0,0,-ROW(),1)))</f>
        <v>3671.7591666666667</v>
      </c>
      <c r="F1120" s="4">
        <f ca="1">IFERROR(AVERAGE(OFFSET(B1120,0,0,-计算!B$20,1)),AVERAGE(OFFSET(B1120,0,0,-ROW(),1)))</f>
        <v>3334.2508000000003</v>
      </c>
      <c r="G1120" s="4">
        <f t="shared" ca="1" si="69"/>
        <v>337.50836666666646</v>
      </c>
      <c r="H1120" s="4">
        <f ca="1">IFERROR(AVERAGE(OFFSET(G1120,0,0,-计算!B$21,1)),AVERAGE(OFFSET(G1120,0,0,-ROW(),1)))</f>
        <v>386.05916111111105</v>
      </c>
      <c r="I1120" s="4" t="str">
        <f ca="1">IF(计算!B$23=1,IFERROR(IF(AND(G1120&gt;H1120,OFFSET(G1120,-计算!B$22,0,1,1)&lt;OFFSET(H1120,-计算!B$22,0,1,1)),"买",IF(AND(G1120&lt;H1120,OFFSET(G1120,-计算!B$22,0,1,1)&gt;OFFSET(H1120,-计算!B$22,0,1,1)),"卖",I1119)),"买"),IF(计算!B$23=2,IFERROR(IF(AND(G1120&gt;OFFSET(G1120,-计算!B$22,0,1,1),B1120&lt;OFFSET(B1120,-计算!B$22,0,1,1)),"买",IF(AND(G1120&lt;OFFSET(G1120,-计算!B$22,0,1,1),B1120&gt;OFFSET(B1120,-计算!B$22,0,1,1)),"卖",I1119)),"买"),""))</f>
        <v>卖</v>
      </c>
      <c r="J1120" s="4" t="str">
        <f t="shared" ca="1" si="71"/>
        <v/>
      </c>
      <c r="K1120" s="3">
        <f ca="1">IF(I1119="买",C1120,0)-IF(J1120=1,计算!B$18)</f>
        <v>0</v>
      </c>
      <c r="L1120" s="2">
        <f t="shared" ca="1" si="70"/>
        <v>5.5758871192167945</v>
      </c>
      <c r="M1120" s="3">
        <f ca="1">1-L1120/MAX(L$2:L1120)</f>
        <v>5.6169618562524559E-2</v>
      </c>
    </row>
    <row r="1121" spans="1:13" x14ac:dyDescent="0.15">
      <c r="A1121" s="1">
        <v>40037</v>
      </c>
      <c r="B1121" s="2">
        <v>3397.4</v>
      </c>
      <c r="C1121" s="3">
        <f t="shared" si="68"/>
        <v>-4.4702759547629922E-2</v>
      </c>
      <c r="D1121" s="3">
        <f>1-B1121/MAX(B$2:B1121)</f>
        <v>0.42193561559926496</v>
      </c>
      <c r="E1121" s="4">
        <f ca="1">IFERROR(AVERAGE(OFFSET(B1121,0,0,-计算!B$19,1)),AVERAGE(OFFSET(B1121,0,0,-ROW(),1)))</f>
        <v>3642.9066666666663</v>
      </c>
      <c r="F1121" s="4">
        <f ca="1">IFERROR(AVERAGE(OFFSET(B1121,0,0,-计算!B$20,1)),AVERAGE(OFFSET(B1121,0,0,-ROW(),1)))</f>
        <v>3343.4109999999996</v>
      </c>
      <c r="G1121" s="4">
        <f t="shared" ca="1" si="69"/>
        <v>299.49566666666669</v>
      </c>
      <c r="H1121" s="4">
        <f ca="1">IFERROR(AVERAGE(OFFSET(G1121,0,0,-计算!B$21,1)),AVERAGE(OFFSET(G1121,0,0,-ROW(),1)))</f>
        <v>366.07932777777773</v>
      </c>
      <c r="I1121" s="4" t="str">
        <f ca="1">IF(计算!B$23=1,IFERROR(IF(AND(G1121&gt;H1121,OFFSET(G1121,-计算!B$22,0,1,1)&lt;OFFSET(H1121,-计算!B$22,0,1,1)),"买",IF(AND(G1121&lt;H1121,OFFSET(G1121,-计算!B$22,0,1,1)&gt;OFFSET(H1121,-计算!B$22,0,1,1)),"卖",I1120)),"买"),IF(计算!B$23=2,IFERROR(IF(AND(G1121&gt;OFFSET(G1121,-计算!B$22,0,1,1),B1121&lt;OFFSET(B1121,-计算!B$22,0,1,1)),"买",IF(AND(G1121&lt;OFFSET(G1121,-计算!B$22,0,1,1),B1121&gt;OFFSET(B1121,-计算!B$22,0,1,1)),"卖",I1120)),"买"),""))</f>
        <v>卖</v>
      </c>
      <c r="J1121" s="4" t="str">
        <f t="shared" ca="1" si="71"/>
        <v/>
      </c>
      <c r="K1121" s="3">
        <f ca="1">IF(I1120="买",C1121,0)-IF(J1121=1,计算!B$18)</f>
        <v>0</v>
      </c>
      <c r="L1121" s="2">
        <f t="shared" ca="1" si="70"/>
        <v>5.5758871192167945</v>
      </c>
      <c r="M1121" s="3">
        <f ca="1">1-L1121/MAX(L$2:L1121)</f>
        <v>5.6169618562524559E-2</v>
      </c>
    </row>
    <row r="1122" spans="1:13" x14ac:dyDescent="0.15">
      <c r="A1122" s="1">
        <v>40038</v>
      </c>
      <c r="B1122" s="2">
        <v>3440.82</v>
      </c>
      <c r="C1122" s="3">
        <f t="shared" si="68"/>
        <v>1.2780361452875644E-2</v>
      </c>
      <c r="D1122" s="3">
        <f>1-B1122/MAX(B$2:B1122)</f>
        <v>0.41454774382358939</v>
      </c>
      <c r="E1122" s="4">
        <f ca="1">IFERROR(AVERAGE(OFFSET(B1122,0,0,-计算!B$19,1)),AVERAGE(OFFSET(B1122,0,0,-ROW(),1)))</f>
        <v>3616.6566666666663</v>
      </c>
      <c r="F1122" s="4">
        <f ca="1">IFERROR(AVERAGE(OFFSET(B1122,0,0,-计算!B$20,1)),AVERAGE(OFFSET(B1122,0,0,-ROW(),1)))</f>
        <v>3353.1523999999999</v>
      </c>
      <c r="G1122" s="4">
        <f t="shared" ca="1" si="69"/>
        <v>263.50426666666635</v>
      </c>
      <c r="H1122" s="4">
        <f ca="1">IFERROR(AVERAGE(OFFSET(G1122,0,0,-计算!B$21,1)),AVERAGE(OFFSET(G1122,0,0,-ROW(),1)))</f>
        <v>341.31416111111099</v>
      </c>
      <c r="I1122" s="4" t="str">
        <f ca="1">IF(计算!B$23=1,IFERROR(IF(AND(G1122&gt;H1122,OFFSET(G1122,-计算!B$22,0,1,1)&lt;OFFSET(H1122,-计算!B$22,0,1,1)),"买",IF(AND(G1122&lt;H1122,OFFSET(G1122,-计算!B$22,0,1,1)&gt;OFFSET(H1122,-计算!B$22,0,1,1)),"卖",I1121)),"买"),IF(计算!B$23=2,IFERROR(IF(AND(G1122&gt;OFFSET(G1122,-计算!B$22,0,1,1),B1122&lt;OFFSET(B1122,-计算!B$22,0,1,1)),"买",IF(AND(G1122&lt;OFFSET(G1122,-计算!B$22,0,1,1),B1122&gt;OFFSET(B1122,-计算!B$22,0,1,1)),"卖",I1121)),"买"),""))</f>
        <v>卖</v>
      </c>
      <c r="J1122" s="4" t="str">
        <f t="shared" ca="1" si="71"/>
        <v/>
      </c>
      <c r="K1122" s="3">
        <f ca="1">IF(I1121="买",C1122,0)-IF(J1122=1,计算!B$18)</f>
        <v>0</v>
      </c>
      <c r="L1122" s="2">
        <f t="shared" ca="1" si="70"/>
        <v>5.5758871192167945</v>
      </c>
      <c r="M1122" s="3">
        <f ca="1">1-L1122/MAX(L$2:L1122)</f>
        <v>5.6169618562524559E-2</v>
      </c>
    </row>
    <row r="1123" spans="1:13" x14ac:dyDescent="0.15">
      <c r="A1123" s="1">
        <v>40039</v>
      </c>
      <c r="B1123" s="2">
        <v>3344.46</v>
      </c>
      <c r="C1123" s="3">
        <f t="shared" si="68"/>
        <v>-2.8004952307880138E-2</v>
      </c>
      <c r="D1123" s="3">
        <f>1-B1123/MAX(B$2:B1123)</f>
        <v>0.43094330633635058</v>
      </c>
      <c r="E1123" s="4">
        <f ca="1">IFERROR(AVERAGE(OFFSET(B1123,0,0,-计算!B$19,1)),AVERAGE(OFFSET(B1123,0,0,-ROW(),1)))</f>
        <v>3598.8191666666667</v>
      </c>
      <c r="F1123" s="4">
        <f ca="1">IFERROR(AVERAGE(OFFSET(B1123,0,0,-计算!B$20,1)),AVERAGE(OFFSET(B1123,0,0,-ROW(),1)))</f>
        <v>3361.2554000000005</v>
      </c>
      <c r="G1123" s="4">
        <f t="shared" ca="1" si="69"/>
        <v>237.5637666666662</v>
      </c>
      <c r="H1123" s="4">
        <f ca="1">IFERROR(AVERAGE(OFFSET(G1123,0,0,-计算!B$21,1)),AVERAGE(OFFSET(G1123,0,0,-ROW(),1)))</f>
        <v>313.65774999999985</v>
      </c>
      <c r="I1123" s="4" t="str">
        <f ca="1">IF(计算!B$23=1,IFERROR(IF(AND(G1123&gt;H1123,OFFSET(G1123,-计算!B$22,0,1,1)&lt;OFFSET(H1123,-计算!B$22,0,1,1)),"买",IF(AND(G1123&lt;H1123,OFFSET(G1123,-计算!B$22,0,1,1)&gt;OFFSET(H1123,-计算!B$22,0,1,1)),"卖",I1122)),"买"),IF(计算!B$23=2,IFERROR(IF(AND(G1123&gt;OFFSET(G1123,-计算!B$22,0,1,1),B1123&lt;OFFSET(B1123,-计算!B$22,0,1,1)),"买",IF(AND(G1123&lt;OFFSET(G1123,-计算!B$22,0,1,1),B1123&gt;OFFSET(B1123,-计算!B$22,0,1,1)),"卖",I1122)),"买"),""))</f>
        <v>卖</v>
      </c>
      <c r="J1123" s="4" t="str">
        <f t="shared" ca="1" si="71"/>
        <v/>
      </c>
      <c r="K1123" s="3">
        <f ca="1">IF(I1122="买",C1123,0)-IF(J1123=1,计算!B$18)</f>
        <v>0</v>
      </c>
      <c r="L1123" s="2">
        <f t="shared" ca="1" si="70"/>
        <v>5.5758871192167945</v>
      </c>
      <c r="M1123" s="3">
        <f ca="1">1-L1123/MAX(L$2:L1123)</f>
        <v>5.6169618562524559E-2</v>
      </c>
    </row>
    <row r="1124" spans="1:13" x14ac:dyDescent="0.15">
      <c r="A1124" s="1">
        <v>40042</v>
      </c>
      <c r="B1124" s="2">
        <v>3140.27</v>
      </c>
      <c r="C1124" s="3">
        <f t="shared" si="68"/>
        <v>-6.1053204403700434E-2</v>
      </c>
      <c r="D1124" s="3">
        <f>1-B1124/MAX(B$2:B1124)</f>
        <v>0.46568604097189137</v>
      </c>
      <c r="E1124" s="4">
        <f ca="1">IFERROR(AVERAGE(OFFSET(B1124,0,0,-计算!B$19,1)),AVERAGE(OFFSET(B1124,0,0,-ROW(),1)))</f>
        <v>3557.6066666666666</v>
      </c>
      <c r="F1124" s="4">
        <f ca="1">IFERROR(AVERAGE(OFFSET(B1124,0,0,-计算!B$20,1)),AVERAGE(OFFSET(B1124,0,0,-ROW(),1)))</f>
        <v>3365.0911999999998</v>
      </c>
      <c r="G1124" s="4">
        <f t="shared" ca="1" si="69"/>
        <v>192.51546666666673</v>
      </c>
      <c r="H1124" s="4">
        <f ca="1">IFERROR(AVERAGE(OFFSET(G1124,0,0,-计算!B$21,1)),AVERAGE(OFFSET(G1124,0,0,-ROW(),1)))</f>
        <v>281.8644166666665</v>
      </c>
      <c r="I1124" s="4" t="str">
        <f ca="1">IF(计算!B$23=1,IFERROR(IF(AND(G1124&gt;H1124,OFFSET(G1124,-计算!B$22,0,1,1)&lt;OFFSET(H1124,-计算!B$22,0,1,1)),"买",IF(AND(G1124&lt;H1124,OFFSET(G1124,-计算!B$22,0,1,1)&gt;OFFSET(H1124,-计算!B$22,0,1,1)),"卖",I1123)),"买"),IF(计算!B$23=2,IFERROR(IF(AND(G1124&gt;OFFSET(G1124,-计算!B$22,0,1,1),B1124&lt;OFFSET(B1124,-计算!B$22,0,1,1)),"买",IF(AND(G1124&lt;OFFSET(G1124,-计算!B$22,0,1,1),B1124&gt;OFFSET(B1124,-计算!B$22,0,1,1)),"卖",I1123)),"买"),""))</f>
        <v>卖</v>
      </c>
      <c r="J1124" s="4" t="str">
        <f t="shared" ca="1" si="71"/>
        <v/>
      </c>
      <c r="K1124" s="3">
        <f ca="1">IF(I1123="买",C1124,0)-IF(J1124=1,计算!B$18)</f>
        <v>0</v>
      </c>
      <c r="L1124" s="2">
        <f t="shared" ca="1" si="70"/>
        <v>5.5758871192167945</v>
      </c>
      <c r="M1124" s="3">
        <f ca="1">1-L1124/MAX(L$2:L1124)</f>
        <v>5.6169618562524559E-2</v>
      </c>
    </row>
    <row r="1125" spans="1:13" x14ac:dyDescent="0.15">
      <c r="A1125" s="1">
        <v>40043</v>
      </c>
      <c r="B1125" s="2">
        <v>3171.99</v>
      </c>
      <c r="C1125" s="3">
        <f t="shared" si="68"/>
        <v>1.0101042267066207E-2</v>
      </c>
      <c r="D1125" s="3">
        <f>1-B1125/MAX(B$2:B1125)</f>
        <v>0.46028891308786501</v>
      </c>
      <c r="E1125" s="4">
        <f ca="1">IFERROR(AVERAGE(OFFSET(B1125,0,0,-计算!B$19,1)),AVERAGE(OFFSET(B1125,0,0,-ROW(),1)))</f>
        <v>3510.7208333333333</v>
      </c>
      <c r="F1125" s="4">
        <f ca="1">IFERROR(AVERAGE(OFFSET(B1125,0,0,-计算!B$20,1)),AVERAGE(OFFSET(B1125,0,0,-ROW(),1)))</f>
        <v>3369.3197999999998</v>
      </c>
      <c r="G1125" s="4">
        <f t="shared" ca="1" si="69"/>
        <v>141.40103333333354</v>
      </c>
      <c r="H1125" s="4">
        <f ca="1">IFERROR(AVERAGE(OFFSET(G1125,0,0,-计算!B$21,1)),AVERAGE(OFFSET(G1125,0,0,-ROW(),1)))</f>
        <v>245.33142777777766</v>
      </c>
      <c r="I1125" s="4" t="str">
        <f ca="1">IF(计算!B$23=1,IFERROR(IF(AND(G1125&gt;H1125,OFFSET(G1125,-计算!B$22,0,1,1)&lt;OFFSET(H1125,-计算!B$22,0,1,1)),"买",IF(AND(G1125&lt;H1125,OFFSET(G1125,-计算!B$22,0,1,1)&gt;OFFSET(H1125,-计算!B$22,0,1,1)),"卖",I1124)),"买"),IF(计算!B$23=2,IFERROR(IF(AND(G1125&gt;OFFSET(G1125,-计算!B$22,0,1,1),B1125&lt;OFFSET(B1125,-计算!B$22,0,1,1)),"买",IF(AND(G1125&lt;OFFSET(G1125,-计算!B$22,0,1,1),B1125&gt;OFFSET(B1125,-计算!B$22,0,1,1)),"卖",I1124)),"买"),""))</f>
        <v>卖</v>
      </c>
      <c r="J1125" s="4" t="str">
        <f t="shared" ca="1" si="71"/>
        <v/>
      </c>
      <c r="K1125" s="3">
        <f ca="1">IF(I1124="买",C1125,0)-IF(J1125=1,计算!B$18)</f>
        <v>0</v>
      </c>
      <c r="L1125" s="2">
        <f t="shared" ca="1" si="70"/>
        <v>5.5758871192167945</v>
      </c>
      <c r="M1125" s="3">
        <f ca="1">1-L1125/MAX(L$2:L1125)</f>
        <v>5.6169618562524559E-2</v>
      </c>
    </row>
    <row r="1126" spans="1:13" x14ac:dyDescent="0.15">
      <c r="A1126" s="1">
        <v>40044</v>
      </c>
      <c r="B1126" s="2">
        <v>3014.57</v>
      </c>
      <c r="C1126" s="3">
        <f t="shared" si="68"/>
        <v>-4.9628151412835386E-2</v>
      </c>
      <c r="D1126" s="3">
        <f>1-B1126/MAX(B$2:B1126)</f>
        <v>0.4870737766283264</v>
      </c>
      <c r="E1126" s="4">
        <f ca="1">IFERROR(AVERAGE(OFFSET(B1126,0,0,-计算!B$19,1)),AVERAGE(OFFSET(B1126,0,0,-ROW(),1)))</f>
        <v>3446.3491666666664</v>
      </c>
      <c r="F1126" s="4">
        <f ca="1">IFERROR(AVERAGE(OFFSET(B1126,0,0,-计算!B$20,1)),AVERAGE(OFFSET(B1126,0,0,-ROW(),1)))</f>
        <v>3369.8193999999994</v>
      </c>
      <c r="G1126" s="4">
        <f t="shared" ca="1" si="69"/>
        <v>76.529766666667001</v>
      </c>
      <c r="H1126" s="4">
        <f ca="1">IFERROR(AVERAGE(OFFSET(G1126,0,0,-计算!B$21,1)),AVERAGE(OFFSET(G1126,0,0,-ROW(),1)))</f>
        <v>201.83499444444442</v>
      </c>
      <c r="I1126" s="4" t="str">
        <f ca="1">IF(计算!B$23=1,IFERROR(IF(AND(G1126&gt;H1126,OFFSET(G1126,-计算!B$22,0,1,1)&lt;OFFSET(H1126,-计算!B$22,0,1,1)),"买",IF(AND(G1126&lt;H1126,OFFSET(G1126,-计算!B$22,0,1,1)&gt;OFFSET(H1126,-计算!B$22,0,1,1)),"卖",I1125)),"买"),IF(计算!B$23=2,IFERROR(IF(AND(G1126&gt;OFFSET(G1126,-计算!B$22,0,1,1),B1126&lt;OFFSET(B1126,-计算!B$22,0,1,1)),"买",IF(AND(G1126&lt;OFFSET(G1126,-计算!B$22,0,1,1),B1126&gt;OFFSET(B1126,-计算!B$22,0,1,1)),"卖",I1125)),"买"),""))</f>
        <v>卖</v>
      </c>
      <c r="J1126" s="4" t="str">
        <f t="shared" ca="1" si="71"/>
        <v/>
      </c>
      <c r="K1126" s="3">
        <f ca="1">IF(I1125="买",C1126,0)-IF(J1126=1,计算!B$18)</f>
        <v>0</v>
      </c>
      <c r="L1126" s="2">
        <f t="shared" ca="1" si="70"/>
        <v>5.5758871192167945</v>
      </c>
      <c r="M1126" s="3">
        <f ca="1">1-L1126/MAX(L$2:L1126)</f>
        <v>5.6169618562524559E-2</v>
      </c>
    </row>
    <row r="1127" spans="1:13" x14ac:dyDescent="0.15">
      <c r="A1127" s="1">
        <v>40045</v>
      </c>
      <c r="B1127" s="2">
        <v>3144.39</v>
      </c>
      <c r="C1127" s="3">
        <f t="shared" si="68"/>
        <v>4.30641849417992E-2</v>
      </c>
      <c r="D1127" s="3">
        <f>1-B1127/MAX(B$2:B1127)</f>
        <v>0.46498502688355003</v>
      </c>
      <c r="E1127" s="4">
        <f ca="1">IFERROR(AVERAGE(OFFSET(B1127,0,0,-计算!B$19,1)),AVERAGE(OFFSET(B1127,0,0,-ROW(),1)))</f>
        <v>3392.8308333333334</v>
      </c>
      <c r="F1127" s="4">
        <f ca="1">IFERROR(AVERAGE(OFFSET(B1127,0,0,-计算!B$20,1)),AVERAGE(OFFSET(B1127,0,0,-ROW(),1)))</f>
        <v>3373.4746</v>
      </c>
      <c r="G1127" s="4">
        <f t="shared" ca="1" si="69"/>
        <v>19.356233333333421</v>
      </c>
      <c r="H1127" s="4">
        <f ca="1">IFERROR(AVERAGE(OFFSET(G1127,0,0,-计算!B$21,1)),AVERAGE(OFFSET(G1127,0,0,-ROW(),1)))</f>
        <v>155.14508888888886</v>
      </c>
      <c r="I1127" s="4" t="str">
        <f ca="1">IF(计算!B$23=1,IFERROR(IF(AND(G1127&gt;H1127,OFFSET(G1127,-计算!B$22,0,1,1)&lt;OFFSET(H1127,-计算!B$22,0,1,1)),"买",IF(AND(G1127&lt;H1127,OFFSET(G1127,-计算!B$22,0,1,1)&gt;OFFSET(H1127,-计算!B$22,0,1,1)),"卖",I1126)),"买"),IF(计算!B$23=2,IFERROR(IF(AND(G1127&gt;OFFSET(G1127,-计算!B$22,0,1,1),B1127&lt;OFFSET(B1127,-计算!B$22,0,1,1)),"买",IF(AND(G1127&lt;OFFSET(G1127,-计算!B$22,0,1,1),B1127&gt;OFFSET(B1127,-计算!B$22,0,1,1)),"卖",I1126)),"买"),""))</f>
        <v>卖</v>
      </c>
      <c r="J1127" s="4" t="str">
        <f t="shared" ca="1" si="71"/>
        <v/>
      </c>
      <c r="K1127" s="3">
        <f ca="1">IF(I1126="买",C1127,0)-IF(J1127=1,计算!B$18)</f>
        <v>0</v>
      </c>
      <c r="L1127" s="2">
        <f t="shared" ca="1" si="70"/>
        <v>5.5758871192167945</v>
      </c>
      <c r="M1127" s="3">
        <f ca="1">1-L1127/MAX(L$2:L1127)</f>
        <v>5.6169618562524559E-2</v>
      </c>
    </row>
    <row r="1128" spans="1:13" x14ac:dyDescent="0.15">
      <c r="A1128" s="1">
        <v>40046</v>
      </c>
      <c r="B1128" s="2">
        <v>3203.62</v>
      </c>
      <c r="C1128" s="3">
        <f t="shared" si="68"/>
        <v>1.8836721907905751E-2</v>
      </c>
      <c r="D1128" s="3">
        <f>1-B1128/MAX(B$2:B1128)</f>
        <v>0.45490709861838974</v>
      </c>
      <c r="E1128" s="4">
        <f ca="1">IFERROR(AVERAGE(OFFSET(B1128,0,0,-计算!B$19,1)),AVERAGE(OFFSET(B1128,0,0,-ROW(),1)))</f>
        <v>3348.0541666666668</v>
      </c>
      <c r="F1128" s="4">
        <f ca="1">IFERROR(AVERAGE(OFFSET(B1128,0,0,-计算!B$20,1)),AVERAGE(OFFSET(B1128,0,0,-ROW(),1)))</f>
        <v>3379.4211999999998</v>
      </c>
      <c r="G1128" s="4">
        <f t="shared" ca="1" si="69"/>
        <v>-31.367033333332984</v>
      </c>
      <c r="H1128" s="4">
        <f ca="1">IFERROR(AVERAGE(OFFSET(G1128,0,0,-计算!B$21,1)),AVERAGE(OFFSET(G1128,0,0,-ROW(),1)))</f>
        <v>105.99987222222232</v>
      </c>
      <c r="I1128" s="4" t="str">
        <f ca="1">IF(计算!B$23=1,IFERROR(IF(AND(G1128&gt;H1128,OFFSET(G1128,-计算!B$22,0,1,1)&lt;OFFSET(H1128,-计算!B$22,0,1,1)),"买",IF(AND(G1128&lt;H1128,OFFSET(G1128,-计算!B$22,0,1,1)&gt;OFFSET(H1128,-计算!B$22,0,1,1)),"卖",I1127)),"买"),IF(计算!B$23=2,IFERROR(IF(AND(G1128&gt;OFFSET(G1128,-计算!B$22,0,1,1),B1128&lt;OFFSET(B1128,-计算!B$22,0,1,1)),"买",IF(AND(G1128&lt;OFFSET(G1128,-计算!B$22,0,1,1),B1128&gt;OFFSET(B1128,-计算!B$22,0,1,1)),"卖",I1127)),"买"),""))</f>
        <v>卖</v>
      </c>
      <c r="J1128" s="4" t="str">
        <f t="shared" ca="1" si="71"/>
        <v/>
      </c>
      <c r="K1128" s="3">
        <f ca="1">IF(I1127="买",C1128,0)-IF(J1128=1,计算!B$18)</f>
        <v>0</v>
      </c>
      <c r="L1128" s="2">
        <f t="shared" ca="1" si="70"/>
        <v>5.5758871192167945</v>
      </c>
      <c r="M1128" s="3">
        <f ca="1">1-L1128/MAX(L$2:L1128)</f>
        <v>5.6169618562524559E-2</v>
      </c>
    </row>
    <row r="1129" spans="1:13" x14ac:dyDescent="0.15">
      <c r="A1129" s="1">
        <v>40049</v>
      </c>
      <c r="B1129" s="2">
        <v>3229.6</v>
      </c>
      <c r="C1129" s="3">
        <f t="shared" si="68"/>
        <v>8.1095760421023844E-3</v>
      </c>
      <c r="D1129" s="3">
        <f>1-B1129/MAX(B$2:B1129)</f>
        <v>0.45048662628462532</v>
      </c>
      <c r="E1129" s="4">
        <f ca="1">IFERROR(AVERAGE(OFFSET(B1129,0,0,-计算!B$19,1)),AVERAGE(OFFSET(B1129,0,0,-ROW(),1)))</f>
        <v>3311.9274999999998</v>
      </c>
      <c r="F1129" s="4">
        <f ca="1">IFERROR(AVERAGE(OFFSET(B1129,0,0,-计算!B$20,1)),AVERAGE(OFFSET(B1129,0,0,-ROW(),1)))</f>
        <v>3384.6894000000002</v>
      </c>
      <c r="G1129" s="4">
        <f t="shared" ca="1" si="69"/>
        <v>-72.761900000000423</v>
      </c>
      <c r="H1129" s="4">
        <f ca="1">IFERROR(AVERAGE(OFFSET(G1129,0,0,-计算!B$21,1)),AVERAGE(OFFSET(G1129,0,0,-ROW(),1)))</f>
        <v>54.278927777777881</v>
      </c>
      <c r="I1129" s="4" t="str">
        <f ca="1">IF(计算!B$23=1,IFERROR(IF(AND(G1129&gt;H1129,OFFSET(G1129,-计算!B$22,0,1,1)&lt;OFFSET(H1129,-计算!B$22,0,1,1)),"买",IF(AND(G1129&lt;H1129,OFFSET(G1129,-计算!B$22,0,1,1)&gt;OFFSET(H1129,-计算!B$22,0,1,1)),"卖",I1128)),"买"),IF(计算!B$23=2,IFERROR(IF(AND(G1129&gt;OFFSET(G1129,-计算!B$22,0,1,1),B1129&lt;OFFSET(B1129,-计算!B$22,0,1,1)),"买",IF(AND(G1129&lt;OFFSET(G1129,-计算!B$22,0,1,1),B1129&gt;OFFSET(B1129,-计算!B$22,0,1,1)),"卖",I1128)),"买"),""))</f>
        <v>卖</v>
      </c>
      <c r="J1129" s="4" t="str">
        <f t="shared" ca="1" si="71"/>
        <v/>
      </c>
      <c r="K1129" s="3">
        <f ca="1">IF(I1128="买",C1129,0)-IF(J1129=1,计算!B$18)</f>
        <v>0</v>
      </c>
      <c r="L1129" s="2">
        <f t="shared" ca="1" si="70"/>
        <v>5.5758871192167945</v>
      </c>
      <c r="M1129" s="3">
        <f ca="1">1-L1129/MAX(L$2:L1129)</f>
        <v>5.6169618562524559E-2</v>
      </c>
    </row>
    <row r="1130" spans="1:13" x14ac:dyDescent="0.15">
      <c r="A1130" s="1">
        <v>40050</v>
      </c>
      <c r="B1130" s="2">
        <v>3109.83</v>
      </c>
      <c r="C1130" s="3">
        <f t="shared" si="68"/>
        <v>-3.7085087936586603E-2</v>
      </c>
      <c r="D1130" s="3">
        <f>1-B1130/MAX(B$2:B1130)</f>
        <v>0.47086537807119033</v>
      </c>
      <c r="E1130" s="4">
        <f ca="1">IFERROR(AVERAGE(OFFSET(B1130,0,0,-计算!B$19,1)),AVERAGE(OFFSET(B1130,0,0,-ROW(),1)))</f>
        <v>3274.8225000000002</v>
      </c>
      <c r="F1130" s="4">
        <f ca="1">IFERROR(AVERAGE(OFFSET(B1130,0,0,-计算!B$20,1)),AVERAGE(OFFSET(B1130,0,0,-ROW(),1)))</f>
        <v>3387.6615999999999</v>
      </c>
      <c r="G1130" s="4">
        <f t="shared" ca="1" si="69"/>
        <v>-112.83909999999969</v>
      </c>
      <c r="H1130" s="4">
        <f ca="1">IFERROR(AVERAGE(OFFSET(G1130,0,0,-计算!B$21,1)),AVERAGE(OFFSET(G1130,0,0,-ROW(),1)))</f>
        <v>3.3865000000001451</v>
      </c>
      <c r="I1130" s="4" t="str">
        <f ca="1">IF(计算!B$23=1,IFERROR(IF(AND(G1130&gt;H1130,OFFSET(G1130,-计算!B$22,0,1,1)&lt;OFFSET(H1130,-计算!B$22,0,1,1)),"买",IF(AND(G1130&lt;H1130,OFFSET(G1130,-计算!B$22,0,1,1)&gt;OFFSET(H1130,-计算!B$22,0,1,1)),"卖",I1129)),"买"),IF(计算!B$23=2,IFERROR(IF(AND(G1130&gt;OFFSET(G1130,-计算!B$22,0,1,1),B1130&lt;OFFSET(B1130,-计算!B$22,0,1,1)),"买",IF(AND(G1130&lt;OFFSET(G1130,-计算!B$22,0,1,1),B1130&gt;OFFSET(B1130,-计算!B$22,0,1,1)),"卖",I1129)),"买"),""))</f>
        <v>卖</v>
      </c>
      <c r="J1130" s="4" t="str">
        <f t="shared" ca="1" si="71"/>
        <v/>
      </c>
      <c r="K1130" s="3">
        <f ca="1">IF(I1129="买",C1130,0)-IF(J1130=1,计算!B$18)</f>
        <v>0</v>
      </c>
      <c r="L1130" s="2">
        <f t="shared" ca="1" si="70"/>
        <v>5.5758871192167945</v>
      </c>
      <c r="M1130" s="3">
        <f ca="1">1-L1130/MAX(L$2:L1130)</f>
        <v>5.6169618562524559E-2</v>
      </c>
    </row>
    <row r="1131" spans="1:13" x14ac:dyDescent="0.15">
      <c r="A1131" s="1">
        <v>40051</v>
      </c>
      <c r="B1131" s="2">
        <v>3172.39</v>
      </c>
      <c r="C1131" s="3">
        <f t="shared" si="68"/>
        <v>2.0116855262184652E-2</v>
      </c>
      <c r="D1131" s="3">
        <f>1-B1131/MAX(B$2:B1131)</f>
        <v>0.46022085346763764</v>
      </c>
      <c r="E1131" s="4">
        <f ca="1">IFERROR(AVERAGE(OFFSET(B1131,0,0,-计算!B$19,1)),AVERAGE(OFFSET(B1131,0,0,-ROW(),1)))</f>
        <v>3243.8099999999995</v>
      </c>
      <c r="F1131" s="4">
        <f ca="1">IFERROR(AVERAGE(OFFSET(B1131,0,0,-计算!B$20,1)),AVERAGE(OFFSET(B1131,0,0,-ROW(),1)))</f>
        <v>3390.8975999999993</v>
      </c>
      <c r="G1131" s="4">
        <f t="shared" ca="1" si="69"/>
        <v>-147.08759999999984</v>
      </c>
      <c r="H1131" s="4">
        <f ca="1">IFERROR(AVERAGE(OFFSET(G1131,0,0,-计算!B$21,1)),AVERAGE(OFFSET(G1131,0,0,-ROW(),1)))</f>
        <v>-44.69493888888875</v>
      </c>
      <c r="I1131" s="4" t="str">
        <f ca="1">IF(计算!B$23=1,IFERROR(IF(AND(G1131&gt;H1131,OFFSET(G1131,-计算!B$22,0,1,1)&lt;OFFSET(H1131,-计算!B$22,0,1,1)),"买",IF(AND(G1131&lt;H1131,OFFSET(G1131,-计算!B$22,0,1,1)&gt;OFFSET(H1131,-计算!B$22,0,1,1)),"卖",I1130)),"买"),IF(计算!B$23=2,IFERROR(IF(AND(G1131&gt;OFFSET(G1131,-计算!B$22,0,1,1),B1131&lt;OFFSET(B1131,-计算!B$22,0,1,1)),"买",IF(AND(G1131&lt;OFFSET(G1131,-计算!B$22,0,1,1),B1131&gt;OFFSET(B1131,-计算!B$22,0,1,1)),"卖",I1130)),"买"),""))</f>
        <v>卖</v>
      </c>
      <c r="J1131" s="4" t="str">
        <f t="shared" ca="1" si="71"/>
        <v/>
      </c>
      <c r="K1131" s="3">
        <f ca="1">IF(I1130="买",C1131,0)-IF(J1131=1,计算!B$18)</f>
        <v>0</v>
      </c>
      <c r="L1131" s="2">
        <f t="shared" ca="1" si="70"/>
        <v>5.5758871192167945</v>
      </c>
      <c r="M1131" s="3">
        <f ca="1">1-L1131/MAX(L$2:L1131)</f>
        <v>5.6169618562524559E-2</v>
      </c>
    </row>
    <row r="1132" spans="1:13" x14ac:dyDescent="0.15">
      <c r="A1132" s="1">
        <v>40052</v>
      </c>
      <c r="B1132" s="2">
        <v>3156.3</v>
      </c>
      <c r="C1132" s="3">
        <f t="shared" si="68"/>
        <v>-5.0718858652308851E-3</v>
      </c>
      <c r="D1132" s="3">
        <f>1-B1132/MAX(B$2:B1132)</f>
        <v>0.46295855169128153</v>
      </c>
      <c r="E1132" s="4">
        <f ca="1">IFERROR(AVERAGE(OFFSET(B1132,0,0,-计算!B$19,1)),AVERAGE(OFFSET(B1132,0,0,-ROW(),1)))</f>
        <v>3210.47</v>
      </c>
      <c r="F1132" s="4">
        <f ca="1">IFERROR(AVERAGE(OFFSET(B1132,0,0,-计算!B$20,1)),AVERAGE(OFFSET(B1132,0,0,-ROW(),1)))</f>
        <v>3392.8749999999995</v>
      </c>
      <c r="G1132" s="4">
        <f t="shared" ca="1" si="69"/>
        <v>-182.40499999999975</v>
      </c>
      <c r="H1132" s="4">
        <f ca="1">IFERROR(AVERAGE(OFFSET(G1132,0,0,-计算!B$21,1)),AVERAGE(OFFSET(G1132,0,0,-ROW(),1)))</f>
        <v>-87.85073333333321</v>
      </c>
      <c r="I1132" s="4" t="str">
        <f ca="1">IF(计算!B$23=1,IFERROR(IF(AND(G1132&gt;H1132,OFFSET(G1132,-计算!B$22,0,1,1)&lt;OFFSET(H1132,-计算!B$22,0,1,1)),"买",IF(AND(G1132&lt;H1132,OFFSET(G1132,-计算!B$22,0,1,1)&gt;OFFSET(H1132,-计算!B$22,0,1,1)),"卖",I1131)),"买"),IF(计算!B$23=2,IFERROR(IF(AND(G1132&gt;OFFSET(G1132,-计算!B$22,0,1,1),B1132&lt;OFFSET(B1132,-计算!B$22,0,1,1)),"买",IF(AND(G1132&lt;OFFSET(G1132,-计算!B$22,0,1,1),B1132&gt;OFFSET(B1132,-计算!B$22,0,1,1)),"卖",I1131)),"买"),""))</f>
        <v>卖</v>
      </c>
      <c r="J1132" s="4" t="str">
        <f t="shared" ca="1" si="71"/>
        <v/>
      </c>
      <c r="K1132" s="3">
        <f ca="1">IF(I1131="买",C1132,0)-IF(J1132=1,计算!B$18)</f>
        <v>0</v>
      </c>
      <c r="L1132" s="2">
        <f t="shared" ca="1" si="70"/>
        <v>5.5758871192167945</v>
      </c>
      <c r="M1132" s="3">
        <f ca="1">1-L1132/MAX(L$2:L1132)</f>
        <v>5.6169618562524559E-2</v>
      </c>
    </row>
    <row r="1133" spans="1:13" x14ac:dyDescent="0.15">
      <c r="A1133" s="1">
        <v>40053</v>
      </c>
      <c r="B1133" s="2">
        <v>3046.78</v>
      </c>
      <c r="C1133" s="3">
        <f t="shared" si="68"/>
        <v>-3.4698856255742427E-2</v>
      </c>
      <c r="D1133" s="3">
        <f>1-B1133/MAX(B$2:B1133)</f>
        <v>0.48159327570952148</v>
      </c>
      <c r="E1133" s="4">
        <f ca="1">IFERROR(AVERAGE(OFFSET(B1133,0,0,-计算!B$19,1)),AVERAGE(OFFSET(B1133,0,0,-ROW(),1)))</f>
        <v>3181.2516666666666</v>
      </c>
      <c r="F1133" s="4">
        <f ca="1">IFERROR(AVERAGE(OFFSET(B1133,0,0,-计算!B$20,1)),AVERAGE(OFFSET(B1133,0,0,-ROW(),1)))</f>
        <v>3392.2105999999999</v>
      </c>
      <c r="G1133" s="4">
        <f t="shared" ca="1" si="69"/>
        <v>-210.95893333333333</v>
      </c>
      <c r="H1133" s="4">
        <f ca="1">IFERROR(AVERAGE(OFFSET(G1133,0,0,-计算!B$21,1)),AVERAGE(OFFSET(G1133,0,0,-ROW(),1)))</f>
        <v>-126.23659444444434</v>
      </c>
      <c r="I1133" s="4" t="str">
        <f ca="1">IF(计算!B$23=1,IFERROR(IF(AND(G1133&gt;H1133,OFFSET(G1133,-计算!B$22,0,1,1)&lt;OFFSET(H1133,-计算!B$22,0,1,1)),"买",IF(AND(G1133&lt;H1133,OFFSET(G1133,-计算!B$22,0,1,1)&gt;OFFSET(H1133,-计算!B$22,0,1,1)),"卖",I1132)),"买"),IF(计算!B$23=2,IFERROR(IF(AND(G1133&gt;OFFSET(G1133,-计算!B$22,0,1,1),B1133&lt;OFFSET(B1133,-计算!B$22,0,1,1)),"买",IF(AND(G1133&lt;OFFSET(G1133,-计算!B$22,0,1,1),B1133&gt;OFFSET(B1133,-计算!B$22,0,1,1)),"卖",I1132)),"买"),""))</f>
        <v>卖</v>
      </c>
      <c r="J1133" s="4" t="str">
        <f t="shared" ca="1" si="71"/>
        <v/>
      </c>
      <c r="K1133" s="3">
        <f ca="1">IF(I1132="买",C1133,0)-IF(J1133=1,计算!B$18)</f>
        <v>0</v>
      </c>
      <c r="L1133" s="2">
        <f t="shared" ca="1" si="70"/>
        <v>5.5758871192167945</v>
      </c>
      <c r="M1133" s="3">
        <f ca="1">1-L1133/MAX(L$2:L1133)</f>
        <v>5.6169618562524559E-2</v>
      </c>
    </row>
    <row r="1134" spans="1:13" x14ac:dyDescent="0.15">
      <c r="A1134" s="1">
        <v>40056</v>
      </c>
      <c r="B1134" s="2">
        <v>2830.27</v>
      </c>
      <c r="C1134" s="3">
        <f t="shared" si="68"/>
        <v>-7.1061907981541217E-2</v>
      </c>
      <c r="D1134" s="3">
        <f>1-B1134/MAX(B$2:B1134)</f>
        <v>0.51843224664806375</v>
      </c>
      <c r="E1134" s="4">
        <f ca="1">IFERROR(AVERAGE(OFFSET(B1134,0,0,-计算!B$19,1)),AVERAGE(OFFSET(B1134,0,0,-ROW(),1)))</f>
        <v>3130.3724999999995</v>
      </c>
      <c r="F1134" s="4">
        <f ca="1">IFERROR(AVERAGE(OFFSET(B1134,0,0,-计算!B$20,1)),AVERAGE(OFFSET(B1134,0,0,-ROW(),1)))</f>
        <v>3387.1647999999991</v>
      </c>
      <c r="G1134" s="4">
        <f t="shared" ca="1" si="69"/>
        <v>-256.79229999999961</v>
      </c>
      <c r="H1134" s="4">
        <f ca="1">IFERROR(AVERAGE(OFFSET(G1134,0,0,-计算!B$21,1)),AVERAGE(OFFSET(G1134,0,0,-ROW(),1)))</f>
        <v>-163.80747222222212</v>
      </c>
      <c r="I1134" s="4" t="str">
        <f ca="1">IF(计算!B$23=1,IFERROR(IF(AND(G1134&gt;H1134,OFFSET(G1134,-计算!B$22,0,1,1)&lt;OFFSET(H1134,-计算!B$22,0,1,1)),"买",IF(AND(G1134&lt;H1134,OFFSET(G1134,-计算!B$22,0,1,1)&gt;OFFSET(H1134,-计算!B$22,0,1,1)),"卖",I1133)),"买"),IF(计算!B$23=2,IFERROR(IF(AND(G1134&gt;OFFSET(G1134,-计算!B$22,0,1,1),B1134&lt;OFFSET(B1134,-计算!B$22,0,1,1)),"买",IF(AND(G1134&lt;OFFSET(G1134,-计算!B$22,0,1,1),B1134&gt;OFFSET(B1134,-计算!B$22,0,1,1)),"卖",I1133)),"买"),""))</f>
        <v>卖</v>
      </c>
      <c r="J1134" s="4" t="str">
        <f t="shared" ca="1" si="71"/>
        <v/>
      </c>
      <c r="K1134" s="3">
        <f ca="1">IF(I1133="买",C1134,0)-IF(J1134=1,计算!B$18)</f>
        <v>0</v>
      </c>
      <c r="L1134" s="2">
        <f t="shared" ca="1" si="70"/>
        <v>5.5758871192167945</v>
      </c>
      <c r="M1134" s="3">
        <f ca="1">1-L1134/MAX(L$2:L1134)</f>
        <v>5.6169618562524559E-2</v>
      </c>
    </row>
    <row r="1135" spans="1:13" x14ac:dyDescent="0.15">
      <c r="A1135" s="1">
        <v>40057</v>
      </c>
      <c r="B1135" s="2">
        <v>2843.7</v>
      </c>
      <c r="C1135" s="3">
        <f t="shared" si="68"/>
        <v>4.7451303232552977E-3</v>
      </c>
      <c r="D1135" s="3">
        <f>1-B1135/MAX(B$2:B1135)</f>
        <v>0.51614714489893143</v>
      </c>
      <c r="E1135" s="4">
        <f ca="1">IFERROR(AVERAGE(OFFSET(B1135,0,0,-计算!B$19,1)),AVERAGE(OFFSET(B1135,0,0,-ROW(),1)))</f>
        <v>3088.6424999999995</v>
      </c>
      <c r="F1135" s="4">
        <f ca="1">IFERROR(AVERAGE(OFFSET(B1135,0,0,-计算!B$20,1)),AVERAGE(OFFSET(B1135,0,0,-ROW(),1)))</f>
        <v>3382.3607999999995</v>
      </c>
      <c r="G1135" s="4">
        <f t="shared" ca="1" si="69"/>
        <v>-293.7183</v>
      </c>
      <c r="H1135" s="4">
        <f ca="1">IFERROR(AVERAGE(OFFSET(G1135,0,0,-计算!B$21,1)),AVERAGE(OFFSET(G1135,0,0,-ROW(),1)))</f>
        <v>-200.63353888888869</v>
      </c>
      <c r="I1135" s="4" t="str">
        <f ca="1">IF(计算!B$23=1,IFERROR(IF(AND(G1135&gt;H1135,OFFSET(G1135,-计算!B$22,0,1,1)&lt;OFFSET(H1135,-计算!B$22,0,1,1)),"买",IF(AND(G1135&lt;H1135,OFFSET(G1135,-计算!B$22,0,1,1)&gt;OFFSET(H1135,-计算!B$22,0,1,1)),"卖",I1134)),"买"),IF(计算!B$23=2,IFERROR(IF(AND(G1135&gt;OFFSET(G1135,-计算!B$22,0,1,1),B1135&lt;OFFSET(B1135,-计算!B$22,0,1,1)),"买",IF(AND(G1135&lt;OFFSET(G1135,-计算!B$22,0,1,1),B1135&gt;OFFSET(B1135,-计算!B$22,0,1,1)),"卖",I1134)),"买"),""))</f>
        <v>卖</v>
      </c>
      <c r="J1135" s="4" t="str">
        <f t="shared" ca="1" si="71"/>
        <v/>
      </c>
      <c r="K1135" s="3">
        <f ca="1">IF(I1134="买",C1135,0)-IF(J1135=1,计算!B$18)</f>
        <v>0</v>
      </c>
      <c r="L1135" s="2">
        <f t="shared" ca="1" si="70"/>
        <v>5.5758871192167945</v>
      </c>
      <c r="M1135" s="3">
        <f ca="1">1-L1135/MAX(L$2:L1135)</f>
        <v>5.6169618562524559E-2</v>
      </c>
    </row>
    <row r="1136" spans="1:13" x14ac:dyDescent="0.15">
      <c r="A1136" s="1">
        <v>40058</v>
      </c>
      <c r="B1136" s="2">
        <v>2890.93</v>
      </c>
      <c r="C1136" s="3">
        <f t="shared" si="68"/>
        <v>1.6608643668460044E-2</v>
      </c>
      <c r="D1136" s="3">
        <f>1-B1136/MAX(B$2:B1136)</f>
        <v>0.50811100524059083</v>
      </c>
      <c r="E1136" s="4">
        <f ca="1">IFERROR(AVERAGE(OFFSET(B1136,0,0,-计算!B$19,1)),AVERAGE(OFFSET(B1136,0,0,-ROW(),1)))</f>
        <v>3067.8641666666663</v>
      </c>
      <c r="F1136" s="4">
        <f ca="1">IFERROR(AVERAGE(OFFSET(B1136,0,0,-计算!B$20,1)),AVERAGE(OFFSET(B1136,0,0,-ROW(),1)))</f>
        <v>3377.7647999999999</v>
      </c>
      <c r="G1136" s="4">
        <f t="shared" ca="1" si="69"/>
        <v>-309.90063333333364</v>
      </c>
      <c r="H1136" s="4">
        <f ca="1">IFERROR(AVERAGE(OFFSET(G1136,0,0,-计算!B$21,1)),AVERAGE(OFFSET(G1136,0,0,-ROW(),1)))</f>
        <v>-233.4771277777777</v>
      </c>
      <c r="I1136" s="4" t="str">
        <f ca="1">IF(计算!B$23=1,IFERROR(IF(AND(G1136&gt;H1136,OFFSET(G1136,-计算!B$22,0,1,1)&lt;OFFSET(H1136,-计算!B$22,0,1,1)),"买",IF(AND(G1136&lt;H1136,OFFSET(G1136,-计算!B$22,0,1,1)&gt;OFFSET(H1136,-计算!B$22,0,1,1)),"卖",I1135)),"买"),IF(计算!B$23=2,IFERROR(IF(AND(G1136&gt;OFFSET(G1136,-计算!B$22,0,1,1),B1136&lt;OFFSET(B1136,-计算!B$22,0,1,1)),"买",IF(AND(G1136&lt;OFFSET(G1136,-计算!B$22,0,1,1),B1136&gt;OFFSET(B1136,-计算!B$22,0,1,1)),"卖",I1135)),"买"),""))</f>
        <v>卖</v>
      </c>
      <c r="J1136" s="4" t="str">
        <f t="shared" ca="1" si="71"/>
        <v/>
      </c>
      <c r="K1136" s="3">
        <f ca="1">IF(I1135="买",C1136,0)-IF(J1136=1,计算!B$18)</f>
        <v>0</v>
      </c>
      <c r="L1136" s="2">
        <f t="shared" ca="1" si="70"/>
        <v>5.5758871192167945</v>
      </c>
      <c r="M1136" s="3">
        <f ca="1">1-L1136/MAX(L$2:L1136)</f>
        <v>5.6169618562524559E-2</v>
      </c>
    </row>
    <row r="1137" spans="1:13" x14ac:dyDescent="0.15">
      <c r="A1137" s="1">
        <v>40059</v>
      </c>
      <c r="B1137" s="2">
        <v>3051.96</v>
      </c>
      <c r="C1137" s="3">
        <f t="shared" si="68"/>
        <v>5.5701798383219314E-2</v>
      </c>
      <c r="D1137" s="3">
        <f>1-B1137/MAX(B$2:B1137)</f>
        <v>0.48071190362757776</v>
      </c>
      <c r="E1137" s="4">
        <f ca="1">IFERROR(AVERAGE(OFFSET(B1137,0,0,-计算!B$19,1)),AVERAGE(OFFSET(B1137,0,0,-ROW(),1)))</f>
        <v>3057.8616666666662</v>
      </c>
      <c r="F1137" s="4">
        <f ca="1">IFERROR(AVERAGE(OFFSET(B1137,0,0,-计算!B$20,1)),AVERAGE(OFFSET(B1137,0,0,-ROW(),1)))</f>
        <v>3376.4456</v>
      </c>
      <c r="G1137" s="4">
        <f t="shared" ca="1" si="69"/>
        <v>-318.58393333333379</v>
      </c>
      <c r="H1137" s="4">
        <f ca="1">IFERROR(AVERAGE(OFFSET(G1137,0,0,-计算!B$21,1)),AVERAGE(OFFSET(G1137,0,0,-ROW(),1)))</f>
        <v>-262.05985000000004</v>
      </c>
      <c r="I1137" s="4" t="str">
        <f ca="1">IF(计算!B$23=1,IFERROR(IF(AND(G1137&gt;H1137,OFFSET(G1137,-计算!B$22,0,1,1)&lt;OFFSET(H1137,-计算!B$22,0,1,1)),"买",IF(AND(G1137&lt;H1137,OFFSET(G1137,-计算!B$22,0,1,1)&gt;OFFSET(H1137,-计算!B$22,0,1,1)),"卖",I1136)),"买"),IF(计算!B$23=2,IFERROR(IF(AND(G1137&gt;OFFSET(G1137,-计算!B$22,0,1,1),B1137&lt;OFFSET(B1137,-计算!B$22,0,1,1)),"买",IF(AND(G1137&lt;OFFSET(G1137,-计算!B$22,0,1,1),B1137&gt;OFFSET(B1137,-计算!B$22,0,1,1)),"卖",I1136)),"买"),""))</f>
        <v>卖</v>
      </c>
      <c r="J1137" s="4" t="str">
        <f t="shared" ca="1" si="71"/>
        <v/>
      </c>
      <c r="K1137" s="3">
        <f ca="1">IF(I1136="买",C1137,0)-IF(J1137=1,计算!B$18)</f>
        <v>0</v>
      </c>
      <c r="L1137" s="2">
        <f t="shared" ca="1" si="70"/>
        <v>5.5758871192167945</v>
      </c>
      <c r="M1137" s="3">
        <f ca="1">1-L1137/MAX(L$2:L1137)</f>
        <v>5.6169618562524559E-2</v>
      </c>
    </row>
    <row r="1138" spans="1:13" x14ac:dyDescent="0.15">
      <c r="A1138" s="1">
        <v>40060</v>
      </c>
      <c r="B1138" s="2">
        <v>3077.14</v>
      </c>
      <c r="C1138" s="3">
        <f t="shared" si="68"/>
        <v>8.2504357855279764E-3</v>
      </c>
      <c r="D1138" s="3">
        <f>1-B1138/MAX(B$2:B1138)</f>
        <v>0.476427550534268</v>
      </c>
      <c r="E1138" s="4">
        <f ca="1">IFERROR(AVERAGE(OFFSET(B1138,0,0,-计算!B$19,1)),AVERAGE(OFFSET(B1138,0,0,-ROW(),1)))</f>
        <v>3063.0758333333338</v>
      </c>
      <c r="F1138" s="4">
        <f ca="1">IFERROR(AVERAGE(OFFSET(B1138,0,0,-计算!B$20,1)),AVERAGE(OFFSET(B1138,0,0,-ROW(),1)))</f>
        <v>3375.4200000000005</v>
      </c>
      <c r="G1138" s="4">
        <f t="shared" ca="1" si="69"/>
        <v>-312.34416666666675</v>
      </c>
      <c r="H1138" s="4">
        <f ca="1">IFERROR(AVERAGE(OFFSET(G1138,0,0,-计算!B$21,1)),AVERAGE(OFFSET(G1138,0,0,-ROW(),1)))</f>
        <v>-283.71637777777784</v>
      </c>
      <c r="I1138" s="4" t="str">
        <f ca="1">IF(计算!B$23=1,IFERROR(IF(AND(G1138&gt;H1138,OFFSET(G1138,-计算!B$22,0,1,1)&lt;OFFSET(H1138,-计算!B$22,0,1,1)),"买",IF(AND(G1138&lt;H1138,OFFSET(G1138,-计算!B$22,0,1,1)&gt;OFFSET(H1138,-计算!B$22,0,1,1)),"卖",I1137)),"买"),IF(计算!B$23=2,IFERROR(IF(AND(G1138&gt;OFFSET(G1138,-计算!B$22,0,1,1),B1138&lt;OFFSET(B1138,-计算!B$22,0,1,1)),"买",IF(AND(G1138&lt;OFFSET(G1138,-计算!B$22,0,1,1),B1138&gt;OFFSET(B1138,-计算!B$22,0,1,1)),"卖",I1137)),"买"),""))</f>
        <v>卖</v>
      </c>
      <c r="J1138" s="4" t="str">
        <f t="shared" ca="1" si="71"/>
        <v/>
      </c>
      <c r="K1138" s="3">
        <f ca="1">IF(I1137="买",C1138,0)-IF(J1138=1,计算!B$18)</f>
        <v>0</v>
      </c>
      <c r="L1138" s="2">
        <f t="shared" ca="1" si="70"/>
        <v>5.5758871192167945</v>
      </c>
      <c r="M1138" s="3">
        <f ca="1">1-L1138/MAX(L$2:L1138)</f>
        <v>5.6169618562524559E-2</v>
      </c>
    </row>
    <row r="1139" spans="1:13" x14ac:dyDescent="0.15">
      <c r="A1139" s="1">
        <v>40063</v>
      </c>
      <c r="B1139" s="2">
        <v>3104.21</v>
      </c>
      <c r="C1139" s="3">
        <f t="shared" si="68"/>
        <v>8.7971298023490352E-3</v>
      </c>
      <c r="D1139" s="3">
        <f>1-B1139/MAX(B$2:B1139)</f>
        <v>0.47182161573538417</v>
      </c>
      <c r="E1139" s="4">
        <f ca="1">IFERROR(AVERAGE(OFFSET(B1139,0,0,-计算!B$19,1)),AVERAGE(OFFSET(B1139,0,0,-ROW(),1)))</f>
        <v>3059.7274999999995</v>
      </c>
      <c r="F1139" s="4">
        <f ca="1">IFERROR(AVERAGE(OFFSET(B1139,0,0,-计算!B$20,1)),AVERAGE(OFFSET(B1139,0,0,-ROW(),1)))</f>
        <v>3373.9048000000003</v>
      </c>
      <c r="G1139" s="4">
        <f t="shared" ca="1" si="69"/>
        <v>-314.17730000000074</v>
      </c>
      <c r="H1139" s="4">
        <f ca="1">IFERROR(AVERAGE(OFFSET(G1139,0,0,-计算!B$21,1)),AVERAGE(OFFSET(G1139,0,0,-ROW(),1)))</f>
        <v>-300.91943888888909</v>
      </c>
      <c r="I1139" s="4" t="str">
        <f ca="1">IF(计算!B$23=1,IFERROR(IF(AND(G1139&gt;H1139,OFFSET(G1139,-计算!B$22,0,1,1)&lt;OFFSET(H1139,-计算!B$22,0,1,1)),"买",IF(AND(G1139&lt;H1139,OFFSET(G1139,-计算!B$22,0,1,1)&gt;OFFSET(H1139,-计算!B$22,0,1,1)),"卖",I1138)),"买"),IF(计算!B$23=2,IFERROR(IF(AND(G1139&gt;OFFSET(G1139,-计算!B$22,0,1,1),B1139&lt;OFFSET(B1139,-计算!B$22,0,1,1)),"买",IF(AND(G1139&lt;OFFSET(G1139,-计算!B$22,0,1,1),B1139&gt;OFFSET(B1139,-计算!B$22,0,1,1)),"卖",I1138)),"买"),""))</f>
        <v>卖</v>
      </c>
      <c r="J1139" s="4" t="str">
        <f t="shared" ca="1" si="71"/>
        <v/>
      </c>
      <c r="K1139" s="3">
        <f ca="1">IF(I1138="买",C1139,0)-IF(J1139=1,计算!B$18)</f>
        <v>0</v>
      </c>
      <c r="L1139" s="2">
        <f t="shared" ca="1" si="70"/>
        <v>5.5758871192167945</v>
      </c>
      <c r="M1139" s="3">
        <f ca="1">1-L1139/MAX(L$2:L1139)</f>
        <v>5.6169618562524559E-2</v>
      </c>
    </row>
    <row r="1140" spans="1:13" x14ac:dyDescent="0.15">
      <c r="A1140" s="1">
        <v>40064</v>
      </c>
      <c r="B1140" s="2">
        <v>3170.97</v>
      </c>
      <c r="C1140" s="3">
        <f t="shared" si="68"/>
        <v>2.1506276959355031E-2</v>
      </c>
      <c r="D1140" s="3">
        <f>1-B1140/MAX(B$2:B1140)</f>
        <v>0.46046246511944466</v>
      </c>
      <c r="E1140" s="4">
        <f ca="1">IFERROR(AVERAGE(OFFSET(B1140,0,0,-计算!B$19,1)),AVERAGE(OFFSET(B1140,0,0,-ROW(),1)))</f>
        <v>3057.0066666666667</v>
      </c>
      <c r="F1140" s="4">
        <f ca="1">IFERROR(AVERAGE(OFFSET(B1140,0,0,-计算!B$20,1)),AVERAGE(OFFSET(B1140,0,0,-ROW(),1)))</f>
        <v>3373.9948000000004</v>
      </c>
      <c r="G1140" s="4">
        <f t="shared" ca="1" si="69"/>
        <v>-316.98813333333374</v>
      </c>
      <c r="H1140" s="4">
        <f ca="1">IFERROR(AVERAGE(OFFSET(G1140,0,0,-计算!B$21,1)),AVERAGE(OFFSET(G1140,0,0,-ROW(),1)))</f>
        <v>-310.95207777777813</v>
      </c>
      <c r="I1140" s="4" t="str">
        <f ca="1">IF(计算!B$23=1,IFERROR(IF(AND(G1140&gt;H1140,OFFSET(G1140,-计算!B$22,0,1,1)&lt;OFFSET(H1140,-计算!B$22,0,1,1)),"买",IF(AND(G1140&lt;H1140,OFFSET(G1140,-计算!B$22,0,1,1)&gt;OFFSET(H1140,-计算!B$22,0,1,1)),"卖",I1139)),"买"),IF(计算!B$23=2,IFERROR(IF(AND(G1140&gt;OFFSET(G1140,-计算!B$22,0,1,1),B1140&lt;OFFSET(B1140,-计算!B$22,0,1,1)),"买",IF(AND(G1140&lt;OFFSET(G1140,-计算!B$22,0,1,1),B1140&gt;OFFSET(B1140,-计算!B$22,0,1,1)),"卖",I1139)),"买"),""))</f>
        <v>卖</v>
      </c>
      <c r="J1140" s="4" t="str">
        <f t="shared" ca="1" si="71"/>
        <v/>
      </c>
      <c r="K1140" s="3">
        <f ca="1">IF(I1139="买",C1140,0)-IF(J1140=1,计算!B$18)</f>
        <v>0</v>
      </c>
      <c r="L1140" s="2">
        <f t="shared" ca="1" si="70"/>
        <v>5.5758871192167945</v>
      </c>
      <c r="M1140" s="3">
        <f ca="1">1-L1140/MAX(L$2:L1140)</f>
        <v>5.6169618562524559E-2</v>
      </c>
    </row>
    <row r="1141" spans="1:13" x14ac:dyDescent="0.15">
      <c r="A1141" s="1">
        <v>40065</v>
      </c>
      <c r="B1141" s="2">
        <v>3194.91</v>
      </c>
      <c r="C1141" s="3">
        <f t="shared" si="68"/>
        <v>7.5497403002866559E-3</v>
      </c>
      <c r="D1141" s="3">
        <f>1-B1141/MAX(B$2:B1141)</f>
        <v>0.45638909684883955</v>
      </c>
      <c r="E1141" s="4">
        <f ca="1">IFERROR(AVERAGE(OFFSET(B1141,0,0,-计算!B$19,1)),AVERAGE(OFFSET(B1141,0,0,-ROW(),1)))</f>
        <v>3054.1158333333333</v>
      </c>
      <c r="F1141" s="4">
        <f ca="1">IFERROR(AVERAGE(OFFSET(B1141,0,0,-计算!B$20,1)),AVERAGE(OFFSET(B1141,0,0,-ROW(),1)))</f>
        <v>3373.1350000000002</v>
      </c>
      <c r="G1141" s="4">
        <f t="shared" ca="1" si="69"/>
        <v>-319.01916666666693</v>
      </c>
      <c r="H1141" s="4">
        <f ca="1">IFERROR(AVERAGE(OFFSET(G1141,0,0,-计算!B$21,1)),AVERAGE(OFFSET(G1141,0,0,-ROW(),1)))</f>
        <v>-315.16888888888928</v>
      </c>
      <c r="I1141" s="4" t="str">
        <f ca="1">IF(计算!B$23=1,IFERROR(IF(AND(G1141&gt;H1141,OFFSET(G1141,-计算!B$22,0,1,1)&lt;OFFSET(H1141,-计算!B$22,0,1,1)),"买",IF(AND(G1141&lt;H1141,OFFSET(G1141,-计算!B$22,0,1,1)&gt;OFFSET(H1141,-计算!B$22,0,1,1)),"卖",I1140)),"买"),IF(计算!B$23=2,IFERROR(IF(AND(G1141&gt;OFFSET(G1141,-计算!B$22,0,1,1),B1141&lt;OFFSET(B1141,-计算!B$22,0,1,1)),"买",IF(AND(G1141&lt;OFFSET(G1141,-计算!B$22,0,1,1),B1141&gt;OFFSET(B1141,-计算!B$22,0,1,1)),"卖",I1140)),"买"),""))</f>
        <v>卖</v>
      </c>
      <c r="J1141" s="4" t="str">
        <f t="shared" ca="1" si="71"/>
        <v/>
      </c>
      <c r="K1141" s="3">
        <f ca="1">IF(I1140="买",C1141,0)-IF(J1141=1,计算!B$18)</f>
        <v>0</v>
      </c>
      <c r="L1141" s="2">
        <f t="shared" ca="1" si="70"/>
        <v>5.5758871192167945</v>
      </c>
      <c r="M1141" s="3">
        <f ca="1">1-L1141/MAX(L$2:L1141)</f>
        <v>5.6169618562524559E-2</v>
      </c>
    </row>
    <row r="1142" spans="1:13" x14ac:dyDescent="0.15">
      <c r="A1142" s="1">
        <v>40066</v>
      </c>
      <c r="B1142" s="2">
        <v>3162.91</v>
      </c>
      <c r="C1142" s="3">
        <f t="shared" si="68"/>
        <v>-1.0015931591187188E-2</v>
      </c>
      <c r="D1142" s="3">
        <f>1-B1142/MAX(B$2:B1142)</f>
        <v>0.46183386646702507</v>
      </c>
      <c r="E1142" s="4">
        <f ca="1">IFERROR(AVERAGE(OFFSET(B1142,0,0,-计算!B$19,1)),AVERAGE(OFFSET(B1142,0,0,-ROW(),1)))</f>
        <v>3058.5391666666669</v>
      </c>
      <c r="F1142" s="4">
        <f ca="1">IFERROR(AVERAGE(OFFSET(B1142,0,0,-计算!B$20,1)),AVERAGE(OFFSET(B1142,0,0,-ROW(),1)))</f>
        <v>3370.7460000000005</v>
      </c>
      <c r="G1142" s="4">
        <f t="shared" ca="1" si="69"/>
        <v>-312.20683333333363</v>
      </c>
      <c r="H1142" s="4">
        <f ca="1">IFERROR(AVERAGE(OFFSET(G1142,0,0,-计算!B$21,1)),AVERAGE(OFFSET(G1142,0,0,-ROW(),1)))</f>
        <v>-315.55325555555595</v>
      </c>
      <c r="I1142" s="4" t="str">
        <f ca="1">IF(计算!B$23=1,IFERROR(IF(AND(G1142&gt;H1142,OFFSET(G1142,-计算!B$22,0,1,1)&lt;OFFSET(H1142,-计算!B$22,0,1,1)),"买",IF(AND(G1142&lt;H1142,OFFSET(G1142,-计算!B$22,0,1,1)&gt;OFFSET(H1142,-计算!B$22,0,1,1)),"卖",I1141)),"买"),IF(计算!B$23=2,IFERROR(IF(AND(G1142&gt;OFFSET(G1142,-计算!B$22,0,1,1),B1142&lt;OFFSET(B1142,-计算!B$22,0,1,1)),"买",IF(AND(G1142&lt;OFFSET(G1142,-计算!B$22,0,1,1),B1142&gt;OFFSET(B1142,-计算!B$22,0,1,1)),"卖",I1141)),"买"),""))</f>
        <v>买</v>
      </c>
      <c r="J1142" s="4">
        <f t="shared" ca="1" si="71"/>
        <v>1</v>
      </c>
      <c r="K1142" s="3">
        <f ca="1">IF(I1141="买",C1142,0)-IF(J1142=1,计算!B$18)</f>
        <v>0</v>
      </c>
      <c r="L1142" s="2">
        <f t="shared" ca="1" si="70"/>
        <v>5.5758871192167945</v>
      </c>
      <c r="M1142" s="3">
        <f ca="1">1-L1142/MAX(L$2:L1142)</f>
        <v>5.6169618562524559E-2</v>
      </c>
    </row>
    <row r="1143" spans="1:13" x14ac:dyDescent="0.15">
      <c r="A1143" s="1">
        <v>40067</v>
      </c>
      <c r="B1143" s="2">
        <v>3238.13</v>
      </c>
      <c r="C1143" s="3">
        <f t="shared" si="68"/>
        <v>2.3781897050501044E-2</v>
      </c>
      <c r="D1143" s="3">
        <f>1-B1143/MAX(B$2:B1143)</f>
        <v>0.44903525488327767</v>
      </c>
      <c r="E1143" s="4">
        <f ca="1">IFERROR(AVERAGE(OFFSET(B1143,0,0,-计算!B$19,1)),AVERAGE(OFFSET(B1143,0,0,-ROW(),1)))</f>
        <v>3064.0174999999999</v>
      </c>
      <c r="F1143" s="4">
        <f ca="1">IFERROR(AVERAGE(OFFSET(B1143,0,0,-计算!B$20,1)),AVERAGE(OFFSET(B1143,0,0,-ROW(),1)))</f>
        <v>3368.9657999999999</v>
      </c>
      <c r="G1143" s="4">
        <f t="shared" ca="1" si="69"/>
        <v>-304.94830000000002</v>
      </c>
      <c r="H1143" s="4">
        <f ca="1">IFERROR(AVERAGE(OFFSET(G1143,0,0,-计算!B$21,1)),AVERAGE(OFFSET(G1143,0,0,-ROW(),1)))</f>
        <v>-313.28065000000032</v>
      </c>
      <c r="I1143" s="4" t="str">
        <f ca="1">IF(计算!B$23=1,IFERROR(IF(AND(G1143&gt;H1143,OFFSET(G1143,-计算!B$22,0,1,1)&lt;OFFSET(H1143,-计算!B$22,0,1,1)),"买",IF(AND(G1143&lt;H1143,OFFSET(G1143,-计算!B$22,0,1,1)&gt;OFFSET(H1143,-计算!B$22,0,1,1)),"卖",I1142)),"买"),IF(计算!B$23=2,IFERROR(IF(AND(G1143&gt;OFFSET(G1143,-计算!B$22,0,1,1),B1143&lt;OFFSET(B1143,-计算!B$22,0,1,1)),"买",IF(AND(G1143&lt;OFFSET(G1143,-计算!B$22,0,1,1),B1143&gt;OFFSET(B1143,-计算!B$22,0,1,1)),"卖",I1142)),"买"),""))</f>
        <v>买</v>
      </c>
      <c r="J1143" s="4" t="str">
        <f t="shared" ca="1" si="71"/>
        <v/>
      </c>
      <c r="K1143" s="3">
        <f ca="1">IF(I1142="买",C1143,0)-IF(J1143=1,计算!B$18)</f>
        <v>2.3781897050501044E-2</v>
      </c>
      <c r="L1143" s="2">
        <f t="shared" ca="1" si="70"/>
        <v>5.7084922926512229</v>
      </c>
      <c r="M1143" s="3">
        <f ca="1">1-L1143/MAX(L$2:L1143)</f>
        <v>3.3723541598043361E-2</v>
      </c>
    </row>
    <row r="1144" spans="1:13" x14ac:dyDescent="0.15">
      <c r="A1144" s="1">
        <v>40070</v>
      </c>
      <c r="B1144" s="2">
        <v>3293.39</v>
      </c>
      <c r="C1144" s="3">
        <f t="shared" si="68"/>
        <v>1.7065405033151793E-2</v>
      </c>
      <c r="D1144" s="3">
        <f>1-B1144/MAX(B$2:B1144)</f>
        <v>0.43963281834887358</v>
      </c>
      <c r="E1144" s="4">
        <f ca="1">IFERROR(AVERAGE(OFFSET(B1144,0,0,-计算!B$19,1)),AVERAGE(OFFSET(B1144,0,0,-ROW(),1)))</f>
        <v>3075.4416666666662</v>
      </c>
      <c r="F1144" s="4">
        <f ca="1">IFERROR(AVERAGE(OFFSET(B1144,0,0,-计算!B$20,1)),AVERAGE(OFFSET(B1144,0,0,-ROW(),1)))</f>
        <v>3367.3386000000005</v>
      </c>
      <c r="G1144" s="4">
        <f t="shared" ca="1" si="69"/>
        <v>-291.89693333333435</v>
      </c>
      <c r="H1144" s="4">
        <f ca="1">IFERROR(AVERAGE(OFFSET(G1144,0,0,-计算!B$21,1)),AVERAGE(OFFSET(G1144,0,0,-ROW(),1)))</f>
        <v>-309.87277777777825</v>
      </c>
      <c r="I1144" s="4" t="str">
        <f ca="1">IF(计算!B$23=1,IFERROR(IF(AND(G1144&gt;H1144,OFFSET(G1144,-计算!B$22,0,1,1)&lt;OFFSET(H1144,-计算!B$22,0,1,1)),"买",IF(AND(G1144&lt;H1144,OFFSET(G1144,-计算!B$22,0,1,1)&gt;OFFSET(H1144,-计算!B$22,0,1,1)),"卖",I1143)),"买"),IF(计算!B$23=2,IFERROR(IF(AND(G1144&gt;OFFSET(G1144,-计算!B$22,0,1,1),B1144&lt;OFFSET(B1144,-计算!B$22,0,1,1)),"买",IF(AND(G1144&lt;OFFSET(G1144,-计算!B$22,0,1,1),B1144&gt;OFFSET(B1144,-计算!B$22,0,1,1)),"卖",I1143)),"买"),""))</f>
        <v>买</v>
      </c>
      <c r="J1144" s="4" t="str">
        <f t="shared" ca="1" si="71"/>
        <v/>
      </c>
      <c r="K1144" s="3">
        <f ca="1">IF(I1143="买",C1144,0)-IF(J1144=1,计算!B$18)</f>
        <v>1.7065405033151793E-2</v>
      </c>
      <c r="L1144" s="2">
        <f t="shared" ca="1" si="70"/>
        <v>5.8059100257539411</v>
      </c>
      <c r="M1144" s="3">
        <f ca="1">1-L1144/MAX(L$2:L1144)</f>
        <v>1.7233642461414567E-2</v>
      </c>
    </row>
    <row r="1145" spans="1:13" x14ac:dyDescent="0.15">
      <c r="A1145" s="1">
        <v>40071</v>
      </c>
      <c r="B1145" s="2">
        <v>3302.64</v>
      </c>
      <c r="C1145" s="3">
        <f t="shared" si="68"/>
        <v>2.8086561263622745E-3</v>
      </c>
      <c r="D1145" s="3">
        <f>1-B1145/MAX(B$2:B1145)</f>
        <v>0.43805893963111686</v>
      </c>
      <c r="E1145" s="4">
        <f ca="1">IFERROR(AVERAGE(OFFSET(B1145,0,0,-计算!B$19,1)),AVERAGE(OFFSET(B1145,0,0,-ROW(),1)))</f>
        <v>3096.7633333333338</v>
      </c>
      <c r="F1145" s="4">
        <f ca="1">IFERROR(AVERAGE(OFFSET(B1145,0,0,-计算!B$20,1)),AVERAGE(OFFSET(B1145,0,0,-ROW(),1)))</f>
        <v>3366.5816000000013</v>
      </c>
      <c r="G1145" s="4">
        <f t="shared" ca="1" si="69"/>
        <v>-269.81826666666757</v>
      </c>
      <c r="H1145" s="4">
        <f ca="1">IFERROR(AVERAGE(OFFSET(G1145,0,0,-计算!B$21,1)),AVERAGE(OFFSET(G1145,0,0,-ROW(),1)))</f>
        <v>-302.47960555555602</v>
      </c>
      <c r="I1145" s="4" t="str">
        <f ca="1">IF(计算!B$23=1,IFERROR(IF(AND(G1145&gt;H1145,OFFSET(G1145,-计算!B$22,0,1,1)&lt;OFFSET(H1145,-计算!B$22,0,1,1)),"买",IF(AND(G1145&lt;H1145,OFFSET(G1145,-计算!B$22,0,1,1)&gt;OFFSET(H1145,-计算!B$22,0,1,1)),"卖",I1144)),"买"),IF(计算!B$23=2,IFERROR(IF(AND(G1145&gt;OFFSET(G1145,-计算!B$22,0,1,1),B1145&lt;OFFSET(B1145,-计算!B$22,0,1,1)),"买",IF(AND(G1145&lt;OFFSET(G1145,-计算!B$22,0,1,1),B1145&gt;OFFSET(B1145,-计算!B$22,0,1,1)),"卖",I1144)),"买"),""))</f>
        <v>买</v>
      </c>
      <c r="J1145" s="4" t="str">
        <f t="shared" ca="1" si="71"/>
        <v/>
      </c>
      <c r="K1145" s="3">
        <f ca="1">IF(I1144="买",C1145,0)-IF(J1145=1,计算!B$18)</f>
        <v>2.8086561263622745E-3</v>
      </c>
      <c r="L1145" s="2">
        <f t="shared" ca="1" si="70"/>
        <v>5.8222168305168829</v>
      </c>
      <c r="M1145" s="3">
        <f ca="1">1-L1145/MAX(L$2:L1145)</f>
        <v>1.4473389710531137E-2</v>
      </c>
    </row>
    <row r="1146" spans="1:13" x14ac:dyDescent="0.15">
      <c r="A1146" s="1">
        <v>40072</v>
      </c>
      <c r="B1146" s="2">
        <v>3258.24</v>
      </c>
      <c r="C1146" s="3">
        <f t="shared" si="68"/>
        <v>-1.3443790422207669E-2</v>
      </c>
      <c r="D1146" s="3">
        <f>1-B1146/MAX(B$2:B1146)</f>
        <v>0.44561355747634934</v>
      </c>
      <c r="E1146" s="4">
        <f ca="1">IFERROR(AVERAGE(OFFSET(B1146,0,0,-计算!B$19,1)),AVERAGE(OFFSET(B1146,0,0,-ROW(),1)))</f>
        <v>3132.4274999999998</v>
      </c>
      <c r="F1146" s="4">
        <f ca="1">IFERROR(AVERAGE(OFFSET(B1146,0,0,-计算!B$20,1)),AVERAGE(OFFSET(B1146,0,0,-ROW(),1)))</f>
        <v>3364.7010000000009</v>
      </c>
      <c r="G1146" s="4">
        <f t="shared" ca="1" si="69"/>
        <v>-232.27350000000115</v>
      </c>
      <c r="H1146" s="4">
        <f ca="1">IFERROR(AVERAGE(OFFSET(G1146,0,0,-计算!B$21,1)),AVERAGE(OFFSET(G1146,0,0,-ROW(),1)))</f>
        <v>-288.36050000000063</v>
      </c>
      <c r="I1146" s="4" t="str">
        <f ca="1">IF(计算!B$23=1,IFERROR(IF(AND(G1146&gt;H1146,OFFSET(G1146,-计算!B$22,0,1,1)&lt;OFFSET(H1146,-计算!B$22,0,1,1)),"买",IF(AND(G1146&lt;H1146,OFFSET(G1146,-计算!B$22,0,1,1)&gt;OFFSET(H1146,-计算!B$22,0,1,1)),"卖",I1145)),"买"),IF(计算!B$23=2,IFERROR(IF(AND(G1146&gt;OFFSET(G1146,-计算!B$22,0,1,1),B1146&lt;OFFSET(B1146,-计算!B$22,0,1,1)),"买",IF(AND(G1146&lt;OFFSET(G1146,-计算!B$22,0,1,1),B1146&gt;OFFSET(B1146,-计算!B$22,0,1,1)),"卖",I1145)),"买"),""))</f>
        <v>买</v>
      </c>
      <c r="J1146" s="4" t="str">
        <f t="shared" ca="1" si="71"/>
        <v/>
      </c>
      <c r="K1146" s="3">
        <f ca="1">IF(I1145="买",C1146,0)-IF(J1146=1,计算!B$18)</f>
        <v>-1.3443790422207669E-2</v>
      </c>
      <c r="L1146" s="2">
        <f t="shared" ca="1" si="70"/>
        <v>5.7439441676547638</v>
      </c>
      <c r="M1146" s="3">
        <f ca="1">1-L1146/MAX(L$2:L1146)</f>
        <v>2.7722602914771466E-2</v>
      </c>
    </row>
    <row r="1147" spans="1:13" x14ac:dyDescent="0.15">
      <c r="A1147" s="1">
        <v>40073</v>
      </c>
      <c r="B1147" s="2">
        <v>3320.1</v>
      </c>
      <c r="C1147" s="3">
        <f t="shared" si="68"/>
        <v>1.8985710076605766E-2</v>
      </c>
      <c r="D1147" s="3">
        <f>1-B1147/MAX(B$2:B1147)</f>
        <v>0.43508813720819439</v>
      </c>
      <c r="E1147" s="4">
        <f ca="1">IFERROR(AVERAGE(OFFSET(B1147,0,0,-计算!B$19,1)),AVERAGE(OFFSET(B1147,0,0,-ROW(),1)))</f>
        <v>3172.1274999999991</v>
      </c>
      <c r="F1147" s="4">
        <f ca="1">IFERROR(AVERAGE(OFFSET(B1147,0,0,-计算!B$20,1)),AVERAGE(OFFSET(B1147,0,0,-ROW(),1)))</f>
        <v>3363.1770000000015</v>
      </c>
      <c r="G1147" s="4">
        <f t="shared" ca="1" si="69"/>
        <v>-191.04950000000235</v>
      </c>
      <c r="H1147" s="4">
        <f ca="1">IFERROR(AVERAGE(OFFSET(G1147,0,0,-计算!B$21,1)),AVERAGE(OFFSET(G1147,0,0,-ROW(),1)))</f>
        <v>-267.0322222222232</v>
      </c>
      <c r="I1147" s="4" t="str">
        <f ca="1">IF(计算!B$23=1,IFERROR(IF(AND(G1147&gt;H1147,OFFSET(G1147,-计算!B$22,0,1,1)&lt;OFFSET(H1147,-计算!B$22,0,1,1)),"买",IF(AND(G1147&lt;H1147,OFFSET(G1147,-计算!B$22,0,1,1)&gt;OFFSET(H1147,-计算!B$22,0,1,1)),"卖",I1146)),"买"),IF(计算!B$23=2,IFERROR(IF(AND(G1147&gt;OFFSET(G1147,-计算!B$22,0,1,1),B1147&lt;OFFSET(B1147,-计算!B$22,0,1,1)),"买",IF(AND(G1147&lt;OFFSET(G1147,-计算!B$22,0,1,1),B1147&gt;OFFSET(B1147,-计算!B$22,0,1,1)),"卖",I1146)),"买"),""))</f>
        <v>买</v>
      </c>
      <c r="J1147" s="4" t="str">
        <f t="shared" ca="1" si="71"/>
        <v/>
      </c>
      <c r="K1147" s="3">
        <f ca="1">IF(I1146="买",C1147,0)-IF(J1147=1,计算!B$18)</f>
        <v>1.8985710076605766E-2</v>
      </c>
      <c r="L1147" s="2">
        <f t="shared" ca="1" si="70"/>
        <v>5.852997026318068</v>
      </c>
      <c r="M1147" s="3">
        <f ca="1">1-L1147/MAX(L$2:L1147)</f>
        <v>9.263226139674452E-3</v>
      </c>
    </row>
    <row r="1148" spans="1:13" x14ac:dyDescent="0.15">
      <c r="A1148" s="1">
        <v>40074</v>
      </c>
      <c r="B1148" s="2">
        <v>3199.69</v>
      </c>
      <c r="C1148" s="3">
        <f t="shared" si="68"/>
        <v>-3.6266979910243635E-2</v>
      </c>
      <c r="D1148" s="3">
        <f>1-B1148/MAX(B$2:B1148)</f>
        <v>0.45557578438712309</v>
      </c>
      <c r="E1148" s="4">
        <f ca="1">IFERROR(AVERAGE(OFFSET(B1148,0,0,-计算!B$19,1)),AVERAGE(OFFSET(B1148,0,0,-ROW(),1)))</f>
        <v>3197.8575000000001</v>
      </c>
      <c r="F1148" s="4">
        <f ca="1">IFERROR(AVERAGE(OFFSET(B1148,0,0,-计算!B$20,1)),AVERAGE(OFFSET(B1148,0,0,-ROW(),1)))</f>
        <v>3359.2046000000014</v>
      </c>
      <c r="G1148" s="4">
        <f t="shared" ca="1" si="69"/>
        <v>-161.34710000000132</v>
      </c>
      <c r="H1148" s="4">
        <f ca="1">IFERROR(AVERAGE(OFFSET(G1148,0,0,-计算!B$21,1)),AVERAGE(OFFSET(G1148,0,0,-ROW(),1)))</f>
        <v>-241.88893333333445</v>
      </c>
      <c r="I1148" s="4" t="str">
        <f ca="1">IF(计算!B$23=1,IFERROR(IF(AND(G1148&gt;H1148,OFFSET(G1148,-计算!B$22,0,1,1)&lt;OFFSET(H1148,-计算!B$22,0,1,1)),"买",IF(AND(G1148&lt;H1148,OFFSET(G1148,-计算!B$22,0,1,1)&gt;OFFSET(H1148,-计算!B$22,0,1,1)),"卖",I1147)),"买"),IF(计算!B$23=2,IFERROR(IF(AND(G1148&gt;OFFSET(G1148,-计算!B$22,0,1,1),B1148&lt;OFFSET(B1148,-计算!B$22,0,1,1)),"买",IF(AND(G1148&lt;OFFSET(G1148,-计算!B$22,0,1,1),B1148&gt;OFFSET(B1148,-计算!B$22,0,1,1)),"卖",I1147)),"买"),""))</f>
        <v>买</v>
      </c>
      <c r="J1148" s="4" t="str">
        <f t="shared" ca="1" si="71"/>
        <v/>
      </c>
      <c r="K1148" s="3">
        <f ca="1">IF(I1147="买",C1148,0)-IF(J1148=1,计算!B$18)</f>
        <v>-3.6266979910243635E-2</v>
      </c>
      <c r="L1148" s="2">
        <f t="shared" ca="1" si="70"/>
        <v>5.6407265007498752</v>
      </c>
      <c r="M1148" s="3">
        <f ca="1">1-L1148/MAX(L$2:L1148)</f>
        <v>4.5194256813606337E-2</v>
      </c>
    </row>
    <row r="1149" spans="1:13" x14ac:dyDescent="0.15">
      <c r="A1149" s="1">
        <v>40077</v>
      </c>
      <c r="B1149" s="2">
        <v>3208.6</v>
      </c>
      <c r="C1149" s="3">
        <f t="shared" si="68"/>
        <v>2.7846447624613191E-3</v>
      </c>
      <c r="D1149" s="3">
        <f>1-B1149/MAX(B$2:B1149)</f>
        <v>0.4540597563465596</v>
      </c>
      <c r="E1149" s="4">
        <f ca="1">IFERROR(AVERAGE(OFFSET(B1149,0,0,-计算!B$19,1)),AVERAGE(OFFSET(B1149,0,0,-ROW(),1)))</f>
        <v>3210.9108333333334</v>
      </c>
      <c r="F1149" s="4">
        <f ca="1">IFERROR(AVERAGE(OFFSET(B1149,0,0,-计算!B$20,1)),AVERAGE(OFFSET(B1149,0,0,-ROW(),1)))</f>
        <v>3356.1564000000017</v>
      </c>
      <c r="G1149" s="4">
        <f t="shared" ca="1" si="69"/>
        <v>-145.24556666666831</v>
      </c>
      <c r="H1149" s="4">
        <f ca="1">IFERROR(AVERAGE(OFFSET(G1149,0,0,-计算!B$21,1)),AVERAGE(OFFSET(G1149,0,0,-ROW(),1)))</f>
        <v>-215.2718111111125</v>
      </c>
      <c r="I1149" s="4" t="str">
        <f ca="1">IF(计算!B$23=1,IFERROR(IF(AND(G1149&gt;H1149,OFFSET(G1149,-计算!B$22,0,1,1)&lt;OFFSET(H1149,-计算!B$22,0,1,1)),"买",IF(AND(G1149&lt;H1149,OFFSET(G1149,-计算!B$22,0,1,1)&gt;OFFSET(H1149,-计算!B$22,0,1,1)),"卖",I1148)),"买"),IF(计算!B$23=2,IFERROR(IF(AND(G1149&gt;OFFSET(G1149,-计算!B$22,0,1,1),B1149&lt;OFFSET(B1149,-计算!B$22,0,1,1)),"买",IF(AND(G1149&lt;OFFSET(G1149,-计算!B$22,0,1,1),B1149&gt;OFFSET(B1149,-计算!B$22,0,1,1)),"卖",I1148)),"买"),""))</f>
        <v>买</v>
      </c>
      <c r="J1149" s="4" t="str">
        <f t="shared" ca="1" si="71"/>
        <v/>
      </c>
      <c r="K1149" s="3">
        <f ca="1">IF(I1148="买",C1149,0)-IF(J1149=1,计算!B$18)</f>
        <v>2.7846447624613191E-3</v>
      </c>
      <c r="L1149" s="2">
        <f t="shared" ca="1" si="70"/>
        <v>5.6564339202566654</v>
      </c>
      <c r="M1149" s="3">
        <f ca="1">1-L1149/MAX(L$2:L1149)</f>
        <v>4.2535462001674351E-2</v>
      </c>
    </row>
    <row r="1150" spans="1:13" x14ac:dyDescent="0.15">
      <c r="A1150" s="1">
        <v>40078</v>
      </c>
      <c r="B1150" s="2">
        <v>3131.03</v>
      </c>
      <c r="C1150" s="3">
        <f t="shared" si="68"/>
        <v>-2.4175652932743152E-2</v>
      </c>
      <c r="D1150" s="3">
        <f>1-B1150/MAX(B$2:B1150)</f>
        <v>0.46725821819914237</v>
      </c>
      <c r="E1150" s="4">
        <f ca="1">IFERROR(AVERAGE(OFFSET(B1150,0,0,-计算!B$19,1)),AVERAGE(OFFSET(B1150,0,0,-ROW(),1)))</f>
        <v>3215.4016666666666</v>
      </c>
      <c r="F1150" s="4">
        <f ca="1">IFERROR(AVERAGE(OFFSET(B1150,0,0,-计算!B$20,1)),AVERAGE(OFFSET(B1150,0,0,-ROW(),1)))</f>
        <v>3349.6820000000021</v>
      </c>
      <c r="G1150" s="4">
        <f t="shared" ca="1" si="69"/>
        <v>-134.28033333333542</v>
      </c>
      <c r="H1150" s="4">
        <f ca="1">IFERROR(AVERAGE(OFFSET(G1150,0,0,-计算!B$21,1)),AVERAGE(OFFSET(G1150,0,0,-ROW(),1)))</f>
        <v>-189.00237777777934</v>
      </c>
      <c r="I1150" s="4" t="str">
        <f ca="1">IF(计算!B$23=1,IFERROR(IF(AND(G1150&gt;H1150,OFFSET(G1150,-计算!B$22,0,1,1)&lt;OFFSET(H1150,-计算!B$22,0,1,1)),"买",IF(AND(G1150&lt;H1150,OFFSET(G1150,-计算!B$22,0,1,1)&gt;OFFSET(H1150,-计算!B$22,0,1,1)),"卖",I1149)),"买"),IF(计算!B$23=2,IFERROR(IF(AND(G1150&gt;OFFSET(G1150,-计算!B$22,0,1,1),B1150&lt;OFFSET(B1150,-计算!B$22,0,1,1)),"买",IF(AND(G1150&lt;OFFSET(G1150,-计算!B$22,0,1,1),B1150&gt;OFFSET(B1150,-计算!B$22,0,1,1)),"卖",I1149)),"买"),""))</f>
        <v>买</v>
      </c>
      <c r="J1150" s="4" t="str">
        <f t="shared" ca="1" si="71"/>
        <v/>
      </c>
      <c r="K1150" s="3">
        <f ca="1">IF(I1149="买",C1150,0)-IF(J1150=1,计算!B$18)</f>
        <v>-2.4175652932743152E-2</v>
      </c>
      <c r="L1150" s="2">
        <f t="shared" ca="1" si="70"/>
        <v>5.519685936963544</v>
      </c>
      <c r="M1150" s="3">
        <f ca="1">1-L1150/MAX(L$2:L1150)</f>
        <v>6.5682792367731224E-2</v>
      </c>
    </row>
    <row r="1151" spans="1:13" x14ac:dyDescent="0.15">
      <c r="A1151" s="1">
        <v>40079</v>
      </c>
      <c r="B1151" s="2">
        <v>3060.07</v>
      </c>
      <c r="C1151" s="3">
        <f t="shared" si="68"/>
        <v>-2.2663468571045287E-2</v>
      </c>
      <c r="D1151" s="3">
        <f>1-B1151/MAX(B$2:B1151)</f>
        <v>0.4793319948274688</v>
      </c>
      <c r="E1151" s="4">
        <f ca="1">IFERROR(AVERAGE(OFFSET(B1151,0,0,-计算!B$19,1)),AVERAGE(OFFSET(B1151,0,0,-ROW(),1)))</f>
        <v>3211.7233333333329</v>
      </c>
      <c r="F1151" s="4">
        <f ca="1">IFERROR(AVERAGE(OFFSET(B1151,0,0,-计算!B$20,1)),AVERAGE(OFFSET(B1151,0,0,-ROW(),1)))</f>
        <v>3341.0174000000015</v>
      </c>
      <c r="G1151" s="4">
        <f t="shared" ca="1" si="69"/>
        <v>-129.29406666666864</v>
      </c>
      <c r="H1151" s="4">
        <f ca="1">IFERROR(AVERAGE(OFFSET(G1151,0,0,-计算!B$21,1)),AVERAGE(OFFSET(G1151,0,0,-ROW(),1)))</f>
        <v>-165.58167777777953</v>
      </c>
      <c r="I1151" s="4" t="str">
        <f ca="1">IF(计算!B$23=1,IFERROR(IF(AND(G1151&gt;H1151,OFFSET(G1151,-计算!B$22,0,1,1)&lt;OFFSET(H1151,-计算!B$22,0,1,1)),"买",IF(AND(G1151&lt;H1151,OFFSET(G1151,-计算!B$22,0,1,1)&gt;OFFSET(H1151,-计算!B$22,0,1,1)),"卖",I1150)),"买"),IF(计算!B$23=2,IFERROR(IF(AND(G1151&gt;OFFSET(G1151,-计算!B$22,0,1,1),B1151&lt;OFFSET(B1151,-计算!B$22,0,1,1)),"买",IF(AND(G1151&lt;OFFSET(G1151,-计算!B$22,0,1,1),B1151&gt;OFFSET(B1151,-计算!B$22,0,1,1)),"卖",I1150)),"买"),""))</f>
        <v>买</v>
      </c>
      <c r="J1151" s="4" t="str">
        <f t="shared" ca="1" si="71"/>
        <v/>
      </c>
      <c r="K1151" s="3">
        <f ca="1">IF(I1150="买",C1151,0)-IF(J1151=1,计算!B$18)</f>
        <v>-2.2663468571045287E-2</v>
      </c>
      <c r="L1151" s="2">
        <f t="shared" ca="1" si="70"/>
        <v>5.3945907082091304</v>
      </c>
      <c r="M1151" s="3">
        <f ca="1">1-L1151/MAX(L$2:L1151)</f>
        <v>8.6857661038291845E-2</v>
      </c>
    </row>
    <row r="1152" spans="1:13" x14ac:dyDescent="0.15">
      <c r="A1152" s="1">
        <v>40080</v>
      </c>
      <c r="B1152" s="2">
        <v>3080.93</v>
      </c>
      <c r="C1152" s="3">
        <f t="shared" si="68"/>
        <v>6.8168375233246259E-3</v>
      </c>
      <c r="D1152" s="3">
        <f>1-B1152/MAX(B$2:B1152)</f>
        <v>0.47578268563261417</v>
      </c>
      <c r="E1152" s="4">
        <f ca="1">IFERROR(AVERAGE(OFFSET(B1152,0,0,-计算!B$19,1)),AVERAGE(OFFSET(B1152,0,0,-ROW(),1)))</f>
        <v>3204.22</v>
      </c>
      <c r="F1152" s="4">
        <f ca="1">IFERROR(AVERAGE(OFFSET(B1152,0,0,-计算!B$20,1)),AVERAGE(OFFSET(B1152,0,0,-ROW(),1)))</f>
        <v>3332.6112000000016</v>
      </c>
      <c r="G1152" s="4">
        <f t="shared" ca="1" si="69"/>
        <v>-128.39120000000185</v>
      </c>
      <c r="H1152" s="4">
        <f ca="1">IFERROR(AVERAGE(OFFSET(G1152,0,0,-计算!B$21,1)),AVERAGE(OFFSET(G1152,0,0,-ROW(),1)))</f>
        <v>-148.26796111111298</v>
      </c>
      <c r="I1152" s="4" t="str">
        <f ca="1">IF(计算!B$23=1,IFERROR(IF(AND(G1152&gt;H1152,OFFSET(G1152,-计算!B$22,0,1,1)&lt;OFFSET(H1152,-计算!B$22,0,1,1)),"买",IF(AND(G1152&lt;H1152,OFFSET(G1152,-计算!B$22,0,1,1)&gt;OFFSET(H1152,-计算!B$22,0,1,1)),"卖",I1151)),"买"),IF(计算!B$23=2,IFERROR(IF(AND(G1152&gt;OFFSET(G1152,-计算!B$22,0,1,1),B1152&lt;OFFSET(B1152,-计算!B$22,0,1,1)),"买",IF(AND(G1152&lt;OFFSET(G1152,-计算!B$22,0,1,1),B1152&gt;OFFSET(B1152,-计算!B$22,0,1,1)),"卖",I1151)),"买"),""))</f>
        <v>买</v>
      </c>
      <c r="J1152" s="4" t="str">
        <f t="shared" ca="1" si="71"/>
        <v/>
      </c>
      <c r="K1152" s="3">
        <f ca="1">IF(I1151="买",C1152,0)-IF(J1152=1,计算!B$18)</f>
        <v>6.8168375233246259E-3</v>
      </c>
      <c r="L1152" s="2">
        <f t="shared" ca="1" si="70"/>
        <v>5.4313647565718286</v>
      </c>
      <c r="M1152" s="3">
        <f ca="1">1-L1152/MAX(L$2:L1152)</f>
        <v>8.0632918077921278E-2</v>
      </c>
    </row>
    <row r="1153" spans="1:13" x14ac:dyDescent="0.15">
      <c r="A1153" s="1">
        <v>40081</v>
      </c>
      <c r="B1153" s="2">
        <v>3058.53</v>
      </c>
      <c r="C1153" s="3">
        <f t="shared" si="68"/>
        <v>-7.270531949768344E-3</v>
      </c>
      <c r="D1153" s="3">
        <f>1-B1153/MAX(B$2:B1153)</f>
        <v>0.47959402436534404</v>
      </c>
      <c r="E1153" s="4">
        <f ca="1">IFERROR(AVERAGE(OFFSET(B1153,0,0,-计算!B$19,1)),AVERAGE(OFFSET(B1153,0,0,-ROW(),1)))</f>
        <v>3192.8549999999996</v>
      </c>
      <c r="F1153" s="4">
        <f ca="1">IFERROR(AVERAGE(OFFSET(B1153,0,0,-计算!B$20,1)),AVERAGE(OFFSET(B1153,0,0,-ROW(),1)))</f>
        <v>3323.3856000000019</v>
      </c>
      <c r="G1153" s="4">
        <f t="shared" ca="1" si="69"/>
        <v>-130.53060000000232</v>
      </c>
      <c r="H1153" s="4">
        <f ca="1">IFERROR(AVERAGE(OFFSET(G1153,0,0,-计算!B$21,1)),AVERAGE(OFFSET(G1153,0,0,-ROW(),1)))</f>
        <v>-138.18147777777963</v>
      </c>
      <c r="I1153" s="4" t="str">
        <f ca="1">IF(计算!B$23=1,IFERROR(IF(AND(G1153&gt;H1153,OFFSET(G1153,-计算!B$22,0,1,1)&lt;OFFSET(H1153,-计算!B$22,0,1,1)),"买",IF(AND(G1153&lt;H1153,OFFSET(G1153,-计算!B$22,0,1,1)&gt;OFFSET(H1153,-计算!B$22,0,1,1)),"卖",I1152)),"买"),IF(计算!B$23=2,IFERROR(IF(AND(G1153&gt;OFFSET(G1153,-计算!B$22,0,1,1),B1153&lt;OFFSET(B1153,-计算!B$22,0,1,1)),"买",IF(AND(G1153&lt;OFFSET(G1153,-计算!B$22,0,1,1),B1153&gt;OFFSET(B1153,-计算!B$22,0,1,1)),"卖",I1152)),"买"),""))</f>
        <v>买</v>
      </c>
      <c r="J1153" s="4" t="str">
        <f t="shared" ca="1" si="71"/>
        <v/>
      </c>
      <c r="K1153" s="3">
        <f ca="1">IF(I1152="买",C1153,0)-IF(J1153=1,计算!B$18)</f>
        <v>-7.270531949768344E-3</v>
      </c>
      <c r="L1153" s="2">
        <f t="shared" ca="1" si="70"/>
        <v>5.3918758455783271</v>
      </c>
      <c r="M1153" s="3">
        <f ca="1">1-L1153/MAX(L$2:L1153)</f>
        <v>8.7317205820601096E-2</v>
      </c>
    </row>
    <row r="1154" spans="1:13" x14ac:dyDescent="0.15">
      <c r="A1154" s="1">
        <v>40084</v>
      </c>
      <c r="B1154" s="2">
        <v>2972.64</v>
      </c>
      <c r="C1154" s="3">
        <f t="shared" si="68"/>
        <v>-2.8082117880158242E-2</v>
      </c>
      <c r="D1154" s="3">
        <f>1-B1154/MAX(B$2:B1154)</f>
        <v>0.49420812631865518</v>
      </c>
      <c r="E1154" s="4">
        <f ca="1">IFERROR(AVERAGE(OFFSET(B1154,0,0,-计算!B$19,1)),AVERAGE(OFFSET(B1154,0,0,-ROW(),1)))</f>
        <v>3176.9991666666665</v>
      </c>
      <c r="F1154" s="4">
        <f ca="1">IFERROR(AVERAGE(OFFSET(B1154,0,0,-计算!B$20,1)),AVERAGE(OFFSET(B1154,0,0,-ROW(),1)))</f>
        <v>3311.0160000000014</v>
      </c>
      <c r="G1154" s="4">
        <f t="shared" ca="1" si="69"/>
        <v>-134.01683333333494</v>
      </c>
      <c r="H1154" s="4">
        <f ca="1">IFERROR(AVERAGE(OFFSET(G1154,0,0,-计算!B$21,1)),AVERAGE(OFFSET(G1154,0,0,-ROW(),1)))</f>
        <v>-133.62643333333526</v>
      </c>
      <c r="I1154" s="4" t="str">
        <f ca="1">IF(计算!B$23=1,IFERROR(IF(AND(G1154&gt;H1154,OFFSET(G1154,-计算!B$22,0,1,1)&lt;OFFSET(H1154,-计算!B$22,0,1,1)),"买",IF(AND(G1154&lt;H1154,OFFSET(G1154,-计算!B$22,0,1,1)&gt;OFFSET(H1154,-计算!B$22,0,1,1)),"卖",I1153)),"买"),IF(计算!B$23=2,IFERROR(IF(AND(G1154&gt;OFFSET(G1154,-计算!B$22,0,1,1),B1154&lt;OFFSET(B1154,-计算!B$22,0,1,1)),"买",IF(AND(G1154&lt;OFFSET(G1154,-计算!B$22,0,1,1),B1154&gt;OFFSET(B1154,-计算!B$22,0,1,1)),"卖",I1153)),"买"),""))</f>
        <v>卖</v>
      </c>
      <c r="J1154" s="4">
        <f t="shared" ca="1" si="71"/>
        <v>1</v>
      </c>
      <c r="K1154" s="3">
        <f ca="1">IF(I1153="买",C1154,0)-IF(J1154=1,计算!B$18)</f>
        <v>-2.8082117880158242E-2</v>
      </c>
      <c r="L1154" s="2">
        <f t="shared" ca="1" si="70"/>
        <v>5.2404605524876189</v>
      </c>
      <c r="M1154" s="3">
        <f ca="1">1-L1154/MAX(L$2:L1154)</f>
        <v>0.11294727163393914</v>
      </c>
    </row>
    <row r="1155" spans="1:13" x14ac:dyDescent="0.15">
      <c r="A1155" s="1">
        <v>40085</v>
      </c>
      <c r="B1155" s="2">
        <v>2972.29</v>
      </c>
      <c r="C1155" s="3">
        <f t="shared" si="68"/>
        <v>-1.1774045965873281E-4</v>
      </c>
      <c r="D1155" s="3">
        <f>1-B1155/MAX(B$2:B1155)</f>
        <v>0.494267678486354</v>
      </c>
      <c r="E1155" s="4">
        <f ca="1">IFERROR(AVERAGE(OFFSET(B1155,0,0,-计算!B$19,1)),AVERAGE(OFFSET(B1155,0,0,-ROW(),1)))</f>
        <v>3154.8458333333333</v>
      </c>
      <c r="F1155" s="4">
        <f ca="1">IFERROR(AVERAGE(OFFSET(B1155,0,0,-计算!B$20,1)),AVERAGE(OFFSET(B1155,0,0,-ROW(),1)))</f>
        <v>3299.6652000000013</v>
      </c>
      <c r="G1155" s="4">
        <f t="shared" ca="1" si="69"/>
        <v>-144.81936666666797</v>
      </c>
      <c r="H1155" s="4">
        <f ca="1">IFERROR(AVERAGE(OFFSET(G1155,0,0,-计算!B$21,1)),AVERAGE(OFFSET(G1155,0,0,-ROW(),1)))</f>
        <v>-133.55540000000187</v>
      </c>
      <c r="I1155" s="4" t="str">
        <f ca="1">IF(计算!B$23=1,IFERROR(IF(AND(G1155&gt;H1155,OFFSET(G1155,-计算!B$22,0,1,1)&lt;OFFSET(H1155,-计算!B$22,0,1,1)),"买",IF(AND(G1155&lt;H1155,OFFSET(G1155,-计算!B$22,0,1,1)&gt;OFFSET(H1155,-计算!B$22,0,1,1)),"卖",I1154)),"买"),IF(计算!B$23=2,IFERROR(IF(AND(G1155&gt;OFFSET(G1155,-计算!B$22,0,1,1),B1155&lt;OFFSET(B1155,-计算!B$22,0,1,1)),"买",IF(AND(G1155&lt;OFFSET(G1155,-计算!B$22,0,1,1),B1155&gt;OFFSET(B1155,-计算!B$22,0,1,1)),"卖",I1154)),"买"),""))</f>
        <v>卖</v>
      </c>
      <c r="J1155" s="4" t="str">
        <f t="shared" ca="1" si="71"/>
        <v/>
      </c>
      <c r="K1155" s="3">
        <f ca="1">IF(I1154="买",C1155,0)-IF(J1155=1,计算!B$18)</f>
        <v>0</v>
      </c>
      <c r="L1155" s="2">
        <f t="shared" ca="1" si="70"/>
        <v>5.2404605524876189</v>
      </c>
      <c r="M1155" s="3">
        <f ca="1">1-L1155/MAX(L$2:L1155)</f>
        <v>0.11294727163393914</v>
      </c>
    </row>
    <row r="1156" spans="1:13" x14ac:dyDescent="0.15">
      <c r="A1156" s="1">
        <v>40086</v>
      </c>
      <c r="B1156" s="2">
        <v>3004.8</v>
      </c>
      <c r="C1156" s="3">
        <f t="shared" ref="C1156:C1219" si="72">B1156/B1155-1</f>
        <v>1.0937694504910445E-2</v>
      </c>
      <c r="D1156" s="3">
        <f>1-B1156/MAX(B$2:B1156)</f>
        <v>0.4887361328523786</v>
      </c>
      <c r="E1156" s="4">
        <f ca="1">IFERROR(AVERAGE(OFFSET(B1156,0,0,-计算!B$19,1)),AVERAGE(OFFSET(B1156,0,0,-ROW(),1)))</f>
        <v>3130.7966666666666</v>
      </c>
      <c r="F1156" s="4">
        <f ca="1">IFERROR(AVERAGE(OFFSET(B1156,0,0,-计算!B$20,1)),AVERAGE(OFFSET(B1156,0,0,-ROW(),1)))</f>
        <v>3287.622800000001</v>
      </c>
      <c r="G1156" s="4">
        <f t="shared" ref="G1156:G1219" ca="1" si="73">E1156-F1156</f>
        <v>-156.82613333333438</v>
      </c>
      <c r="H1156" s="4">
        <f ca="1">IFERROR(AVERAGE(OFFSET(G1156,0,0,-计算!B$21,1)),AVERAGE(OFFSET(G1156,0,0,-ROW(),1)))</f>
        <v>-137.31303333333503</v>
      </c>
      <c r="I1156" s="4" t="str">
        <f ca="1">IF(计算!B$23=1,IFERROR(IF(AND(G1156&gt;H1156,OFFSET(G1156,-计算!B$22,0,1,1)&lt;OFFSET(H1156,-计算!B$22,0,1,1)),"买",IF(AND(G1156&lt;H1156,OFFSET(G1156,-计算!B$22,0,1,1)&gt;OFFSET(H1156,-计算!B$22,0,1,1)),"卖",I1155)),"买"),IF(计算!B$23=2,IFERROR(IF(AND(G1156&gt;OFFSET(G1156,-计算!B$22,0,1,1),B1156&lt;OFFSET(B1156,-计算!B$22,0,1,1)),"买",IF(AND(G1156&lt;OFFSET(G1156,-计算!B$22,0,1,1),B1156&gt;OFFSET(B1156,-计算!B$22,0,1,1)),"卖",I1155)),"买"),""))</f>
        <v>卖</v>
      </c>
      <c r="J1156" s="4" t="str">
        <f t="shared" ca="1" si="71"/>
        <v/>
      </c>
      <c r="K1156" s="3">
        <f ca="1">IF(I1155="买",C1156,0)-IF(J1156=1,计算!B$18)</f>
        <v>0</v>
      </c>
      <c r="L1156" s="2">
        <f t="shared" ref="L1156:L1219" ca="1" si="74">IFERROR(L1155*(1+K1156),L1155)</f>
        <v>5.2404605524876189</v>
      </c>
      <c r="M1156" s="3">
        <f ca="1">1-L1156/MAX(L$2:L1156)</f>
        <v>0.11294727163393914</v>
      </c>
    </row>
    <row r="1157" spans="1:13" x14ac:dyDescent="0.15">
      <c r="A1157" s="1">
        <v>40095</v>
      </c>
      <c r="B1157" s="2">
        <v>3163.71</v>
      </c>
      <c r="C1157" s="3">
        <f t="shared" si="72"/>
        <v>5.2885383386581442E-2</v>
      </c>
      <c r="D1157" s="3">
        <f>1-B1157/MAX(B$2:B1157)</f>
        <v>0.46169774722657042</v>
      </c>
      <c r="E1157" s="4">
        <f ca="1">IFERROR(AVERAGE(OFFSET(B1157,0,0,-计算!B$19,1)),AVERAGE(OFFSET(B1157,0,0,-ROW(),1)))</f>
        <v>3119.2191666666672</v>
      </c>
      <c r="F1157" s="4">
        <f ca="1">IFERROR(AVERAGE(OFFSET(B1157,0,0,-计算!B$20,1)),AVERAGE(OFFSET(B1157,0,0,-ROW(),1)))</f>
        <v>3277.8576000000007</v>
      </c>
      <c r="G1157" s="4">
        <f t="shared" ca="1" si="73"/>
        <v>-158.63843333333352</v>
      </c>
      <c r="H1157" s="4">
        <f ca="1">IFERROR(AVERAGE(OFFSET(G1157,0,0,-计算!B$21,1)),AVERAGE(OFFSET(G1157,0,0,-ROW(),1)))</f>
        <v>-142.2037611111125</v>
      </c>
      <c r="I1157" s="4" t="str">
        <f ca="1">IF(计算!B$23=1,IFERROR(IF(AND(G1157&gt;H1157,OFFSET(G1157,-计算!B$22,0,1,1)&lt;OFFSET(H1157,-计算!B$22,0,1,1)),"买",IF(AND(G1157&lt;H1157,OFFSET(G1157,-计算!B$22,0,1,1)&gt;OFFSET(H1157,-计算!B$22,0,1,1)),"卖",I1156)),"买"),IF(计算!B$23=2,IFERROR(IF(AND(G1157&gt;OFFSET(G1157,-计算!B$22,0,1,1),B1157&lt;OFFSET(B1157,-计算!B$22,0,1,1)),"买",IF(AND(G1157&lt;OFFSET(G1157,-计算!B$22,0,1,1),B1157&gt;OFFSET(B1157,-计算!B$22,0,1,1)),"卖",I1156)),"买"),""))</f>
        <v>卖</v>
      </c>
      <c r="J1157" s="4" t="str">
        <f t="shared" ref="J1157:J1220" ca="1" si="75">IF(I1156&lt;&gt;I1157,1,"")</f>
        <v/>
      </c>
      <c r="K1157" s="3">
        <f ca="1">IF(I1156="买",C1157,0)-IF(J1157=1,计算!B$18)</f>
        <v>0</v>
      </c>
      <c r="L1157" s="2">
        <f t="shared" ca="1" si="74"/>
        <v>5.2404605524876189</v>
      </c>
      <c r="M1157" s="3">
        <f ca="1">1-L1157/MAX(L$2:L1157)</f>
        <v>0.11294727163393914</v>
      </c>
    </row>
    <row r="1158" spans="1:13" x14ac:dyDescent="0.15">
      <c r="A1158" s="1">
        <v>40098</v>
      </c>
      <c r="B1158" s="2">
        <v>3151.63</v>
      </c>
      <c r="C1158" s="3">
        <f t="shared" si="72"/>
        <v>-3.8183019303286159E-3</v>
      </c>
      <c r="D1158" s="3">
        <f>1-B1158/MAX(B$2:B1158)</f>
        <v>0.46375314775743548</v>
      </c>
      <c r="E1158" s="4">
        <f ca="1">IFERROR(AVERAGE(OFFSET(B1158,0,0,-计算!B$19,1)),AVERAGE(OFFSET(B1158,0,0,-ROW(),1)))</f>
        <v>3110.3349999999996</v>
      </c>
      <c r="F1158" s="4">
        <f ca="1">IFERROR(AVERAGE(OFFSET(B1158,0,0,-计算!B$20,1)),AVERAGE(OFFSET(B1158,0,0,-ROW(),1)))</f>
        <v>3267.5390000000007</v>
      </c>
      <c r="G1158" s="4">
        <f t="shared" ca="1" si="73"/>
        <v>-157.20400000000109</v>
      </c>
      <c r="H1158" s="4">
        <f ca="1">IFERROR(AVERAGE(OFFSET(G1158,0,0,-计算!B$21,1)),AVERAGE(OFFSET(G1158,0,0,-ROW(),1)))</f>
        <v>-147.00589444444572</v>
      </c>
      <c r="I1158" s="4" t="str">
        <f ca="1">IF(计算!B$23=1,IFERROR(IF(AND(G1158&gt;H1158,OFFSET(G1158,-计算!B$22,0,1,1)&lt;OFFSET(H1158,-计算!B$22,0,1,1)),"买",IF(AND(G1158&lt;H1158,OFFSET(G1158,-计算!B$22,0,1,1)&gt;OFFSET(H1158,-计算!B$22,0,1,1)),"卖",I1157)),"买"),IF(计算!B$23=2,IFERROR(IF(AND(G1158&gt;OFFSET(G1158,-计算!B$22,0,1,1),B1158&lt;OFFSET(B1158,-计算!B$22,0,1,1)),"买",IF(AND(G1158&lt;OFFSET(G1158,-计算!B$22,0,1,1),B1158&gt;OFFSET(B1158,-计算!B$22,0,1,1)),"卖",I1157)),"买"),""))</f>
        <v>卖</v>
      </c>
      <c r="J1158" s="4" t="str">
        <f t="shared" ca="1" si="75"/>
        <v/>
      </c>
      <c r="K1158" s="3">
        <f ca="1">IF(I1157="买",C1158,0)-IF(J1158=1,计算!B$18)</f>
        <v>0</v>
      </c>
      <c r="L1158" s="2">
        <f t="shared" ca="1" si="74"/>
        <v>5.2404605524876189</v>
      </c>
      <c r="M1158" s="3">
        <f ca="1">1-L1158/MAX(L$2:L1158)</f>
        <v>0.11294727163393914</v>
      </c>
    </row>
    <row r="1159" spans="1:13" x14ac:dyDescent="0.15">
      <c r="A1159" s="1">
        <v>40099</v>
      </c>
      <c r="B1159" s="2">
        <v>3198.52</v>
      </c>
      <c r="C1159" s="3">
        <f t="shared" si="72"/>
        <v>1.487801550308876E-2</v>
      </c>
      <c r="D1159" s="3">
        <f>1-B1159/MAX(B$2:B1159)</f>
        <v>0.45577485877628798</v>
      </c>
      <c r="E1159" s="4">
        <f ca="1">IFERROR(AVERAGE(OFFSET(B1159,0,0,-计算!B$19,1)),AVERAGE(OFFSET(B1159,0,0,-ROW(),1)))</f>
        <v>3100.2033333333329</v>
      </c>
      <c r="F1159" s="4">
        <f ca="1">IFERROR(AVERAGE(OFFSET(B1159,0,0,-计算!B$20,1)),AVERAGE(OFFSET(B1159,0,0,-ROW(),1)))</f>
        <v>3256.6368000000007</v>
      </c>
      <c r="G1159" s="4">
        <f t="shared" ca="1" si="73"/>
        <v>-156.43346666666775</v>
      </c>
      <c r="H1159" s="4">
        <f ca="1">IFERROR(AVERAGE(OFFSET(G1159,0,0,-计算!B$21,1)),AVERAGE(OFFSET(G1159,0,0,-ROW(),1)))</f>
        <v>-151.32303888888995</v>
      </c>
      <c r="I1159" s="4" t="str">
        <f ca="1">IF(计算!B$23=1,IFERROR(IF(AND(G1159&gt;H1159,OFFSET(G1159,-计算!B$22,0,1,1)&lt;OFFSET(H1159,-计算!B$22,0,1,1)),"买",IF(AND(G1159&lt;H1159,OFFSET(G1159,-计算!B$22,0,1,1)&gt;OFFSET(H1159,-计算!B$22,0,1,1)),"卖",I1158)),"买"),IF(计算!B$23=2,IFERROR(IF(AND(G1159&gt;OFFSET(G1159,-计算!B$22,0,1,1),B1159&lt;OFFSET(B1159,-计算!B$22,0,1,1)),"买",IF(AND(G1159&lt;OFFSET(G1159,-计算!B$22,0,1,1),B1159&gt;OFFSET(B1159,-计算!B$22,0,1,1)),"卖",I1158)),"买"),""))</f>
        <v>卖</v>
      </c>
      <c r="J1159" s="4" t="str">
        <f t="shared" ca="1" si="75"/>
        <v/>
      </c>
      <c r="K1159" s="3">
        <f ca="1">IF(I1158="买",C1159,0)-IF(J1159=1,计算!B$18)</f>
        <v>0</v>
      </c>
      <c r="L1159" s="2">
        <f t="shared" ca="1" si="74"/>
        <v>5.2404605524876189</v>
      </c>
      <c r="M1159" s="3">
        <f ca="1">1-L1159/MAX(L$2:L1159)</f>
        <v>0.11294727163393914</v>
      </c>
    </row>
    <row r="1160" spans="1:13" x14ac:dyDescent="0.15">
      <c r="A1160" s="1">
        <v>40100</v>
      </c>
      <c r="B1160" s="2">
        <v>3227.4</v>
      </c>
      <c r="C1160" s="3">
        <f t="shared" si="72"/>
        <v>9.0291759938971872E-3</v>
      </c>
      <c r="D1160" s="3">
        <f>1-B1160/MAX(B$2:B1160)</f>
        <v>0.45086095419587557</v>
      </c>
      <c r="E1160" s="4">
        <f ca="1">IFERROR(AVERAGE(OFFSET(B1160,0,0,-计算!B$19,1)),AVERAGE(OFFSET(B1160,0,0,-ROW(),1)))</f>
        <v>3102.5125000000003</v>
      </c>
      <c r="F1160" s="4">
        <f ca="1">IFERROR(AVERAGE(OFFSET(B1160,0,0,-计算!B$20,1)),AVERAGE(OFFSET(B1160,0,0,-ROW(),1)))</f>
        <v>3246.068400000001</v>
      </c>
      <c r="G1160" s="4">
        <f t="shared" ca="1" si="73"/>
        <v>-143.55590000000075</v>
      </c>
      <c r="H1160" s="4">
        <f ca="1">IFERROR(AVERAGE(OFFSET(G1160,0,0,-计算!B$21,1)),AVERAGE(OFFSET(G1160,0,0,-ROW(),1)))</f>
        <v>-152.91288333333424</v>
      </c>
      <c r="I1160" s="4" t="str">
        <f ca="1">IF(计算!B$23=1,IFERROR(IF(AND(G1160&gt;H1160,OFFSET(G1160,-计算!B$22,0,1,1)&lt;OFFSET(H1160,-计算!B$22,0,1,1)),"买",IF(AND(G1160&lt;H1160,OFFSET(G1160,-计算!B$22,0,1,1)&gt;OFFSET(H1160,-计算!B$22,0,1,1)),"卖",I1159)),"买"),IF(计算!B$23=2,IFERROR(IF(AND(G1160&gt;OFFSET(G1160,-计算!B$22,0,1,1),B1160&lt;OFFSET(B1160,-计算!B$22,0,1,1)),"买",IF(AND(G1160&lt;OFFSET(G1160,-计算!B$22,0,1,1),B1160&gt;OFFSET(B1160,-计算!B$22,0,1,1)),"卖",I1159)),"买"),""))</f>
        <v>买</v>
      </c>
      <c r="J1160" s="4">
        <f t="shared" ca="1" si="75"/>
        <v>1</v>
      </c>
      <c r="K1160" s="3">
        <f ca="1">IF(I1159="买",C1160,0)-IF(J1160=1,计算!B$18)</f>
        <v>0</v>
      </c>
      <c r="L1160" s="2">
        <f t="shared" ca="1" si="74"/>
        <v>5.2404605524876189</v>
      </c>
      <c r="M1160" s="3">
        <f ca="1">1-L1160/MAX(L$2:L1160)</f>
        <v>0.11294727163393914</v>
      </c>
    </row>
    <row r="1161" spans="1:13" x14ac:dyDescent="0.15">
      <c r="A1161" s="1">
        <v>40101</v>
      </c>
      <c r="B1161" s="2">
        <v>3239.64</v>
      </c>
      <c r="C1161" s="3">
        <f t="shared" si="72"/>
        <v>3.7925264919129731E-3</v>
      </c>
      <c r="D1161" s="3">
        <f>1-B1161/MAX(B$2:B1161)</f>
        <v>0.44877832981691967</v>
      </c>
      <c r="E1161" s="4">
        <f ca="1">IFERROR(AVERAGE(OFFSET(B1161,0,0,-计算!B$19,1)),AVERAGE(OFFSET(B1161,0,0,-ROW(),1)))</f>
        <v>3105.0991666666669</v>
      </c>
      <c r="F1161" s="4">
        <f ca="1">IFERROR(AVERAGE(OFFSET(B1161,0,0,-计算!B$20,1)),AVERAGE(OFFSET(B1161,0,0,-ROW(),1)))</f>
        <v>3239.6910000000007</v>
      </c>
      <c r="G1161" s="4">
        <f t="shared" ca="1" si="73"/>
        <v>-134.59183333333385</v>
      </c>
      <c r="H1161" s="4">
        <f ca="1">IFERROR(AVERAGE(OFFSET(G1161,0,0,-计算!B$21,1)),AVERAGE(OFFSET(G1161,0,0,-ROW(),1)))</f>
        <v>-151.20829444444522</v>
      </c>
      <c r="I1161" s="4" t="str">
        <f ca="1">IF(计算!B$23=1,IFERROR(IF(AND(G1161&gt;H1161,OFFSET(G1161,-计算!B$22,0,1,1)&lt;OFFSET(H1161,-计算!B$22,0,1,1)),"买",IF(AND(G1161&lt;H1161,OFFSET(G1161,-计算!B$22,0,1,1)&gt;OFFSET(H1161,-计算!B$22,0,1,1)),"卖",I1160)),"买"),IF(计算!B$23=2,IFERROR(IF(AND(G1161&gt;OFFSET(G1161,-计算!B$22,0,1,1),B1161&lt;OFFSET(B1161,-计算!B$22,0,1,1)),"买",IF(AND(G1161&lt;OFFSET(G1161,-计算!B$22,0,1,1),B1161&gt;OFFSET(B1161,-计算!B$22,0,1,1)),"卖",I1160)),"买"),""))</f>
        <v>买</v>
      </c>
      <c r="J1161" s="4" t="str">
        <f t="shared" ca="1" si="75"/>
        <v/>
      </c>
      <c r="K1161" s="3">
        <f ca="1">IF(I1160="买",C1161,0)-IF(J1161=1,计算!B$18)</f>
        <v>3.7925264919129731E-3</v>
      </c>
      <c r="L1161" s="2">
        <f t="shared" ca="1" si="74"/>
        <v>5.2603351379627528</v>
      </c>
      <c r="M1161" s="3">
        <f ca="1">1-L1161/MAX(L$2:L1161)</f>
        <v>0.10958310066188726</v>
      </c>
    </row>
    <row r="1162" spans="1:13" x14ac:dyDescent="0.15">
      <c r="A1162" s="1">
        <v>40102</v>
      </c>
      <c r="B1162" s="2">
        <v>3241.71</v>
      </c>
      <c r="C1162" s="3">
        <f t="shared" si="72"/>
        <v>6.3895988443163354E-4</v>
      </c>
      <c r="D1162" s="3">
        <f>1-B1162/MAX(B$2:B1162)</f>
        <v>0.44842612128224324</v>
      </c>
      <c r="E1162" s="4">
        <f ca="1">IFERROR(AVERAGE(OFFSET(B1162,0,0,-计算!B$19,1)),AVERAGE(OFFSET(B1162,0,0,-ROW(),1)))</f>
        <v>3114.3225000000002</v>
      </c>
      <c r="F1162" s="4">
        <f ca="1">IFERROR(AVERAGE(OFFSET(B1162,0,0,-计算!B$20,1)),AVERAGE(OFFSET(B1162,0,0,-ROW(),1)))</f>
        <v>3231.8288000000007</v>
      </c>
      <c r="G1162" s="4">
        <f t="shared" ca="1" si="73"/>
        <v>-117.50630000000046</v>
      </c>
      <c r="H1162" s="4">
        <f ca="1">IFERROR(AVERAGE(OFFSET(G1162,0,0,-计算!B$21,1)),AVERAGE(OFFSET(G1162,0,0,-ROW(),1)))</f>
        <v>-144.65498888888956</v>
      </c>
      <c r="I1162" s="4" t="str">
        <f ca="1">IF(计算!B$23=1,IFERROR(IF(AND(G1162&gt;H1162,OFFSET(G1162,-计算!B$22,0,1,1)&lt;OFFSET(H1162,-计算!B$22,0,1,1)),"买",IF(AND(G1162&lt;H1162,OFFSET(G1162,-计算!B$22,0,1,1)&gt;OFFSET(H1162,-计算!B$22,0,1,1)),"卖",I1161)),"买"),IF(计算!B$23=2,IFERROR(IF(AND(G1162&gt;OFFSET(G1162,-计算!B$22,0,1,1),B1162&lt;OFFSET(B1162,-计算!B$22,0,1,1)),"买",IF(AND(G1162&lt;OFFSET(G1162,-计算!B$22,0,1,1),B1162&gt;OFFSET(B1162,-计算!B$22,0,1,1)),"卖",I1161)),"买"),""))</f>
        <v>买</v>
      </c>
      <c r="J1162" s="4" t="str">
        <f t="shared" ca="1" si="75"/>
        <v/>
      </c>
      <c r="K1162" s="3">
        <f ca="1">IF(I1161="买",C1162,0)-IF(J1162=1,计算!B$18)</f>
        <v>6.3895988443163354E-4</v>
      </c>
      <c r="L1162" s="2">
        <f t="shared" ca="1" si="74"/>
        <v>5.2636962810945773</v>
      </c>
      <c r="M1162" s="3">
        <f ca="1">1-L1162/MAX(L$2:L1162)</f>
        <v>0.10901415998279018</v>
      </c>
    </row>
    <row r="1163" spans="1:13" x14ac:dyDescent="0.15">
      <c r="A1163" s="1">
        <v>40105</v>
      </c>
      <c r="B1163" s="2">
        <v>3329.16</v>
      </c>
      <c r="C1163" s="3">
        <f t="shared" si="72"/>
        <v>2.6976503141860286E-2</v>
      </c>
      <c r="D1163" s="3">
        <f>1-B1163/MAX(B$2:B1163)</f>
        <v>0.43354658681004565</v>
      </c>
      <c r="E1163" s="4">
        <f ca="1">IFERROR(AVERAGE(OFFSET(B1163,0,0,-计算!B$19,1)),AVERAGE(OFFSET(B1163,0,0,-ROW(),1)))</f>
        <v>3136.7466666666674</v>
      </c>
      <c r="F1163" s="4">
        <f ca="1">IFERROR(AVERAGE(OFFSET(B1163,0,0,-计算!B$20,1)),AVERAGE(OFFSET(B1163,0,0,-ROW(),1)))</f>
        <v>3223.7196000000008</v>
      </c>
      <c r="G1163" s="4">
        <f t="shared" ca="1" si="73"/>
        <v>-86.972933333333458</v>
      </c>
      <c r="H1163" s="4">
        <f ca="1">IFERROR(AVERAGE(OFFSET(G1163,0,0,-计算!B$21,1)),AVERAGE(OFFSET(G1163,0,0,-ROW(),1)))</f>
        <v>-132.71073888888955</v>
      </c>
      <c r="I1163" s="4" t="str">
        <f ca="1">IF(计算!B$23=1,IFERROR(IF(AND(G1163&gt;H1163,OFFSET(G1163,-计算!B$22,0,1,1)&lt;OFFSET(H1163,-计算!B$22,0,1,1)),"买",IF(AND(G1163&lt;H1163,OFFSET(G1163,-计算!B$22,0,1,1)&gt;OFFSET(H1163,-计算!B$22,0,1,1)),"卖",I1162)),"买"),IF(计算!B$23=2,IFERROR(IF(AND(G1163&gt;OFFSET(G1163,-计算!B$22,0,1,1),B1163&lt;OFFSET(B1163,-计算!B$22,0,1,1)),"买",IF(AND(G1163&lt;OFFSET(G1163,-计算!B$22,0,1,1),B1163&gt;OFFSET(B1163,-计算!B$22,0,1,1)),"卖",I1162)),"买"),""))</f>
        <v>买</v>
      </c>
      <c r="J1163" s="4" t="str">
        <f t="shared" ca="1" si="75"/>
        <v/>
      </c>
      <c r="K1163" s="3">
        <f ca="1">IF(I1162="买",C1163,0)-IF(J1163=1,计算!B$18)</f>
        <v>2.6976503141860286E-2</v>
      </c>
      <c r="L1163" s="2">
        <f t="shared" ca="1" si="74"/>
        <v>5.4056924003593236</v>
      </c>
      <c r="M1163" s="3">
        <f ca="1">1-L1163/MAX(L$2:L1163)</f>
        <v>8.4978477670212826E-2</v>
      </c>
    </row>
    <row r="1164" spans="1:13" x14ac:dyDescent="0.15">
      <c r="A1164" s="1">
        <v>40106</v>
      </c>
      <c r="B1164" s="2">
        <v>3377.57</v>
      </c>
      <c r="C1164" s="3">
        <f t="shared" si="72"/>
        <v>1.4541205589398087E-2</v>
      </c>
      <c r="D1164" s="3">
        <f>1-B1164/MAX(B$2:B1164)</f>
        <v>0.42530967127203423</v>
      </c>
      <c r="E1164" s="4">
        <f ca="1">IFERROR(AVERAGE(OFFSET(B1164,0,0,-计算!B$19,1)),AVERAGE(OFFSET(B1164,0,0,-ROW(),1)))</f>
        <v>3161.4666666666667</v>
      </c>
      <c r="F1164" s="4">
        <f ca="1">IFERROR(AVERAGE(OFFSET(B1164,0,0,-计算!B$20,1)),AVERAGE(OFFSET(B1164,0,0,-ROW(),1)))</f>
        <v>3215.5304000000006</v>
      </c>
      <c r="G1164" s="4">
        <f t="shared" ca="1" si="73"/>
        <v>-54.063733333333857</v>
      </c>
      <c r="H1164" s="4">
        <f ca="1">IFERROR(AVERAGE(OFFSET(G1164,0,0,-计算!B$21,1)),AVERAGE(OFFSET(G1164,0,0,-ROW(),1)))</f>
        <v>-115.52069444444503</v>
      </c>
      <c r="I1164" s="4" t="str">
        <f ca="1">IF(计算!B$23=1,IFERROR(IF(AND(G1164&gt;H1164,OFFSET(G1164,-计算!B$22,0,1,1)&lt;OFFSET(H1164,-计算!B$22,0,1,1)),"买",IF(AND(G1164&lt;H1164,OFFSET(G1164,-计算!B$22,0,1,1)&gt;OFFSET(H1164,-计算!B$22,0,1,1)),"卖",I1163)),"买"),IF(计算!B$23=2,IFERROR(IF(AND(G1164&gt;OFFSET(G1164,-计算!B$22,0,1,1),B1164&lt;OFFSET(B1164,-计算!B$22,0,1,1)),"买",IF(AND(G1164&lt;OFFSET(G1164,-计算!B$22,0,1,1),B1164&gt;OFFSET(B1164,-计算!B$22,0,1,1)),"卖",I1163)),"买"),""))</f>
        <v>买</v>
      </c>
      <c r="J1164" s="4" t="str">
        <f t="shared" ca="1" si="75"/>
        <v/>
      </c>
      <c r="K1164" s="3">
        <f ca="1">IF(I1163="买",C1164,0)-IF(J1164=1,计算!B$18)</f>
        <v>1.4541205589398087E-2</v>
      </c>
      <c r="L1164" s="2">
        <f t="shared" ca="1" si="74"/>
        <v>5.4842976849059957</v>
      </c>
      <c r="M1164" s="3">
        <f ca="1">1-L1164/MAX(L$2:L1164)</f>
        <v>7.1672961595291351E-2</v>
      </c>
    </row>
    <row r="1165" spans="1:13" x14ac:dyDescent="0.15">
      <c r="A1165" s="1">
        <v>40107</v>
      </c>
      <c r="B1165" s="2">
        <v>3369.28</v>
      </c>
      <c r="C1165" s="3">
        <f t="shared" si="72"/>
        <v>-2.4544272953632706E-3</v>
      </c>
      <c r="D1165" s="3">
        <f>1-B1165/MAX(B$2:B1165)</f>
        <v>0.42672020690124546</v>
      </c>
      <c r="E1165" s="4">
        <f ca="1">IFERROR(AVERAGE(OFFSET(B1165,0,0,-计算!B$19,1)),AVERAGE(OFFSET(B1165,0,0,-ROW(),1)))</f>
        <v>3187.3624999999997</v>
      </c>
      <c r="F1165" s="4">
        <f ca="1">IFERROR(AVERAGE(OFFSET(B1165,0,0,-计算!B$20,1)),AVERAGE(OFFSET(B1165,0,0,-ROW(),1)))</f>
        <v>3207.1838000000007</v>
      </c>
      <c r="G1165" s="4">
        <f t="shared" ca="1" si="73"/>
        <v>-19.821300000000974</v>
      </c>
      <c r="H1165" s="4">
        <f ca="1">IFERROR(AVERAGE(OFFSET(G1165,0,0,-计算!B$21,1)),AVERAGE(OFFSET(G1165,0,0,-ROW(),1)))</f>
        <v>-92.752000000000564</v>
      </c>
      <c r="I1165" s="4" t="str">
        <f ca="1">IF(计算!B$23=1,IFERROR(IF(AND(G1165&gt;H1165,OFFSET(G1165,-计算!B$22,0,1,1)&lt;OFFSET(H1165,-计算!B$22,0,1,1)),"买",IF(AND(G1165&lt;H1165,OFFSET(G1165,-计算!B$22,0,1,1)&gt;OFFSET(H1165,-计算!B$22,0,1,1)),"卖",I1164)),"买"),IF(计算!B$23=2,IFERROR(IF(AND(G1165&gt;OFFSET(G1165,-计算!B$22,0,1,1),B1165&lt;OFFSET(B1165,-计算!B$22,0,1,1)),"买",IF(AND(G1165&lt;OFFSET(G1165,-计算!B$22,0,1,1),B1165&gt;OFFSET(B1165,-计算!B$22,0,1,1)),"卖",I1164)),"买"),""))</f>
        <v>买</v>
      </c>
      <c r="J1165" s="4" t="str">
        <f t="shared" ca="1" si="75"/>
        <v/>
      </c>
      <c r="K1165" s="3">
        <f ca="1">IF(I1164="买",C1165,0)-IF(J1165=1,计算!B$18)</f>
        <v>-2.4544272953632706E-3</v>
      </c>
      <c r="L1165" s="2">
        <f t="shared" ca="1" si="74"/>
        <v>5.4708368749722647</v>
      </c>
      <c r="M1165" s="3">
        <f ca="1">1-L1165/MAX(L$2:L1165)</f>
        <v>7.3951472817375685E-2</v>
      </c>
    </row>
    <row r="1166" spans="1:13" x14ac:dyDescent="0.15">
      <c r="A1166" s="1">
        <v>40108</v>
      </c>
      <c r="B1166" s="2">
        <v>3347.32</v>
      </c>
      <c r="C1166" s="3">
        <f t="shared" si="72"/>
        <v>-6.5177129831892611E-3</v>
      </c>
      <c r="D1166" s="3">
        <f>1-B1166/MAX(B$2:B1166)</f>
        <v>0.43045668005172522</v>
      </c>
      <c r="E1166" s="4">
        <f ca="1">IFERROR(AVERAGE(OFFSET(B1166,0,0,-计算!B$19,1)),AVERAGE(OFFSET(B1166,0,0,-ROW(),1)))</f>
        <v>3218.5858333333331</v>
      </c>
      <c r="F1166" s="4">
        <f ca="1">IFERROR(AVERAGE(OFFSET(B1166,0,0,-计算!B$20,1)),AVERAGE(OFFSET(B1166,0,0,-ROW(),1)))</f>
        <v>3199.3114000000005</v>
      </c>
      <c r="G1166" s="4">
        <f t="shared" ca="1" si="73"/>
        <v>19.274433333332581</v>
      </c>
      <c r="H1166" s="4">
        <f ca="1">IFERROR(AVERAGE(OFFSET(G1166,0,0,-计算!B$21,1)),AVERAGE(OFFSET(G1166,0,0,-ROW(),1)))</f>
        <v>-65.613611111111666</v>
      </c>
      <c r="I1166" s="4" t="str">
        <f ca="1">IF(计算!B$23=1,IFERROR(IF(AND(G1166&gt;H1166,OFFSET(G1166,-计算!B$22,0,1,1)&lt;OFFSET(H1166,-计算!B$22,0,1,1)),"买",IF(AND(G1166&lt;H1166,OFFSET(G1166,-计算!B$22,0,1,1)&gt;OFFSET(H1166,-计算!B$22,0,1,1)),"卖",I1165)),"买"),IF(计算!B$23=2,IFERROR(IF(AND(G1166&gt;OFFSET(G1166,-计算!B$22,0,1,1),B1166&lt;OFFSET(B1166,-计算!B$22,0,1,1)),"买",IF(AND(G1166&lt;OFFSET(G1166,-计算!B$22,0,1,1),B1166&gt;OFFSET(B1166,-计算!B$22,0,1,1)),"卖",I1165)),"买"),""))</f>
        <v>买</v>
      </c>
      <c r="J1166" s="4" t="str">
        <f t="shared" ca="1" si="75"/>
        <v/>
      </c>
      <c r="K1166" s="3">
        <f ca="1">IF(I1165="买",C1166,0)-IF(J1166=1,计算!B$18)</f>
        <v>-6.5177129831892611E-3</v>
      </c>
      <c r="L1166" s="2">
        <f t="shared" ca="1" si="74"/>
        <v>5.4351795304433477</v>
      </c>
      <c r="M1166" s="3">
        <f ca="1">1-L1166/MAX(L$2:L1166)</f>
        <v>7.9987191326057028E-2</v>
      </c>
    </row>
    <row r="1167" spans="1:13" x14ac:dyDescent="0.15">
      <c r="A1167" s="1">
        <v>40109</v>
      </c>
      <c r="B1167" s="2">
        <v>3413.25</v>
      </c>
      <c r="C1167" s="3">
        <f t="shared" si="72"/>
        <v>1.9696354098203805E-2</v>
      </c>
      <c r="D1167" s="3">
        <f>1-B1167/MAX(B$2:B1167)</f>
        <v>0.41923875314775738</v>
      </c>
      <c r="E1167" s="4">
        <f ca="1">IFERROR(AVERAGE(OFFSET(B1167,0,0,-计算!B$19,1)),AVERAGE(OFFSET(B1167,0,0,-ROW(),1)))</f>
        <v>3255.3325</v>
      </c>
      <c r="F1167" s="4">
        <f ca="1">IFERROR(AVERAGE(OFFSET(B1167,0,0,-计算!B$20,1)),AVERAGE(OFFSET(B1167,0,0,-ROW(),1)))</f>
        <v>3194.3140000000008</v>
      </c>
      <c r="G1167" s="4">
        <f t="shared" ca="1" si="73"/>
        <v>61.018499999999221</v>
      </c>
      <c r="H1167" s="4">
        <f ca="1">IFERROR(AVERAGE(OFFSET(G1167,0,0,-计算!B$21,1)),AVERAGE(OFFSET(G1167,0,0,-ROW(),1)))</f>
        <v>-33.011888888889494</v>
      </c>
      <c r="I1167" s="4" t="str">
        <f ca="1">IF(计算!B$23=1,IFERROR(IF(AND(G1167&gt;H1167,OFFSET(G1167,-计算!B$22,0,1,1)&lt;OFFSET(H1167,-计算!B$22,0,1,1)),"买",IF(AND(G1167&lt;H1167,OFFSET(G1167,-计算!B$22,0,1,1)&gt;OFFSET(H1167,-计算!B$22,0,1,1)),"卖",I1166)),"买"),IF(计算!B$23=2,IFERROR(IF(AND(G1167&gt;OFFSET(G1167,-计算!B$22,0,1,1),B1167&lt;OFFSET(B1167,-计算!B$22,0,1,1)),"买",IF(AND(G1167&lt;OFFSET(G1167,-计算!B$22,0,1,1),B1167&gt;OFFSET(B1167,-计算!B$22,0,1,1)),"卖",I1166)),"买"),""))</f>
        <v>买</v>
      </c>
      <c r="J1167" s="4" t="str">
        <f t="shared" ca="1" si="75"/>
        <v/>
      </c>
      <c r="K1167" s="3">
        <f ca="1">IF(I1166="买",C1167,0)-IF(J1167=1,计算!B$18)</f>
        <v>1.9696354098203805E-2</v>
      </c>
      <c r="L1167" s="2">
        <f t="shared" ca="1" si="74"/>
        <v>5.5422327510622686</v>
      </c>
      <c r="M1167" s="3">
        <f ca="1">1-L1167/MAX(L$2:L1167)</f>
        <v>6.1866293271532147E-2</v>
      </c>
    </row>
    <row r="1168" spans="1:13" x14ac:dyDescent="0.15">
      <c r="A1168" s="1">
        <v>40112</v>
      </c>
      <c r="B1168" s="2">
        <v>3414.24</v>
      </c>
      <c r="C1168" s="3">
        <f t="shared" si="72"/>
        <v>2.9004614370453652E-4</v>
      </c>
      <c r="D1168" s="3">
        <f>1-B1168/MAX(B$2:B1168)</f>
        <v>0.41907030558769487</v>
      </c>
      <c r="E1168" s="4">
        <f ca="1">IFERROR(AVERAGE(OFFSET(B1168,0,0,-计算!B$19,1)),AVERAGE(OFFSET(B1168,0,0,-ROW(),1)))</f>
        <v>3289.4524999999999</v>
      </c>
      <c r="F1168" s="4">
        <f ca="1">IFERROR(AVERAGE(OFFSET(B1168,0,0,-计算!B$20,1)),AVERAGE(OFFSET(B1168,0,0,-ROW(),1)))</f>
        <v>3191.4970000000012</v>
      </c>
      <c r="G1168" s="4">
        <f t="shared" ca="1" si="73"/>
        <v>97.955499999998665</v>
      </c>
      <c r="H1168" s="4">
        <f ca="1">IFERROR(AVERAGE(OFFSET(G1168,0,0,-计算!B$21,1)),AVERAGE(OFFSET(G1168,0,0,-ROW(),1)))</f>
        <v>2.898411111110363</v>
      </c>
      <c r="I1168" s="4" t="str">
        <f ca="1">IF(计算!B$23=1,IFERROR(IF(AND(G1168&gt;H1168,OFFSET(G1168,-计算!B$22,0,1,1)&lt;OFFSET(H1168,-计算!B$22,0,1,1)),"买",IF(AND(G1168&lt;H1168,OFFSET(G1168,-计算!B$22,0,1,1)&gt;OFFSET(H1168,-计算!B$22,0,1,1)),"卖",I1167)),"买"),IF(计算!B$23=2,IFERROR(IF(AND(G1168&gt;OFFSET(G1168,-计算!B$22,0,1,1),B1168&lt;OFFSET(B1168,-计算!B$22,0,1,1)),"买",IF(AND(G1168&lt;OFFSET(G1168,-计算!B$22,0,1,1),B1168&gt;OFFSET(B1168,-计算!B$22,0,1,1)),"卖",I1167)),"买"),""))</f>
        <v>买</v>
      </c>
      <c r="J1168" s="4" t="str">
        <f t="shared" ca="1" si="75"/>
        <v/>
      </c>
      <c r="K1168" s="3">
        <f ca="1">IF(I1167="买",C1168,0)-IF(J1168=1,计算!B$18)</f>
        <v>2.9004614370453652E-4</v>
      </c>
      <c r="L1168" s="2">
        <f t="shared" ca="1" si="74"/>
        <v>5.5438402542992273</v>
      </c>
      <c r="M1168" s="3">
        <f ca="1">1-L1168/MAX(L$2:L1168)</f>
        <v>6.1594191207616222E-2</v>
      </c>
    </row>
    <row r="1169" spans="1:13" x14ac:dyDescent="0.15">
      <c r="A1169" s="1">
        <v>40113</v>
      </c>
      <c r="B1169" s="2">
        <v>3314.72</v>
      </c>
      <c r="C1169" s="3">
        <f t="shared" si="72"/>
        <v>-2.9148507427714465E-2</v>
      </c>
      <c r="D1169" s="3">
        <f>1-B1169/MAX(B$2:B1169)</f>
        <v>0.4360035391002518</v>
      </c>
      <c r="E1169" s="4">
        <f ca="1">IFERROR(AVERAGE(OFFSET(B1169,0,0,-计算!B$19,1)),AVERAGE(OFFSET(B1169,0,0,-ROW(),1)))</f>
        <v>3302.0366666666664</v>
      </c>
      <c r="F1169" s="4">
        <f ca="1">IFERROR(AVERAGE(OFFSET(B1169,0,0,-计算!B$20,1)),AVERAGE(OFFSET(B1169,0,0,-ROW(),1)))</f>
        <v>3186.9006000000004</v>
      </c>
      <c r="G1169" s="4">
        <f t="shared" ca="1" si="73"/>
        <v>115.13606666666601</v>
      </c>
      <c r="H1169" s="4">
        <f ca="1">IFERROR(AVERAGE(OFFSET(G1169,0,0,-计算!B$21,1)),AVERAGE(OFFSET(G1169,0,0,-ROW(),1)))</f>
        <v>36.583244444443608</v>
      </c>
      <c r="I1169" s="4" t="str">
        <f ca="1">IF(计算!B$23=1,IFERROR(IF(AND(G1169&gt;H1169,OFFSET(G1169,-计算!B$22,0,1,1)&lt;OFFSET(H1169,-计算!B$22,0,1,1)),"买",IF(AND(G1169&lt;H1169,OFFSET(G1169,-计算!B$22,0,1,1)&gt;OFFSET(H1169,-计算!B$22,0,1,1)),"卖",I1168)),"买"),IF(计算!B$23=2,IFERROR(IF(AND(G1169&gt;OFFSET(G1169,-计算!B$22,0,1,1),B1169&lt;OFFSET(B1169,-计算!B$22,0,1,1)),"买",IF(AND(G1169&lt;OFFSET(G1169,-计算!B$22,0,1,1),B1169&gt;OFFSET(B1169,-计算!B$22,0,1,1)),"卖",I1168)),"买"),""))</f>
        <v>买</v>
      </c>
      <c r="J1169" s="4" t="str">
        <f t="shared" ca="1" si="75"/>
        <v/>
      </c>
      <c r="K1169" s="3">
        <f ca="1">IF(I1168="买",C1169,0)-IF(J1169=1,计算!B$18)</f>
        <v>-2.9148507427714465E-2</v>
      </c>
      <c r="L1169" s="2">
        <f t="shared" ca="1" si="74"/>
        <v>5.3822455854687234</v>
      </c>
      <c r="M1169" s="3">
        <f ca="1">1-L1169/MAX(L$2:L1169)</f>
        <v>8.8947319895411492E-2</v>
      </c>
    </row>
    <row r="1170" spans="1:13" x14ac:dyDescent="0.15">
      <c r="A1170" s="1">
        <v>40114</v>
      </c>
      <c r="B1170" s="2">
        <v>3329.33</v>
      </c>
      <c r="C1170" s="3">
        <f t="shared" si="72"/>
        <v>4.4076121059999362E-3</v>
      </c>
      <c r="D1170" s="3">
        <f>1-B1170/MAX(B$2:B1170)</f>
        <v>0.43351766147144899</v>
      </c>
      <c r="E1170" s="4">
        <f ca="1">IFERROR(AVERAGE(OFFSET(B1170,0,0,-计算!B$19,1)),AVERAGE(OFFSET(B1170,0,0,-ROW(),1)))</f>
        <v>3316.8449999999998</v>
      </c>
      <c r="F1170" s="4">
        <f ca="1">IFERROR(AVERAGE(OFFSET(B1170,0,0,-计算!B$20,1)),AVERAGE(OFFSET(B1170,0,0,-ROW(),1)))</f>
        <v>3182.3596000000002</v>
      </c>
      <c r="G1170" s="4">
        <f t="shared" ca="1" si="73"/>
        <v>134.48539999999957</v>
      </c>
      <c r="H1170" s="4">
        <f ca="1">IFERROR(AVERAGE(OFFSET(G1170,0,0,-计算!B$21,1)),AVERAGE(OFFSET(G1170,0,0,-ROW(),1)))</f>
        <v>68.008099999999175</v>
      </c>
      <c r="I1170" s="4" t="str">
        <f ca="1">IF(计算!B$23=1,IFERROR(IF(AND(G1170&gt;H1170,OFFSET(G1170,-计算!B$22,0,1,1)&lt;OFFSET(H1170,-计算!B$22,0,1,1)),"买",IF(AND(G1170&lt;H1170,OFFSET(G1170,-计算!B$22,0,1,1)&gt;OFFSET(H1170,-计算!B$22,0,1,1)),"卖",I1169)),"买"),IF(计算!B$23=2,IFERROR(IF(AND(G1170&gt;OFFSET(G1170,-计算!B$22,0,1,1),B1170&lt;OFFSET(B1170,-计算!B$22,0,1,1)),"买",IF(AND(G1170&lt;OFFSET(G1170,-计算!B$22,0,1,1),B1170&gt;OFFSET(B1170,-计算!B$22,0,1,1)),"卖",I1169)),"买"),""))</f>
        <v>买</v>
      </c>
      <c r="J1170" s="4" t="str">
        <f t="shared" ca="1" si="75"/>
        <v/>
      </c>
      <c r="K1170" s="3">
        <f ca="1">IF(I1169="买",C1170,0)-IF(J1170=1,计算!B$18)</f>
        <v>4.4076121059999362E-3</v>
      </c>
      <c r="L1170" s="2">
        <f t="shared" ca="1" si="74"/>
        <v>5.4059684362686999</v>
      </c>
      <c r="M1170" s="3">
        <f ca="1">1-L1170/MAX(L$2:L1170)</f>
        <v>8.4931753073378857E-2</v>
      </c>
    </row>
    <row r="1171" spans="1:13" x14ac:dyDescent="0.15">
      <c r="A1171" s="1">
        <v>40115</v>
      </c>
      <c r="B1171" s="2">
        <v>3247.05</v>
      </c>
      <c r="C1171" s="3">
        <f t="shared" si="72"/>
        <v>-2.4713681131038334E-2</v>
      </c>
      <c r="D1171" s="3">
        <f>1-B1171/MAX(B$2:B1171)</f>
        <v>0.44751752535220846</v>
      </c>
      <c r="E1171" s="4">
        <f ca="1">IFERROR(AVERAGE(OFFSET(B1171,0,0,-计算!B$19,1)),AVERAGE(OFFSET(B1171,0,0,-ROW(),1)))</f>
        <v>3320.8891666666673</v>
      </c>
      <c r="F1171" s="4">
        <f ca="1">IFERROR(AVERAGE(OFFSET(B1171,0,0,-计算!B$20,1)),AVERAGE(OFFSET(B1171,0,0,-ROW(),1)))</f>
        <v>3179.3526000000002</v>
      </c>
      <c r="G1171" s="4">
        <f t="shared" ca="1" si="73"/>
        <v>141.53656666666711</v>
      </c>
      <c r="H1171" s="4">
        <f ca="1">IFERROR(AVERAGE(OFFSET(G1171,0,0,-计算!B$21,1)),AVERAGE(OFFSET(G1171,0,0,-ROW(),1)))</f>
        <v>94.901077777777189</v>
      </c>
      <c r="I1171" s="4" t="str">
        <f ca="1">IF(计算!B$23=1,IFERROR(IF(AND(G1171&gt;H1171,OFFSET(G1171,-计算!B$22,0,1,1)&lt;OFFSET(H1171,-计算!B$22,0,1,1)),"买",IF(AND(G1171&lt;H1171,OFFSET(G1171,-计算!B$22,0,1,1)&gt;OFFSET(H1171,-计算!B$22,0,1,1)),"卖",I1170)),"买"),IF(计算!B$23=2,IFERROR(IF(AND(G1171&gt;OFFSET(G1171,-计算!B$22,0,1,1),B1171&lt;OFFSET(B1171,-计算!B$22,0,1,1)),"买",IF(AND(G1171&lt;OFFSET(G1171,-计算!B$22,0,1,1),B1171&gt;OFFSET(B1171,-计算!B$22,0,1,1)),"卖",I1170)),"买"),""))</f>
        <v>买</v>
      </c>
      <c r="J1171" s="4" t="str">
        <f t="shared" ca="1" si="75"/>
        <v/>
      </c>
      <c r="K1171" s="3">
        <f ca="1">IF(I1170="买",C1171,0)-IF(J1171=1,计算!B$18)</f>
        <v>-2.4713681131038334E-2</v>
      </c>
      <c r="L1171" s="2">
        <f t="shared" ca="1" si="74"/>
        <v>5.2723670561302978</v>
      </c>
      <c r="M1171" s="3">
        <f ca="1">1-L1171/MAX(L$2:L1171)</f>
        <v>0.10754645794106155</v>
      </c>
    </row>
    <row r="1172" spans="1:13" x14ac:dyDescent="0.15">
      <c r="A1172" s="1">
        <v>40116</v>
      </c>
      <c r="B1172" s="2">
        <v>3280.37</v>
      </c>
      <c r="C1172" s="3">
        <f t="shared" si="72"/>
        <v>1.0261622087741173E-2</v>
      </c>
      <c r="D1172" s="3">
        <f>1-B1172/MAX(B$2:B1172)</f>
        <v>0.44184815898727281</v>
      </c>
      <c r="E1172" s="4">
        <f ca="1">IFERROR(AVERAGE(OFFSET(B1172,0,0,-计算!B$19,1)),AVERAGE(OFFSET(B1172,0,0,-ROW(),1)))</f>
        <v>3325.3033333333337</v>
      </c>
      <c r="F1172" s="4">
        <f ca="1">IFERROR(AVERAGE(OFFSET(B1172,0,0,-计算!B$20,1)),AVERAGE(OFFSET(B1172,0,0,-ROW(),1)))</f>
        <v>3176.1435999999999</v>
      </c>
      <c r="G1172" s="4">
        <f t="shared" ca="1" si="73"/>
        <v>149.15973333333386</v>
      </c>
      <c r="H1172" s="4">
        <f ca="1">IFERROR(AVERAGE(OFFSET(G1172,0,0,-计算!B$21,1)),AVERAGE(OFFSET(G1172,0,0,-ROW(),1)))</f>
        <v>116.54862777777741</v>
      </c>
      <c r="I1172" s="4" t="str">
        <f ca="1">IF(计算!B$23=1,IFERROR(IF(AND(G1172&gt;H1172,OFFSET(G1172,-计算!B$22,0,1,1)&lt;OFFSET(H1172,-计算!B$22,0,1,1)),"买",IF(AND(G1172&lt;H1172,OFFSET(G1172,-计算!B$22,0,1,1)&gt;OFFSET(H1172,-计算!B$22,0,1,1)),"卖",I1171)),"买"),IF(计算!B$23=2,IFERROR(IF(AND(G1172&gt;OFFSET(G1172,-计算!B$22,0,1,1),B1172&lt;OFFSET(B1172,-计算!B$22,0,1,1)),"买",IF(AND(G1172&lt;OFFSET(G1172,-计算!B$22,0,1,1),B1172&gt;OFFSET(B1172,-计算!B$22,0,1,1)),"卖",I1171)),"买"),""))</f>
        <v>买</v>
      </c>
      <c r="J1172" s="4" t="str">
        <f t="shared" ca="1" si="75"/>
        <v/>
      </c>
      <c r="K1172" s="3">
        <f ca="1">IF(I1171="买",C1172,0)-IF(J1172=1,计算!B$18)</f>
        <v>1.0261622087741173E-2</v>
      </c>
      <c r="L1172" s="2">
        <f t="shared" ca="1" si="74"/>
        <v>5.3264700943681635</v>
      </c>
      <c r="M1172" s="3">
        <f ca="1">1-L1172/MAX(L$2:L1172)</f>
        <v>9.8388436961586723E-2</v>
      </c>
    </row>
    <row r="1173" spans="1:13" x14ac:dyDescent="0.15">
      <c r="A1173" s="1">
        <v>40119</v>
      </c>
      <c r="B1173" s="2">
        <v>3392.8</v>
      </c>
      <c r="C1173" s="3">
        <f t="shared" si="72"/>
        <v>3.4273572798190433E-2</v>
      </c>
      <c r="D1173" s="3">
        <f>1-B1173/MAX(B$2:B1173)</f>
        <v>0.42271830123187903</v>
      </c>
      <c r="E1173" s="4">
        <f ca="1">IFERROR(AVERAGE(OFFSET(B1173,0,0,-计算!B$19,1)),AVERAGE(OFFSET(B1173,0,0,-ROW(),1)))</f>
        <v>3338.0666666666675</v>
      </c>
      <c r="F1173" s="4">
        <f ca="1">IFERROR(AVERAGE(OFFSET(B1173,0,0,-计算!B$20,1)),AVERAGE(OFFSET(B1173,0,0,-ROW(),1)))</f>
        <v>3177.1103999999996</v>
      </c>
      <c r="G1173" s="4">
        <f t="shared" ca="1" si="73"/>
        <v>160.95626666666794</v>
      </c>
      <c r="H1173" s="4">
        <f ca="1">IFERROR(AVERAGE(OFFSET(G1173,0,0,-计算!B$21,1)),AVERAGE(OFFSET(G1173,0,0,-ROW(),1)))</f>
        <v>133.20492222222219</v>
      </c>
      <c r="I1173" s="4" t="str">
        <f ca="1">IF(计算!B$23=1,IFERROR(IF(AND(G1173&gt;H1173,OFFSET(G1173,-计算!B$22,0,1,1)&lt;OFFSET(H1173,-计算!B$22,0,1,1)),"买",IF(AND(G1173&lt;H1173,OFFSET(G1173,-计算!B$22,0,1,1)&gt;OFFSET(H1173,-计算!B$22,0,1,1)),"卖",I1172)),"买"),IF(计算!B$23=2,IFERROR(IF(AND(G1173&gt;OFFSET(G1173,-计算!B$22,0,1,1),B1173&lt;OFFSET(B1173,-计算!B$22,0,1,1)),"买",IF(AND(G1173&lt;OFFSET(G1173,-计算!B$22,0,1,1),B1173&gt;OFFSET(B1173,-计算!B$22,0,1,1)),"卖",I1172)),"买"),""))</f>
        <v>买</v>
      </c>
      <c r="J1173" s="4" t="str">
        <f t="shared" ca="1" si="75"/>
        <v/>
      </c>
      <c r="K1173" s="3">
        <f ca="1">IF(I1172="买",C1173,0)-IF(J1173=1,计算!B$18)</f>
        <v>3.4273572798190433E-2</v>
      </c>
      <c r="L1173" s="2">
        <f t="shared" ca="1" si="74"/>
        <v>5.5090272549048747</v>
      </c>
      <c r="M1173" s="3">
        <f ca="1">1-L1173/MAX(L$2:L1173)</f>
        <v>6.7486987420099398E-2</v>
      </c>
    </row>
    <row r="1174" spans="1:13" x14ac:dyDescent="0.15">
      <c r="A1174" s="1">
        <v>40120</v>
      </c>
      <c r="B1174" s="2">
        <v>3435.43</v>
      </c>
      <c r="C1174" s="3">
        <f t="shared" si="72"/>
        <v>1.2564843197359066E-2</v>
      </c>
      <c r="D1174" s="3">
        <f>1-B1174/MAX(B$2:B1174)</f>
        <v>0.41546484720615262</v>
      </c>
      <c r="E1174" s="4">
        <f ca="1">IFERROR(AVERAGE(OFFSET(B1174,0,0,-计算!B$19,1)),AVERAGE(OFFSET(B1174,0,0,-ROW(),1)))</f>
        <v>3354.2100000000005</v>
      </c>
      <c r="F1174" s="4">
        <f ca="1">IFERROR(AVERAGE(OFFSET(B1174,0,0,-计算!B$20,1)),AVERAGE(OFFSET(B1174,0,0,-ROW(),1)))</f>
        <v>3183.0135999999993</v>
      </c>
      <c r="G1174" s="4">
        <f t="shared" ca="1" si="73"/>
        <v>171.19640000000118</v>
      </c>
      <c r="H1174" s="4">
        <f ca="1">IFERROR(AVERAGE(OFFSET(G1174,0,0,-计算!B$21,1)),AVERAGE(OFFSET(G1174,0,0,-ROW(),1)))</f>
        <v>145.41173888888929</v>
      </c>
      <c r="I1174" s="4" t="str">
        <f ca="1">IF(计算!B$23=1,IFERROR(IF(AND(G1174&gt;H1174,OFFSET(G1174,-计算!B$22,0,1,1)&lt;OFFSET(H1174,-计算!B$22,0,1,1)),"买",IF(AND(G1174&lt;H1174,OFFSET(G1174,-计算!B$22,0,1,1)&gt;OFFSET(H1174,-计算!B$22,0,1,1)),"卖",I1173)),"买"),IF(计算!B$23=2,IFERROR(IF(AND(G1174&gt;OFFSET(G1174,-计算!B$22,0,1,1),B1174&lt;OFFSET(B1174,-计算!B$22,0,1,1)),"买",IF(AND(G1174&lt;OFFSET(G1174,-计算!B$22,0,1,1),B1174&gt;OFFSET(B1174,-计算!B$22,0,1,1)),"卖",I1173)),"买"),""))</f>
        <v>买</v>
      </c>
      <c r="J1174" s="4" t="str">
        <f t="shared" ca="1" si="75"/>
        <v/>
      </c>
      <c r="K1174" s="3">
        <f ca="1">IF(I1173="买",C1174,0)-IF(J1174=1,计算!B$18)</f>
        <v>1.2564843197359066E-2</v>
      </c>
      <c r="L1174" s="2">
        <f t="shared" ca="1" si="74"/>
        <v>5.5782473185327319</v>
      </c>
      <c r="M1174" s="3">
        <f ca="1">1-L1174/MAX(L$2:L1174)</f>
        <v>5.5770107637536093E-2</v>
      </c>
    </row>
    <row r="1175" spans="1:13" x14ac:dyDescent="0.15">
      <c r="A1175" s="1">
        <v>40121</v>
      </c>
      <c r="B1175" s="2">
        <v>3453.89</v>
      </c>
      <c r="C1175" s="3">
        <f t="shared" si="72"/>
        <v>5.3734175925574945E-3</v>
      </c>
      <c r="D1175" s="3">
        <f>1-B1175/MAX(B$2:B1175)</f>
        <v>0.41232389573266182</v>
      </c>
      <c r="E1175" s="4">
        <f ca="1">IFERROR(AVERAGE(OFFSET(B1175,0,0,-计算!B$19,1)),AVERAGE(OFFSET(B1175,0,0,-ROW(),1)))</f>
        <v>3364.6041666666665</v>
      </c>
      <c r="F1175" s="4">
        <f ca="1">IFERROR(AVERAGE(OFFSET(B1175,0,0,-计算!B$20,1)),AVERAGE(OFFSET(B1175,0,0,-ROW(),1)))</f>
        <v>3188.6515999999997</v>
      </c>
      <c r="G1175" s="4">
        <f t="shared" ca="1" si="73"/>
        <v>175.95256666666683</v>
      </c>
      <c r="H1175" s="4">
        <f ca="1">IFERROR(AVERAGE(OFFSET(G1175,0,0,-计算!B$21,1)),AVERAGE(OFFSET(G1175,0,0,-ROW(),1)))</f>
        <v>155.54782222222275</v>
      </c>
      <c r="I1175" s="4" t="str">
        <f ca="1">IF(计算!B$23=1,IFERROR(IF(AND(G1175&gt;H1175,OFFSET(G1175,-计算!B$22,0,1,1)&lt;OFFSET(H1175,-计算!B$22,0,1,1)),"买",IF(AND(G1175&lt;H1175,OFFSET(G1175,-计算!B$22,0,1,1)&gt;OFFSET(H1175,-计算!B$22,0,1,1)),"卖",I1174)),"买"),IF(计算!B$23=2,IFERROR(IF(AND(G1175&gt;OFFSET(G1175,-计算!B$22,0,1,1),B1175&lt;OFFSET(B1175,-计算!B$22,0,1,1)),"买",IF(AND(G1175&lt;OFFSET(G1175,-计算!B$22,0,1,1),B1175&gt;OFFSET(B1175,-计算!B$22,0,1,1)),"卖",I1174)),"买"),""))</f>
        <v>买</v>
      </c>
      <c r="J1175" s="4" t="str">
        <f t="shared" ca="1" si="75"/>
        <v/>
      </c>
      <c r="K1175" s="3">
        <f ca="1">IF(I1174="买",C1175,0)-IF(J1175=1,计算!B$18)</f>
        <v>5.3734175925574945E-3</v>
      </c>
      <c r="L1175" s="2">
        <f t="shared" ca="1" si="74"/>
        <v>5.6082215708097722</v>
      </c>
      <c r="M1175" s="3">
        <f ca="1">1-L1175/MAX(L$2:L1175)</f>
        <v>5.069636612249695E-2</v>
      </c>
    </row>
    <row r="1176" spans="1:13" x14ac:dyDescent="0.15">
      <c r="A1176" s="1">
        <v>40122</v>
      </c>
      <c r="B1176" s="2">
        <v>3464.32</v>
      </c>
      <c r="C1176" s="3">
        <f t="shared" si="72"/>
        <v>3.0197834904992504E-3</v>
      </c>
      <c r="D1176" s="3">
        <f>1-B1176/MAX(B$2:B1176)</f>
        <v>0.41054924113523439</v>
      </c>
      <c r="E1176" s="4">
        <f ca="1">IFERROR(AVERAGE(OFFSET(B1176,0,0,-计算!B$19,1)),AVERAGE(OFFSET(B1176,0,0,-ROW(),1)))</f>
        <v>3371.8333333333326</v>
      </c>
      <c r="F1176" s="4">
        <f ca="1">IFERROR(AVERAGE(OFFSET(B1176,0,0,-计算!B$20,1)),AVERAGE(OFFSET(B1176,0,0,-ROW(),1)))</f>
        <v>3197.6466000000005</v>
      </c>
      <c r="G1176" s="4">
        <f t="shared" ca="1" si="73"/>
        <v>174.18673333333209</v>
      </c>
      <c r="H1176" s="4">
        <f ca="1">IFERROR(AVERAGE(OFFSET(G1176,0,0,-计算!B$21,1)),AVERAGE(OFFSET(G1176,0,0,-ROW(),1)))</f>
        <v>162.1647111111115</v>
      </c>
      <c r="I1176" s="4" t="str">
        <f ca="1">IF(计算!B$23=1,IFERROR(IF(AND(G1176&gt;H1176,OFFSET(G1176,-计算!B$22,0,1,1)&lt;OFFSET(H1176,-计算!B$22,0,1,1)),"买",IF(AND(G1176&lt;H1176,OFFSET(G1176,-计算!B$22,0,1,1)&gt;OFFSET(H1176,-计算!B$22,0,1,1)),"卖",I1175)),"买"),IF(计算!B$23=2,IFERROR(IF(AND(G1176&gt;OFFSET(G1176,-计算!B$22,0,1,1),B1176&lt;OFFSET(B1176,-计算!B$22,0,1,1)),"买",IF(AND(G1176&lt;OFFSET(G1176,-计算!B$22,0,1,1),B1176&gt;OFFSET(B1176,-计算!B$22,0,1,1)),"卖",I1175)),"买"),""))</f>
        <v>买</v>
      </c>
      <c r="J1176" s="4" t="str">
        <f t="shared" ca="1" si="75"/>
        <v/>
      </c>
      <c r="K1176" s="3">
        <f ca="1">IF(I1175="买",C1176,0)-IF(J1176=1,计算!B$18)</f>
        <v>3.0197834904992504E-3</v>
      </c>
      <c r="L1176" s="2">
        <f t="shared" ca="1" si="74"/>
        <v>5.625157185720365</v>
      </c>
      <c r="M1176" s="3">
        <f ca="1">1-L1176/MAX(L$2:L1176)</f>
        <v>4.7829674681442724E-2</v>
      </c>
    </row>
    <row r="1177" spans="1:13" x14ac:dyDescent="0.15">
      <c r="A1177" s="1">
        <v>40123</v>
      </c>
      <c r="B1177" s="2">
        <v>3483.02</v>
      </c>
      <c r="C1177" s="3">
        <f t="shared" si="72"/>
        <v>5.3978847219655623E-3</v>
      </c>
      <c r="D1177" s="3">
        <f>1-B1177/MAX(B$2:B1177)</f>
        <v>0.40736745388960727</v>
      </c>
      <c r="E1177" s="4">
        <f ca="1">IFERROR(AVERAGE(OFFSET(B1177,0,0,-计算!B$19,1)),AVERAGE(OFFSET(B1177,0,0,-ROW(),1)))</f>
        <v>3381.3116666666665</v>
      </c>
      <c r="F1177" s="4">
        <f ca="1">IFERROR(AVERAGE(OFFSET(B1177,0,0,-计算!B$20,1)),AVERAGE(OFFSET(B1177,0,0,-ROW(),1)))</f>
        <v>3204.4191999999998</v>
      </c>
      <c r="G1177" s="4">
        <f t="shared" ca="1" si="73"/>
        <v>176.89246666666668</v>
      </c>
      <c r="H1177" s="4">
        <f ca="1">IFERROR(AVERAGE(OFFSET(G1177,0,0,-计算!B$21,1)),AVERAGE(OFFSET(G1177,0,0,-ROW(),1)))</f>
        <v>168.05736111111142</v>
      </c>
      <c r="I1177" s="4" t="str">
        <f ca="1">IF(计算!B$23=1,IFERROR(IF(AND(G1177&gt;H1177,OFFSET(G1177,-计算!B$22,0,1,1)&lt;OFFSET(H1177,-计算!B$22,0,1,1)),"买",IF(AND(G1177&lt;H1177,OFFSET(G1177,-计算!B$22,0,1,1)&gt;OFFSET(H1177,-计算!B$22,0,1,1)),"卖",I1176)),"买"),IF(计算!B$23=2,IFERROR(IF(AND(G1177&gt;OFFSET(G1177,-计算!B$22,0,1,1),B1177&lt;OFFSET(B1177,-计算!B$22,0,1,1)),"买",IF(AND(G1177&lt;OFFSET(G1177,-计算!B$22,0,1,1),B1177&gt;OFFSET(B1177,-计算!B$22,0,1,1)),"卖",I1176)),"买"),""))</f>
        <v>买</v>
      </c>
      <c r="J1177" s="4" t="str">
        <f t="shared" ca="1" si="75"/>
        <v/>
      </c>
      <c r="K1177" s="3">
        <f ca="1">IF(I1176="买",C1177,0)-IF(J1177=1,计算!B$18)</f>
        <v>5.3978847219655623E-3</v>
      </c>
      <c r="L1177" s="2">
        <f t="shared" ca="1" si="74"/>
        <v>5.6555211357518198</v>
      </c>
      <c r="M1177" s="3">
        <f ca="1">1-L1177/MAX(L$2:L1177)</f>
        <v>4.2689969029696795E-2</v>
      </c>
    </row>
    <row r="1178" spans="1:13" x14ac:dyDescent="0.15">
      <c r="A1178" s="1">
        <v>40126</v>
      </c>
      <c r="B1178" s="2">
        <v>3495.79</v>
      </c>
      <c r="C1178" s="3">
        <f t="shared" si="72"/>
        <v>3.6663585049756531E-3</v>
      </c>
      <c r="D1178" s="3">
        <f>1-B1178/MAX(B$2:B1178)</f>
        <v>0.40519465051385017</v>
      </c>
      <c r="E1178" s="4">
        <f ca="1">IFERROR(AVERAGE(OFFSET(B1178,0,0,-计算!B$19,1)),AVERAGE(OFFSET(B1178,0,0,-ROW(),1)))</f>
        <v>3393.6841666666664</v>
      </c>
      <c r="F1178" s="4">
        <f ca="1">IFERROR(AVERAGE(OFFSET(B1178,0,0,-计算!B$20,1)),AVERAGE(OFFSET(B1178,0,0,-ROW(),1)))</f>
        <v>3210.2626</v>
      </c>
      <c r="G1178" s="4">
        <f t="shared" ca="1" si="73"/>
        <v>183.42156666666642</v>
      </c>
      <c r="H1178" s="4">
        <f ca="1">IFERROR(AVERAGE(OFFSET(G1178,0,0,-计算!B$21,1)),AVERAGE(OFFSET(G1178,0,0,-ROW(),1)))</f>
        <v>173.76766666666686</v>
      </c>
      <c r="I1178" s="4" t="str">
        <f ca="1">IF(计算!B$23=1,IFERROR(IF(AND(G1178&gt;H1178,OFFSET(G1178,-计算!B$22,0,1,1)&lt;OFFSET(H1178,-计算!B$22,0,1,1)),"买",IF(AND(G1178&lt;H1178,OFFSET(G1178,-计算!B$22,0,1,1)&gt;OFFSET(H1178,-计算!B$22,0,1,1)),"卖",I1177)),"买"),IF(计算!B$23=2,IFERROR(IF(AND(G1178&gt;OFFSET(G1178,-计算!B$22,0,1,1),B1178&lt;OFFSET(B1178,-计算!B$22,0,1,1)),"买",IF(AND(G1178&lt;OFFSET(G1178,-计算!B$22,0,1,1),B1178&gt;OFFSET(B1178,-计算!B$22,0,1,1)),"卖",I1177)),"买"),""))</f>
        <v>买</v>
      </c>
      <c r="J1178" s="4" t="str">
        <f t="shared" ca="1" si="75"/>
        <v/>
      </c>
      <c r="K1178" s="3">
        <f ca="1">IF(I1177="买",C1178,0)-IF(J1178=1,计算!B$18)</f>
        <v>3.6663585049756531E-3</v>
      </c>
      <c r="L1178" s="2">
        <f t="shared" ca="1" si="74"/>
        <v>5.6762563037679534</v>
      </c>
      <c r="M1178" s="3">
        <f ca="1">1-L1178/MAX(L$2:L1178)</f>
        <v>3.9180127255750263E-2</v>
      </c>
    </row>
    <row r="1179" spans="1:13" x14ac:dyDescent="0.15">
      <c r="A1179" s="1">
        <v>40127</v>
      </c>
      <c r="B1179" s="2">
        <v>3503.78</v>
      </c>
      <c r="C1179" s="3">
        <f t="shared" si="72"/>
        <v>2.2856064008422994E-3</v>
      </c>
      <c r="D1179" s="3">
        <f>1-B1179/MAX(B$2:B1179)</f>
        <v>0.40383515959980942</v>
      </c>
      <c r="E1179" s="4">
        <f ca="1">IFERROR(AVERAGE(OFFSET(B1179,0,0,-计算!B$19,1)),AVERAGE(OFFSET(B1179,0,0,-ROW(),1)))</f>
        <v>3401.228333333333</v>
      </c>
      <c r="F1179" s="4">
        <f ca="1">IFERROR(AVERAGE(OFFSET(B1179,0,0,-计算!B$20,1)),AVERAGE(OFFSET(B1179,0,0,-ROW(),1)))</f>
        <v>3215.7462000000005</v>
      </c>
      <c r="G1179" s="4">
        <f t="shared" ca="1" si="73"/>
        <v>185.48213333333251</v>
      </c>
      <c r="H1179" s="4">
        <f ca="1">IFERROR(AVERAGE(OFFSET(G1179,0,0,-计算!B$21,1)),AVERAGE(OFFSET(G1179,0,0,-ROW(),1)))</f>
        <v>177.85531111111095</v>
      </c>
      <c r="I1179" s="4" t="str">
        <f ca="1">IF(计算!B$23=1,IFERROR(IF(AND(G1179&gt;H1179,OFFSET(G1179,-计算!B$22,0,1,1)&lt;OFFSET(H1179,-计算!B$22,0,1,1)),"买",IF(AND(G1179&lt;H1179,OFFSET(G1179,-计算!B$22,0,1,1)&gt;OFFSET(H1179,-计算!B$22,0,1,1)),"卖",I1178)),"买"),IF(计算!B$23=2,IFERROR(IF(AND(G1179&gt;OFFSET(G1179,-计算!B$22,0,1,1),B1179&lt;OFFSET(B1179,-计算!B$22,0,1,1)),"买",IF(AND(G1179&lt;OFFSET(G1179,-计算!B$22,0,1,1),B1179&gt;OFFSET(B1179,-计算!B$22,0,1,1)),"卖",I1178)),"买"),""))</f>
        <v>买</v>
      </c>
      <c r="J1179" s="4" t="str">
        <f t="shared" ca="1" si="75"/>
        <v/>
      </c>
      <c r="K1179" s="3">
        <f ca="1">IF(I1178="买",C1179,0)-IF(J1179=1,计算!B$18)</f>
        <v>2.2856064008422994E-3</v>
      </c>
      <c r="L1179" s="2">
        <f t="shared" ca="1" si="74"/>
        <v>5.6892299915086673</v>
      </c>
      <c r="M1179" s="3">
        <f ca="1">1-L1179/MAX(L$2:L1179)</f>
        <v>3.6984071204549385E-2</v>
      </c>
    </row>
    <row r="1180" spans="1:13" x14ac:dyDescent="0.15">
      <c r="A1180" s="1">
        <v>40128</v>
      </c>
      <c r="B1180" s="2">
        <v>3495.67</v>
      </c>
      <c r="C1180" s="3">
        <f t="shared" si="72"/>
        <v>-2.3146430426568276E-3</v>
      </c>
      <c r="D1180" s="3">
        <f>1-B1180/MAX(B$2:B1180)</f>
        <v>0.40521506839991828</v>
      </c>
      <c r="E1180" s="4">
        <f ca="1">IFERROR(AVERAGE(OFFSET(B1180,0,0,-计算!B$19,1)),AVERAGE(OFFSET(B1180,0,0,-ROW(),1)))</f>
        <v>3408.0141666666659</v>
      </c>
      <c r="F1180" s="4">
        <f ca="1">IFERROR(AVERAGE(OFFSET(B1180,0,0,-计算!B$20,1)),AVERAGE(OFFSET(B1180,0,0,-ROW(),1)))</f>
        <v>3223.4630000000011</v>
      </c>
      <c r="G1180" s="4">
        <f t="shared" ca="1" si="73"/>
        <v>184.55116666666481</v>
      </c>
      <c r="H1180" s="4">
        <f ca="1">IFERROR(AVERAGE(OFFSET(G1180,0,0,-计算!B$21,1)),AVERAGE(OFFSET(G1180,0,0,-ROW(),1)))</f>
        <v>180.0811055555549</v>
      </c>
      <c r="I1180" s="4" t="str">
        <f ca="1">IF(计算!B$23=1,IFERROR(IF(AND(G1180&gt;H1180,OFFSET(G1180,-计算!B$22,0,1,1)&lt;OFFSET(H1180,-计算!B$22,0,1,1)),"买",IF(AND(G1180&lt;H1180,OFFSET(G1180,-计算!B$22,0,1,1)&gt;OFFSET(H1180,-计算!B$22,0,1,1)),"卖",I1179)),"买"),IF(计算!B$23=2,IFERROR(IF(AND(G1180&gt;OFFSET(G1180,-计算!B$22,0,1,1),B1180&lt;OFFSET(B1180,-计算!B$22,0,1,1)),"买",IF(AND(G1180&lt;OFFSET(G1180,-计算!B$22,0,1,1),B1180&gt;OFFSET(B1180,-计算!B$22,0,1,1)),"卖",I1179)),"买"),""))</f>
        <v>买</v>
      </c>
      <c r="J1180" s="4" t="str">
        <f t="shared" ca="1" si="75"/>
        <v/>
      </c>
      <c r="K1180" s="3">
        <f ca="1">IF(I1179="买",C1180,0)-IF(J1180=1,计算!B$18)</f>
        <v>-2.3146430426568276E-3</v>
      </c>
      <c r="L1180" s="2">
        <f t="shared" ca="1" si="74"/>
        <v>5.6760614548907471</v>
      </c>
      <c r="M1180" s="3">
        <f ca="1">1-L1180/MAX(L$2:L1180)</f>
        <v>3.921310932410349E-2</v>
      </c>
    </row>
    <row r="1181" spans="1:13" x14ac:dyDescent="0.15">
      <c r="A1181" s="1">
        <v>40129</v>
      </c>
      <c r="B1181" s="2">
        <v>3499.99</v>
      </c>
      <c r="C1181" s="3">
        <f t="shared" si="72"/>
        <v>1.2358145934827647E-3</v>
      </c>
      <c r="D1181" s="3">
        <f>1-B1181/MAX(B$2:B1181)</f>
        <v>0.40448002450146325</v>
      </c>
      <c r="E1181" s="4">
        <f ca="1">IFERROR(AVERAGE(OFFSET(B1181,0,0,-计算!B$19,1)),AVERAGE(OFFSET(B1181,0,0,-ROW(),1)))</f>
        <v>3423.4533333333329</v>
      </c>
      <c r="F1181" s="4">
        <f ca="1">IFERROR(AVERAGE(OFFSET(B1181,0,0,-计算!B$20,1)),AVERAGE(OFFSET(B1181,0,0,-ROW(),1)))</f>
        <v>3230.0150000000008</v>
      </c>
      <c r="G1181" s="4">
        <f t="shared" ca="1" si="73"/>
        <v>193.43833333333214</v>
      </c>
      <c r="H1181" s="4">
        <f ca="1">IFERROR(AVERAGE(OFFSET(G1181,0,0,-计算!B$21,1)),AVERAGE(OFFSET(G1181,0,0,-ROW(),1)))</f>
        <v>182.99539999999911</v>
      </c>
      <c r="I1181" s="4" t="str">
        <f ca="1">IF(计算!B$23=1,IFERROR(IF(AND(G1181&gt;H1181,OFFSET(G1181,-计算!B$22,0,1,1)&lt;OFFSET(H1181,-计算!B$22,0,1,1)),"买",IF(AND(G1181&lt;H1181,OFFSET(G1181,-计算!B$22,0,1,1)&gt;OFFSET(H1181,-计算!B$22,0,1,1)),"卖",I1180)),"买"),IF(计算!B$23=2,IFERROR(IF(AND(G1181&gt;OFFSET(G1181,-计算!B$22,0,1,1),B1181&lt;OFFSET(B1181,-计算!B$22,0,1,1)),"买",IF(AND(G1181&lt;OFFSET(G1181,-计算!B$22,0,1,1),B1181&gt;OFFSET(B1181,-计算!B$22,0,1,1)),"卖",I1180)),"买"),""))</f>
        <v>买</v>
      </c>
      <c r="J1181" s="4" t="str">
        <f t="shared" ca="1" si="75"/>
        <v/>
      </c>
      <c r="K1181" s="3">
        <f ca="1">IF(I1180="买",C1181,0)-IF(J1181=1,计算!B$18)</f>
        <v>1.2358145934827647E-3</v>
      </c>
      <c r="L1181" s="2">
        <f t="shared" ca="1" si="74"/>
        <v>5.6830760144702062</v>
      </c>
      <c r="M1181" s="3">
        <f ca="1">1-L1181/MAX(L$2:L1181)</f>
        <v>3.8025754863379335E-2</v>
      </c>
    </row>
    <row r="1182" spans="1:13" x14ac:dyDescent="0.15">
      <c r="A1182" s="1">
        <v>40130</v>
      </c>
      <c r="B1182" s="2">
        <v>3518.72</v>
      </c>
      <c r="C1182" s="3">
        <f t="shared" si="72"/>
        <v>5.3514438612682902E-3</v>
      </c>
      <c r="D1182" s="3">
        <f>1-B1182/MAX(B$2:B1182)</f>
        <v>0.40129313278431911</v>
      </c>
      <c r="E1182" s="4">
        <f ca="1">IFERROR(AVERAGE(OFFSET(B1182,0,0,-计算!B$19,1)),AVERAGE(OFFSET(B1182,0,0,-ROW(),1)))</f>
        <v>3439.2358333333336</v>
      </c>
      <c r="F1182" s="4">
        <f ca="1">IFERROR(AVERAGE(OFFSET(B1182,0,0,-计算!B$20,1)),AVERAGE(OFFSET(B1182,0,0,-ROW(),1)))</f>
        <v>3237.2634000000007</v>
      </c>
      <c r="G1182" s="4">
        <f t="shared" ca="1" si="73"/>
        <v>201.9724333333329</v>
      </c>
      <c r="H1182" s="4">
        <f ca="1">IFERROR(AVERAGE(OFFSET(G1182,0,0,-计算!B$21,1)),AVERAGE(OFFSET(G1182,0,0,-ROW(),1)))</f>
        <v>187.62634999999923</v>
      </c>
      <c r="I1182" s="4" t="str">
        <f ca="1">IF(计算!B$23=1,IFERROR(IF(AND(G1182&gt;H1182,OFFSET(G1182,-计算!B$22,0,1,1)&lt;OFFSET(H1182,-计算!B$22,0,1,1)),"买",IF(AND(G1182&lt;H1182,OFFSET(G1182,-计算!B$22,0,1,1)&gt;OFFSET(H1182,-计算!B$22,0,1,1)),"卖",I1181)),"买"),IF(计算!B$23=2,IFERROR(IF(AND(G1182&gt;OFFSET(G1182,-计算!B$22,0,1,1),B1182&lt;OFFSET(B1182,-计算!B$22,0,1,1)),"买",IF(AND(G1182&lt;OFFSET(G1182,-计算!B$22,0,1,1),B1182&gt;OFFSET(B1182,-计算!B$22,0,1,1)),"卖",I1181)),"买"),""))</f>
        <v>买</v>
      </c>
      <c r="J1182" s="4" t="str">
        <f t="shared" ca="1" si="75"/>
        <v/>
      </c>
      <c r="K1182" s="3">
        <f ca="1">IF(I1181="买",C1182,0)-IF(J1182=1,计算!B$18)</f>
        <v>5.3514438612682902E-3</v>
      </c>
      <c r="L1182" s="2">
        <f t="shared" ca="1" si="74"/>
        <v>5.7134886767209636</v>
      </c>
      <c r="M1182" s="3">
        <f ca="1">1-L1182/MAX(L$2:L1182)</f>
        <v>3.2877803694544738E-2</v>
      </c>
    </row>
    <row r="1183" spans="1:13" x14ac:dyDescent="0.15">
      <c r="A1183" s="1">
        <v>40133</v>
      </c>
      <c r="B1183" s="2">
        <v>3625.8</v>
      </c>
      <c r="C1183" s="3">
        <f t="shared" si="72"/>
        <v>3.0431520552928415E-2</v>
      </c>
      <c r="D1183" s="3">
        <f>1-B1183/MAX(B$2:B1183)</f>
        <v>0.38307357244946572</v>
      </c>
      <c r="E1183" s="4">
        <f ca="1">IFERROR(AVERAGE(OFFSET(B1183,0,0,-计算!B$19,1)),AVERAGE(OFFSET(B1183,0,0,-ROW(),1)))</f>
        <v>3470.7983333333336</v>
      </c>
      <c r="F1183" s="4">
        <f ca="1">IFERROR(AVERAGE(OFFSET(B1183,0,0,-计算!B$20,1)),AVERAGE(OFFSET(B1183,0,0,-ROW(),1)))</f>
        <v>3248.8438000000006</v>
      </c>
      <c r="G1183" s="4">
        <f t="shared" ca="1" si="73"/>
        <v>221.95453333333307</v>
      </c>
      <c r="H1183" s="4">
        <f ca="1">IFERROR(AVERAGE(OFFSET(G1183,0,0,-计算!B$21,1)),AVERAGE(OFFSET(G1183,0,0,-ROW(),1)))</f>
        <v>195.13669444444363</v>
      </c>
      <c r="I1183" s="4" t="str">
        <f ca="1">IF(计算!B$23=1,IFERROR(IF(AND(G1183&gt;H1183,OFFSET(G1183,-计算!B$22,0,1,1)&lt;OFFSET(H1183,-计算!B$22,0,1,1)),"买",IF(AND(G1183&lt;H1183,OFFSET(G1183,-计算!B$22,0,1,1)&gt;OFFSET(H1183,-计算!B$22,0,1,1)),"卖",I1182)),"买"),IF(计算!B$23=2,IFERROR(IF(AND(G1183&gt;OFFSET(G1183,-计算!B$22,0,1,1),B1183&lt;OFFSET(B1183,-计算!B$22,0,1,1)),"买",IF(AND(G1183&lt;OFFSET(G1183,-计算!B$22,0,1,1),B1183&gt;OFFSET(B1183,-计算!B$22,0,1,1)),"卖",I1182)),"买"),""))</f>
        <v>买</v>
      </c>
      <c r="J1183" s="4" t="str">
        <f t="shared" ca="1" si="75"/>
        <v/>
      </c>
      <c r="K1183" s="3">
        <f ca="1">IF(I1182="买",C1183,0)-IF(J1183=1,计算!B$18)</f>
        <v>3.0431520552928415E-2</v>
      </c>
      <c r="L1183" s="2">
        <f t="shared" ca="1" si="74"/>
        <v>5.8873588248155215</v>
      </c>
      <c r="M1183" s="3">
        <f ca="1">1-L1183/MAX(L$2:L1183)</f>
        <v>3.4468047004819757E-3</v>
      </c>
    </row>
    <row r="1184" spans="1:13" x14ac:dyDescent="0.15">
      <c r="A1184" s="1">
        <v>40134</v>
      </c>
      <c r="B1184" s="2">
        <v>3628.35</v>
      </c>
      <c r="C1184" s="3">
        <f t="shared" si="72"/>
        <v>7.0329306635774635E-4</v>
      </c>
      <c r="D1184" s="3">
        <f>1-B1184/MAX(B$2:B1184)</f>
        <v>0.38263969237051654</v>
      </c>
      <c r="E1184" s="4">
        <f ca="1">IFERROR(AVERAGE(OFFSET(B1184,0,0,-计算!B$19,1)),AVERAGE(OFFSET(B1184,0,0,-ROW(),1)))</f>
        <v>3499.7966666666666</v>
      </c>
      <c r="F1184" s="4">
        <f ca="1">IFERROR(AVERAGE(OFFSET(B1184,0,0,-计算!B$20,1)),AVERAGE(OFFSET(B1184,0,0,-ROW(),1)))</f>
        <v>3264.8054000000011</v>
      </c>
      <c r="G1184" s="4">
        <f t="shared" ca="1" si="73"/>
        <v>234.99126666666552</v>
      </c>
      <c r="H1184" s="4">
        <f ca="1">IFERROR(AVERAGE(OFFSET(G1184,0,0,-计算!B$21,1)),AVERAGE(OFFSET(G1184,0,0,-ROW(),1)))</f>
        <v>203.7316444444435</v>
      </c>
      <c r="I1184" s="4" t="str">
        <f ca="1">IF(计算!B$23=1,IFERROR(IF(AND(G1184&gt;H1184,OFFSET(G1184,-计算!B$22,0,1,1)&lt;OFFSET(H1184,-计算!B$22,0,1,1)),"买",IF(AND(G1184&lt;H1184,OFFSET(G1184,-计算!B$22,0,1,1)&gt;OFFSET(H1184,-计算!B$22,0,1,1)),"卖",I1183)),"买"),IF(计算!B$23=2,IFERROR(IF(AND(G1184&gt;OFFSET(G1184,-计算!B$22,0,1,1),B1184&lt;OFFSET(B1184,-计算!B$22,0,1,1)),"买",IF(AND(G1184&lt;OFFSET(G1184,-计算!B$22,0,1,1),B1184&gt;OFFSET(B1184,-计算!B$22,0,1,1)),"卖",I1183)),"买"),""))</f>
        <v>买</v>
      </c>
      <c r="J1184" s="4" t="str">
        <f t="shared" ca="1" si="75"/>
        <v/>
      </c>
      <c r="K1184" s="3">
        <f ca="1">IF(I1183="买",C1184,0)-IF(J1184=1,计算!B$18)</f>
        <v>7.0329306635774635E-4</v>
      </c>
      <c r="L1184" s="2">
        <f t="shared" ca="1" si="74"/>
        <v>5.8914993634561741</v>
      </c>
      <c r="M1184" s="3">
        <f ca="1">1-L1184/MAX(L$2:L1184)</f>
        <v>2.7459357479712176E-3</v>
      </c>
    </row>
    <row r="1185" spans="1:13" x14ac:dyDescent="0.15">
      <c r="A1185" s="1">
        <v>40135</v>
      </c>
      <c r="B1185" s="2">
        <v>3630.23</v>
      </c>
      <c r="C1185" s="3">
        <f t="shared" si="72"/>
        <v>5.1814185511322997E-4</v>
      </c>
      <c r="D1185" s="3">
        <f>1-B1185/MAX(B$2:B1185)</f>
        <v>0.38231981215544819</v>
      </c>
      <c r="E1185" s="4">
        <f ca="1">IFERROR(AVERAGE(OFFSET(B1185,0,0,-计算!B$19,1)),AVERAGE(OFFSET(B1185,0,0,-ROW(),1)))</f>
        <v>3519.5825000000004</v>
      </c>
      <c r="F1185" s="4">
        <f ca="1">IFERROR(AVERAGE(OFFSET(B1185,0,0,-计算!B$20,1)),AVERAGE(OFFSET(B1185,0,0,-ROW(),1)))</f>
        <v>3280.5360000000005</v>
      </c>
      <c r="G1185" s="4">
        <f t="shared" ca="1" si="73"/>
        <v>239.04649999999992</v>
      </c>
      <c r="H1185" s="4">
        <f ca="1">IFERROR(AVERAGE(OFFSET(G1185,0,0,-计算!B$21,1)),AVERAGE(OFFSET(G1185,0,0,-ROW(),1)))</f>
        <v>212.65903888888806</v>
      </c>
      <c r="I1185" s="4" t="str">
        <f ca="1">IF(计算!B$23=1,IFERROR(IF(AND(G1185&gt;H1185,OFFSET(G1185,-计算!B$22,0,1,1)&lt;OFFSET(H1185,-计算!B$22,0,1,1)),"买",IF(AND(G1185&lt;H1185,OFFSET(G1185,-计算!B$22,0,1,1)&gt;OFFSET(H1185,-计算!B$22,0,1,1)),"卖",I1184)),"买"),IF(计算!B$23=2,IFERROR(IF(AND(G1185&gt;OFFSET(G1185,-计算!B$22,0,1,1),B1185&lt;OFFSET(B1185,-计算!B$22,0,1,1)),"买",IF(AND(G1185&lt;OFFSET(G1185,-计算!B$22,0,1,1),B1185&gt;OFFSET(B1185,-计算!B$22,0,1,1)),"卖",I1184)),"买"),""))</f>
        <v>买</v>
      </c>
      <c r="J1185" s="4" t="str">
        <f t="shared" ca="1" si="75"/>
        <v/>
      </c>
      <c r="K1185" s="3">
        <f ca="1">IF(I1184="买",C1185,0)-IF(J1185=1,计算!B$18)</f>
        <v>5.1814185511322997E-4</v>
      </c>
      <c r="L1185" s="2">
        <f t="shared" ca="1" si="74"/>
        <v>5.8945519958657533</v>
      </c>
      <c r="M1185" s="3">
        <f ca="1">1-L1185/MAX(L$2:L1185)</f>
        <v>2.2292166771005206E-3</v>
      </c>
    </row>
    <row r="1186" spans="1:13" x14ac:dyDescent="0.15">
      <c r="A1186" s="1">
        <v>40136</v>
      </c>
      <c r="B1186" s="2">
        <v>3642.44</v>
      </c>
      <c r="C1186" s="3">
        <f t="shared" si="72"/>
        <v>3.3634232541739362E-3</v>
      </c>
      <c r="D1186" s="3">
        <f>1-B1186/MAX(B$2:B1186)</f>
        <v>0.38024229224800921</v>
      </c>
      <c r="E1186" s="4">
        <f ca="1">IFERROR(AVERAGE(OFFSET(B1186,0,0,-计算!B$19,1)),AVERAGE(OFFSET(B1186,0,0,-ROW(),1)))</f>
        <v>3536.8333333333339</v>
      </c>
      <c r="F1186" s="4">
        <f ca="1">IFERROR(AVERAGE(OFFSET(B1186,0,0,-计算!B$20,1)),AVERAGE(OFFSET(B1186,0,0,-ROW(),1)))</f>
        <v>3295.5662000000011</v>
      </c>
      <c r="G1186" s="4">
        <f t="shared" ca="1" si="73"/>
        <v>241.26713333333282</v>
      </c>
      <c r="H1186" s="4">
        <f ca="1">IFERROR(AVERAGE(OFFSET(G1186,0,0,-计算!B$21,1)),AVERAGE(OFFSET(G1186,0,0,-ROW(),1)))</f>
        <v>222.11169999999939</v>
      </c>
      <c r="I1186" s="4" t="str">
        <f ca="1">IF(计算!B$23=1,IFERROR(IF(AND(G1186&gt;H1186,OFFSET(G1186,-计算!B$22,0,1,1)&lt;OFFSET(H1186,-计算!B$22,0,1,1)),"买",IF(AND(G1186&lt;H1186,OFFSET(G1186,-计算!B$22,0,1,1)&gt;OFFSET(H1186,-计算!B$22,0,1,1)),"卖",I1185)),"买"),IF(计算!B$23=2,IFERROR(IF(AND(G1186&gt;OFFSET(G1186,-计算!B$22,0,1,1),B1186&lt;OFFSET(B1186,-计算!B$22,0,1,1)),"买",IF(AND(G1186&lt;OFFSET(G1186,-计算!B$22,0,1,1),B1186&gt;OFFSET(B1186,-计算!B$22,0,1,1)),"卖",I1185)),"买"),""))</f>
        <v>买</v>
      </c>
      <c r="J1186" s="4" t="str">
        <f t="shared" ca="1" si="75"/>
        <v/>
      </c>
      <c r="K1186" s="3">
        <f ca="1">IF(I1185="买",C1186,0)-IF(J1186=1,计算!B$18)</f>
        <v>3.3634232541739362E-3</v>
      </c>
      <c r="L1186" s="2">
        <f t="shared" ca="1" si="74"/>
        <v>5.9143778691215854</v>
      </c>
      <c r="M1186" s="3">
        <f ca="1">1-L1186/MAX(L$2:L1186)</f>
        <v>0</v>
      </c>
    </row>
    <row r="1187" spans="1:13" x14ac:dyDescent="0.15">
      <c r="A1187" s="1">
        <v>40137</v>
      </c>
      <c r="B1187" s="2">
        <v>3631.01</v>
      </c>
      <c r="C1187" s="3">
        <f t="shared" si="72"/>
        <v>-3.1380063913201139E-3</v>
      </c>
      <c r="D1187" s="3">
        <f>1-B1187/MAX(B$2:B1187)</f>
        <v>0.38218709589600486</v>
      </c>
      <c r="E1187" s="4">
        <f ca="1">IFERROR(AVERAGE(OFFSET(B1187,0,0,-计算!B$19,1)),AVERAGE(OFFSET(B1187,0,0,-ROW(),1)))</f>
        <v>3551.5933333333337</v>
      </c>
      <c r="F1187" s="4">
        <f ca="1">IFERROR(AVERAGE(OFFSET(B1187,0,0,-计算!B$20,1)),AVERAGE(OFFSET(B1187,0,0,-ROW(),1)))</f>
        <v>3307.1472000000008</v>
      </c>
      <c r="G1187" s="4">
        <f t="shared" ca="1" si="73"/>
        <v>244.44613333333291</v>
      </c>
      <c r="H1187" s="4">
        <f ca="1">IFERROR(AVERAGE(OFFSET(G1187,0,0,-计算!B$21,1)),AVERAGE(OFFSET(G1187,0,0,-ROW(),1)))</f>
        <v>230.61299999999952</v>
      </c>
      <c r="I1187" s="4" t="str">
        <f ca="1">IF(计算!B$23=1,IFERROR(IF(AND(G1187&gt;H1187,OFFSET(G1187,-计算!B$22,0,1,1)&lt;OFFSET(H1187,-计算!B$22,0,1,1)),"买",IF(AND(G1187&lt;H1187,OFFSET(G1187,-计算!B$22,0,1,1)&gt;OFFSET(H1187,-计算!B$22,0,1,1)),"卖",I1186)),"买"),IF(计算!B$23=2,IFERROR(IF(AND(G1187&gt;OFFSET(G1187,-计算!B$22,0,1,1),B1187&lt;OFFSET(B1187,-计算!B$22,0,1,1)),"买",IF(AND(G1187&lt;OFFSET(G1187,-计算!B$22,0,1,1),B1187&gt;OFFSET(B1187,-计算!B$22,0,1,1)),"卖",I1186)),"买"),""))</f>
        <v>买</v>
      </c>
      <c r="J1187" s="4" t="str">
        <f t="shared" ca="1" si="75"/>
        <v/>
      </c>
      <c r="K1187" s="3">
        <f ca="1">IF(I1186="买",C1187,0)-IF(J1187=1,计算!B$18)</f>
        <v>-3.1380063913201139E-3</v>
      </c>
      <c r="L1187" s="2">
        <f t="shared" ca="1" si="74"/>
        <v>5.8958185135675993</v>
      </c>
      <c r="M1187" s="3">
        <f ca="1">1-L1187/MAX(L$2:L1187)</f>
        <v>3.1380063913201139E-3</v>
      </c>
    </row>
    <row r="1188" spans="1:13" x14ac:dyDescent="0.15">
      <c r="A1188" s="1">
        <v>40140</v>
      </c>
      <c r="B1188" s="2">
        <v>3665.51</v>
      </c>
      <c r="C1188" s="3">
        <f t="shared" si="72"/>
        <v>9.5014885665420934E-3</v>
      </c>
      <c r="D1188" s="3">
        <f>1-B1188/MAX(B$2:B1188)</f>
        <v>0.37631695365139861</v>
      </c>
      <c r="E1188" s="4">
        <f ca="1">IFERROR(AVERAGE(OFFSET(B1188,0,0,-计算!B$19,1)),AVERAGE(OFFSET(B1188,0,0,-ROW(),1)))</f>
        <v>3568.3591666666671</v>
      </c>
      <c r="F1188" s="4">
        <f ca="1">IFERROR(AVERAGE(OFFSET(B1188,0,0,-计算!B$20,1)),AVERAGE(OFFSET(B1188,0,0,-ROW(),1)))</f>
        <v>3318.9146000000014</v>
      </c>
      <c r="G1188" s="4">
        <f t="shared" ca="1" si="73"/>
        <v>249.44456666666565</v>
      </c>
      <c r="H1188" s="4">
        <f ca="1">IFERROR(AVERAGE(OFFSET(G1188,0,0,-计算!B$21,1)),AVERAGE(OFFSET(G1188,0,0,-ROW(),1)))</f>
        <v>238.52502222222165</v>
      </c>
      <c r="I1188" s="4" t="str">
        <f ca="1">IF(计算!B$23=1,IFERROR(IF(AND(G1188&gt;H1188,OFFSET(G1188,-计算!B$22,0,1,1)&lt;OFFSET(H1188,-计算!B$22,0,1,1)),"买",IF(AND(G1188&lt;H1188,OFFSET(G1188,-计算!B$22,0,1,1)&gt;OFFSET(H1188,-计算!B$22,0,1,1)),"卖",I1187)),"买"),IF(计算!B$23=2,IFERROR(IF(AND(G1188&gt;OFFSET(G1188,-计算!B$22,0,1,1),B1188&lt;OFFSET(B1188,-计算!B$22,0,1,1)),"买",IF(AND(G1188&lt;OFFSET(G1188,-计算!B$22,0,1,1),B1188&gt;OFFSET(B1188,-计算!B$22,0,1,1)),"卖",I1187)),"买"),""))</f>
        <v>买</v>
      </c>
      <c r="J1188" s="4" t="str">
        <f t="shared" ca="1" si="75"/>
        <v/>
      </c>
      <c r="K1188" s="3">
        <f ca="1">IF(I1187="买",C1188,0)-IF(J1188=1,计算!B$18)</f>
        <v>9.5014885665420934E-3</v>
      </c>
      <c r="L1188" s="2">
        <f t="shared" ca="1" si="74"/>
        <v>5.9518375657646692</v>
      </c>
      <c r="M1188" s="3">
        <f ca="1">1-L1188/MAX(L$2:L1188)</f>
        <v>0</v>
      </c>
    </row>
    <row r="1189" spans="1:13" x14ac:dyDescent="0.15">
      <c r="A1189" s="1">
        <v>40141</v>
      </c>
      <c r="B1189" s="2">
        <v>3548.08</v>
      </c>
      <c r="C1189" s="3">
        <f t="shared" si="72"/>
        <v>-3.2036469686346547E-2</v>
      </c>
      <c r="D1189" s="3">
        <f>1-B1189/MAX(B$2:B1189)</f>
        <v>0.39629755665963384</v>
      </c>
      <c r="E1189" s="4">
        <f ca="1">IFERROR(AVERAGE(OFFSET(B1189,0,0,-计算!B$19,1)),AVERAGE(OFFSET(B1189,0,0,-ROW(),1)))</f>
        <v>3573.7808333333337</v>
      </c>
      <c r="F1189" s="4">
        <f ca="1">IFERROR(AVERAGE(OFFSET(B1189,0,0,-计算!B$20,1)),AVERAGE(OFFSET(B1189,0,0,-ROW(),1)))</f>
        <v>3327.7920000000008</v>
      </c>
      <c r="G1189" s="4">
        <f t="shared" ca="1" si="73"/>
        <v>245.98883333333288</v>
      </c>
      <c r="H1189" s="4">
        <f ca="1">IFERROR(AVERAGE(OFFSET(G1189,0,0,-计算!B$21,1)),AVERAGE(OFFSET(G1189,0,0,-ROW(),1)))</f>
        <v>242.53073888888829</v>
      </c>
      <c r="I1189" s="4" t="str">
        <f ca="1">IF(计算!B$23=1,IFERROR(IF(AND(G1189&gt;H1189,OFFSET(G1189,-计算!B$22,0,1,1)&lt;OFFSET(H1189,-计算!B$22,0,1,1)),"买",IF(AND(G1189&lt;H1189,OFFSET(G1189,-计算!B$22,0,1,1)&gt;OFFSET(H1189,-计算!B$22,0,1,1)),"卖",I1188)),"买"),IF(计算!B$23=2,IFERROR(IF(AND(G1189&gt;OFFSET(G1189,-计算!B$22,0,1,1),B1189&lt;OFFSET(B1189,-计算!B$22,0,1,1)),"买",IF(AND(G1189&lt;OFFSET(G1189,-计算!B$22,0,1,1),B1189&gt;OFFSET(B1189,-计算!B$22,0,1,1)),"卖",I1188)),"买"),""))</f>
        <v>买</v>
      </c>
      <c r="J1189" s="4" t="str">
        <f t="shared" ca="1" si="75"/>
        <v/>
      </c>
      <c r="K1189" s="3">
        <f ca="1">IF(I1188="买",C1189,0)-IF(J1189=1,计算!B$18)</f>
        <v>-3.2036469686346547E-2</v>
      </c>
      <c r="L1189" s="2">
        <f t="shared" ca="1" si="74"/>
        <v>5.7611617020109911</v>
      </c>
      <c r="M1189" s="3">
        <f ca="1">1-L1189/MAX(L$2:L1189)</f>
        <v>3.2036469686346436E-2</v>
      </c>
    </row>
    <row r="1190" spans="1:13" x14ac:dyDescent="0.15">
      <c r="A1190" s="1">
        <v>40142</v>
      </c>
      <c r="B1190" s="2">
        <v>3629.63</v>
      </c>
      <c r="C1190" s="3">
        <f t="shared" si="72"/>
        <v>2.298426191066727E-2</v>
      </c>
      <c r="D1190" s="3">
        <f>1-B1190/MAX(B$2:B1190)</f>
        <v>0.38242190158578915</v>
      </c>
      <c r="E1190" s="4">
        <f ca="1">IFERROR(AVERAGE(OFFSET(B1190,0,0,-计算!B$19,1)),AVERAGE(OFFSET(B1190,0,0,-ROW(),1)))</f>
        <v>3584.9341666666664</v>
      </c>
      <c r="F1190" s="4">
        <f ca="1">IFERROR(AVERAGE(OFFSET(B1190,0,0,-计算!B$20,1)),AVERAGE(OFFSET(B1190,0,0,-ROW(),1)))</f>
        <v>3336.9652000000006</v>
      </c>
      <c r="G1190" s="4">
        <f t="shared" ca="1" si="73"/>
        <v>247.96896666666589</v>
      </c>
      <c r="H1190" s="4">
        <f ca="1">IFERROR(AVERAGE(OFFSET(G1190,0,0,-计算!B$21,1)),AVERAGE(OFFSET(G1190,0,0,-ROW(),1)))</f>
        <v>244.69368888888835</v>
      </c>
      <c r="I1190" s="4" t="str">
        <f ca="1">IF(计算!B$23=1,IFERROR(IF(AND(G1190&gt;H1190,OFFSET(G1190,-计算!B$22,0,1,1)&lt;OFFSET(H1190,-计算!B$22,0,1,1)),"买",IF(AND(G1190&lt;H1190,OFFSET(G1190,-计算!B$22,0,1,1)&gt;OFFSET(H1190,-计算!B$22,0,1,1)),"卖",I1189)),"买"),IF(计算!B$23=2,IFERROR(IF(AND(G1190&gt;OFFSET(G1190,-计算!B$22,0,1,1),B1190&lt;OFFSET(B1190,-计算!B$22,0,1,1)),"买",IF(AND(G1190&lt;OFFSET(G1190,-计算!B$22,0,1,1),B1190&gt;OFFSET(B1190,-计算!B$22,0,1,1)),"卖",I1189)),"买"),""))</f>
        <v>买</v>
      </c>
      <c r="J1190" s="4" t="str">
        <f t="shared" ca="1" si="75"/>
        <v/>
      </c>
      <c r="K1190" s="3">
        <f ca="1">IF(I1189="买",C1190,0)-IF(J1190=1,计算!B$18)</f>
        <v>2.298426191066727E-2</v>
      </c>
      <c r="L1190" s="2">
        <f t="shared" ca="1" si="74"/>
        <v>5.8935777514797172</v>
      </c>
      <c r="M1190" s="3">
        <f ca="1">1-L1190/MAX(L$2:L1190)</f>
        <v>9.7885423856434173E-3</v>
      </c>
    </row>
    <row r="1191" spans="1:13" x14ac:dyDescent="0.15">
      <c r="A1191" s="1">
        <v>40143</v>
      </c>
      <c r="B1191" s="2">
        <v>3485.77</v>
      </c>
      <c r="C1191" s="3">
        <f t="shared" si="72"/>
        <v>-3.963489391480679E-2</v>
      </c>
      <c r="D1191" s="3">
        <f>1-B1191/MAX(B$2:B1191)</f>
        <v>0.40689954400054451</v>
      </c>
      <c r="E1191" s="4">
        <f ca="1">IFERROR(AVERAGE(OFFSET(B1191,0,0,-计算!B$19,1)),AVERAGE(OFFSET(B1191,0,0,-ROW(),1)))</f>
        <v>3583.4333333333329</v>
      </c>
      <c r="F1191" s="4">
        <f ca="1">IFERROR(AVERAGE(OFFSET(B1191,0,0,-计算!B$20,1)),AVERAGE(OFFSET(B1191,0,0,-ROW(),1)))</f>
        <v>3342.7824000000005</v>
      </c>
      <c r="G1191" s="4">
        <f t="shared" ca="1" si="73"/>
        <v>240.65093333333243</v>
      </c>
      <c r="H1191" s="4">
        <f ca="1">IFERROR(AVERAGE(OFFSET(G1191,0,0,-计算!B$21,1)),AVERAGE(OFFSET(G1191,0,0,-ROW(),1)))</f>
        <v>244.96109444444377</v>
      </c>
      <c r="I1191" s="4" t="str">
        <f ca="1">IF(计算!B$23=1,IFERROR(IF(AND(G1191&gt;H1191,OFFSET(G1191,-计算!B$22,0,1,1)&lt;OFFSET(H1191,-计算!B$22,0,1,1)),"买",IF(AND(G1191&lt;H1191,OFFSET(G1191,-计算!B$22,0,1,1)&gt;OFFSET(H1191,-计算!B$22,0,1,1)),"卖",I1190)),"买"),IF(计算!B$23=2,IFERROR(IF(AND(G1191&gt;OFFSET(G1191,-计算!B$22,0,1,1),B1191&lt;OFFSET(B1191,-计算!B$22,0,1,1)),"买",IF(AND(G1191&lt;OFFSET(G1191,-计算!B$22,0,1,1),B1191&gt;OFFSET(B1191,-计算!B$22,0,1,1)),"卖",I1190)),"买"),""))</f>
        <v>卖</v>
      </c>
      <c r="J1191" s="4">
        <f t="shared" ca="1" si="75"/>
        <v>1</v>
      </c>
      <c r="K1191" s="3">
        <f ca="1">IF(I1190="买",C1191,0)-IF(J1191=1,计算!B$18)</f>
        <v>-3.963489391480679E-2</v>
      </c>
      <c r="L1191" s="2">
        <f t="shared" ca="1" si="74"/>
        <v>5.6599864225211531</v>
      </c>
      <c r="M1191" s="3">
        <f ca="1">1-L1191/MAX(L$2:L1191)</f>
        <v>4.90354684614146E-2</v>
      </c>
    </row>
    <row r="1192" spans="1:13" x14ac:dyDescent="0.15">
      <c r="A1192" s="1">
        <v>40144</v>
      </c>
      <c r="B1192" s="2">
        <v>3382.51</v>
      </c>
      <c r="C1192" s="3">
        <f t="shared" si="72"/>
        <v>-2.9623297004678917E-2</v>
      </c>
      <c r="D1192" s="3">
        <f>1-B1192/MAX(B$2:B1192)</f>
        <v>0.42446913496222682</v>
      </c>
      <c r="E1192" s="4">
        <f ca="1">IFERROR(AVERAGE(OFFSET(B1192,0,0,-计算!B$19,1)),AVERAGE(OFFSET(B1192,0,0,-ROW(),1)))</f>
        <v>3574.0033333333336</v>
      </c>
      <c r="F1192" s="4">
        <f ca="1">IFERROR(AVERAGE(OFFSET(B1192,0,0,-计算!B$20,1)),AVERAGE(OFFSET(B1192,0,0,-ROW(),1)))</f>
        <v>3347.1744000000008</v>
      </c>
      <c r="G1192" s="4">
        <f t="shared" ca="1" si="73"/>
        <v>226.82893333333277</v>
      </c>
      <c r="H1192" s="4">
        <f ca="1">IFERROR(AVERAGE(OFFSET(G1192,0,0,-计算!B$21,1)),AVERAGE(OFFSET(G1192,0,0,-ROW(),1)))</f>
        <v>242.55472777777709</v>
      </c>
      <c r="I1192" s="4" t="str">
        <f ca="1">IF(计算!B$23=1,IFERROR(IF(AND(G1192&gt;H1192,OFFSET(G1192,-计算!B$22,0,1,1)&lt;OFFSET(H1192,-计算!B$22,0,1,1)),"买",IF(AND(G1192&lt;H1192,OFFSET(G1192,-计算!B$22,0,1,1)&gt;OFFSET(H1192,-计算!B$22,0,1,1)),"卖",I1191)),"买"),IF(计算!B$23=2,IFERROR(IF(AND(G1192&gt;OFFSET(G1192,-计算!B$22,0,1,1),B1192&lt;OFFSET(B1192,-计算!B$22,0,1,1)),"买",IF(AND(G1192&lt;OFFSET(G1192,-计算!B$22,0,1,1),B1192&gt;OFFSET(B1192,-计算!B$22,0,1,1)),"卖",I1191)),"买"),""))</f>
        <v>卖</v>
      </c>
      <c r="J1192" s="4" t="str">
        <f t="shared" ca="1" si="75"/>
        <v/>
      </c>
      <c r="K1192" s="3">
        <f ca="1">IF(I1191="买",C1192,0)-IF(J1192=1,计算!B$18)</f>
        <v>0</v>
      </c>
      <c r="L1192" s="2">
        <f t="shared" ca="1" si="74"/>
        <v>5.6599864225211531</v>
      </c>
      <c r="M1192" s="3">
        <f ca="1">1-L1192/MAX(L$2:L1192)</f>
        <v>4.90354684614146E-2</v>
      </c>
    </row>
    <row r="1193" spans="1:13" x14ac:dyDescent="0.15">
      <c r="A1193" s="1">
        <v>40147</v>
      </c>
      <c r="B1193" s="2">
        <v>3511.67</v>
      </c>
      <c r="C1193" s="3">
        <f t="shared" si="72"/>
        <v>3.8184661686144317E-2</v>
      </c>
      <c r="D1193" s="3">
        <f>1-B1193/MAX(B$2:B1193)</f>
        <v>0.40249268359082557</v>
      </c>
      <c r="E1193" s="4">
        <f ca="1">IFERROR(AVERAGE(OFFSET(B1193,0,0,-计算!B$19,1)),AVERAGE(OFFSET(B1193,0,0,-ROW(),1)))</f>
        <v>3574.9766666666674</v>
      </c>
      <c r="F1193" s="4">
        <f ca="1">IFERROR(AVERAGE(OFFSET(B1193,0,0,-计算!B$20,1)),AVERAGE(OFFSET(B1193,0,0,-ROW(),1)))</f>
        <v>3352.6452000000013</v>
      </c>
      <c r="G1193" s="4">
        <f t="shared" ca="1" si="73"/>
        <v>222.33146666666607</v>
      </c>
      <c r="H1193" s="4">
        <f ca="1">IFERROR(AVERAGE(OFFSET(G1193,0,0,-计算!B$21,1)),AVERAGE(OFFSET(G1193,0,0,-ROW(),1)))</f>
        <v>238.86894999999927</v>
      </c>
      <c r="I1193" s="4" t="str">
        <f ca="1">IF(计算!B$23=1,IFERROR(IF(AND(G1193&gt;H1193,OFFSET(G1193,-计算!B$22,0,1,1)&lt;OFFSET(H1193,-计算!B$22,0,1,1)),"买",IF(AND(G1193&lt;H1193,OFFSET(G1193,-计算!B$22,0,1,1)&gt;OFFSET(H1193,-计算!B$22,0,1,1)),"卖",I1192)),"买"),IF(计算!B$23=2,IFERROR(IF(AND(G1193&gt;OFFSET(G1193,-计算!B$22,0,1,1),B1193&lt;OFFSET(B1193,-计算!B$22,0,1,1)),"买",IF(AND(G1193&lt;OFFSET(G1193,-计算!B$22,0,1,1),B1193&gt;OFFSET(B1193,-计算!B$22,0,1,1)),"卖",I1192)),"买"),""))</f>
        <v>卖</v>
      </c>
      <c r="J1193" s="4" t="str">
        <f t="shared" ca="1" si="75"/>
        <v/>
      </c>
      <c r="K1193" s="3">
        <f ca="1">IF(I1192="买",C1193,0)-IF(J1193=1,计算!B$18)</f>
        <v>0</v>
      </c>
      <c r="L1193" s="2">
        <f t="shared" ca="1" si="74"/>
        <v>5.6599864225211531</v>
      </c>
      <c r="M1193" s="3">
        <f ca="1">1-L1193/MAX(L$2:L1193)</f>
        <v>4.90354684614146E-2</v>
      </c>
    </row>
    <row r="1194" spans="1:13" x14ac:dyDescent="0.15">
      <c r="A1194" s="1">
        <v>40148</v>
      </c>
      <c r="B1194" s="2">
        <v>3560.83</v>
      </c>
      <c r="C1194" s="3">
        <f t="shared" si="72"/>
        <v>1.3999037494980993E-2</v>
      </c>
      <c r="D1194" s="3">
        <f>1-B1194/MAX(B$2:B1194)</f>
        <v>0.39412815626488806</v>
      </c>
      <c r="E1194" s="4">
        <f ca="1">IFERROR(AVERAGE(OFFSET(B1194,0,0,-计算!B$19,1)),AVERAGE(OFFSET(B1194,0,0,-ROW(),1)))</f>
        <v>3578.4858333333341</v>
      </c>
      <c r="F1194" s="4">
        <f ca="1">IFERROR(AVERAGE(OFFSET(B1194,0,0,-计算!B$20,1)),AVERAGE(OFFSET(B1194,0,0,-ROW(),1)))</f>
        <v>3357.9940000000006</v>
      </c>
      <c r="G1194" s="4">
        <f t="shared" ca="1" si="73"/>
        <v>220.49183333333349</v>
      </c>
      <c r="H1194" s="4">
        <f ca="1">IFERROR(AVERAGE(OFFSET(G1194,0,0,-计算!B$21,1)),AVERAGE(OFFSET(G1194,0,0,-ROW(),1)))</f>
        <v>234.04349444444392</v>
      </c>
      <c r="I1194" s="4" t="str">
        <f ca="1">IF(计算!B$23=1,IFERROR(IF(AND(G1194&gt;H1194,OFFSET(G1194,-计算!B$22,0,1,1)&lt;OFFSET(H1194,-计算!B$22,0,1,1)),"买",IF(AND(G1194&lt;H1194,OFFSET(G1194,-计算!B$22,0,1,1)&gt;OFFSET(H1194,-计算!B$22,0,1,1)),"卖",I1193)),"买"),IF(计算!B$23=2,IFERROR(IF(AND(G1194&gt;OFFSET(G1194,-计算!B$22,0,1,1),B1194&lt;OFFSET(B1194,-计算!B$22,0,1,1)),"买",IF(AND(G1194&lt;OFFSET(G1194,-计算!B$22,0,1,1),B1194&gt;OFFSET(B1194,-计算!B$22,0,1,1)),"卖",I1193)),"买"),""))</f>
        <v>卖</v>
      </c>
      <c r="J1194" s="4" t="str">
        <f t="shared" ca="1" si="75"/>
        <v/>
      </c>
      <c r="K1194" s="3">
        <f ca="1">IF(I1193="买",C1194,0)-IF(J1194=1,计算!B$18)</f>
        <v>0</v>
      </c>
      <c r="L1194" s="2">
        <f t="shared" ca="1" si="74"/>
        <v>5.6599864225211531</v>
      </c>
      <c r="M1194" s="3">
        <f ca="1">1-L1194/MAX(L$2:L1194)</f>
        <v>4.90354684614146E-2</v>
      </c>
    </row>
    <row r="1195" spans="1:13" x14ac:dyDescent="0.15">
      <c r="A1195" s="1">
        <v>40149</v>
      </c>
      <c r="B1195" s="2">
        <v>3597.33</v>
      </c>
      <c r="C1195" s="3">
        <f t="shared" si="72"/>
        <v>1.0250419143851275E-2</v>
      </c>
      <c r="D1195" s="3">
        <f>1-B1195/MAX(B$2:B1195)</f>
        <v>0.38791771591914515</v>
      </c>
      <c r="E1195" s="4">
        <f ca="1">IFERROR(AVERAGE(OFFSET(B1195,0,0,-计算!B$19,1)),AVERAGE(OFFSET(B1195,0,0,-ROW(),1)))</f>
        <v>3576.1133333333341</v>
      </c>
      <c r="F1195" s="4">
        <f ca="1">IFERROR(AVERAGE(OFFSET(B1195,0,0,-计算!B$20,1)),AVERAGE(OFFSET(B1195,0,0,-ROW(),1)))</f>
        <v>3363.8878000000004</v>
      </c>
      <c r="G1195" s="4">
        <f t="shared" ca="1" si="73"/>
        <v>212.22553333333371</v>
      </c>
      <c r="H1195" s="4">
        <f ca="1">IFERROR(AVERAGE(OFFSET(G1195,0,0,-计算!B$21,1)),AVERAGE(OFFSET(G1195,0,0,-ROW(),1)))</f>
        <v>228.4162777777774</v>
      </c>
      <c r="I1195" s="4" t="str">
        <f ca="1">IF(计算!B$23=1,IFERROR(IF(AND(G1195&gt;H1195,OFFSET(G1195,-计算!B$22,0,1,1)&lt;OFFSET(H1195,-计算!B$22,0,1,1)),"买",IF(AND(G1195&lt;H1195,OFFSET(G1195,-计算!B$22,0,1,1)&gt;OFFSET(H1195,-计算!B$22,0,1,1)),"卖",I1194)),"买"),IF(计算!B$23=2,IFERROR(IF(AND(G1195&gt;OFFSET(G1195,-计算!B$22,0,1,1),B1195&lt;OFFSET(B1195,-计算!B$22,0,1,1)),"买",IF(AND(G1195&lt;OFFSET(G1195,-计算!B$22,0,1,1),B1195&gt;OFFSET(B1195,-计算!B$22,0,1,1)),"卖",I1194)),"买"),""))</f>
        <v>卖</v>
      </c>
      <c r="J1195" s="4" t="str">
        <f t="shared" ca="1" si="75"/>
        <v/>
      </c>
      <c r="K1195" s="3">
        <f ca="1">IF(I1194="买",C1195,0)-IF(J1195=1,计算!B$18)</f>
        <v>0</v>
      </c>
      <c r="L1195" s="2">
        <f t="shared" ca="1" si="74"/>
        <v>5.6599864225211531</v>
      </c>
      <c r="M1195" s="3">
        <f ca="1">1-L1195/MAX(L$2:L1195)</f>
        <v>4.90354684614146E-2</v>
      </c>
    </row>
    <row r="1196" spans="1:13" x14ac:dyDescent="0.15">
      <c r="A1196" s="1">
        <v>40150</v>
      </c>
      <c r="B1196" s="2">
        <v>3590.88</v>
      </c>
      <c r="C1196" s="3">
        <f t="shared" si="72"/>
        <v>-1.7929964723836234E-3</v>
      </c>
      <c r="D1196" s="3">
        <f>1-B1196/MAX(B$2:B1196)</f>
        <v>0.38901517729531065</v>
      </c>
      <c r="E1196" s="4">
        <f ca="1">IFERROR(AVERAGE(OFFSET(B1196,0,0,-计算!B$19,1)),AVERAGE(OFFSET(B1196,0,0,-ROW(),1)))</f>
        <v>3572.9908333333333</v>
      </c>
      <c r="F1196" s="4">
        <f ca="1">IFERROR(AVERAGE(OFFSET(B1196,0,0,-计算!B$20,1)),AVERAGE(OFFSET(B1196,0,0,-ROW(),1)))</f>
        <v>3370.5405999999998</v>
      </c>
      <c r="G1196" s="4">
        <f t="shared" ca="1" si="73"/>
        <v>202.45023333333347</v>
      </c>
      <c r="H1196" s="4">
        <f ca="1">IFERROR(AVERAGE(OFFSET(G1196,0,0,-计算!B$21,1)),AVERAGE(OFFSET(G1196,0,0,-ROW(),1)))</f>
        <v>220.82982222222199</v>
      </c>
      <c r="I1196" s="4" t="str">
        <f ca="1">IF(计算!B$23=1,IFERROR(IF(AND(G1196&gt;H1196,OFFSET(G1196,-计算!B$22,0,1,1)&lt;OFFSET(H1196,-计算!B$22,0,1,1)),"买",IF(AND(G1196&lt;H1196,OFFSET(G1196,-计算!B$22,0,1,1)&gt;OFFSET(H1196,-计算!B$22,0,1,1)),"卖",I1195)),"买"),IF(计算!B$23=2,IFERROR(IF(AND(G1196&gt;OFFSET(G1196,-计算!B$22,0,1,1),B1196&lt;OFFSET(B1196,-计算!B$22,0,1,1)),"买",IF(AND(G1196&lt;OFFSET(G1196,-计算!B$22,0,1,1),B1196&gt;OFFSET(B1196,-计算!B$22,0,1,1)),"卖",I1195)),"买"),""))</f>
        <v>卖</v>
      </c>
      <c r="J1196" s="4" t="str">
        <f t="shared" ca="1" si="75"/>
        <v/>
      </c>
      <c r="K1196" s="3">
        <f ca="1">IF(I1195="买",C1196,0)-IF(J1196=1,计算!B$18)</f>
        <v>0</v>
      </c>
      <c r="L1196" s="2">
        <f t="shared" ca="1" si="74"/>
        <v>5.6599864225211531</v>
      </c>
      <c r="M1196" s="3">
        <f ca="1">1-L1196/MAX(L$2:L1196)</f>
        <v>4.90354684614146E-2</v>
      </c>
    </row>
    <row r="1197" spans="1:13" x14ac:dyDescent="0.15">
      <c r="A1197" s="1">
        <v>40151</v>
      </c>
      <c r="B1197" s="2">
        <v>3643.49</v>
      </c>
      <c r="C1197" s="3">
        <f t="shared" si="72"/>
        <v>1.4651004767633369E-2</v>
      </c>
      <c r="D1197" s="3">
        <f>1-B1197/MAX(B$2:B1197)</f>
        <v>0.38006363574491253</v>
      </c>
      <c r="E1197" s="4">
        <f ca="1">IFERROR(AVERAGE(OFFSET(B1197,0,0,-计算!B$19,1)),AVERAGE(OFFSET(B1197,0,0,-ROW(),1)))</f>
        <v>3574.0958333333333</v>
      </c>
      <c r="F1197" s="4">
        <f ca="1">IFERROR(AVERAGE(OFFSET(B1197,0,0,-计算!B$20,1)),AVERAGE(OFFSET(B1197,0,0,-ROW(),1)))</f>
        <v>3377.0083999999997</v>
      </c>
      <c r="G1197" s="4">
        <f t="shared" ca="1" si="73"/>
        <v>197.08743333333359</v>
      </c>
      <c r="H1197" s="4">
        <f ca="1">IFERROR(AVERAGE(OFFSET(G1197,0,0,-计算!B$21,1)),AVERAGE(OFFSET(G1197,0,0,-ROW(),1)))</f>
        <v>213.56923888888886</v>
      </c>
      <c r="I1197" s="4" t="str">
        <f ca="1">IF(计算!B$23=1,IFERROR(IF(AND(G1197&gt;H1197,OFFSET(G1197,-计算!B$22,0,1,1)&lt;OFFSET(H1197,-计算!B$22,0,1,1)),"买",IF(AND(G1197&lt;H1197,OFFSET(G1197,-计算!B$22,0,1,1)&gt;OFFSET(H1197,-计算!B$22,0,1,1)),"卖",I1196)),"买"),IF(计算!B$23=2,IFERROR(IF(AND(G1197&gt;OFFSET(G1197,-计算!B$22,0,1,1),B1197&lt;OFFSET(B1197,-计算!B$22,0,1,1)),"买",IF(AND(G1197&lt;OFFSET(G1197,-计算!B$22,0,1,1),B1197&gt;OFFSET(B1197,-计算!B$22,0,1,1)),"卖",I1196)),"买"),""))</f>
        <v>卖</v>
      </c>
      <c r="J1197" s="4" t="str">
        <f t="shared" ca="1" si="75"/>
        <v/>
      </c>
      <c r="K1197" s="3">
        <f ca="1">IF(I1196="买",C1197,0)-IF(J1197=1,计算!B$18)</f>
        <v>0</v>
      </c>
      <c r="L1197" s="2">
        <f t="shared" ca="1" si="74"/>
        <v>5.6599864225211531</v>
      </c>
      <c r="M1197" s="3">
        <f ca="1">1-L1197/MAX(L$2:L1197)</f>
        <v>4.90354684614146E-2</v>
      </c>
    </row>
    <row r="1198" spans="1:13" x14ac:dyDescent="0.15">
      <c r="A1198" s="1">
        <v>40154</v>
      </c>
      <c r="B1198" s="2">
        <v>3668.83</v>
      </c>
      <c r="C1198" s="3">
        <f t="shared" si="72"/>
        <v>6.9548701931390067E-3</v>
      </c>
      <c r="D1198" s="3">
        <f>1-B1198/MAX(B$2:B1198)</f>
        <v>0.37575205880351192</v>
      </c>
      <c r="E1198" s="4">
        <f ca="1">IFERROR(AVERAGE(OFFSET(B1198,0,0,-计算!B$19,1)),AVERAGE(OFFSET(B1198,0,0,-ROW(),1)))</f>
        <v>3576.2950000000001</v>
      </c>
      <c r="F1198" s="4">
        <f ca="1">IFERROR(AVERAGE(OFFSET(B1198,0,0,-计算!B$20,1)),AVERAGE(OFFSET(B1198,0,0,-ROW(),1)))</f>
        <v>3386.3911999999996</v>
      </c>
      <c r="G1198" s="4">
        <f t="shared" ca="1" si="73"/>
        <v>189.9038000000005</v>
      </c>
      <c r="H1198" s="4">
        <f ca="1">IFERROR(AVERAGE(OFFSET(G1198,0,0,-计算!B$21,1)),AVERAGE(OFFSET(G1198,0,0,-ROW(),1)))</f>
        <v>207.41505000000015</v>
      </c>
      <c r="I1198" s="4" t="str">
        <f ca="1">IF(计算!B$23=1,IFERROR(IF(AND(G1198&gt;H1198,OFFSET(G1198,-计算!B$22,0,1,1)&lt;OFFSET(H1198,-计算!B$22,0,1,1)),"买",IF(AND(G1198&lt;H1198,OFFSET(G1198,-计算!B$22,0,1,1)&gt;OFFSET(H1198,-计算!B$22,0,1,1)),"卖",I1197)),"买"),IF(计算!B$23=2,IFERROR(IF(AND(G1198&gt;OFFSET(G1198,-计算!B$22,0,1,1),B1198&lt;OFFSET(B1198,-计算!B$22,0,1,1)),"买",IF(AND(G1198&lt;OFFSET(G1198,-计算!B$22,0,1,1),B1198&gt;OFFSET(B1198,-计算!B$22,0,1,1)),"卖",I1197)),"买"),""))</f>
        <v>卖</v>
      </c>
      <c r="J1198" s="4" t="str">
        <f t="shared" ca="1" si="75"/>
        <v/>
      </c>
      <c r="K1198" s="3">
        <f ca="1">IF(I1197="买",C1198,0)-IF(J1198=1,计算!B$18)</f>
        <v>0</v>
      </c>
      <c r="L1198" s="2">
        <f t="shared" ca="1" si="74"/>
        <v>5.6599864225211531</v>
      </c>
      <c r="M1198" s="3">
        <f ca="1">1-L1198/MAX(L$2:L1198)</f>
        <v>4.90354684614146E-2</v>
      </c>
    </row>
    <row r="1199" spans="1:13" x14ac:dyDescent="0.15">
      <c r="A1199" s="1">
        <v>40155</v>
      </c>
      <c r="B1199" s="2">
        <v>3624.02</v>
      </c>
      <c r="C1199" s="3">
        <f t="shared" si="72"/>
        <v>-1.2213703006135446E-2</v>
      </c>
      <c r="D1199" s="3">
        <f>1-B1199/MAX(B$2:B1199)</f>
        <v>0.38337643775947727</v>
      </c>
      <c r="E1199" s="4">
        <f ca="1">IFERROR(AVERAGE(OFFSET(B1199,0,0,-计算!B$19,1)),AVERAGE(OFFSET(B1199,0,0,-ROW(),1)))</f>
        <v>3575.7125000000001</v>
      </c>
      <c r="F1199" s="4">
        <f ca="1">IFERROR(AVERAGE(OFFSET(B1199,0,0,-计算!B$20,1)),AVERAGE(OFFSET(B1199,0,0,-ROW(),1)))</f>
        <v>3394.699599999999</v>
      </c>
      <c r="G1199" s="4">
        <f t="shared" ca="1" si="73"/>
        <v>181.01290000000108</v>
      </c>
      <c r="H1199" s="4">
        <f ca="1">IFERROR(AVERAGE(OFFSET(G1199,0,0,-计算!B$21,1)),AVERAGE(OFFSET(G1199,0,0,-ROW(),1)))</f>
        <v>200.52862222222265</v>
      </c>
      <c r="I1199" s="4" t="str">
        <f ca="1">IF(计算!B$23=1,IFERROR(IF(AND(G1199&gt;H1199,OFFSET(G1199,-计算!B$22,0,1,1)&lt;OFFSET(H1199,-计算!B$22,0,1,1)),"买",IF(AND(G1199&lt;H1199,OFFSET(G1199,-计算!B$22,0,1,1)&gt;OFFSET(H1199,-计算!B$22,0,1,1)),"卖",I1198)),"买"),IF(计算!B$23=2,IFERROR(IF(AND(G1199&gt;OFFSET(G1199,-计算!B$22,0,1,1),B1199&lt;OFFSET(B1199,-计算!B$22,0,1,1)),"买",IF(AND(G1199&lt;OFFSET(G1199,-计算!B$22,0,1,1),B1199&gt;OFFSET(B1199,-计算!B$22,0,1,1)),"卖",I1198)),"买"),""))</f>
        <v>卖</v>
      </c>
      <c r="J1199" s="4" t="str">
        <f t="shared" ca="1" si="75"/>
        <v/>
      </c>
      <c r="K1199" s="3">
        <f ca="1">IF(I1198="买",C1199,0)-IF(J1199=1,计算!B$18)</f>
        <v>0</v>
      </c>
      <c r="L1199" s="2">
        <f t="shared" ca="1" si="74"/>
        <v>5.6599864225211531</v>
      </c>
      <c r="M1199" s="3">
        <f ca="1">1-L1199/MAX(L$2:L1199)</f>
        <v>4.90354684614146E-2</v>
      </c>
    </row>
    <row r="1200" spans="1:13" x14ac:dyDescent="0.15">
      <c r="A1200" s="1">
        <v>40156</v>
      </c>
      <c r="B1200" s="2">
        <v>3554.48</v>
      </c>
      <c r="C1200" s="3">
        <f t="shared" si="72"/>
        <v>-1.9188635824305633E-2</v>
      </c>
      <c r="D1200" s="3">
        <f>1-B1200/MAX(B$2:B1200)</f>
        <v>0.39520860273599667</v>
      </c>
      <c r="E1200" s="4">
        <f ca="1">IFERROR(AVERAGE(OFFSET(B1200,0,0,-计算!B$19,1)),AVERAGE(OFFSET(B1200,0,0,-ROW(),1)))</f>
        <v>3566.4600000000005</v>
      </c>
      <c r="F1200" s="4">
        <f ca="1">IFERROR(AVERAGE(OFFSET(B1200,0,0,-计算!B$20,1)),AVERAGE(OFFSET(B1200,0,0,-ROW(),1)))</f>
        <v>3403.1685999999991</v>
      </c>
      <c r="G1200" s="4">
        <f t="shared" ca="1" si="73"/>
        <v>163.29140000000143</v>
      </c>
      <c r="H1200" s="4">
        <f ca="1">IFERROR(AVERAGE(OFFSET(G1200,0,0,-计算!B$21,1)),AVERAGE(OFFSET(G1200,0,0,-ROW(),1)))</f>
        <v>190.99521666666729</v>
      </c>
      <c r="I1200" s="4" t="str">
        <f ca="1">IF(计算!B$23=1,IFERROR(IF(AND(G1200&gt;H1200,OFFSET(G1200,-计算!B$22,0,1,1)&lt;OFFSET(H1200,-计算!B$22,0,1,1)),"买",IF(AND(G1200&lt;H1200,OFFSET(G1200,-计算!B$22,0,1,1)&gt;OFFSET(H1200,-计算!B$22,0,1,1)),"卖",I1199)),"买"),IF(计算!B$23=2,IFERROR(IF(AND(G1200&gt;OFFSET(G1200,-计算!B$22,0,1,1),B1200&lt;OFFSET(B1200,-计算!B$22,0,1,1)),"买",IF(AND(G1200&lt;OFFSET(G1200,-计算!B$22,0,1,1),B1200&gt;OFFSET(B1200,-计算!B$22,0,1,1)),"卖",I1199)),"买"),""))</f>
        <v>卖</v>
      </c>
      <c r="J1200" s="4" t="str">
        <f t="shared" ca="1" si="75"/>
        <v/>
      </c>
      <c r="K1200" s="3">
        <f ca="1">IF(I1199="买",C1200,0)-IF(J1200=1,计算!B$18)</f>
        <v>0</v>
      </c>
      <c r="L1200" s="2">
        <f t="shared" ca="1" si="74"/>
        <v>5.6599864225211531</v>
      </c>
      <c r="M1200" s="3">
        <f ca="1">1-L1200/MAX(L$2:L1200)</f>
        <v>4.90354684614146E-2</v>
      </c>
    </row>
    <row r="1201" spans="1:13" x14ac:dyDescent="0.15">
      <c r="A1201" s="1">
        <v>40157</v>
      </c>
      <c r="B1201" s="2">
        <v>3577.24</v>
      </c>
      <c r="C1201" s="3">
        <f t="shared" si="72"/>
        <v>6.4031869640566175E-3</v>
      </c>
      <c r="D1201" s="3">
        <f>1-B1201/MAX(B$2:B1201)</f>
        <v>0.39133601034506227</v>
      </c>
      <c r="E1201" s="4">
        <f ca="1">IFERROR(AVERAGE(OFFSET(B1201,0,0,-计算!B$19,1)),AVERAGE(OFFSET(B1201,0,0,-ROW(),1)))</f>
        <v>3568.89</v>
      </c>
      <c r="F1201" s="4">
        <f ca="1">IFERROR(AVERAGE(OFFSET(B1201,0,0,-计算!B$20,1)),AVERAGE(OFFSET(B1201,0,0,-ROW(),1)))</f>
        <v>3413.5119999999997</v>
      </c>
      <c r="G1201" s="4">
        <f t="shared" ca="1" si="73"/>
        <v>155.37800000000016</v>
      </c>
      <c r="H1201" s="4">
        <f ca="1">IFERROR(AVERAGE(OFFSET(G1201,0,0,-计算!B$21,1)),AVERAGE(OFFSET(G1201,0,0,-ROW(),1)))</f>
        <v>181.52062777777837</v>
      </c>
      <c r="I1201" s="4" t="str">
        <f ca="1">IF(计算!B$23=1,IFERROR(IF(AND(G1201&gt;H1201,OFFSET(G1201,-计算!B$22,0,1,1)&lt;OFFSET(H1201,-计算!B$22,0,1,1)),"买",IF(AND(G1201&lt;H1201,OFFSET(G1201,-计算!B$22,0,1,1)&gt;OFFSET(H1201,-计算!B$22,0,1,1)),"卖",I1200)),"买"),IF(计算!B$23=2,IFERROR(IF(AND(G1201&gt;OFFSET(G1201,-计算!B$22,0,1,1),B1201&lt;OFFSET(B1201,-计算!B$22,0,1,1)),"买",IF(AND(G1201&lt;OFFSET(G1201,-计算!B$22,0,1,1),B1201&gt;OFFSET(B1201,-计算!B$22,0,1,1)),"卖",I1200)),"买"),""))</f>
        <v>卖</v>
      </c>
      <c r="J1201" s="4" t="str">
        <f t="shared" ca="1" si="75"/>
        <v/>
      </c>
      <c r="K1201" s="3">
        <f ca="1">IF(I1200="买",C1201,0)-IF(J1201=1,计算!B$18)</f>
        <v>0</v>
      </c>
      <c r="L1201" s="2">
        <f t="shared" ca="1" si="74"/>
        <v>5.6599864225211531</v>
      </c>
      <c r="M1201" s="3">
        <f ca="1">1-L1201/MAX(L$2:L1201)</f>
        <v>4.90354684614146E-2</v>
      </c>
    </row>
    <row r="1202" spans="1:13" x14ac:dyDescent="0.15">
      <c r="A1202" s="1">
        <v>40158</v>
      </c>
      <c r="B1202" s="2">
        <v>3575.02</v>
      </c>
      <c r="C1202" s="3">
        <f t="shared" si="72"/>
        <v>-6.2059017566606922E-4</v>
      </c>
      <c r="D1202" s="3">
        <f>1-B1202/MAX(B$2:B1202)</f>
        <v>0.39171374123732383</v>
      </c>
      <c r="E1202" s="4">
        <f ca="1">IFERROR(AVERAGE(OFFSET(B1202,0,0,-计算!B$19,1)),AVERAGE(OFFSET(B1202,0,0,-ROW(),1)))</f>
        <v>3564.3391666666666</v>
      </c>
      <c r="F1202" s="4">
        <f ca="1">IFERROR(AVERAGE(OFFSET(B1202,0,0,-计算!B$20,1)),AVERAGE(OFFSET(B1202,0,0,-ROW(),1)))</f>
        <v>3423.3937999999994</v>
      </c>
      <c r="G1202" s="4">
        <f t="shared" ca="1" si="73"/>
        <v>140.94536666666727</v>
      </c>
      <c r="H1202" s="4">
        <f ca="1">IFERROR(AVERAGE(OFFSET(G1202,0,0,-计算!B$21,1)),AVERAGE(OFFSET(G1202,0,0,-ROW(),1)))</f>
        <v>171.26981666666734</v>
      </c>
      <c r="I1202" s="4" t="str">
        <f ca="1">IF(计算!B$23=1,IFERROR(IF(AND(G1202&gt;H1202,OFFSET(G1202,-计算!B$22,0,1,1)&lt;OFFSET(H1202,-计算!B$22,0,1,1)),"买",IF(AND(G1202&lt;H1202,OFFSET(G1202,-计算!B$22,0,1,1)&gt;OFFSET(H1202,-计算!B$22,0,1,1)),"卖",I1201)),"买"),IF(计算!B$23=2,IFERROR(IF(AND(G1202&gt;OFFSET(G1202,-计算!B$22,0,1,1),B1202&lt;OFFSET(B1202,-计算!B$22,0,1,1)),"买",IF(AND(G1202&lt;OFFSET(G1202,-计算!B$22,0,1,1),B1202&gt;OFFSET(B1202,-计算!B$22,0,1,1)),"卖",I1201)),"买"),""))</f>
        <v>卖</v>
      </c>
      <c r="J1202" s="4" t="str">
        <f t="shared" ca="1" si="75"/>
        <v/>
      </c>
      <c r="K1202" s="3">
        <f ca="1">IF(I1201="买",C1202,0)-IF(J1202=1,计算!B$18)</f>
        <v>0</v>
      </c>
      <c r="L1202" s="2">
        <f t="shared" ca="1" si="74"/>
        <v>5.6599864225211531</v>
      </c>
      <c r="M1202" s="3">
        <f ca="1">1-L1202/MAX(L$2:L1202)</f>
        <v>4.90354684614146E-2</v>
      </c>
    </row>
    <row r="1203" spans="1:13" x14ac:dyDescent="0.15">
      <c r="A1203" s="1">
        <v>40161</v>
      </c>
      <c r="B1203" s="2">
        <v>3612.75</v>
      </c>
      <c r="C1203" s="3">
        <f t="shared" si="72"/>
        <v>1.0553787111680535E-2</v>
      </c>
      <c r="D1203" s="3">
        <f>1-B1203/MAX(B$2:B1203)</f>
        <v>0.38529401755938197</v>
      </c>
      <c r="E1203" s="4">
        <f ca="1">IFERROR(AVERAGE(OFFSET(B1203,0,0,-计算!B$19,1)),AVERAGE(OFFSET(B1203,0,0,-ROW(),1)))</f>
        <v>3574.9208333333331</v>
      </c>
      <c r="F1203" s="4">
        <f ca="1">IFERROR(AVERAGE(OFFSET(B1203,0,0,-计算!B$20,1)),AVERAGE(OFFSET(B1203,0,0,-ROW(),1)))</f>
        <v>3434.4781999999996</v>
      </c>
      <c r="G1203" s="4">
        <f t="shared" ca="1" si="73"/>
        <v>140.44263333333356</v>
      </c>
      <c r="H1203" s="4">
        <f ca="1">IFERROR(AVERAGE(OFFSET(G1203,0,0,-计算!B$21,1)),AVERAGE(OFFSET(G1203,0,0,-ROW(),1)))</f>
        <v>161.82901666666734</v>
      </c>
      <c r="I1203" s="4" t="str">
        <f ca="1">IF(计算!B$23=1,IFERROR(IF(AND(G1203&gt;H1203,OFFSET(G1203,-计算!B$22,0,1,1)&lt;OFFSET(H1203,-计算!B$22,0,1,1)),"买",IF(AND(G1203&lt;H1203,OFFSET(G1203,-计算!B$22,0,1,1)&gt;OFFSET(H1203,-计算!B$22,0,1,1)),"卖",I1202)),"买"),IF(计算!B$23=2,IFERROR(IF(AND(G1203&gt;OFFSET(G1203,-计算!B$22,0,1,1),B1203&lt;OFFSET(B1203,-计算!B$22,0,1,1)),"买",IF(AND(G1203&lt;OFFSET(G1203,-计算!B$22,0,1,1),B1203&gt;OFFSET(B1203,-计算!B$22,0,1,1)),"卖",I1202)),"买"),""))</f>
        <v>卖</v>
      </c>
      <c r="J1203" s="4" t="str">
        <f t="shared" ca="1" si="75"/>
        <v/>
      </c>
      <c r="K1203" s="3">
        <f ca="1">IF(I1202="买",C1203,0)-IF(J1203=1,计算!B$18)</f>
        <v>0</v>
      </c>
      <c r="L1203" s="2">
        <f t="shared" ca="1" si="74"/>
        <v>5.6599864225211531</v>
      </c>
      <c r="M1203" s="3">
        <f ca="1">1-L1203/MAX(L$2:L1203)</f>
        <v>4.90354684614146E-2</v>
      </c>
    </row>
    <row r="1204" spans="1:13" x14ac:dyDescent="0.15">
      <c r="A1204" s="1">
        <v>40162</v>
      </c>
      <c r="B1204" s="2">
        <v>3583.34</v>
      </c>
      <c r="C1204" s="3">
        <f t="shared" si="72"/>
        <v>-8.1406131063593845E-3</v>
      </c>
      <c r="D1204" s="3">
        <f>1-B1204/MAX(B$2:B1204)</f>
        <v>0.39029810113659558</v>
      </c>
      <c r="E1204" s="4">
        <f ca="1">IFERROR(AVERAGE(OFFSET(B1204,0,0,-计算!B$19,1)),AVERAGE(OFFSET(B1204,0,0,-ROW(),1)))</f>
        <v>3591.6566666666658</v>
      </c>
      <c r="F1204" s="4">
        <f ca="1">IFERROR(AVERAGE(OFFSET(B1204,0,0,-计算!B$20,1)),AVERAGE(OFFSET(B1204,0,0,-ROW(),1)))</f>
        <v>3446.692199999999</v>
      </c>
      <c r="G1204" s="4">
        <f t="shared" ca="1" si="73"/>
        <v>144.96446666666679</v>
      </c>
      <c r="H1204" s="4">
        <f ca="1">IFERROR(AVERAGE(OFFSET(G1204,0,0,-计算!B$21,1)),AVERAGE(OFFSET(G1204,0,0,-ROW(),1)))</f>
        <v>154.33912777777837</v>
      </c>
      <c r="I1204" s="4" t="str">
        <f ca="1">IF(计算!B$23=1,IFERROR(IF(AND(G1204&gt;H1204,OFFSET(G1204,-计算!B$22,0,1,1)&lt;OFFSET(H1204,-计算!B$22,0,1,1)),"买",IF(AND(G1204&lt;H1204,OFFSET(G1204,-计算!B$22,0,1,1)&gt;OFFSET(H1204,-计算!B$22,0,1,1)),"卖",I1203)),"买"),IF(计算!B$23=2,IFERROR(IF(AND(G1204&gt;OFFSET(G1204,-计算!B$22,0,1,1),B1204&lt;OFFSET(B1204,-计算!B$22,0,1,1)),"买",IF(AND(G1204&lt;OFFSET(G1204,-计算!B$22,0,1,1),B1204&gt;OFFSET(B1204,-计算!B$22,0,1,1)),"卖",I1203)),"买"),""))</f>
        <v>卖</v>
      </c>
      <c r="J1204" s="4" t="str">
        <f t="shared" ca="1" si="75"/>
        <v/>
      </c>
      <c r="K1204" s="3">
        <f ca="1">IF(I1203="买",C1204,0)-IF(J1204=1,计算!B$18)</f>
        <v>0</v>
      </c>
      <c r="L1204" s="2">
        <f t="shared" ca="1" si="74"/>
        <v>5.6599864225211531</v>
      </c>
      <c r="M1204" s="3">
        <f ca="1">1-L1204/MAX(L$2:L1204)</f>
        <v>4.90354684614146E-2</v>
      </c>
    </row>
    <row r="1205" spans="1:13" x14ac:dyDescent="0.15">
      <c r="A1205" s="1">
        <v>40163</v>
      </c>
      <c r="B1205" s="2">
        <v>3560.72</v>
      </c>
      <c r="C1205" s="3">
        <f t="shared" si="72"/>
        <v>-6.3125463952625749E-3</v>
      </c>
      <c r="D1205" s="3">
        <f>1-B1205/MAX(B$2:B1205)</f>
        <v>0.39414687266045056</v>
      </c>
      <c r="E1205" s="4">
        <f ca="1">IFERROR(AVERAGE(OFFSET(B1205,0,0,-计算!B$19,1)),AVERAGE(OFFSET(B1205,0,0,-ROW(),1)))</f>
        <v>3595.7441666666659</v>
      </c>
      <c r="F1205" s="4">
        <f ca="1">IFERROR(AVERAGE(OFFSET(B1205,0,0,-计算!B$20,1)),AVERAGE(OFFSET(B1205,0,0,-ROW(),1)))</f>
        <v>3458.4607999999989</v>
      </c>
      <c r="G1205" s="4">
        <f t="shared" ca="1" si="73"/>
        <v>137.28336666666701</v>
      </c>
      <c r="H1205" s="4">
        <f ca="1">IFERROR(AVERAGE(OFFSET(G1205,0,0,-计算!B$21,1)),AVERAGE(OFFSET(G1205,0,0,-ROW(),1)))</f>
        <v>147.05087222222269</v>
      </c>
      <c r="I1205" s="4" t="str">
        <f ca="1">IF(计算!B$23=1,IFERROR(IF(AND(G1205&gt;H1205,OFFSET(G1205,-计算!B$22,0,1,1)&lt;OFFSET(H1205,-计算!B$22,0,1,1)),"买",IF(AND(G1205&lt;H1205,OFFSET(G1205,-计算!B$22,0,1,1)&gt;OFFSET(H1205,-计算!B$22,0,1,1)),"卖",I1204)),"买"),IF(计算!B$23=2,IFERROR(IF(AND(G1205&gt;OFFSET(G1205,-计算!B$22,0,1,1),B1205&lt;OFFSET(B1205,-计算!B$22,0,1,1)),"买",IF(AND(G1205&lt;OFFSET(G1205,-计算!B$22,0,1,1),B1205&gt;OFFSET(B1205,-计算!B$22,0,1,1)),"卖",I1204)),"买"),""))</f>
        <v>卖</v>
      </c>
      <c r="J1205" s="4" t="str">
        <f t="shared" ca="1" si="75"/>
        <v/>
      </c>
      <c r="K1205" s="3">
        <f ca="1">IF(I1204="买",C1205,0)-IF(J1205=1,计算!B$18)</f>
        <v>0</v>
      </c>
      <c r="L1205" s="2">
        <f t="shared" ca="1" si="74"/>
        <v>5.6599864225211531</v>
      </c>
      <c r="M1205" s="3">
        <f ca="1">1-L1205/MAX(L$2:L1205)</f>
        <v>4.90354684614146E-2</v>
      </c>
    </row>
    <row r="1206" spans="1:13" x14ac:dyDescent="0.15">
      <c r="A1206" s="1">
        <v>40164</v>
      </c>
      <c r="B1206" s="2">
        <v>3480.15</v>
      </c>
      <c r="C1206" s="3">
        <f t="shared" si="72"/>
        <v>-2.2627446134489526E-2</v>
      </c>
      <c r="D1206" s="3">
        <f>1-B1206/MAX(B$2:B1206)</f>
        <v>0.40785578166473824</v>
      </c>
      <c r="E1206" s="4">
        <f ca="1">IFERROR(AVERAGE(OFFSET(B1206,0,0,-计算!B$19,1)),AVERAGE(OFFSET(B1206,0,0,-ROW(),1)))</f>
        <v>3589.0208333333335</v>
      </c>
      <c r="F1206" s="4">
        <f ca="1">IFERROR(AVERAGE(OFFSET(B1206,0,0,-计算!B$20,1)),AVERAGE(OFFSET(B1206,0,0,-ROW(),1)))</f>
        <v>3467.967799999999</v>
      </c>
      <c r="G1206" s="4">
        <f t="shared" ca="1" si="73"/>
        <v>121.0530333333345</v>
      </c>
      <c r="H1206" s="4">
        <f ca="1">IFERROR(AVERAGE(OFFSET(G1206,0,0,-计算!B$21,1)),AVERAGE(OFFSET(G1206,0,0,-ROW(),1)))</f>
        <v>140.01114444444488</v>
      </c>
      <c r="I1206" s="4" t="str">
        <f ca="1">IF(计算!B$23=1,IFERROR(IF(AND(G1206&gt;H1206,OFFSET(G1206,-计算!B$22,0,1,1)&lt;OFFSET(H1206,-计算!B$22,0,1,1)),"买",IF(AND(G1206&lt;H1206,OFFSET(G1206,-计算!B$22,0,1,1)&gt;OFFSET(H1206,-计算!B$22,0,1,1)),"卖",I1205)),"买"),IF(计算!B$23=2,IFERROR(IF(AND(G1206&gt;OFFSET(G1206,-计算!B$22,0,1,1),B1206&lt;OFFSET(B1206,-计算!B$22,0,1,1)),"买",IF(AND(G1206&lt;OFFSET(G1206,-计算!B$22,0,1,1),B1206&gt;OFFSET(B1206,-计算!B$22,0,1,1)),"卖",I1205)),"买"),""))</f>
        <v>卖</v>
      </c>
      <c r="J1206" s="4" t="str">
        <f t="shared" ca="1" si="75"/>
        <v/>
      </c>
      <c r="K1206" s="3">
        <f ca="1">IF(I1205="买",C1206,0)-IF(J1206=1,计算!B$18)</f>
        <v>0</v>
      </c>
      <c r="L1206" s="2">
        <f t="shared" ca="1" si="74"/>
        <v>5.6599864225211531</v>
      </c>
      <c r="M1206" s="3">
        <f ca="1">1-L1206/MAX(L$2:L1206)</f>
        <v>4.90354684614146E-2</v>
      </c>
    </row>
    <row r="1207" spans="1:13" x14ac:dyDescent="0.15">
      <c r="A1207" s="1">
        <v>40165</v>
      </c>
      <c r="B1207" s="2">
        <v>3391.74</v>
      </c>
      <c r="C1207" s="3">
        <f t="shared" si="72"/>
        <v>-2.5404077410456583E-2</v>
      </c>
      <c r="D1207" s="3">
        <f>1-B1207/MAX(B$2:B1207)</f>
        <v>0.42289865922548153</v>
      </c>
      <c r="E1207" s="4">
        <f ca="1">IFERROR(AVERAGE(OFFSET(B1207,0,0,-计算!B$19,1)),AVERAGE(OFFSET(B1207,0,0,-ROW(),1)))</f>
        <v>3571.8883333333338</v>
      </c>
      <c r="F1207" s="4">
        <f ca="1">IFERROR(AVERAGE(OFFSET(B1207,0,0,-计算!B$20,1)),AVERAGE(OFFSET(B1207,0,0,-ROW(),1)))</f>
        <v>3472.5283999999992</v>
      </c>
      <c r="G1207" s="4">
        <f t="shared" ca="1" si="73"/>
        <v>99.359933333334538</v>
      </c>
      <c r="H1207" s="4">
        <f ca="1">IFERROR(AVERAGE(OFFSET(G1207,0,0,-计算!B$21,1)),AVERAGE(OFFSET(G1207,0,0,-ROW(),1)))</f>
        <v>130.6748000000006</v>
      </c>
      <c r="I1207" s="4" t="str">
        <f ca="1">IF(计算!B$23=1,IFERROR(IF(AND(G1207&gt;H1207,OFFSET(G1207,-计算!B$22,0,1,1)&lt;OFFSET(H1207,-计算!B$22,0,1,1)),"买",IF(AND(G1207&lt;H1207,OFFSET(G1207,-计算!B$22,0,1,1)&gt;OFFSET(H1207,-计算!B$22,0,1,1)),"卖",I1206)),"买"),IF(计算!B$23=2,IFERROR(IF(AND(G1207&gt;OFFSET(G1207,-计算!B$22,0,1,1),B1207&lt;OFFSET(B1207,-计算!B$22,0,1,1)),"买",IF(AND(G1207&lt;OFFSET(G1207,-计算!B$22,0,1,1),B1207&gt;OFFSET(B1207,-计算!B$22,0,1,1)),"卖",I1206)),"买"),""))</f>
        <v>卖</v>
      </c>
      <c r="J1207" s="4" t="str">
        <f t="shared" ca="1" si="75"/>
        <v/>
      </c>
      <c r="K1207" s="3">
        <f ca="1">IF(I1206="买",C1207,0)-IF(J1207=1,计算!B$18)</f>
        <v>0</v>
      </c>
      <c r="L1207" s="2">
        <f t="shared" ca="1" si="74"/>
        <v>5.6599864225211531</v>
      </c>
      <c r="M1207" s="3">
        <f ca="1">1-L1207/MAX(L$2:L1207)</f>
        <v>4.90354684614146E-2</v>
      </c>
    </row>
    <row r="1208" spans="1:13" x14ac:dyDescent="0.15">
      <c r="A1208" s="1">
        <v>40168</v>
      </c>
      <c r="B1208" s="2">
        <v>3396.62</v>
      </c>
      <c r="C1208" s="3">
        <f t="shared" si="72"/>
        <v>1.4387895298577646E-3</v>
      </c>
      <c r="D1208" s="3">
        <f>1-B1208/MAX(B$2:B1208)</f>
        <v>0.42206833185870818</v>
      </c>
      <c r="E1208" s="4">
        <f ca="1">IFERROR(AVERAGE(OFFSET(B1208,0,0,-计算!B$19,1)),AVERAGE(OFFSET(B1208,0,0,-ROW(),1)))</f>
        <v>3555.7000000000003</v>
      </c>
      <c r="F1208" s="4">
        <f ca="1">IFERROR(AVERAGE(OFFSET(B1208,0,0,-计算!B$20,1)),AVERAGE(OFFSET(B1208,0,0,-ROW(),1)))</f>
        <v>3477.4281999999989</v>
      </c>
      <c r="G1208" s="4">
        <f t="shared" ca="1" si="73"/>
        <v>78.271800000001349</v>
      </c>
      <c r="H1208" s="4">
        <f ca="1">IFERROR(AVERAGE(OFFSET(G1208,0,0,-计算!B$21,1)),AVERAGE(OFFSET(G1208,0,0,-ROW(),1)))</f>
        <v>120.22920555555629</v>
      </c>
      <c r="I1208" s="4" t="str">
        <f ca="1">IF(计算!B$23=1,IFERROR(IF(AND(G1208&gt;H1208,OFFSET(G1208,-计算!B$22,0,1,1)&lt;OFFSET(H1208,-计算!B$22,0,1,1)),"买",IF(AND(G1208&lt;H1208,OFFSET(G1208,-计算!B$22,0,1,1)&gt;OFFSET(H1208,-计算!B$22,0,1,1)),"卖",I1207)),"买"),IF(计算!B$23=2,IFERROR(IF(AND(G1208&gt;OFFSET(G1208,-计算!B$22,0,1,1),B1208&lt;OFFSET(B1208,-计算!B$22,0,1,1)),"买",IF(AND(G1208&lt;OFFSET(G1208,-计算!B$22,0,1,1),B1208&gt;OFFSET(B1208,-计算!B$22,0,1,1)),"卖",I1207)),"买"),""))</f>
        <v>卖</v>
      </c>
      <c r="J1208" s="4" t="str">
        <f t="shared" ca="1" si="75"/>
        <v/>
      </c>
      <c r="K1208" s="3">
        <f ca="1">IF(I1207="买",C1208,0)-IF(J1208=1,计算!B$18)</f>
        <v>0</v>
      </c>
      <c r="L1208" s="2">
        <f t="shared" ca="1" si="74"/>
        <v>5.6599864225211531</v>
      </c>
      <c r="M1208" s="3">
        <f ca="1">1-L1208/MAX(L$2:L1208)</f>
        <v>4.90354684614146E-2</v>
      </c>
    </row>
    <row r="1209" spans="1:13" x14ac:dyDescent="0.15">
      <c r="A1209" s="1">
        <v>40169</v>
      </c>
      <c r="B1209" s="2">
        <v>3305.54</v>
      </c>
      <c r="C1209" s="3">
        <f t="shared" si="72"/>
        <v>-2.6814892451908046E-2</v>
      </c>
      <c r="D1209" s="3">
        <f>1-B1209/MAX(B$2:B1209)</f>
        <v>0.43756550738446875</v>
      </c>
      <c r="E1209" s="4">
        <f ca="1">IFERROR(AVERAGE(OFFSET(B1209,0,0,-计算!B$19,1)),AVERAGE(OFFSET(B1209,0,0,-ROW(),1)))</f>
        <v>3527.5375000000004</v>
      </c>
      <c r="F1209" s="4">
        <f ca="1">IFERROR(AVERAGE(OFFSET(B1209,0,0,-计算!B$20,1)),AVERAGE(OFFSET(B1209,0,0,-ROW(),1)))</f>
        <v>3479.5685999999992</v>
      </c>
      <c r="G1209" s="4">
        <f t="shared" ca="1" si="73"/>
        <v>47.968900000001213</v>
      </c>
      <c r="H1209" s="4">
        <f ca="1">IFERROR(AVERAGE(OFFSET(G1209,0,0,-计算!B$21,1)),AVERAGE(OFFSET(G1209,0,0,-ROW(),1)))</f>
        <v>104.81691666666757</v>
      </c>
      <c r="I1209" s="4" t="str">
        <f ca="1">IF(计算!B$23=1,IFERROR(IF(AND(G1209&gt;H1209,OFFSET(G1209,-计算!B$22,0,1,1)&lt;OFFSET(H1209,-计算!B$22,0,1,1)),"买",IF(AND(G1209&lt;H1209,OFFSET(G1209,-计算!B$22,0,1,1)&gt;OFFSET(H1209,-计算!B$22,0,1,1)),"卖",I1208)),"买"),IF(计算!B$23=2,IFERROR(IF(AND(G1209&gt;OFFSET(G1209,-计算!B$22,0,1,1),B1209&lt;OFFSET(B1209,-计算!B$22,0,1,1)),"买",IF(AND(G1209&lt;OFFSET(G1209,-计算!B$22,0,1,1),B1209&gt;OFFSET(B1209,-计算!B$22,0,1,1)),"卖",I1208)),"买"),""))</f>
        <v>卖</v>
      </c>
      <c r="J1209" s="4" t="str">
        <f t="shared" ca="1" si="75"/>
        <v/>
      </c>
      <c r="K1209" s="3">
        <f ca="1">IF(I1208="买",C1209,0)-IF(J1209=1,计算!B$18)</f>
        <v>0</v>
      </c>
      <c r="L1209" s="2">
        <f t="shared" ca="1" si="74"/>
        <v>5.6599864225211531</v>
      </c>
      <c r="M1209" s="3">
        <f ca="1">1-L1209/MAX(L$2:L1209)</f>
        <v>4.90354684614146E-2</v>
      </c>
    </row>
    <row r="1210" spans="1:13" x14ac:dyDescent="0.15">
      <c r="A1210" s="1">
        <v>40170</v>
      </c>
      <c r="B1210" s="2">
        <v>3336.48</v>
      </c>
      <c r="C1210" s="3">
        <f t="shared" si="72"/>
        <v>9.3600440472660917E-3</v>
      </c>
      <c r="D1210" s="3">
        <f>1-B1210/MAX(B$2:B1210)</f>
        <v>0.43230109575988562</v>
      </c>
      <c r="E1210" s="4">
        <f ca="1">IFERROR(AVERAGE(OFFSET(B1210,0,0,-计算!B$19,1)),AVERAGE(OFFSET(B1210,0,0,-ROW(),1)))</f>
        <v>3499.8416666666676</v>
      </c>
      <c r="F1210" s="4">
        <f ca="1">IFERROR(AVERAGE(OFFSET(B1210,0,0,-计算!B$20,1)),AVERAGE(OFFSET(B1210,0,0,-ROW(),1)))</f>
        <v>3481.7502000000004</v>
      </c>
      <c r="G1210" s="4">
        <f t="shared" ca="1" si="73"/>
        <v>18.091466666667202</v>
      </c>
      <c r="H1210" s="4">
        <f ca="1">IFERROR(AVERAGE(OFFSET(G1210,0,0,-计算!B$21,1)),AVERAGE(OFFSET(G1210,0,0,-ROW(),1)))</f>
        <v>83.671416666667639</v>
      </c>
      <c r="I1210" s="4" t="str">
        <f ca="1">IF(计算!B$23=1,IFERROR(IF(AND(G1210&gt;H1210,OFFSET(G1210,-计算!B$22,0,1,1)&lt;OFFSET(H1210,-计算!B$22,0,1,1)),"买",IF(AND(G1210&lt;H1210,OFFSET(G1210,-计算!B$22,0,1,1)&gt;OFFSET(H1210,-计算!B$22,0,1,1)),"卖",I1209)),"买"),IF(计算!B$23=2,IFERROR(IF(AND(G1210&gt;OFFSET(G1210,-计算!B$22,0,1,1),B1210&lt;OFFSET(B1210,-计算!B$22,0,1,1)),"买",IF(AND(G1210&lt;OFFSET(G1210,-计算!B$22,0,1,1),B1210&gt;OFFSET(B1210,-计算!B$22,0,1,1)),"卖",I1209)),"买"),""))</f>
        <v>卖</v>
      </c>
      <c r="J1210" s="4" t="str">
        <f t="shared" ca="1" si="75"/>
        <v/>
      </c>
      <c r="K1210" s="3">
        <f ca="1">IF(I1209="买",C1210,0)-IF(J1210=1,计算!B$18)</f>
        <v>0</v>
      </c>
      <c r="L1210" s="2">
        <f t="shared" ca="1" si="74"/>
        <v>5.6599864225211531</v>
      </c>
      <c r="M1210" s="3">
        <f ca="1">1-L1210/MAX(L$2:L1210)</f>
        <v>4.90354684614146E-2</v>
      </c>
    </row>
    <row r="1211" spans="1:13" x14ac:dyDescent="0.15">
      <c r="A1211" s="1">
        <v>40171</v>
      </c>
      <c r="B1211" s="2">
        <v>3438.82</v>
      </c>
      <c r="C1211" s="3">
        <f t="shared" si="72"/>
        <v>3.0673044645854297E-2</v>
      </c>
      <c r="D1211" s="3">
        <f>1-B1211/MAX(B$2:B1211)</f>
        <v>0.41488804192472606</v>
      </c>
      <c r="E1211" s="4">
        <f ca="1">IFERROR(AVERAGE(OFFSET(B1211,0,0,-计算!B$19,1)),AVERAGE(OFFSET(B1211,0,0,-ROW(),1)))</f>
        <v>3484.4083333333333</v>
      </c>
      <c r="F1211" s="4">
        <f ca="1">IFERROR(AVERAGE(OFFSET(B1211,0,0,-计算!B$20,1)),AVERAGE(OFFSET(B1211,0,0,-ROW(),1)))</f>
        <v>3485.7338</v>
      </c>
      <c r="G1211" s="4">
        <f t="shared" ca="1" si="73"/>
        <v>-1.3254666666666708</v>
      </c>
      <c r="H1211" s="4">
        <f ca="1">IFERROR(AVERAGE(OFFSET(G1211,0,0,-计算!B$21,1)),AVERAGE(OFFSET(G1211,0,0,-ROW(),1)))</f>
        <v>60.569944444445355</v>
      </c>
      <c r="I1211" s="4" t="str">
        <f ca="1">IF(计算!B$23=1,IFERROR(IF(AND(G1211&gt;H1211,OFFSET(G1211,-计算!B$22,0,1,1)&lt;OFFSET(H1211,-计算!B$22,0,1,1)),"买",IF(AND(G1211&lt;H1211,OFFSET(G1211,-计算!B$22,0,1,1)&gt;OFFSET(H1211,-计算!B$22,0,1,1)),"卖",I1210)),"买"),IF(计算!B$23=2,IFERROR(IF(AND(G1211&gt;OFFSET(G1211,-计算!B$22,0,1,1),B1211&lt;OFFSET(B1211,-计算!B$22,0,1,1)),"买",IF(AND(G1211&lt;OFFSET(G1211,-计算!B$22,0,1,1),B1211&gt;OFFSET(B1211,-计算!B$22,0,1,1)),"卖",I1210)),"买"),""))</f>
        <v>卖</v>
      </c>
      <c r="J1211" s="4" t="str">
        <f t="shared" ca="1" si="75"/>
        <v/>
      </c>
      <c r="K1211" s="3">
        <f ca="1">IF(I1210="买",C1211,0)-IF(J1211=1,计算!B$18)</f>
        <v>0</v>
      </c>
      <c r="L1211" s="2">
        <f t="shared" ca="1" si="74"/>
        <v>5.6599864225211531</v>
      </c>
      <c r="M1211" s="3">
        <f ca="1">1-L1211/MAX(L$2:L1211)</f>
        <v>4.90354684614146E-2</v>
      </c>
    </row>
    <row r="1212" spans="1:13" x14ac:dyDescent="0.15">
      <c r="A1212" s="1">
        <v>40172</v>
      </c>
      <c r="B1212" s="2">
        <v>3424.78</v>
      </c>
      <c r="C1212" s="3">
        <f t="shared" si="72"/>
        <v>-4.0827958427600564E-3</v>
      </c>
      <c r="D1212" s="3">
        <f>1-B1212/MAX(B$2:B1212)</f>
        <v>0.41727693459470494</v>
      </c>
      <c r="E1212" s="4">
        <f ca="1">IFERROR(AVERAGE(OFFSET(B1212,0,0,-计算!B$19,1)),AVERAGE(OFFSET(B1212,0,0,-ROW(),1)))</f>
        <v>3473.6</v>
      </c>
      <c r="F1212" s="4">
        <f ca="1">IFERROR(AVERAGE(OFFSET(B1212,0,0,-计算!B$20,1)),AVERAGE(OFFSET(B1212,0,0,-ROW(),1)))</f>
        <v>3489.3952000000004</v>
      </c>
      <c r="G1212" s="4">
        <f t="shared" ca="1" si="73"/>
        <v>-15.795200000000477</v>
      </c>
      <c r="H1212" s="4">
        <f ca="1">IFERROR(AVERAGE(OFFSET(G1212,0,0,-计算!B$21,1)),AVERAGE(OFFSET(G1212,0,0,-ROW(),1)))</f>
        <v>37.76190555555619</v>
      </c>
      <c r="I1212" s="4" t="str">
        <f ca="1">IF(计算!B$23=1,IFERROR(IF(AND(G1212&gt;H1212,OFFSET(G1212,-计算!B$22,0,1,1)&lt;OFFSET(H1212,-计算!B$22,0,1,1)),"买",IF(AND(G1212&lt;H1212,OFFSET(G1212,-计算!B$22,0,1,1)&gt;OFFSET(H1212,-计算!B$22,0,1,1)),"卖",I1211)),"买"),IF(计算!B$23=2,IFERROR(IF(AND(G1212&gt;OFFSET(G1212,-计算!B$22,0,1,1),B1212&lt;OFFSET(B1212,-计算!B$22,0,1,1)),"买",IF(AND(G1212&lt;OFFSET(G1212,-计算!B$22,0,1,1),B1212&gt;OFFSET(B1212,-计算!B$22,0,1,1)),"卖",I1211)),"买"),""))</f>
        <v>卖</v>
      </c>
      <c r="J1212" s="4" t="str">
        <f t="shared" ca="1" si="75"/>
        <v/>
      </c>
      <c r="K1212" s="3">
        <f ca="1">IF(I1211="买",C1212,0)-IF(J1212=1,计算!B$18)</f>
        <v>0</v>
      </c>
      <c r="L1212" s="2">
        <f t="shared" ca="1" si="74"/>
        <v>5.6599864225211531</v>
      </c>
      <c r="M1212" s="3">
        <f ca="1">1-L1212/MAX(L$2:L1212)</f>
        <v>4.90354684614146E-2</v>
      </c>
    </row>
    <row r="1213" spans="1:13" x14ac:dyDescent="0.15">
      <c r="A1213" s="1">
        <v>40175</v>
      </c>
      <c r="B1213" s="2">
        <v>3478.43</v>
      </c>
      <c r="C1213" s="3">
        <f t="shared" si="72"/>
        <v>1.566523981102419E-2</v>
      </c>
      <c r="D1213" s="3">
        <f>1-B1213/MAX(B$2:B1213)</f>
        <v>0.40814843803171574</v>
      </c>
      <c r="E1213" s="4">
        <f ca="1">IFERROR(AVERAGE(OFFSET(B1213,0,0,-计算!B$19,1)),AVERAGE(OFFSET(B1213,0,0,-ROW(),1)))</f>
        <v>3465.3658333333333</v>
      </c>
      <c r="F1213" s="4">
        <f ca="1">IFERROR(AVERAGE(OFFSET(B1213,0,0,-计算!B$20,1)),AVERAGE(OFFSET(B1213,0,0,-ROW(),1)))</f>
        <v>3492.3806</v>
      </c>
      <c r="G1213" s="4">
        <f t="shared" ca="1" si="73"/>
        <v>-27.014766666666674</v>
      </c>
      <c r="H1213" s="4">
        <f ca="1">IFERROR(AVERAGE(OFFSET(G1213,0,0,-计算!B$21,1)),AVERAGE(OFFSET(G1213,0,0,-ROW(),1)))</f>
        <v>16.699455555555989</v>
      </c>
      <c r="I1213" s="4" t="str">
        <f ca="1">IF(计算!B$23=1,IFERROR(IF(AND(G1213&gt;H1213,OFFSET(G1213,-计算!B$22,0,1,1)&lt;OFFSET(H1213,-计算!B$22,0,1,1)),"买",IF(AND(G1213&lt;H1213,OFFSET(G1213,-计算!B$22,0,1,1)&gt;OFFSET(H1213,-计算!B$22,0,1,1)),"卖",I1212)),"买"),IF(计算!B$23=2,IFERROR(IF(AND(G1213&gt;OFFSET(G1213,-计算!B$22,0,1,1),B1213&lt;OFFSET(B1213,-计算!B$22,0,1,1)),"买",IF(AND(G1213&lt;OFFSET(G1213,-计算!B$22,0,1,1),B1213&gt;OFFSET(B1213,-计算!B$22,0,1,1)),"卖",I1212)),"买"),""))</f>
        <v>卖</v>
      </c>
      <c r="J1213" s="4" t="str">
        <f t="shared" ca="1" si="75"/>
        <v/>
      </c>
      <c r="K1213" s="3">
        <f ca="1">IF(I1212="买",C1213,0)-IF(J1213=1,计算!B$18)</f>
        <v>0</v>
      </c>
      <c r="L1213" s="2">
        <f t="shared" ca="1" si="74"/>
        <v>5.6599864225211531</v>
      </c>
      <c r="M1213" s="3">
        <f ca="1">1-L1213/MAX(L$2:L1213)</f>
        <v>4.90354684614146E-2</v>
      </c>
    </row>
    <row r="1214" spans="1:13" x14ac:dyDescent="0.15">
      <c r="A1214" s="1">
        <v>40176</v>
      </c>
      <c r="B1214" s="2">
        <v>3500.74</v>
      </c>
      <c r="C1214" s="3">
        <f t="shared" si="72"/>
        <v>6.4138131283366651E-3</v>
      </c>
      <c r="D1214" s="3">
        <f>1-B1214/MAX(B$2:B1214)</f>
        <v>0.40435241271353706</v>
      </c>
      <c r="E1214" s="4">
        <f ca="1">IFERROR(AVERAGE(OFFSET(B1214,0,0,-计算!B$19,1)),AVERAGE(OFFSET(B1214,0,0,-ROW(),1)))</f>
        <v>3459.1758333333328</v>
      </c>
      <c r="F1214" s="4">
        <f ca="1">IFERROR(AVERAGE(OFFSET(B1214,0,0,-计算!B$20,1)),AVERAGE(OFFSET(B1214,0,0,-ROW(),1)))</f>
        <v>3494.8439999999996</v>
      </c>
      <c r="G1214" s="4">
        <f t="shared" ca="1" si="73"/>
        <v>-35.668166666666821</v>
      </c>
      <c r="H1214" s="4">
        <f ca="1">IFERROR(AVERAGE(OFFSET(G1214,0,0,-计算!B$21,1)),AVERAGE(OFFSET(G1214,0,0,-ROW(),1)))</f>
        <v>-2.2905388888887046</v>
      </c>
      <c r="I1214" s="4" t="str">
        <f ca="1">IF(计算!B$23=1,IFERROR(IF(AND(G1214&gt;H1214,OFFSET(G1214,-计算!B$22,0,1,1)&lt;OFFSET(H1214,-计算!B$22,0,1,1)),"买",IF(AND(G1214&lt;H1214,OFFSET(G1214,-计算!B$22,0,1,1)&gt;OFFSET(H1214,-计算!B$22,0,1,1)),"卖",I1213)),"买"),IF(计算!B$23=2,IFERROR(IF(AND(G1214&gt;OFFSET(G1214,-计算!B$22,0,1,1),B1214&lt;OFFSET(B1214,-计算!B$22,0,1,1)),"买",IF(AND(G1214&lt;OFFSET(G1214,-计算!B$22,0,1,1),B1214&gt;OFFSET(B1214,-计算!B$22,0,1,1)),"卖",I1213)),"买"),""))</f>
        <v>卖</v>
      </c>
      <c r="J1214" s="4" t="str">
        <f t="shared" ca="1" si="75"/>
        <v/>
      </c>
      <c r="K1214" s="3">
        <f ca="1">IF(I1213="买",C1214,0)-IF(J1214=1,计算!B$18)</f>
        <v>0</v>
      </c>
      <c r="L1214" s="2">
        <f t="shared" ca="1" si="74"/>
        <v>5.6599864225211531</v>
      </c>
      <c r="M1214" s="3">
        <f ca="1">1-L1214/MAX(L$2:L1214)</f>
        <v>4.90354684614146E-2</v>
      </c>
    </row>
    <row r="1215" spans="1:13" x14ac:dyDescent="0.15">
      <c r="A1215" s="1">
        <v>40177</v>
      </c>
      <c r="B1215" s="2">
        <v>3558.86</v>
      </c>
      <c r="C1215" s="3">
        <f t="shared" si="72"/>
        <v>1.6602204105417906E-2</v>
      </c>
      <c r="D1215" s="3">
        <f>1-B1215/MAX(B$2:B1215)</f>
        <v>0.3944633498945076</v>
      </c>
      <c r="E1215" s="4">
        <f ca="1">IFERROR(AVERAGE(OFFSET(B1215,0,0,-计算!B$19,1)),AVERAGE(OFFSET(B1215,0,0,-ROW(),1)))</f>
        <v>3454.6849999999995</v>
      </c>
      <c r="F1215" s="4">
        <f ca="1">IFERROR(AVERAGE(OFFSET(B1215,0,0,-计算!B$20,1)),AVERAGE(OFFSET(B1215,0,0,-ROW(),1)))</f>
        <v>3498.6355999999996</v>
      </c>
      <c r="G1215" s="4">
        <f t="shared" ca="1" si="73"/>
        <v>-43.950600000000122</v>
      </c>
      <c r="H1215" s="4">
        <f ca="1">IFERROR(AVERAGE(OFFSET(G1215,0,0,-计算!B$21,1)),AVERAGE(OFFSET(G1215,0,0,-ROW(),1)))</f>
        <v>-17.610455555555593</v>
      </c>
      <c r="I1215" s="4" t="str">
        <f ca="1">IF(计算!B$23=1,IFERROR(IF(AND(G1215&gt;H1215,OFFSET(G1215,-计算!B$22,0,1,1)&lt;OFFSET(H1215,-计算!B$22,0,1,1)),"买",IF(AND(G1215&lt;H1215,OFFSET(G1215,-计算!B$22,0,1,1)&gt;OFFSET(H1215,-计算!B$22,0,1,1)),"卖",I1214)),"买"),IF(计算!B$23=2,IFERROR(IF(AND(G1215&gt;OFFSET(G1215,-计算!B$22,0,1,1),B1215&lt;OFFSET(B1215,-计算!B$22,0,1,1)),"买",IF(AND(G1215&lt;OFFSET(G1215,-计算!B$22,0,1,1),B1215&gt;OFFSET(B1215,-计算!B$22,0,1,1)),"卖",I1214)),"买"),""))</f>
        <v>卖</v>
      </c>
      <c r="J1215" s="4" t="str">
        <f t="shared" ca="1" si="75"/>
        <v/>
      </c>
      <c r="K1215" s="3">
        <f ca="1">IF(I1214="买",C1215,0)-IF(J1215=1,计算!B$18)</f>
        <v>0</v>
      </c>
      <c r="L1215" s="2">
        <f t="shared" ca="1" si="74"/>
        <v>5.6599864225211531</v>
      </c>
      <c r="M1215" s="3">
        <f ca="1">1-L1215/MAX(L$2:L1215)</f>
        <v>4.90354684614146E-2</v>
      </c>
    </row>
    <row r="1216" spans="1:13" x14ac:dyDescent="0.15">
      <c r="A1216" s="1">
        <v>40178</v>
      </c>
      <c r="B1216" s="2">
        <v>3575.68</v>
      </c>
      <c r="C1216" s="3">
        <f t="shared" si="72"/>
        <v>4.7262325576167274E-3</v>
      </c>
      <c r="D1216" s="3">
        <f>1-B1216/MAX(B$2:B1216)</f>
        <v>0.39160144286394882</v>
      </c>
      <c r="E1216" s="4">
        <f ca="1">IFERROR(AVERAGE(OFFSET(B1216,0,0,-计算!B$19,1)),AVERAGE(OFFSET(B1216,0,0,-ROW(),1)))</f>
        <v>3454.0466666666666</v>
      </c>
      <c r="F1216" s="4">
        <f ca="1">IFERROR(AVERAGE(OFFSET(B1216,0,0,-计算!B$20,1)),AVERAGE(OFFSET(B1216,0,0,-ROW(),1)))</f>
        <v>3503.2027999999996</v>
      </c>
      <c r="G1216" s="4">
        <f t="shared" ca="1" si="73"/>
        <v>-49.156133333332946</v>
      </c>
      <c r="H1216" s="4">
        <f ca="1">IFERROR(AVERAGE(OFFSET(G1216,0,0,-计算!B$21,1)),AVERAGE(OFFSET(G1216,0,0,-ROW(),1)))</f>
        <v>-28.818388888888951</v>
      </c>
      <c r="I1216" s="4" t="str">
        <f ca="1">IF(计算!B$23=1,IFERROR(IF(AND(G1216&gt;H1216,OFFSET(G1216,-计算!B$22,0,1,1)&lt;OFFSET(H1216,-计算!B$22,0,1,1)),"买",IF(AND(G1216&lt;H1216,OFFSET(G1216,-计算!B$22,0,1,1)&gt;OFFSET(H1216,-计算!B$22,0,1,1)),"卖",I1215)),"买"),IF(计算!B$23=2,IFERROR(IF(AND(G1216&gt;OFFSET(G1216,-计算!B$22,0,1,1),B1216&lt;OFFSET(B1216,-计算!B$22,0,1,1)),"买",IF(AND(G1216&lt;OFFSET(G1216,-计算!B$22,0,1,1),B1216&gt;OFFSET(B1216,-计算!B$22,0,1,1)),"卖",I1215)),"买"),""))</f>
        <v>卖</v>
      </c>
      <c r="J1216" s="4" t="str">
        <f t="shared" ca="1" si="75"/>
        <v/>
      </c>
      <c r="K1216" s="3">
        <f ca="1">IF(I1215="买",C1216,0)-IF(J1216=1,计算!B$18)</f>
        <v>0</v>
      </c>
      <c r="L1216" s="2">
        <f t="shared" ca="1" si="74"/>
        <v>5.6599864225211531</v>
      </c>
      <c r="M1216" s="3">
        <f ca="1">1-L1216/MAX(L$2:L1216)</f>
        <v>4.90354684614146E-2</v>
      </c>
    </row>
    <row r="1217" spans="1:13" x14ac:dyDescent="0.15">
      <c r="A1217" s="1">
        <v>40182</v>
      </c>
      <c r="B1217" s="2">
        <v>3535.23</v>
      </c>
      <c r="C1217" s="3">
        <f t="shared" si="72"/>
        <v>-1.131253356005002E-2</v>
      </c>
      <c r="D1217" s="3">
        <f>1-B1217/MAX(B$2:B1217)</f>
        <v>0.39848397195943641</v>
      </c>
      <c r="E1217" s="4">
        <f ca="1">IFERROR(AVERAGE(OFFSET(B1217,0,0,-计算!B$19,1)),AVERAGE(OFFSET(B1217,0,0,-ROW(),1)))</f>
        <v>3451.9225000000001</v>
      </c>
      <c r="F1217" s="4">
        <f ca="1">IFERROR(AVERAGE(OFFSET(B1217,0,0,-计算!B$20,1)),AVERAGE(OFFSET(B1217,0,0,-ROW(),1)))</f>
        <v>3505.6423999999997</v>
      </c>
      <c r="G1217" s="4">
        <f t="shared" ca="1" si="73"/>
        <v>-53.719899999999598</v>
      </c>
      <c r="H1217" s="4">
        <f ca="1">IFERROR(AVERAGE(OFFSET(G1217,0,0,-计算!B$21,1)),AVERAGE(OFFSET(G1217,0,0,-ROW(),1)))</f>
        <v>-37.550794444444442</v>
      </c>
      <c r="I1217" s="4" t="str">
        <f ca="1">IF(计算!B$23=1,IFERROR(IF(AND(G1217&gt;H1217,OFFSET(G1217,-计算!B$22,0,1,1)&lt;OFFSET(H1217,-计算!B$22,0,1,1)),"买",IF(AND(G1217&lt;H1217,OFFSET(G1217,-计算!B$22,0,1,1)&gt;OFFSET(H1217,-计算!B$22,0,1,1)),"卖",I1216)),"买"),IF(计算!B$23=2,IFERROR(IF(AND(G1217&gt;OFFSET(G1217,-计算!B$22,0,1,1),B1217&lt;OFFSET(B1217,-计算!B$22,0,1,1)),"买",IF(AND(G1217&lt;OFFSET(G1217,-计算!B$22,0,1,1),B1217&gt;OFFSET(B1217,-计算!B$22,0,1,1)),"卖",I1216)),"买"),""))</f>
        <v>卖</v>
      </c>
      <c r="J1217" s="4" t="str">
        <f t="shared" ca="1" si="75"/>
        <v/>
      </c>
      <c r="K1217" s="3">
        <f ca="1">IF(I1216="买",C1217,0)-IF(J1217=1,计算!B$18)</f>
        <v>0</v>
      </c>
      <c r="L1217" s="2">
        <f t="shared" ca="1" si="74"/>
        <v>5.6599864225211531</v>
      </c>
      <c r="M1217" s="3">
        <f ca="1">1-L1217/MAX(L$2:L1217)</f>
        <v>4.90354684614146E-2</v>
      </c>
    </row>
    <row r="1218" spans="1:13" x14ac:dyDescent="0.15">
      <c r="A1218" s="1">
        <v>40183</v>
      </c>
      <c r="B1218" s="2">
        <v>3564.04</v>
      </c>
      <c r="C1218" s="3">
        <f t="shared" si="72"/>
        <v>8.1493990490011381E-3</v>
      </c>
      <c r="D1218" s="3">
        <f>1-B1218/MAX(B$2:B1218)</f>
        <v>0.39358197781256377</v>
      </c>
      <c r="E1218" s="4">
        <f ca="1">IFERROR(AVERAGE(OFFSET(B1218,0,0,-计算!B$19,1)),AVERAGE(OFFSET(B1218,0,0,-ROW(),1)))</f>
        <v>3458.9133333333339</v>
      </c>
      <c r="F1218" s="4">
        <f ca="1">IFERROR(AVERAGE(OFFSET(B1218,0,0,-计算!B$20,1)),AVERAGE(OFFSET(B1218,0,0,-ROW(),1)))</f>
        <v>3508.6384000000003</v>
      </c>
      <c r="G1218" s="4">
        <f t="shared" ca="1" si="73"/>
        <v>-49.725066666666407</v>
      </c>
      <c r="H1218" s="4">
        <f ca="1">IFERROR(AVERAGE(OFFSET(G1218,0,0,-计算!B$21,1)),AVERAGE(OFFSET(G1218,0,0,-ROW(),1)))</f>
        <v>-43.205772222222095</v>
      </c>
      <c r="I1218" s="4" t="str">
        <f ca="1">IF(计算!B$23=1,IFERROR(IF(AND(G1218&gt;H1218,OFFSET(G1218,-计算!B$22,0,1,1)&lt;OFFSET(H1218,-计算!B$22,0,1,1)),"买",IF(AND(G1218&lt;H1218,OFFSET(G1218,-计算!B$22,0,1,1)&gt;OFFSET(H1218,-计算!B$22,0,1,1)),"卖",I1217)),"买"),IF(计算!B$23=2,IFERROR(IF(AND(G1218&gt;OFFSET(G1218,-计算!B$22,0,1,1),B1218&lt;OFFSET(B1218,-计算!B$22,0,1,1)),"买",IF(AND(G1218&lt;OFFSET(G1218,-计算!B$22,0,1,1),B1218&gt;OFFSET(B1218,-计算!B$22,0,1,1)),"卖",I1217)),"买"),""))</f>
        <v>卖</v>
      </c>
      <c r="J1218" s="4" t="str">
        <f t="shared" ca="1" si="75"/>
        <v/>
      </c>
      <c r="K1218" s="3">
        <f ca="1">IF(I1217="买",C1218,0)-IF(J1218=1,计算!B$18)</f>
        <v>0</v>
      </c>
      <c r="L1218" s="2">
        <f t="shared" ca="1" si="74"/>
        <v>5.6599864225211531</v>
      </c>
      <c r="M1218" s="3">
        <f ca="1">1-L1218/MAX(L$2:L1218)</f>
        <v>4.90354684614146E-2</v>
      </c>
    </row>
    <row r="1219" spans="1:13" x14ac:dyDescent="0.15">
      <c r="A1219" s="1">
        <v>40184</v>
      </c>
      <c r="B1219" s="2">
        <v>3541.73</v>
      </c>
      <c r="C1219" s="3">
        <f t="shared" si="72"/>
        <v>-6.2597501711540993E-3</v>
      </c>
      <c r="D1219" s="3">
        <f>1-B1219/MAX(B$2:B1219)</f>
        <v>0.39737800313074256</v>
      </c>
      <c r="E1219" s="4">
        <f ca="1">IFERROR(AVERAGE(OFFSET(B1219,0,0,-计算!B$19,1)),AVERAGE(OFFSET(B1219,0,0,-ROW(),1)))</f>
        <v>3471.4125000000004</v>
      </c>
      <c r="F1219" s="4">
        <f ca="1">IFERROR(AVERAGE(OFFSET(B1219,0,0,-计算!B$20,1)),AVERAGE(OFFSET(B1219,0,0,-ROW(),1)))</f>
        <v>3513.1786000000006</v>
      </c>
      <c r="G1219" s="4">
        <f t="shared" ca="1" si="73"/>
        <v>-41.766100000000279</v>
      </c>
      <c r="H1219" s="4">
        <f ca="1">IFERROR(AVERAGE(OFFSET(G1219,0,0,-计算!B$21,1)),AVERAGE(OFFSET(G1219,0,0,-ROW(),1)))</f>
        <v>-45.664327777777693</v>
      </c>
      <c r="I1219" s="4" t="str">
        <f ca="1">IF(计算!B$23=1,IFERROR(IF(AND(G1219&gt;H1219,OFFSET(G1219,-计算!B$22,0,1,1)&lt;OFFSET(H1219,-计算!B$22,0,1,1)),"买",IF(AND(G1219&lt;H1219,OFFSET(G1219,-计算!B$22,0,1,1)&gt;OFFSET(H1219,-计算!B$22,0,1,1)),"卖",I1218)),"买"),IF(计算!B$23=2,IFERROR(IF(AND(G1219&gt;OFFSET(G1219,-计算!B$22,0,1,1),B1219&lt;OFFSET(B1219,-计算!B$22,0,1,1)),"买",IF(AND(G1219&lt;OFFSET(G1219,-计算!B$22,0,1,1),B1219&gt;OFFSET(B1219,-计算!B$22,0,1,1)),"卖",I1218)),"买"),""))</f>
        <v>买</v>
      </c>
      <c r="J1219" s="4">
        <f t="shared" ca="1" si="75"/>
        <v>1</v>
      </c>
      <c r="K1219" s="3">
        <f ca="1">IF(I1218="买",C1219,0)-IF(J1219=1,计算!B$18)</f>
        <v>0</v>
      </c>
      <c r="L1219" s="2">
        <f t="shared" ca="1" si="74"/>
        <v>5.6599864225211531</v>
      </c>
      <c r="M1219" s="3">
        <f ca="1">1-L1219/MAX(L$2:L1219)</f>
        <v>4.90354684614146E-2</v>
      </c>
    </row>
    <row r="1220" spans="1:13" x14ac:dyDescent="0.15">
      <c r="A1220" s="1">
        <v>40185</v>
      </c>
      <c r="B1220" s="2">
        <v>3471.46</v>
      </c>
      <c r="C1220" s="3">
        <f t="shared" ref="C1220:C1283" si="76">B1220/B1219-1</f>
        <v>-1.9840586380102332E-2</v>
      </c>
      <c r="D1220" s="3">
        <f>1-B1220/MAX(B$2:B1220)</f>
        <v>0.40933437691417685</v>
      </c>
      <c r="E1220" s="4">
        <f ca="1">IFERROR(AVERAGE(OFFSET(B1220,0,0,-计算!B$19,1)),AVERAGE(OFFSET(B1220,0,0,-ROW(),1)))</f>
        <v>3477.6491666666666</v>
      </c>
      <c r="F1220" s="4">
        <f ca="1">IFERROR(AVERAGE(OFFSET(B1220,0,0,-计算!B$20,1)),AVERAGE(OFFSET(B1220,0,0,-ROW(),1)))</f>
        <v>3516.021200000001</v>
      </c>
      <c r="G1220" s="4">
        <f t="shared" ref="G1220:G1283" ca="1" si="77">E1220-F1220</f>
        <v>-38.372033333334457</v>
      </c>
      <c r="H1220" s="4">
        <f ca="1">IFERROR(AVERAGE(OFFSET(G1220,0,0,-计算!B$21,1)),AVERAGE(OFFSET(G1220,0,0,-ROW(),1)))</f>
        <v>-46.114972222222299</v>
      </c>
      <c r="I1220" s="4" t="str">
        <f ca="1">IF(计算!B$23=1,IFERROR(IF(AND(G1220&gt;H1220,OFFSET(G1220,-计算!B$22,0,1,1)&lt;OFFSET(H1220,-计算!B$22,0,1,1)),"买",IF(AND(G1220&lt;H1220,OFFSET(G1220,-计算!B$22,0,1,1)&gt;OFFSET(H1220,-计算!B$22,0,1,1)),"卖",I1219)),"买"),IF(计算!B$23=2,IFERROR(IF(AND(G1220&gt;OFFSET(G1220,-计算!B$22,0,1,1),B1220&lt;OFFSET(B1220,-计算!B$22,0,1,1)),"买",IF(AND(G1220&lt;OFFSET(G1220,-计算!B$22,0,1,1),B1220&gt;OFFSET(B1220,-计算!B$22,0,1,1)),"卖",I1219)),"买"),""))</f>
        <v>买</v>
      </c>
      <c r="J1220" s="4" t="str">
        <f t="shared" ca="1" si="75"/>
        <v/>
      </c>
      <c r="K1220" s="3">
        <f ca="1">IF(I1219="买",C1220,0)-IF(J1220=1,计算!B$18)</f>
        <v>-1.9840586380102332E-2</v>
      </c>
      <c r="L1220" s="2">
        <f t="shared" ref="L1220:L1283" ca="1" si="78">IFERROR(L1219*(1+K1220),L1219)</f>
        <v>5.5476889729949157</v>
      </c>
      <c r="M1220" s="3">
        <f ca="1">1-L1220/MAX(L$2:L1220)</f>
        <v>6.7903162393819438E-2</v>
      </c>
    </row>
    <row r="1221" spans="1:13" x14ac:dyDescent="0.15">
      <c r="A1221" s="1">
        <v>40186</v>
      </c>
      <c r="B1221" s="2">
        <v>3480.13</v>
      </c>
      <c r="C1221" s="3">
        <f t="shared" si="76"/>
        <v>2.4975082530116488E-3</v>
      </c>
      <c r="D1221" s="3">
        <f>1-B1221/MAX(B$2:B1221)</f>
        <v>0.40785918464574966</v>
      </c>
      <c r="E1221" s="4">
        <f ca="1">IFERROR(AVERAGE(OFFSET(B1221,0,0,-计算!B$19,1)),AVERAGE(OFFSET(B1221,0,0,-ROW(),1)))</f>
        <v>3492.1983333333333</v>
      </c>
      <c r="F1221" s="4">
        <f ca="1">IFERROR(AVERAGE(OFFSET(B1221,0,0,-计算!B$20,1)),AVERAGE(OFFSET(B1221,0,0,-ROW(),1)))</f>
        <v>3520.682800000001</v>
      </c>
      <c r="G1221" s="4">
        <f t="shared" ca="1" si="77"/>
        <v>-28.484466666667686</v>
      </c>
      <c r="H1221" s="4">
        <f ca="1">IFERROR(AVERAGE(OFFSET(G1221,0,0,-计算!B$21,1)),AVERAGE(OFFSET(G1221,0,0,-ROW(),1)))</f>
        <v>-43.537283333333562</v>
      </c>
      <c r="I1221" s="4" t="str">
        <f ca="1">IF(计算!B$23=1,IFERROR(IF(AND(G1221&gt;H1221,OFFSET(G1221,-计算!B$22,0,1,1)&lt;OFFSET(H1221,-计算!B$22,0,1,1)),"买",IF(AND(G1221&lt;H1221,OFFSET(G1221,-计算!B$22,0,1,1)&gt;OFFSET(H1221,-计算!B$22,0,1,1)),"卖",I1220)),"买"),IF(计算!B$23=2,IFERROR(IF(AND(G1221&gt;OFFSET(G1221,-计算!B$22,0,1,1),B1221&lt;OFFSET(B1221,-计算!B$22,0,1,1)),"买",IF(AND(G1221&lt;OFFSET(G1221,-计算!B$22,0,1,1),B1221&gt;OFFSET(B1221,-计算!B$22,0,1,1)),"卖",I1220)),"买"),""))</f>
        <v>买</v>
      </c>
      <c r="J1221" s="4" t="str">
        <f t="shared" ref="J1221:J1284" ca="1" si="79">IF(I1220&lt;&gt;I1221,1,"")</f>
        <v/>
      </c>
      <c r="K1221" s="3">
        <f ca="1">IF(I1220="买",C1221,0)-IF(J1221=1,计算!B$18)</f>
        <v>2.4975082530116488E-3</v>
      </c>
      <c r="L1221" s="2">
        <f t="shared" ca="1" si="78"/>
        <v>5.5615443719901121</v>
      </c>
      <c r="M1221" s="3">
        <f ca="1">1-L1221/MAX(L$2:L1221)</f>
        <v>6.5575242849291948E-2</v>
      </c>
    </row>
    <row r="1222" spans="1:13" x14ac:dyDescent="0.15">
      <c r="A1222" s="1">
        <v>40189</v>
      </c>
      <c r="B1222" s="2">
        <v>3482.05</v>
      </c>
      <c r="C1222" s="3">
        <f t="shared" si="76"/>
        <v>5.5170352831646063E-4</v>
      </c>
      <c r="D1222" s="3">
        <f>1-B1222/MAX(B$2:B1222)</f>
        <v>0.40753249846865847</v>
      </c>
      <c r="E1222" s="4">
        <f ca="1">IFERROR(AVERAGE(OFFSET(B1222,0,0,-计算!B$19,1)),AVERAGE(OFFSET(B1222,0,0,-ROW(),1)))</f>
        <v>3504.3291666666669</v>
      </c>
      <c r="F1222" s="4">
        <f ca="1">IFERROR(AVERAGE(OFFSET(B1222,0,0,-计算!B$20,1)),AVERAGE(OFFSET(B1222,0,0,-ROW(),1)))</f>
        <v>3524.7164000000002</v>
      </c>
      <c r="G1222" s="4">
        <f t="shared" ca="1" si="77"/>
        <v>-20.38723333333337</v>
      </c>
      <c r="H1222" s="4">
        <f ca="1">IFERROR(AVERAGE(OFFSET(G1222,0,0,-计算!B$21,1)),AVERAGE(OFFSET(G1222,0,0,-ROW(),1)))</f>
        <v>-38.742466666666964</v>
      </c>
      <c r="I1222" s="4" t="str">
        <f ca="1">IF(计算!B$23=1,IFERROR(IF(AND(G1222&gt;H1222,OFFSET(G1222,-计算!B$22,0,1,1)&lt;OFFSET(H1222,-计算!B$22,0,1,1)),"买",IF(AND(G1222&lt;H1222,OFFSET(G1222,-计算!B$22,0,1,1)&gt;OFFSET(H1222,-计算!B$22,0,1,1)),"卖",I1221)),"买"),IF(计算!B$23=2,IFERROR(IF(AND(G1222&gt;OFFSET(G1222,-计算!B$22,0,1,1),B1222&lt;OFFSET(B1222,-计算!B$22,0,1,1)),"买",IF(AND(G1222&lt;OFFSET(G1222,-计算!B$22,0,1,1),B1222&gt;OFFSET(B1222,-计算!B$22,0,1,1)),"卖",I1221)),"买"),""))</f>
        <v>买</v>
      </c>
      <c r="J1222" s="4" t="str">
        <f t="shared" ca="1" si="79"/>
        <v/>
      </c>
      <c r="K1222" s="3">
        <f ca="1">IF(I1221="买",C1222,0)-IF(J1222=1,计算!B$18)</f>
        <v>5.5170352831646063E-4</v>
      </c>
      <c r="L1222" s="2">
        <f t="shared" ca="1" si="78"/>
        <v>5.564612695643028</v>
      </c>
      <c r="M1222" s="3">
        <f ca="1">1-L1222/MAX(L$2:L1222)</f>
        <v>6.5059717413825657E-2</v>
      </c>
    </row>
    <row r="1223" spans="1:13" x14ac:dyDescent="0.15">
      <c r="A1223" s="1">
        <v>40190</v>
      </c>
      <c r="B1223" s="2">
        <v>3534.92</v>
      </c>
      <c r="C1223" s="3">
        <f t="shared" si="76"/>
        <v>1.5183584382763016E-2</v>
      </c>
      <c r="D1223" s="3">
        <f>1-B1223/MAX(B$2:B1223)</f>
        <v>0.3985367181651126</v>
      </c>
      <c r="E1223" s="4">
        <f ca="1">IFERROR(AVERAGE(OFFSET(B1223,0,0,-计算!B$19,1)),AVERAGE(OFFSET(B1223,0,0,-ROW(),1)))</f>
        <v>3512.3375000000001</v>
      </c>
      <c r="F1223" s="4">
        <f ca="1">IFERROR(AVERAGE(OFFSET(B1223,0,0,-计算!B$20,1)),AVERAGE(OFFSET(B1223,0,0,-ROW(),1)))</f>
        <v>3527.5588000000002</v>
      </c>
      <c r="G1223" s="4">
        <f t="shared" ca="1" si="77"/>
        <v>-15.221300000000156</v>
      </c>
      <c r="H1223" s="4">
        <f ca="1">IFERROR(AVERAGE(OFFSET(G1223,0,0,-计算!B$21,1)),AVERAGE(OFFSET(G1223,0,0,-ROW(),1)))</f>
        <v>-32.326033333333726</v>
      </c>
      <c r="I1223" s="4" t="str">
        <f ca="1">IF(计算!B$23=1,IFERROR(IF(AND(G1223&gt;H1223,OFFSET(G1223,-计算!B$22,0,1,1)&lt;OFFSET(H1223,-计算!B$22,0,1,1)),"买",IF(AND(G1223&lt;H1223,OFFSET(G1223,-计算!B$22,0,1,1)&gt;OFFSET(H1223,-计算!B$22,0,1,1)),"卖",I1222)),"买"),IF(计算!B$23=2,IFERROR(IF(AND(G1223&gt;OFFSET(G1223,-计算!B$22,0,1,1),B1223&lt;OFFSET(B1223,-计算!B$22,0,1,1)),"买",IF(AND(G1223&lt;OFFSET(G1223,-计算!B$22,0,1,1),B1223&gt;OFFSET(B1223,-计算!B$22,0,1,1)),"卖",I1222)),"买"),""))</f>
        <v>买</v>
      </c>
      <c r="J1223" s="4" t="str">
        <f t="shared" ca="1" si="79"/>
        <v/>
      </c>
      <c r="K1223" s="3">
        <f ca="1">IF(I1222="买",C1223,0)-IF(J1223=1,计算!B$18)</f>
        <v>1.5183584382763016E-2</v>
      </c>
      <c r="L1223" s="2">
        <f t="shared" ca="1" si="78"/>
        <v>5.6491034620647183</v>
      </c>
      <c r="M1223" s="3">
        <f ca="1">1-L1223/MAX(L$2:L1223)</f>
        <v>5.0863972740334162E-2</v>
      </c>
    </row>
    <row r="1224" spans="1:13" x14ac:dyDescent="0.15">
      <c r="A1224" s="1">
        <v>40191</v>
      </c>
      <c r="B1224" s="2">
        <v>3421.14</v>
      </c>
      <c r="C1224" s="3">
        <f t="shared" si="76"/>
        <v>-3.2187432813189587E-2</v>
      </c>
      <c r="D1224" s="3">
        <f>1-B1224/MAX(B$2:B1224)</f>
        <v>0.41789627713877353</v>
      </c>
      <c r="E1224" s="4">
        <f ca="1">IFERROR(AVERAGE(OFFSET(B1224,0,0,-计算!B$19,1)),AVERAGE(OFFSET(B1224,0,0,-ROW(),1)))</f>
        <v>3512.0341666666668</v>
      </c>
      <c r="F1224" s="4">
        <f ca="1">IFERROR(AVERAGE(OFFSET(B1224,0,0,-计算!B$20,1)),AVERAGE(OFFSET(B1224,0,0,-ROW(),1)))</f>
        <v>3527.2730000000006</v>
      </c>
      <c r="G1224" s="4">
        <f t="shared" ca="1" si="77"/>
        <v>-15.238833333333787</v>
      </c>
      <c r="H1224" s="4">
        <f ca="1">IFERROR(AVERAGE(OFFSET(G1224,0,0,-计算!B$21,1)),AVERAGE(OFFSET(G1224,0,0,-ROW(),1)))</f>
        <v>-26.578327777778288</v>
      </c>
      <c r="I1224" s="4" t="str">
        <f ca="1">IF(计算!B$23=1,IFERROR(IF(AND(G1224&gt;H1224,OFFSET(G1224,-计算!B$22,0,1,1)&lt;OFFSET(H1224,-计算!B$22,0,1,1)),"买",IF(AND(G1224&lt;H1224,OFFSET(G1224,-计算!B$22,0,1,1)&gt;OFFSET(H1224,-计算!B$22,0,1,1)),"卖",I1223)),"买"),IF(计算!B$23=2,IFERROR(IF(AND(G1224&gt;OFFSET(G1224,-计算!B$22,0,1,1),B1224&lt;OFFSET(B1224,-计算!B$22,0,1,1)),"买",IF(AND(G1224&lt;OFFSET(G1224,-计算!B$22,0,1,1),B1224&gt;OFFSET(B1224,-计算!B$22,0,1,1)),"卖",I1223)),"买"),""))</f>
        <v>买</v>
      </c>
      <c r="J1224" s="4" t="str">
        <f t="shared" ca="1" si="79"/>
        <v/>
      </c>
      <c r="K1224" s="3">
        <f ca="1">IF(I1223="买",C1224,0)-IF(J1224=1,计算!B$18)</f>
        <v>-3.2187432813189587E-2</v>
      </c>
      <c r="L1224" s="2">
        <f t="shared" ca="1" si="78"/>
        <v>5.4672733239247533</v>
      </c>
      <c r="M1224" s="3">
        <f ca="1">1-L1224/MAX(L$2:L1224)</f>
        <v>8.1414224848332384E-2</v>
      </c>
    </row>
    <row r="1225" spans="1:13" x14ac:dyDescent="0.15">
      <c r="A1225" s="1">
        <v>40192</v>
      </c>
      <c r="B1225" s="2">
        <v>3469.05</v>
      </c>
      <c r="C1225" s="3">
        <f t="shared" si="76"/>
        <v>1.4004103895193021E-2</v>
      </c>
      <c r="D1225" s="3">
        <f>1-B1225/MAX(B$2:B1225)</f>
        <v>0.40974443612604639</v>
      </c>
      <c r="E1225" s="4">
        <f ca="1">IFERROR(AVERAGE(OFFSET(B1225,0,0,-计算!B$19,1)),AVERAGE(OFFSET(B1225,0,0,-ROW(),1)))</f>
        <v>3511.2525000000001</v>
      </c>
      <c r="F1225" s="4">
        <f ca="1">IFERROR(AVERAGE(OFFSET(B1225,0,0,-计算!B$20,1)),AVERAGE(OFFSET(B1225,0,0,-ROW(),1)))</f>
        <v>3527.5762</v>
      </c>
      <c r="G1225" s="4">
        <f t="shared" ca="1" si="77"/>
        <v>-16.323699999999917</v>
      </c>
      <c r="H1225" s="4">
        <f ca="1">IFERROR(AVERAGE(OFFSET(G1225,0,0,-计算!B$21,1)),AVERAGE(OFFSET(G1225,0,0,-ROW(),1)))</f>
        <v>-22.33792777777823</v>
      </c>
      <c r="I1225" s="4" t="str">
        <f ca="1">IF(计算!B$23=1,IFERROR(IF(AND(G1225&gt;H1225,OFFSET(G1225,-计算!B$22,0,1,1)&lt;OFFSET(H1225,-计算!B$22,0,1,1)),"买",IF(AND(G1225&lt;H1225,OFFSET(G1225,-计算!B$22,0,1,1)&gt;OFFSET(H1225,-计算!B$22,0,1,1)),"卖",I1224)),"买"),IF(计算!B$23=2,IFERROR(IF(AND(G1225&gt;OFFSET(G1225,-计算!B$22,0,1,1),B1225&lt;OFFSET(B1225,-计算!B$22,0,1,1)),"买",IF(AND(G1225&lt;OFFSET(G1225,-计算!B$22,0,1,1),B1225&gt;OFFSET(B1225,-计算!B$22,0,1,1)),"卖",I1224)),"买"),""))</f>
        <v>买</v>
      </c>
      <c r="J1225" s="4" t="str">
        <f t="shared" ca="1" si="79"/>
        <v/>
      </c>
      <c r="K1225" s="3">
        <f ca="1">IF(I1224="买",C1225,0)-IF(J1225=1,计算!B$18)</f>
        <v>1.4004103895193021E-2</v>
      </c>
      <c r="L1225" s="2">
        <f t="shared" ca="1" si="78"/>
        <v>5.5438375875764132</v>
      </c>
      <c r="M1225" s="3">
        <f ca="1">1-L1225/MAX(L$2:L1225)</f>
        <v>6.8550254216461881E-2</v>
      </c>
    </row>
    <row r="1226" spans="1:13" x14ac:dyDescent="0.15">
      <c r="A1226" s="1">
        <v>40193</v>
      </c>
      <c r="B1226" s="2">
        <v>3482.74</v>
      </c>
      <c r="C1226" s="3">
        <f t="shared" si="76"/>
        <v>3.9463253628513328E-3</v>
      </c>
      <c r="D1226" s="3">
        <f>1-B1226/MAX(B$2:B1226)</f>
        <v>0.40741509562376643</v>
      </c>
      <c r="E1226" s="4">
        <f ca="1">IFERROR(AVERAGE(OFFSET(B1226,0,0,-计算!B$19,1)),AVERAGE(OFFSET(B1226,0,0,-ROW(),1)))</f>
        <v>3509.7525000000001</v>
      </c>
      <c r="F1226" s="4">
        <f ca="1">IFERROR(AVERAGE(OFFSET(B1226,0,0,-计算!B$20,1)),AVERAGE(OFFSET(B1226,0,0,-ROW(),1)))</f>
        <v>3527.9446000000003</v>
      </c>
      <c r="G1226" s="4">
        <f t="shared" ca="1" si="77"/>
        <v>-18.19210000000021</v>
      </c>
      <c r="H1226" s="4">
        <f ca="1">IFERROR(AVERAGE(OFFSET(G1226,0,0,-计算!B$21,1)),AVERAGE(OFFSET(G1226,0,0,-ROW(),1)))</f>
        <v>-18.974605555555854</v>
      </c>
      <c r="I1226" s="4" t="str">
        <f ca="1">IF(计算!B$23=1,IFERROR(IF(AND(G1226&gt;H1226,OFFSET(G1226,-计算!B$22,0,1,1)&lt;OFFSET(H1226,-计算!B$22,0,1,1)),"买",IF(AND(G1226&lt;H1226,OFFSET(G1226,-计算!B$22,0,1,1)&gt;OFFSET(H1226,-计算!B$22,0,1,1)),"卖",I1225)),"买"),IF(计算!B$23=2,IFERROR(IF(AND(G1226&gt;OFFSET(G1226,-计算!B$22,0,1,1),B1226&lt;OFFSET(B1226,-计算!B$22,0,1,1)),"买",IF(AND(G1226&lt;OFFSET(G1226,-计算!B$22,0,1,1),B1226&gt;OFFSET(B1226,-计算!B$22,0,1,1)),"卖",I1225)),"买"),""))</f>
        <v>买</v>
      </c>
      <c r="J1226" s="4" t="str">
        <f t="shared" ca="1" si="79"/>
        <v/>
      </c>
      <c r="K1226" s="3">
        <f ca="1">IF(I1225="买",C1226,0)-IF(J1226=1,计算!B$18)</f>
        <v>3.9463253628513328E-3</v>
      </c>
      <c r="L1226" s="2">
        <f t="shared" ca="1" si="78"/>
        <v>5.5657153744557943</v>
      </c>
      <c r="M1226" s="3">
        <f ca="1">1-L1226/MAX(L$2:L1226)</f>
        <v>6.4874450460454924E-2</v>
      </c>
    </row>
    <row r="1227" spans="1:13" x14ac:dyDescent="0.15">
      <c r="A1227" s="1">
        <v>40196</v>
      </c>
      <c r="B1227" s="2">
        <v>3500.68</v>
      </c>
      <c r="C1227" s="3">
        <f t="shared" si="76"/>
        <v>5.1511166495346039E-3</v>
      </c>
      <c r="D1227" s="3">
        <f>1-B1227/MAX(B$2:B1227)</f>
        <v>0.40436262165657122</v>
      </c>
      <c r="E1227" s="4">
        <f ca="1">IFERROR(AVERAGE(OFFSET(B1227,0,0,-计算!B$19,1)),AVERAGE(OFFSET(B1227,0,0,-ROW(),1)))</f>
        <v>3504.9041666666667</v>
      </c>
      <c r="F1227" s="4">
        <f ca="1">IFERROR(AVERAGE(OFFSET(B1227,0,0,-计算!B$20,1)),AVERAGE(OFFSET(B1227,0,0,-ROW(),1)))</f>
        <v>3528.2978000000003</v>
      </c>
      <c r="G1227" s="4">
        <f t="shared" ca="1" si="77"/>
        <v>-23.393633333333582</v>
      </c>
      <c r="H1227" s="4">
        <f ca="1">IFERROR(AVERAGE(OFFSET(G1227,0,0,-计算!B$21,1)),AVERAGE(OFFSET(G1227,0,0,-ROW(),1)))</f>
        <v>-18.126133333333502</v>
      </c>
      <c r="I1227" s="4" t="str">
        <f ca="1">IF(计算!B$23=1,IFERROR(IF(AND(G1227&gt;H1227,OFFSET(G1227,-计算!B$22,0,1,1)&lt;OFFSET(H1227,-计算!B$22,0,1,1)),"买",IF(AND(G1227&lt;H1227,OFFSET(G1227,-计算!B$22,0,1,1)&gt;OFFSET(H1227,-计算!B$22,0,1,1)),"卖",I1226)),"买"),IF(计算!B$23=2,IFERROR(IF(AND(G1227&gt;OFFSET(G1227,-计算!B$22,0,1,1),B1227&lt;OFFSET(B1227,-计算!B$22,0,1,1)),"买",IF(AND(G1227&lt;OFFSET(G1227,-计算!B$22,0,1,1),B1227&gt;OFFSET(B1227,-计算!B$22,0,1,1)),"卖",I1226)),"买"),""))</f>
        <v>卖</v>
      </c>
      <c r="J1227" s="4">
        <f t="shared" ca="1" si="79"/>
        <v>1</v>
      </c>
      <c r="K1227" s="3">
        <f ca="1">IF(I1226="买",C1227,0)-IF(J1227=1,计算!B$18)</f>
        <v>5.1511166495346039E-3</v>
      </c>
      <c r="L1227" s="2">
        <f t="shared" ca="1" si="78"/>
        <v>5.5943850235877246</v>
      </c>
      <c r="M1227" s="3">
        <f ca="1">1-L1227/MAX(L$2:L1227)</f>
        <v>6.0057509672816534E-2</v>
      </c>
    </row>
    <row r="1228" spans="1:13" x14ac:dyDescent="0.15">
      <c r="A1228" s="1">
        <v>40197</v>
      </c>
      <c r="B1228" s="2">
        <v>3507.48</v>
      </c>
      <c r="C1228" s="3">
        <f t="shared" si="76"/>
        <v>1.9424797467921806E-3</v>
      </c>
      <c r="D1228" s="3">
        <f>1-B1228/MAX(B$2:B1228)</f>
        <v>0.40320560811270667</v>
      </c>
      <c r="E1228" s="4">
        <f ca="1">IFERROR(AVERAGE(OFFSET(B1228,0,0,-计算!B$19,1)),AVERAGE(OFFSET(B1228,0,0,-ROW(),1)))</f>
        <v>3499.2208333333333</v>
      </c>
      <c r="F1228" s="4">
        <f ca="1">IFERROR(AVERAGE(OFFSET(B1228,0,0,-计算!B$20,1)),AVERAGE(OFFSET(B1228,0,0,-ROW(),1)))</f>
        <v>3528.5316000000003</v>
      </c>
      <c r="G1228" s="4">
        <f t="shared" ca="1" si="77"/>
        <v>-29.31076666666695</v>
      </c>
      <c r="H1228" s="4">
        <f ca="1">IFERROR(AVERAGE(OFFSET(G1228,0,0,-计算!B$21,1)),AVERAGE(OFFSET(G1228,0,0,-ROW(),1)))</f>
        <v>-19.613388888889101</v>
      </c>
      <c r="I1228" s="4" t="str">
        <f ca="1">IF(计算!B$23=1,IFERROR(IF(AND(G1228&gt;H1228,OFFSET(G1228,-计算!B$22,0,1,1)&lt;OFFSET(H1228,-计算!B$22,0,1,1)),"买",IF(AND(G1228&lt;H1228,OFFSET(G1228,-计算!B$22,0,1,1)&gt;OFFSET(H1228,-计算!B$22,0,1,1)),"卖",I1227)),"买"),IF(计算!B$23=2,IFERROR(IF(AND(G1228&gt;OFFSET(G1228,-计算!B$22,0,1,1),B1228&lt;OFFSET(B1228,-计算!B$22,0,1,1)),"买",IF(AND(G1228&lt;OFFSET(G1228,-计算!B$22,0,1,1),B1228&gt;OFFSET(B1228,-计算!B$22,0,1,1)),"卖",I1227)),"买"),""))</f>
        <v>卖</v>
      </c>
      <c r="J1228" s="4" t="str">
        <f t="shared" ca="1" si="79"/>
        <v/>
      </c>
      <c r="K1228" s="3">
        <f ca="1">IF(I1227="买",C1228,0)-IF(J1228=1,计算!B$18)</f>
        <v>0</v>
      </c>
      <c r="L1228" s="2">
        <f t="shared" ca="1" si="78"/>
        <v>5.5943850235877246</v>
      </c>
      <c r="M1228" s="3">
        <f ca="1">1-L1228/MAX(L$2:L1228)</f>
        <v>6.0057509672816534E-2</v>
      </c>
    </row>
    <row r="1229" spans="1:13" x14ac:dyDescent="0.15">
      <c r="A1229" s="1">
        <v>40198</v>
      </c>
      <c r="B1229" s="2">
        <v>3394.43</v>
      </c>
      <c r="C1229" s="3">
        <f t="shared" si="76"/>
        <v>-3.2231117497462658E-2</v>
      </c>
      <c r="D1229" s="3">
        <f>1-B1229/MAX(B$2:B1229)</f>
        <v>0.42244095827945283</v>
      </c>
      <c r="E1229" s="4">
        <f ca="1">IFERROR(AVERAGE(OFFSET(B1229,0,0,-计算!B$19,1)),AVERAGE(OFFSET(B1229,0,0,-ROW(),1)))</f>
        <v>3487.4875000000006</v>
      </c>
      <c r="F1229" s="4">
        <f ca="1">IFERROR(AVERAGE(OFFSET(B1229,0,0,-计算!B$20,1)),AVERAGE(OFFSET(B1229,0,0,-ROW(),1)))</f>
        <v>3526.3445999999994</v>
      </c>
      <c r="G1229" s="4">
        <f t="shared" ca="1" si="77"/>
        <v>-38.857099999998809</v>
      </c>
      <c r="H1229" s="4">
        <f ca="1">IFERROR(AVERAGE(OFFSET(G1229,0,0,-计算!B$21,1)),AVERAGE(OFFSET(G1229,0,0,-ROW(),1)))</f>
        <v>-23.552688888888877</v>
      </c>
      <c r="I1229" s="4" t="str">
        <f ca="1">IF(计算!B$23=1,IFERROR(IF(AND(G1229&gt;H1229,OFFSET(G1229,-计算!B$22,0,1,1)&lt;OFFSET(H1229,-计算!B$22,0,1,1)),"买",IF(AND(G1229&lt;H1229,OFFSET(G1229,-计算!B$22,0,1,1)&gt;OFFSET(H1229,-计算!B$22,0,1,1)),"卖",I1228)),"买"),IF(计算!B$23=2,IFERROR(IF(AND(G1229&gt;OFFSET(G1229,-计算!B$22,0,1,1),B1229&lt;OFFSET(B1229,-计算!B$22,0,1,1)),"买",IF(AND(G1229&lt;OFFSET(G1229,-计算!B$22,0,1,1),B1229&gt;OFFSET(B1229,-计算!B$22,0,1,1)),"卖",I1228)),"买"),""))</f>
        <v>卖</v>
      </c>
      <c r="J1229" s="4" t="str">
        <f t="shared" ca="1" si="79"/>
        <v/>
      </c>
      <c r="K1229" s="3">
        <f ca="1">IF(I1228="买",C1229,0)-IF(J1229=1,计算!B$18)</f>
        <v>0</v>
      </c>
      <c r="L1229" s="2">
        <f t="shared" ca="1" si="78"/>
        <v>5.5943850235877246</v>
      </c>
      <c r="M1229" s="3">
        <f ca="1">1-L1229/MAX(L$2:L1229)</f>
        <v>6.0057509672816534E-2</v>
      </c>
    </row>
    <row r="1230" spans="1:13" x14ac:dyDescent="0.15">
      <c r="A1230" s="1">
        <v>40199</v>
      </c>
      <c r="B1230" s="2">
        <v>3408.57</v>
      </c>
      <c r="C1230" s="3">
        <f t="shared" si="76"/>
        <v>4.1656478407274822E-3</v>
      </c>
      <c r="D1230" s="3">
        <f>1-B1230/MAX(B$2:B1230)</f>
        <v>0.42003505070441705</v>
      </c>
      <c r="E1230" s="4">
        <f ca="1">IFERROR(AVERAGE(OFFSET(B1230,0,0,-计算!B$19,1)),AVERAGE(OFFSET(B1230,0,0,-ROW(),1)))</f>
        <v>3474.5316666666672</v>
      </c>
      <c r="F1230" s="4">
        <f ca="1">IFERROR(AVERAGE(OFFSET(B1230,0,0,-计算!B$20,1)),AVERAGE(OFFSET(B1230,0,0,-ROW(),1)))</f>
        <v>3524.6025999999997</v>
      </c>
      <c r="G1230" s="4">
        <f t="shared" ca="1" si="77"/>
        <v>-50.070933333332505</v>
      </c>
      <c r="H1230" s="4">
        <f ca="1">IFERROR(AVERAGE(OFFSET(G1230,0,0,-计算!B$21,1)),AVERAGE(OFFSET(G1230,0,0,-ROW(),1)))</f>
        <v>-29.358038888888661</v>
      </c>
      <c r="I1230" s="4" t="str">
        <f ca="1">IF(计算!B$23=1,IFERROR(IF(AND(G1230&gt;H1230,OFFSET(G1230,-计算!B$22,0,1,1)&lt;OFFSET(H1230,-计算!B$22,0,1,1)),"买",IF(AND(G1230&lt;H1230,OFFSET(G1230,-计算!B$22,0,1,1)&gt;OFFSET(H1230,-计算!B$22,0,1,1)),"卖",I1229)),"买"),IF(计算!B$23=2,IFERROR(IF(AND(G1230&gt;OFFSET(G1230,-计算!B$22,0,1,1),B1230&lt;OFFSET(B1230,-计算!B$22,0,1,1)),"买",IF(AND(G1230&lt;OFFSET(G1230,-计算!B$22,0,1,1),B1230&gt;OFFSET(B1230,-计算!B$22,0,1,1)),"卖",I1229)),"买"),""))</f>
        <v>卖</v>
      </c>
      <c r="J1230" s="4" t="str">
        <f t="shared" ca="1" si="79"/>
        <v/>
      </c>
      <c r="K1230" s="3">
        <f ca="1">IF(I1229="买",C1230,0)-IF(J1230=1,计算!B$18)</f>
        <v>0</v>
      </c>
      <c r="L1230" s="2">
        <f t="shared" ca="1" si="78"/>
        <v>5.5943850235877246</v>
      </c>
      <c r="M1230" s="3">
        <f ca="1">1-L1230/MAX(L$2:L1230)</f>
        <v>6.0057509672816534E-2</v>
      </c>
    </row>
    <row r="1231" spans="1:13" x14ac:dyDescent="0.15">
      <c r="A1231" s="1">
        <v>40200</v>
      </c>
      <c r="B1231" s="2">
        <v>3366.2</v>
      </c>
      <c r="C1231" s="3">
        <f t="shared" si="76"/>
        <v>-1.2430432703450567E-2</v>
      </c>
      <c r="D1231" s="3">
        <f>1-B1231/MAX(B$2:B1231)</f>
        <v>0.42724426597699583</v>
      </c>
      <c r="E1231" s="4">
        <f ca="1">IFERROR(AVERAGE(OFFSET(B1231,0,0,-计算!B$19,1)),AVERAGE(OFFSET(B1231,0,0,-ROW(),1)))</f>
        <v>3459.9041666666658</v>
      </c>
      <c r="F1231" s="4">
        <f ca="1">IFERROR(AVERAGE(OFFSET(B1231,0,0,-计算!B$20,1)),AVERAGE(OFFSET(B1231,0,0,-ROW(),1)))</f>
        <v>3521.9267999999997</v>
      </c>
      <c r="G1231" s="4">
        <f t="shared" ca="1" si="77"/>
        <v>-62.022633333333943</v>
      </c>
      <c r="H1231" s="4">
        <f ca="1">IFERROR(AVERAGE(OFFSET(G1231,0,0,-计算!B$21,1)),AVERAGE(OFFSET(G1231,0,0,-ROW(),1)))</f>
        <v>-36.974527777777666</v>
      </c>
      <c r="I1231" s="4" t="str">
        <f ca="1">IF(计算!B$23=1,IFERROR(IF(AND(G1231&gt;H1231,OFFSET(G1231,-计算!B$22,0,1,1)&lt;OFFSET(H1231,-计算!B$22,0,1,1)),"买",IF(AND(G1231&lt;H1231,OFFSET(G1231,-计算!B$22,0,1,1)&gt;OFFSET(H1231,-计算!B$22,0,1,1)),"卖",I1230)),"买"),IF(计算!B$23=2,IFERROR(IF(AND(G1231&gt;OFFSET(G1231,-计算!B$22,0,1,1),B1231&lt;OFFSET(B1231,-计算!B$22,0,1,1)),"买",IF(AND(G1231&lt;OFFSET(G1231,-计算!B$22,0,1,1),B1231&gt;OFFSET(B1231,-计算!B$22,0,1,1)),"卖",I1230)),"买"),""))</f>
        <v>卖</v>
      </c>
      <c r="J1231" s="4" t="str">
        <f t="shared" ca="1" si="79"/>
        <v/>
      </c>
      <c r="K1231" s="3">
        <f ca="1">IF(I1230="买",C1231,0)-IF(J1231=1,计算!B$18)</f>
        <v>0</v>
      </c>
      <c r="L1231" s="2">
        <f t="shared" ca="1" si="78"/>
        <v>5.5943850235877246</v>
      </c>
      <c r="M1231" s="3">
        <f ca="1">1-L1231/MAX(L$2:L1231)</f>
        <v>6.0057509672816534E-2</v>
      </c>
    </row>
    <row r="1232" spans="1:13" x14ac:dyDescent="0.15">
      <c r="A1232" s="1">
        <v>40203</v>
      </c>
      <c r="B1232" s="2">
        <v>3328.01</v>
      </c>
      <c r="C1232" s="3">
        <f t="shared" si="76"/>
        <v>-1.1345136949676093E-2</v>
      </c>
      <c r="D1232" s="3">
        <f>1-B1232/MAX(B$2:B1232)</f>
        <v>0.43374225821819912</v>
      </c>
      <c r="E1232" s="4">
        <f ca="1">IFERROR(AVERAGE(OFFSET(B1232,0,0,-计算!B$19,1)),AVERAGE(OFFSET(B1232,0,0,-ROW(),1)))</f>
        <v>3447.9500000000003</v>
      </c>
      <c r="F1232" s="4">
        <f ca="1">IFERROR(AVERAGE(OFFSET(B1232,0,0,-计算!B$20,1)),AVERAGE(OFFSET(B1232,0,0,-ROW(),1)))</f>
        <v>3518.1125999999999</v>
      </c>
      <c r="G1232" s="4">
        <f t="shared" ca="1" si="77"/>
        <v>-70.162599999999657</v>
      </c>
      <c r="H1232" s="4">
        <f ca="1">IFERROR(AVERAGE(OFFSET(G1232,0,0,-计算!B$21,1)),AVERAGE(OFFSET(G1232,0,0,-ROW(),1)))</f>
        <v>-45.636277777777572</v>
      </c>
      <c r="I1232" s="4" t="str">
        <f ca="1">IF(计算!B$23=1,IFERROR(IF(AND(G1232&gt;H1232,OFFSET(G1232,-计算!B$22,0,1,1)&lt;OFFSET(H1232,-计算!B$22,0,1,1)),"买",IF(AND(G1232&lt;H1232,OFFSET(G1232,-计算!B$22,0,1,1)&gt;OFFSET(H1232,-计算!B$22,0,1,1)),"卖",I1231)),"买"),IF(计算!B$23=2,IFERROR(IF(AND(G1232&gt;OFFSET(G1232,-计算!B$22,0,1,1),B1232&lt;OFFSET(B1232,-计算!B$22,0,1,1)),"买",IF(AND(G1232&lt;OFFSET(G1232,-计算!B$22,0,1,1),B1232&gt;OFFSET(B1232,-计算!B$22,0,1,1)),"卖",I1231)),"买"),""))</f>
        <v>卖</v>
      </c>
      <c r="J1232" s="4" t="str">
        <f t="shared" ca="1" si="79"/>
        <v/>
      </c>
      <c r="K1232" s="3">
        <f ca="1">IF(I1231="买",C1232,0)-IF(J1232=1,计算!B$18)</f>
        <v>0</v>
      </c>
      <c r="L1232" s="2">
        <f t="shared" ca="1" si="78"/>
        <v>5.5943850235877246</v>
      </c>
      <c r="M1232" s="3">
        <f ca="1">1-L1232/MAX(L$2:L1232)</f>
        <v>6.0057509672816534E-2</v>
      </c>
    </row>
    <row r="1233" spans="1:13" x14ac:dyDescent="0.15">
      <c r="A1233" s="1">
        <v>40204</v>
      </c>
      <c r="B1233" s="2">
        <v>3242.8</v>
      </c>
      <c r="C1233" s="3">
        <f t="shared" si="76"/>
        <v>-2.5603889411390024E-2</v>
      </c>
      <c r="D1233" s="3">
        <f>1-B1233/MAX(B$2:B1233)</f>
        <v>0.44824065881712372</v>
      </c>
      <c r="E1233" s="4">
        <f ca="1">IFERROR(AVERAGE(OFFSET(B1233,0,0,-计算!B$19,1)),AVERAGE(OFFSET(B1233,0,0,-ROW(),1)))</f>
        <v>3428.1725000000006</v>
      </c>
      <c r="F1233" s="4">
        <f ca="1">IFERROR(AVERAGE(OFFSET(B1233,0,0,-计算!B$20,1)),AVERAGE(OFFSET(B1233,0,0,-ROW(),1)))</f>
        <v>3510.4525999999996</v>
      </c>
      <c r="G1233" s="4">
        <f t="shared" ca="1" si="77"/>
        <v>-82.280099999999038</v>
      </c>
      <c r="H1233" s="4">
        <f ca="1">IFERROR(AVERAGE(OFFSET(G1233,0,0,-计算!B$21,1)),AVERAGE(OFFSET(G1233,0,0,-ROW(),1)))</f>
        <v>-55.450688888888486</v>
      </c>
      <c r="I1233" s="4" t="str">
        <f ca="1">IF(计算!B$23=1,IFERROR(IF(AND(G1233&gt;H1233,OFFSET(G1233,-计算!B$22,0,1,1)&lt;OFFSET(H1233,-计算!B$22,0,1,1)),"买",IF(AND(G1233&lt;H1233,OFFSET(G1233,-计算!B$22,0,1,1)&gt;OFFSET(H1233,-计算!B$22,0,1,1)),"卖",I1232)),"买"),IF(计算!B$23=2,IFERROR(IF(AND(G1233&gt;OFFSET(G1233,-计算!B$22,0,1,1),B1233&lt;OFFSET(B1233,-计算!B$22,0,1,1)),"买",IF(AND(G1233&lt;OFFSET(G1233,-计算!B$22,0,1,1),B1233&gt;OFFSET(B1233,-计算!B$22,0,1,1)),"卖",I1232)),"买"),""))</f>
        <v>卖</v>
      </c>
      <c r="J1233" s="4" t="str">
        <f t="shared" ca="1" si="79"/>
        <v/>
      </c>
      <c r="K1233" s="3">
        <f ca="1">IF(I1232="买",C1233,0)-IF(J1233=1,计算!B$18)</f>
        <v>0</v>
      </c>
      <c r="L1233" s="2">
        <f t="shared" ca="1" si="78"/>
        <v>5.5943850235877246</v>
      </c>
      <c r="M1233" s="3">
        <f ca="1">1-L1233/MAX(L$2:L1233)</f>
        <v>6.0057509672816534E-2</v>
      </c>
    </row>
    <row r="1234" spans="1:13" x14ac:dyDescent="0.15">
      <c r="A1234" s="1">
        <v>40205</v>
      </c>
      <c r="B1234" s="2">
        <v>3198.57</v>
      </c>
      <c r="C1234" s="3">
        <f t="shared" si="76"/>
        <v>-1.3639447391143422E-2</v>
      </c>
      <c r="D1234" s="3">
        <f>1-B1234/MAX(B$2:B1234)</f>
        <v>0.45576635132375953</v>
      </c>
      <c r="E1234" s="4">
        <f ca="1">IFERROR(AVERAGE(OFFSET(B1234,0,0,-计算!B$19,1)),AVERAGE(OFFSET(B1234,0,0,-ROW(),1)))</f>
        <v>3404.5491666666671</v>
      </c>
      <c r="F1234" s="4">
        <f ca="1">IFERROR(AVERAGE(OFFSET(B1234,0,0,-计算!B$20,1)),AVERAGE(OFFSET(B1234,0,0,-ROW(),1)))</f>
        <v>3501.857</v>
      </c>
      <c r="G1234" s="4">
        <f t="shared" ca="1" si="77"/>
        <v>-97.307833333332837</v>
      </c>
      <c r="H1234" s="4">
        <f ca="1">IFERROR(AVERAGE(OFFSET(G1234,0,0,-计算!B$21,1)),AVERAGE(OFFSET(G1234,0,0,-ROW(),1)))</f>
        <v>-66.783533333332798</v>
      </c>
      <c r="I1234" s="4" t="str">
        <f ca="1">IF(计算!B$23=1,IFERROR(IF(AND(G1234&gt;H1234,OFFSET(G1234,-计算!B$22,0,1,1)&lt;OFFSET(H1234,-计算!B$22,0,1,1)),"买",IF(AND(G1234&lt;H1234,OFFSET(G1234,-计算!B$22,0,1,1)&gt;OFFSET(H1234,-计算!B$22,0,1,1)),"卖",I1233)),"买"),IF(计算!B$23=2,IFERROR(IF(AND(G1234&gt;OFFSET(G1234,-计算!B$22,0,1,1),B1234&lt;OFFSET(B1234,-计算!B$22,0,1,1)),"买",IF(AND(G1234&lt;OFFSET(G1234,-计算!B$22,0,1,1),B1234&gt;OFFSET(B1234,-计算!B$22,0,1,1)),"卖",I1233)),"买"),""))</f>
        <v>卖</v>
      </c>
      <c r="J1234" s="4" t="str">
        <f t="shared" ca="1" si="79"/>
        <v/>
      </c>
      <c r="K1234" s="3">
        <f ca="1">IF(I1233="买",C1234,0)-IF(J1234=1,计算!B$18)</f>
        <v>0</v>
      </c>
      <c r="L1234" s="2">
        <f t="shared" ca="1" si="78"/>
        <v>5.5943850235877246</v>
      </c>
      <c r="M1234" s="3">
        <f ca="1">1-L1234/MAX(L$2:L1234)</f>
        <v>6.0057509672816534E-2</v>
      </c>
    </row>
    <row r="1235" spans="1:13" x14ac:dyDescent="0.15">
      <c r="A1235" s="1">
        <v>40206</v>
      </c>
      <c r="B1235" s="2">
        <v>3206.57</v>
      </c>
      <c r="C1235" s="3">
        <f t="shared" si="76"/>
        <v>2.5011176869662588E-3</v>
      </c>
      <c r="D1235" s="3">
        <f>1-B1235/MAX(B$2:B1235)</f>
        <v>0.45440515891921318</v>
      </c>
      <c r="E1235" s="4">
        <f ca="1">IFERROR(AVERAGE(OFFSET(B1235,0,0,-计算!B$19,1)),AVERAGE(OFFSET(B1235,0,0,-ROW(),1)))</f>
        <v>3377.186666666667</v>
      </c>
      <c r="F1235" s="4">
        <f ca="1">IFERROR(AVERAGE(OFFSET(B1235,0,0,-计算!B$20,1)),AVERAGE(OFFSET(B1235,0,0,-ROW(),1)))</f>
        <v>3493.3838000000001</v>
      </c>
      <c r="G1235" s="4">
        <f t="shared" ca="1" si="77"/>
        <v>-116.19713333333311</v>
      </c>
      <c r="H1235" s="4">
        <f ca="1">IFERROR(AVERAGE(OFFSET(G1235,0,0,-计算!B$21,1)),AVERAGE(OFFSET(G1235,0,0,-ROW(),1)))</f>
        <v>-79.673538888888515</v>
      </c>
      <c r="I1235" s="4" t="str">
        <f ca="1">IF(计算!B$23=1,IFERROR(IF(AND(G1235&gt;H1235,OFFSET(G1235,-计算!B$22,0,1,1)&lt;OFFSET(H1235,-计算!B$22,0,1,1)),"买",IF(AND(G1235&lt;H1235,OFFSET(G1235,-计算!B$22,0,1,1)&gt;OFFSET(H1235,-计算!B$22,0,1,1)),"卖",I1234)),"买"),IF(计算!B$23=2,IFERROR(IF(AND(G1235&gt;OFFSET(G1235,-计算!B$22,0,1,1),B1235&lt;OFFSET(B1235,-计算!B$22,0,1,1)),"买",IF(AND(G1235&lt;OFFSET(G1235,-计算!B$22,0,1,1),B1235&gt;OFFSET(B1235,-计算!B$22,0,1,1)),"卖",I1234)),"买"),""))</f>
        <v>卖</v>
      </c>
      <c r="J1235" s="4" t="str">
        <f t="shared" ca="1" si="79"/>
        <v/>
      </c>
      <c r="K1235" s="3">
        <f ca="1">IF(I1234="买",C1235,0)-IF(J1235=1,计算!B$18)</f>
        <v>0</v>
      </c>
      <c r="L1235" s="2">
        <f t="shared" ca="1" si="78"/>
        <v>5.5943850235877246</v>
      </c>
      <c r="M1235" s="3">
        <f ca="1">1-L1235/MAX(L$2:L1235)</f>
        <v>6.0057509672816534E-2</v>
      </c>
    </row>
    <row r="1236" spans="1:13" x14ac:dyDescent="0.15">
      <c r="A1236" s="1">
        <v>40207</v>
      </c>
      <c r="B1236" s="2">
        <v>3204.16</v>
      </c>
      <c r="C1236" s="3">
        <f t="shared" si="76"/>
        <v>-7.5158190839441641E-4</v>
      </c>
      <c r="D1236" s="3">
        <f>1-B1236/MAX(B$2:B1236)</f>
        <v>0.45481521813108283</v>
      </c>
      <c r="E1236" s="4">
        <f ca="1">IFERROR(AVERAGE(OFFSET(B1236,0,0,-计算!B$19,1)),AVERAGE(OFFSET(B1236,0,0,-ROW(),1)))</f>
        <v>3359.1049999999996</v>
      </c>
      <c r="F1236" s="4">
        <f ca="1">IFERROR(AVERAGE(OFFSET(B1236,0,0,-计算!B$20,1)),AVERAGE(OFFSET(B1236,0,0,-ROW(),1)))</f>
        <v>3484.6181999999999</v>
      </c>
      <c r="G1236" s="4">
        <f t="shared" ca="1" si="77"/>
        <v>-125.51320000000032</v>
      </c>
      <c r="H1236" s="4">
        <f ca="1">IFERROR(AVERAGE(OFFSET(G1236,0,0,-计算!B$21,1)),AVERAGE(OFFSET(G1236,0,0,-ROW(),1)))</f>
        <v>-92.247249999999823</v>
      </c>
      <c r="I1236" s="4" t="str">
        <f ca="1">IF(计算!B$23=1,IFERROR(IF(AND(G1236&gt;H1236,OFFSET(G1236,-计算!B$22,0,1,1)&lt;OFFSET(H1236,-计算!B$22,0,1,1)),"买",IF(AND(G1236&lt;H1236,OFFSET(G1236,-计算!B$22,0,1,1)&gt;OFFSET(H1236,-计算!B$22,0,1,1)),"卖",I1235)),"买"),IF(计算!B$23=2,IFERROR(IF(AND(G1236&gt;OFFSET(G1236,-计算!B$22,0,1,1),B1236&lt;OFFSET(B1236,-计算!B$22,0,1,1)),"买",IF(AND(G1236&lt;OFFSET(G1236,-计算!B$22,0,1,1),B1236&gt;OFFSET(B1236,-计算!B$22,0,1,1)),"卖",I1235)),"买"),""))</f>
        <v>卖</v>
      </c>
      <c r="J1236" s="4" t="str">
        <f t="shared" ca="1" si="79"/>
        <v/>
      </c>
      <c r="K1236" s="3">
        <f ca="1">IF(I1235="买",C1236,0)-IF(J1236=1,计算!B$18)</f>
        <v>0</v>
      </c>
      <c r="L1236" s="2">
        <f t="shared" ca="1" si="78"/>
        <v>5.5943850235877246</v>
      </c>
      <c r="M1236" s="3">
        <f ca="1">1-L1236/MAX(L$2:L1236)</f>
        <v>6.0057509672816534E-2</v>
      </c>
    </row>
    <row r="1237" spans="1:13" x14ac:dyDescent="0.15">
      <c r="A1237" s="1">
        <v>40210</v>
      </c>
      <c r="B1237" s="2">
        <v>3152.71</v>
      </c>
      <c r="C1237" s="3">
        <f t="shared" si="76"/>
        <v>-1.6057250574253445E-2</v>
      </c>
      <c r="D1237" s="3">
        <f>1-B1237/MAX(B$2:B1237)</f>
        <v>0.46356938678282178</v>
      </c>
      <c r="E1237" s="4">
        <f ca="1">IFERROR(AVERAGE(OFFSET(B1237,0,0,-计算!B$19,1)),AVERAGE(OFFSET(B1237,0,0,-ROW(),1)))</f>
        <v>3332.7433333333338</v>
      </c>
      <c r="F1237" s="4">
        <f ca="1">IFERROR(AVERAGE(OFFSET(B1237,0,0,-计算!B$20,1)),AVERAGE(OFFSET(B1237,0,0,-ROW(),1)))</f>
        <v>3475.0521999999996</v>
      </c>
      <c r="G1237" s="4">
        <f t="shared" ca="1" si="77"/>
        <v>-142.30886666666584</v>
      </c>
      <c r="H1237" s="4">
        <f ca="1">IFERROR(AVERAGE(OFFSET(G1237,0,0,-计算!B$21,1)),AVERAGE(OFFSET(G1237,0,0,-ROW(),1)))</f>
        <v>-105.62828888888846</v>
      </c>
      <c r="I1237" s="4" t="str">
        <f ca="1">IF(计算!B$23=1,IFERROR(IF(AND(G1237&gt;H1237,OFFSET(G1237,-计算!B$22,0,1,1)&lt;OFFSET(H1237,-计算!B$22,0,1,1)),"买",IF(AND(G1237&lt;H1237,OFFSET(G1237,-计算!B$22,0,1,1)&gt;OFFSET(H1237,-计算!B$22,0,1,1)),"卖",I1236)),"买"),IF(计算!B$23=2,IFERROR(IF(AND(G1237&gt;OFFSET(G1237,-计算!B$22,0,1,1),B1237&lt;OFFSET(B1237,-计算!B$22,0,1,1)),"买",IF(AND(G1237&lt;OFFSET(G1237,-计算!B$22,0,1,1),B1237&gt;OFFSET(B1237,-计算!B$22,0,1,1)),"卖",I1236)),"买"),""))</f>
        <v>卖</v>
      </c>
      <c r="J1237" s="4" t="str">
        <f t="shared" ca="1" si="79"/>
        <v/>
      </c>
      <c r="K1237" s="3">
        <f ca="1">IF(I1236="买",C1237,0)-IF(J1237=1,计算!B$18)</f>
        <v>0</v>
      </c>
      <c r="L1237" s="2">
        <f t="shared" ca="1" si="78"/>
        <v>5.5943850235877246</v>
      </c>
      <c r="M1237" s="3">
        <f ca="1">1-L1237/MAX(L$2:L1237)</f>
        <v>6.0057509672816534E-2</v>
      </c>
    </row>
    <row r="1238" spans="1:13" x14ac:dyDescent="0.15">
      <c r="A1238" s="1">
        <v>40211</v>
      </c>
      <c r="B1238" s="2">
        <v>3146.19</v>
      </c>
      <c r="C1238" s="3">
        <f t="shared" si="76"/>
        <v>-2.0680620799249372E-3</v>
      </c>
      <c r="D1238" s="3">
        <f>1-B1238/MAX(B$2:B1238)</f>
        <v>0.46467875859252705</v>
      </c>
      <c r="E1238" s="4">
        <f ca="1">IFERROR(AVERAGE(OFFSET(B1238,0,0,-计算!B$19,1)),AVERAGE(OFFSET(B1238,0,0,-ROW(),1)))</f>
        <v>3304.6975000000002</v>
      </c>
      <c r="F1238" s="4">
        <f ca="1">IFERROR(AVERAGE(OFFSET(B1238,0,0,-计算!B$20,1)),AVERAGE(OFFSET(B1238,0,0,-ROW(),1)))</f>
        <v>3464.6658000000002</v>
      </c>
      <c r="G1238" s="4">
        <f t="shared" ca="1" si="77"/>
        <v>-159.9683</v>
      </c>
      <c r="H1238" s="4">
        <f ca="1">IFERROR(AVERAGE(OFFSET(G1238,0,0,-计算!B$21,1)),AVERAGE(OFFSET(G1238,0,0,-ROW(),1)))</f>
        <v>-120.59590555555519</v>
      </c>
      <c r="I1238" s="4" t="str">
        <f ca="1">IF(计算!B$23=1,IFERROR(IF(AND(G1238&gt;H1238,OFFSET(G1238,-计算!B$22,0,1,1)&lt;OFFSET(H1238,-计算!B$22,0,1,1)),"买",IF(AND(G1238&lt;H1238,OFFSET(G1238,-计算!B$22,0,1,1)&gt;OFFSET(H1238,-计算!B$22,0,1,1)),"卖",I1237)),"买"),IF(计算!B$23=2,IFERROR(IF(AND(G1238&gt;OFFSET(G1238,-计算!B$22,0,1,1),B1238&lt;OFFSET(B1238,-计算!B$22,0,1,1)),"买",IF(AND(G1238&lt;OFFSET(G1238,-计算!B$22,0,1,1),B1238&gt;OFFSET(B1238,-计算!B$22,0,1,1)),"卖",I1237)),"买"),""))</f>
        <v>卖</v>
      </c>
      <c r="J1238" s="4" t="str">
        <f t="shared" ca="1" si="79"/>
        <v/>
      </c>
      <c r="K1238" s="3">
        <f ca="1">IF(I1237="买",C1238,0)-IF(J1238=1,计算!B$18)</f>
        <v>0</v>
      </c>
      <c r="L1238" s="2">
        <f t="shared" ca="1" si="78"/>
        <v>5.5943850235877246</v>
      </c>
      <c r="M1238" s="3">
        <f ca="1">1-L1238/MAX(L$2:L1238)</f>
        <v>6.0057509672816534E-2</v>
      </c>
    </row>
    <row r="1239" spans="1:13" x14ac:dyDescent="0.15">
      <c r="A1239" s="1">
        <v>40212</v>
      </c>
      <c r="B1239" s="2">
        <v>3230.72</v>
      </c>
      <c r="C1239" s="3">
        <f t="shared" si="76"/>
        <v>2.6867417415985528E-2</v>
      </c>
      <c r="D1239" s="3">
        <f>1-B1239/MAX(B$2:B1239)</f>
        <v>0.45029605934798889</v>
      </c>
      <c r="E1239" s="4">
        <f ca="1">IFERROR(AVERAGE(OFFSET(B1239,0,0,-计算!B$19,1)),AVERAGE(OFFSET(B1239,0,0,-ROW(),1)))</f>
        <v>3282.2008333333338</v>
      </c>
      <c r="F1239" s="4">
        <f ca="1">IFERROR(AVERAGE(OFFSET(B1239,0,0,-计算!B$20,1)),AVERAGE(OFFSET(B1239,0,0,-ROW(),1)))</f>
        <v>3458.3186000000005</v>
      </c>
      <c r="G1239" s="4">
        <f t="shared" ca="1" si="77"/>
        <v>-176.11776666666674</v>
      </c>
      <c r="H1239" s="4">
        <f ca="1">IFERROR(AVERAGE(OFFSET(G1239,0,0,-计算!B$21,1)),AVERAGE(OFFSET(G1239,0,0,-ROW(),1)))</f>
        <v>-136.23551666666648</v>
      </c>
      <c r="I1239" s="4" t="str">
        <f ca="1">IF(计算!B$23=1,IFERROR(IF(AND(G1239&gt;H1239,OFFSET(G1239,-计算!B$22,0,1,1)&lt;OFFSET(H1239,-计算!B$22,0,1,1)),"买",IF(AND(G1239&lt;H1239,OFFSET(G1239,-计算!B$22,0,1,1)&gt;OFFSET(H1239,-计算!B$22,0,1,1)),"卖",I1238)),"买"),IF(计算!B$23=2,IFERROR(IF(AND(G1239&gt;OFFSET(G1239,-计算!B$22,0,1,1),B1239&lt;OFFSET(B1239,-计算!B$22,0,1,1)),"买",IF(AND(G1239&lt;OFFSET(G1239,-计算!B$22,0,1,1),B1239&gt;OFFSET(B1239,-计算!B$22,0,1,1)),"卖",I1238)),"买"),""))</f>
        <v>卖</v>
      </c>
      <c r="J1239" s="4" t="str">
        <f t="shared" ca="1" si="79"/>
        <v/>
      </c>
      <c r="K1239" s="3">
        <f ca="1">IF(I1238="买",C1239,0)-IF(J1239=1,计算!B$18)</f>
        <v>0</v>
      </c>
      <c r="L1239" s="2">
        <f t="shared" ca="1" si="78"/>
        <v>5.5943850235877246</v>
      </c>
      <c r="M1239" s="3">
        <f ca="1">1-L1239/MAX(L$2:L1239)</f>
        <v>6.0057509672816534E-2</v>
      </c>
    </row>
    <row r="1240" spans="1:13" x14ac:dyDescent="0.15">
      <c r="A1240" s="1">
        <v>40213</v>
      </c>
      <c r="B1240" s="2">
        <v>3218.8</v>
      </c>
      <c r="C1240" s="3">
        <f t="shared" si="76"/>
        <v>-3.6895800316956162E-3</v>
      </c>
      <c r="D1240" s="3">
        <f>1-B1240/MAX(B$2:B1240)</f>
        <v>0.45232423603076288</v>
      </c>
      <c r="E1240" s="4">
        <f ca="1">IFERROR(AVERAGE(OFFSET(B1240,0,0,-计算!B$19,1)),AVERAGE(OFFSET(B1240,0,0,-ROW(),1)))</f>
        <v>3258.1441666666669</v>
      </c>
      <c r="F1240" s="4">
        <f ca="1">IFERROR(AVERAGE(OFFSET(B1240,0,0,-计算!B$20,1)),AVERAGE(OFFSET(B1240,0,0,-ROW(),1)))</f>
        <v>3450.1020000000003</v>
      </c>
      <c r="G1240" s="4">
        <f t="shared" ca="1" si="77"/>
        <v>-191.95783333333338</v>
      </c>
      <c r="H1240" s="4">
        <f ca="1">IFERROR(AVERAGE(OFFSET(G1240,0,0,-计算!B$21,1)),AVERAGE(OFFSET(G1240,0,0,-ROW(),1)))</f>
        <v>-152.01051666666658</v>
      </c>
      <c r="I1240" s="4" t="str">
        <f ca="1">IF(计算!B$23=1,IFERROR(IF(AND(G1240&gt;H1240,OFFSET(G1240,-计算!B$22,0,1,1)&lt;OFFSET(H1240,-计算!B$22,0,1,1)),"买",IF(AND(G1240&lt;H1240,OFFSET(G1240,-计算!B$22,0,1,1)&gt;OFFSET(H1240,-计算!B$22,0,1,1)),"卖",I1239)),"买"),IF(计算!B$23=2,IFERROR(IF(AND(G1240&gt;OFFSET(G1240,-计算!B$22,0,1,1),B1240&lt;OFFSET(B1240,-计算!B$22,0,1,1)),"买",IF(AND(G1240&lt;OFFSET(G1240,-计算!B$22,0,1,1),B1240&gt;OFFSET(B1240,-计算!B$22,0,1,1)),"卖",I1239)),"买"),""))</f>
        <v>卖</v>
      </c>
      <c r="J1240" s="4" t="str">
        <f t="shared" ca="1" si="79"/>
        <v/>
      </c>
      <c r="K1240" s="3">
        <f ca="1">IF(I1239="买",C1240,0)-IF(J1240=1,计算!B$18)</f>
        <v>0</v>
      </c>
      <c r="L1240" s="2">
        <f t="shared" ca="1" si="78"/>
        <v>5.5943850235877246</v>
      </c>
      <c r="M1240" s="3">
        <f ca="1">1-L1240/MAX(L$2:L1240)</f>
        <v>6.0057509672816534E-2</v>
      </c>
    </row>
    <row r="1241" spans="1:13" x14ac:dyDescent="0.15">
      <c r="A1241" s="1">
        <v>40214</v>
      </c>
      <c r="B1241" s="2">
        <v>3153.09</v>
      </c>
      <c r="C1241" s="3">
        <f t="shared" si="76"/>
        <v>-2.0414440164036263E-2</v>
      </c>
      <c r="D1241" s="3">
        <f>1-B1241/MAX(B$2:B1241)</f>
        <v>0.46350473014360571</v>
      </c>
      <c r="E1241" s="4">
        <f ca="1">IFERROR(AVERAGE(OFFSET(B1241,0,0,-计算!B$19,1)),AVERAGE(OFFSET(B1241,0,0,-ROW(),1)))</f>
        <v>3238.0324999999998</v>
      </c>
      <c r="F1241" s="4">
        <f ca="1">IFERROR(AVERAGE(OFFSET(B1241,0,0,-计算!B$20,1)),AVERAGE(OFFSET(B1241,0,0,-ROW(),1)))</f>
        <v>3443.4484000000002</v>
      </c>
      <c r="G1241" s="4">
        <f t="shared" ca="1" si="77"/>
        <v>-205.41590000000042</v>
      </c>
      <c r="H1241" s="4">
        <f ca="1">IFERROR(AVERAGE(OFFSET(G1241,0,0,-计算!B$21,1)),AVERAGE(OFFSET(G1241,0,0,-ROW(),1)))</f>
        <v>-166.88031111111113</v>
      </c>
      <c r="I1241" s="4" t="str">
        <f ca="1">IF(计算!B$23=1,IFERROR(IF(AND(G1241&gt;H1241,OFFSET(G1241,-计算!B$22,0,1,1)&lt;OFFSET(H1241,-计算!B$22,0,1,1)),"买",IF(AND(G1241&lt;H1241,OFFSET(G1241,-计算!B$22,0,1,1)&gt;OFFSET(H1241,-计算!B$22,0,1,1)),"卖",I1240)),"买"),IF(计算!B$23=2,IFERROR(IF(AND(G1241&gt;OFFSET(G1241,-计算!B$22,0,1,1),B1241&lt;OFFSET(B1241,-计算!B$22,0,1,1)),"买",IF(AND(G1241&lt;OFFSET(G1241,-计算!B$22,0,1,1),B1241&gt;OFFSET(B1241,-计算!B$22,0,1,1)),"卖",I1240)),"买"),""))</f>
        <v>卖</v>
      </c>
      <c r="J1241" s="4" t="str">
        <f t="shared" ca="1" si="79"/>
        <v/>
      </c>
      <c r="K1241" s="3">
        <f ca="1">IF(I1240="买",C1241,0)-IF(J1241=1,计算!B$18)</f>
        <v>0</v>
      </c>
      <c r="L1241" s="2">
        <f t="shared" ca="1" si="78"/>
        <v>5.5943850235877246</v>
      </c>
      <c r="M1241" s="3">
        <f ca="1">1-L1241/MAX(L$2:L1241)</f>
        <v>6.0057509672816534E-2</v>
      </c>
    </row>
    <row r="1242" spans="1:13" x14ac:dyDescent="0.15">
      <c r="A1242" s="1">
        <v>40217</v>
      </c>
      <c r="B1242" s="2">
        <v>3150.99</v>
      </c>
      <c r="C1242" s="3">
        <f t="shared" si="76"/>
        <v>-6.6601333929583451E-4</v>
      </c>
      <c r="D1242" s="3">
        <f>1-B1242/MAX(B$2:B1242)</f>
        <v>0.46386204314979929</v>
      </c>
      <c r="E1242" s="4">
        <f ca="1">IFERROR(AVERAGE(OFFSET(B1242,0,0,-计算!B$19,1)),AVERAGE(OFFSET(B1242,0,0,-ROW(),1)))</f>
        <v>3216.5674999999992</v>
      </c>
      <c r="F1242" s="4">
        <f ca="1">IFERROR(AVERAGE(OFFSET(B1242,0,0,-计算!B$20,1)),AVERAGE(OFFSET(B1242,0,0,-ROW(),1)))</f>
        <v>3438.8179999999993</v>
      </c>
      <c r="G1242" s="4">
        <f t="shared" ca="1" si="77"/>
        <v>-222.2505000000001</v>
      </c>
      <c r="H1242" s="4">
        <f ca="1">IFERROR(AVERAGE(OFFSET(G1242,0,0,-计算!B$21,1)),AVERAGE(OFFSET(G1242,0,0,-ROW(),1)))</f>
        <v>-183.0031944444444</v>
      </c>
      <c r="I1242" s="4" t="str">
        <f ca="1">IF(计算!B$23=1,IFERROR(IF(AND(G1242&gt;H1242,OFFSET(G1242,-计算!B$22,0,1,1)&lt;OFFSET(H1242,-计算!B$22,0,1,1)),"买",IF(AND(G1242&lt;H1242,OFFSET(G1242,-计算!B$22,0,1,1)&gt;OFFSET(H1242,-计算!B$22,0,1,1)),"卖",I1241)),"买"),IF(计算!B$23=2,IFERROR(IF(AND(G1242&gt;OFFSET(G1242,-计算!B$22,0,1,1),B1242&lt;OFFSET(B1242,-计算!B$22,0,1,1)),"买",IF(AND(G1242&lt;OFFSET(G1242,-计算!B$22,0,1,1),B1242&gt;OFFSET(B1242,-计算!B$22,0,1,1)),"卖",I1241)),"买"),""))</f>
        <v>卖</v>
      </c>
      <c r="J1242" s="4" t="str">
        <f t="shared" ca="1" si="79"/>
        <v/>
      </c>
      <c r="K1242" s="3">
        <f ca="1">IF(I1241="买",C1242,0)-IF(J1242=1,计算!B$18)</f>
        <v>0</v>
      </c>
      <c r="L1242" s="2">
        <f t="shared" ca="1" si="78"/>
        <v>5.5943850235877246</v>
      </c>
      <c r="M1242" s="3">
        <f ca="1">1-L1242/MAX(L$2:L1242)</f>
        <v>6.0057509672816534E-2</v>
      </c>
    </row>
    <row r="1243" spans="1:13" x14ac:dyDescent="0.15">
      <c r="A1243" s="1">
        <v>40218</v>
      </c>
      <c r="B1243" s="2">
        <v>3169.19</v>
      </c>
      <c r="C1243" s="3">
        <f t="shared" si="76"/>
        <v>5.7759624752855565E-3</v>
      </c>
      <c r="D1243" s="3">
        <f>1-B1243/MAX(B$2:B1243)</f>
        <v>0.46076533042945622</v>
      </c>
      <c r="E1243" s="4">
        <f ca="1">IFERROR(AVERAGE(OFFSET(B1243,0,0,-计算!B$19,1)),AVERAGE(OFFSET(B1243,0,0,-ROW(),1)))</f>
        <v>3200.15</v>
      </c>
      <c r="F1243" s="4">
        <f ca="1">IFERROR(AVERAGE(OFFSET(B1243,0,0,-计算!B$20,1)),AVERAGE(OFFSET(B1243,0,0,-ROW(),1)))</f>
        <v>3431.9683999999997</v>
      </c>
      <c r="G1243" s="4">
        <f t="shared" ca="1" si="77"/>
        <v>-231.81839999999966</v>
      </c>
      <c r="H1243" s="4">
        <f ca="1">IFERROR(AVERAGE(OFFSET(G1243,0,0,-计算!B$21,1)),AVERAGE(OFFSET(G1243,0,0,-ROW(),1)))</f>
        <v>-197.92145000000005</v>
      </c>
      <c r="I1243" s="4" t="str">
        <f ca="1">IF(计算!B$23=1,IFERROR(IF(AND(G1243&gt;H1243,OFFSET(G1243,-计算!B$22,0,1,1)&lt;OFFSET(H1243,-计算!B$22,0,1,1)),"买",IF(AND(G1243&lt;H1243,OFFSET(G1243,-计算!B$22,0,1,1)&gt;OFFSET(H1243,-计算!B$22,0,1,1)),"卖",I1242)),"买"),IF(计算!B$23=2,IFERROR(IF(AND(G1243&gt;OFFSET(G1243,-计算!B$22,0,1,1),B1243&lt;OFFSET(B1243,-计算!B$22,0,1,1)),"买",IF(AND(G1243&lt;OFFSET(G1243,-计算!B$22,0,1,1),B1243&gt;OFFSET(B1243,-计算!B$22,0,1,1)),"卖",I1242)),"买"),""))</f>
        <v>卖</v>
      </c>
      <c r="J1243" s="4" t="str">
        <f t="shared" ca="1" si="79"/>
        <v/>
      </c>
      <c r="K1243" s="3">
        <f ca="1">IF(I1242="买",C1243,0)-IF(J1243=1,计算!B$18)</f>
        <v>0</v>
      </c>
      <c r="L1243" s="2">
        <f t="shared" ca="1" si="78"/>
        <v>5.5943850235877246</v>
      </c>
      <c r="M1243" s="3">
        <f ca="1">1-L1243/MAX(L$2:L1243)</f>
        <v>6.0057509672816534E-2</v>
      </c>
    </row>
    <row r="1244" spans="1:13" x14ac:dyDescent="0.15">
      <c r="A1244" s="1">
        <v>40219</v>
      </c>
      <c r="B1244" s="2">
        <v>3214.13</v>
      </c>
      <c r="C1244" s="3">
        <f t="shared" si="76"/>
        <v>1.4180279503595683E-2</v>
      </c>
      <c r="D1244" s="3">
        <f>1-B1244/MAX(B$2:B1244)</f>
        <v>0.45311883209691683</v>
      </c>
      <c r="E1244" s="4">
        <f ca="1">IFERROR(AVERAGE(OFFSET(B1244,0,0,-计算!B$19,1)),AVERAGE(OFFSET(B1244,0,0,-ROW(),1)))</f>
        <v>3190.66</v>
      </c>
      <c r="F1244" s="4">
        <f ca="1">IFERROR(AVERAGE(OFFSET(B1244,0,0,-计算!B$20,1)),AVERAGE(OFFSET(B1244,0,0,-ROW(),1)))</f>
        <v>3425.0343999999996</v>
      </c>
      <c r="G1244" s="4">
        <f t="shared" ca="1" si="77"/>
        <v>-234.3743999999997</v>
      </c>
      <c r="H1244" s="4">
        <f ca="1">IFERROR(AVERAGE(OFFSET(G1244,0,0,-计算!B$21,1)),AVERAGE(OFFSET(G1244,0,0,-ROW(),1)))</f>
        <v>-210.32246666666666</v>
      </c>
      <c r="I1244" s="4" t="str">
        <f ca="1">IF(计算!B$23=1,IFERROR(IF(AND(G1244&gt;H1244,OFFSET(G1244,-计算!B$22,0,1,1)&lt;OFFSET(H1244,-计算!B$22,0,1,1)),"买",IF(AND(G1244&lt;H1244,OFFSET(G1244,-计算!B$22,0,1,1)&gt;OFFSET(H1244,-计算!B$22,0,1,1)),"卖",I1243)),"买"),IF(计算!B$23=2,IFERROR(IF(AND(G1244&gt;OFFSET(G1244,-计算!B$22,0,1,1),B1244&lt;OFFSET(B1244,-计算!B$22,0,1,1)),"买",IF(AND(G1244&lt;OFFSET(G1244,-计算!B$22,0,1,1),B1244&gt;OFFSET(B1244,-计算!B$22,0,1,1)),"卖",I1243)),"买"),""))</f>
        <v>卖</v>
      </c>
      <c r="J1244" s="4" t="str">
        <f t="shared" ca="1" si="79"/>
        <v/>
      </c>
      <c r="K1244" s="3">
        <f ca="1">IF(I1243="买",C1244,0)-IF(J1244=1,计算!B$18)</f>
        <v>0</v>
      </c>
      <c r="L1244" s="2">
        <f t="shared" ca="1" si="78"/>
        <v>5.5943850235877246</v>
      </c>
      <c r="M1244" s="3">
        <f ca="1">1-L1244/MAX(L$2:L1244)</f>
        <v>6.0057509672816534E-2</v>
      </c>
    </row>
    <row r="1245" spans="1:13" x14ac:dyDescent="0.15">
      <c r="A1245" s="1">
        <v>40220</v>
      </c>
      <c r="B1245" s="2">
        <v>3220.4</v>
      </c>
      <c r="C1245" s="3">
        <f t="shared" si="76"/>
        <v>1.9507611702078709E-3</v>
      </c>
      <c r="D1245" s="3">
        <f>1-B1245/MAX(B$2:B1245)</f>
        <v>0.45205199754985359</v>
      </c>
      <c r="E1245" s="4">
        <f ca="1">IFERROR(AVERAGE(OFFSET(B1245,0,0,-计算!B$19,1)),AVERAGE(OFFSET(B1245,0,0,-ROW(),1)))</f>
        <v>3188.7933333333331</v>
      </c>
      <c r="F1245" s="4">
        <f ca="1">IFERROR(AVERAGE(OFFSET(B1245,0,0,-计算!B$20,1)),AVERAGE(OFFSET(B1245,0,0,-ROW(),1)))</f>
        <v>3417.4957999999997</v>
      </c>
      <c r="G1245" s="4">
        <f t="shared" ca="1" si="77"/>
        <v>-228.70246666666662</v>
      </c>
      <c r="H1245" s="4">
        <f ca="1">IFERROR(AVERAGE(OFFSET(G1245,0,0,-计算!B$21,1)),AVERAGE(OFFSET(G1245,0,0,-ROW(),1)))</f>
        <v>-219.08658333333332</v>
      </c>
      <c r="I1245" s="4" t="str">
        <f ca="1">IF(计算!B$23=1,IFERROR(IF(AND(G1245&gt;H1245,OFFSET(G1245,-计算!B$22,0,1,1)&lt;OFFSET(H1245,-计算!B$22,0,1,1)),"买",IF(AND(G1245&lt;H1245,OFFSET(G1245,-计算!B$22,0,1,1)&gt;OFFSET(H1245,-计算!B$22,0,1,1)),"卖",I1244)),"买"),IF(计算!B$23=2,IFERROR(IF(AND(G1245&gt;OFFSET(G1245,-计算!B$22,0,1,1),B1245&lt;OFFSET(B1245,-计算!B$22,0,1,1)),"买",IF(AND(G1245&lt;OFFSET(G1245,-计算!B$22,0,1,1),B1245&gt;OFFSET(B1245,-计算!B$22,0,1,1)),"卖",I1244)),"买"),""))</f>
        <v>卖</v>
      </c>
      <c r="J1245" s="4" t="str">
        <f t="shared" ca="1" si="79"/>
        <v/>
      </c>
      <c r="K1245" s="3">
        <f ca="1">IF(I1244="买",C1245,0)-IF(J1245=1,计算!B$18)</f>
        <v>0</v>
      </c>
      <c r="L1245" s="2">
        <f t="shared" ca="1" si="78"/>
        <v>5.5943850235877246</v>
      </c>
      <c r="M1245" s="3">
        <f ca="1">1-L1245/MAX(L$2:L1245)</f>
        <v>6.0057509672816534E-2</v>
      </c>
    </row>
    <row r="1246" spans="1:13" x14ac:dyDescent="0.15">
      <c r="A1246" s="1">
        <v>40221</v>
      </c>
      <c r="B1246" s="2">
        <v>3251.28</v>
      </c>
      <c r="C1246" s="3">
        <f t="shared" si="76"/>
        <v>9.5888709477083278E-3</v>
      </c>
      <c r="D1246" s="3">
        <f>1-B1246/MAX(B$2:B1246)</f>
        <v>0.44679779486830462</v>
      </c>
      <c r="E1246" s="4">
        <f ca="1">IFERROR(AVERAGE(OFFSET(B1246,0,0,-计算!B$19,1)),AVERAGE(OFFSET(B1246,0,0,-ROW(),1)))</f>
        <v>3193.185833333333</v>
      </c>
      <c r="F1246" s="4">
        <f ca="1">IFERROR(AVERAGE(OFFSET(B1246,0,0,-计算!B$20,1)),AVERAGE(OFFSET(B1246,0,0,-ROW(),1)))</f>
        <v>3410.7037999999993</v>
      </c>
      <c r="G1246" s="4">
        <f t="shared" ca="1" si="77"/>
        <v>-217.51796666666633</v>
      </c>
      <c r="H1246" s="4">
        <f ca="1">IFERROR(AVERAGE(OFFSET(G1246,0,0,-计算!B$21,1)),AVERAGE(OFFSET(G1246,0,0,-ROW(),1)))</f>
        <v>-223.34660555555547</v>
      </c>
      <c r="I1246" s="4" t="str">
        <f ca="1">IF(计算!B$23=1,IFERROR(IF(AND(G1246&gt;H1246,OFFSET(G1246,-计算!B$22,0,1,1)&lt;OFFSET(H1246,-计算!B$22,0,1,1)),"买",IF(AND(G1246&lt;H1246,OFFSET(G1246,-计算!B$22,0,1,1)&gt;OFFSET(H1246,-计算!B$22,0,1,1)),"卖",I1245)),"买"),IF(计算!B$23=2,IFERROR(IF(AND(G1246&gt;OFFSET(G1246,-计算!B$22,0,1,1),B1246&lt;OFFSET(B1246,-计算!B$22,0,1,1)),"买",IF(AND(G1246&lt;OFFSET(G1246,-计算!B$22,0,1,1),B1246&gt;OFFSET(B1246,-计算!B$22,0,1,1)),"卖",I1245)),"买"),""))</f>
        <v>买</v>
      </c>
      <c r="J1246" s="4">
        <f t="shared" ca="1" si="79"/>
        <v>1</v>
      </c>
      <c r="K1246" s="3">
        <f ca="1">IF(I1245="买",C1246,0)-IF(J1246=1,计算!B$18)</f>
        <v>0</v>
      </c>
      <c r="L1246" s="2">
        <f t="shared" ca="1" si="78"/>
        <v>5.5943850235877246</v>
      </c>
      <c r="M1246" s="3">
        <f ca="1">1-L1246/MAX(L$2:L1246)</f>
        <v>6.0057509672816534E-2</v>
      </c>
    </row>
    <row r="1247" spans="1:13" x14ac:dyDescent="0.15">
      <c r="A1247" s="1">
        <v>40231</v>
      </c>
      <c r="B1247" s="2">
        <v>3233.34</v>
      </c>
      <c r="C1247" s="3">
        <f t="shared" si="76"/>
        <v>-5.5178268251273588E-3</v>
      </c>
      <c r="D1247" s="3">
        <f>1-B1247/MAX(B$2:B1247)</f>
        <v>0.44985026883549983</v>
      </c>
      <c r="E1247" s="4">
        <f ca="1">IFERROR(AVERAGE(OFFSET(B1247,0,0,-计算!B$19,1)),AVERAGE(OFFSET(B1247,0,0,-ROW(),1)))</f>
        <v>3195.4166666666665</v>
      </c>
      <c r="F1247" s="4">
        <f ca="1">IFERROR(AVERAGE(OFFSET(B1247,0,0,-计算!B$20,1)),AVERAGE(OFFSET(B1247,0,0,-ROW(),1)))</f>
        <v>3402.5007999999998</v>
      </c>
      <c r="G1247" s="4">
        <f t="shared" ca="1" si="77"/>
        <v>-207.08413333333328</v>
      </c>
      <c r="H1247" s="4">
        <f ca="1">IFERROR(AVERAGE(OFFSET(G1247,0,0,-计算!B$21,1)),AVERAGE(OFFSET(G1247,0,0,-ROW(),1)))</f>
        <v>-223.62464444444427</v>
      </c>
      <c r="I1247" s="4" t="str">
        <f ca="1">IF(计算!B$23=1,IFERROR(IF(AND(G1247&gt;H1247,OFFSET(G1247,-计算!B$22,0,1,1)&lt;OFFSET(H1247,-计算!B$22,0,1,1)),"买",IF(AND(G1247&lt;H1247,OFFSET(G1247,-计算!B$22,0,1,1)&gt;OFFSET(H1247,-计算!B$22,0,1,1)),"卖",I1246)),"买"),IF(计算!B$23=2,IFERROR(IF(AND(G1247&gt;OFFSET(G1247,-计算!B$22,0,1,1),B1247&lt;OFFSET(B1247,-计算!B$22,0,1,1)),"买",IF(AND(G1247&lt;OFFSET(G1247,-计算!B$22,0,1,1),B1247&gt;OFFSET(B1247,-计算!B$22,0,1,1)),"卖",I1246)),"买"),""))</f>
        <v>买</v>
      </c>
      <c r="J1247" s="4" t="str">
        <f t="shared" ca="1" si="79"/>
        <v/>
      </c>
      <c r="K1247" s="3">
        <f ca="1">IF(I1246="买",C1247,0)-IF(J1247=1,计算!B$18)</f>
        <v>-5.5178268251273588E-3</v>
      </c>
      <c r="L1247" s="2">
        <f t="shared" ca="1" si="78"/>
        <v>5.5635161758344811</v>
      </c>
      <c r="M1247" s="3">
        <f ca="1">1-L1247/MAX(L$2:L1247)</f>
        <v>6.5243949560020997E-2</v>
      </c>
    </row>
    <row r="1248" spans="1:13" x14ac:dyDescent="0.15">
      <c r="A1248" s="1">
        <v>40232</v>
      </c>
      <c r="B1248" s="2">
        <v>3198.63</v>
      </c>
      <c r="C1248" s="3">
        <f t="shared" si="76"/>
        <v>-1.0735029412310526E-2</v>
      </c>
      <c r="D1248" s="3">
        <f>1-B1248/MAX(B$2:B1248)</f>
        <v>0.45575614238072548</v>
      </c>
      <c r="E1248" s="4">
        <f ca="1">IFERROR(AVERAGE(OFFSET(B1248,0,0,-计算!B$19,1)),AVERAGE(OFFSET(B1248,0,0,-ROW(),1)))</f>
        <v>3194.955833333333</v>
      </c>
      <c r="F1248" s="4">
        <f ca="1">IFERROR(AVERAGE(OFFSET(B1248,0,0,-计算!B$20,1)),AVERAGE(OFFSET(B1248,0,0,-ROW(),1)))</f>
        <v>3393.0967999999998</v>
      </c>
      <c r="G1248" s="4">
        <f t="shared" ca="1" si="77"/>
        <v>-198.14096666666683</v>
      </c>
      <c r="H1248" s="4">
        <f ca="1">IFERROR(AVERAGE(OFFSET(G1248,0,0,-计算!B$21,1)),AVERAGE(OFFSET(G1248,0,0,-ROW(),1)))</f>
        <v>-219.60638888888874</v>
      </c>
      <c r="I1248" s="4" t="str">
        <f ca="1">IF(计算!B$23=1,IFERROR(IF(AND(G1248&gt;H1248,OFFSET(G1248,-计算!B$22,0,1,1)&lt;OFFSET(H1248,-计算!B$22,0,1,1)),"买",IF(AND(G1248&lt;H1248,OFFSET(G1248,-计算!B$22,0,1,1)&gt;OFFSET(H1248,-计算!B$22,0,1,1)),"卖",I1247)),"买"),IF(计算!B$23=2,IFERROR(IF(AND(G1248&gt;OFFSET(G1248,-计算!B$22,0,1,1),B1248&lt;OFFSET(B1248,-计算!B$22,0,1,1)),"买",IF(AND(G1248&lt;OFFSET(G1248,-计算!B$22,0,1,1),B1248&gt;OFFSET(B1248,-计算!B$22,0,1,1)),"卖",I1247)),"买"),""))</f>
        <v>买</v>
      </c>
      <c r="J1248" s="4" t="str">
        <f t="shared" ca="1" si="79"/>
        <v/>
      </c>
      <c r="K1248" s="3">
        <f ca="1">IF(I1247="买",C1248,0)-IF(J1248=1,计算!B$18)</f>
        <v>-1.0735029412310526E-2</v>
      </c>
      <c r="L1248" s="2">
        <f t="shared" ca="1" si="78"/>
        <v>5.5037916660510326</v>
      </c>
      <c r="M1248" s="3">
        <f ca="1">1-L1248/MAX(L$2:L1248)</f>
        <v>7.527858325482939E-2</v>
      </c>
    </row>
    <row r="1249" spans="1:13" x14ac:dyDescent="0.15">
      <c r="A1249" s="1">
        <v>40233</v>
      </c>
      <c r="B1249" s="2">
        <v>3244.48</v>
      </c>
      <c r="C1249" s="3">
        <f t="shared" si="76"/>
        <v>1.4334261855857067E-2</v>
      </c>
      <c r="D1249" s="3">
        <f>1-B1249/MAX(B$2:B1249)</f>
        <v>0.44795480841216906</v>
      </c>
      <c r="E1249" s="4">
        <f ca="1">IFERROR(AVERAGE(OFFSET(B1249,0,0,-计算!B$19,1)),AVERAGE(OFFSET(B1249,0,0,-ROW(),1)))</f>
        <v>3202.6033333333339</v>
      </c>
      <c r="F1249" s="4">
        <f ca="1">IFERROR(AVERAGE(OFFSET(B1249,0,0,-计算!B$20,1)),AVERAGE(OFFSET(B1249,0,0,-ROW(),1)))</f>
        <v>3385.5060000000003</v>
      </c>
      <c r="G1249" s="4">
        <f t="shared" ca="1" si="77"/>
        <v>-182.90266666666639</v>
      </c>
      <c r="H1249" s="4">
        <f ca="1">IFERROR(AVERAGE(OFFSET(G1249,0,0,-计算!B$21,1)),AVERAGE(OFFSET(G1249,0,0,-ROW(),1)))</f>
        <v>-211.45376666666652</v>
      </c>
      <c r="I1249" s="4" t="str">
        <f ca="1">IF(计算!B$23=1,IFERROR(IF(AND(G1249&gt;H1249,OFFSET(G1249,-计算!B$22,0,1,1)&lt;OFFSET(H1249,-计算!B$22,0,1,1)),"买",IF(AND(G1249&lt;H1249,OFFSET(G1249,-计算!B$22,0,1,1)&gt;OFFSET(H1249,-计算!B$22,0,1,1)),"卖",I1248)),"买"),IF(计算!B$23=2,IFERROR(IF(AND(G1249&gt;OFFSET(G1249,-计算!B$22,0,1,1),B1249&lt;OFFSET(B1249,-计算!B$22,0,1,1)),"买",IF(AND(G1249&lt;OFFSET(G1249,-计算!B$22,0,1,1),B1249&gt;OFFSET(B1249,-计算!B$22,0,1,1)),"卖",I1248)),"买"),""))</f>
        <v>买</v>
      </c>
      <c r="J1249" s="4" t="str">
        <f t="shared" ca="1" si="79"/>
        <v/>
      </c>
      <c r="K1249" s="3">
        <f ca="1">IF(I1248="买",C1249,0)-IF(J1249=1,计算!B$18)</f>
        <v>1.4334261855857067E-2</v>
      </c>
      <c r="L1249" s="2">
        <f t="shared" ca="1" si="78"/>
        <v>5.5826844569922915</v>
      </c>
      <c r="M1249" s="3">
        <f ca="1">1-L1249/MAX(L$2:L1249)</f>
        <v>6.2023384323484976E-2</v>
      </c>
    </row>
    <row r="1250" spans="1:13" x14ac:dyDescent="0.15">
      <c r="A1250" s="1">
        <v>40234</v>
      </c>
      <c r="B1250" s="2">
        <v>3292.13</v>
      </c>
      <c r="C1250" s="3">
        <f t="shared" si="76"/>
        <v>1.4686482887858787E-2</v>
      </c>
      <c r="D1250" s="3">
        <f>1-B1250/MAX(B$2:B1250)</f>
        <v>0.43984720615258965</v>
      </c>
      <c r="E1250" s="4">
        <f ca="1">IFERROR(AVERAGE(OFFSET(B1250,0,0,-计算!B$19,1)),AVERAGE(OFFSET(B1250,0,0,-ROW(),1)))</f>
        <v>3214.7649999999999</v>
      </c>
      <c r="F1250" s="4">
        <f ca="1">IFERROR(AVERAGE(OFFSET(B1250,0,0,-计算!B$20,1)),AVERAGE(OFFSET(B1250,0,0,-ROW(),1)))</f>
        <v>3380.259</v>
      </c>
      <c r="G1250" s="4">
        <f t="shared" ca="1" si="77"/>
        <v>-165.49400000000014</v>
      </c>
      <c r="H1250" s="4">
        <f ca="1">IFERROR(AVERAGE(OFFSET(G1250,0,0,-计算!B$21,1)),AVERAGE(OFFSET(G1250,0,0,-ROW(),1)))</f>
        <v>-199.97369999999992</v>
      </c>
      <c r="I1250" s="4" t="str">
        <f ca="1">IF(计算!B$23=1,IFERROR(IF(AND(G1250&gt;H1250,OFFSET(G1250,-计算!B$22,0,1,1)&lt;OFFSET(H1250,-计算!B$22,0,1,1)),"买",IF(AND(G1250&lt;H1250,OFFSET(G1250,-计算!B$22,0,1,1)&gt;OFFSET(H1250,-计算!B$22,0,1,1)),"卖",I1249)),"买"),IF(计算!B$23=2,IFERROR(IF(AND(G1250&gt;OFFSET(G1250,-计算!B$22,0,1,1),B1250&lt;OFFSET(B1250,-计算!B$22,0,1,1)),"买",IF(AND(G1250&lt;OFFSET(G1250,-计算!B$22,0,1,1),B1250&gt;OFFSET(B1250,-计算!B$22,0,1,1)),"卖",I1249)),"买"),""))</f>
        <v>买</v>
      </c>
      <c r="J1250" s="4" t="str">
        <f t="shared" ca="1" si="79"/>
        <v/>
      </c>
      <c r="K1250" s="3">
        <f ca="1">IF(I1249="买",C1250,0)-IF(J1250=1,计算!B$18)</f>
        <v>1.4686482887858787E-2</v>
      </c>
      <c r="L1250" s="2">
        <f t="shared" ca="1" si="78"/>
        <v>5.6646744567382239</v>
      </c>
      <c r="M1250" s="3">
        <f ca="1">1-L1250/MAX(L$2:L1250)</f>
        <v>4.8247806808140226E-2</v>
      </c>
    </row>
    <row r="1251" spans="1:13" x14ac:dyDescent="0.15">
      <c r="A1251" s="1">
        <v>40235</v>
      </c>
      <c r="B1251" s="2">
        <v>3281.67</v>
      </c>
      <c r="C1251" s="3">
        <f t="shared" si="76"/>
        <v>-3.1772742874673909E-3</v>
      </c>
      <c r="D1251" s="3">
        <f>1-B1251/MAX(B$2:B1251)</f>
        <v>0.441626965221534</v>
      </c>
      <c r="E1251" s="4">
        <f ca="1">IFERROR(AVERAGE(OFFSET(B1251,0,0,-计算!B$19,1)),AVERAGE(OFFSET(B1251,0,0,-ROW(),1)))</f>
        <v>3219.0108333333333</v>
      </c>
      <c r="F1251" s="4">
        <f ca="1">IFERROR(AVERAGE(OFFSET(B1251,0,0,-计算!B$20,1)),AVERAGE(OFFSET(B1251,0,0,-ROW(),1)))</f>
        <v>3374.3476000000005</v>
      </c>
      <c r="G1251" s="4">
        <f t="shared" ca="1" si="77"/>
        <v>-155.33676666666724</v>
      </c>
      <c r="H1251" s="4">
        <f ca="1">IFERROR(AVERAGE(OFFSET(G1251,0,0,-计算!B$21,1)),AVERAGE(OFFSET(G1251,0,0,-ROW(),1)))</f>
        <v>-187.74608333333336</v>
      </c>
      <c r="I1251" s="4" t="str">
        <f ca="1">IF(计算!B$23=1,IFERROR(IF(AND(G1251&gt;H1251,OFFSET(G1251,-计算!B$22,0,1,1)&lt;OFFSET(H1251,-计算!B$22,0,1,1)),"买",IF(AND(G1251&lt;H1251,OFFSET(G1251,-计算!B$22,0,1,1)&gt;OFFSET(H1251,-计算!B$22,0,1,1)),"卖",I1250)),"买"),IF(计算!B$23=2,IFERROR(IF(AND(G1251&gt;OFFSET(G1251,-计算!B$22,0,1,1),B1251&lt;OFFSET(B1251,-计算!B$22,0,1,1)),"买",IF(AND(G1251&lt;OFFSET(G1251,-计算!B$22,0,1,1),B1251&gt;OFFSET(B1251,-计算!B$22,0,1,1)),"卖",I1250)),"买"),""))</f>
        <v>买</v>
      </c>
      <c r="J1251" s="4" t="str">
        <f t="shared" ca="1" si="79"/>
        <v/>
      </c>
      <c r="K1251" s="3">
        <f ca="1">IF(I1250="买",C1251,0)-IF(J1251=1,计算!B$18)</f>
        <v>-3.1772742874673909E-3</v>
      </c>
      <c r="L1251" s="2">
        <f t="shared" ca="1" si="78"/>
        <v>5.6466762322399564</v>
      </c>
      <c r="M1251" s="3">
        <f ca="1">1-L1251/MAX(L$2:L1251)</f>
        <v>5.1271784579609347E-2</v>
      </c>
    </row>
    <row r="1252" spans="1:13" x14ac:dyDescent="0.15">
      <c r="A1252" s="1">
        <v>40238</v>
      </c>
      <c r="B1252" s="2">
        <v>3324.42</v>
      </c>
      <c r="C1252" s="3">
        <f t="shared" si="76"/>
        <v>1.3026903984861393E-2</v>
      </c>
      <c r="D1252" s="3">
        <f>1-B1252/MAX(B$2:B1252)</f>
        <v>0.43435309330973926</v>
      </c>
      <c r="E1252" s="4">
        <f ca="1">IFERROR(AVERAGE(OFFSET(B1252,0,0,-计算!B$19,1)),AVERAGE(OFFSET(B1252,0,0,-ROW(),1)))</f>
        <v>3227.8125</v>
      </c>
      <c r="F1252" s="4">
        <f ca="1">IFERROR(AVERAGE(OFFSET(B1252,0,0,-计算!B$20,1)),AVERAGE(OFFSET(B1252,0,0,-ROW(),1)))</f>
        <v>3369.3356000000013</v>
      </c>
      <c r="G1252" s="4">
        <f t="shared" ca="1" si="77"/>
        <v>-141.52310000000125</v>
      </c>
      <c r="H1252" s="4">
        <f ca="1">IFERROR(AVERAGE(OFFSET(G1252,0,0,-计算!B$21,1)),AVERAGE(OFFSET(G1252,0,0,-ROW(),1)))</f>
        <v>-175.08027222222253</v>
      </c>
      <c r="I1252" s="4" t="str">
        <f ca="1">IF(计算!B$23=1,IFERROR(IF(AND(G1252&gt;H1252,OFFSET(G1252,-计算!B$22,0,1,1)&lt;OFFSET(H1252,-计算!B$22,0,1,1)),"买",IF(AND(G1252&lt;H1252,OFFSET(G1252,-计算!B$22,0,1,1)&gt;OFFSET(H1252,-计算!B$22,0,1,1)),"卖",I1251)),"买"),IF(计算!B$23=2,IFERROR(IF(AND(G1252&gt;OFFSET(G1252,-计算!B$22,0,1,1),B1252&lt;OFFSET(B1252,-计算!B$22,0,1,1)),"买",IF(AND(G1252&lt;OFFSET(G1252,-计算!B$22,0,1,1),B1252&gt;OFFSET(B1252,-计算!B$22,0,1,1)),"卖",I1251)),"买"),""))</f>
        <v>买</v>
      </c>
      <c r="J1252" s="4" t="str">
        <f t="shared" ca="1" si="79"/>
        <v/>
      </c>
      <c r="K1252" s="3">
        <f ca="1">IF(I1251="买",C1252,0)-IF(J1252=1,计算!B$18)</f>
        <v>1.3026903984861393E-2</v>
      </c>
      <c r="L1252" s="2">
        <f t="shared" ca="1" si="78"/>
        <v>5.7202349413509452</v>
      </c>
      <c r="M1252" s="3">
        <f ca="1">1-L1252/MAX(L$2:L1252)</f>
        <v>3.8912793209599061E-2</v>
      </c>
    </row>
    <row r="1253" spans="1:13" x14ac:dyDescent="0.15">
      <c r="A1253" s="1">
        <v>40239</v>
      </c>
      <c r="B1253" s="2">
        <v>3311.24</v>
      </c>
      <c r="C1253" s="3">
        <f t="shared" si="76"/>
        <v>-3.964601343993901E-3</v>
      </c>
      <c r="D1253" s="3">
        <f>1-B1253/MAX(B$2:B1253)</f>
        <v>0.43659565779622955</v>
      </c>
      <c r="E1253" s="4">
        <f ca="1">IFERROR(AVERAGE(OFFSET(B1253,0,0,-计算!B$19,1)),AVERAGE(OFFSET(B1253,0,0,-ROW(),1)))</f>
        <v>3240.9916666666668</v>
      </c>
      <c r="F1253" s="4">
        <f ca="1">IFERROR(AVERAGE(OFFSET(B1253,0,0,-计算!B$20,1)),AVERAGE(OFFSET(B1253,0,0,-ROW(),1)))</f>
        <v>3363.3054000000011</v>
      </c>
      <c r="G1253" s="4">
        <f t="shared" ca="1" si="77"/>
        <v>-122.31373333333431</v>
      </c>
      <c r="H1253" s="4">
        <f ca="1">IFERROR(AVERAGE(OFFSET(G1253,0,0,-计算!B$21,1)),AVERAGE(OFFSET(G1253,0,0,-ROW(),1)))</f>
        <v>-160.9518722222227</v>
      </c>
      <c r="I1253" s="4" t="str">
        <f ca="1">IF(计算!B$23=1,IFERROR(IF(AND(G1253&gt;H1253,OFFSET(G1253,-计算!B$22,0,1,1)&lt;OFFSET(H1253,-计算!B$22,0,1,1)),"买",IF(AND(G1253&lt;H1253,OFFSET(G1253,-计算!B$22,0,1,1)&gt;OFFSET(H1253,-计算!B$22,0,1,1)),"卖",I1252)),"买"),IF(计算!B$23=2,IFERROR(IF(AND(G1253&gt;OFFSET(G1253,-计算!B$22,0,1,1),B1253&lt;OFFSET(B1253,-计算!B$22,0,1,1)),"买",IF(AND(G1253&lt;OFFSET(G1253,-计算!B$22,0,1,1),B1253&gt;OFFSET(B1253,-计算!B$22,0,1,1)),"卖",I1252)),"买"),""))</f>
        <v>买</v>
      </c>
      <c r="J1253" s="4" t="str">
        <f t="shared" ca="1" si="79"/>
        <v/>
      </c>
      <c r="K1253" s="3">
        <f ca="1">IF(I1252="买",C1253,0)-IF(J1253=1,计算!B$18)</f>
        <v>-3.964601343993901E-3</v>
      </c>
      <c r="L1253" s="2">
        <f t="shared" ca="1" si="78"/>
        <v>5.6975564902145042</v>
      </c>
      <c r="M1253" s="3">
        <f ca="1">1-L1253/MAX(L$2:L1253)</f>
        <v>4.2723120841335671E-2</v>
      </c>
    </row>
    <row r="1254" spans="1:13" x14ac:dyDescent="0.15">
      <c r="A1254" s="1">
        <v>40240</v>
      </c>
      <c r="B1254" s="2">
        <v>3335.08</v>
      </c>
      <c r="C1254" s="3">
        <f t="shared" si="76"/>
        <v>7.1997197424529258E-3</v>
      </c>
      <c r="D1254" s="3">
        <f>1-B1254/MAX(B$2:B1254)</f>
        <v>0.43253930443068123</v>
      </c>
      <c r="E1254" s="4">
        <f ca="1">IFERROR(AVERAGE(OFFSET(B1254,0,0,-计算!B$19,1)),AVERAGE(OFFSET(B1254,0,0,-ROW(),1)))</f>
        <v>3256.3325</v>
      </c>
      <c r="F1254" s="4">
        <f ca="1">IFERROR(AVERAGE(OFFSET(B1254,0,0,-计算!B$20,1)),AVERAGE(OFFSET(B1254,0,0,-ROW(),1)))</f>
        <v>3358.3402000000006</v>
      </c>
      <c r="G1254" s="4">
        <f t="shared" ca="1" si="77"/>
        <v>-102.00770000000057</v>
      </c>
      <c r="H1254" s="4">
        <f ca="1">IFERROR(AVERAGE(OFFSET(G1254,0,0,-计算!B$21,1)),AVERAGE(OFFSET(G1254,0,0,-ROW(),1)))</f>
        <v>-144.92966111111164</v>
      </c>
      <c r="I1254" s="4" t="str">
        <f ca="1">IF(计算!B$23=1,IFERROR(IF(AND(G1254&gt;H1254,OFFSET(G1254,-计算!B$22,0,1,1)&lt;OFFSET(H1254,-计算!B$22,0,1,1)),"买",IF(AND(G1254&lt;H1254,OFFSET(G1254,-计算!B$22,0,1,1)&gt;OFFSET(H1254,-计算!B$22,0,1,1)),"卖",I1253)),"买"),IF(计算!B$23=2,IFERROR(IF(AND(G1254&gt;OFFSET(G1254,-计算!B$22,0,1,1),B1254&lt;OFFSET(B1254,-计算!B$22,0,1,1)),"买",IF(AND(G1254&lt;OFFSET(G1254,-计算!B$22,0,1,1),B1254&gt;OFFSET(B1254,-计算!B$22,0,1,1)),"卖",I1253)),"买"),""))</f>
        <v>买</v>
      </c>
      <c r="J1254" s="4" t="str">
        <f t="shared" ca="1" si="79"/>
        <v/>
      </c>
      <c r="K1254" s="3">
        <f ca="1">IF(I1253="买",C1254,0)-IF(J1254=1,计算!B$18)</f>
        <v>7.1997197424529258E-3</v>
      </c>
      <c r="L1254" s="2">
        <f t="shared" ca="1" si="78"/>
        <v>5.7385773001608422</v>
      </c>
      <c r="M1254" s="3">
        <f ca="1">1-L1254/MAX(L$2:L1254)</f>
        <v>3.5830995595463322E-2</v>
      </c>
    </row>
    <row r="1255" spans="1:13" x14ac:dyDescent="0.15">
      <c r="A1255" s="1">
        <v>40241</v>
      </c>
      <c r="B1255" s="2">
        <v>3250.57</v>
      </c>
      <c r="C1255" s="3">
        <f t="shared" si="76"/>
        <v>-2.5339721985679464E-2</v>
      </c>
      <c r="D1255" s="3">
        <f>1-B1255/MAX(B$2:B1255)</f>
        <v>0.44691860069420808</v>
      </c>
      <c r="E1255" s="4">
        <f ca="1">IFERROR(AVERAGE(OFFSET(B1255,0,0,-计算!B$19,1)),AVERAGE(OFFSET(B1255,0,0,-ROW(),1)))</f>
        <v>3263.1141666666667</v>
      </c>
      <c r="F1255" s="4">
        <f ca="1">IFERROR(AVERAGE(OFFSET(B1255,0,0,-计算!B$20,1)),AVERAGE(OFFSET(B1255,0,0,-ROW(),1)))</f>
        <v>3352.137200000001</v>
      </c>
      <c r="G1255" s="4">
        <f t="shared" ca="1" si="77"/>
        <v>-89.023033333334297</v>
      </c>
      <c r="H1255" s="4">
        <f ca="1">IFERROR(AVERAGE(OFFSET(G1255,0,0,-计算!B$21,1)),AVERAGE(OFFSET(G1255,0,0,-ROW(),1)))</f>
        <v>-129.2830555555563</v>
      </c>
      <c r="I1255" s="4" t="str">
        <f ca="1">IF(计算!B$23=1,IFERROR(IF(AND(G1255&gt;H1255,OFFSET(G1255,-计算!B$22,0,1,1)&lt;OFFSET(H1255,-计算!B$22,0,1,1)),"买",IF(AND(G1255&lt;H1255,OFFSET(G1255,-计算!B$22,0,1,1)&gt;OFFSET(H1255,-计算!B$22,0,1,1)),"卖",I1254)),"买"),IF(计算!B$23=2,IFERROR(IF(AND(G1255&gt;OFFSET(G1255,-计算!B$22,0,1,1),B1255&lt;OFFSET(B1255,-计算!B$22,0,1,1)),"买",IF(AND(G1255&lt;OFFSET(G1255,-计算!B$22,0,1,1),B1255&gt;OFFSET(B1255,-计算!B$22,0,1,1)),"卖",I1254)),"买"),""))</f>
        <v>买</v>
      </c>
      <c r="J1255" s="4" t="str">
        <f t="shared" ca="1" si="79"/>
        <v/>
      </c>
      <c r="K1255" s="3">
        <f ca="1">IF(I1254="买",C1255,0)-IF(J1255=1,计算!B$18)</f>
        <v>-2.5339721985679464E-2</v>
      </c>
      <c r="L1255" s="2">
        <f t="shared" ca="1" si="78"/>
        <v>5.5931633467814352</v>
      </c>
      <c r="M1255" s="3">
        <f ca="1">1-L1255/MAX(L$2:L1255)</f>
        <v>6.0262770114283715E-2</v>
      </c>
    </row>
    <row r="1256" spans="1:13" x14ac:dyDescent="0.15">
      <c r="A1256" s="1">
        <v>40242</v>
      </c>
      <c r="B1256" s="2">
        <v>3259.76</v>
      </c>
      <c r="C1256" s="3">
        <f t="shared" si="76"/>
        <v>2.8271964609283273E-3</v>
      </c>
      <c r="D1256" s="3">
        <f>1-B1256/MAX(B$2:B1256)</f>
        <v>0.44535493091948541</v>
      </c>
      <c r="E1256" s="4">
        <f ca="1">IFERROR(AVERAGE(OFFSET(B1256,0,0,-计算!B$19,1)),AVERAGE(OFFSET(B1256,0,0,-ROW(),1)))</f>
        <v>3266.9166666666665</v>
      </c>
      <c r="F1256" s="4">
        <f ca="1">IFERROR(AVERAGE(OFFSET(B1256,0,0,-计算!B$20,1)),AVERAGE(OFFSET(B1256,0,0,-ROW(),1)))</f>
        <v>3347.7294000000011</v>
      </c>
      <c r="G1256" s="4">
        <f t="shared" ca="1" si="77"/>
        <v>-80.812733333334563</v>
      </c>
      <c r="H1256" s="4">
        <f ca="1">IFERROR(AVERAGE(OFFSET(G1256,0,0,-计算!B$21,1)),AVERAGE(OFFSET(G1256,0,0,-ROW(),1)))</f>
        <v>-115.16951111111204</v>
      </c>
      <c r="I1256" s="4" t="str">
        <f ca="1">IF(计算!B$23=1,IFERROR(IF(AND(G1256&gt;H1256,OFFSET(G1256,-计算!B$22,0,1,1)&lt;OFFSET(H1256,-计算!B$22,0,1,1)),"买",IF(AND(G1256&lt;H1256,OFFSET(G1256,-计算!B$22,0,1,1)&gt;OFFSET(H1256,-计算!B$22,0,1,1)),"卖",I1255)),"买"),IF(计算!B$23=2,IFERROR(IF(AND(G1256&gt;OFFSET(G1256,-计算!B$22,0,1,1),B1256&lt;OFFSET(B1256,-计算!B$22,0,1,1)),"买",IF(AND(G1256&lt;OFFSET(G1256,-计算!B$22,0,1,1),B1256&gt;OFFSET(B1256,-计算!B$22,0,1,1)),"卖",I1255)),"买"),""))</f>
        <v>买</v>
      </c>
      <c r="J1256" s="4" t="str">
        <f t="shared" ca="1" si="79"/>
        <v/>
      </c>
      <c r="K1256" s="3">
        <f ca="1">IF(I1255="买",C1256,0)-IF(J1256=1,计算!B$18)</f>
        <v>2.8271964609283273E-3</v>
      </c>
      <c r="L1256" s="2">
        <f t="shared" ca="1" si="78"/>
        <v>5.6089763184008499</v>
      </c>
      <c r="M1256" s="3">
        <f ca="1">1-L1256/MAX(L$2:L1256)</f>
        <v>5.7605948343748103E-2</v>
      </c>
    </row>
    <row r="1257" spans="1:13" x14ac:dyDescent="0.15">
      <c r="A1257" s="1">
        <v>40245</v>
      </c>
      <c r="B1257" s="2">
        <v>3286.18</v>
      </c>
      <c r="C1257" s="3">
        <f t="shared" si="76"/>
        <v>8.1048911576311333E-3</v>
      </c>
      <c r="D1257" s="3">
        <f>1-B1257/MAX(B$2:B1257)</f>
        <v>0.44085959300347111</v>
      </c>
      <c r="E1257" s="4">
        <f ca="1">IFERROR(AVERAGE(OFFSET(B1257,0,0,-计算!B$19,1)),AVERAGE(OFFSET(B1257,0,0,-ROW(),1)))</f>
        <v>3272.3983333333331</v>
      </c>
      <c r="F1257" s="4">
        <f ca="1">IFERROR(AVERAGE(OFFSET(B1257,0,0,-计算!B$20,1)),AVERAGE(OFFSET(B1257,0,0,-ROW(),1)))</f>
        <v>3345.6182000000013</v>
      </c>
      <c r="G1257" s="4">
        <f t="shared" ca="1" si="77"/>
        <v>-73.219866666668167</v>
      </c>
      <c r="H1257" s="4">
        <f ca="1">IFERROR(AVERAGE(OFFSET(G1257,0,0,-计算!B$21,1)),AVERAGE(OFFSET(G1257,0,0,-ROW(),1)))</f>
        <v>-101.48336111111219</v>
      </c>
      <c r="I1257" s="4" t="str">
        <f ca="1">IF(计算!B$23=1,IFERROR(IF(AND(G1257&gt;H1257,OFFSET(G1257,-计算!B$22,0,1,1)&lt;OFFSET(H1257,-计算!B$22,0,1,1)),"买",IF(AND(G1257&lt;H1257,OFFSET(G1257,-计算!B$22,0,1,1)&gt;OFFSET(H1257,-计算!B$22,0,1,1)),"卖",I1256)),"买"),IF(计算!B$23=2,IFERROR(IF(AND(G1257&gt;OFFSET(G1257,-计算!B$22,0,1,1),B1257&lt;OFFSET(B1257,-计算!B$22,0,1,1)),"买",IF(AND(G1257&lt;OFFSET(G1257,-计算!B$22,0,1,1),B1257&gt;OFFSET(B1257,-计算!B$22,0,1,1)),"卖",I1256)),"买"),""))</f>
        <v>买</v>
      </c>
      <c r="J1257" s="4" t="str">
        <f t="shared" ca="1" si="79"/>
        <v/>
      </c>
      <c r="K1257" s="3">
        <f ca="1">IF(I1256="买",C1257,0)-IF(J1257=1,计算!B$18)</f>
        <v>8.1048911576311333E-3</v>
      </c>
      <c r="L1257" s="2">
        <f t="shared" ca="1" si="78"/>
        <v>5.6544364609672195</v>
      </c>
      <c r="M1257" s="3">
        <f ca="1">1-L1257/MAX(L$2:L1257)</f>
        <v>4.996794712747521E-2</v>
      </c>
    </row>
    <row r="1258" spans="1:13" x14ac:dyDescent="0.15">
      <c r="A1258" s="1">
        <v>40246</v>
      </c>
      <c r="B1258" s="2">
        <v>3305.86</v>
      </c>
      <c r="C1258" s="3">
        <f t="shared" si="76"/>
        <v>5.9887163819389855E-3</v>
      </c>
      <c r="D1258" s="3">
        <f>1-B1258/MAX(B$2:B1258)</f>
        <v>0.43751105968828685</v>
      </c>
      <c r="E1258" s="4">
        <f ca="1">IFERROR(AVERAGE(OFFSET(B1258,0,0,-计算!B$19,1)),AVERAGE(OFFSET(B1258,0,0,-ROW(),1)))</f>
        <v>3276.9466666666672</v>
      </c>
      <c r="F1258" s="4">
        <f ca="1">IFERROR(AVERAGE(OFFSET(B1258,0,0,-计算!B$20,1)),AVERAGE(OFFSET(B1258,0,0,-ROW(),1)))</f>
        <v>3343.8030000000012</v>
      </c>
      <c r="G1258" s="4">
        <f t="shared" ca="1" si="77"/>
        <v>-66.856333333334078</v>
      </c>
      <c r="H1258" s="4">
        <f ca="1">IFERROR(AVERAGE(OFFSET(G1258,0,0,-计算!B$21,1)),AVERAGE(OFFSET(G1258,0,0,-ROW(),1)))</f>
        <v>-89.038900000000993</v>
      </c>
      <c r="I1258" s="4" t="str">
        <f ca="1">IF(计算!B$23=1,IFERROR(IF(AND(G1258&gt;H1258,OFFSET(G1258,-计算!B$22,0,1,1)&lt;OFFSET(H1258,-计算!B$22,0,1,1)),"买",IF(AND(G1258&lt;H1258,OFFSET(G1258,-计算!B$22,0,1,1)&gt;OFFSET(H1258,-计算!B$22,0,1,1)),"卖",I1257)),"买"),IF(计算!B$23=2,IFERROR(IF(AND(G1258&gt;OFFSET(G1258,-计算!B$22,0,1,1),B1258&lt;OFFSET(B1258,-计算!B$22,0,1,1)),"买",IF(AND(G1258&lt;OFFSET(G1258,-计算!B$22,0,1,1),B1258&gt;OFFSET(B1258,-计算!B$22,0,1,1)),"卖",I1257)),"买"),""))</f>
        <v>买</v>
      </c>
      <c r="J1258" s="4" t="str">
        <f t="shared" ca="1" si="79"/>
        <v/>
      </c>
      <c r="K1258" s="3">
        <f ca="1">IF(I1257="买",C1258,0)-IF(J1258=1,计算!B$18)</f>
        <v>5.9887163819389855E-3</v>
      </c>
      <c r="L1258" s="2">
        <f t="shared" ca="1" si="78"/>
        <v>5.6882992772316472</v>
      </c>
      <c r="M1258" s="3">
        <f ca="1">1-L1258/MAX(L$2:L1258)</f>
        <v>4.4278474609070306E-2</v>
      </c>
    </row>
    <row r="1259" spans="1:13" x14ac:dyDescent="0.15">
      <c r="A1259" s="1">
        <v>40247</v>
      </c>
      <c r="B1259" s="2">
        <v>3279.69</v>
      </c>
      <c r="C1259" s="3">
        <f t="shared" si="76"/>
        <v>-7.9162456970349737E-3</v>
      </c>
      <c r="D1259" s="3">
        <f>1-B1259/MAX(B$2:B1259)</f>
        <v>0.44196386034165924</v>
      </c>
      <c r="E1259" s="4">
        <f ca="1">IFERROR(AVERAGE(OFFSET(B1259,0,0,-计算!B$19,1)),AVERAGE(OFFSET(B1259,0,0,-ROW(),1)))</f>
        <v>3280.8091666666674</v>
      </c>
      <c r="F1259" s="4">
        <f ca="1">IFERROR(AVERAGE(OFFSET(B1259,0,0,-计算!B$20,1)),AVERAGE(OFFSET(B1259,0,0,-ROW(),1)))</f>
        <v>3343.286000000001</v>
      </c>
      <c r="G1259" s="4">
        <f t="shared" ca="1" si="77"/>
        <v>-62.476833333333616</v>
      </c>
      <c r="H1259" s="4">
        <f ca="1">IFERROR(AVERAGE(OFFSET(G1259,0,0,-计算!B$21,1)),AVERAGE(OFFSET(G1259,0,0,-ROW(),1)))</f>
        <v>-79.06608333333422</v>
      </c>
      <c r="I1259" s="4" t="str">
        <f ca="1">IF(计算!B$23=1,IFERROR(IF(AND(G1259&gt;H1259,OFFSET(G1259,-计算!B$22,0,1,1)&lt;OFFSET(H1259,-计算!B$22,0,1,1)),"买",IF(AND(G1259&lt;H1259,OFFSET(G1259,-计算!B$22,0,1,1)&gt;OFFSET(H1259,-计算!B$22,0,1,1)),"卖",I1258)),"买"),IF(计算!B$23=2,IFERROR(IF(AND(G1259&gt;OFFSET(G1259,-计算!B$22,0,1,1),B1259&lt;OFFSET(B1259,-计算!B$22,0,1,1)),"买",IF(AND(G1259&lt;OFFSET(G1259,-计算!B$22,0,1,1),B1259&gt;OFFSET(B1259,-计算!B$22,0,1,1)),"卖",I1258)),"买"),""))</f>
        <v>买</v>
      </c>
      <c r="J1259" s="4" t="str">
        <f t="shared" ca="1" si="79"/>
        <v/>
      </c>
      <c r="K1259" s="3">
        <f ca="1">IF(I1258="买",C1259,0)-IF(J1259=1,计算!B$18)</f>
        <v>-7.9162456970349737E-3</v>
      </c>
      <c r="L1259" s="2">
        <f t="shared" ca="1" si="78"/>
        <v>5.6432693025548151</v>
      </c>
      <c r="M1259" s="3">
        <f ca="1">1-L1259/MAX(L$2:L1259)</f>
        <v>5.1844201022010039E-2</v>
      </c>
    </row>
    <row r="1260" spans="1:13" x14ac:dyDescent="0.15">
      <c r="A1260" s="1">
        <v>40248</v>
      </c>
      <c r="B1260" s="2">
        <v>3276.71</v>
      </c>
      <c r="C1260" s="3">
        <f t="shared" si="76"/>
        <v>-9.0862246126921509E-4</v>
      </c>
      <c r="D1260" s="3">
        <f>1-B1260/MAX(B$2:B1260)</f>
        <v>0.44247090451235283</v>
      </c>
      <c r="E1260" s="4">
        <f ca="1">IFERROR(AVERAGE(OFFSET(B1260,0,0,-计算!B$19,1)),AVERAGE(OFFSET(B1260,0,0,-ROW(),1)))</f>
        <v>3287.315833333334</v>
      </c>
      <c r="F1260" s="4">
        <f ca="1">IFERROR(AVERAGE(OFFSET(B1260,0,0,-计算!B$20,1)),AVERAGE(OFFSET(B1260,0,0,-ROW(),1)))</f>
        <v>3342.0906000000004</v>
      </c>
      <c r="G1260" s="4">
        <f t="shared" ca="1" si="77"/>
        <v>-54.774766666666437</v>
      </c>
      <c r="H1260" s="4">
        <f ca="1">IFERROR(AVERAGE(OFFSET(G1260,0,0,-计算!B$21,1)),AVERAGE(OFFSET(G1260,0,0,-ROW(),1)))</f>
        <v>-71.193927777778526</v>
      </c>
      <c r="I1260" s="4" t="str">
        <f ca="1">IF(计算!B$23=1,IFERROR(IF(AND(G1260&gt;H1260,OFFSET(G1260,-计算!B$22,0,1,1)&lt;OFFSET(H1260,-计算!B$22,0,1,1)),"买",IF(AND(G1260&lt;H1260,OFFSET(G1260,-计算!B$22,0,1,1)&gt;OFFSET(H1260,-计算!B$22,0,1,1)),"卖",I1259)),"买"),IF(计算!B$23=2,IFERROR(IF(AND(G1260&gt;OFFSET(G1260,-计算!B$22,0,1,1),B1260&lt;OFFSET(B1260,-计算!B$22,0,1,1)),"买",IF(AND(G1260&lt;OFFSET(G1260,-计算!B$22,0,1,1),B1260&gt;OFFSET(B1260,-计算!B$22,0,1,1)),"卖",I1259)),"买"),""))</f>
        <v>买</v>
      </c>
      <c r="J1260" s="4" t="str">
        <f t="shared" ca="1" si="79"/>
        <v/>
      </c>
      <c r="K1260" s="3">
        <f ca="1">IF(I1259="买",C1260,0)-IF(J1260=1,计算!B$18)</f>
        <v>-9.0862246126921509E-4</v>
      </c>
      <c r="L1260" s="2">
        <f t="shared" ca="1" si="78"/>
        <v>5.6381417013115227</v>
      </c>
      <c r="M1260" s="3">
        <f ca="1">1-L1260/MAX(L$2:L1260)</f>
        <v>5.2705716677744041E-2</v>
      </c>
    </row>
    <row r="1261" spans="1:13" x14ac:dyDescent="0.15">
      <c r="A1261" s="1">
        <v>40249</v>
      </c>
      <c r="B1261" s="2">
        <v>3233.13</v>
      </c>
      <c r="C1261" s="3">
        <f t="shared" si="76"/>
        <v>-1.3299925840248306E-2</v>
      </c>
      <c r="D1261" s="3">
        <f>1-B1261/MAX(B$2:B1261)</f>
        <v>0.44988600013611924</v>
      </c>
      <c r="E1261" s="4">
        <f ca="1">IFERROR(AVERAGE(OFFSET(B1261,0,0,-计算!B$19,1)),AVERAGE(OFFSET(B1261,0,0,-ROW(),1)))</f>
        <v>3286.3700000000003</v>
      </c>
      <c r="F1261" s="4">
        <f ca="1">IFERROR(AVERAGE(OFFSET(B1261,0,0,-计算!B$20,1)),AVERAGE(OFFSET(B1261,0,0,-ROW(),1)))</f>
        <v>3337.9768000000004</v>
      </c>
      <c r="G1261" s="4">
        <f t="shared" ca="1" si="77"/>
        <v>-51.606800000000021</v>
      </c>
      <c r="H1261" s="4">
        <f ca="1">IFERROR(AVERAGE(OFFSET(G1261,0,0,-计算!B$21,1)),AVERAGE(OFFSET(G1261,0,0,-ROW(),1)))</f>
        <v>-64.957888888889485</v>
      </c>
      <c r="I1261" s="4" t="str">
        <f ca="1">IF(计算!B$23=1,IFERROR(IF(AND(G1261&gt;H1261,OFFSET(G1261,-计算!B$22,0,1,1)&lt;OFFSET(H1261,-计算!B$22,0,1,1)),"买",IF(AND(G1261&lt;H1261,OFFSET(G1261,-计算!B$22,0,1,1)&gt;OFFSET(H1261,-计算!B$22,0,1,1)),"卖",I1260)),"买"),IF(计算!B$23=2,IFERROR(IF(AND(G1261&gt;OFFSET(G1261,-计算!B$22,0,1,1),B1261&lt;OFFSET(B1261,-计算!B$22,0,1,1)),"买",IF(AND(G1261&lt;OFFSET(G1261,-计算!B$22,0,1,1),B1261&gt;OFFSET(B1261,-计算!B$22,0,1,1)),"卖",I1260)),"买"),""))</f>
        <v>买</v>
      </c>
      <c r="J1261" s="4" t="str">
        <f t="shared" ca="1" si="79"/>
        <v/>
      </c>
      <c r="K1261" s="3">
        <f ca="1">IF(I1260="买",C1261,0)-IF(J1261=1,计算!B$18)</f>
        <v>-1.3299925840248306E-2</v>
      </c>
      <c r="L1261" s="2">
        <f t="shared" ca="1" si="78"/>
        <v>5.5631548348072677</v>
      </c>
      <c r="M1261" s="3">
        <f ca="1">1-L1261/MAX(L$2:L1261)</f>
        <v>6.5304660394821301E-2</v>
      </c>
    </row>
    <row r="1262" spans="1:13" x14ac:dyDescent="0.15">
      <c r="A1262" s="1">
        <v>40252</v>
      </c>
      <c r="B1262" s="2">
        <v>3183.18</v>
      </c>
      <c r="C1262" s="3">
        <f t="shared" si="76"/>
        <v>-1.5449425170036557E-2</v>
      </c>
      <c r="D1262" s="3">
        <f>1-B1262/MAX(B$2:B1262)</f>
        <v>0.45838494521200568</v>
      </c>
      <c r="E1262" s="4">
        <f ca="1">IFERROR(AVERAGE(OFFSET(B1262,0,0,-计算!B$19,1)),AVERAGE(OFFSET(B1262,0,0,-ROW(),1)))</f>
        <v>3277.290833333333</v>
      </c>
      <c r="F1262" s="4">
        <f ca="1">IFERROR(AVERAGE(OFFSET(B1262,0,0,-计算!B$20,1)),AVERAGE(OFFSET(B1262,0,0,-ROW(),1)))</f>
        <v>3333.1448000000005</v>
      </c>
      <c r="G1262" s="4">
        <f t="shared" ca="1" si="77"/>
        <v>-55.853966666667475</v>
      </c>
      <c r="H1262" s="4">
        <f ca="1">IFERROR(AVERAGE(OFFSET(G1262,0,0,-计算!B$21,1)),AVERAGE(OFFSET(G1262,0,0,-ROW(),1)))</f>
        <v>-60.798094444444963</v>
      </c>
      <c r="I1262" s="4" t="str">
        <f ca="1">IF(计算!B$23=1,IFERROR(IF(AND(G1262&gt;H1262,OFFSET(G1262,-计算!B$22,0,1,1)&lt;OFFSET(H1262,-计算!B$22,0,1,1)),"买",IF(AND(G1262&lt;H1262,OFFSET(G1262,-计算!B$22,0,1,1)&gt;OFFSET(H1262,-计算!B$22,0,1,1)),"卖",I1261)),"买"),IF(计算!B$23=2,IFERROR(IF(AND(G1262&gt;OFFSET(G1262,-计算!B$22,0,1,1),B1262&lt;OFFSET(B1262,-计算!B$22,0,1,1)),"买",IF(AND(G1262&lt;OFFSET(G1262,-计算!B$22,0,1,1),B1262&gt;OFFSET(B1262,-计算!B$22,0,1,1)),"卖",I1261)),"买"),""))</f>
        <v>买</v>
      </c>
      <c r="J1262" s="4" t="str">
        <f t="shared" ca="1" si="79"/>
        <v/>
      </c>
      <c r="K1262" s="3">
        <f ca="1">IF(I1261="买",C1262,0)-IF(J1262=1,计算!B$18)</f>
        <v>-1.5449425170036557E-2</v>
      </c>
      <c r="L1262" s="2">
        <f t="shared" ca="1" si="78"/>
        <v>5.4772072904775859</v>
      </c>
      <c r="M1262" s="3">
        <f ca="1">1-L1262/MAX(L$2:L1262)</f>
        <v>7.9745166100833376E-2</v>
      </c>
    </row>
    <row r="1263" spans="1:13" x14ac:dyDescent="0.15">
      <c r="A1263" s="1">
        <v>40253</v>
      </c>
      <c r="B1263" s="2">
        <v>3203.97</v>
      </c>
      <c r="C1263" s="3">
        <f t="shared" si="76"/>
        <v>6.5312046444121474E-3</v>
      </c>
      <c r="D1263" s="3">
        <f>1-B1263/MAX(B$2:B1263)</f>
        <v>0.45484754645069081</v>
      </c>
      <c r="E1263" s="4">
        <f ca="1">IFERROR(AVERAGE(OFFSET(B1263,0,0,-计算!B$19,1)),AVERAGE(OFFSET(B1263,0,0,-ROW(),1)))</f>
        <v>3270.8158333333336</v>
      </c>
      <c r="F1263" s="4">
        <f ca="1">IFERROR(AVERAGE(OFFSET(B1263,0,0,-计算!B$20,1)),AVERAGE(OFFSET(B1263,0,0,-ROW(),1)))</f>
        <v>3327.6556</v>
      </c>
      <c r="G1263" s="4">
        <f t="shared" ca="1" si="77"/>
        <v>-56.839766666666492</v>
      </c>
      <c r="H1263" s="4">
        <f ca="1">IFERROR(AVERAGE(OFFSET(G1263,0,0,-计算!B$21,1)),AVERAGE(OFFSET(G1263,0,0,-ROW(),1)))</f>
        <v>-58.068077777778022</v>
      </c>
      <c r="I1263" s="4" t="str">
        <f ca="1">IF(计算!B$23=1,IFERROR(IF(AND(G1263&gt;H1263,OFFSET(G1263,-计算!B$22,0,1,1)&lt;OFFSET(H1263,-计算!B$22,0,1,1)),"买",IF(AND(G1263&lt;H1263,OFFSET(G1263,-计算!B$22,0,1,1)&gt;OFFSET(H1263,-计算!B$22,0,1,1)),"卖",I1262)),"买"),IF(计算!B$23=2,IFERROR(IF(AND(G1263&gt;OFFSET(G1263,-计算!B$22,0,1,1),B1263&lt;OFFSET(B1263,-计算!B$22,0,1,1)),"买",IF(AND(G1263&lt;OFFSET(G1263,-计算!B$22,0,1,1),B1263&gt;OFFSET(B1263,-计算!B$22,0,1,1)),"卖",I1262)),"买"),""))</f>
        <v>买</v>
      </c>
      <c r="J1263" s="4" t="str">
        <f t="shared" ca="1" si="79"/>
        <v/>
      </c>
      <c r="K1263" s="3">
        <f ca="1">IF(I1262="买",C1263,0)-IF(J1263=1,计算!B$18)</f>
        <v>6.5312046444121474E-3</v>
      </c>
      <c r="L1263" s="2">
        <f t="shared" ca="1" si="78"/>
        <v>5.5129800521715611</v>
      </c>
      <c r="M1263" s="3">
        <f ca="1">1-L1263/MAX(L$2:L1263)</f>
        <v>7.3734793455628389E-2</v>
      </c>
    </row>
    <row r="1264" spans="1:13" x14ac:dyDescent="0.15">
      <c r="A1264" s="1">
        <v>40254</v>
      </c>
      <c r="B1264" s="2">
        <v>3273.92</v>
      </c>
      <c r="C1264" s="3">
        <f t="shared" si="76"/>
        <v>2.1832289316067399E-2</v>
      </c>
      <c r="D1264" s="3">
        <f>1-B1264/MAX(B$2:B1264)</f>
        <v>0.44294562036343832</v>
      </c>
      <c r="E1264" s="4">
        <f ca="1">IFERROR(AVERAGE(OFFSET(B1264,0,0,-计算!B$19,1)),AVERAGE(OFFSET(B1264,0,0,-ROW(),1)))</f>
        <v>3266.6074999999996</v>
      </c>
      <c r="F1264" s="4">
        <f ca="1">IFERROR(AVERAGE(OFFSET(B1264,0,0,-计算!B$20,1)),AVERAGE(OFFSET(B1264,0,0,-ROW(),1)))</f>
        <v>3323.1192000000005</v>
      </c>
      <c r="G1264" s="4">
        <f t="shared" ca="1" si="77"/>
        <v>-56.511700000000928</v>
      </c>
      <c r="H1264" s="4">
        <f ca="1">IFERROR(AVERAGE(OFFSET(G1264,0,0,-计算!B$21,1)),AVERAGE(OFFSET(G1264,0,0,-ROW(),1)))</f>
        <v>-56.343972222222497</v>
      </c>
      <c r="I1264" s="4" t="str">
        <f ca="1">IF(计算!B$23=1,IFERROR(IF(AND(G1264&gt;H1264,OFFSET(G1264,-计算!B$22,0,1,1)&lt;OFFSET(H1264,-计算!B$22,0,1,1)),"买",IF(AND(G1264&lt;H1264,OFFSET(G1264,-计算!B$22,0,1,1)&gt;OFFSET(H1264,-计算!B$22,0,1,1)),"卖",I1263)),"买"),IF(计算!B$23=2,IFERROR(IF(AND(G1264&gt;OFFSET(G1264,-计算!B$22,0,1,1),B1264&lt;OFFSET(B1264,-计算!B$22,0,1,1)),"买",IF(AND(G1264&lt;OFFSET(G1264,-计算!B$22,0,1,1),B1264&gt;OFFSET(B1264,-计算!B$22,0,1,1)),"卖",I1263)),"买"),""))</f>
        <v>卖</v>
      </c>
      <c r="J1264" s="4">
        <f t="shared" ca="1" si="79"/>
        <v>1</v>
      </c>
      <c r="K1264" s="3">
        <f ca="1">IF(I1263="买",C1264,0)-IF(J1264=1,计算!B$18)</f>
        <v>2.1832289316067399E-2</v>
      </c>
      <c r="L1264" s="2">
        <f t="shared" ca="1" si="78"/>
        <v>5.6333410276642786</v>
      </c>
      <c r="M1264" s="3">
        <f ca="1">1-L1264/MAX(L$2:L1264)</f>
        <v>5.3512303482944779E-2</v>
      </c>
    </row>
    <row r="1265" spans="1:13" x14ac:dyDescent="0.15">
      <c r="A1265" s="1">
        <v>40255</v>
      </c>
      <c r="B1265" s="2">
        <v>3267.55</v>
      </c>
      <c r="C1265" s="3">
        <f t="shared" si="76"/>
        <v>-1.9456797966962425E-3</v>
      </c>
      <c r="D1265" s="3">
        <f>1-B1265/MAX(B$2:B1265)</f>
        <v>0.44402946981555835</v>
      </c>
      <c r="E1265" s="4">
        <f ca="1">IFERROR(AVERAGE(OFFSET(B1265,0,0,-计算!B$19,1)),AVERAGE(OFFSET(B1265,0,0,-ROW(),1)))</f>
        <v>3262.9666666666672</v>
      </c>
      <c r="F1265" s="4">
        <f ca="1">IFERROR(AVERAGE(OFFSET(B1265,0,0,-计算!B$20,1)),AVERAGE(OFFSET(B1265,0,0,-ROW(),1)))</f>
        <v>3317.2930000000006</v>
      </c>
      <c r="G1265" s="4">
        <f t="shared" ca="1" si="77"/>
        <v>-54.326333333333423</v>
      </c>
      <c r="H1265" s="4">
        <f ca="1">IFERROR(AVERAGE(OFFSET(G1265,0,0,-计算!B$21,1)),AVERAGE(OFFSET(G1265,0,0,-ROW(),1)))</f>
        <v>-54.985555555555798</v>
      </c>
      <c r="I1265" s="4" t="str">
        <f ca="1">IF(计算!B$23=1,IFERROR(IF(AND(G1265&gt;H1265,OFFSET(G1265,-计算!B$22,0,1,1)&lt;OFFSET(H1265,-计算!B$22,0,1,1)),"买",IF(AND(G1265&lt;H1265,OFFSET(G1265,-计算!B$22,0,1,1)&gt;OFFSET(H1265,-计算!B$22,0,1,1)),"卖",I1264)),"买"),IF(计算!B$23=2,IFERROR(IF(AND(G1265&gt;OFFSET(G1265,-计算!B$22,0,1,1),B1265&lt;OFFSET(B1265,-计算!B$22,0,1,1)),"买",IF(AND(G1265&lt;OFFSET(G1265,-计算!B$22,0,1,1),B1265&gt;OFFSET(B1265,-计算!B$22,0,1,1)),"卖",I1264)),"买"),""))</f>
        <v>卖</v>
      </c>
      <c r="J1265" s="4" t="str">
        <f t="shared" ca="1" si="79"/>
        <v/>
      </c>
      <c r="K1265" s="3">
        <f ca="1">IF(I1264="买",C1265,0)-IF(J1265=1,计算!B$18)</f>
        <v>0</v>
      </c>
      <c r="L1265" s="2">
        <f t="shared" ca="1" si="78"/>
        <v>5.6333410276642786</v>
      </c>
      <c r="M1265" s="3">
        <f ca="1">1-L1265/MAX(L$2:L1265)</f>
        <v>5.3512303482944779E-2</v>
      </c>
    </row>
    <row r="1266" spans="1:13" x14ac:dyDescent="0.15">
      <c r="A1266" s="1">
        <v>40256</v>
      </c>
      <c r="B1266" s="2">
        <v>3293.87</v>
      </c>
      <c r="C1266" s="3">
        <f t="shared" si="76"/>
        <v>8.0549647289251958E-3</v>
      </c>
      <c r="D1266" s="3">
        <f>1-B1266/MAX(B$2:B1266)</f>
        <v>0.43955114680460083</v>
      </c>
      <c r="E1266" s="4">
        <f ca="1">IFERROR(AVERAGE(OFFSET(B1266,0,0,-计算!B$19,1)),AVERAGE(OFFSET(B1266,0,0,-ROW(),1)))</f>
        <v>3259.5325000000007</v>
      </c>
      <c r="F1266" s="4">
        <f ca="1">IFERROR(AVERAGE(OFFSET(B1266,0,0,-计算!B$20,1)),AVERAGE(OFFSET(B1266,0,0,-ROW(),1)))</f>
        <v>3311.6567999999997</v>
      </c>
      <c r="G1266" s="4">
        <f t="shared" ca="1" si="77"/>
        <v>-52.124299999999039</v>
      </c>
      <c r="H1266" s="4">
        <f ca="1">IFERROR(AVERAGE(OFFSET(G1266,0,0,-计算!B$21,1)),AVERAGE(OFFSET(G1266,0,0,-ROW(),1)))</f>
        <v>-54.543811111111232</v>
      </c>
      <c r="I1266" s="4" t="str">
        <f ca="1">IF(计算!B$23=1,IFERROR(IF(AND(G1266&gt;H1266,OFFSET(G1266,-计算!B$22,0,1,1)&lt;OFFSET(H1266,-计算!B$22,0,1,1)),"买",IF(AND(G1266&lt;H1266,OFFSET(G1266,-计算!B$22,0,1,1)&gt;OFFSET(H1266,-计算!B$22,0,1,1)),"卖",I1265)),"买"),IF(计算!B$23=2,IFERROR(IF(AND(G1266&gt;OFFSET(G1266,-计算!B$22,0,1,1),B1266&lt;OFFSET(B1266,-计算!B$22,0,1,1)),"买",IF(AND(G1266&lt;OFFSET(G1266,-计算!B$22,0,1,1),B1266&gt;OFFSET(B1266,-计算!B$22,0,1,1)),"卖",I1265)),"买"),""))</f>
        <v>卖</v>
      </c>
      <c r="J1266" s="4" t="str">
        <f t="shared" ca="1" si="79"/>
        <v/>
      </c>
      <c r="K1266" s="3">
        <f ca="1">IF(I1265="买",C1266,0)-IF(J1266=1,计算!B$18)</f>
        <v>0</v>
      </c>
      <c r="L1266" s="2">
        <f t="shared" ca="1" si="78"/>
        <v>5.6333410276642786</v>
      </c>
      <c r="M1266" s="3">
        <f ca="1">1-L1266/MAX(L$2:L1266)</f>
        <v>5.3512303482944779E-2</v>
      </c>
    </row>
    <row r="1267" spans="1:13" x14ac:dyDescent="0.15">
      <c r="A1267" s="1">
        <v>40259</v>
      </c>
      <c r="B1267" s="2">
        <v>3302.63</v>
      </c>
      <c r="C1267" s="3">
        <f t="shared" si="76"/>
        <v>2.6594856506176878E-3</v>
      </c>
      <c r="D1267" s="3">
        <f>1-B1267/MAX(B$2:B1267)</f>
        <v>0.43806064112162246</v>
      </c>
      <c r="E1267" s="4">
        <f ca="1">IFERROR(AVERAGE(OFFSET(B1267,0,0,-计算!B$19,1)),AVERAGE(OFFSET(B1267,0,0,-ROW(),1)))</f>
        <v>3263.8708333333329</v>
      </c>
      <c r="F1267" s="4">
        <f ca="1">IFERROR(AVERAGE(OFFSET(B1267,0,0,-计算!B$20,1)),AVERAGE(OFFSET(B1267,0,0,-ROW(),1)))</f>
        <v>3307.0048000000006</v>
      </c>
      <c r="G1267" s="4">
        <f t="shared" ca="1" si="77"/>
        <v>-43.133966666667675</v>
      </c>
      <c r="H1267" s="4">
        <f ca="1">IFERROR(AVERAGE(OFFSET(G1267,0,0,-计算!B$21,1)),AVERAGE(OFFSET(G1267,0,0,-ROW(),1)))</f>
        <v>-53.131672222222505</v>
      </c>
      <c r="I1267" s="4" t="str">
        <f ca="1">IF(计算!B$23=1,IFERROR(IF(AND(G1267&gt;H1267,OFFSET(G1267,-计算!B$22,0,1,1)&lt;OFFSET(H1267,-计算!B$22,0,1,1)),"买",IF(AND(G1267&lt;H1267,OFFSET(G1267,-计算!B$22,0,1,1)&gt;OFFSET(H1267,-计算!B$22,0,1,1)),"卖",I1266)),"买"),IF(计算!B$23=2,IFERROR(IF(AND(G1267&gt;OFFSET(G1267,-计算!B$22,0,1,1),B1267&lt;OFFSET(B1267,-计算!B$22,0,1,1)),"买",IF(AND(G1267&lt;OFFSET(G1267,-计算!B$22,0,1,1),B1267&gt;OFFSET(B1267,-计算!B$22,0,1,1)),"卖",I1266)),"买"),""))</f>
        <v>卖</v>
      </c>
      <c r="J1267" s="4" t="str">
        <f t="shared" ca="1" si="79"/>
        <v/>
      </c>
      <c r="K1267" s="3">
        <f ca="1">IF(I1266="买",C1267,0)-IF(J1267=1,计算!B$18)</f>
        <v>0</v>
      </c>
      <c r="L1267" s="2">
        <f t="shared" ca="1" si="78"/>
        <v>5.6333410276642786</v>
      </c>
      <c r="M1267" s="3">
        <f ca="1">1-L1267/MAX(L$2:L1267)</f>
        <v>5.3512303482944779E-2</v>
      </c>
    </row>
    <row r="1268" spans="1:13" x14ac:dyDescent="0.15">
      <c r="A1268" s="1">
        <v>40260</v>
      </c>
      <c r="B1268" s="2">
        <v>3275.57</v>
      </c>
      <c r="C1268" s="3">
        <f t="shared" si="76"/>
        <v>-8.1934700526550275E-3</v>
      </c>
      <c r="D1268" s="3">
        <f>1-B1268/MAX(B$2:B1268)</f>
        <v>0.44266487443000069</v>
      </c>
      <c r="E1268" s="4">
        <f ca="1">IFERROR(AVERAGE(OFFSET(B1268,0,0,-计算!B$19,1)),AVERAGE(OFFSET(B1268,0,0,-ROW(),1)))</f>
        <v>3265.188333333333</v>
      </c>
      <c r="F1268" s="4">
        <f ca="1">IFERROR(AVERAGE(OFFSET(B1268,0,0,-计算!B$20,1)),AVERAGE(OFFSET(B1268,0,0,-ROW(),1)))</f>
        <v>3301.2353999999996</v>
      </c>
      <c r="G1268" s="4">
        <f t="shared" ca="1" si="77"/>
        <v>-36.047066666666524</v>
      </c>
      <c r="H1268" s="4">
        <f ca="1">IFERROR(AVERAGE(OFFSET(G1268,0,0,-计算!B$21,1)),AVERAGE(OFFSET(G1268,0,0,-ROW(),1)))</f>
        <v>-49.830522222222349</v>
      </c>
      <c r="I1268" s="4" t="str">
        <f ca="1">IF(计算!B$23=1,IFERROR(IF(AND(G1268&gt;H1268,OFFSET(G1268,-计算!B$22,0,1,1)&lt;OFFSET(H1268,-计算!B$22,0,1,1)),"买",IF(AND(G1268&lt;H1268,OFFSET(G1268,-计算!B$22,0,1,1)&gt;OFFSET(H1268,-计算!B$22,0,1,1)),"卖",I1267)),"买"),IF(计算!B$23=2,IFERROR(IF(AND(G1268&gt;OFFSET(G1268,-计算!B$22,0,1,1),B1268&lt;OFFSET(B1268,-计算!B$22,0,1,1)),"买",IF(AND(G1268&lt;OFFSET(G1268,-计算!B$22,0,1,1),B1268&gt;OFFSET(B1268,-计算!B$22,0,1,1)),"卖",I1267)),"买"),""))</f>
        <v>买</v>
      </c>
      <c r="J1268" s="4">
        <f t="shared" ca="1" si="79"/>
        <v>1</v>
      </c>
      <c r="K1268" s="3">
        <f ca="1">IF(I1267="买",C1268,0)-IF(J1268=1,计算!B$18)</f>
        <v>0</v>
      </c>
      <c r="L1268" s="2">
        <f t="shared" ca="1" si="78"/>
        <v>5.6333410276642786</v>
      </c>
      <c r="M1268" s="3">
        <f ca="1">1-L1268/MAX(L$2:L1268)</f>
        <v>5.3512303482944779E-2</v>
      </c>
    </row>
    <row r="1269" spans="1:13" x14ac:dyDescent="0.15">
      <c r="A1269" s="1">
        <v>40261</v>
      </c>
      <c r="B1269" s="2">
        <v>3276.67</v>
      </c>
      <c r="C1269" s="3">
        <f t="shared" si="76"/>
        <v>3.358194146361182E-4</v>
      </c>
      <c r="D1269" s="3">
        <f>1-B1269/MAX(B$2:B1269)</f>
        <v>0.44247771047437556</v>
      </c>
      <c r="E1269" s="4">
        <f ca="1">IFERROR(AVERAGE(OFFSET(B1269,0,0,-计算!B$19,1)),AVERAGE(OFFSET(B1269,0,0,-ROW(),1)))</f>
        <v>3264.3958333333335</v>
      </c>
      <c r="F1269" s="4">
        <f ca="1">IFERROR(AVERAGE(OFFSET(B1269,0,0,-计算!B$20,1)),AVERAGE(OFFSET(B1269,0,0,-ROW(),1)))</f>
        <v>3295.9341999999997</v>
      </c>
      <c r="G1269" s="4">
        <f t="shared" ca="1" si="77"/>
        <v>-31.538366666666207</v>
      </c>
      <c r="H1269" s="4">
        <f ca="1">IFERROR(AVERAGE(OFFSET(G1269,0,0,-计算!B$21,1)),AVERAGE(OFFSET(G1269,0,0,-ROW(),1)))</f>
        <v>-45.613622222222297</v>
      </c>
      <c r="I1269" s="4" t="str">
        <f ca="1">IF(计算!B$23=1,IFERROR(IF(AND(G1269&gt;H1269,OFFSET(G1269,-计算!B$22,0,1,1)&lt;OFFSET(H1269,-计算!B$22,0,1,1)),"买",IF(AND(G1269&lt;H1269,OFFSET(G1269,-计算!B$22,0,1,1)&gt;OFFSET(H1269,-计算!B$22,0,1,1)),"卖",I1268)),"买"),IF(计算!B$23=2,IFERROR(IF(AND(G1269&gt;OFFSET(G1269,-计算!B$22,0,1,1),B1269&lt;OFFSET(B1269,-计算!B$22,0,1,1)),"买",IF(AND(G1269&lt;OFFSET(G1269,-计算!B$22,0,1,1),B1269&gt;OFFSET(B1269,-计算!B$22,0,1,1)),"卖",I1268)),"买"),""))</f>
        <v>买</v>
      </c>
      <c r="J1269" s="4" t="str">
        <f t="shared" ca="1" si="79"/>
        <v/>
      </c>
      <c r="K1269" s="3">
        <f ca="1">IF(I1268="买",C1269,0)-IF(J1269=1,计算!B$18)</f>
        <v>3.358194146361182E-4</v>
      </c>
      <c r="L1269" s="2">
        <f t="shared" ca="1" si="78"/>
        <v>5.6352328129506342</v>
      </c>
      <c r="M1269" s="3">
        <f ca="1">1-L1269/MAX(L$2:L1269)</f>
        <v>5.3194454538740277E-2</v>
      </c>
    </row>
    <row r="1270" spans="1:13" x14ac:dyDescent="0.15">
      <c r="A1270" s="1">
        <v>40262</v>
      </c>
      <c r="B1270" s="2">
        <v>3229.13</v>
      </c>
      <c r="C1270" s="3">
        <f t="shared" si="76"/>
        <v>-1.4508632239438213E-2</v>
      </c>
      <c r="D1270" s="3">
        <f>1-B1270/MAX(B$2:B1270)</f>
        <v>0.45056659633839236</v>
      </c>
      <c r="E1270" s="4">
        <f ca="1">IFERROR(AVERAGE(OFFSET(B1270,0,0,-计算!B$19,1)),AVERAGE(OFFSET(B1270,0,0,-ROW(),1)))</f>
        <v>3258.0016666666666</v>
      </c>
      <c r="F1270" s="4">
        <f ca="1">IFERROR(AVERAGE(OFFSET(B1270,0,0,-计算!B$20,1)),AVERAGE(OFFSET(B1270,0,0,-ROW(),1)))</f>
        <v>3291.0876000000007</v>
      </c>
      <c r="G1270" s="4">
        <f t="shared" ca="1" si="77"/>
        <v>-33.085933333334197</v>
      </c>
      <c r="H1270" s="4">
        <f ca="1">IFERROR(AVERAGE(OFFSET(G1270,0,0,-计算!B$21,1)),AVERAGE(OFFSET(G1270,0,0,-ROW(),1)))</f>
        <v>-41.709327777777844</v>
      </c>
      <c r="I1270" s="4" t="str">
        <f ca="1">IF(计算!B$23=1,IFERROR(IF(AND(G1270&gt;H1270,OFFSET(G1270,-计算!B$22,0,1,1)&lt;OFFSET(H1270,-计算!B$22,0,1,1)),"买",IF(AND(G1270&lt;H1270,OFFSET(G1270,-计算!B$22,0,1,1)&gt;OFFSET(H1270,-计算!B$22,0,1,1)),"卖",I1269)),"买"),IF(计算!B$23=2,IFERROR(IF(AND(G1270&gt;OFFSET(G1270,-计算!B$22,0,1,1),B1270&lt;OFFSET(B1270,-计算!B$22,0,1,1)),"买",IF(AND(G1270&lt;OFFSET(G1270,-计算!B$22,0,1,1),B1270&gt;OFFSET(B1270,-计算!B$22,0,1,1)),"卖",I1269)),"买"),""))</f>
        <v>买</v>
      </c>
      <c r="J1270" s="4" t="str">
        <f t="shared" ca="1" si="79"/>
        <v/>
      </c>
      <c r="K1270" s="3">
        <f ca="1">IF(I1269="买",C1270,0)-IF(J1270=1,计算!B$18)</f>
        <v>-1.4508632239438213E-2</v>
      </c>
      <c r="L1270" s="2">
        <f t="shared" ca="1" si="78"/>
        <v>5.5534732924839183</v>
      </c>
      <c r="M1270" s="3">
        <f ca="1">1-L1270/MAX(L$2:L1270)</f>
        <v>6.6931308000098388E-2</v>
      </c>
    </row>
    <row r="1271" spans="1:13" x14ac:dyDescent="0.15">
      <c r="A1271" s="1">
        <v>40263</v>
      </c>
      <c r="B1271" s="2">
        <v>3275</v>
      </c>
      <c r="C1271" s="3">
        <f t="shared" si="76"/>
        <v>1.4205064522022859E-2</v>
      </c>
      <c r="D1271" s="3">
        <f>1-B1271/MAX(B$2:B1271)</f>
        <v>0.44276185938882462</v>
      </c>
      <c r="E1271" s="4">
        <f ca="1">IFERROR(AVERAGE(OFFSET(B1271,0,0,-计算!B$19,1)),AVERAGE(OFFSET(B1271,0,0,-ROW(),1)))</f>
        <v>3257.6108333333327</v>
      </c>
      <c r="F1271" s="4">
        <f ca="1">IFERROR(AVERAGE(OFFSET(B1271,0,0,-计算!B$20,1)),AVERAGE(OFFSET(B1271,0,0,-ROW(),1)))</f>
        <v>3286.985000000001</v>
      </c>
      <c r="G1271" s="4">
        <f t="shared" ca="1" si="77"/>
        <v>-29.374166666668316</v>
      </c>
      <c r="H1271" s="4">
        <f ca="1">IFERROR(AVERAGE(OFFSET(G1271,0,0,-计算!B$21,1)),AVERAGE(OFFSET(G1271,0,0,-ROW(),1)))</f>
        <v>-37.550633333333657</v>
      </c>
      <c r="I1271" s="4" t="str">
        <f ca="1">IF(计算!B$23=1,IFERROR(IF(AND(G1271&gt;H1271,OFFSET(G1271,-计算!B$22,0,1,1)&lt;OFFSET(H1271,-计算!B$22,0,1,1)),"买",IF(AND(G1271&lt;H1271,OFFSET(G1271,-计算!B$22,0,1,1)&gt;OFFSET(H1271,-计算!B$22,0,1,1)),"卖",I1270)),"买"),IF(计算!B$23=2,IFERROR(IF(AND(G1271&gt;OFFSET(G1271,-计算!B$22,0,1,1),B1271&lt;OFFSET(B1271,-计算!B$22,0,1,1)),"买",IF(AND(G1271&lt;OFFSET(G1271,-计算!B$22,0,1,1),B1271&gt;OFFSET(B1271,-计算!B$22,0,1,1)),"卖",I1270)),"买"),""))</f>
        <v>买</v>
      </c>
      <c r="J1271" s="4" t="str">
        <f t="shared" ca="1" si="79"/>
        <v/>
      </c>
      <c r="K1271" s="3">
        <f ca="1">IF(I1270="买",C1271,0)-IF(J1271=1,计算!B$18)</f>
        <v>1.4205064522022859E-2</v>
      </c>
      <c r="L1271" s="2">
        <f t="shared" ca="1" si="78"/>
        <v>5.6323607389249828</v>
      </c>
      <c r="M1271" s="3">
        <f ca="1">1-L1271/MAX(L$2:L1271)</f>
        <v>5.3677007026760371E-2</v>
      </c>
    </row>
    <row r="1272" spans="1:13" x14ac:dyDescent="0.15">
      <c r="A1272" s="1">
        <v>40266</v>
      </c>
      <c r="B1272" s="2">
        <v>3358.54</v>
      </c>
      <c r="C1272" s="3">
        <f t="shared" si="76"/>
        <v>2.5508396946564815E-2</v>
      </c>
      <c r="D1272" s="3">
        <f>1-B1272/MAX(B$2:B1272)</f>
        <v>0.42854760770434897</v>
      </c>
      <c r="E1272" s="4">
        <f ca="1">IFERROR(AVERAGE(OFFSET(B1272,0,0,-计算!B$19,1)),AVERAGE(OFFSET(B1272,0,0,-ROW(),1)))</f>
        <v>3264.43</v>
      </c>
      <c r="F1272" s="4">
        <f ca="1">IFERROR(AVERAGE(OFFSET(B1272,0,0,-计算!B$20,1)),AVERAGE(OFFSET(B1272,0,0,-ROW(),1)))</f>
        <v>3284.5148000000017</v>
      </c>
      <c r="G1272" s="4">
        <f t="shared" ca="1" si="77"/>
        <v>-20.084800000001906</v>
      </c>
      <c r="H1272" s="4">
        <f ca="1">IFERROR(AVERAGE(OFFSET(G1272,0,0,-计算!B$21,1)),AVERAGE(OFFSET(G1272,0,0,-ROW(),1)))</f>
        <v>-32.210716666667473</v>
      </c>
      <c r="I1272" s="4" t="str">
        <f ca="1">IF(计算!B$23=1,IFERROR(IF(AND(G1272&gt;H1272,OFFSET(G1272,-计算!B$22,0,1,1)&lt;OFFSET(H1272,-计算!B$22,0,1,1)),"买",IF(AND(G1272&lt;H1272,OFFSET(G1272,-计算!B$22,0,1,1)&gt;OFFSET(H1272,-计算!B$22,0,1,1)),"卖",I1271)),"买"),IF(计算!B$23=2,IFERROR(IF(AND(G1272&gt;OFFSET(G1272,-计算!B$22,0,1,1),B1272&lt;OFFSET(B1272,-计算!B$22,0,1,1)),"买",IF(AND(G1272&lt;OFFSET(G1272,-计算!B$22,0,1,1),B1272&gt;OFFSET(B1272,-计算!B$22,0,1,1)),"卖",I1271)),"买"),""))</f>
        <v>买</v>
      </c>
      <c r="J1272" s="4" t="str">
        <f t="shared" ca="1" si="79"/>
        <v/>
      </c>
      <c r="K1272" s="3">
        <f ca="1">IF(I1271="买",C1272,0)-IF(J1272=1,计算!B$18)</f>
        <v>2.5508396946564815E-2</v>
      </c>
      <c r="L1272" s="2">
        <f t="shared" ca="1" si="78"/>
        <v>5.7760332323997288</v>
      </c>
      <c r="M1272" s="3">
        <f ca="1">1-L1272/MAX(L$2:L1272)</f>
        <v>2.953782448233766E-2</v>
      </c>
    </row>
    <row r="1273" spans="1:13" x14ac:dyDescent="0.15">
      <c r="A1273" s="1">
        <v>40267</v>
      </c>
      <c r="B1273" s="2">
        <v>3366.71</v>
      </c>
      <c r="C1273" s="3">
        <f t="shared" si="76"/>
        <v>2.432604643684444E-3</v>
      </c>
      <c r="D1273" s="3">
        <f>1-B1273/MAX(B$2:B1273)</f>
        <v>0.42715748996120595</v>
      </c>
      <c r="E1273" s="4">
        <f ca="1">IFERROR(AVERAGE(OFFSET(B1273,0,0,-计算!B$19,1)),AVERAGE(OFFSET(B1273,0,0,-ROW(),1)))</f>
        <v>3275.5616666666665</v>
      </c>
      <c r="F1273" s="4">
        <f ca="1">IFERROR(AVERAGE(OFFSET(B1273,0,0,-计算!B$20,1)),AVERAGE(OFFSET(B1273,0,0,-ROW(),1)))</f>
        <v>3281.1506000000004</v>
      </c>
      <c r="G1273" s="4">
        <f t="shared" ca="1" si="77"/>
        <v>-5.5889333333338982</v>
      </c>
      <c r="H1273" s="4">
        <f ca="1">IFERROR(AVERAGE(OFFSET(G1273,0,0,-计算!B$21,1)),AVERAGE(OFFSET(G1273,0,0,-ROW(),1)))</f>
        <v>-25.953211111111841</v>
      </c>
      <c r="I1273" s="4" t="str">
        <f ca="1">IF(计算!B$23=1,IFERROR(IF(AND(G1273&gt;H1273,OFFSET(G1273,-计算!B$22,0,1,1)&lt;OFFSET(H1273,-计算!B$22,0,1,1)),"买",IF(AND(G1273&lt;H1273,OFFSET(G1273,-计算!B$22,0,1,1)&gt;OFFSET(H1273,-计算!B$22,0,1,1)),"卖",I1272)),"买"),IF(计算!B$23=2,IFERROR(IF(AND(G1273&gt;OFFSET(G1273,-计算!B$22,0,1,1),B1273&lt;OFFSET(B1273,-计算!B$22,0,1,1)),"买",IF(AND(G1273&lt;OFFSET(G1273,-计算!B$22,0,1,1),B1273&gt;OFFSET(B1273,-计算!B$22,0,1,1)),"卖",I1272)),"买"),""))</f>
        <v>买</v>
      </c>
      <c r="J1273" s="4" t="str">
        <f t="shared" ca="1" si="79"/>
        <v/>
      </c>
      <c r="K1273" s="3">
        <f ca="1">IF(I1272="买",C1273,0)-IF(J1273=1,计算!B$18)</f>
        <v>2.432604643684444E-3</v>
      </c>
      <c r="L1273" s="2">
        <f t="shared" ca="1" si="78"/>
        <v>5.7900840376629397</v>
      </c>
      <c r="M1273" s="3">
        <f ca="1">1-L1273/MAX(L$2:L1273)</f>
        <v>2.7177073687653319E-2</v>
      </c>
    </row>
    <row r="1274" spans="1:13" x14ac:dyDescent="0.15">
      <c r="A1274" s="1">
        <v>40268</v>
      </c>
      <c r="B1274" s="2">
        <v>3345.61</v>
      </c>
      <c r="C1274" s="3">
        <f t="shared" si="76"/>
        <v>-6.267246065149612E-3</v>
      </c>
      <c r="D1274" s="3">
        <f>1-B1274/MAX(B$2:B1274)</f>
        <v>0.43074763492819701</v>
      </c>
      <c r="E1274" s="4">
        <f ca="1">IFERROR(AVERAGE(OFFSET(B1274,0,0,-计算!B$19,1)),AVERAGE(OFFSET(B1274,0,0,-ROW(),1)))</f>
        <v>3289.0975000000003</v>
      </c>
      <c r="F1274" s="4">
        <f ca="1">IFERROR(AVERAGE(OFFSET(B1274,0,0,-计算!B$20,1)),AVERAGE(OFFSET(B1274,0,0,-ROW(),1)))</f>
        <v>3279.64</v>
      </c>
      <c r="G1274" s="4">
        <f t="shared" ca="1" si="77"/>
        <v>9.4575000000004366</v>
      </c>
      <c r="H1274" s="4">
        <f ca="1">IFERROR(AVERAGE(OFFSET(G1274,0,0,-计算!B$21,1)),AVERAGE(OFFSET(G1274,0,0,-ROW(),1)))</f>
        <v>-18.369116666667349</v>
      </c>
      <c r="I1274" s="4" t="str">
        <f ca="1">IF(计算!B$23=1,IFERROR(IF(AND(G1274&gt;H1274,OFFSET(G1274,-计算!B$22,0,1,1)&lt;OFFSET(H1274,-计算!B$22,0,1,1)),"买",IF(AND(G1274&lt;H1274,OFFSET(G1274,-计算!B$22,0,1,1)&gt;OFFSET(H1274,-计算!B$22,0,1,1)),"卖",I1273)),"买"),IF(计算!B$23=2,IFERROR(IF(AND(G1274&gt;OFFSET(G1274,-计算!B$22,0,1,1),B1274&lt;OFFSET(B1274,-计算!B$22,0,1,1)),"买",IF(AND(G1274&lt;OFFSET(G1274,-计算!B$22,0,1,1),B1274&gt;OFFSET(B1274,-计算!B$22,0,1,1)),"卖",I1273)),"买"),""))</f>
        <v>买</v>
      </c>
      <c r="J1274" s="4" t="str">
        <f t="shared" ca="1" si="79"/>
        <v/>
      </c>
      <c r="K1274" s="3">
        <f ca="1">IF(I1273="买",C1274,0)-IF(J1274=1,计算!B$18)</f>
        <v>-6.267246065149612E-3</v>
      </c>
      <c r="L1274" s="2">
        <f t="shared" ca="1" si="78"/>
        <v>5.7537961562610107</v>
      </c>
      <c r="M1274" s="3">
        <f ca="1">1-L1274/MAX(L$2:L1274)</f>
        <v>3.3273994344671709E-2</v>
      </c>
    </row>
    <row r="1275" spans="1:13" x14ac:dyDescent="0.15">
      <c r="A1275" s="1">
        <v>40269</v>
      </c>
      <c r="B1275" s="2">
        <v>3391.94</v>
      </c>
      <c r="C1275" s="3">
        <f t="shared" si="76"/>
        <v>1.3847997824014024E-2</v>
      </c>
      <c r="D1275" s="3">
        <f>1-B1275/MAX(B$2:B1275)</f>
        <v>0.42286462941536784</v>
      </c>
      <c r="E1275" s="4">
        <f ca="1">IFERROR(AVERAGE(OFFSET(B1275,0,0,-计算!B$19,1)),AVERAGE(OFFSET(B1275,0,0,-ROW(),1)))</f>
        <v>3304.7616666666672</v>
      </c>
      <c r="F1275" s="4">
        <f ca="1">IFERROR(AVERAGE(OFFSET(B1275,0,0,-计算!B$20,1)),AVERAGE(OFFSET(B1275,0,0,-ROW(),1)))</f>
        <v>3278.0978000000009</v>
      </c>
      <c r="G1275" s="4">
        <f t="shared" ca="1" si="77"/>
        <v>26.663866666666308</v>
      </c>
      <c r="H1275" s="4">
        <f ca="1">IFERROR(AVERAGE(OFFSET(G1275,0,0,-计算!B$21,1)),AVERAGE(OFFSET(G1275,0,0,-ROW(),1)))</f>
        <v>-8.6687444444452613</v>
      </c>
      <c r="I1275" s="4" t="str">
        <f ca="1">IF(计算!B$23=1,IFERROR(IF(AND(G1275&gt;H1275,OFFSET(G1275,-计算!B$22,0,1,1)&lt;OFFSET(H1275,-计算!B$22,0,1,1)),"买",IF(AND(G1275&lt;H1275,OFFSET(G1275,-计算!B$22,0,1,1)&gt;OFFSET(H1275,-计算!B$22,0,1,1)),"卖",I1274)),"买"),IF(计算!B$23=2,IFERROR(IF(AND(G1275&gt;OFFSET(G1275,-计算!B$22,0,1,1),B1275&lt;OFFSET(B1275,-计算!B$22,0,1,1)),"买",IF(AND(G1275&lt;OFFSET(G1275,-计算!B$22,0,1,1),B1275&gt;OFFSET(B1275,-计算!B$22,0,1,1)),"卖",I1274)),"买"),""))</f>
        <v>买</v>
      </c>
      <c r="J1275" s="4" t="str">
        <f t="shared" ca="1" si="79"/>
        <v/>
      </c>
      <c r="K1275" s="3">
        <f ca="1">IF(I1274="买",C1275,0)-IF(J1275=1,计算!B$18)</f>
        <v>1.3847997824014024E-2</v>
      </c>
      <c r="L1275" s="2">
        <f t="shared" ca="1" si="78"/>
        <v>5.8334747129127331</v>
      </c>
      <c r="M1275" s="3">
        <f ca="1">1-L1275/MAX(L$2:L1275)</f>
        <v>1.9886774721939005E-2</v>
      </c>
    </row>
    <row r="1276" spans="1:13" x14ac:dyDescent="0.15">
      <c r="A1276" s="1">
        <v>40270</v>
      </c>
      <c r="B1276" s="2">
        <v>3407.35</v>
      </c>
      <c r="C1276" s="3">
        <f t="shared" si="76"/>
        <v>4.5431228146723956E-3</v>
      </c>
      <c r="D1276" s="3">
        <f>1-B1276/MAX(B$2:B1276)</f>
        <v>0.42024263254611038</v>
      </c>
      <c r="E1276" s="4">
        <f ca="1">IFERROR(AVERAGE(OFFSET(B1276,0,0,-计算!B$19,1)),AVERAGE(OFFSET(B1276,0,0,-ROW(),1)))</f>
        <v>3315.8808333333332</v>
      </c>
      <c r="F1276" s="4">
        <f ca="1">IFERROR(AVERAGE(OFFSET(B1276,0,0,-计算!B$20,1)),AVERAGE(OFFSET(B1276,0,0,-ROW(),1)))</f>
        <v>3276.5900000000006</v>
      </c>
      <c r="G1276" s="4">
        <f t="shared" ca="1" si="77"/>
        <v>39.290833333332557</v>
      </c>
      <c r="H1276" s="4">
        <f ca="1">IFERROR(AVERAGE(OFFSET(G1276,0,0,-计算!B$21,1)),AVERAGE(OFFSET(G1276,0,0,-ROW(),1)))</f>
        <v>3.3940499999991971</v>
      </c>
      <c r="I1276" s="4" t="str">
        <f ca="1">IF(计算!B$23=1,IFERROR(IF(AND(G1276&gt;H1276,OFFSET(G1276,-计算!B$22,0,1,1)&lt;OFFSET(H1276,-计算!B$22,0,1,1)),"买",IF(AND(G1276&lt;H1276,OFFSET(G1276,-计算!B$22,0,1,1)&gt;OFFSET(H1276,-计算!B$22,0,1,1)),"卖",I1275)),"买"),IF(计算!B$23=2,IFERROR(IF(AND(G1276&gt;OFFSET(G1276,-计算!B$22,0,1,1),B1276&lt;OFFSET(B1276,-计算!B$22,0,1,1)),"买",IF(AND(G1276&lt;OFFSET(G1276,-计算!B$22,0,1,1),B1276&gt;OFFSET(B1276,-计算!B$22,0,1,1)),"卖",I1275)),"买"),""))</f>
        <v>买</v>
      </c>
      <c r="J1276" s="4" t="str">
        <f t="shared" ca="1" si="79"/>
        <v/>
      </c>
      <c r="K1276" s="3">
        <f ca="1">IF(I1275="买",C1276,0)-IF(J1276=1,计算!B$18)</f>
        <v>4.5431228146723956E-3</v>
      </c>
      <c r="L1276" s="2">
        <f t="shared" ca="1" si="78"/>
        <v>5.8599769049697814</v>
      </c>
      <c r="M1276" s="3">
        <f ca="1">1-L1276/MAX(L$2:L1276)</f>
        <v>1.5433999967216172E-2</v>
      </c>
    </row>
    <row r="1277" spans="1:13" x14ac:dyDescent="0.15">
      <c r="A1277" s="1">
        <v>40274</v>
      </c>
      <c r="B1277" s="2">
        <v>3405.15</v>
      </c>
      <c r="C1277" s="3">
        <f t="shared" si="76"/>
        <v>-6.4566305193181073E-4</v>
      </c>
      <c r="D1277" s="3">
        <f>1-B1277/MAX(B$2:B1277)</f>
        <v>0.42061696045736063</v>
      </c>
      <c r="E1277" s="4">
        <f ca="1">IFERROR(AVERAGE(OFFSET(B1277,0,0,-计算!B$19,1)),AVERAGE(OFFSET(B1277,0,0,-ROW(),1)))</f>
        <v>3327.3474999999999</v>
      </c>
      <c r="F1277" s="4">
        <f ca="1">IFERROR(AVERAGE(OFFSET(B1277,0,0,-计算!B$20,1)),AVERAGE(OFFSET(B1277,0,0,-ROW(),1)))</f>
        <v>3274.6794000000004</v>
      </c>
      <c r="G1277" s="4">
        <f t="shared" ca="1" si="77"/>
        <v>52.668099999999413</v>
      </c>
      <c r="H1277" s="4">
        <f ca="1">IFERROR(AVERAGE(OFFSET(G1277,0,0,-计算!B$21,1)),AVERAGE(OFFSET(G1277,0,0,-ROW(),1)))</f>
        <v>17.067761111110485</v>
      </c>
      <c r="I1277" s="4" t="str">
        <f ca="1">IF(计算!B$23=1,IFERROR(IF(AND(G1277&gt;H1277,OFFSET(G1277,-计算!B$22,0,1,1)&lt;OFFSET(H1277,-计算!B$22,0,1,1)),"买",IF(AND(G1277&lt;H1277,OFFSET(G1277,-计算!B$22,0,1,1)&gt;OFFSET(H1277,-计算!B$22,0,1,1)),"卖",I1276)),"买"),IF(计算!B$23=2,IFERROR(IF(AND(G1277&gt;OFFSET(G1277,-计算!B$22,0,1,1),B1277&lt;OFFSET(B1277,-计算!B$22,0,1,1)),"买",IF(AND(G1277&lt;OFFSET(G1277,-计算!B$22,0,1,1),B1277&gt;OFFSET(B1277,-计算!B$22,0,1,1)),"卖",I1276)),"买"),""))</f>
        <v>买</v>
      </c>
      <c r="J1277" s="4" t="str">
        <f t="shared" ca="1" si="79"/>
        <v/>
      </c>
      <c r="K1277" s="3">
        <f ca="1">IF(I1276="买",C1277,0)-IF(J1277=1,计算!B$18)</f>
        <v>-6.4566305193181073E-4</v>
      </c>
      <c r="L1277" s="2">
        <f t="shared" ca="1" si="78"/>
        <v>5.8561933343970685</v>
      </c>
      <c r="M1277" s="3">
        <f ca="1">1-L1277/MAX(L$2:L1277)</f>
        <v>1.606969785562562E-2</v>
      </c>
    </row>
    <row r="1278" spans="1:13" x14ac:dyDescent="0.15">
      <c r="A1278" s="1">
        <v>40275</v>
      </c>
      <c r="B1278" s="2">
        <v>3386.95</v>
      </c>
      <c r="C1278" s="3">
        <f t="shared" si="76"/>
        <v>-5.3448453078426272E-3</v>
      </c>
      <c r="D1278" s="3">
        <f>1-B1278/MAX(B$2:B1278)</f>
        <v>0.4237136731777037</v>
      </c>
      <c r="E1278" s="4">
        <f ca="1">IFERROR(AVERAGE(OFFSET(B1278,0,0,-计算!B$19,1)),AVERAGE(OFFSET(B1278,0,0,-ROW(),1)))</f>
        <v>3335.1041666666665</v>
      </c>
      <c r="F1278" s="4">
        <f ca="1">IFERROR(AVERAGE(OFFSET(B1278,0,0,-计算!B$20,1)),AVERAGE(OFFSET(B1278,0,0,-ROW(),1)))</f>
        <v>3272.2688000000007</v>
      </c>
      <c r="G1278" s="4">
        <f t="shared" ca="1" si="77"/>
        <v>62.835366666665777</v>
      </c>
      <c r="H1278" s="4">
        <f ca="1">IFERROR(AVERAGE(OFFSET(G1278,0,0,-计算!B$21,1)),AVERAGE(OFFSET(G1278,0,0,-ROW(),1)))</f>
        <v>30.887788888888434</v>
      </c>
      <c r="I1278" s="4" t="str">
        <f ca="1">IF(计算!B$23=1,IFERROR(IF(AND(G1278&gt;H1278,OFFSET(G1278,-计算!B$22,0,1,1)&lt;OFFSET(H1278,-计算!B$22,0,1,1)),"买",IF(AND(G1278&lt;H1278,OFFSET(G1278,-计算!B$22,0,1,1)&gt;OFFSET(H1278,-计算!B$22,0,1,1)),"卖",I1277)),"买"),IF(计算!B$23=2,IFERROR(IF(AND(G1278&gt;OFFSET(G1278,-计算!B$22,0,1,1),B1278&lt;OFFSET(B1278,-计算!B$22,0,1,1)),"买",IF(AND(G1278&lt;OFFSET(G1278,-计算!B$22,0,1,1),B1278&gt;OFFSET(B1278,-计算!B$22,0,1,1)),"卖",I1277)),"买"),""))</f>
        <v>买</v>
      </c>
      <c r="J1278" s="4" t="str">
        <f t="shared" ca="1" si="79"/>
        <v/>
      </c>
      <c r="K1278" s="3">
        <f ca="1">IF(I1277="买",C1278,0)-IF(J1278=1,计算!B$18)</f>
        <v>-5.3448453078426272E-3</v>
      </c>
      <c r="L1278" s="2">
        <f t="shared" ca="1" si="78"/>
        <v>5.824892886931897</v>
      </c>
      <c r="M1278" s="3">
        <f ca="1">1-L1278/MAX(L$2:L1278)</f>
        <v>2.1328653114286222E-2</v>
      </c>
    </row>
    <row r="1279" spans="1:13" x14ac:dyDescent="0.15">
      <c r="A1279" s="1">
        <v>40276</v>
      </c>
      <c r="B1279" s="2">
        <v>3346.74</v>
      </c>
      <c r="C1279" s="3">
        <f t="shared" si="76"/>
        <v>-1.1872038264515328E-2</v>
      </c>
      <c r="D1279" s="3">
        <f>1-B1279/MAX(B$2:B1279)</f>
        <v>0.43055536650105497</v>
      </c>
      <c r="E1279" s="4">
        <f ca="1">IFERROR(AVERAGE(OFFSET(B1279,0,0,-计算!B$19,1)),AVERAGE(OFFSET(B1279,0,0,-ROW(),1)))</f>
        <v>3338.7799999999993</v>
      </c>
      <c r="F1279" s="4">
        <f ca="1">IFERROR(AVERAGE(OFFSET(B1279,0,0,-计算!B$20,1)),AVERAGE(OFFSET(B1279,0,0,-ROW(),1)))</f>
        <v>3271.3150000000001</v>
      </c>
      <c r="G1279" s="4">
        <f t="shared" ca="1" si="77"/>
        <v>67.464999999999236</v>
      </c>
      <c r="H1279" s="4">
        <f ca="1">IFERROR(AVERAGE(OFFSET(G1279,0,0,-计算!B$21,1)),AVERAGE(OFFSET(G1279,0,0,-ROW(),1)))</f>
        <v>43.063444444443952</v>
      </c>
      <c r="I1279" s="4" t="str">
        <f ca="1">IF(计算!B$23=1,IFERROR(IF(AND(G1279&gt;H1279,OFFSET(G1279,-计算!B$22,0,1,1)&lt;OFFSET(H1279,-计算!B$22,0,1,1)),"买",IF(AND(G1279&lt;H1279,OFFSET(G1279,-计算!B$22,0,1,1)&gt;OFFSET(H1279,-计算!B$22,0,1,1)),"卖",I1278)),"买"),IF(计算!B$23=2,IFERROR(IF(AND(G1279&gt;OFFSET(G1279,-计算!B$22,0,1,1),B1279&lt;OFFSET(B1279,-计算!B$22,0,1,1)),"买",IF(AND(G1279&lt;OFFSET(G1279,-计算!B$22,0,1,1),B1279&gt;OFFSET(B1279,-计算!B$22,0,1,1)),"卖",I1278)),"买"),""))</f>
        <v>买</v>
      </c>
      <c r="J1279" s="4" t="str">
        <f t="shared" ca="1" si="79"/>
        <v/>
      </c>
      <c r="K1279" s="3">
        <f ca="1">IF(I1278="买",C1279,0)-IF(J1279=1,计算!B$18)</f>
        <v>-1.1872038264515328E-2</v>
      </c>
      <c r="L1279" s="2">
        <f t="shared" ca="1" si="78"/>
        <v>5.7557395356915384</v>
      </c>
      <c r="M1279" s="3">
        <f ca="1">1-L1279/MAX(L$2:L1279)</f>
        <v>3.2947476792898112E-2</v>
      </c>
    </row>
    <row r="1280" spans="1:13" x14ac:dyDescent="0.15">
      <c r="A1280" s="1">
        <v>40277</v>
      </c>
      <c r="B1280" s="2">
        <v>3379.17</v>
      </c>
      <c r="C1280" s="3">
        <f t="shared" si="76"/>
        <v>9.6900267125621387E-3</v>
      </c>
      <c r="D1280" s="3">
        <f>1-B1280/MAX(B$2:B1280)</f>
        <v>0.42503743279112505</v>
      </c>
      <c r="E1280" s="4">
        <f ca="1">IFERROR(AVERAGE(OFFSET(B1280,0,0,-计算!B$19,1)),AVERAGE(OFFSET(B1280,0,0,-ROW(),1)))</f>
        <v>3347.4133333333325</v>
      </c>
      <c r="F1280" s="4">
        <f ca="1">IFERROR(AVERAGE(OFFSET(B1280,0,0,-计算!B$20,1)),AVERAGE(OFFSET(B1280,0,0,-ROW(),1)))</f>
        <v>3270.7270000000003</v>
      </c>
      <c r="G1280" s="4">
        <f t="shared" ca="1" si="77"/>
        <v>76.686333333332186</v>
      </c>
      <c r="H1280" s="4">
        <f ca="1">IFERROR(AVERAGE(OFFSET(G1280,0,0,-计算!B$21,1)),AVERAGE(OFFSET(G1280,0,0,-ROW(),1)))</f>
        <v>54.268249999999249</v>
      </c>
      <c r="I1280" s="4" t="str">
        <f ca="1">IF(计算!B$23=1,IFERROR(IF(AND(G1280&gt;H1280,OFFSET(G1280,-计算!B$22,0,1,1)&lt;OFFSET(H1280,-计算!B$22,0,1,1)),"买",IF(AND(G1280&lt;H1280,OFFSET(G1280,-计算!B$22,0,1,1)&gt;OFFSET(H1280,-计算!B$22,0,1,1)),"卖",I1279)),"买"),IF(计算!B$23=2,IFERROR(IF(AND(G1280&gt;OFFSET(G1280,-计算!B$22,0,1,1),B1280&lt;OFFSET(B1280,-计算!B$22,0,1,1)),"买",IF(AND(G1280&lt;OFFSET(G1280,-计算!B$22,0,1,1),B1280&gt;OFFSET(B1280,-计算!B$22,0,1,1)),"卖",I1279)),"买"),""))</f>
        <v>买</v>
      </c>
      <c r="J1280" s="4" t="str">
        <f t="shared" ca="1" si="79"/>
        <v/>
      </c>
      <c r="K1280" s="3">
        <f ca="1">IF(I1279="买",C1280,0)-IF(J1280=1,计算!B$18)</f>
        <v>9.6900267125621387E-3</v>
      </c>
      <c r="L1280" s="2">
        <f t="shared" ca="1" si="78"/>
        <v>5.8115128055429395</v>
      </c>
      <c r="M1280" s="3">
        <f ca="1">1-L1280/MAX(L$2:L1280)</f>
        <v>2.3576712010570655E-2</v>
      </c>
    </row>
    <row r="1281" spans="1:13" x14ac:dyDescent="0.15">
      <c r="A1281" s="1">
        <v>40280</v>
      </c>
      <c r="B1281" s="2">
        <v>3351.48</v>
      </c>
      <c r="C1281" s="3">
        <f t="shared" si="76"/>
        <v>-8.1943199069594019E-3</v>
      </c>
      <c r="D1281" s="3">
        <f>1-B1281/MAX(B$2:B1281)</f>
        <v>0.42974886000136114</v>
      </c>
      <c r="E1281" s="4">
        <f ca="1">IFERROR(AVERAGE(OFFSET(B1281,0,0,-计算!B$19,1)),AVERAGE(OFFSET(B1281,0,0,-ROW(),1)))</f>
        <v>3353.6475000000005</v>
      </c>
      <c r="F1281" s="4">
        <f ca="1">IFERROR(AVERAGE(OFFSET(B1281,0,0,-计算!B$20,1)),AVERAGE(OFFSET(B1281,0,0,-ROW(),1)))</f>
        <v>3270.4326000000005</v>
      </c>
      <c r="G1281" s="4">
        <f t="shared" ca="1" si="77"/>
        <v>83.214899999999943</v>
      </c>
      <c r="H1281" s="4">
        <f ca="1">IFERROR(AVERAGE(OFFSET(G1281,0,0,-计算!B$21,1)),AVERAGE(OFFSET(G1281,0,0,-ROW(),1)))</f>
        <v>63.693422222221521</v>
      </c>
      <c r="I1281" s="4" t="str">
        <f ca="1">IF(计算!B$23=1,IFERROR(IF(AND(G1281&gt;H1281,OFFSET(G1281,-计算!B$22,0,1,1)&lt;OFFSET(H1281,-计算!B$22,0,1,1)),"买",IF(AND(G1281&lt;H1281,OFFSET(G1281,-计算!B$22,0,1,1)&gt;OFFSET(H1281,-计算!B$22,0,1,1)),"卖",I1280)),"买"),IF(计算!B$23=2,IFERROR(IF(AND(G1281&gt;OFFSET(G1281,-计算!B$22,0,1,1),B1281&lt;OFFSET(B1281,-计算!B$22,0,1,1)),"买",IF(AND(G1281&lt;OFFSET(G1281,-计算!B$22,0,1,1),B1281&gt;OFFSET(B1281,-计算!B$22,0,1,1)),"卖",I1280)),"买"),""))</f>
        <v>买</v>
      </c>
      <c r="J1281" s="4" t="str">
        <f t="shared" ca="1" si="79"/>
        <v/>
      </c>
      <c r="K1281" s="3">
        <f ca="1">IF(I1280="买",C1281,0)-IF(J1281=1,计算!B$18)</f>
        <v>-8.1943199069594019E-3</v>
      </c>
      <c r="L1281" s="2">
        <f t="shared" ca="1" si="78"/>
        <v>5.7638914104709293</v>
      </c>
      <c r="M1281" s="3">
        <f ca="1">1-L1281/MAX(L$2:L1281)</f>
        <v>3.1577836796961245E-2</v>
      </c>
    </row>
    <row r="1282" spans="1:13" x14ac:dyDescent="0.15">
      <c r="A1282" s="1">
        <v>40281</v>
      </c>
      <c r="B1282" s="2">
        <v>3391.72</v>
      </c>
      <c r="C1282" s="3">
        <f t="shared" si="76"/>
        <v>1.2006635874300287E-2</v>
      </c>
      <c r="D1282" s="3">
        <f>1-B1282/MAX(B$2:B1282)</f>
        <v>0.42290206220649296</v>
      </c>
      <c r="E1282" s="4">
        <f ca="1">IFERROR(AVERAGE(OFFSET(B1282,0,0,-计算!B$19,1)),AVERAGE(OFFSET(B1282,0,0,-ROW(),1)))</f>
        <v>3367.1966666666667</v>
      </c>
      <c r="F1282" s="4">
        <f ca="1">IFERROR(AVERAGE(OFFSET(B1282,0,0,-计算!B$20,1)),AVERAGE(OFFSET(B1282,0,0,-ROW(),1)))</f>
        <v>3271.7068000000004</v>
      </c>
      <c r="G1282" s="4">
        <f t="shared" ca="1" si="77"/>
        <v>95.48986666666633</v>
      </c>
      <c r="H1282" s="4">
        <f ca="1">IFERROR(AVERAGE(OFFSET(G1282,0,0,-计算!B$21,1)),AVERAGE(OFFSET(G1282,0,0,-ROW(),1)))</f>
        <v>73.059927777777148</v>
      </c>
      <c r="I1282" s="4" t="str">
        <f ca="1">IF(计算!B$23=1,IFERROR(IF(AND(G1282&gt;H1282,OFFSET(G1282,-计算!B$22,0,1,1)&lt;OFFSET(H1282,-计算!B$22,0,1,1)),"买",IF(AND(G1282&lt;H1282,OFFSET(G1282,-计算!B$22,0,1,1)&gt;OFFSET(H1282,-计算!B$22,0,1,1)),"卖",I1281)),"买"),IF(计算!B$23=2,IFERROR(IF(AND(G1282&gt;OFFSET(G1282,-计算!B$22,0,1,1),B1282&lt;OFFSET(B1282,-计算!B$22,0,1,1)),"买",IF(AND(G1282&lt;OFFSET(G1282,-计算!B$22,0,1,1),B1282&gt;OFFSET(B1282,-计算!B$22,0,1,1)),"卖",I1281)),"买"),""))</f>
        <v>买</v>
      </c>
      <c r="J1282" s="4" t="str">
        <f t="shared" ca="1" si="79"/>
        <v/>
      </c>
      <c r="K1282" s="3">
        <f ca="1">IF(I1281="买",C1282,0)-IF(J1282=1,计算!B$18)</f>
        <v>1.2006635874300287E-2</v>
      </c>
      <c r="L1282" s="2">
        <f t="shared" ca="1" si="78"/>
        <v>5.8330963558554609</v>
      </c>
      <c r="M1282" s="3">
        <f ca="1">1-L1282/MAX(L$2:L1282)</f>
        <v>1.9950344510780149E-2</v>
      </c>
    </row>
    <row r="1283" spans="1:13" x14ac:dyDescent="0.15">
      <c r="A1283" s="1">
        <v>40282</v>
      </c>
      <c r="B1283" s="2">
        <v>3403.71</v>
      </c>
      <c r="C1283" s="3">
        <f t="shared" si="76"/>
        <v>3.5350795466606577E-3</v>
      </c>
      <c r="D1283" s="3">
        <f>1-B1283/MAX(B$2:B1283)</f>
        <v>0.42086197509017897</v>
      </c>
      <c r="E1283" s="4">
        <f ca="1">IFERROR(AVERAGE(OFFSET(B1283,0,0,-计算!B$19,1)),AVERAGE(OFFSET(B1283,0,0,-ROW(),1)))</f>
        <v>3377.9225000000006</v>
      </c>
      <c r="F1283" s="4">
        <f ca="1">IFERROR(AVERAGE(OFFSET(B1283,0,0,-计算!B$20,1)),AVERAGE(OFFSET(B1283,0,0,-ROW(),1)))</f>
        <v>3274.9250000000006</v>
      </c>
      <c r="G1283" s="4">
        <f t="shared" ca="1" si="77"/>
        <v>102.99749999999995</v>
      </c>
      <c r="H1283" s="4">
        <f ca="1">IFERROR(AVERAGE(OFFSET(G1283,0,0,-计算!B$21,1)),AVERAGE(OFFSET(G1283,0,0,-ROW(),1)))</f>
        <v>81.448161111110565</v>
      </c>
      <c r="I1283" s="4" t="str">
        <f ca="1">IF(计算!B$23=1,IFERROR(IF(AND(G1283&gt;H1283,OFFSET(G1283,-计算!B$22,0,1,1)&lt;OFFSET(H1283,-计算!B$22,0,1,1)),"买",IF(AND(G1283&lt;H1283,OFFSET(G1283,-计算!B$22,0,1,1)&gt;OFFSET(H1283,-计算!B$22,0,1,1)),"卖",I1282)),"买"),IF(计算!B$23=2,IFERROR(IF(AND(G1283&gt;OFFSET(G1283,-计算!B$22,0,1,1),B1283&lt;OFFSET(B1283,-计算!B$22,0,1,1)),"买",IF(AND(G1283&lt;OFFSET(G1283,-计算!B$22,0,1,1),B1283&gt;OFFSET(B1283,-计算!B$22,0,1,1)),"卖",I1282)),"买"),""))</f>
        <v>买</v>
      </c>
      <c r="J1283" s="4" t="str">
        <f t="shared" ca="1" si="79"/>
        <v/>
      </c>
      <c r="K1283" s="3">
        <f ca="1">IF(I1282="买",C1283,0)-IF(J1283=1,计算!B$18)</f>
        <v>3.5350795466606577E-3</v>
      </c>
      <c r="L1283" s="2">
        <f t="shared" ca="1" si="78"/>
        <v>5.853716815476746</v>
      </c>
      <c r="M1283" s="3">
        <f ca="1">1-L1283/MAX(L$2:L1283)</f>
        <v>1.6485791018948426E-2</v>
      </c>
    </row>
    <row r="1284" spans="1:13" x14ac:dyDescent="0.15">
      <c r="A1284" s="1">
        <v>40283</v>
      </c>
      <c r="B1284" s="2">
        <v>3394.57</v>
      </c>
      <c r="C1284" s="3">
        <f t="shared" ref="C1284:C1347" si="80">B1284/B1283-1</f>
        <v>-2.6853051523190175E-3</v>
      </c>
      <c r="D1284" s="3">
        <f>1-B1284/MAX(B$2:B1284)</f>
        <v>0.42241713741237319</v>
      </c>
      <c r="E1284" s="4">
        <f ca="1">IFERROR(AVERAGE(OFFSET(B1284,0,0,-计算!B$19,1)),AVERAGE(OFFSET(B1284,0,0,-ROW(),1)))</f>
        <v>3380.9249999999997</v>
      </c>
      <c r="F1284" s="4">
        <f ca="1">IFERROR(AVERAGE(OFFSET(B1284,0,0,-计算!B$20,1)),AVERAGE(OFFSET(B1284,0,0,-ROW(),1)))</f>
        <v>3278.8450000000007</v>
      </c>
      <c r="G1284" s="4">
        <f t="shared" ref="G1284:G1347" ca="1" si="81">E1284-F1284</f>
        <v>102.07999999999902</v>
      </c>
      <c r="H1284" s="4">
        <f ca="1">IFERROR(AVERAGE(OFFSET(G1284,0,0,-计算!B$21,1)),AVERAGE(OFFSET(G1284,0,0,-ROW(),1)))</f>
        <v>87.988933333332781</v>
      </c>
      <c r="I1284" s="4" t="str">
        <f ca="1">IF(计算!B$23=1,IFERROR(IF(AND(G1284&gt;H1284,OFFSET(G1284,-计算!B$22,0,1,1)&lt;OFFSET(H1284,-计算!B$22,0,1,1)),"买",IF(AND(G1284&lt;H1284,OFFSET(G1284,-计算!B$22,0,1,1)&gt;OFFSET(H1284,-计算!B$22,0,1,1)),"卖",I1283)),"买"),IF(计算!B$23=2,IFERROR(IF(AND(G1284&gt;OFFSET(G1284,-计算!B$22,0,1,1),B1284&lt;OFFSET(B1284,-计算!B$22,0,1,1)),"买",IF(AND(G1284&lt;OFFSET(G1284,-计算!B$22,0,1,1),B1284&gt;OFFSET(B1284,-计算!B$22,0,1,1)),"卖",I1283)),"买"),""))</f>
        <v>买</v>
      </c>
      <c r="J1284" s="4" t="str">
        <f t="shared" ca="1" si="79"/>
        <v/>
      </c>
      <c r="K1284" s="3">
        <f ca="1">IF(I1283="买",C1284,0)-IF(J1284=1,计算!B$18)</f>
        <v>-2.6853051523190175E-3</v>
      </c>
      <c r="L1284" s="2">
        <f t="shared" ref="L1284:L1347" ca="1" si="82">IFERROR(L1283*(1+K1284),L1283)</f>
        <v>5.8379977995519301</v>
      </c>
      <c r="M1284" s="3">
        <f ca="1">1-L1284/MAX(L$2:L1284)</f>
        <v>1.9126826791704188E-2</v>
      </c>
    </row>
    <row r="1285" spans="1:13" x14ac:dyDescent="0.15">
      <c r="A1285" s="1">
        <v>40284</v>
      </c>
      <c r="B1285" s="2">
        <v>3356.33</v>
      </c>
      <c r="C1285" s="3">
        <f t="shared" si="80"/>
        <v>-1.1265049770663227E-2</v>
      </c>
      <c r="D1285" s="3">
        <f>1-B1285/MAX(B$2:B1285)</f>
        <v>0.42892363710610493</v>
      </c>
      <c r="E1285" s="4">
        <f ca="1">IFERROR(AVERAGE(OFFSET(B1285,0,0,-计算!B$19,1)),AVERAGE(OFFSET(B1285,0,0,-ROW(),1)))</f>
        <v>3380.06</v>
      </c>
      <c r="F1285" s="4">
        <f ca="1">IFERROR(AVERAGE(OFFSET(B1285,0,0,-计算!B$20,1)),AVERAGE(OFFSET(B1285,0,0,-ROW(),1)))</f>
        <v>3281.8402000000001</v>
      </c>
      <c r="G1285" s="4">
        <f t="shared" ca="1" si="81"/>
        <v>98.21979999999985</v>
      </c>
      <c r="H1285" s="4">
        <f ca="1">IFERROR(AVERAGE(OFFSET(G1285,0,0,-计算!B$21,1)),AVERAGE(OFFSET(G1285,0,0,-ROW(),1)))</f>
        <v>93.114733333332879</v>
      </c>
      <c r="I1285" s="4" t="str">
        <f ca="1">IF(计算!B$23=1,IFERROR(IF(AND(G1285&gt;H1285,OFFSET(G1285,-计算!B$22,0,1,1)&lt;OFFSET(H1285,-计算!B$22,0,1,1)),"买",IF(AND(G1285&lt;H1285,OFFSET(G1285,-计算!B$22,0,1,1)&gt;OFFSET(H1285,-计算!B$22,0,1,1)),"卖",I1284)),"买"),IF(计算!B$23=2,IFERROR(IF(AND(G1285&gt;OFFSET(G1285,-计算!B$22,0,1,1),B1285&lt;OFFSET(B1285,-计算!B$22,0,1,1)),"买",IF(AND(G1285&lt;OFFSET(G1285,-计算!B$22,0,1,1),B1285&gt;OFFSET(B1285,-计算!B$22,0,1,1)),"卖",I1284)),"买"),""))</f>
        <v>买</v>
      </c>
      <c r="J1285" s="4" t="str">
        <f t="shared" ref="J1285:J1348" ca="1" si="83">IF(I1284&lt;&gt;I1285,1,"")</f>
        <v/>
      </c>
      <c r="K1285" s="3">
        <f ca="1">IF(I1284="买",C1285,0)-IF(J1285=1,计算!B$18)</f>
        <v>-1.1265049770663227E-2</v>
      </c>
      <c r="L1285" s="2">
        <f t="shared" ca="1" si="82"/>
        <v>5.7722324637789555</v>
      </c>
      <c r="M1285" s="3">
        <f ca="1">1-L1285/MAX(L$2:L1285)</f>
        <v>3.0176411906603917E-2</v>
      </c>
    </row>
    <row r="1286" spans="1:13" x14ac:dyDescent="0.15">
      <c r="A1286" s="1">
        <v>40287</v>
      </c>
      <c r="B1286" s="2">
        <v>3176.42</v>
      </c>
      <c r="C1286" s="3">
        <f t="shared" si="80"/>
        <v>-5.3603191581280685E-2</v>
      </c>
      <c r="D1286" s="3">
        <f>1-B1286/MAX(B$2:B1286)</f>
        <v>0.45953515279384738</v>
      </c>
      <c r="E1286" s="4">
        <f ca="1">IFERROR(AVERAGE(OFFSET(B1286,0,0,-计算!B$19,1)),AVERAGE(OFFSET(B1286,0,0,-ROW(),1)))</f>
        <v>3365.9608333333331</v>
      </c>
      <c r="F1286" s="4">
        <f ca="1">IFERROR(AVERAGE(OFFSET(B1286,0,0,-计算!B$20,1)),AVERAGE(OFFSET(B1286,0,0,-ROW(),1)))</f>
        <v>3281.2854000000011</v>
      </c>
      <c r="G1286" s="4">
        <f t="shared" ca="1" si="81"/>
        <v>84.675433333331966</v>
      </c>
      <c r="H1286" s="4">
        <f ca="1">IFERROR(AVERAGE(OFFSET(G1286,0,0,-计算!B$21,1)),AVERAGE(OFFSET(G1286,0,0,-ROW(),1)))</f>
        <v>94.446249999999509</v>
      </c>
      <c r="I1286" s="4" t="str">
        <f ca="1">IF(计算!B$23=1,IFERROR(IF(AND(G1286&gt;H1286,OFFSET(G1286,-计算!B$22,0,1,1)&lt;OFFSET(H1286,-计算!B$22,0,1,1)),"买",IF(AND(G1286&lt;H1286,OFFSET(G1286,-计算!B$22,0,1,1)&gt;OFFSET(H1286,-计算!B$22,0,1,1)),"卖",I1285)),"买"),IF(计算!B$23=2,IFERROR(IF(AND(G1286&gt;OFFSET(G1286,-计算!B$22,0,1,1),B1286&lt;OFFSET(B1286,-计算!B$22,0,1,1)),"买",IF(AND(G1286&lt;OFFSET(G1286,-计算!B$22,0,1,1),B1286&gt;OFFSET(B1286,-计算!B$22,0,1,1)),"卖",I1285)),"买"),""))</f>
        <v>卖</v>
      </c>
      <c r="J1286" s="4">
        <f t="shared" ca="1" si="83"/>
        <v>1</v>
      </c>
      <c r="K1286" s="3">
        <f ca="1">IF(I1285="买",C1286,0)-IF(J1286=1,计算!B$18)</f>
        <v>-5.3603191581280685E-2</v>
      </c>
      <c r="L1286" s="2">
        <f t="shared" ca="1" si="82"/>
        <v>5.4628223811713239</v>
      </c>
      <c r="M1286" s="3">
        <f ca="1">1-L1286/MAX(L$2:L1286)</f>
        <v>8.2162051499219402E-2</v>
      </c>
    </row>
    <row r="1287" spans="1:13" x14ac:dyDescent="0.15">
      <c r="A1287" s="1">
        <v>40288</v>
      </c>
      <c r="B1287" s="2">
        <v>3173.37</v>
      </c>
      <c r="C1287" s="3">
        <f t="shared" si="80"/>
        <v>-9.6020047726697033E-4</v>
      </c>
      <c r="D1287" s="3">
        <f>1-B1287/MAX(B$2:B1287)</f>
        <v>0.46005410739808072</v>
      </c>
      <c r="E1287" s="4">
        <f ca="1">IFERROR(AVERAGE(OFFSET(B1287,0,0,-计算!B$19,1)),AVERAGE(OFFSET(B1287,0,0,-ROW(),1)))</f>
        <v>3347.7466666666664</v>
      </c>
      <c r="F1287" s="4">
        <f ca="1">IFERROR(AVERAGE(OFFSET(B1287,0,0,-计算!B$20,1)),AVERAGE(OFFSET(B1287,0,0,-ROW(),1)))</f>
        <v>3281.6986000000006</v>
      </c>
      <c r="G1287" s="4">
        <f t="shared" ca="1" si="81"/>
        <v>66.048066666665818</v>
      </c>
      <c r="H1287" s="4">
        <f ca="1">IFERROR(AVERAGE(OFFSET(G1287,0,0,-计算!B$21,1)),AVERAGE(OFFSET(G1287,0,0,-ROW(),1)))</f>
        <v>91.585111111110493</v>
      </c>
      <c r="I1287" s="4" t="str">
        <f ca="1">IF(计算!B$23=1,IFERROR(IF(AND(G1287&gt;H1287,OFFSET(G1287,-计算!B$22,0,1,1)&lt;OFFSET(H1287,-计算!B$22,0,1,1)),"买",IF(AND(G1287&lt;H1287,OFFSET(G1287,-计算!B$22,0,1,1)&gt;OFFSET(H1287,-计算!B$22,0,1,1)),"卖",I1286)),"买"),IF(计算!B$23=2,IFERROR(IF(AND(G1287&gt;OFFSET(G1287,-计算!B$22,0,1,1),B1287&lt;OFFSET(B1287,-计算!B$22,0,1,1)),"买",IF(AND(G1287&lt;OFFSET(G1287,-计算!B$22,0,1,1),B1287&gt;OFFSET(B1287,-计算!B$22,0,1,1)),"卖",I1286)),"买"),""))</f>
        <v>卖</v>
      </c>
      <c r="J1287" s="4" t="str">
        <f t="shared" ca="1" si="83"/>
        <v/>
      </c>
      <c r="K1287" s="3">
        <f ca="1">IF(I1286="买",C1287,0)-IF(J1287=1,计算!B$18)</f>
        <v>0</v>
      </c>
      <c r="L1287" s="2">
        <f t="shared" ca="1" si="82"/>
        <v>5.4628223811713239</v>
      </c>
      <c r="M1287" s="3">
        <f ca="1">1-L1287/MAX(L$2:L1287)</f>
        <v>8.2162051499219402E-2</v>
      </c>
    </row>
    <row r="1288" spans="1:13" x14ac:dyDescent="0.15">
      <c r="A1288" s="1">
        <v>40289</v>
      </c>
      <c r="B1288" s="2">
        <v>3236.68</v>
      </c>
      <c r="C1288" s="3">
        <f t="shared" si="80"/>
        <v>1.9950399732776125E-2</v>
      </c>
      <c r="D1288" s="3">
        <f>1-B1288/MAX(B$2:B1288)</f>
        <v>0.44928197100660183</v>
      </c>
      <c r="E1288" s="4">
        <f ca="1">IFERROR(AVERAGE(OFFSET(B1288,0,0,-计算!B$19,1)),AVERAGE(OFFSET(B1288,0,0,-ROW(),1)))</f>
        <v>3333.5241666666666</v>
      </c>
      <c r="F1288" s="4">
        <f ca="1">IFERROR(AVERAGE(OFFSET(B1288,0,0,-计算!B$20,1)),AVERAGE(OFFSET(B1288,0,0,-ROW(),1)))</f>
        <v>3283.5084000000002</v>
      </c>
      <c r="G1288" s="4">
        <f t="shared" ca="1" si="81"/>
        <v>50.015766666666423</v>
      </c>
      <c r="H1288" s="4">
        <f ca="1">IFERROR(AVERAGE(OFFSET(G1288,0,0,-计算!B$21,1)),AVERAGE(OFFSET(G1288,0,0,-ROW(),1)))</f>
        <v>84.006094444443832</v>
      </c>
      <c r="I1288" s="4" t="str">
        <f ca="1">IF(计算!B$23=1,IFERROR(IF(AND(G1288&gt;H1288,OFFSET(G1288,-计算!B$22,0,1,1)&lt;OFFSET(H1288,-计算!B$22,0,1,1)),"买",IF(AND(G1288&lt;H1288,OFFSET(G1288,-计算!B$22,0,1,1)&gt;OFFSET(H1288,-计算!B$22,0,1,1)),"卖",I1287)),"买"),IF(计算!B$23=2,IFERROR(IF(AND(G1288&gt;OFFSET(G1288,-计算!B$22,0,1,1),B1288&lt;OFFSET(B1288,-计算!B$22,0,1,1)),"买",IF(AND(G1288&lt;OFFSET(G1288,-计算!B$22,0,1,1),B1288&gt;OFFSET(B1288,-计算!B$22,0,1,1)),"卖",I1287)),"买"),""))</f>
        <v>卖</v>
      </c>
      <c r="J1288" s="4" t="str">
        <f t="shared" ca="1" si="83"/>
        <v/>
      </c>
      <c r="K1288" s="3">
        <f ca="1">IF(I1287="买",C1288,0)-IF(J1288=1,计算!B$18)</f>
        <v>0</v>
      </c>
      <c r="L1288" s="2">
        <f t="shared" ca="1" si="82"/>
        <v>5.4628223811713239</v>
      </c>
      <c r="M1288" s="3">
        <f ca="1">1-L1288/MAX(L$2:L1288)</f>
        <v>8.2162051499219402E-2</v>
      </c>
    </row>
    <row r="1289" spans="1:13" x14ac:dyDescent="0.15">
      <c r="A1289" s="1">
        <v>40290</v>
      </c>
      <c r="B1289" s="2">
        <v>3201.54</v>
      </c>
      <c r="C1289" s="3">
        <f t="shared" si="80"/>
        <v>-1.085680388546284E-2</v>
      </c>
      <c r="D1289" s="3">
        <f>1-B1289/MAX(B$2:B1289)</f>
        <v>0.45526100864357177</v>
      </c>
      <c r="E1289" s="4">
        <f ca="1">IFERROR(AVERAGE(OFFSET(B1289,0,0,-计算!B$19,1)),AVERAGE(OFFSET(B1289,0,0,-ROW(),1)))</f>
        <v>3316.5566666666668</v>
      </c>
      <c r="F1289" s="4">
        <f ca="1">IFERROR(AVERAGE(OFFSET(B1289,0,0,-计算!B$20,1)),AVERAGE(OFFSET(B1289,0,0,-ROW(),1)))</f>
        <v>3282.9248000000002</v>
      </c>
      <c r="G1289" s="4">
        <f t="shared" ca="1" si="81"/>
        <v>33.63186666666661</v>
      </c>
      <c r="H1289" s="4">
        <f ca="1">IFERROR(AVERAGE(OFFSET(G1289,0,0,-计算!B$21,1)),AVERAGE(OFFSET(G1289,0,0,-ROW(),1)))</f>
        <v>72.445155555554948</v>
      </c>
      <c r="I1289" s="4" t="str">
        <f ca="1">IF(计算!B$23=1,IFERROR(IF(AND(G1289&gt;H1289,OFFSET(G1289,-计算!B$22,0,1,1)&lt;OFFSET(H1289,-计算!B$22,0,1,1)),"买",IF(AND(G1289&lt;H1289,OFFSET(G1289,-计算!B$22,0,1,1)&gt;OFFSET(H1289,-计算!B$22,0,1,1)),"卖",I1288)),"买"),IF(计算!B$23=2,IFERROR(IF(AND(G1289&gt;OFFSET(G1289,-计算!B$22,0,1,1),B1289&lt;OFFSET(B1289,-计算!B$22,0,1,1)),"买",IF(AND(G1289&lt;OFFSET(G1289,-计算!B$22,0,1,1),B1289&gt;OFFSET(B1289,-计算!B$22,0,1,1)),"卖",I1288)),"买"),""))</f>
        <v>卖</v>
      </c>
      <c r="J1289" s="4" t="str">
        <f t="shared" ca="1" si="83"/>
        <v/>
      </c>
      <c r="K1289" s="3">
        <f ca="1">IF(I1288="买",C1289,0)-IF(J1289=1,计算!B$18)</f>
        <v>0</v>
      </c>
      <c r="L1289" s="2">
        <f t="shared" ca="1" si="82"/>
        <v>5.4628223811713239</v>
      </c>
      <c r="M1289" s="3">
        <f ca="1">1-L1289/MAX(L$2:L1289)</f>
        <v>8.2162051499219402E-2</v>
      </c>
    </row>
    <row r="1290" spans="1:13" x14ac:dyDescent="0.15">
      <c r="A1290" s="1">
        <v>40291</v>
      </c>
      <c r="B1290" s="2">
        <v>3190</v>
      </c>
      <c r="C1290" s="3">
        <f t="shared" si="80"/>
        <v>-3.6045153269989028E-3</v>
      </c>
      <c r="D1290" s="3">
        <f>1-B1290/MAX(B$2:B1290)</f>
        <v>0.45722452868712993</v>
      </c>
      <c r="E1290" s="4">
        <f ca="1">IFERROR(AVERAGE(OFFSET(B1290,0,0,-计算!B$19,1)),AVERAGE(OFFSET(B1290,0,0,-ROW(),1)))</f>
        <v>3300.1441666666665</v>
      </c>
      <c r="F1290" s="4">
        <f ca="1">IFERROR(AVERAGE(OFFSET(B1290,0,0,-计算!B$20,1)),AVERAGE(OFFSET(B1290,0,0,-ROW(),1)))</f>
        <v>3282.3488000000007</v>
      </c>
      <c r="G1290" s="4">
        <f t="shared" ca="1" si="81"/>
        <v>17.795366666665814</v>
      </c>
      <c r="H1290" s="4">
        <f ca="1">IFERROR(AVERAGE(OFFSET(G1290,0,0,-计算!B$21,1)),AVERAGE(OFFSET(G1290,0,0,-ROW(),1)))</f>
        <v>58.397716666666078</v>
      </c>
      <c r="I1290" s="4" t="str">
        <f ca="1">IF(计算!B$23=1,IFERROR(IF(AND(G1290&gt;H1290,OFFSET(G1290,-计算!B$22,0,1,1)&lt;OFFSET(H1290,-计算!B$22,0,1,1)),"买",IF(AND(G1290&lt;H1290,OFFSET(G1290,-计算!B$22,0,1,1)&gt;OFFSET(H1290,-计算!B$22,0,1,1)),"卖",I1289)),"买"),IF(计算!B$23=2,IFERROR(IF(AND(G1290&gt;OFFSET(G1290,-计算!B$22,0,1,1),B1290&lt;OFFSET(B1290,-计算!B$22,0,1,1)),"买",IF(AND(G1290&lt;OFFSET(G1290,-计算!B$22,0,1,1),B1290&gt;OFFSET(B1290,-计算!B$22,0,1,1)),"卖",I1289)),"买"),""))</f>
        <v>卖</v>
      </c>
      <c r="J1290" s="4" t="str">
        <f t="shared" ca="1" si="83"/>
        <v/>
      </c>
      <c r="K1290" s="3">
        <f ca="1">IF(I1289="买",C1290,0)-IF(J1290=1,计算!B$18)</f>
        <v>0</v>
      </c>
      <c r="L1290" s="2">
        <f t="shared" ca="1" si="82"/>
        <v>5.4628223811713239</v>
      </c>
      <c r="M1290" s="3">
        <f ca="1">1-L1290/MAX(L$2:L1290)</f>
        <v>8.2162051499219402E-2</v>
      </c>
    </row>
    <row r="1291" spans="1:13" x14ac:dyDescent="0.15">
      <c r="A1291" s="1">
        <v>40294</v>
      </c>
      <c r="B1291" s="2">
        <v>3172</v>
      </c>
      <c r="C1291" s="3">
        <f t="shared" si="80"/>
        <v>-5.642633228840177E-3</v>
      </c>
      <c r="D1291" s="3">
        <f>1-B1291/MAX(B$2:B1291)</f>
        <v>0.4602872115973593</v>
      </c>
      <c r="E1291" s="4">
        <f ca="1">IFERROR(AVERAGE(OFFSET(B1291,0,0,-计算!B$19,1)),AVERAGE(OFFSET(B1291,0,0,-ROW(),1)))</f>
        <v>3285.5824999999991</v>
      </c>
      <c r="F1291" s="4">
        <f ca="1">IFERROR(AVERAGE(OFFSET(B1291,0,0,-计算!B$20,1)),AVERAGE(OFFSET(B1291,0,0,-ROW(),1)))</f>
        <v>3282.7270000000003</v>
      </c>
      <c r="G1291" s="4">
        <f t="shared" ca="1" si="81"/>
        <v>2.8554999999987558</v>
      </c>
      <c r="H1291" s="4">
        <f ca="1">IFERROR(AVERAGE(OFFSET(G1291,0,0,-计算!B$21,1)),AVERAGE(OFFSET(G1291,0,0,-ROW(),1)))</f>
        <v>42.5036666666659</v>
      </c>
      <c r="I1291" s="4" t="str">
        <f ca="1">IF(计算!B$23=1,IFERROR(IF(AND(G1291&gt;H1291,OFFSET(G1291,-计算!B$22,0,1,1)&lt;OFFSET(H1291,-计算!B$22,0,1,1)),"买",IF(AND(G1291&lt;H1291,OFFSET(G1291,-计算!B$22,0,1,1)&gt;OFFSET(H1291,-计算!B$22,0,1,1)),"卖",I1290)),"买"),IF(计算!B$23=2,IFERROR(IF(AND(G1291&gt;OFFSET(G1291,-计算!B$22,0,1,1),B1291&lt;OFFSET(B1291,-计算!B$22,0,1,1)),"买",IF(AND(G1291&lt;OFFSET(G1291,-计算!B$22,0,1,1),B1291&gt;OFFSET(B1291,-计算!B$22,0,1,1)),"卖",I1290)),"买"),""))</f>
        <v>卖</v>
      </c>
      <c r="J1291" s="4" t="str">
        <f t="shared" ca="1" si="83"/>
        <v/>
      </c>
      <c r="K1291" s="3">
        <f ca="1">IF(I1290="买",C1291,0)-IF(J1291=1,计算!B$18)</f>
        <v>0</v>
      </c>
      <c r="L1291" s="2">
        <f t="shared" ca="1" si="82"/>
        <v>5.4628223811713239</v>
      </c>
      <c r="M1291" s="3">
        <f ca="1">1-L1291/MAX(L$2:L1291)</f>
        <v>8.2162051499219402E-2</v>
      </c>
    </row>
    <row r="1292" spans="1:13" x14ac:dyDescent="0.15">
      <c r="A1292" s="1">
        <v>40295</v>
      </c>
      <c r="B1292" s="2">
        <v>3108.41</v>
      </c>
      <c r="C1292" s="3">
        <f t="shared" si="80"/>
        <v>-2.0047288776797068E-2</v>
      </c>
      <c r="D1292" s="3">
        <f>1-B1292/MAX(B$2:B1292)</f>
        <v>0.47110698972299736</v>
      </c>
      <c r="E1292" s="4">
        <f ca="1">IFERROR(AVERAGE(OFFSET(B1292,0,0,-计算!B$19,1)),AVERAGE(OFFSET(B1292,0,0,-ROW(),1)))</f>
        <v>3263.0191666666665</v>
      </c>
      <c r="F1292" s="4">
        <f ca="1">IFERROR(AVERAGE(OFFSET(B1292,0,0,-计算!B$20,1)),AVERAGE(OFFSET(B1292,0,0,-ROW(),1)))</f>
        <v>3281.8753999999999</v>
      </c>
      <c r="G1292" s="4">
        <f t="shared" ca="1" si="81"/>
        <v>-18.856233333333421</v>
      </c>
      <c r="H1292" s="4">
        <f ca="1">IFERROR(AVERAGE(OFFSET(G1292,0,0,-计算!B$21,1)),AVERAGE(OFFSET(G1292,0,0,-ROW(),1)))</f>
        <v>25.248388888888332</v>
      </c>
      <c r="I1292" s="4" t="str">
        <f ca="1">IF(计算!B$23=1,IFERROR(IF(AND(G1292&gt;H1292,OFFSET(G1292,-计算!B$22,0,1,1)&lt;OFFSET(H1292,-计算!B$22,0,1,1)),"买",IF(AND(G1292&lt;H1292,OFFSET(G1292,-计算!B$22,0,1,1)&gt;OFFSET(H1292,-计算!B$22,0,1,1)),"卖",I1291)),"买"),IF(计算!B$23=2,IFERROR(IF(AND(G1292&gt;OFFSET(G1292,-计算!B$22,0,1,1),B1292&lt;OFFSET(B1292,-计算!B$22,0,1,1)),"买",IF(AND(G1292&lt;OFFSET(G1292,-计算!B$22,0,1,1),B1292&gt;OFFSET(B1292,-计算!B$22,0,1,1)),"卖",I1291)),"买"),""))</f>
        <v>卖</v>
      </c>
      <c r="J1292" s="4" t="str">
        <f t="shared" ca="1" si="83"/>
        <v/>
      </c>
      <c r="K1292" s="3">
        <f ca="1">IF(I1291="买",C1292,0)-IF(J1292=1,计算!B$18)</f>
        <v>0</v>
      </c>
      <c r="L1292" s="2">
        <f t="shared" ca="1" si="82"/>
        <v>5.4628223811713239</v>
      </c>
      <c r="M1292" s="3">
        <f ca="1">1-L1292/MAX(L$2:L1292)</f>
        <v>8.2162051499219402E-2</v>
      </c>
    </row>
    <row r="1293" spans="1:13" x14ac:dyDescent="0.15">
      <c r="A1293" s="1">
        <v>40296</v>
      </c>
      <c r="B1293" s="2">
        <v>3097.35</v>
      </c>
      <c r="C1293" s="3">
        <f t="shared" si="80"/>
        <v>-3.5580891838592477E-3</v>
      </c>
      <c r="D1293" s="3">
        <f>1-B1293/MAX(B$2:B1293)</f>
        <v>0.47298883822228277</v>
      </c>
      <c r="E1293" s="4">
        <f ca="1">IFERROR(AVERAGE(OFFSET(B1293,0,0,-计算!B$19,1)),AVERAGE(OFFSET(B1293,0,0,-ROW(),1)))</f>
        <v>3241.8416666666667</v>
      </c>
      <c r="F1293" s="4">
        <f ca="1">IFERROR(AVERAGE(OFFSET(B1293,0,0,-计算!B$20,1)),AVERAGE(OFFSET(B1293,0,0,-ROW(),1)))</f>
        <v>3280.4386000000004</v>
      </c>
      <c r="G1293" s="4">
        <f t="shared" ca="1" si="81"/>
        <v>-38.596933333333709</v>
      </c>
      <c r="H1293" s="4">
        <f ca="1">IFERROR(AVERAGE(OFFSET(G1293,0,0,-计算!B$21,1)),AVERAGE(OFFSET(G1293,0,0,-ROW(),1)))</f>
        <v>7.8075555555550791</v>
      </c>
      <c r="I1293" s="4" t="str">
        <f ca="1">IF(计算!B$23=1,IFERROR(IF(AND(G1293&gt;H1293,OFFSET(G1293,-计算!B$22,0,1,1)&lt;OFFSET(H1293,-计算!B$22,0,1,1)),"买",IF(AND(G1293&lt;H1293,OFFSET(G1293,-计算!B$22,0,1,1)&gt;OFFSET(H1293,-计算!B$22,0,1,1)),"卖",I1292)),"买"),IF(计算!B$23=2,IFERROR(IF(AND(G1293&gt;OFFSET(G1293,-计算!B$22,0,1,1),B1293&lt;OFFSET(B1293,-计算!B$22,0,1,1)),"买",IF(AND(G1293&lt;OFFSET(G1293,-计算!B$22,0,1,1),B1293&gt;OFFSET(B1293,-计算!B$22,0,1,1)),"卖",I1292)),"买"),""))</f>
        <v>卖</v>
      </c>
      <c r="J1293" s="4" t="str">
        <f t="shared" ca="1" si="83"/>
        <v/>
      </c>
      <c r="K1293" s="3">
        <f ca="1">IF(I1292="买",C1293,0)-IF(J1293=1,计算!B$18)</f>
        <v>0</v>
      </c>
      <c r="L1293" s="2">
        <f t="shared" ca="1" si="82"/>
        <v>5.4628223811713239</v>
      </c>
      <c r="M1293" s="3">
        <f ca="1">1-L1293/MAX(L$2:L1293)</f>
        <v>8.2162051499219402E-2</v>
      </c>
    </row>
    <row r="1294" spans="1:13" x14ac:dyDescent="0.15">
      <c r="A1294" s="1">
        <v>40297</v>
      </c>
      <c r="B1294" s="2">
        <v>3060.06</v>
      </c>
      <c r="C1294" s="3">
        <f t="shared" si="80"/>
        <v>-1.2039323938205282E-2</v>
      </c>
      <c r="D1294" s="3">
        <f>1-B1294/MAX(B$2:B1294)</f>
        <v>0.47933369631797451</v>
      </c>
      <c r="E1294" s="4">
        <f ca="1">IFERROR(AVERAGE(OFFSET(B1294,0,0,-计算!B$19,1)),AVERAGE(OFFSET(B1294,0,0,-ROW(),1)))</f>
        <v>3214.2033333333334</v>
      </c>
      <c r="F1294" s="4">
        <f ca="1">IFERROR(AVERAGE(OFFSET(B1294,0,0,-计算!B$20,1)),AVERAGE(OFFSET(B1294,0,0,-ROW(),1)))</f>
        <v>3277.3572000000004</v>
      </c>
      <c r="G1294" s="4">
        <f t="shared" ca="1" si="81"/>
        <v>-63.153866666667</v>
      </c>
      <c r="H1294" s="4">
        <f ca="1">IFERROR(AVERAGE(OFFSET(G1294,0,0,-计算!B$21,1)),AVERAGE(OFFSET(G1294,0,0,-ROW(),1)))</f>
        <v>-11.054050000000492</v>
      </c>
      <c r="I1294" s="4" t="str">
        <f ca="1">IF(计算!B$23=1,IFERROR(IF(AND(G1294&gt;H1294,OFFSET(G1294,-计算!B$22,0,1,1)&lt;OFFSET(H1294,-计算!B$22,0,1,1)),"买",IF(AND(G1294&lt;H1294,OFFSET(G1294,-计算!B$22,0,1,1)&gt;OFFSET(H1294,-计算!B$22,0,1,1)),"卖",I1293)),"买"),IF(计算!B$23=2,IFERROR(IF(AND(G1294&gt;OFFSET(G1294,-计算!B$22,0,1,1),B1294&lt;OFFSET(B1294,-计算!B$22,0,1,1)),"买",IF(AND(G1294&lt;OFFSET(G1294,-计算!B$22,0,1,1),B1294&gt;OFFSET(B1294,-计算!B$22,0,1,1)),"卖",I1293)),"买"),""))</f>
        <v>卖</v>
      </c>
      <c r="J1294" s="4" t="str">
        <f t="shared" ca="1" si="83"/>
        <v/>
      </c>
      <c r="K1294" s="3">
        <f ca="1">IF(I1293="买",C1294,0)-IF(J1294=1,计算!B$18)</f>
        <v>0</v>
      </c>
      <c r="L1294" s="2">
        <f t="shared" ca="1" si="82"/>
        <v>5.4628223811713239</v>
      </c>
      <c r="M1294" s="3">
        <f ca="1">1-L1294/MAX(L$2:L1294)</f>
        <v>8.2162051499219402E-2</v>
      </c>
    </row>
    <row r="1295" spans="1:13" x14ac:dyDescent="0.15">
      <c r="A1295" s="1">
        <v>40298</v>
      </c>
      <c r="B1295" s="2">
        <v>3067.36</v>
      </c>
      <c r="C1295" s="3">
        <f t="shared" si="80"/>
        <v>2.3855741390692575E-3</v>
      </c>
      <c r="D1295" s="3">
        <f>1-B1295/MAX(B$2:B1295)</f>
        <v>0.47809160824882591</v>
      </c>
      <c r="E1295" s="4">
        <f ca="1">IFERROR(AVERAGE(OFFSET(B1295,0,0,-计算!B$19,1)),AVERAGE(OFFSET(B1295,0,0,-ROW(),1)))</f>
        <v>3186.1741666666662</v>
      </c>
      <c r="F1295" s="4">
        <f ca="1">IFERROR(AVERAGE(OFFSET(B1295,0,0,-计算!B$20,1)),AVERAGE(OFFSET(B1295,0,0,-ROW(),1)))</f>
        <v>3274.2964000000006</v>
      </c>
      <c r="G1295" s="4">
        <f t="shared" ca="1" si="81"/>
        <v>-88.122233333334407</v>
      </c>
      <c r="H1295" s="4">
        <f ca="1">IFERROR(AVERAGE(OFFSET(G1295,0,0,-计算!B$21,1)),AVERAGE(OFFSET(G1295,0,0,-ROW(),1)))</f>
        <v>-31.34640000000066</v>
      </c>
      <c r="I1295" s="4" t="str">
        <f ca="1">IF(计算!B$23=1,IFERROR(IF(AND(G1295&gt;H1295,OFFSET(G1295,-计算!B$22,0,1,1)&lt;OFFSET(H1295,-计算!B$22,0,1,1)),"买",IF(AND(G1295&lt;H1295,OFFSET(G1295,-计算!B$22,0,1,1)&gt;OFFSET(H1295,-计算!B$22,0,1,1)),"卖",I1294)),"买"),IF(计算!B$23=2,IFERROR(IF(AND(G1295&gt;OFFSET(G1295,-计算!B$22,0,1,1),B1295&lt;OFFSET(B1295,-计算!B$22,0,1,1)),"买",IF(AND(G1295&lt;OFFSET(G1295,-计算!B$22,0,1,1),B1295&gt;OFFSET(B1295,-计算!B$22,0,1,1)),"卖",I1294)),"买"),""))</f>
        <v>卖</v>
      </c>
      <c r="J1295" s="4" t="str">
        <f t="shared" ca="1" si="83"/>
        <v/>
      </c>
      <c r="K1295" s="3">
        <f ca="1">IF(I1294="买",C1295,0)-IF(J1295=1,计算!B$18)</f>
        <v>0</v>
      </c>
      <c r="L1295" s="2">
        <f t="shared" ca="1" si="82"/>
        <v>5.4628223811713239</v>
      </c>
      <c r="M1295" s="3">
        <f ca="1">1-L1295/MAX(L$2:L1295)</f>
        <v>8.2162051499219402E-2</v>
      </c>
    </row>
    <row r="1296" spans="1:13" x14ac:dyDescent="0.15">
      <c r="A1296" s="1">
        <v>40302</v>
      </c>
      <c r="B1296" s="2">
        <v>3019.45</v>
      </c>
      <c r="C1296" s="3">
        <f t="shared" si="80"/>
        <v>-1.5619294768139502E-2</v>
      </c>
      <c r="D1296" s="3">
        <f>1-B1296/MAX(B$2:B1296)</f>
        <v>0.48624344926155316</v>
      </c>
      <c r="E1296" s="4">
        <f ca="1">IFERROR(AVERAGE(OFFSET(B1296,0,0,-计算!B$19,1)),AVERAGE(OFFSET(B1296,0,0,-ROW(),1)))</f>
        <v>3154.914166666666</v>
      </c>
      <c r="F1296" s="4">
        <f ca="1">IFERROR(AVERAGE(OFFSET(B1296,0,0,-计算!B$20,1)),AVERAGE(OFFSET(B1296,0,0,-ROW(),1)))</f>
        <v>3269.6598000000008</v>
      </c>
      <c r="G1296" s="4">
        <f t="shared" ca="1" si="81"/>
        <v>-114.74563333333481</v>
      </c>
      <c r="H1296" s="4">
        <f ca="1">IFERROR(AVERAGE(OFFSET(G1296,0,0,-计算!B$21,1)),AVERAGE(OFFSET(G1296,0,0,-ROW(),1)))</f>
        <v>-53.436566666667431</v>
      </c>
      <c r="I1296" s="4" t="str">
        <f ca="1">IF(计算!B$23=1,IFERROR(IF(AND(G1296&gt;H1296,OFFSET(G1296,-计算!B$22,0,1,1)&lt;OFFSET(H1296,-计算!B$22,0,1,1)),"买",IF(AND(G1296&lt;H1296,OFFSET(G1296,-计算!B$22,0,1,1)&gt;OFFSET(H1296,-计算!B$22,0,1,1)),"卖",I1295)),"买"),IF(计算!B$23=2,IFERROR(IF(AND(G1296&gt;OFFSET(G1296,-计算!B$22,0,1,1),B1296&lt;OFFSET(B1296,-计算!B$22,0,1,1)),"买",IF(AND(G1296&lt;OFFSET(G1296,-计算!B$22,0,1,1),B1296&gt;OFFSET(B1296,-计算!B$22,0,1,1)),"卖",I1295)),"买"),""))</f>
        <v>卖</v>
      </c>
      <c r="J1296" s="4" t="str">
        <f t="shared" ca="1" si="83"/>
        <v/>
      </c>
      <c r="K1296" s="3">
        <f ca="1">IF(I1295="买",C1296,0)-IF(J1296=1,计算!B$18)</f>
        <v>0</v>
      </c>
      <c r="L1296" s="2">
        <f t="shared" ca="1" si="82"/>
        <v>5.4628223811713239</v>
      </c>
      <c r="M1296" s="3">
        <f ca="1">1-L1296/MAX(L$2:L1296)</f>
        <v>8.2162051499219402E-2</v>
      </c>
    </row>
    <row r="1297" spans="1:13" x14ac:dyDescent="0.15">
      <c r="A1297" s="1">
        <v>40303</v>
      </c>
      <c r="B1297" s="2">
        <v>3036.39</v>
      </c>
      <c r="C1297" s="3">
        <f t="shared" si="80"/>
        <v>5.6102932653296911E-3</v>
      </c>
      <c r="D1297" s="3">
        <f>1-B1297/MAX(B$2:B1297)</f>
        <v>0.48336112434492617</v>
      </c>
      <c r="E1297" s="4">
        <f ca="1">IFERROR(AVERAGE(OFFSET(B1297,0,0,-计算!B$19,1)),AVERAGE(OFFSET(B1297,0,0,-ROW(),1)))</f>
        <v>3128.2525000000001</v>
      </c>
      <c r="F1297" s="4">
        <f ca="1">IFERROR(AVERAGE(OFFSET(B1297,0,0,-计算!B$20,1)),AVERAGE(OFFSET(B1297,0,0,-ROW(),1)))</f>
        <v>3265.720800000001</v>
      </c>
      <c r="G1297" s="4">
        <f t="shared" ca="1" si="81"/>
        <v>-137.46830000000091</v>
      </c>
      <c r="H1297" s="4">
        <f ca="1">IFERROR(AVERAGE(OFFSET(G1297,0,0,-计算!B$21,1)),AVERAGE(OFFSET(G1297,0,0,-ROW(),1)))</f>
        <v>-76.823866666667371</v>
      </c>
      <c r="I1297" s="4" t="str">
        <f ca="1">IF(计算!B$23=1,IFERROR(IF(AND(G1297&gt;H1297,OFFSET(G1297,-计算!B$22,0,1,1)&lt;OFFSET(H1297,-计算!B$22,0,1,1)),"买",IF(AND(G1297&lt;H1297,OFFSET(G1297,-计算!B$22,0,1,1)&gt;OFFSET(H1297,-计算!B$22,0,1,1)),"卖",I1296)),"买"),IF(计算!B$23=2,IFERROR(IF(AND(G1297&gt;OFFSET(G1297,-计算!B$22,0,1,1),B1297&lt;OFFSET(B1297,-计算!B$22,0,1,1)),"买",IF(AND(G1297&lt;OFFSET(G1297,-计算!B$22,0,1,1),B1297&gt;OFFSET(B1297,-计算!B$22,0,1,1)),"卖",I1296)),"买"),""))</f>
        <v>卖</v>
      </c>
      <c r="J1297" s="4" t="str">
        <f t="shared" ca="1" si="83"/>
        <v/>
      </c>
      <c r="K1297" s="3">
        <f ca="1">IF(I1296="买",C1297,0)-IF(J1297=1,计算!B$18)</f>
        <v>0</v>
      </c>
      <c r="L1297" s="2">
        <f t="shared" ca="1" si="82"/>
        <v>5.4628223811713239</v>
      </c>
      <c r="M1297" s="3">
        <f ca="1">1-L1297/MAX(L$2:L1297)</f>
        <v>8.2162051499219402E-2</v>
      </c>
    </row>
    <row r="1298" spans="1:13" x14ac:dyDescent="0.15">
      <c r="A1298" s="1">
        <v>40304</v>
      </c>
      <c r="B1298" s="2">
        <v>2896.86</v>
      </c>
      <c r="C1298" s="3">
        <f t="shared" si="80"/>
        <v>-4.5952595022378473E-2</v>
      </c>
      <c r="D1298" s="3">
        <f>1-B1298/MAX(B$2:B1298)</f>
        <v>0.50710202137072069</v>
      </c>
      <c r="E1298" s="4">
        <f ca="1">IFERROR(AVERAGE(OFFSET(B1298,0,0,-计算!B$19,1)),AVERAGE(OFFSET(B1298,0,0,-ROW(),1)))</f>
        <v>3104.9558333333334</v>
      </c>
      <c r="F1298" s="4">
        <f ca="1">IFERROR(AVERAGE(OFFSET(B1298,0,0,-计算!B$20,1)),AVERAGE(OFFSET(B1298,0,0,-ROW(),1)))</f>
        <v>3259.6854000000008</v>
      </c>
      <c r="G1298" s="4">
        <f t="shared" ca="1" si="81"/>
        <v>-154.72956666666732</v>
      </c>
      <c r="H1298" s="4">
        <f ca="1">IFERROR(AVERAGE(OFFSET(G1298,0,0,-计算!B$21,1)),AVERAGE(OFFSET(G1298,0,0,-ROW(),1)))</f>
        <v>-99.469422222223031</v>
      </c>
      <c r="I1298" s="4" t="str">
        <f ca="1">IF(计算!B$23=1,IFERROR(IF(AND(G1298&gt;H1298,OFFSET(G1298,-计算!B$22,0,1,1)&lt;OFFSET(H1298,-计算!B$22,0,1,1)),"买",IF(AND(G1298&lt;H1298,OFFSET(G1298,-计算!B$22,0,1,1)&gt;OFFSET(H1298,-计算!B$22,0,1,1)),"卖",I1297)),"买"),IF(计算!B$23=2,IFERROR(IF(AND(G1298&gt;OFFSET(G1298,-计算!B$22,0,1,1),B1298&lt;OFFSET(B1298,-计算!B$22,0,1,1)),"买",IF(AND(G1298&lt;OFFSET(G1298,-计算!B$22,0,1,1),B1298&gt;OFFSET(B1298,-计算!B$22,0,1,1)),"卖",I1297)),"买"),""))</f>
        <v>卖</v>
      </c>
      <c r="J1298" s="4" t="str">
        <f t="shared" ca="1" si="83"/>
        <v/>
      </c>
      <c r="K1298" s="3">
        <f ca="1">IF(I1297="买",C1298,0)-IF(J1298=1,计算!B$18)</f>
        <v>0</v>
      </c>
      <c r="L1298" s="2">
        <f t="shared" ca="1" si="82"/>
        <v>5.4628223811713239</v>
      </c>
      <c r="M1298" s="3">
        <f ca="1">1-L1298/MAX(L$2:L1298)</f>
        <v>8.2162051499219402E-2</v>
      </c>
    </row>
    <row r="1299" spans="1:13" x14ac:dyDescent="0.15">
      <c r="A1299" s="1">
        <v>40305</v>
      </c>
      <c r="B1299" s="2">
        <v>2836.79</v>
      </c>
      <c r="C1299" s="3">
        <f t="shared" si="80"/>
        <v>-2.0736245451972168E-2</v>
      </c>
      <c r="D1299" s="3">
        <f>1-B1299/MAX(B$2:B1299)</f>
        <v>0.51732287483835837</v>
      </c>
      <c r="E1299" s="4">
        <f ca="1">IFERROR(AVERAGE(OFFSET(B1299,0,0,-计算!B$19,1)),AVERAGE(OFFSET(B1299,0,0,-ROW(),1)))</f>
        <v>3076.9074999999998</v>
      </c>
      <c r="F1299" s="4">
        <f ca="1">IFERROR(AVERAGE(OFFSET(B1299,0,0,-计算!B$20,1)),AVERAGE(OFFSET(B1299,0,0,-ROW(),1)))</f>
        <v>3251.5316000000003</v>
      </c>
      <c r="G1299" s="4">
        <f t="shared" ca="1" si="81"/>
        <v>-174.62410000000045</v>
      </c>
      <c r="H1299" s="4">
        <f ca="1">IFERROR(AVERAGE(OFFSET(G1299,0,0,-计算!B$21,1)),AVERAGE(OFFSET(G1299,0,0,-ROW(),1)))</f>
        <v>-122.14061666666748</v>
      </c>
      <c r="I1299" s="4" t="str">
        <f ca="1">IF(计算!B$23=1,IFERROR(IF(AND(G1299&gt;H1299,OFFSET(G1299,-计算!B$22,0,1,1)&lt;OFFSET(H1299,-计算!B$22,0,1,1)),"买",IF(AND(G1299&lt;H1299,OFFSET(G1299,-计算!B$22,0,1,1)&gt;OFFSET(H1299,-计算!B$22,0,1,1)),"卖",I1298)),"买"),IF(计算!B$23=2,IFERROR(IF(AND(G1299&gt;OFFSET(G1299,-计算!B$22,0,1,1),B1299&lt;OFFSET(B1299,-计算!B$22,0,1,1)),"买",IF(AND(G1299&lt;OFFSET(G1299,-计算!B$22,0,1,1),B1299&gt;OFFSET(B1299,-计算!B$22,0,1,1)),"卖",I1298)),"买"),""))</f>
        <v>卖</v>
      </c>
      <c r="J1299" s="4" t="str">
        <f t="shared" ca="1" si="83"/>
        <v/>
      </c>
      <c r="K1299" s="3">
        <f ca="1">IF(I1298="买",C1299,0)-IF(J1299=1,计算!B$18)</f>
        <v>0</v>
      </c>
      <c r="L1299" s="2">
        <f t="shared" ca="1" si="82"/>
        <v>5.4628223811713239</v>
      </c>
      <c r="M1299" s="3">
        <f ca="1">1-L1299/MAX(L$2:L1299)</f>
        <v>8.2162051499219402E-2</v>
      </c>
    </row>
    <row r="1300" spans="1:13" x14ac:dyDescent="0.15">
      <c r="A1300" s="1">
        <v>40308</v>
      </c>
      <c r="B1300" s="2">
        <v>2858.23</v>
      </c>
      <c r="C1300" s="3">
        <f t="shared" si="80"/>
        <v>7.5578382608512129E-3</v>
      </c>
      <c r="D1300" s="3">
        <f>1-B1300/MAX(B$2:B1300)</f>
        <v>0.51367487919417409</v>
      </c>
      <c r="E1300" s="4">
        <f ca="1">IFERROR(AVERAGE(OFFSET(B1300,0,0,-计算!B$19,1)),AVERAGE(OFFSET(B1300,0,0,-ROW(),1)))</f>
        <v>3045.3700000000003</v>
      </c>
      <c r="F1300" s="4">
        <f ca="1">IFERROR(AVERAGE(OFFSET(B1300,0,0,-计算!B$20,1)),AVERAGE(OFFSET(B1300,0,0,-ROW(),1)))</f>
        <v>3242.8535999999999</v>
      </c>
      <c r="G1300" s="4">
        <f t="shared" ca="1" si="81"/>
        <v>-197.48359999999957</v>
      </c>
      <c r="H1300" s="4">
        <f ca="1">IFERROR(AVERAGE(OFFSET(G1300,0,0,-计算!B$21,1)),AVERAGE(OFFSET(G1300,0,0,-ROW(),1)))</f>
        <v>-144.52890555555624</v>
      </c>
      <c r="I1300" s="4" t="str">
        <f ca="1">IF(计算!B$23=1,IFERROR(IF(AND(G1300&gt;H1300,OFFSET(G1300,-计算!B$22,0,1,1)&lt;OFFSET(H1300,-计算!B$22,0,1,1)),"买",IF(AND(G1300&lt;H1300,OFFSET(G1300,-计算!B$22,0,1,1)&gt;OFFSET(H1300,-计算!B$22,0,1,1)),"卖",I1299)),"买"),IF(计算!B$23=2,IFERROR(IF(AND(G1300&gt;OFFSET(G1300,-计算!B$22,0,1,1),B1300&lt;OFFSET(B1300,-计算!B$22,0,1,1)),"买",IF(AND(G1300&lt;OFFSET(G1300,-计算!B$22,0,1,1),B1300&gt;OFFSET(B1300,-计算!B$22,0,1,1)),"卖",I1299)),"买"),""))</f>
        <v>卖</v>
      </c>
      <c r="J1300" s="4" t="str">
        <f t="shared" ca="1" si="83"/>
        <v/>
      </c>
      <c r="K1300" s="3">
        <f ca="1">IF(I1299="买",C1300,0)-IF(J1300=1,计算!B$18)</f>
        <v>0</v>
      </c>
      <c r="L1300" s="2">
        <f t="shared" ca="1" si="82"/>
        <v>5.4628223811713239</v>
      </c>
      <c r="M1300" s="3">
        <f ca="1">1-L1300/MAX(L$2:L1300)</f>
        <v>8.2162051499219402E-2</v>
      </c>
    </row>
    <row r="1301" spans="1:13" x14ac:dyDescent="0.15">
      <c r="A1301" s="1">
        <v>40309</v>
      </c>
      <c r="B1301" s="2">
        <v>2800.82</v>
      </c>
      <c r="C1301" s="3">
        <f t="shared" si="80"/>
        <v>-2.0085857331285428E-2</v>
      </c>
      <c r="D1301" s="3">
        <f>1-B1301/MAX(B$2:B1301)</f>
        <v>0.52344313618729998</v>
      </c>
      <c r="E1301" s="4">
        <f ca="1">IFERROR(AVERAGE(OFFSET(B1301,0,0,-计算!B$19,1)),AVERAGE(OFFSET(B1301,0,0,-ROW(),1)))</f>
        <v>3011.9766666666669</v>
      </c>
      <c r="F1301" s="4">
        <f ca="1">IFERROR(AVERAGE(OFFSET(B1301,0,0,-计算!B$20,1)),AVERAGE(OFFSET(B1301,0,0,-ROW(),1)))</f>
        <v>3233.2366000000002</v>
      </c>
      <c r="G1301" s="4">
        <f t="shared" ca="1" si="81"/>
        <v>-221.25993333333327</v>
      </c>
      <c r="H1301" s="4">
        <f ca="1">IFERROR(AVERAGE(OFFSET(G1301,0,0,-计算!B$21,1)),AVERAGE(OFFSET(G1301,0,0,-ROW(),1)))</f>
        <v>-166.71852222222273</v>
      </c>
      <c r="I1301" s="4" t="str">
        <f ca="1">IF(计算!B$23=1,IFERROR(IF(AND(G1301&gt;H1301,OFFSET(G1301,-计算!B$22,0,1,1)&lt;OFFSET(H1301,-计算!B$22,0,1,1)),"买",IF(AND(G1301&lt;H1301,OFFSET(G1301,-计算!B$22,0,1,1)&gt;OFFSET(H1301,-计算!B$22,0,1,1)),"卖",I1300)),"买"),IF(计算!B$23=2,IFERROR(IF(AND(G1301&gt;OFFSET(G1301,-计算!B$22,0,1,1),B1301&lt;OFFSET(B1301,-计算!B$22,0,1,1)),"买",IF(AND(G1301&lt;OFFSET(G1301,-计算!B$22,0,1,1),B1301&gt;OFFSET(B1301,-计算!B$22,0,1,1)),"卖",I1300)),"买"),""))</f>
        <v>卖</v>
      </c>
      <c r="J1301" s="4" t="str">
        <f t="shared" ca="1" si="83"/>
        <v/>
      </c>
      <c r="K1301" s="3">
        <f ca="1">IF(I1300="买",C1301,0)-IF(J1301=1,计算!B$18)</f>
        <v>0</v>
      </c>
      <c r="L1301" s="2">
        <f t="shared" ca="1" si="82"/>
        <v>5.4628223811713239</v>
      </c>
      <c r="M1301" s="3">
        <f ca="1">1-L1301/MAX(L$2:L1301)</f>
        <v>8.2162051499219402E-2</v>
      </c>
    </row>
    <row r="1302" spans="1:13" x14ac:dyDescent="0.15">
      <c r="A1302" s="1">
        <v>40310</v>
      </c>
      <c r="B1302" s="2">
        <v>2818.16</v>
      </c>
      <c r="C1302" s="3">
        <f t="shared" si="80"/>
        <v>6.1910440513848197E-3</v>
      </c>
      <c r="D1302" s="3">
        <f>1-B1302/MAX(B$2:B1302)</f>
        <v>0.52049275165044584</v>
      </c>
      <c r="E1302" s="4">
        <f ca="1">IFERROR(AVERAGE(OFFSET(B1302,0,0,-计算!B$19,1)),AVERAGE(OFFSET(B1302,0,0,-ROW(),1)))</f>
        <v>2980.9900000000002</v>
      </c>
      <c r="F1302" s="4">
        <f ca="1">IFERROR(AVERAGE(OFFSET(B1302,0,0,-计算!B$20,1)),AVERAGE(OFFSET(B1302,0,0,-ROW(),1)))</f>
        <v>3223.1114000000002</v>
      </c>
      <c r="G1302" s="4">
        <f t="shared" ca="1" si="81"/>
        <v>-242.12139999999999</v>
      </c>
      <c r="H1302" s="4">
        <f ca="1">IFERROR(AVERAGE(OFFSET(G1302,0,0,-计算!B$21,1)),AVERAGE(OFFSET(G1302,0,0,-ROW(),1)))</f>
        <v>-187.94781666666691</v>
      </c>
      <c r="I1302" s="4" t="str">
        <f ca="1">IF(计算!B$23=1,IFERROR(IF(AND(G1302&gt;H1302,OFFSET(G1302,-计算!B$22,0,1,1)&lt;OFFSET(H1302,-计算!B$22,0,1,1)),"买",IF(AND(G1302&lt;H1302,OFFSET(G1302,-计算!B$22,0,1,1)&gt;OFFSET(H1302,-计算!B$22,0,1,1)),"卖",I1301)),"买"),IF(计算!B$23=2,IFERROR(IF(AND(G1302&gt;OFFSET(G1302,-计算!B$22,0,1,1),B1302&lt;OFFSET(B1302,-计算!B$22,0,1,1)),"买",IF(AND(G1302&lt;OFFSET(G1302,-计算!B$22,0,1,1),B1302&gt;OFFSET(B1302,-计算!B$22,0,1,1)),"卖",I1301)),"买"),""))</f>
        <v>卖</v>
      </c>
      <c r="J1302" s="4" t="str">
        <f t="shared" ca="1" si="83"/>
        <v/>
      </c>
      <c r="K1302" s="3">
        <f ca="1">IF(I1301="买",C1302,0)-IF(J1302=1,计算!B$18)</f>
        <v>0</v>
      </c>
      <c r="L1302" s="2">
        <f t="shared" ca="1" si="82"/>
        <v>5.4628223811713239</v>
      </c>
      <c r="M1302" s="3">
        <f ca="1">1-L1302/MAX(L$2:L1302)</f>
        <v>8.2162051499219402E-2</v>
      </c>
    </row>
    <row r="1303" spans="1:13" x14ac:dyDescent="0.15">
      <c r="A1303" s="1">
        <v>40311</v>
      </c>
      <c r="B1303" s="2">
        <v>2886.91</v>
      </c>
      <c r="C1303" s="3">
        <f t="shared" si="80"/>
        <v>2.4395350157549567E-2</v>
      </c>
      <c r="D1303" s="3">
        <f>1-B1303/MAX(B$2:B1303)</f>
        <v>0.50879500442387537</v>
      </c>
      <c r="E1303" s="4">
        <f ca="1">IFERROR(AVERAGE(OFFSET(B1303,0,0,-计算!B$19,1)),AVERAGE(OFFSET(B1303,0,0,-ROW(),1)))</f>
        <v>2957.2325000000001</v>
      </c>
      <c r="F1303" s="4">
        <f ca="1">IFERROR(AVERAGE(OFFSET(B1303,0,0,-计算!B$20,1)),AVERAGE(OFFSET(B1303,0,0,-ROW(),1)))</f>
        <v>3214.6248000000005</v>
      </c>
      <c r="G1303" s="4">
        <f t="shared" ca="1" si="81"/>
        <v>-257.39230000000043</v>
      </c>
      <c r="H1303" s="4">
        <f ca="1">IFERROR(AVERAGE(OFFSET(G1303,0,0,-计算!B$21,1)),AVERAGE(OFFSET(G1303,0,0,-ROW(),1)))</f>
        <v>-207.93515000000016</v>
      </c>
      <c r="I1303" s="4" t="str">
        <f ca="1">IF(计算!B$23=1,IFERROR(IF(AND(G1303&gt;H1303,OFFSET(G1303,-计算!B$22,0,1,1)&lt;OFFSET(H1303,-计算!B$22,0,1,1)),"买",IF(AND(G1303&lt;H1303,OFFSET(G1303,-计算!B$22,0,1,1)&gt;OFFSET(H1303,-计算!B$22,0,1,1)),"卖",I1302)),"买"),IF(计算!B$23=2,IFERROR(IF(AND(G1303&gt;OFFSET(G1303,-计算!B$22,0,1,1),B1303&lt;OFFSET(B1303,-计算!B$22,0,1,1)),"买",IF(AND(G1303&lt;OFFSET(G1303,-计算!B$22,0,1,1),B1303&gt;OFFSET(B1303,-计算!B$22,0,1,1)),"卖",I1302)),"买"),""))</f>
        <v>卖</v>
      </c>
      <c r="J1303" s="4" t="str">
        <f t="shared" ca="1" si="83"/>
        <v/>
      </c>
      <c r="K1303" s="3">
        <f ca="1">IF(I1302="买",C1303,0)-IF(J1303=1,计算!B$18)</f>
        <v>0</v>
      </c>
      <c r="L1303" s="2">
        <f t="shared" ca="1" si="82"/>
        <v>5.4628223811713239</v>
      </c>
      <c r="M1303" s="3">
        <f ca="1">1-L1303/MAX(L$2:L1303)</f>
        <v>8.2162051499219402E-2</v>
      </c>
    </row>
    <row r="1304" spans="1:13" x14ac:dyDescent="0.15">
      <c r="A1304" s="1">
        <v>40312</v>
      </c>
      <c r="B1304" s="2">
        <v>2868.02</v>
      </c>
      <c r="C1304" s="3">
        <f t="shared" si="80"/>
        <v>-6.5433283337547055E-3</v>
      </c>
      <c r="D1304" s="3">
        <f>1-B1304/MAX(B$2:B1304)</f>
        <v>0.51200911998911047</v>
      </c>
      <c r="E1304" s="4">
        <f ca="1">IFERROR(AVERAGE(OFFSET(B1304,0,0,-计算!B$19,1)),AVERAGE(OFFSET(B1304,0,0,-ROW(),1)))</f>
        <v>2937.2000000000003</v>
      </c>
      <c r="F1304" s="4">
        <f ca="1">IFERROR(AVERAGE(OFFSET(B1304,0,0,-计算!B$20,1)),AVERAGE(OFFSET(B1304,0,0,-ROW(),1)))</f>
        <v>3205.2836000000007</v>
      </c>
      <c r="G1304" s="4">
        <f t="shared" ca="1" si="81"/>
        <v>-268.08360000000039</v>
      </c>
      <c r="H1304" s="4">
        <f ca="1">IFERROR(AVERAGE(OFFSET(G1304,0,0,-计算!B$21,1)),AVERAGE(OFFSET(G1304,0,0,-ROW(),1)))</f>
        <v>-226.82748888888901</v>
      </c>
      <c r="I1304" s="4" t="str">
        <f ca="1">IF(计算!B$23=1,IFERROR(IF(AND(G1304&gt;H1304,OFFSET(G1304,-计算!B$22,0,1,1)&lt;OFFSET(H1304,-计算!B$22,0,1,1)),"买",IF(AND(G1304&lt;H1304,OFFSET(G1304,-计算!B$22,0,1,1)&gt;OFFSET(H1304,-计算!B$22,0,1,1)),"卖",I1303)),"买"),IF(计算!B$23=2,IFERROR(IF(AND(G1304&gt;OFFSET(G1304,-计算!B$22,0,1,1),B1304&lt;OFFSET(B1304,-计算!B$22,0,1,1)),"买",IF(AND(G1304&lt;OFFSET(G1304,-计算!B$22,0,1,1),B1304&gt;OFFSET(B1304,-计算!B$22,0,1,1)),"卖",I1303)),"买"),""))</f>
        <v>卖</v>
      </c>
      <c r="J1304" s="4" t="str">
        <f t="shared" ca="1" si="83"/>
        <v/>
      </c>
      <c r="K1304" s="3">
        <f ca="1">IF(I1303="买",C1304,0)-IF(J1304=1,计算!B$18)</f>
        <v>0</v>
      </c>
      <c r="L1304" s="2">
        <f t="shared" ca="1" si="82"/>
        <v>5.4628223811713239</v>
      </c>
      <c r="M1304" s="3">
        <f ca="1">1-L1304/MAX(L$2:L1304)</f>
        <v>8.2162051499219402E-2</v>
      </c>
    </row>
    <row r="1305" spans="1:13" x14ac:dyDescent="0.15">
      <c r="A1305" s="1">
        <v>40315</v>
      </c>
      <c r="B1305" s="2">
        <v>2714.72</v>
      </c>
      <c r="C1305" s="3">
        <f t="shared" si="80"/>
        <v>-5.345151010104543E-2</v>
      </c>
      <c r="D1305" s="3">
        <f>1-B1305/MAX(B$2:B1305)</f>
        <v>0.53809296944123053</v>
      </c>
      <c r="E1305" s="4">
        <f ca="1">IFERROR(AVERAGE(OFFSET(B1305,0,0,-计算!B$19,1)),AVERAGE(OFFSET(B1305,0,0,-ROW(),1)))</f>
        <v>2905.3141666666666</v>
      </c>
      <c r="F1305" s="4">
        <f ca="1">IFERROR(AVERAGE(OFFSET(B1305,0,0,-计算!B$20,1)),AVERAGE(OFFSET(B1305,0,0,-ROW(),1)))</f>
        <v>3194.5666000000001</v>
      </c>
      <c r="G1305" s="4">
        <f t="shared" ca="1" si="81"/>
        <v>-289.25243333333356</v>
      </c>
      <c r="H1305" s="4">
        <f ca="1">IFERROR(AVERAGE(OFFSET(G1305,0,0,-计算!B$21,1)),AVERAGE(OFFSET(G1305,0,0,-ROW(),1)))</f>
        <v>-245.9322111111112</v>
      </c>
      <c r="I1305" s="4" t="str">
        <f ca="1">IF(计算!B$23=1,IFERROR(IF(AND(G1305&gt;H1305,OFFSET(G1305,-计算!B$22,0,1,1)&lt;OFFSET(H1305,-计算!B$22,0,1,1)),"买",IF(AND(G1305&lt;H1305,OFFSET(G1305,-计算!B$22,0,1,1)&gt;OFFSET(H1305,-计算!B$22,0,1,1)),"卖",I1304)),"买"),IF(计算!B$23=2,IFERROR(IF(AND(G1305&gt;OFFSET(G1305,-计算!B$22,0,1,1),B1305&lt;OFFSET(B1305,-计算!B$22,0,1,1)),"买",IF(AND(G1305&lt;OFFSET(G1305,-计算!B$22,0,1,1),B1305&gt;OFFSET(B1305,-计算!B$22,0,1,1)),"卖",I1304)),"买"),""))</f>
        <v>卖</v>
      </c>
      <c r="J1305" s="4" t="str">
        <f t="shared" ca="1" si="83"/>
        <v/>
      </c>
      <c r="K1305" s="3">
        <f ca="1">IF(I1304="买",C1305,0)-IF(J1305=1,计算!B$18)</f>
        <v>0</v>
      </c>
      <c r="L1305" s="2">
        <f t="shared" ca="1" si="82"/>
        <v>5.4628223811713239</v>
      </c>
      <c r="M1305" s="3">
        <f ca="1">1-L1305/MAX(L$2:L1305)</f>
        <v>8.2162051499219402E-2</v>
      </c>
    </row>
    <row r="1306" spans="1:13" x14ac:dyDescent="0.15">
      <c r="A1306" s="1">
        <v>40316</v>
      </c>
      <c r="B1306" s="2">
        <v>2771.35</v>
      </c>
      <c r="C1306" s="3">
        <f t="shared" si="80"/>
        <v>2.0860346555077625E-2</v>
      </c>
      <c r="D1306" s="3">
        <f>1-B1306/MAX(B$2:B1306)</f>
        <v>0.52845742870754786</v>
      </c>
      <c r="E1306" s="4">
        <f ca="1">IFERROR(AVERAGE(OFFSET(B1306,0,0,-计算!B$19,1)),AVERAGE(OFFSET(B1306,0,0,-ROW(),1)))</f>
        <v>2881.2549999999997</v>
      </c>
      <c r="F1306" s="4">
        <f ca="1">IFERROR(AVERAGE(OFFSET(B1306,0,0,-计算!B$20,1)),AVERAGE(OFFSET(B1306,0,0,-ROW(),1)))</f>
        <v>3184.7984000000001</v>
      </c>
      <c r="G1306" s="4">
        <f t="shared" ca="1" si="81"/>
        <v>-303.54340000000047</v>
      </c>
      <c r="H1306" s="4">
        <f ca="1">IFERROR(AVERAGE(OFFSET(G1306,0,0,-计算!B$21,1)),AVERAGE(OFFSET(G1306,0,0,-ROW(),1)))</f>
        <v>-263.60884444444468</v>
      </c>
      <c r="I1306" s="4" t="str">
        <f ca="1">IF(计算!B$23=1,IFERROR(IF(AND(G1306&gt;H1306,OFFSET(G1306,-计算!B$22,0,1,1)&lt;OFFSET(H1306,-计算!B$22,0,1,1)),"买",IF(AND(G1306&lt;H1306,OFFSET(G1306,-计算!B$22,0,1,1)&gt;OFFSET(H1306,-计算!B$22,0,1,1)),"卖",I1305)),"买"),IF(计算!B$23=2,IFERROR(IF(AND(G1306&gt;OFFSET(G1306,-计算!B$22,0,1,1),B1306&lt;OFFSET(B1306,-计算!B$22,0,1,1)),"买",IF(AND(G1306&lt;OFFSET(G1306,-计算!B$22,0,1,1),B1306&gt;OFFSET(B1306,-计算!B$22,0,1,1)),"卖",I1305)),"买"),""))</f>
        <v>卖</v>
      </c>
      <c r="J1306" s="4" t="str">
        <f t="shared" ca="1" si="83"/>
        <v/>
      </c>
      <c r="K1306" s="3">
        <f ca="1">IF(I1305="买",C1306,0)-IF(J1306=1,计算!B$18)</f>
        <v>0</v>
      </c>
      <c r="L1306" s="2">
        <f t="shared" ca="1" si="82"/>
        <v>5.4628223811713239</v>
      </c>
      <c r="M1306" s="3">
        <f ca="1">1-L1306/MAX(L$2:L1306)</f>
        <v>8.2162051499219402E-2</v>
      </c>
    </row>
    <row r="1307" spans="1:13" x14ac:dyDescent="0.15">
      <c r="A1307" s="1">
        <v>40317</v>
      </c>
      <c r="B1307" s="2">
        <v>2762.17</v>
      </c>
      <c r="C1307" s="3">
        <f t="shared" si="80"/>
        <v>-3.3124650441119785E-3</v>
      </c>
      <c r="D1307" s="3">
        <f>1-B1307/MAX(B$2:B1307)</f>
        <v>0.53001939699176481</v>
      </c>
      <c r="E1307" s="4">
        <f ca="1">IFERROR(AVERAGE(OFFSET(B1307,0,0,-计算!B$19,1)),AVERAGE(OFFSET(B1307,0,0,-ROW(),1)))</f>
        <v>2855.8225000000002</v>
      </c>
      <c r="F1307" s="4">
        <f ca="1">IFERROR(AVERAGE(OFFSET(B1307,0,0,-计算!B$20,1)),AVERAGE(OFFSET(B1307,0,0,-ROW(),1)))</f>
        <v>3174.3182000000006</v>
      </c>
      <c r="G1307" s="4">
        <f t="shared" ca="1" si="81"/>
        <v>-318.4957000000004</v>
      </c>
      <c r="H1307" s="4">
        <f ca="1">IFERROR(AVERAGE(OFFSET(G1307,0,0,-计算!B$21,1)),AVERAGE(OFFSET(G1307,0,0,-ROW(),1)))</f>
        <v>-279.81480555555589</v>
      </c>
      <c r="I1307" s="4" t="str">
        <f ca="1">IF(计算!B$23=1,IFERROR(IF(AND(G1307&gt;H1307,OFFSET(G1307,-计算!B$22,0,1,1)&lt;OFFSET(H1307,-计算!B$22,0,1,1)),"买",IF(AND(G1307&lt;H1307,OFFSET(G1307,-计算!B$22,0,1,1)&gt;OFFSET(H1307,-计算!B$22,0,1,1)),"卖",I1306)),"买"),IF(计算!B$23=2,IFERROR(IF(AND(G1307&gt;OFFSET(G1307,-计算!B$22,0,1,1),B1307&lt;OFFSET(B1307,-计算!B$22,0,1,1)),"买",IF(AND(G1307&lt;OFFSET(G1307,-计算!B$22,0,1,1),B1307&gt;OFFSET(B1307,-计算!B$22,0,1,1)),"卖",I1306)),"买"),""))</f>
        <v>卖</v>
      </c>
      <c r="J1307" s="4" t="str">
        <f t="shared" ca="1" si="83"/>
        <v/>
      </c>
      <c r="K1307" s="3">
        <f ca="1">IF(I1306="买",C1307,0)-IF(J1307=1,计算!B$18)</f>
        <v>0</v>
      </c>
      <c r="L1307" s="2">
        <f t="shared" ca="1" si="82"/>
        <v>5.4628223811713239</v>
      </c>
      <c r="M1307" s="3">
        <f ca="1">1-L1307/MAX(L$2:L1307)</f>
        <v>8.2162051499219402E-2</v>
      </c>
    </row>
    <row r="1308" spans="1:13" x14ac:dyDescent="0.15">
      <c r="A1308" s="1">
        <v>40318</v>
      </c>
      <c r="B1308" s="2">
        <v>2726.02</v>
      </c>
      <c r="C1308" s="3">
        <f t="shared" si="80"/>
        <v>-1.3087536248674092E-2</v>
      </c>
      <c r="D1308" s="3">
        <f>1-B1308/MAX(B$2:B1308)</f>
        <v>0.53617028516980869</v>
      </c>
      <c r="E1308" s="4">
        <f ca="1">IFERROR(AVERAGE(OFFSET(B1308,0,0,-计算!B$19,1)),AVERAGE(OFFSET(B1308,0,0,-ROW(),1)))</f>
        <v>2831.3699999999994</v>
      </c>
      <c r="F1308" s="4">
        <f ca="1">IFERROR(AVERAGE(OFFSET(B1308,0,0,-计算!B$20,1)),AVERAGE(OFFSET(B1308,0,0,-ROW(),1)))</f>
        <v>3162.7214000000008</v>
      </c>
      <c r="G1308" s="4">
        <f t="shared" ca="1" si="81"/>
        <v>-331.35140000000138</v>
      </c>
      <c r="H1308" s="4">
        <f ca="1">IFERROR(AVERAGE(OFFSET(G1308,0,0,-计算!B$21,1)),AVERAGE(OFFSET(G1308,0,0,-ROW(),1)))</f>
        <v>-294.68647222222279</v>
      </c>
      <c r="I1308" s="4" t="str">
        <f ca="1">IF(计算!B$23=1,IFERROR(IF(AND(G1308&gt;H1308,OFFSET(G1308,-计算!B$22,0,1,1)&lt;OFFSET(H1308,-计算!B$22,0,1,1)),"买",IF(AND(G1308&lt;H1308,OFFSET(G1308,-计算!B$22,0,1,1)&gt;OFFSET(H1308,-计算!B$22,0,1,1)),"卖",I1307)),"买"),IF(计算!B$23=2,IFERROR(IF(AND(G1308&gt;OFFSET(G1308,-计算!B$22,0,1,1),B1308&lt;OFFSET(B1308,-计算!B$22,0,1,1)),"买",IF(AND(G1308&lt;OFFSET(G1308,-计算!B$22,0,1,1),B1308&gt;OFFSET(B1308,-计算!B$22,0,1,1)),"卖",I1307)),"买"),""))</f>
        <v>卖</v>
      </c>
      <c r="J1308" s="4" t="str">
        <f t="shared" ca="1" si="83"/>
        <v/>
      </c>
      <c r="K1308" s="3">
        <f ca="1">IF(I1307="买",C1308,0)-IF(J1308=1,计算!B$18)</f>
        <v>0</v>
      </c>
      <c r="L1308" s="2">
        <f t="shared" ca="1" si="82"/>
        <v>5.4628223811713239</v>
      </c>
      <c r="M1308" s="3">
        <f ca="1">1-L1308/MAX(L$2:L1308)</f>
        <v>8.2162051499219402E-2</v>
      </c>
    </row>
    <row r="1309" spans="1:13" x14ac:dyDescent="0.15">
      <c r="A1309" s="1">
        <v>40319</v>
      </c>
      <c r="B1309" s="2">
        <v>2768.79</v>
      </c>
      <c r="C1309" s="3">
        <f t="shared" si="80"/>
        <v>1.5689540062068463E-2</v>
      </c>
      <c r="D1309" s="3">
        <f>1-B1309/MAX(B$2:B1309)</f>
        <v>0.52889301027700264</v>
      </c>
      <c r="E1309" s="4">
        <f ca="1">IFERROR(AVERAGE(OFFSET(B1309,0,0,-计算!B$19,1)),AVERAGE(OFFSET(B1309,0,0,-ROW(),1)))</f>
        <v>2809.0699999999997</v>
      </c>
      <c r="F1309" s="4">
        <f ca="1">IFERROR(AVERAGE(OFFSET(B1309,0,0,-计算!B$20,1)),AVERAGE(OFFSET(B1309,0,0,-ROW(),1)))</f>
        <v>3152.5034000000001</v>
      </c>
      <c r="G1309" s="4">
        <f t="shared" ca="1" si="81"/>
        <v>-343.43340000000035</v>
      </c>
      <c r="H1309" s="4">
        <f ca="1">IFERROR(AVERAGE(OFFSET(G1309,0,0,-计算!B$21,1)),AVERAGE(OFFSET(G1309,0,0,-ROW(),1)))</f>
        <v>-309.02665555555609</v>
      </c>
      <c r="I1309" s="4" t="str">
        <f ca="1">IF(计算!B$23=1,IFERROR(IF(AND(G1309&gt;H1309,OFFSET(G1309,-计算!B$22,0,1,1)&lt;OFFSET(H1309,-计算!B$22,0,1,1)),"买",IF(AND(G1309&lt;H1309,OFFSET(G1309,-计算!B$22,0,1,1)&gt;OFFSET(H1309,-计算!B$22,0,1,1)),"卖",I1308)),"买"),IF(计算!B$23=2,IFERROR(IF(AND(G1309&gt;OFFSET(G1309,-计算!B$22,0,1,1),B1309&lt;OFFSET(B1309,-计算!B$22,0,1,1)),"买",IF(AND(G1309&lt;OFFSET(G1309,-计算!B$22,0,1,1),B1309&gt;OFFSET(B1309,-计算!B$22,0,1,1)),"卖",I1308)),"买"),""))</f>
        <v>卖</v>
      </c>
      <c r="J1309" s="4" t="str">
        <f t="shared" ca="1" si="83"/>
        <v/>
      </c>
      <c r="K1309" s="3">
        <f ca="1">IF(I1308="买",C1309,0)-IF(J1309=1,计算!B$18)</f>
        <v>0</v>
      </c>
      <c r="L1309" s="2">
        <f t="shared" ca="1" si="82"/>
        <v>5.4628223811713239</v>
      </c>
      <c r="M1309" s="3">
        <f ca="1">1-L1309/MAX(L$2:L1309)</f>
        <v>8.2162051499219402E-2</v>
      </c>
    </row>
    <row r="1310" spans="1:13" x14ac:dyDescent="0.15">
      <c r="A1310" s="1">
        <v>40322</v>
      </c>
      <c r="B1310" s="2">
        <v>2873.47</v>
      </c>
      <c r="C1310" s="3">
        <f t="shared" si="80"/>
        <v>3.7807128745769747E-2</v>
      </c>
      <c r="D1310" s="3">
        <f>1-B1310/MAX(B$2:B1310)</f>
        <v>0.5110818076635133</v>
      </c>
      <c r="E1310" s="4">
        <f ca="1">IFERROR(AVERAGE(OFFSET(B1310,0,0,-计算!B$19,1)),AVERAGE(OFFSET(B1310,0,0,-ROW(),1)))</f>
        <v>2807.1208333333329</v>
      </c>
      <c r="F1310" s="4">
        <f ca="1">IFERROR(AVERAGE(OFFSET(B1310,0,0,-计算!B$20,1)),AVERAGE(OFFSET(B1310,0,0,-ROW(),1)))</f>
        <v>3144.4386</v>
      </c>
      <c r="G1310" s="4">
        <f t="shared" ca="1" si="81"/>
        <v>-337.31776666666701</v>
      </c>
      <c r="H1310" s="4">
        <f ca="1">IFERROR(AVERAGE(OFFSET(G1310,0,0,-计算!B$21,1)),AVERAGE(OFFSET(G1310,0,0,-ROW(),1)))</f>
        <v>-320.56568333333388</v>
      </c>
      <c r="I1310" s="4" t="str">
        <f ca="1">IF(计算!B$23=1,IFERROR(IF(AND(G1310&gt;H1310,OFFSET(G1310,-计算!B$22,0,1,1)&lt;OFFSET(H1310,-计算!B$22,0,1,1)),"买",IF(AND(G1310&lt;H1310,OFFSET(G1310,-计算!B$22,0,1,1)&gt;OFFSET(H1310,-计算!B$22,0,1,1)),"卖",I1309)),"买"),IF(计算!B$23=2,IFERROR(IF(AND(G1310&gt;OFFSET(G1310,-计算!B$22,0,1,1),B1310&lt;OFFSET(B1310,-计算!B$22,0,1,1)),"买",IF(AND(G1310&lt;OFFSET(G1310,-计算!B$22,0,1,1),B1310&gt;OFFSET(B1310,-计算!B$22,0,1,1)),"卖",I1309)),"买"),""))</f>
        <v>卖</v>
      </c>
      <c r="J1310" s="4" t="str">
        <f t="shared" ca="1" si="83"/>
        <v/>
      </c>
      <c r="K1310" s="3">
        <f ca="1">IF(I1309="买",C1310,0)-IF(J1310=1,计算!B$18)</f>
        <v>0</v>
      </c>
      <c r="L1310" s="2">
        <f t="shared" ca="1" si="82"/>
        <v>5.4628223811713239</v>
      </c>
      <c r="M1310" s="3">
        <f ca="1">1-L1310/MAX(L$2:L1310)</f>
        <v>8.2162051499219402E-2</v>
      </c>
    </row>
    <row r="1311" spans="1:13" x14ac:dyDescent="0.15">
      <c r="A1311" s="1">
        <v>40323</v>
      </c>
      <c r="B1311" s="2">
        <v>2813.94</v>
      </c>
      <c r="C1311" s="3">
        <f t="shared" si="80"/>
        <v>-2.0717112063115217E-2</v>
      </c>
      <c r="D1311" s="3">
        <f>1-B1311/MAX(B$2:B1311)</f>
        <v>0.52121078064384396</v>
      </c>
      <c r="E1311" s="4">
        <f ca="1">IFERROR(AVERAGE(OFFSET(B1311,0,0,-计算!B$19,1)),AVERAGE(OFFSET(B1311,0,0,-ROW(),1)))</f>
        <v>2805.2166666666667</v>
      </c>
      <c r="F1311" s="4">
        <f ca="1">IFERROR(AVERAGE(OFFSET(B1311,0,0,-计算!B$20,1)),AVERAGE(OFFSET(B1311,0,0,-ROW(),1)))</f>
        <v>3136.0547999999999</v>
      </c>
      <c r="G1311" s="4">
        <f t="shared" ca="1" si="81"/>
        <v>-330.83813333333319</v>
      </c>
      <c r="H1311" s="4">
        <f ca="1">IFERROR(AVERAGE(OFFSET(G1311,0,0,-计算!B$21,1)),AVERAGE(OFFSET(G1311,0,0,-ROW(),1)))</f>
        <v>-327.49663333333382</v>
      </c>
      <c r="I1311" s="4" t="str">
        <f ca="1">IF(计算!B$23=1,IFERROR(IF(AND(G1311&gt;H1311,OFFSET(G1311,-计算!B$22,0,1,1)&lt;OFFSET(H1311,-计算!B$22,0,1,1)),"买",IF(AND(G1311&lt;H1311,OFFSET(G1311,-计算!B$22,0,1,1)&gt;OFFSET(H1311,-计算!B$22,0,1,1)),"卖",I1310)),"买"),IF(计算!B$23=2,IFERROR(IF(AND(G1311&gt;OFFSET(G1311,-计算!B$22,0,1,1),B1311&lt;OFFSET(B1311,-计算!B$22,0,1,1)),"买",IF(AND(G1311&lt;OFFSET(G1311,-计算!B$22,0,1,1),B1311&gt;OFFSET(B1311,-计算!B$22,0,1,1)),"卖",I1310)),"买"),""))</f>
        <v>卖</v>
      </c>
      <c r="J1311" s="4" t="str">
        <f t="shared" ca="1" si="83"/>
        <v/>
      </c>
      <c r="K1311" s="3">
        <f ca="1">IF(I1310="买",C1311,0)-IF(J1311=1,计算!B$18)</f>
        <v>0</v>
      </c>
      <c r="L1311" s="2">
        <f t="shared" ca="1" si="82"/>
        <v>5.4628223811713239</v>
      </c>
      <c r="M1311" s="3">
        <f ca="1">1-L1311/MAX(L$2:L1311)</f>
        <v>8.2162051499219402E-2</v>
      </c>
    </row>
    <row r="1312" spans="1:13" x14ac:dyDescent="0.15">
      <c r="A1312" s="1">
        <v>40324</v>
      </c>
      <c r="B1312" s="2">
        <v>2813.94</v>
      </c>
      <c r="C1312" s="3">
        <f t="shared" si="80"/>
        <v>0</v>
      </c>
      <c r="D1312" s="3">
        <f>1-B1312/MAX(B$2:B1312)</f>
        <v>0.52121078064384396</v>
      </c>
      <c r="E1312" s="4">
        <f ca="1">IFERROR(AVERAGE(OFFSET(B1312,0,0,-计算!B$19,1)),AVERAGE(OFFSET(B1312,0,0,-ROW(),1)))</f>
        <v>2801.5258333333336</v>
      </c>
      <c r="F1312" s="4">
        <f ca="1">IFERROR(AVERAGE(OFFSET(B1312,0,0,-计算!B$20,1)),AVERAGE(OFFSET(B1312,0,0,-ROW(),1)))</f>
        <v>3128.67</v>
      </c>
      <c r="G1312" s="4">
        <f t="shared" ca="1" si="81"/>
        <v>-327.14416666666648</v>
      </c>
      <c r="H1312" s="4">
        <f ca="1">IFERROR(AVERAGE(OFFSET(G1312,0,0,-计算!B$21,1)),AVERAGE(OFFSET(G1312,0,0,-ROW(),1)))</f>
        <v>-331.43009444444482</v>
      </c>
      <c r="I1312" s="4" t="str">
        <f ca="1">IF(计算!B$23=1,IFERROR(IF(AND(G1312&gt;H1312,OFFSET(G1312,-计算!B$22,0,1,1)&lt;OFFSET(H1312,-计算!B$22,0,1,1)),"买",IF(AND(G1312&lt;H1312,OFFSET(G1312,-计算!B$22,0,1,1)&gt;OFFSET(H1312,-计算!B$22,0,1,1)),"卖",I1311)),"买"),IF(计算!B$23=2,IFERROR(IF(AND(G1312&gt;OFFSET(G1312,-计算!B$22,0,1,1),B1312&lt;OFFSET(B1312,-计算!B$22,0,1,1)),"买",IF(AND(G1312&lt;OFFSET(G1312,-计算!B$22,0,1,1),B1312&gt;OFFSET(B1312,-计算!B$22,0,1,1)),"卖",I1311)),"买"),""))</f>
        <v>买</v>
      </c>
      <c r="J1312" s="4">
        <f t="shared" ca="1" si="83"/>
        <v>1</v>
      </c>
      <c r="K1312" s="3">
        <f ca="1">IF(I1311="买",C1312,0)-IF(J1312=1,计算!B$18)</f>
        <v>0</v>
      </c>
      <c r="L1312" s="2">
        <f t="shared" ca="1" si="82"/>
        <v>5.4628223811713239</v>
      </c>
      <c r="M1312" s="3">
        <f ca="1">1-L1312/MAX(L$2:L1312)</f>
        <v>8.2162051499219402E-2</v>
      </c>
    </row>
    <row r="1313" spans="1:13" x14ac:dyDescent="0.15">
      <c r="A1313" s="1">
        <v>40325</v>
      </c>
      <c r="B1313" s="2">
        <v>2859.98</v>
      </c>
      <c r="C1313" s="3">
        <f t="shared" si="80"/>
        <v>1.6361400740598553E-2</v>
      </c>
      <c r="D1313" s="3">
        <f>1-B1313/MAX(B$2:B1313)</f>
        <v>0.51337711835567956</v>
      </c>
      <c r="E1313" s="4">
        <f ca="1">IFERROR(AVERAGE(OFFSET(B1313,0,0,-计算!B$19,1)),AVERAGE(OFFSET(B1313,0,0,-ROW(),1)))</f>
        <v>2806.4558333333334</v>
      </c>
      <c r="F1313" s="4">
        <f ca="1">IFERROR(AVERAGE(OFFSET(B1313,0,0,-计算!B$20,1)),AVERAGE(OFFSET(B1313,0,0,-ROW(),1)))</f>
        <v>3121.7902000000008</v>
      </c>
      <c r="G1313" s="4">
        <f t="shared" ca="1" si="81"/>
        <v>-315.33436666666739</v>
      </c>
      <c r="H1313" s="4">
        <f ca="1">IFERROR(AVERAGE(OFFSET(G1313,0,0,-计算!B$21,1)),AVERAGE(OFFSET(G1313,0,0,-ROW(),1)))</f>
        <v>-330.90320555555599</v>
      </c>
      <c r="I1313" s="4" t="str">
        <f ca="1">IF(计算!B$23=1,IFERROR(IF(AND(G1313&gt;H1313,OFFSET(G1313,-计算!B$22,0,1,1)&lt;OFFSET(H1313,-计算!B$22,0,1,1)),"买",IF(AND(G1313&lt;H1313,OFFSET(G1313,-计算!B$22,0,1,1)&gt;OFFSET(H1313,-计算!B$22,0,1,1)),"卖",I1312)),"买"),IF(计算!B$23=2,IFERROR(IF(AND(G1313&gt;OFFSET(G1313,-计算!B$22,0,1,1),B1313&lt;OFFSET(B1313,-计算!B$22,0,1,1)),"买",IF(AND(G1313&lt;OFFSET(G1313,-计算!B$22,0,1,1),B1313&gt;OFFSET(B1313,-计算!B$22,0,1,1)),"卖",I1312)),"买"),""))</f>
        <v>买</v>
      </c>
      <c r="J1313" s="4" t="str">
        <f t="shared" ca="1" si="83"/>
        <v/>
      </c>
      <c r="K1313" s="3">
        <f ca="1">IF(I1312="买",C1313,0)-IF(J1313=1,计算!B$18)</f>
        <v>1.6361400740598553E-2</v>
      </c>
      <c r="L1313" s="2">
        <f t="shared" ca="1" si="82"/>
        <v>5.5522018073243791</v>
      </c>
      <c r="M1313" s="3">
        <f ca="1">1-L1313/MAX(L$2:L1313)</f>
        <v>6.7144937008869143E-2</v>
      </c>
    </row>
    <row r="1314" spans="1:13" x14ac:dyDescent="0.15">
      <c r="A1314" s="1">
        <v>40326</v>
      </c>
      <c r="B1314" s="2">
        <v>2850.3</v>
      </c>
      <c r="C1314" s="3">
        <f t="shared" si="80"/>
        <v>-3.3846390534199022E-3</v>
      </c>
      <c r="D1314" s="3">
        <f>1-B1314/MAX(B$2:B1314)</f>
        <v>0.51502416116518068</v>
      </c>
      <c r="E1314" s="4">
        <f ca="1">IFERROR(AVERAGE(OFFSET(B1314,0,0,-计算!B$19,1)),AVERAGE(OFFSET(B1314,0,0,-ROW(),1)))</f>
        <v>2809.1341666666667</v>
      </c>
      <c r="F1314" s="4">
        <f ca="1">IFERROR(AVERAGE(OFFSET(B1314,0,0,-计算!B$20,1)),AVERAGE(OFFSET(B1314,0,0,-ROW(),1)))</f>
        <v>3113.3178000000003</v>
      </c>
      <c r="G1314" s="4">
        <f t="shared" ca="1" si="81"/>
        <v>-304.18363333333355</v>
      </c>
      <c r="H1314" s="4">
        <f ca="1">IFERROR(AVERAGE(OFFSET(G1314,0,0,-计算!B$21,1)),AVERAGE(OFFSET(G1314,0,0,-ROW(),1)))</f>
        <v>-326.37524444444466</v>
      </c>
      <c r="I1314" s="4" t="str">
        <f ca="1">IF(计算!B$23=1,IFERROR(IF(AND(G1314&gt;H1314,OFFSET(G1314,-计算!B$22,0,1,1)&lt;OFFSET(H1314,-计算!B$22,0,1,1)),"买",IF(AND(G1314&lt;H1314,OFFSET(G1314,-计算!B$22,0,1,1)&gt;OFFSET(H1314,-计算!B$22,0,1,1)),"卖",I1313)),"买"),IF(计算!B$23=2,IFERROR(IF(AND(G1314&gt;OFFSET(G1314,-计算!B$22,0,1,1),B1314&lt;OFFSET(B1314,-计算!B$22,0,1,1)),"买",IF(AND(G1314&lt;OFFSET(G1314,-计算!B$22,0,1,1),B1314&gt;OFFSET(B1314,-计算!B$22,0,1,1)),"卖",I1313)),"买"),""))</f>
        <v>买</v>
      </c>
      <c r="J1314" s="4" t="str">
        <f t="shared" ca="1" si="83"/>
        <v/>
      </c>
      <c r="K1314" s="3">
        <f ca="1">IF(I1313="买",C1314,0)-IF(J1314=1,计算!B$18)</f>
        <v>-3.3846390534199022E-3</v>
      </c>
      <c r="L1314" s="2">
        <f t="shared" ca="1" si="82"/>
        <v>5.5334096082548401</v>
      </c>
      <c r="M1314" s="3">
        <f ca="1">1-L1314/MAX(L$2:L1314)</f>
        <v>7.0302314686249479E-2</v>
      </c>
    </row>
    <row r="1315" spans="1:13" x14ac:dyDescent="0.15">
      <c r="A1315" s="1">
        <v>40329</v>
      </c>
      <c r="B1315" s="2">
        <v>2773.26</v>
      </c>
      <c r="C1315" s="3">
        <f t="shared" si="80"/>
        <v>-2.7028733817492934E-2</v>
      </c>
      <c r="D1315" s="3">
        <f>1-B1315/MAX(B$2:B1315)</f>
        <v>0.52813244402096227</v>
      </c>
      <c r="E1315" s="4">
        <f ca="1">IFERROR(AVERAGE(OFFSET(B1315,0,0,-计算!B$19,1)),AVERAGE(OFFSET(B1315,0,0,-ROW(),1)))</f>
        <v>2799.6633333333334</v>
      </c>
      <c r="F1315" s="4">
        <f ca="1">IFERROR(AVERAGE(OFFSET(B1315,0,0,-计算!B$20,1)),AVERAGE(OFFSET(B1315,0,0,-ROW(),1)))</f>
        <v>3103.4320000000002</v>
      </c>
      <c r="G1315" s="4">
        <f t="shared" ca="1" si="81"/>
        <v>-303.76866666666683</v>
      </c>
      <c r="H1315" s="4">
        <f ca="1">IFERROR(AVERAGE(OFFSET(G1315,0,0,-计算!B$21,1)),AVERAGE(OFFSET(G1315,0,0,-ROW(),1)))</f>
        <v>-319.76445555555574</v>
      </c>
      <c r="I1315" s="4" t="str">
        <f ca="1">IF(计算!B$23=1,IFERROR(IF(AND(G1315&gt;H1315,OFFSET(G1315,-计算!B$22,0,1,1)&lt;OFFSET(H1315,-计算!B$22,0,1,1)),"买",IF(AND(G1315&lt;H1315,OFFSET(G1315,-计算!B$22,0,1,1)&gt;OFFSET(H1315,-计算!B$22,0,1,1)),"卖",I1314)),"买"),IF(计算!B$23=2,IFERROR(IF(AND(G1315&gt;OFFSET(G1315,-计算!B$22,0,1,1),B1315&lt;OFFSET(B1315,-计算!B$22,0,1,1)),"买",IF(AND(G1315&lt;OFFSET(G1315,-计算!B$22,0,1,1),B1315&gt;OFFSET(B1315,-计算!B$22,0,1,1)),"卖",I1314)),"买"),""))</f>
        <v>买</v>
      </c>
      <c r="J1315" s="4" t="str">
        <f t="shared" ca="1" si="83"/>
        <v/>
      </c>
      <c r="K1315" s="3">
        <f ca="1">IF(I1314="买",C1315,0)-IF(J1315=1,计算!B$18)</f>
        <v>-2.7028733817492934E-2</v>
      </c>
      <c r="L1315" s="2">
        <f t="shared" ca="1" si="82"/>
        <v>5.3838485528501625</v>
      </c>
      <c r="M1315" s="3">
        <f ca="1">1-L1315/MAX(L$2:L1315)</f>
        <v>9.5430865953334165E-2</v>
      </c>
    </row>
    <row r="1316" spans="1:13" x14ac:dyDescent="0.15">
      <c r="A1316" s="1">
        <v>40330</v>
      </c>
      <c r="B1316" s="2">
        <v>2744.16</v>
      </c>
      <c r="C1316" s="3">
        <f t="shared" si="80"/>
        <v>-1.0493065922416389E-2</v>
      </c>
      <c r="D1316" s="3">
        <f>1-B1316/MAX(B$2:B1316)</f>
        <v>0.53308378139249979</v>
      </c>
      <c r="E1316" s="4">
        <f ca="1">IFERROR(AVERAGE(OFFSET(B1316,0,0,-计算!B$19,1)),AVERAGE(OFFSET(B1316,0,0,-ROW(),1)))</f>
        <v>2789.3416666666658</v>
      </c>
      <c r="F1316" s="4">
        <f ca="1">IFERROR(AVERAGE(OFFSET(B1316,0,0,-计算!B$20,1)),AVERAGE(OFFSET(B1316,0,0,-ROW(),1)))</f>
        <v>3092.4378000000002</v>
      </c>
      <c r="G1316" s="4">
        <f t="shared" ca="1" si="81"/>
        <v>-303.09613333333436</v>
      </c>
      <c r="H1316" s="4">
        <f ca="1">IFERROR(AVERAGE(OFFSET(G1316,0,0,-计算!B$21,1)),AVERAGE(OFFSET(G1316,0,0,-ROW(),1)))</f>
        <v>-314.0608500000003</v>
      </c>
      <c r="I1316" s="4" t="str">
        <f ca="1">IF(计算!B$23=1,IFERROR(IF(AND(G1316&gt;H1316,OFFSET(G1316,-计算!B$22,0,1,1)&lt;OFFSET(H1316,-计算!B$22,0,1,1)),"买",IF(AND(G1316&lt;H1316,OFFSET(G1316,-计算!B$22,0,1,1)&gt;OFFSET(H1316,-计算!B$22,0,1,1)),"卖",I1315)),"买"),IF(计算!B$23=2,IFERROR(IF(AND(G1316&gt;OFFSET(G1316,-计算!B$22,0,1,1),B1316&lt;OFFSET(B1316,-计算!B$22,0,1,1)),"买",IF(AND(G1316&lt;OFFSET(G1316,-计算!B$22,0,1,1),B1316&gt;OFFSET(B1316,-计算!B$22,0,1,1)),"卖",I1315)),"买"),""))</f>
        <v>买</v>
      </c>
      <c r="J1316" s="4" t="str">
        <f t="shared" ca="1" si="83"/>
        <v/>
      </c>
      <c r="K1316" s="3">
        <f ca="1">IF(I1315="买",C1316,0)-IF(J1316=1,计算!B$18)</f>
        <v>-1.0493065922416389E-2</v>
      </c>
      <c r="L1316" s="2">
        <f t="shared" ca="1" si="82"/>
        <v>5.3273554750687993</v>
      </c>
      <c r="M1316" s="3">
        <f ca="1">1-L1316/MAX(L$2:L1316)</f>
        <v>0.10492256950826895</v>
      </c>
    </row>
    <row r="1317" spans="1:13" x14ac:dyDescent="0.15">
      <c r="A1317" s="1">
        <v>40331</v>
      </c>
      <c r="B1317" s="2">
        <v>2757.53</v>
      </c>
      <c r="C1317" s="3">
        <f t="shared" si="80"/>
        <v>4.8721648883447433E-3</v>
      </c>
      <c r="D1317" s="3">
        <f>1-B1317/MAX(B$2:B1317)</f>
        <v>0.53080888858640163</v>
      </c>
      <c r="E1317" s="4">
        <f ca="1">IFERROR(AVERAGE(OFFSET(B1317,0,0,-计算!B$19,1)),AVERAGE(OFFSET(B1317,0,0,-ROW(),1)))</f>
        <v>2792.9091666666668</v>
      </c>
      <c r="F1317" s="4">
        <f ca="1">IFERROR(AVERAGE(OFFSET(B1317,0,0,-计算!B$20,1)),AVERAGE(OFFSET(B1317,0,0,-ROW(),1)))</f>
        <v>3081.5358000000001</v>
      </c>
      <c r="G1317" s="4">
        <f t="shared" ca="1" si="81"/>
        <v>-288.6266333333333</v>
      </c>
      <c r="H1317" s="4">
        <f ca="1">IFERROR(AVERAGE(OFFSET(G1317,0,0,-计算!B$21,1)),AVERAGE(OFFSET(G1317,0,0,-ROW(),1)))</f>
        <v>-307.02560000000034</v>
      </c>
      <c r="I1317" s="4" t="str">
        <f ca="1">IF(计算!B$23=1,IFERROR(IF(AND(G1317&gt;H1317,OFFSET(G1317,-计算!B$22,0,1,1)&lt;OFFSET(H1317,-计算!B$22,0,1,1)),"买",IF(AND(G1317&lt;H1317,OFFSET(G1317,-计算!B$22,0,1,1)&gt;OFFSET(H1317,-计算!B$22,0,1,1)),"卖",I1316)),"买"),IF(计算!B$23=2,IFERROR(IF(AND(G1317&gt;OFFSET(G1317,-计算!B$22,0,1,1),B1317&lt;OFFSET(B1317,-计算!B$22,0,1,1)),"买",IF(AND(G1317&lt;OFFSET(G1317,-计算!B$22,0,1,1),B1317&gt;OFFSET(B1317,-计算!B$22,0,1,1)),"卖",I1316)),"买"),""))</f>
        <v>买</v>
      </c>
      <c r="J1317" s="4" t="str">
        <f t="shared" ca="1" si="83"/>
        <v/>
      </c>
      <c r="K1317" s="3">
        <f ca="1">IF(I1316="买",C1317,0)-IF(J1317=1,计算!B$18)</f>
        <v>4.8721648883447433E-3</v>
      </c>
      <c r="L1317" s="2">
        <f t="shared" ca="1" si="82"/>
        <v>5.353311229362161</v>
      </c>
      <c r="M1317" s="3">
        <f ca="1">1-L1317/MAX(L$2:L1317)</f>
        <v>0.10056160467907727</v>
      </c>
    </row>
    <row r="1318" spans="1:13" x14ac:dyDescent="0.15">
      <c r="A1318" s="1">
        <v>40332</v>
      </c>
      <c r="B1318" s="2">
        <v>2736.08</v>
      </c>
      <c r="C1318" s="3">
        <f t="shared" si="80"/>
        <v>-7.7787005037117662E-3</v>
      </c>
      <c r="D1318" s="3">
        <f>1-B1318/MAX(B$2:B1318)</f>
        <v>0.53445858572109173</v>
      </c>
      <c r="E1318" s="4">
        <f ca="1">IFERROR(AVERAGE(OFFSET(B1318,0,0,-计算!B$19,1)),AVERAGE(OFFSET(B1318,0,0,-ROW(),1)))</f>
        <v>2789.9699999999993</v>
      </c>
      <c r="F1318" s="4">
        <f ca="1">IFERROR(AVERAGE(OFFSET(B1318,0,0,-计算!B$20,1)),AVERAGE(OFFSET(B1318,0,0,-ROW(),1)))</f>
        <v>3070.7459999999996</v>
      </c>
      <c r="G1318" s="4">
        <f t="shared" ca="1" si="81"/>
        <v>-280.77600000000029</v>
      </c>
      <c r="H1318" s="4">
        <f ca="1">IFERROR(AVERAGE(OFFSET(G1318,0,0,-计算!B$21,1)),AVERAGE(OFFSET(G1318,0,0,-ROW(),1)))</f>
        <v>-299.29757222222264</v>
      </c>
      <c r="I1318" s="4" t="str">
        <f ca="1">IF(计算!B$23=1,IFERROR(IF(AND(G1318&gt;H1318,OFFSET(G1318,-计算!B$22,0,1,1)&lt;OFFSET(H1318,-计算!B$22,0,1,1)),"买",IF(AND(G1318&lt;H1318,OFFSET(G1318,-计算!B$22,0,1,1)&gt;OFFSET(H1318,-计算!B$22,0,1,1)),"卖",I1317)),"买"),IF(计算!B$23=2,IFERROR(IF(AND(G1318&gt;OFFSET(G1318,-计算!B$22,0,1,1),B1318&lt;OFFSET(B1318,-计算!B$22,0,1,1)),"买",IF(AND(G1318&lt;OFFSET(G1318,-计算!B$22,0,1,1),B1318&gt;OFFSET(B1318,-计算!B$22,0,1,1)),"卖",I1317)),"买"),""))</f>
        <v>买</v>
      </c>
      <c r="J1318" s="4" t="str">
        <f t="shared" ca="1" si="83"/>
        <v/>
      </c>
      <c r="K1318" s="3">
        <f ca="1">IF(I1317="买",C1318,0)-IF(J1318=1,计算!B$18)</f>
        <v>-7.7787005037117662E-3</v>
      </c>
      <c r="L1318" s="2">
        <f t="shared" ca="1" si="82"/>
        <v>5.3116694246057961</v>
      </c>
      <c r="M1318" s="3">
        <f ca="1">1-L1318/MAX(L$2:L1318)</f>
        <v>0.10755806657781775</v>
      </c>
    </row>
    <row r="1319" spans="1:13" x14ac:dyDescent="0.15">
      <c r="A1319" s="1">
        <v>40333</v>
      </c>
      <c r="B1319" s="2">
        <v>2744.39</v>
      </c>
      <c r="C1319" s="3">
        <f t="shared" si="80"/>
        <v>3.0371918949738674E-3</v>
      </c>
      <c r="D1319" s="3">
        <f>1-B1319/MAX(B$2:B1319)</f>
        <v>0.53304464711086919</v>
      </c>
      <c r="E1319" s="4">
        <f ca="1">IFERROR(AVERAGE(OFFSET(B1319,0,0,-计算!B$19,1)),AVERAGE(OFFSET(B1319,0,0,-ROW(),1)))</f>
        <v>2788.4883333333328</v>
      </c>
      <c r="F1319" s="4">
        <f ca="1">IFERROR(AVERAGE(OFFSET(B1319,0,0,-计算!B$20,1)),AVERAGE(OFFSET(B1319,0,0,-ROW(),1)))</f>
        <v>3060.1004000000003</v>
      </c>
      <c r="G1319" s="4">
        <f t="shared" ca="1" si="81"/>
        <v>-271.61206666666749</v>
      </c>
      <c r="H1319" s="4">
        <f ca="1">IFERROR(AVERAGE(OFFSET(G1319,0,0,-计算!B$21,1)),AVERAGE(OFFSET(G1319,0,0,-ROW(),1)))</f>
        <v>-292.01052222222262</v>
      </c>
      <c r="I1319" s="4" t="str">
        <f ca="1">IF(计算!B$23=1,IFERROR(IF(AND(G1319&gt;H1319,OFFSET(G1319,-计算!B$22,0,1,1)&lt;OFFSET(H1319,-计算!B$22,0,1,1)),"买",IF(AND(G1319&lt;H1319,OFFSET(G1319,-计算!B$22,0,1,1)&gt;OFFSET(H1319,-计算!B$22,0,1,1)),"卖",I1318)),"买"),IF(计算!B$23=2,IFERROR(IF(AND(G1319&gt;OFFSET(G1319,-计算!B$22,0,1,1),B1319&lt;OFFSET(B1319,-计算!B$22,0,1,1)),"买",IF(AND(G1319&lt;OFFSET(G1319,-计算!B$22,0,1,1),B1319&gt;OFFSET(B1319,-计算!B$22,0,1,1)),"卖",I1318)),"买"),""))</f>
        <v>买</v>
      </c>
      <c r="J1319" s="4" t="str">
        <f t="shared" ca="1" si="83"/>
        <v/>
      </c>
      <c r="K1319" s="3">
        <f ca="1">IF(I1318="买",C1319,0)-IF(J1319=1,计算!B$18)</f>
        <v>3.0371918949738674E-3</v>
      </c>
      <c r="L1319" s="2">
        <f t="shared" ca="1" si="82"/>
        <v>5.3278019839309891</v>
      </c>
      <c r="M1319" s="3">
        <f ca="1">1-L1319/MAX(L$2:L1319)</f>
        <v>0.10484754917089312</v>
      </c>
    </row>
    <row r="1320" spans="1:13" x14ac:dyDescent="0.15">
      <c r="A1320" s="1">
        <v>40336</v>
      </c>
      <c r="B1320" s="2">
        <v>2695.72</v>
      </c>
      <c r="C1320" s="3">
        <f t="shared" si="80"/>
        <v>-1.773435991240313E-2</v>
      </c>
      <c r="D1320" s="3">
        <f>1-B1320/MAX(B$2:B1320)</f>
        <v>0.54132580140202813</v>
      </c>
      <c r="E1320" s="4">
        <f ca="1">IFERROR(AVERAGE(OFFSET(B1320,0,0,-计算!B$19,1)),AVERAGE(OFFSET(B1320,0,0,-ROW(),1)))</f>
        <v>2785.9633333333331</v>
      </c>
      <c r="F1320" s="4">
        <f ca="1">IFERROR(AVERAGE(OFFSET(B1320,0,0,-计算!B$20,1)),AVERAGE(OFFSET(B1320,0,0,-ROW(),1)))</f>
        <v>3049.4322000000011</v>
      </c>
      <c r="G1320" s="4">
        <f t="shared" ca="1" si="81"/>
        <v>-263.46886666666796</v>
      </c>
      <c r="H1320" s="4">
        <f ca="1">IFERROR(AVERAGE(OFFSET(G1320,0,0,-计算!B$21,1)),AVERAGE(OFFSET(G1320,0,0,-ROW(),1)))</f>
        <v>-285.22472777777836</v>
      </c>
      <c r="I1320" s="4" t="str">
        <f ca="1">IF(计算!B$23=1,IFERROR(IF(AND(G1320&gt;H1320,OFFSET(G1320,-计算!B$22,0,1,1)&lt;OFFSET(H1320,-计算!B$22,0,1,1)),"买",IF(AND(G1320&lt;H1320,OFFSET(G1320,-计算!B$22,0,1,1)&gt;OFFSET(H1320,-计算!B$22,0,1,1)),"卖",I1319)),"买"),IF(计算!B$23=2,IFERROR(IF(AND(G1320&gt;OFFSET(G1320,-计算!B$22,0,1,1),B1320&lt;OFFSET(B1320,-计算!B$22,0,1,1)),"买",IF(AND(G1320&lt;OFFSET(G1320,-计算!B$22,0,1,1),B1320&gt;OFFSET(B1320,-计算!B$22,0,1,1)),"卖",I1319)),"买"),""))</f>
        <v>买</v>
      </c>
      <c r="J1320" s="4" t="str">
        <f t="shared" ca="1" si="83"/>
        <v/>
      </c>
      <c r="K1320" s="3">
        <f ca="1">IF(I1319="买",C1320,0)-IF(J1320=1,计算!B$18)</f>
        <v>-1.773435991240313E-2</v>
      </c>
      <c r="L1320" s="2">
        <f t="shared" ca="1" si="82"/>
        <v>5.2333168260059413</v>
      </c>
      <c r="M1320" s="3">
        <f ca="1">1-L1320/MAX(L$2:L1320)</f>
        <v>0.12072250491036629</v>
      </c>
    </row>
    <row r="1321" spans="1:13" x14ac:dyDescent="0.15">
      <c r="A1321" s="1">
        <v>40337</v>
      </c>
      <c r="B1321" s="2">
        <v>2699.34</v>
      </c>
      <c r="C1321" s="3">
        <f t="shared" si="80"/>
        <v>1.3428694374788552E-3</v>
      </c>
      <c r="D1321" s="3">
        <f>1-B1321/MAX(B$2:B1321)</f>
        <v>0.54070986183897096</v>
      </c>
      <c r="E1321" s="4">
        <f ca="1">IFERROR(AVERAGE(OFFSET(B1321,0,0,-计算!B$19,1)),AVERAGE(OFFSET(B1321,0,0,-ROW(),1)))</f>
        <v>2780.1758333333332</v>
      </c>
      <c r="F1321" s="4">
        <f ca="1">IFERROR(AVERAGE(OFFSET(B1321,0,0,-计算!B$20,1)),AVERAGE(OFFSET(B1321,0,0,-ROW(),1)))</f>
        <v>3037.9190000000008</v>
      </c>
      <c r="G1321" s="4">
        <f t="shared" ca="1" si="81"/>
        <v>-257.74316666666755</v>
      </c>
      <c r="H1321" s="4">
        <f ca="1">IFERROR(AVERAGE(OFFSET(G1321,0,0,-计算!B$21,1)),AVERAGE(OFFSET(G1321,0,0,-ROW(),1)))</f>
        <v>-277.55381111111183</v>
      </c>
      <c r="I1321" s="4" t="str">
        <f ca="1">IF(计算!B$23=1,IFERROR(IF(AND(G1321&gt;H1321,OFFSET(G1321,-计算!B$22,0,1,1)&lt;OFFSET(H1321,-计算!B$22,0,1,1)),"买",IF(AND(G1321&lt;H1321,OFFSET(G1321,-计算!B$22,0,1,1)&gt;OFFSET(H1321,-计算!B$22,0,1,1)),"卖",I1320)),"买"),IF(计算!B$23=2,IFERROR(IF(AND(G1321&gt;OFFSET(G1321,-计算!B$22,0,1,1),B1321&lt;OFFSET(B1321,-计算!B$22,0,1,1)),"买",IF(AND(G1321&lt;OFFSET(G1321,-计算!B$22,0,1,1),B1321&gt;OFFSET(B1321,-计算!B$22,0,1,1)),"卖",I1320)),"买"),""))</f>
        <v>买</v>
      </c>
      <c r="J1321" s="4" t="str">
        <f t="shared" ca="1" si="83"/>
        <v/>
      </c>
      <c r="K1321" s="3">
        <f ca="1">IF(I1320="买",C1321,0)-IF(J1321=1,计算!B$18)</f>
        <v>1.3428694374788552E-3</v>
      </c>
      <c r="L1321" s="2">
        <f t="shared" ca="1" si="82"/>
        <v>5.2403444872282288</v>
      </c>
      <c r="M1321" s="3">
        <f ca="1">1-L1321/MAX(L$2:L1321)</f>
        <v>0.11954175003514744</v>
      </c>
    </row>
    <row r="1322" spans="1:13" x14ac:dyDescent="0.15">
      <c r="A1322" s="1">
        <v>40338</v>
      </c>
      <c r="B1322" s="2">
        <v>2782.13</v>
      </c>
      <c r="C1322" s="3">
        <f t="shared" si="80"/>
        <v>3.0670460186564164E-2</v>
      </c>
      <c r="D1322" s="3">
        <f>1-B1322/MAX(B$2:B1322)</f>
        <v>0.5266232219424215</v>
      </c>
      <c r="E1322" s="4">
        <f ca="1">IFERROR(AVERAGE(OFFSET(B1322,0,0,-计算!B$19,1)),AVERAGE(OFFSET(B1322,0,0,-ROW(),1)))</f>
        <v>2772.564166666667</v>
      </c>
      <c r="F1322" s="4">
        <f ca="1">IFERROR(AVERAGE(OFFSET(B1322,0,0,-计算!B$20,1)),AVERAGE(OFFSET(B1322,0,0,-ROW(),1)))</f>
        <v>3026.3908000000006</v>
      </c>
      <c r="G1322" s="4">
        <f t="shared" ca="1" si="81"/>
        <v>-253.82663333333358</v>
      </c>
      <c r="H1322" s="4">
        <f ca="1">IFERROR(AVERAGE(OFFSET(G1322,0,0,-计算!B$21,1)),AVERAGE(OFFSET(G1322,0,0,-ROW(),1)))</f>
        <v>-269.34222777777836</v>
      </c>
      <c r="I1322" s="4" t="str">
        <f ca="1">IF(计算!B$23=1,IFERROR(IF(AND(G1322&gt;H1322,OFFSET(G1322,-计算!B$22,0,1,1)&lt;OFFSET(H1322,-计算!B$22,0,1,1)),"买",IF(AND(G1322&lt;H1322,OFFSET(G1322,-计算!B$22,0,1,1)&gt;OFFSET(H1322,-计算!B$22,0,1,1)),"卖",I1321)),"买"),IF(计算!B$23=2,IFERROR(IF(AND(G1322&gt;OFFSET(G1322,-计算!B$22,0,1,1),B1322&lt;OFFSET(B1322,-计算!B$22,0,1,1)),"买",IF(AND(G1322&lt;OFFSET(G1322,-计算!B$22,0,1,1),B1322&gt;OFFSET(B1322,-计算!B$22,0,1,1)),"卖",I1321)),"买"),""))</f>
        <v>买</v>
      </c>
      <c r="J1322" s="4" t="str">
        <f t="shared" ca="1" si="83"/>
        <v/>
      </c>
      <c r="K1322" s="3">
        <f ca="1">IF(I1321="买",C1322,0)-IF(J1322=1,计算!B$18)</f>
        <v>3.0670460186564164E-2</v>
      </c>
      <c r="L1322" s="2">
        <f t="shared" ca="1" si="82"/>
        <v>5.4010682641876429</v>
      </c>
      <c r="M1322" s="3">
        <f ca="1">1-L1322/MAX(L$2:L1322)</f>
        <v>9.2537690333668543E-2</v>
      </c>
    </row>
    <row r="1323" spans="1:13" x14ac:dyDescent="0.15">
      <c r="A1323" s="1">
        <v>40339</v>
      </c>
      <c r="B1323" s="2">
        <v>2750.02</v>
      </c>
      <c r="C1323" s="3">
        <f t="shared" si="80"/>
        <v>-1.1541516751553682E-2</v>
      </c>
      <c r="D1323" s="3">
        <f>1-B1323/MAX(B$2:B1323)</f>
        <v>0.53208670795616952</v>
      </c>
      <c r="E1323" s="4">
        <f ca="1">IFERROR(AVERAGE(OFFSET(B1323,0,0,-计算!B$19,1)),AVERAGE(OFFSET(B1323,0,0,-ROW(),1)))</f>
        <v>2767.2374999999997</v>
      </c>
      <c r="F1323" s="4">
        <f ca="1">IFERROR(AVERAGE(OFFSET(B1323,0,0,-计算!B$20,1)),AVERAGE(OFFSET(B1323,0,0,-ROW(),1)))</f>
        <v>3014.0570000000002</v>
      </c>
      <c r="G1323" s="4">
        <f t="shared" ca="1" si="81"/>
        <v>-246.81950000000052</v>
      </c>
      <c r="H1323" s="4">
        <f ca="1">IFERROR(AVERAGE(OFFSET(G1323,0,0,-计算!B$21,1)),AVERAGE(OFFSET(G1323,0,0,-ROW(),1)))</f>
        <v>-262.37437222222292</v>
      </c>
      <c r="I1323" s="4" t="str">
        <f ca="1">IF(计算!B$23=1,IFERROR(IF(AND(G1323&gt;H1323,OFFSET(G1323,-计算!B$22,0,1,1)&lt;OFFSET(H1323,-计算!B$22,0,1,1)),"买",IF(AND(G1323&lt;H1323,OFFSET(G1323,-计算!B$22,0,1,1)&gt;OFFSET(H1323,-计算!B$22,0,1,1)),"卖",I1322)),"买"),IF(计算!B$23=2,IFERROR(IF(AND(G1323&gt;OFFSET(G1323,-计算!B$22,0,1,1),B1323&lt;OFFSET(B1323,-计算!B$22,0,1,1)),"买",IF(AND(G1323&lt;OFFSET(G1323,-计算!B$22,0,1,1),B1323&gt;OFFSET(B1323,-计算!B$22,0,1,1)),"卖",I1322)),"买"),""))</f>
        <v>买</v>
      </c>
      <c r="J1323" s="4" t="str">
        <f t="shared" ca="1" si="83"/>
        <v/>
      </c>
      <c r="K1323" s="3">
        <f ca="1">IF(I1322="买",C1323,0)-IF(J1323=1,计算!B$18)</f>
        <v>-1.1541516751553682E-2</v>
      </c>
      <c r="L1323" s="2">
        <f t="shared" ca="1" si="82"/>
        <v>5.3387317443402358</v>
      </c>
      <c r="M1323" s="3">
        <f ca="1">1-L1323/MAX(L$2:L1323)</f>
        <v>0.10301118178208613</v>
      </c>
    </row>
    <row r="1324" spans="1:13" x14ac:dyDescent="0.15">
      <c r="A1324" s="1">
        <v>40340</v>
      </c>
      <c r="B1324" s="2">
        <v>2758.87</v>
      </c>
      <c r="C1324" s="3">
        <f t="shared" si="80"/>
        <v>3.2181584133932351E-3</v>
      </c>
      <c r="D1324" s="3">
        <f>1-B1324/MAX(B$2:B1324)</f>
        <v>0.53058088885864019</v>
      </c>
      <c r="E1324" s="4">
        <f ca="1">IFERROR(AVERAGE(OFFSET(B1324,0,0,-计算!B$19,1)),AVERAGE(OFFSET(B1324,0,0,-ROW(),1)))</f>
        <v>2762.648333333334</v>
      </c>
      <c r="F1324" s="4">
        <f ca="1">IFERROR(AVERAGE(OFFSET(B1324,0,0,-计算!B$20,1)),AVERAGE(OFFSET(B1324,0,0,-ROW(),1)))</f>
        <v>3002.3222000000005</v>
      </c>
      <c r="G1324" s="4">
        <f t="shared" ca="1" si="81"/>
        <v>-239.67386666666653</v>
      </c>
      <c r="H1324" s="4">
        <f ca="1">IFERROR(AVERAGE(OFFSET(G1324,0,0,-计算!B$21,1)),AVERAGE(OFFSET(G1324,0,0,-ROW(),1)))</f>
        <v>-255.52401666666728</v>
      </c>
      <c r="I1324" s="4" t="str">
        <f ca="1">IF(计算!B$23=1,IFERROR(IF(AND(G1324&gt;H1324,OFFSET(G1324,-计算!B$22,0,1,1)&lt;OFFSET(H1324,-计算!B$22,0,1,1)),"买",IF(AND(G1324&lt;H1324,OFFSET(G1324,-计算!B$22,0,1,1)&gt;OFFSET(H1324,-计算!B$22,0,1,1)),"卖",I1323)),"买"),IF(计算!B$23=2,IFERROR(IF(AND(G1324&gt;OFFSET(G1324,-计算!B$22,0,1,1),B1324&lt;OFFSET(B1324,-计算!B$22,0,1,1)),"买",IF(AND(G1324&lt;OFFSET(G1324,-计算!B$22,0,1,1),B1324&gt;OFFSET(B1324,-计算!B$22,0,1,1)),"卖",I1323)),"买"),""))</f>
        <v>买</v>
      </c>
      <c r="J1324" s="4" t="str">
        <f t="shared" ca="1" si="83"/>
        <v/>
      </c>
      <c r="K1324" s="3">
        <f ca="1">IF(I1323="买",C1324,0)-IF(J1324=1,计算!B$18)</f>
        <v>3.2181584133932351E-3</v>
      </c>
      <c r="L1324" s="2">
        <f t="shared" ca="1" si="82"/>
        <v>5.3559126288201337</v>
      </c>
      <c r="M1324" s="3">
        <f ca="1">1-L1324/MAX(L$2:L1324)</f>
        <v>0.1001245296700185</v>
      </c>
    </row>
    <row r="1325" spans="1:13" x14ac:dyDescent="0.15">
      <c r="A1325" s="1">
        <v>40346</v>
      </c>
      <c r="B1325" s="2">
        <v>2742.73</v>
      </c>
      <c r="C1325" s="3">
        <f t="shared" si="80"/>
        <v>-5.8502212862512337E-3</v>
      </c>
      <c r="D1325" s="3">
        <f>1-B1325/MAX(B$2:B1325)</f>
        <v>0.53332709453481253</v>
      </c>
      <c r="E1325" s="4">
        <f ca="1">IFERROR(AVERAGE(OFFSET(B1325,0,0,-计算!B$19,1)),AVERAGE(OFFSET(B1325,0,0,-ROW(),1)))</f>
        <v>2752.8775000000005</v>
      </c>
      <c r="F1325" s="4">
        <f ca="1">IFERROR(AVERAGE(OFFSET(B1325,0,0,-计算!B$20,1)),AVERAGE(OFFSET(B1325,0,0,-ROW(),1)))</f>
        <v>2989.3380000000006</v>
      </c>
      <c r="G1325" s="4">
        <f t="shared" ca="1" si="81"/>
        <v>-236.46050000000014</v>
      </c>
      <c r="H1325" s="4">
        <f ca="1">IFERROR(AVERAGE(OFFSET(G1325,0,0,-计算!B$21,1)),AVERAGE(OFFSET(G1325,0,0,-ROW(),1)))</f>
        <v>-249.6654222222227</v>
      </c>
      <c r="I1325" s="4" t="str">
        <f ca="1">IF(计算!B$23=1,IFERROR(IF(AND(G1325&gt;H1325,OFFSET(G1325,-计算!B$22,0,1,1)&lt;OFFSET(H1325,-计算!B$22,0,1,1)),"买",IF(AND(G1325&lt;H1325,OFFSET(G1325,-计算!B$22,0,1,1)&gt;OFFSET(H1325,-计算!B$22,0,1,1)),"卖",I1324)),"买"),IF(计算!B$23=2,IFERROR(IF(AND(G1325&gt;OFFSET(G1325,-计算!B$22,0,1,1),B1325&lt;OFFSET(B1325,-计算!B$22,0,1,1)),"买",IF(AND(G1325&lt;OFFSET(G1325,-计算!B$22,0,1,1),B1325&gt;OFFSET(B1325,-计算!B$22,0,1,1)),"卖",I1324)),"买"),""))</f>
        <v>买</v>
      </c>
      <c r="J1325" s="4" t="str">
        <f t="shared" ca="1" si="83"/>
        <v/>
      </c>
      <c r="K1325" s="3">
        <f ca="1">IF(I1324="买",C1325,0)-IF(J1325=1,计算!B$18)</f>
        <v>-5.8502212862512337E-3</v>
      </c>
      <c r="L1325" s="2">
        <f t="shared" ca="1" si="82"/>
        <v>5.324579354751708</v>
      </c>
      <c r="M1325" s="3">
        <f ca="1">1-L1325/MAX(L$2:L1325)</f>
        <v>0.10538900030151843</v>
      </c>
    </row>
    <row r="1326" spans="1:13" x14ac:dyDescent="0.15">
      <c r="A1326" s="1">
        <v>40347</v>
      </c>
      <c r="B1326" s="2">
        <v>2696.17</v>
      </c>
      <c r="C1326" s="3">
        <f t="shared" si="80"/>
        <v>-1.6975786898455136E-2</v>
      </c>
      <c r="D1326" s="3">
        <f>1-B1326/MAX(B$2:B1326)</f>
        <v>0.54124923432927241</v>
      </c>
      <c r="E1326" s="4">
        <f ca="1">IFERROR(AVERAGE(OFFSET(B1326,0,0,-计算!B$19,1)),AVERAGE(OFFSET(B1326,0,0,-ROW(),1)))</f>
        <v>2740.0333333333333</v>
      </c>
      <c r="F1326" s="4">
        <f ca="1">IFERROR(AVERAGE(OFFSET(B1326,0,0,-计算!B$20,1)),AVERAGE(OFFSET(B1326,0,0,-ROW(),1)))</f>
        <v>2975.1144000000004</v>
      </c>
      <c r="G1326" s="4">
        <f t="shared" ca="1" si="81"/>
        <v>-235.08106666666708</v>
      </c>
      <c r="H1326" s="4">
        <f ca="1">IFERROR(AVERAGE(OFFSET(G1326,0,0,-计算!B$21,1)),AVERAGE(OFFSET(G1326,0,0,-ROW(),1)))</f>
        <v>-244.93412222222256</v>
      </c>
      <c r="I1326" s="4" t="str">
        <f ca="1">IF(计算!B$23=1,IFERROR(IF(AND(G1326&gt;H1326,OFFSET(G1326,-计算!B$22,0,1,1)&lt;OFFSET(H1326,-计算!B$22,0,1,1)),"买",IF(AND(G1326&lt;H1326,OFFSET(G1326,-计算!B$22,0,1,1)&gt;OFFSET(H1326,-计算!B$22,0,1,1)),"卖",I1325)),"买"),IF(计算!B$23=2,IFERROR(IF(AND(G1326&gt;OFFSET(G1326,-计算!B$22,0,1,1),B1326&lt;OFFSET(B1326,-计算!B$22,0,1,1)),"买",IF(AND(G1326&lt;OFFSET(G1326,-计算!B$22,0,1,1),B1326&gt;OFFSET(B1326,-计算!B$22,0,1,1)),"卖",I1325)),"买"),""))</f>
        <v>买</v>
      </c>
      <c r="J1326" s="4" t="str">
        <f t="shared" ca="1" si="83"/>
        <v/>
      </c>
      <c r="K1326" s="3">
        <f ca="1">IF(I1325="买",C1326,0)-IF(J1326=1,计算!B$18)</f>
        <v>-1.6975786898455136E-2</v>
      </c>
      <c r="L1326" s="2">
        <f t="shared" ca="1" si="82"/>
        <v>5.2341904303015294</v>
      </c>
      <c r="M1326" s="3">
        <f ca="1">1-L1326/MAX(L$2:L1326)</f>
        <v>0.12057572598941368</v>
      </c>
    </row>
    <row r="1327" spans="1:13" x14ac:dyDescent="0.15">
      <c r="A1327" s="1">
        <v>40350</v>
      </c>
      <c r="B1327" s="2">
        <v>2780.66</v>
      </c>
      <c r="C1327" s="3">
        <f t="shared" si="80"/>
        <v>3.133704477091559E-2</v>
      </c>
      <c r="D1327" s="3">
        <f>1-B1327/MAX(B$2:B1327)</f>
        <v>0.52687334104675698</v>
      </c>
      <c r="E1327" s="4">
        <f ca="1">IFERROR(AVERAGE(OFFSET(B1327,0,0,-计算!B$19,1)),AVERAGE(OFFSET(B1327,0,0,-ROW(),1)))</f>
        <v>2740.65</v>
      </c>
      <c r="F1327" s="4">
        <f ca="1">IFERROR(AVERAGE(OFFSET(B1327,0,0,-计算!B$20,1)),AVERAGE(OFFSET(B1327,0,0,-ROW(),1)))</f>
        <v>2962.6246000000001</v>
      </c>
      <c r="G1327" s="4">
        <f t="shared" ca="1" si="81"/>
        <v>-221.97460000000001</v>
      </c>
      <c r="H1327" s="4">
        <f ca="1">IFERROR(AVERAGE(OFFSET(G1327,0,0,-计算!B$21,1)),AVERAGE(OFFSET(G1327,0,0,-ROW(),1)))</f>
        <v>-238.97269444444464</v>
      </c>
      <c r="I1327" s="4" t="str">
        <f ca="1">IF(计算!B$23=1,IFERROR(IF(AND(G1327&gt;H1327,OFFSET(G1327,-计算!B$22,0,1,1)&lt;OFFSET(H1327,-计算!B$22,0,1,1)),"买",IF(AND(G1327&lt;H1327,OFFSET(G1327,-计算!B$22,0,1,1)&gt;OFFSET(H1327,-计算!B$22,0,1,1)),"卖",I1326)),"买"),IF(计算!B$23=2,IFERROR(IF(AND(G1327&gt;OFFSET(G1327,-计算!B$22,0,1,1),B1327&lt;OFFSET(B1327,-计算!B$22,0,1,1)),"买",IF(AND(G1327&lt;OFFSET(G1327,-计算!B$22,0,1,1),B1327&gt;OFFSET(B1327,-计算!B$22,0,1,1)),"卖",I1326)),"买"),""))</f>
        <v>买</v>
      </c>
      <c r="J1327" s="4" t="str">
        <f t="shared" ca="1" si="83"/>
        <v/>
      </c>
      <c r="K1327" s="3">
        <f ca="1">IF(I1326="买",C1327,0)-IF(J1327=1,计算!B$18)</f>
        <v>3.133704477091559E-2</v>
      </c>
      <c r="L1327" s="2">
        <f t="shared" ca="1" si="82"/>
        <v>5.3982144901553868</v>
      </c>
      <c r="M1327" s="3">
        <f ca="1">1-L1327/MAX(L$2:L1327)</f>
        <v>9.3017168142113915E-2</v>
      </c>
    </row>
    <row r="1328" spans="1:13" x14ac:dyDescent="0.15">
      <c r="A1328" s="1">
        <v>40351</v>
      </c>
      <c r="B1328" s="2">
        <v>2783.72</v>
      </c>
      <c r="C1328" s="3">
        <f t="shared" si="80"/>
        <v>1.1004581646083533E-3</v>
      </c>
      <c r="D1328" s="3">
        <f>1-B1328/MAX(B$2:B1328)</f>
        <v>0.52635268495201792</v>
      </c>
      <c r="E1328" s="4">
        <f ca="1">IFERROR(AVERAGE(OFFSET(B1328,0,0,-计算!B$19,1)),AVERAGE(OFFSET(B1328,0,0,-ROW(),1)))</f>
        <v>2743.9466666666663</v>
      </c>
      <c r="F1328" s="4">
        <f ca="1">IFERROR(AVERAGE(OFFSET(B1328,0,0,-计算!B$20,1)),AVERAGE(OFFSET(B1328,0,0,-ROW(),1)))</f>
        <v>2950.5600000000004</v>
      </c>
      <c r="G1328" s="4">
        <f t="shared" ca="1" si="81"/>
        <v>-206.61333333333414</v>
      </c>
      <c r="H1328" s="4">
        <f ca="1">IFERROR(AVERAGE(OFFSET(G1328,0,0,-计算!B$21,1)),AVERAGE(OFFSET(G1328,0,0,-ROW(),1)))</f>
        <v>-231.10381111111141</v>
      </c>
      <c r="I1328" s="4" t="str">
        <f ca="1">IF(计算!B$23=1,IFERROR(IF(AND(G1328&gt;H1328,OFFSET(G1328,-计算!B$22,0,1,1)&lt;OFFSET(H1328,-计算!B$22,0,1,1)),"买",IF(AND(G1328&lt;H1328,OFFSET(G1328,-计算!B$22,0,1,1)&gt;OFFSET(H1328,-计算!B$22,0,1,1)),"卖",I1327)),"买"),IF(计算!B$23=2,IFERROR(IF(AND(G1328&gt;OFFSET(G1328,-计算!B$22,0,1,1),B1328&lt;OFFSET(B1328,-计算!B$22,0,1,1)),"买",IF(AND(G1328&lt;OFFSET(G1328,-计算!B$22,0,1,1),B1328&gt;OFFSET(B1328,-计算!B$22,0,1,1)),"卖",I1327)),"买"),""))</f>
        <v>买</v>
      </c>
      <c r="J1328" s="4" t="str">
        <f t="shared" ca="1" si="83"/>
        <v/>
      </c>
      <c r="K1328" s="3">
        <f ca="1">IF(I1327="买",C1328,0)-IF(J1328=1,计算!B$18)</f>
        <v>1.1004581646083533E-3</v>
      </c>
      <c r="L1328" s="2">
        <f t="shared" ca="1" si="82"/>
        <v>5.4041549993653852</v>
      </c>
      <c r="M1328" s="3">
        <f ca="1">1-L1328/MAX(L$2:L1328)</f>
        <v>9.2019071479636394E-2</v>
      </c>
    </row>
    <row r="1329" spans="1:13" x14ac:dyDescent="0.15">
      <c r="A1329" s="1">
        <v>40352</v>
      </c>
      <c r="B1329" s="2">
        <v>2758.5</v>
      </c>
      <c r="C1329" s="3">
        <f t="shared" si="80"/>
        <v>-9.0598192346931228E-3</v>
      </c>
      <c r="D1329" s="3">
        <f>1-B1329/MAX(B$2:B1329)</f>
        <v>0.53064384400735043</v>
      </c>
      <c r="E1329" s="4">
        <f ca="1">IFERROR(AVERAGE(OFFSET(B1329,0,0,-计算!B$19,1)),AVERAGE(OFFSET(B1329,0,0,-ROW(),1)))</f>
        <v>2744.0275000000001</v>
      </c>
      <c r="F1329" s="4">
        <f ca="1">IFERROR(AVERAGE(OFFSET(B1329,0,0,-计算!B$20,1)),AVERAGE(OFFSET(B1329,0,0,-ROW(),1)))</f>
        <v>2938.7952000000009</v>
      </c>
      <c r="G1329" s="4">
        <f t="shared" ca="1" si="81"/>
        <v>-194.76770000000079</v>
      </c>
      <c r="H1329" s="4">
        <f ca="1">IFERROR(AVERAGE(OFFSET(G1329,0,0,-计算!B$21,1)),AVERAGE(OFFSET(G1329,0,0,-ROW(),1)))</f>
        <v>-222.42851111111145</v>
      </c>
      <c r="I1329" s="4" t="str">
        <f ca="1">IF(计算!B$23=1,IFERROR(IF(AND(G1329&gt;H1329,OFFSET(G1329,-计算!B$22,0,1,1)&lt;OFFSET(H1329,-计算!B$22,0,1,1)),"买",IF(AND(G1329&lt;H1329,OFFSET(G1329,-计算!B$22,0,1,1)&gt;OFFSET(H1329,-计算!B$22,0,1,1)),"卖",I1328)),"买"),IF(计算!B$23=2,IFERROR(IF(AND(G1329&gt;OFFSET(G1329,-计算!B$22,0,1,1),B1329&lt;OFFSET(B1329,-计算!B$22,0,1,1)),"买",IF(AND(G1329&lt;OFFSET(G1329,-计算!B$22,0,1,1),B1329&gt;OFFSET(B1329,-计算!B$22,0,1,1)),"卖",I1328)),"买"),""))</f>
        <v>买</v>
      </c>
      <c r="J1329" s="4" t="str">
        <f t="shared" ca="1" si="83"/>
        <v/>
      </c>
      <c r="K1329" s="3">
        <f ca="1">IF(I1328="买",C1329,0)-IF(J1329=1,计算!B$18)</f>
        <v>-9.0598192346931228E-3</v>
      </c>
      <c r="L1329" s="2">
        <f t="shared" ca="1" si="82"/>
        <v>5.3551943319548716</v>
      </c>
      <c r="M1329" s="3">
        <f ca="1">1-L1329/MAX(L$2:L1329)</f>
        <v>0.10024521456057967</v>
      </c>
    </row>
    <row r="1330" spans="1:13" x14ac:dyDescent="0.15">
      <c r="A1330" s="1">
        <v>40353</v>
      </c>
      <c r="B1330" s="2">
        <v>2757.5</v>
      </c>
      <c r="C1330" s="3">
        <f t="shared" si="80"/>
        <v>-3.6251586006885717E-4</v>
      </c>
      <c r="D1330" s="3">
        <f>1-B1330/MAX(B$2:B1330)</f>
        <v>0.53081399305791876</v>
      </c>
      <c r="E1330" s="4">
        <f ca="1">IFERROR(AVERAGE(OFFSET(B1330,0,0,-计算!B$19,1)),AVERAGE(OFFSET(B1330,0,0,-ROW(),1)))</f>
        <v>2745.8125</v>
      </c>
      <c r="F1330" s="4">
        <f ca="1">IFERROR(AVERAGE(OFFSET(B1330,0,0,-计算!B$20,1)),AVERAGE(OFFSET(B1330,0,0,-ROW(),1)))</f>
        <v>2926.3618000000006</v>
      </c>
      <c r="G1330" s="4">
        <f t="shared" ca="1" si="81"/>
        <v>-180.54930000000058</v>
      </c>
      <c r="H1330" s="4">
        <f ca="1">IFERROR(AVERAGE(OFFSET(G1330,0,0,-计算!B$21,1)),AVERAGE(OFFSET(G1330,0,0,-ROW(),1)))</f>
        <v>-212.57441666666713</v>
      </c>
      <c r="I1330" s="4" t="str">
        <f ca="1">IF(计算!B$23=1,IFERROR(IF(AND(G1330&gt;H1330,OFFSET(G1330,-计算!B$22,0,1,1)&lt;OFFSET(H1330,-计算!B$22,0,1,1)),"买",IF(AND(G1330&lt;H1330,OFFSET(G1330,-计算!B$22,0,1,1)&gt;OFFSET(H1330,-计算!B$22,0,1,1)),"卖",I1329)),"买"),IF(计算!B$23=2,IFERROR(IF(AND(G1330&gt;OFFSET(G1330,-计算!B$22,0,1,1),B1330&lt;OFFSET(B1330,-计算!B$22,0,1,1)),"买",IF(AND(G1330&lt;OFFSET(G1330,-计算!B$22,0,1,1),B1330&gt;OFFSET(B1330,-计算!B$22,0,1,1)),"卖",I1329)),"买"),""))</f>
        <v>买</v>
      </c>
      <c r="J1330" s="4" t="str">
        <f t="shared" ca="1" si="83"/>
        <v/>
      </c>
      <c r="K1330" s="3">
        <f ca="1">IF(I1329="买",C1330,0)-IF(J1330=1,计算!B$18)</f>
        <v>-3.6251586006885717E-4</v>
      </c>
      <c r="L1330" s="2">
        <f t="shared" ca="1" si="82"/>
        <v>5.3532529890757869</v>
      </c>
      <c r="M1330" s="3">
        <f ca="1">1-L1330/MAX(L$2:L1330)</f>
        <v>0.10057138994047432</v>
      </c>
    </row>
    <row r="1331" spans="1:13" x14ac:dyDescent="0.15">
      <c r="A1331" s="1">
        <v>40354</v>
      </c>
      <c r="B1331" s="2">
        <v>2736.29</v>
      </c>
      <c r="C1331" s="3">
        <f t="shared" si="80"/>
        <v>-7.6917497733454132E-3</v>
      </c>
      <c r="D1331" s="3">
        <f>1-B1331/MAX(B$2:B1331)</f>
        <v>0.53442285442047233</v>
      </c>
      <c r="E1331" s="4">
        <f ca="1">IFERROR(AVERAGE(OFFSET(B1331,0,0,-计算!B$19,1)),AVERAGE(OFFSET(B1331,0,0,-ROW(),1)))</f>
        <v>2745.1374999999994</v>
      </c>
      <c r="F1331" s="4">
        <f ca="1">IFERROR(AVERAGE(OFFSET(B1331,0,0,-计算!B$20,1)),AVERAGE(OFFSET(B1331,0,0,-ROW(),1)))</f>
        <v>2914.0580000000004</v>
      </c>
      <c r="G1331" s="4">
        <f t="shared" ca="1" si="81"/>
        <v>-168.92050000000108</v>
      </c>
      <c r="H1331" s="4">
        <f ca="1">IFERROR(AVERAGE(OFFSET(G1331,0,0,-计算!B$21,1)),AVERAGE(OFFSET(G1331,0,0,-ROW(),1)))</f>
        <v>-201.31775000000061</v>
      </c>
      <c r="I1331" s="4" t="str">
        <f ca="1">IF(计算!B$23=1,IFERROR(IF(AND(G1331&gt;H1331,OFFSET(G1331,-计算!B$22,0,1,1)&lt;OFFSET(H1331,-计算!B$22,0,1,1)),"买",IF(AND(G1331&lt;H1331,OFFSET(G1331,-计算!B$22,0,1,1)&gt;OFFSET(H1331,-计算!B$22,0,1,1)),"卖",I1330)),"买"),IF(计算!B$23=2,IFERROR(IF(AND(G1331&gt;OFFSET(G1331,-计算!B$22,0,1,1),B1331&lt;OFFSET(B1331,-计算!B$22,0,1,1)),"买",IF(AND(G1331&lt;OFFSET(G1331,-计算!B$22,0,1,1),B1331&gt;OFFSET(B1331,-计算!B$22,0,1,1)),"卖",I1330)),"买"),""))</f>
        <v>买</v>
      </c>
      <c r="J1331" s="4" t="str">
        <f t="shared" ca="1" si="83"/>
        <v/>
      </c>
      <c r="K1331" s="3">
        <f ca="1">IF(I1330="买",C1331,0)-IF(J1331=1,计算!B$18)</f>
        <v>-7.6917497733454132E-3</v>
      </c>
      <c r="L1331" s="2">
        <f t="shared" ca="1" si="82"/>
        <v>5.3120771066104027</v>
      </c>
      <c r="M1331" s="3">
        <f ca="1">1-L1331/MAX(L$2:L1331)</f>
        <v>0.10748956974804003</v>
      </c>
    </row>
    <row r="1332" spans="1:13" x14ac:dyDescent="0.15">
      <c r="A1332" s="1">
        <v>40357</v>
      </c>
      <c r="B1332" s="2">
        <v>2716.78</v>
      </c>
      <c r="C1332" s="3">
        <f t="shared" si="80"/>
        <v>-7.1300922051389382E-3</v>
      </c>
      <c r="D1332" s="3">
        <f>1-B1332/MAX(B$2:B1332)</f>
        <v>0.5377424623970597</v>
      </c>
      <c r="E1332" s="4">
        <f ca="1">IFERROR(AVERAGE(OFFSET(B1332,0,0,-计算!B$19,1)),AVERAGE(OFFSET(B1332,0,0,-ROW(),1)))</f>
        <v>2746.8925000000004</v>
      </c>
      <c r="F1332" s="4">
        <f ca="1">IFERROR(AVERAGE(OFFSET(B1332,0,0,-计算!B$20,1)),AVERAGE(OFFSET(B1332,0,0,-ROW(),1)))</f>
        <v>2900.5592000000006</v>
      </c>
      <c r="G1332" s="4">
        <f t="shared" ca="1" si="81"/>
        <v>-153.66670000000022</v>
      </c>
      <c r="H1332" s="4">
        <f ca="1">IFERROR(AVERAGE(OFFSET(G1332,0,0,-计算!B$21,1)),AVERAGE(OFFSET(G1332,0,0,-ROW(),1)))</f>
        <v>-187.74868888888946</v>
      </c>
      <c r="I1332" s="4" t="str">
        <f ca="1">IF(计算!B$23=1,IFERROR(IF(AND(G1332&gt;H1332,OFFSET(G1332,-计算!B$22,0,1,1)&lt;OFFSET(H1332,-计算!B$22,0,1,1)),"买",IF(AND(G1332&lt;H1332,OFFSET(G1332,-计算!B$22,0,1,1)&gt;OFFSET(H1332,-计算!B$22,0,1,1)),"卖",I1331)),"买"),IF(计算!B$23=2,IFERROR(IF(AND(G1332&gt;OFFSET(G1332,-计算!B$22,0,1,1),B1332&lt;OFFSET(B1332,-计算!B$22,0,1,1)),"买",IF(AND(G1332&lt;OFFSET(G1332,-计算!B$22,0,1,1),B1332&gt;OFFSET(B1332,-计算!B$22,0,1,1)),"卖",I1331)),"买"),""))</f>
        <v>买</v>
      </c>
      <c r="J1332" s="4" t="str">
        <f t="shared" ca="1" si="83"/>
        <v/>
      </c>
      <c r="K1332" s="3">
        <f ca="1">IF(I1331="买",C1332,0)-IF(J1332=1,计算!B$18)</f>
        <v>-7.1300922051389382E-3</v>
      </c>
      <c r="L1332" s="2">
        <f t="shared" ca="1" si="82"/>
        <v>5.2742015070394626</v>
      </c>
      <c r="M1332" s="3">
        <f ca="1">1-L1332/MAX(L$2:L1332)</f>
        <v>0.11385325140978486</v>
      </c>
    </row>
    <row r="1333" spans="1:13" x14ac:dyDescent="0.15">
      <c r="A1333" s="1">
        <v>40358</v>
      </c>
      <c r="B1333" s="2">
        <v>2592.02</v>
      </c>
      <c r="C1333" s="3">
        <f t="shared" si="80"/>
        <v>-4.5922010615508158E-2</v>
      </c>
      <c r="D1333" s="3">
        <f>1-B1333/MAX(B$2:B1333)</f>
        <v>0.55897025794596067</v>
      </c>
      <c r="E1333" s="4">
        <f ca="1">IFERROR(AVERAGE(OFFSET(B1333,0,0,-计算!B$19,1)),AVERAGE(OFFSET(B1333,0,0,-ROW(),1)))</f>
        <v>2737.9491666666668</v>
      </c>
      <c r="F1333" s="4">
        <f ca="1">IFERROR(AVERAGE(OFFSET(B1333,0,0,-计算!B$20,1)),AVERAGE(OFFSET(B1333,0,0,-ROW(),1)))</f>
        <v>2884.3253999999997</v>
      </c>
      <c r="G1333" s="4">
        <f t="shared" ca="1" si="81"/>
        <v>-146.37623333333295</v>
      </c>
      <c r="H1333" s="4">
        <f ca="1">IFERROR(AVERAGE(OFFSET(G1333,0,0,-计算!B$21,1)),AVERAGE(OFFSET(G1333,0,0,-ROW(),1)))</f>
        <v>-175.14896111111162</v>
      </c>
      <c r="I1333" s="4" t="str">
        <f ca="1">IF(计算!B$23=1,IFERROR(IF(AND(G1333&gt;H1333,OFFSET(G1333,-计算!B$22,0,1,1)&lt;OFFSET(H1333,-计算!B$22,0,1,1)),"买",IF(AND(G1333&lt;H1333,OFFSET(G1333,-计算!B$22,0,1,1)&gt;OFFSET(H1333,-计算!B$22,0,1,1)),"卖",I1332)),"买"),IF(计算!B$23=2,IFERROR(IF(AND(G1333&gt;OFFSET(G1333,-计算!B$22,0,1,1),B1333&lt;OFFSET(B1333,-计算!B$22,0,1,1)),"买",IF(AND(G1333&lt;OFFSET(G1333,-计算!B$22,0,1,1),B1333&gt;OFFSET(B1333,-计算!B$22,0,1,1)),"卖",I1332)),"买"),""))</f>
        <v>买</v>
      </c>
      <c r="J1333" s="4" t="str">
        <f t="shared" ca="1" si="83"/>
        <v/>
      </c>
      <c r="K1333" s="3">
        <f ca="1">IF(I1332="买",C1333,0)-IF(J1333=1,计算!B$18)</f>
        <v>-4.5922010615508158E-2</v>
      </c>
      <c r="L1333" s="2">
        <f t="shared" ca="1" si="82"/>
        <v>5.0319995694448671</v>
      </c>
      <c r="M1333" s="3">
        <f ca="1">1-L1333/MAX(L$2:L1333)</f>
        <v>0.15454689180544279</v>
      </c>
    </row>
    <row r="1334" spans="1:13" x14ac:dyDescent="0.15">
      <c r="A1334" s="1">
        <v>40359</v>
      </c>
      <c r="B1334" s="2">
        <v>2563.0700000000002</v>
      </c>
      <c r="C1334" s="3">
        <f t="shared" si="80"/>
        <v>-1.1168895301733706E-2</v>
      </c>
      <c r="D1334" s="3">
        <f>1-B1334/MAX(B$2:B1334)</f>
        <v>0.56389607295991284</v>
      </c>
      <c r="E1334" s="4">
        <f ca="1">IFERROR(AVERAGE(OFFSET(B1334,0,0,-计算!B$19,1)),AVERAGE(OFFSET(B1334,0,0,-ROW(),1)))</f>
        <v>2719.6941666666667</v>
      </c>
      <c r="F1334" s="4">
        <f ca="1">IFERROR(AVERAGE(OFFSET(B1334,0,0,-计算!B$20,1)),AVERAGE(OFFSET(B1334,0,0,-ROW(),1)))</f>
        <v>2867.6953999999996</v>
      </c>
      <c r="G1334" s="4">
        <f t="shared" ca="1" si="81"/>
        <v>-148.00123333333295</v>
      </c>
      <c r="H1334" s="4">
        <f ca="1">IFERROR(AVERAGE(OFFSET(G1334,0,0,-计算!B$21,1)),AVERAGE(OFFSET(G1334,0,0,-ROW(),1)))</f>
        <v>-165.3802777777781</v>
      </c>
      <c r="I1334" s="4" t="str">
        <f ca="1">IF(计算!B$23=1,IFERROR(IF(AND(G1334&gt;H1334,OFFSET(G1334,-计算!B$22,0,1,1)&lt;OFFSET(H1334,-计算!B$22,0,1,1)),"买",IF(AND(G1334&lt;H1334,OFFSET(G1334,-计算!B$22,0,1,1)&gt;OFFSET(H1334,-计算!B$22,0,1,1)),"卖",I1333)),"买"),IF(计算!B$23=2,IFERROR(IF(AND(G1334&gt;OFFSET(G1334,-计算!B$22,0,1,1),B1334&lt;OFFSET(B1334,-计算!B$22,0,1,1)),"买",IF(AND(G1334&lt;OFFSET(G1334,-计算!B$22,0,1,1),B1334&gt;OFFSET(B1334,-计算!B$22,0,1,1)),"卖",I1333)),"买"),""))</f>
        <v>买</v>
      </c>
      <c r="J1334" s="4" t="str">
        <f t="shared" ca="1" si="83"/>
        <v/>
      </c>
      <c r="K1334" s="3">
        <f ca="1">IF(I1333="买",C1334,0)-IF(J1334=1,计算!B$18)</f>
        <v>-1.1168895301733706E-2</v>
      </c>
      <c r="L1334" s="2">
        <f t="shared" ca="1" si="82"/>
        <v>4.9757976930953687</v>
      </c>
      <c r="M1334" s="3">
        <f ca="1">1-L1334/MAX(L$2:L1334)</f>
        <v>0.16398966905339307</v>
      </c>
    </row>
    <row r="1335" spans="1:13" x14ac:dyDescent="0.15">
      <c r="A1335" s="1">
        <v>40360</v>
      </c>
      <c r="B1335" s="2">
        <v>2526.0700000000002</v>
      </c>
      <c r="C1335" s="3">
        <f t="shared" si="80"/>
        <v>-1.4435813302016709E-2</v>
      </c>
      <c r="D1335" s="3">
        <f>1-B1335/MAX(B$2:B1335)</f>
        <v>0.57019158783093982</v>
      </c>
      <c r="E1335" s="4">
        <f ca="1">IFERROR(AVERAGE(OFFSET(B1335,0,0,-计算!B$19,1)),AVERAGE(OFFSET(B1335,0,0,-ROW(),1)))</f>
        <v>2701.0316666666668</v>
      </c>
      <c r="F1335" s="4">
        <f ca="1">IFERROR(AVERAGE(OFFSET(B1335,0,0,-计算!B$20,1)),AVERAGE(OFFSET(B1335,0,0,-ROW(),1)))</f>
        <v>2851.0902000000001</v>
      </c>
      <c r="G1335" s="4">
        <f t="shared" ca="1" si="81"/>
        <v>-150.05853333333334</v>
      </c>
      <c r="H1335" s="4">
        <f ca="1">IFERROR(AVERAGE(OFFSET(G1335,0,0,-计算!B$21,1)),AVERAGE(OFFSET(G1335,0,0,-ROW(),1)))</f>
        <v>-157.92875000000018</v>
      </c>
      <c r="I1335" s="4" t="str">
        <f ca="1">IF(计算!B$23=1,IFERROR(IF(AND(G1335&gt;H1335,OFFSET(G1335,-计算!B$22,0,1,1)&lt;OFFSET(H1335,-计算!B$22,0,1,1)),"买",IF(AND(G1335&lt;H1335,OFFSET(G1335,-计算!B$22,0,1,1)&gt;OFFSET(H1335,-计算!B$22,0,1,1)),"卖",I1334)),"买"),IF(计算!B$23=2,IFERROR(IF(AND(G1335&gt;OFFSET(G1335,-计算!B$22,0,1,1),B1335&lt;OFFSET(B1335,-计算!B$22,0,1,1)),"买",IF(AND(G1335&lt;OFFSET(G1335,-计算!B$22,0,1,1),B1335&gt;OFFSET(B1335,-计算!B$22,0,1,1)),"卖",I1334)),"买"),""))</f>
        <v>买</v>
      </c>
      <c r="J1335" s="4" t="str">
        <f t="shared" ca="1" si="83"/>
        <v/>
      </c>
      <c r="K1335" s="3">
        <f ca="1">IF(I1334="买",C1335,0)-IF(J1335=1,计算!B$18)</f>
        <v>-1.4435813302016709E-2</v>
      </c>
      <c r="L1335" s="2">
        <f t="shared" ca="1" si="82"/>
        <v>4.9039680065692384</v>
      </c>
      <c r="M1335" s="3">
        <f ca="1">1-L1335/MAX(L$2:L1335)</f>
        <v>0.17605815810949543</v>
      </c>
    </row>
    <row r="1336" spans="1:13" x14ac:dyDescent="0.15">
      <c r="A1336" s="1">
        <v>40361</v>
      </c>
      <c r="B1336" s="2">
        <v>2534.1</v>
      </c>
      <c r="C1336" s="3">
        <f t="shared" si="80"/>
        <v>3.1788509423729128E-3</v>
      </c>
      <c r="D1336" s="3">
        <f>1-B1336/MAX(B$2:B1336)</f>
        <v>0.56882529095487655</v>
      </c>
      <c r="E1336" s="4">
        <f ca="1">IFERROR(AVERAGE(OFFSET(B1336,0,0,-计算!B$19,1)),AVERAGE(OFFSET(B1336,0,0,-ROW(),1)))</f>
        <v>2682.3008333333332</v>
      </c>
      <c r="F1336" s="4">
        <f ca="1">IFERROR(AVERAGE(OFFSET(B1336,0,0,-计算!B$20,1)),AVERAGE(OFFSET(B1336,0,0,-ROW(),1)))</f>
        <v>2838.2438000000002</v>
      </c>
      <c r="G1336" s="4">
        <f t="shared" ca="1" si="81"/>
        <v>-155.94296666666696</v>
      </c>
      <c r="H1336" s="4">
        <f ca="1">IFERROR(AVERAGE(OFFSET(G1336,0,0,-计算!B$21,1)),AVERAGE(OFFSET(G1336,0,0,-ROW(),1)))</f>
        <v>-153.82769444444457</v>
      </c>
      <c r="I1336" s="4" t="str">
        <f ca="1">IF(计算!B$23=1,IFERROR(IF(AND(G1336&gt;H1336,OFFSET(G1336,-计算!B$22,0,1,1)&lt;OFFSET(H1336,-计算!B$22,0,1,1)),"买",IF(AND(G1336&lt;H1336,OFFSET(G1336,-计算!B$22,0,1,1)&gt;OFFSET(H1336,-计算!B$22,0,1,1)),"卖",I1335)),"买"),IF(计算!B$23=2,IFERROR(IF(AND(G1336&gt;OFFSET(G1336,-计算!B$22,0,1,1),B1336&lt;OFFSET(B1336,-计算!B$22,0,1,1)),"买",IF(AND(G1336&lt;OFFSET(G1336,-计算!B$22,0,1,1),B1336&gt;OFFSET(B1336,-计算!B$22,0,1,1)),"卖",I1335)),"买"),""))</f>
        <v>卖</v>
      </c>
      <c r="J1336" s="4">
        <f t="shared" ca="1" si="83"/>
        <v>1</v>
      </c>
      <c r="K1336" s="3">
        <f ca="1">IF(I1335="买",C1336,0)-IF(J1336=1,计算!B$18)</f>
        <v>3.1788509423729128E-3</v>
      </c>
      <c r="L1336" s="2">
        <f t="shared" ca="1" si="82"/>
        <v>4.9195569898882878</v>
      </c>
      <c r="M1336" s="3">
        <f ca="1">1-L1336/MAX(L$2:L1336)</f>
        <v>0.17343896980894136</v>
      </c>
    </row>
    <row r="1337" spans="1:13" x14ac:dyDescent="0.15">
      <c r="A1337" s="1">
        <v>40364</v>
      </c>
      <c r="B1337" s="2">
        <v>2512.65</v>
      </c>
      <c r="C1337" s="3">
        <f t="shared" si="80"/>
        <v>-8.4645436249555228E-3</v>
      </c>
      <c r="D1337" s="3">
        <f>1-B1337/MAX(B$2:B1337)</f>
        <v>0.57247498808956643</v>
      </c>
      <c r="E1337" s="4">
        <f ca="1">IFERROR(AVERAGE(OFFSET(B1337,0,0,-计算!B$19,1)),AVERAGE(OFFSET(B1337,0,0,-ROW(),1)))</f>
        <v>2663.1275000000001</v>
      </c>
      <c r="F1337" s="4">
        <f ca="1">IFERROR(AVERAGE(OFFSET(B1337,0,0,-计算!B$20,1)),AVERAGE(OFFSET(B1337,0,0,-ROW(),1)))</f>
        <v>2825.0293999999999</v>
      </c>
      <c r="G1337" s="4">
        <f t="shared" ca="1" si="81"/>
        <v>-161.90189999999984</v>
      </c>
      <c r="H1337" s="4">
        <f ca="1">IFERROR(AVERAGE(OFFSET(G1337,0,0,-计算!B$21,1)),AVERAGE(OFFSET(G1337,0,0,-ROW(),1)))</f>
        <v>-152.6579277777777</v>
      </c>
      <c r="I1337" s="4" t="str">
        <f ca="1">IF(计算!B$23=1,IFERROR(IF(AND(G1337&gt;H1337,OFFSET(G1337,-计算!B$22,0,1,1)&lt;OFFSET(H1337,-计算!B$22,0,1,1)),"买",IF(AND(G1337&lt;H1337,OFFSET(G1337,-计算!B$22,0,1,1)&gt;OFFSET(H1337,-计算!B$22,0,1,1)),"卖",I1336)),"买"),IF(计算!B$23=2,IFERROR(IF(AND(G1337&gt;OFFSET(G1337,-计算!B$22,0,1,1),B1337&lt;OFFSET(B1337,-计算!B$22,0,1,1)),"买",IF(AND(G1337&lt;OFFSET(G1337,-计算!B$22,0,1,1),B1337&gt;OFFSET(B1337,-计算!B$22,0,1,1)),"卖",I1336)),"买"),""))</f>
        <v>卖</v>
      </c>
      <c r="J1337" s="4" t="str">
        <f t="shared" ca="1" si="83"/>
        <v/>
      </c>
      <c r="K1337" s="3">
        <f ca="1">IF(I1336="买",C1337,0)-IF(J1337=1,计算!B$18)</f>
        <v>0</v>
      </c>
      <c r="L1337" s="2">
        <f t="shared" ca="1" si="82"/>
        <v>4.9195569898882878</v>
      </c>
      <c r="M1337" s="3">
        <f ca="1">1-L1337/MAX(L$2:L1337)</f>
        <v>0.17343896980894136</v>
      </c>
    </row>
    <row r="1338" spans="1:13" x14ac:dyDescent="0.15">
      <c r="A1338" s="1">
        <v>40365</v>
      </c>
      <c r="B1338" s="2">
        <v>2562.9</v>
      </c>
      <c r="C1338" s="3">
        <f t="shared" si="80"/>
        <v>1.999880604143045E-2</v>
      </c>
      <c r="D1338" s="3">
        <f>1-B1338/MAX(B$2:B1338)</f>
        <v>0.56392499829850951</v>
      </c>
      <c r="E1338" s="4">
        <f ca="1">IFERROR(AVERAGE(OFFSET(B1338,0,0,-计算!B$19,1)),AVERAGE(OFFSET(B1338,0,0,-ROW(),1)))</f>
        <v>2652.0216666666665</v>
      </c>
      <c r="F1338" s="4">
        <f ca="1">IFERROR(AVERAGE(OFFSET(B1338,0,0,-计算!B$20,1)),AVERAGE(OFFSET(B1338,0,0,-ROW(),1)))</f>
        <v>2811.5538000000001</v>
      </c>
      <c r="G1338" s="4">
        <f t="shared" ca="1" si="81"/>
        <v>-159.5321333333336</v>
      </c>
      <c r="H1338" s="4">
        <f ca="1">IFERROR(AVERAGE(OFFSET(G1338,0,0,-计算!B$21,1)),AVERAGE(OFFSET(G1338,0,0,-ROW(),1)))</f>
        <v>-153.63549999999995</v>
      </c>
      <c r="I1338" s="4" t="str">
        <f ca="1">IF(计算!B$23=1,IFERROR(IF(AND(G1338&gt;H1338,OFFSET(G1338,-计算!B$22,0,1,1)&lt;OFFSET(H1338,-计算!B$22,0,1,1)),"买",IF(AND(G1338&lt;H1338,OFFSET(G1338,-计算!B$22,0,1,1)&gt;OFFSET(H1338,-计算!B$22,0,1,1)),"卖",I1337)),"买"),IF(计算!B$23=2,IFERROR(IF(AND(G1338&gt;OFFSET(G1338,-计算!B$22,0,1,1),B1338&lt;OFFSET(B1338,-计算!B$22,0,1,1)),"买",IF(AND(G1338&lt;OFFSET(G1338,-计算!B$22,0,1,1),B1338&gt;OFFSET(B1338,-计算!B$22,0,1,1)),"卖",I1337)),"买"),""))</f>
        <v>卖</v>
      </c>
      <c r="J1338" s="4" t="str">
        <f t="shared" ca="1" si="83"/>
        <v/>
      </c>
      <c r="K1338" s="3">
        <f ca="1">IF(I1337="买",C1338,0)-IF(J1338=1,计算!B$18)</f>
        <v>0</v>
      </c>
      <c r="L1338" s="2">
        <f t="shared" ca="1" si="82"/>
        <v>4.9195569898882878</v>
      </c>
      <c r="M1338" s="3">
        <f ca="1">1-L1338/MAX(L$2:L1338)</f>
        <v>0.17343896980894136</v>
      </c>
    </row>
    <row r="1339" spans="1:13" x14ac:dyDescent="0.15">
      <c r="A1339" s="1">
        <v>40366</v>
      </c>
      <c r="B1339" s="2">
        <v>2580.48</v>
      </c>
      <c r="C1339" s="3">
        <f t="shared" si="80"/>
        <v>6.8594170666043119E-3</v>
      </c>
      <c r="D1339" s="3">
        <f>1-B1339/MAX(B$2:B1339)</f>
        <v>0.56093377798951882</v>
      </c>
      <c r="E1339" s="4">
        <f ca="1">IFERROR(AVERAGE(OFFSET(B1339,0,0,-计算!B$19,1)),AVERAGE(OFFSET(B1339,0,0,-ROW(),1)))</f>
        <v>2635.34</v>
      </c>
      <c r="F1339" s="4">
        <f ca="1">IFERROR(AVERAGE(OFFSET(B1339,0,0,-计算!B$20,1)),AVERAGE(OFFSET(B1339,0,0,-ROW(),1)))</f>
        <v>2799.1325999999999</v>
      </c>
      <c r="G1339" s="4">
        <f t="shared" ca="1" si="81"/>
        <v>-163.79259999999977</v>
      </c>
      <c r="H1339" s="4">
        <f ca="1">IFERROR(AVERAGE(OFFSET(G1339,0,0,-计算!B$21,1)),AVERAGE(OFFSET(G1339,0,0,-ROW(),1)))</f>
        <v>-156.53822777777773</v>
      </c>
      <c r="I1339" s="4" t="str">
        <f ca="1">IF(计算!B$23=1,IFERROR(IF(AND(G1339&gt;H1339,OFFSET(G1339,-计算!B$22,0,1,1)&lt;OFFSET(H1339,-计算!B$22,0,1,1)),"买",IF(AND(G1339&lt;H1339,OFFSET(G1339,-计算!B$22,0,1,1)&gt;OFFSET(H1339,-计算!B$22,0,1,1)),"卖",I1338)),"买"),IF(计算!B$23=2,IFERROR(IF(AND(G1339&gt;OFFSET(G1339,-计算!B$22,0,1,1),B1339&lt;OFFSET(B1339,-计算!B$22,0,1,1)),"买",IF(AND(G1339&lt;OFFSET(G1339,-计算!B$22,0,1,1),B1339&gt;OFFSET(B1339,-计算!B$22,0,1,1)),"卖",I1338)),"买"),""))</f>
        <v>卖</v>
      </c>
      <c r="J1339" s="4" t="str">
        <f t="shared" ca="1" si="83"/>
        <v/>
      </c>
      <c r="K1339" s="3">
        <f ca="1">IF(I1338="买",C1339,0)-IF(J1339=1,计算!B$18)</f>
        <v>0</v>
      </c>
      <c r="L1339" s="2">
        <f t="shared" ca="1" si="82"/>
        <v>4.9195569898882878</v>
      </c>
      <c r="M1339" s="3">
        <f ca="1">1-L1339/MAX(L$2:L1339)</f>
        <v>0.17343896980894136</v>
      </c>
    </row>
    <row r="1340" spans="1:13" x14ac:dyDescent="0.15">
      <c r="A1340" s="1">
        <v>40367</v>
      </c>
      <c r="B1340" s="2">
        <v>2575.92</v>
      </c>
      <c r="C1340" s="3">
        <f t="shared" si="80"/>
        <v>-1.7671130952380265E-3</v>
      </c>
      <c r="D1340" s="3">
        <f>1-B1340/MAX(B$2:B1340)</f>
        <v>0.56170965766011016</v>
      </c>
      <c r="E1340" s="4">
        <f ca="1">IFERROR(AVERAGE(OFFSET(B1340,0,0,-计算!B$19,1)),AVERAGE(OFFSET(B1340,0,0,-ROW(),1)))</f>
        <v>2618.023333333334</v>
      </c>
      <c r="F1340" s="4">
        <f ca="1">IFERROR(AVERAGE(OFFSET(B1340,0,0,-计算!B$20,1)),AVERAGE(OFFSET(B1340,0,0,-ROW(),1)))</f>
        <v>2786.851000000001</v>
      </c>
      <c r="G1340" s="4">
        <f t="shared" ca="1" si="81"/>
        <v>-168.82766666666703</v>
      </c>
      <c r="H1340" s="4">
        <f ca="1">IFERROR(AVERAGE(OFFSET(G1340,0,0,-计算!B$21,1)),AVERAGE(OFFSET(G1340,0,0,-ROW(),1)))</f>
        <v>-160.00930000000008</v>
      </c>
      <c r="I1340" s="4" t="str">
        <f ca="1">IF(计算!B$23=1,IFERROR(IF(AND(G1340&gt;H1340,OFFSET(G1340,-计算!B$22,0,1,1)&lt;OFFSET(H1340,-计算!B$22,0,1,1)),"买",IF(AND(G1340&lt;H1340,OFFSET(G1340,-计算!B$22,0,1,1)&gt;OFFSET(H1340,-计算!B$22,0,1,1)),"卖",I1339)),"买"),IF(计算!B$23=2,IFERROR(IF(AND(G1340&gt;OFFSET(G1340,-计算!B$22,0,1,1),B1340&lt;OFFSET(B1340,-计算!B$22,0,1,1)),"买",IF(AND(G1340&lt;OFFSET(G1340,-计算!B$22,0,1,1),B1340&gt;OFFSET(B1340,-计算!B$22,0,1,1)),"卖",I1339)),"买"),""))</f>
        <v>卖</v>
      </c>
      <c r="J1340" s="4" t="str">
        <f t="shared" ca="1" si="83"/>
        <v/>
      </c>
      <c r="K1340" s="3">
        <f ca="1">IF(I1339="买",C1340,0)-IF(J1340=1,计算!B$18)</f>
        <v>0</v>
      </c>
      <c r="L1340" s="2">
        <f t="shared" ca="1" si="82"/>
        <v>4.9195569898882878</v>
      </c>
      <c r="M1340" s="3">
        <f ca="1">1-L1340/MAX(L$2:L1340)</f>
        <v>0.17343896980894136</v>
      </c>
    </row>
    <row r="1341" spans="1:13" x14ac:dyDescent="0.15">
      <c r="A1341" s="1">
        <v>40368</v>
      </c>
      <c r="B1341" s="2">
        <v>2647.1</v>
      </c>
      <c r="C1341" s="3">
        <f t="shared" si="80"/>
        <v>2.7632845740550804E-2</v>
      </c>
      <c r="D1341" s="3">
        <f>1-B1341/MAX(B$2:B1341)</f>
        <v>0.54959844824065884</v>
      </c>
      <c r="E1341" s="4">
        <f ca="1">IFERROR(AVERAGE(OFFSET(B1341,0,0,-计算!B$19,1)),AVERAGE(OFFSET(B1341,0,0,-ROW(),1)))</f>
        <v>2608.7399999999998</v>
      </c>
      <c r="F1341" s="4">
        <f ca="1">IFERROR(AVERAGE(OFFSET(B1341,0,0,-计算!B$20,1)),AVERAGE(OFFSET(B1341,0,0,-ROW(),1)))</f>
        <v>2776.3530000000005</v>
      </c>
      <c r="G1341" s="4">
        <f t="shared" ca="1" si="81"/>
        <v>-167.61300000000074</v>
      </c>
      <c r="H1341" s="4">
        <f ca="1">IFERROR(AVERAGE(OFFSET(G1341,0,0,-计算!B$21,1)),AVERAGE(OFFSET(G1341,0,0,-ROW(),1)))</f>
        <v>-162.93504444444466</v>
      </c>
      <c r="I1341" s="4" t="str">
        <f ca="1">IF(计算!B$23=1,IFERROR(IF(AND(G1341&gt;H1341,OFFSET(G1341,-计算!B$22,0,1,1)&lt;OFFSET(H1341,-计算!B$22,0,1,1)),"买",IF(AND(G1341&lt;H1341,OFFSET(G1341,-计算!B$22,0,1,1)&gt;OFFSET(H1341,-计算!B$22,0,1,1)),"卖",I1340)),"买"),IF(计算!B$23=2,IFERROR(IF(AND(G1341&gt;OFFSET(G1341,-计算!B$22,0,1,1),B1341&lt;OFFSET(B1341,-计算!B$22,0,1,1)),"买",IF(AND(G1341&lt;OFFSET(G1341,-计算!B$22,0,1,1),B1341&gt;OFFSET(B1341,-计算!B$22,0,1,1)),"卖",I1340)),"买"),""))</f>
        <v>卖</v>
      </c>
      <c r="J1341" s="4" t="str">
        <f t="shared" ca="1" si="83"/>
        <v/>
      </c>
      <c r="K1341" s="3">
        <f ca="1">IF(I1340="买",C1341,0)-IF(J1341=1,计算!B$18)</f>
        <v>0</v>
      </c>
      <c r="L1341" s="2">
        <f t="shared" ca="1" si="82"/>
        <v>4.9195569898882878</v>
      </c>
      <c r="M1341" s="3">
        <f ca="1">1-L1341/MAX(L$2:L1341)</f>
        <v>0.17343896980894136</v>
      </c>
    </row>
    <row r="1342" spans="1:13" x14ac:dyDescent="0.15">
      <c r="A1342" s="1">
        <v>40371</v>
      </c>
      <c r="B1342" s="2">
        <v>2676.22</v>
      </c>
      <c r="C1342" s="3">
        <f t="shared" si="80"/>
        <v>1.1000717766612489E-2</v>
      </c>
      <c r="D1342" s="3">
        <f>1-B1342/MAX(B$2:B1342)</f>
        <v>0.54464370788811001</v>
      </c>
      <c r="E1342" s="4">
        <f ca="1">IFERROR(AVERAGE(OFFSET(B1342,0,0,-计算!B$19,1)),AVERAGE(OFFSET(B1342,0,0,-ROW(),1)))</f>
        <v>2601.9666666666667</v>
      </c>
      <c r="F1342" s="4">
        <f ca="1">IFERROR(AVERAGE(OFFSET(B1342,0,0,-计算!B$20,1)),AVERAGE(OFFSET(B1342,0,0,-ROW(),1)))</f>
        <v>2767.7092000000002</v>
      </c>
      <c r="G1342" s="4">
        <f t="shared" ca="1" si="81"/>
        <v>-165.74253333333354</v>
      </c>
      <c r="H1342" s="4">
        <f ca="1">IFERROR(AVERAGE(OFFSET(G1342,0,0,-计算!B$21,1)),AVERAGE(OFFSET(G1342,0,0,-ROW(),1)))</f>
        <v>-164.56830555555575</v>
      </c>
      <c r="I1342" s="4" t="str">
        <f ca="1">IF(计算!B$23=1,IFERROR(IF(AND(G1342&gt;H1342,OFFSET(G1342,-计算!B$22,0,1,1)&lt;OFFSET(H1342,-计算!B$22,0,1,1)),"买",IF(AND(G1342&lt;H1342,OFFSET(G1342,-计算!B$22,0,1,1)&gt;OFFSET(H1342,-计算!B$22,0,1,1)),"卖",I1341)),"买"),IF(计算!B$23=2,IFERROR(IF(AND(G1342&gt;OFFSET(G1342,-计算!B$22,0,1,1),B1342&lt;OFFSET(B1342,-计算!B$22,0,1,1)),"买",IF(AND(G1342&lt;OFFSET(G1342,-计算!B$22,0,1,1),B1342&gt;OFFSET(B1342,-计算!B$22,0,1,1)),"卖",I1341)),"买"),""))</f>
        <v>卖</v>
      </c>
      <c r="J1342" s="4" t="str">
        <f t="shared" ca="1" si="83"/>
        <v/>
      </c>
      <c r="K1342" s="3">
        <f ca="1">IF(I1341="买",C1342,0)-IF(J1342=1,计算!B$18)</f>
        <v>0</v>
      </c>
      <c r="L1342" s="2">
        <f t="shared" ca="1" si="82"/>
        <v>4.9195569898882878</v>
      </c>
      <c r="M1342" s="3">
        <f ca="1">1-L1342/MAX(L$2:L1342)</f>
        <v>0.17343896980894136</v>
      </c>
    </row>
    <row r="1343" spans="1:13" x14ac:dyDescent="0.15">
      <c r="A1343" s="1">
        <v>40372</v>
      </c>
      <c r="B1343" s="2">
        <v>2634.59</v>
      </c>
      <c r="C1343" s="3">
        <f t="shared" si="80"/>
        <v>-1.5555522341212491E-2</v>
      </c>
      <c r="D1343" s="3">
        <f>1-B1343/MAX(B$2:B1343)</f>
        <v>0.5517270128632682</v>
      </c>
      <c r="E1343" s="4">
        <f ca="1">IFERROR(AVERAGE(OFFSET(B1343,0,0,-计算!B$19,1)),AVERAGE(OFFSET(B1343,0,0,-ROW(),1)))</f>
        <v>2593.4916666666663</v>
      </c>
      <c r="F1343" s="4">
        <f ca="1">IFERROR(AVERAGE(OFFSET(B1343,0,0,-计算!B$20,1)),AVERAGE(OFFSET(B1343,0,0,-ROW(),1)))</f>
        <v>2758.4540000000002</v>
      </c>
      <c r="G1343" s="4">
        <f t="shared" ca="1" si="81"/>
        <v>-164.96233333333385</v>
      </c>
      <c r="H1343" s="4">
        <f ca="1">IFERROR(AVERAGE(OFFSET(G1343,0,0,-计算!B$21,1)),AVERAGE(OFFSET(G1343,0,0,-ROW(),1)))</f>
        <v>-165.07837777777809</v>
      </c>
      <c r="I1343" s="4" t="str">
        <f ca="1">IF(计算!B$23=1,IFERROR(IF(AND(G1343&gt;H1343,OFFSET(G1343,-计算!B$22,0,1,1)&lt;OFFSET(H1343,-计算!B$22,0,1,1)),"买",IF(AND(G1343&lt;H1343,OFFSET(G1343,-计算!B$22,0,1,1)&gt;OFFSET(H1343,-计算!B$22,0,1,1)),"卖",I1342)),"买"),IF(计算!B$23=2,IFERROR(IF(AND(G1343&gt;OFFSET(G1343,-计算!B$22,0,1,1),B1343&lt;OFFSET(B1343,-计算!B$22,0,1,1)),"买",IF(AND(G1343&lt;OFFSET(G1343,-计算!B$22,0,1,1),B1343&gt;OFFSET(B1343,-计算!B$22,0,1,1)),"卖",I1342)),"买"),""))</f>
        <v>买</v>
      </c>
      <c r="J1343" s="4">
        <f t="shared" ca="1" si="83"/>
        <v>1</v>
      </c>
      <c r="K1343" s="3">
        <f ca="1">IF(I1342="买",C1343,0)-IF(J1343=1,计算!B$18)</f>
        <v>0</v>
      </c>
      <c r="L1343" s="2">
        <f t="shared" ca="1" si="82"/>
        <v>4.9195569898882878</v>
      </c>
      <c r="M1343" s="3">
        <f ca="1">1-L1343/MAX(L$2:L1343)</f>
        <v>0.17343896980894136</v>
      </c>
    </row>
    <row r="1344" spans="1:13" x14ac:dyDescent="0.15">
      <c r="A1344" s="1">
        <v>40373</v>
      </c>
      <c r="B1344" s="2">
        <v>2653.61</v>
      </c>
      <c r="C1344" s="3">
        <f t="shared" si="80"/>
        <v>7.219339631593602E-3</v>
      </c>
      <c r="D1344" s="3">
        <f>1-B1344/MAX(B$2:B1344)</f>
        <v>0.54849077792145917</v>
      </c>
      <c r="E1344" s="4">
        <f ca="1">IFERROR(AVERAGE(OFFSET(B1344,0,0,-计算!B$19,1)),AVERAGE(OFFSET(B1344,0,0,-ROW(),1)))</f>
        <v>2588.2275</v>
      </c>
      <c r="F1344" s="4">
        <f ca="1">IFERROR(AVERAGE(OFFSET(B1344,0,0,-计算!B$20,1)),AVERAGE(OFFSET(B1344,0,0,-ROW(),1)))</f>
        <v>2750.3249999999998</v>
      </c>
      <c r="G1344" s="4">
        <f t="shared" ca="1" si="81"/>
        <v>-162.09749999999985</v>
      </c>
      <c r="H1344" s="4">
        <f ca="1">IFERROR(AVERAGE(OFFSET(G1344,0,0,-计算!B$21,1)),AVERAGE(OFFSET(G1344,0,0,-ROW(),1)))</f>
        <v>-165.50593888888912</v>
      </c>
      <c r="I1344" s="4" t="str">
        <f ca="1">IF(计算!B$23=1,IFERROR(IF(AND(G1344&gt;H1344,OFFSET(G1344,-计算!B$22,0,1,1)&lt;OFFSET(H1344,-计算!B$22,0,1,1)),"买",IF(AND(G1344&lt;H1344,OFFSET(G1344,-计算!B$22,0,1,1)&gt;OFFSET(H1344,-计算!B$22,0,1,1)),"卖",I1343)),"买"),IF(计算!B$23=2,IFERROR(IF(AND(G1344&gt;OFFSET(G1344,-计算!B$22,0,1,1),B1344&lt;OFFSET(B1344,-计算!B$22,0,1,1)),"买",IF(AND(G1344&lt;OFFSET(G1344,-计算!B$22,0,1,1),B1344&gt;OFFSET(B1344,-计算!B$22,0,1,1)),"卖",I1343)),"买"),""))</f>
        <v>买</v>
      </c>
      <c r="J1344" s="4" t="str">
        <f t="shared" ca="1" si="83"/>
        <v/>
      </c>
      <c r="K1344" s="3">
        <f ca="1">IF(I1343="买",C1344,0)-IF(J1344=1,计算!B$18)</f>
        <v>7.219339631593602E-3</v>
      </c>
      <c r="L1344" s="2">
        <f t="shared" ca="1" si="82"/>
        <v>4.9550729426352715</v>
      </c>
      <c r="M1344" s="3">
        <f ca="1">1-L1344/MAX(L$2:L1344)</f>
        <v>0.16747174500575224</v>
      </c>
    </row>
    <row r="1345" spans="1:13" x14ac:dyDescent="0.15">
      <c r="A1345" s="1">
        <v>40374</v>
      </c>
      <c r="B1345" s="2">
        <v>2608.52</v>
      </c>
      <c r="C1345" s="3">
        <f t="shared" si="80"/>
        <v>-1.6991946819615578E-2</v>
      </c>
      <c r="D1345" s="3">
        <f>1-B1345/MAX(B$2:B1345)</f>
        <v>0.5561627986115838</v>
      </c>
      <c r="E1345" s="4">
        <f ca="1">IFERROR(AVERAGE(OFFSET(B1345,0,0,-计算!B$19,1)),AVERAGE(OFFSET(B1345,0,0,-ROW(),1)))</f>
        <v>2589.6025</v>
      </c>
      <c r="F1345" s="4">
        <f ca="1">IFERROR(AVERAGE(OFFSET(B1345,0,0,-计算!B$20,1)),AVERAGE(OFFSET(B1345,0,0,-ROW(),1)))</f>
        <v>2741.1482000000001</v>
      </c>
      <c r="G1345" s="4">
        <f t="shared" ca="1" si="81"/>
        <v>-151.54570000000012</v>
      </c>
      <c r="H1345" s="4">
        <f ca="1">IFERROR(AVERAGE(OFFSET(G1345,0,0,-计算!B$21,1)),AVERAGE(OFFSET(G1345,0,0,-ROW(),1)))</f>
        <v>-163.46478888888919</v>
      </c>
      <c r="I1345" s="4" t="str">
        <f ca="1">IF(计算!B$23=1,IFERROR(IF(AND(G1345&gt;H1345,OFFSET(G1345,-计算!B$22,0,1,1)&lt;OFFSET(H1345,-计算!B$22,0,1,1)),"买",IF(AND(G1345&lt;H1345,OFFSET(G1345,-计算!B$22,0,1,1)&gt;OFFSET(H1345,-计算!B$22,0,1,1)),"卖",I1344)),"买"),IF(计算!B$23=2,IFERROR(IF(AND(G1345&gt;OFFSET(G1345,-计算!B$22,0,1,1),B1345&lt;OFFSET(B1345,-计算!B$22,0,1,1)),"买",IF(AND(G1345&lt;OFFSET(G1345,-计算!B$22,0,1,1),B1345&gt;OFFSET(B1345,-计算!B$22,0,1,1)),"卖",I1344)),"买"),""))</f>
        <v>买</v>
      </c>
      <c r="J1345" s="4" t="str">
        <f t="shared" ca="1" si="83"/>
        <v/>
      </c>
      <c r="K1345" s="3">
        <f ca="1">IF(I1344="买",C1345,0)-IF(J1345=1,计算!B$18)</f>
        <v>-1.6991946819615578E-2</v>
      </c>
      <c r="L1345" s="2">
        <f t="shared" ca="1" si="82"/>
        <v>4.8708766067066973</v>
      </c>
      <c r="M1345" s="3">
        <f ca="1">1-L1345/MAX(L$2:L1345)</f>
        <v>0.18161802084044176</v>
      </c>
    </row>
    <row r="1346" spans="1:13" x14ac:dyDescent="0.15">
      <c r="A1346" s="1">
        <v>40375</v>
      </c>
      <c r="B1346" s="2">
        <v>2616.13</v>
      </c>
      <c r="C1346" s="3">
        <f t="shared" si="80"/>
        <v>2.9173631024490554E-3</v>
      </c>
      <c r="D1346" s="3">
        <f>1-B1346/MAX(B$2:B1346)</f>
        <v>0.55486796433675889</v>
      </c>
      <c r="E1346" s="4">
        <f ca="1">IFERROR(AVERAGE(OFFSET(B1346,0,0,-计算!B$19,1)),AVERAGE(OFFSET(B1346,0,0,-ROW(),1)))</f>
        <v>2594.0241666666666</v>
      </c>
      <c r="F1346" s="4">
        <f ca="1">IFERROR(AVERAGE(OFFSET(B1346,0,0,-计算!B$20,1)),AVERAGE(OFFSET(B1346,0,0,-ROW(),1)))</f>
        <v>2733.0817999999999</v>
      </c>
      <c r="G1346" s="4">
        <f t="shared" ca="1" si="81"/>
        <v>-139.05763333333334</v>
      </c>
      <c r="H1346" s="4">
        <f ca="1">IFERROR(AVERAGE(OFFSET(G1346,0,0,-计算!B$21,1)),AVERAGE(OFFSET(G1346,0,0,-ROW(),1)))</f>
        <v>-158.5031166666669</v>
      </c>
      <c r="I1346" s="4" t="str">
        <f ca="1">IF(计算!B$23=1,IFERROR(IF(AND(G1346&gt;H1346,OFFSET(G1346,-计算!B$22,0,1,1)&lt;OFFSET(H1346,-计算!B$22,0,1,1)),"买",IF(AND(G1346&lt;H1346,OFFSET(G1346,-计算!B$22,0,1,1)&gt;OFFSET(H1346,-计算!B$22,0,1,1)),"卖",I1345)),"买"),IF(计算!B$23=2,IFERROR(IF(AND(G1346&gt;OFFSET(G1346,-计算!B$22,0,1,1),B1346&lt;OFFSET(B1346,-计算!B$22,0,1,1)),"买",IF(AND(G1346&lt;OFFSET(G1346,-计算!B$22,0,1,1),B1346&gt;OFFSET(B1346,-计算!B$22,0,1,1)),"卖",I1345)),"买"),""))</f>
        <v>买</v>
      </c>
      <c r="J1346" s="4" t="str">
        <f t="shared" ca="1" si="83"/>
        <v/>
      </c>
      <c r="K1346" s="3">
        <f ca="1">IF(I1345="买",C1346,0)-IF(J1346=1,计算!B$18)</f>
        <v>2.9173631024490554E-3</v>
      </c>
      <c r="L1346" s="2">
        <f t="shared" ca="1" si="82"/>
        <v>4.8850867223956858</v>
      </c>
      <c r="M1346" s="3">
        <f ca="1">1-L1346/MAX(L$2:L1346)</f>
        <v>0.17923050345073244</v>
      </c>
    </row>
    <row r="1347" spans="1:13" x14ac:dyDescent="0.15">
      <c r="A1347" s="1">
        <v>40378</v>
      </c>
      <c r="B1347" s="2">
        <v>2682.47</v>
      </c>
      <c r="C1347" s="3">
        <f t="shared" si="80"/>
        <v>2.5358067068532497E-2</v>
      </c>
      <c r="D1347" s="3">
        <f>1-B1347/MAX(B$2:B1347)</f>
        <v>0.54358027632205808</v>
      </c>
      <c r="E1347" s="4">
        <f ca="1">IFERROR(AVERAGE(OFFSET(B1347,0,0,-计算!B$19,1)),AVERAGE(OFFSET(B1347,0,0,-ROW(),1)))</f>
        <v>2607.0575000000003</v>
      </c>
      <c r="F1347" s="4">
        <f ca="1">IFERROR(AVERAGE(OFFSET(B1347,0,0,-计算!B$20,1)),AVERAGE(OFFSET(B1347,0,0,-ROW(),1)))</f>
        <v>2726.0034000000001</v>
      </c>
      <c r="G1347" s="4">
        <f t="shared" ca="1" si="81"/>
        <v>-118.94589999999971</v>
      </c>
      <c r="H1347" s="4">
        <f ca="1">IFERROR(AVERAGE(OFFSET(G1347,0,0,-计算!B$21,1)),AVERAGE(OFFSET(G1347,0,0,-ROW(),1)))</f>
        <v>-150.39193333333341</v>
      </c>
      <c r="I1347" s="4" t="str">
        <f ca="1">IF(计算!B$23=1,IFERROR(IF(AND(G1347&gt;H1347,OFFSET(G1347,-计算!B$22,0,1,1)&lt;OFFSET(H1347,-计算!B$22,0,1,1)),"买",IF(AND(G1347&lt;H1347,OFFSET(G1347,-计算!B$22,0,1,1)&gt;OFFSET(H1347,-计算!B$22,0,1,1)),"卖",I1346)),"买"),IF(计算!B$23=2,IFERROR(IF(AND(G1347&gt;OFFSET(G1347,-计算!B$22,0,1,1),B1347&lt;OFFSET(B1347,-计算!B$22,0,1,1)),"买",IF(AND(G1347&lt;OFFSET(G1347,-计算!B$22,0,1,1),B1347&gt;OFFSET(B1347,-计算!B$22,0,1,1)),"卖",I1346)),"买"),""))</f>
        <v>买</v>
      </c>
      <c r="J1347" s="4" t="str">
        <f t="shared" ca="1" si="83"/>
        <v/>
      </c>
      <c r="K1347" s="3">
        <f ca="1">IF(I1346="买",C1347,0)-IF(J1347=1,计算!B$18)</f>
        <v>2.5358067068532497E-2</v>
      </c>
      <c r="L1347" s="2">
        <f t="shared" ca="1" si="82"/>
        <v>5.0089630791377928</v>
      </c>
      <c r="M1347" s="3">
        <f ca="1">1-L1347/MAX(L$2:L1347)</f>
        <v>0.15841737550943047</v>
      </c>
    </row>
    <row r="1348" spans="1:13" x14ac:dyDescent="0.15">
      <c r="A1348" s="1">
        <v>40379</v>
      </c>
      <c r="B1348" s="2">
        <v>2741.5</v>
      </c>
      <c r="C1348" s="3">
        <f t="shared" ref="C1348:C1411" si="84">B1348/B1347-1</f>
        <v>2.2005837903126713E-2</v>
      </c>
      <c r="D1348" s="3">
        <f>1-B1348/MAX(B$2:B1348)</f>
        <v>0.53353637786701147</v>
      </c>
      <c r="E1348" s="4">
        <f ca="1">IFERROR(AVERAGE(OFFSET(B1348,0,0,-计算!B$19,1)),AVERAGE(OFFSET(B1348,0,0,-ROW(),1)))</f>
        <v>2624.3408333333336</v>
      </c>
      <c r="F1348" s="4">
        <f ca="1">IFERROR(AVERAGE(OFFSET(B1348,0,0,-计算!B$20,1)),AVERAGE(OFFSET(B1348,0,0,-ROW(),1)))</f>
        <v>2722.8962000000006</v>
      </c>
      <c r="G1348" s="4">
        <f t="shared" ref="G1348:G1411" ca="1" si="85">E1348-F1348</f>
        <v>-98.555366666666941</v>
      </c>
      <c r="H1348" s="4">
        <f ca="1">IFERROR(AVERAGE(OFFSET(G1348,0,0,-计算!B$21,1)),AVERAGE(OFFSET(G1348,0,0,-ROW(),1)))</f>
        <v>-139.1940722222223</v>
      </c>
      <c r="I1348" s="4" t="str">
        <f ca="1">IF(计算!B$23=1,IFERROR(IF(AND(G1348&gt;H1348,OFFSET(G1348,-计算!B$22,0,1,1)&lt;OFFSET(H1348,-计算!B$22,0,1,1)),"买",IF(AND(G1348&lt;H1348,OFFSET(G1348,-计算!B$22,0,1,1)&gt;OFFSET(H1348,-计算!B$22,0,1,1)),"卖",I1347)),"买"),IF(计算!B$23=2,IFERROR(IF(AND(G1348&gt;OFFSET(G1348,-计算!B$22,0,1,1),B1348&lt;OFFSET(B1348,-计算!B$22,0,1,1)),"买",IF(AND(G1348&lt;OFFSET(G1348,-计算!B$22,0,1,1),B1348&gt;OFFSET(B1348,-计算!B$22,0,1,1)),"卖",I1347)),"买"),""))</f>
        <v>买</v>
      </c>
      <c r="J1348" s="4" t="str">
        <f t="shared" ca="1" si="83"/>
        <v/>
      </c>
      <c r="K1348" s="3">
        <f ca="1">IF(I1347="买",C1348,0)-IF(J1348=1,计算!B$18)</f>
        <v>2.2005837903126713E-2</v>
      </c>
      <c r="L1348" s="2">
        <f t="shared" ref="L1348:L1411" ca="1" si="86">IFERROR(L1347*(1+K1348),L1347)</f>
        <v>5.1191895087200452</v>
      </c>
      <c r="M1348" s="3">
        <f ca="1">1-L1348/MAX(L$2:L1348)</f>
        <v>0.13989764469280308</v>
      </c>
    </row>
    <row r="1349" spans="1:13" x14ac:dyDescent="0.15">
      <c r="A1349" s="1">
        <v>40380</v>
      </c>
      <c r="B1349" s="2">
        <v>2747.33</v>
      </c>
      <c r="C1349" s="3">
        <f t="shared" si="84"/>
        <v>2.1265730439539166E-3</v>
      </c>
      <c r="D1349" s="3">
        <f>1-B1349/MAX(B$2:B1349)</f>
        <v>0.53254440890219834</v>
      </c>
      <c r="E1349" s="4">
        <f ca="1">IFERROR(AVERAGE(OFFSET(B1349,0,0,-计算!B$19,1)),AVERAGE(OFFSET(B1349,0,0,-ROW(),1)))</f>
        <v>2643.8975000000005</v>
      </c>
      <c r="F1349" s="4">
        <f ca="1">IFERROR(AVERAGE(OFFSET(B1349,0,0,-计算!B$20,1)),AVERAGE(OFFSET(B1349,0,0,-ROW(),1)))</f>
        <v>2721.107</v>
      </c>
      <c r="G1349" s="4">
        <f t="shared" ca="1" si="85"/>
        <v>-77.20949999999948</v>
      </c>
      <c r="H1349" s="4">
        <f ca="1">IFERROR(AVERAGE(OFFSET(G1349,0,0,-计算!B$21,1)),AVERAGE(OFFSET(G1349,0,0,-ROW(),1)))</f>
        <v>-124.5685999999999</v>
      </c>
      <c r="I1349" s="4" t="str">
        <f ca="1">IF(计算!B$23=1,IFERROR(IF(AND(G1349&gt;H1349,OFFSET(G1349,-计算!B$22,0,1,1)&lt;OFFSET(H1349,-计算!B$22,0,1,1)),"买",IF(AND(G1349&lt;H1349,OFFSET(G1349,-计算!B$22,0,1,1)&gt;OFFSET(H1349,-计算!B$22,0,1,1)),"卖",I1348)),"买"),IF(计算!B$23=2,IFERROR(IF(AND(G1349&gt;OFFSET(G1349,-计算!B$22,0,1,1),B1349&lt;OFFSET(B1349,-计算!B$22,0,1,1)),"买",IF(AND(G1349&lt;OFFSET(G1349,-计算!B$22,0,1,1),B1349&gt;OFFSET(B1349,-计算!B$22,0,1,1)),"卖",I1348)),"买"),""))</f>
        <v>买</v>
      </c>
      <c r="J1349" s="4" t="str">
        <f t="shared" ref="J1349:J1412" ca="1" si="87">IF(I1348&lt;&gt;I1349,1,"")</f>
        <v/>
      </c>
      <c r="K1349" s="3">
        <f ca="1">IF(I1348="买",C1349,0)-IF(J1349=1,计算!B$18)</f>
        <v>2.1265730439539166E-3</v>
      </c>
      <c r="L1349" s="2">
        <f t="shared" ca="1" si="86"/>
        <v>5.1300758391361807</v>
      </c>
      <c r="M1349" s="3">
        <f ca="1">1-L1349/MAX(L$2:L1349)</f>
        <v>0.13806857420896557</v>
      </c>
    </row>
    <row r="1350" spans="1:13" x14ac:dyDescent="0.15">
      <c r="A1350" s="1">
        <v>40381</v>
      </c>
      <c r="B1350" s="2">
        <v>2781.29</v>
      </c>
      <c r="C1350" s="3">
        <f t="shared" si="84"/>
        <v>1.236109240608152E-2</v>
      </c>
      <c r="D1350" s="3">
        <f>1-B1350/MAX(B$2:B1350)</f>
        <v>0.526766147144899</v>
      </c>
      <c r="E1350" s="4">
        <f ca="1">IFERROR(AVERAGE(OFFSET(B1350,0,0,-计算!B$19,1)),AVERAGE(OFFSET(B1350,0,0,-ROW(),1)))</f>
        <v>2662.0966666666668</v>
      </c>
      <c r="F1350" s="4">
        <f ca="1">IFERROR(AVERAGE(OFFSET(B1350,0,0,-计算!B$20,1)),AVERAGE(OFFSET(B1350,0,0,-ROW(),1)))</f>
        <v>2719.5682000000002</v>
      </c>
      <c r="G1350" s="4">
        <f t="shared" ca="1" si="85"/>
        <v>-57.471533333333355</v>
      </c>
      <c r="H1350" s="4">
        <f ca="1">IFERROR(AVERAGE(OFFSET(G1350,0,0,-计算!B$21,1)),AVERAGE(OFFSET(G1350,0,0,-ROW(),1)))</f>
        <v>-107.13093888888882</v>
      </c>
      <c r="I1350" s="4" t="str">
        <f ca="1">IF(计算!B$23=1,IFERROR(IF(AND(G1350&gt;H1350,OFFSET(G1350,-计算!B$22,0,1,1)&lt;OFFSET(H1350,-计算!B$22,0,1,1)),"买",IF(AND(G1350&lt;H1350,OFFSET(G1350,-计算!B$22,0,1,1)&gt;OFFSET(H1350,-计算!B$22,0,1,1)),"卖",I1349)),"买"),IF(计算!B$23=2,IFERROR(IF(AND(G1350&gt;OFFSET(G1350,-计算!B$22,0,1,1),B1350&lt;OFFSET(B1350,-计算!B$22,0,1,1)),"买",IF(AND(G1350&lt;OFFSET(G1350,-计算!B$22,0,1,1),B1350&gt;OFFSET(B1350,-计算!B$22,0,1,1)),"卖",I1349)),"买"),""))</f>
        <v>买</v>
      </c>
      <c r="J1350" s="4" t="str">
        <f t="shared" ca="1" si="87"/>
        <v/>
      </c>
      <c r="K1350" s="3">
        <f ca="1">IF(I1349="买",C1350,0)-IF(J1350=1,计算!B$18)</f>
        <v>1.236109240608152E-2</v>
      </c>
      <c r="L1350" s="2">
        <f t="shared" ca="1" si="86"/>
        <v>5.1934891806339492</v>
      </c>
      <c r="M1350" s="3">
        <f ca="1">1-L1350/MAX(L$2:L1350)</f>
        <v>0.12741416020705709</v>
      </c>
    </row>
    <row r="1351" spans="1:13" x14ac:dyDescent="0.15">
      <c r="A1351" s="1">
        <v>40382</v>
      </c>
      <c r="B1351" s="2">
        <v>2793.08</v>
      </c>
      <c r="C1351" s="3">
        <f t="shared" si="84"/>
        <v>4.2390401576246628E-3</v>
      </c>
      <c r="D1351" s="3">
        <f>1-B1351/MAX(B$2:B1351)</f>
        <v>0.52476008983869871</v>
      </c>
      <c r="E1351" s="4">
        <f ca="1">IFERROR(AVERAGE(OFFSET(B1351,0,0,-计算!B$19,1)),AVERAGE(OFFSET(B1351,0,0,-ROW(),1)))</f>
        <v>2679.8133333333335</v>
      </c>
      <c r="F1351" s="4">
        <f ca="1">IFERROR(AVERAGE(OFFSET(B1351,0,0,-计算!B$20,1)),AVERAGE(OFFSET(B1351,0,0,-ROW(),1)))</f>
        <v>2719.4134000000004</v>
      </c>
      <c r="G1351" s="4">
        <f t="shared" ca="1" si="85"/>
        <v>-39.600066666666862</v>
      </c>
      <c r="H1351" s="4">
        <f ca="1">IFERROR(AVERAGE(OFFSET(G1351,0,0,-计算!B$21,1)),AVERAGE(OFFSET(G1351,0,0,-ROW(),1)))</f>
        <v>-88.473333333333287</v>
      </c>
      <c r="I1351" s="4" t="str">
        <f ca="1">IF(计算!B$23=1,IFERROR(IF(AND(G1351&gt;H1351,OFFSET(G1351,-计算!B$22,0,1,1)&lt;OFFSET(H1351,-计算!B$22,0,1,1)),"买",IF(AND(G1351&lt;H1351,OFFSET(G1351,-计算!B$22,0,1,1)&gt;OFFSET(H1351,-计算!B$22,0,1,1)),"卖",I1350)),"买"),IF(计算!B$23=2,IFERROR(IF(AND(G1351&gt;OFFSET(G1351,-计算!B$22,0,1,1),B1351&lt;OFFSET(B1351,-计算!B$22,0,1,1)),"买",IF(AND(G1351&lt;OFFSET(G1351,-计算!B$22,0,1,1),B1351&gt;OFFSET(B1351,-计算!B$22,0,1,1)),"卖",I1350)),"买"),""))</f>
        <v>买</v>
      </c>
      <c r="J1351" s="4" t="str">
        <f t="shared" ca="1" si="87"/>
        <v/>
      </c>
      <c r="K1351" s="3">
        <f ca="1">IF(I1350="买",C1351,0)-IF(J1351=1,计算!B$18)</f>
        <v>4.2390401576246628E-3</v>
      </c>
      <c r="L1351" s="2">
        <f t="shared" ca="1" si="86"/>
        <v>5.2155045898288455</v>
      </c>
      <c r="M1351" s="3">
        <f ca="1">1-L1351/MAX(L$2:L1351)</f>
        <v>0.1237152337912002</v>
      </c>
    </row>
    <row r="1352" spans="1:13" x14ac:dyDescent="0.15">
      <c r="A1352" s="1">
        <v>40385</v>
      </c>
      <c r="B1352" s="2">
        <v>2811.05</v>
      </c>
      <c r="C1352" s="3">
        <f t="shared" si="84"/>
        <v>6.4337577154969239E-3</v>
      </c>
      <c r="D1352" s="3">
        <f>1-B1352/MAX(B$2:B1352)</f>
        <v>0.52170251139998636</v>
      </c>
      <c r="E1352" s="4">
        <f ca="1">IFERROR(AVERAGE(OFFSET(B1352,0,0,-计算!B$19,1)),AVERAGE(OFFSET(B1352,0,0,-ROW(),1)))</f>
        <v>2699.4075000000003</v>
      </c>
      <c r="F1352" s="4">
        <f ca="1">IFERROR(AVERAGE(OFFSET(B1352,0,0,-计算!B$20,1)),AVERAGE(OFFSET(B1352,0,0,-ROW(),1)))</f>
        <v>2719.2712000000001</v>
      </c>
      <c r="G1352" s="4">
        <f t="shared" ca="1" si="85"/>
        <v>-19.863699999999881</v>
      </c>
      <c r="H1352" s="4">
        <f ca="1">IFERROR(AVERAGE(OFFSET(G1352,0,0,-计算!B$21,1)),AVERAGE(OFFSET(G1352,0,0,-ROW(),1)))</f>
        <v>-68.60767777777771</v>
      </c>
      <c r="I1352" s="4" t="str">
        <f ca="1">IF(计算!B$23=1,IFERROR(IF(AND(G1352&gt;H1352,OFFSET(G1352,-计算!B$22,0,1,1)&lt;OFFSET(H1352,-计算!B$22,0,1,1)),"买",IF(AND(G1352&lt;H1352,OFFSET(G1352,-计算!B$22,0,1,1)&gt;OFFSET(H1352,-计算!B$22,0,1,1)),"卖",I1351)),"买"),IF(计算!B$23=2,IFERROR(IF(AND(G1352&gt;OFFSET(G1352,-计算!B$22,0,1,1),B1352&lt;OFFSET(B1352,-计算!B$22,0,1,1)),"买",IF(AND(G1352&lt;OFFSET(G1352,-计算!B$22,0,1,1),B1352&gt;OFFSET(B1352,-计算!B$22,0,1,1)),"卖",I1351)),"买"),""))</f>
        <v>买</v>
      </c>
      <c r="J1352" s="4" t="str">
        <f t="shared" ca="1" si="87"/>
        <v/>
      </c>
      <c r="K1352" s="3">
        <f ca="1">IF(I1351="买",C1352,0)-IF(J1352=1,计算!B$18)</f>
        <v>6.4337577154969239E-3</v>
      </c>
      <c r="L1352" s="2">
        <f t="shared" ca="1" si="86"/>
        <v>5.2490598827238664</v>
      </c>
      <c r="M1352" s="3">
        <f ca="1">1-L1352/MAX(L$2:L1352)</f>
        <v>0.11807742991563186</v>
      </c>
    </row>
    <row r="1353" spans="1:13" x14ac:dyDescent="0.15">
      <c r="A1353" s="1">
        <v>40386</v>
      </c>
      <c r="B1353" s="2">
        <v>2795.72</v>
      </c>
      <c r="C1353" s="3">
        <f t="shared" si="84"/>
        <v>-5.4534782376692847E-3</v>
      </c>
      <c r="D1353" s="3">
        <f>1-B1353/MAX(B$2:B1353)</f>
        <v>0.52431089634519834</v>
      </c>
      <c r="E1353" s="4">
        <f ca="1">IFERROR(AVERAGE(OFFSET(B1353,0,0,-计算!B$19,1)),AVERAGE(OFFSET(B1353,0,0,-ROW(),1)))</f>
        <v>2711.7925000000005</v>
      </c>
      <c r="F1353" s="4">
        <f ca="1">IFERROR(AVERAGE(OFFSET(B1353,0,0,-计算!B$20,1)),AVERAGE(OFFSET(B1353,0,0,-ROW(),1)))</f>
        <v>2717.4474</v>
      </c>
      <c r="G1353" s="4">
        <f t="shared" ca="1" si="85"/>
        <v>-5.6548999999995431</v>
      </c>
      <c r="H1353" s="4">
        <f ca="1">IFERROR(AVERAGE(OFFSET(G1353,0,0,-计算!B$21,1)),AVERAGE(OFFSET(G1353,0,0,-ROW(),1)))</f>
        <v>-49.725844444444341</v>
      </c>
      <c r="I1353" s="4" t="str">
        <f ca="1">IF(计算!B$23=1,IFERROR(IF(AND(G1353&gt;H1353,OFFSET(G1353,-计算!B$22,0,1,1)&lt;OFFSET(H1353,-计算!B$22,0,1,1)),"买",IF(AND(G1353&lt;H1353,OFFSET(G1353,-计算!B$22,0,1,1)&gt;OFFSET(H1353,-计算!B$22,0,1,1)),"卖",I1352)),"买"),IF(计算!B$23=2,IFERROR(IF(AND(G1353&gt;OFFSET(G1353,-计算!B$22,0,1,1),B1353&lt;OFFSET(B1353,-计算!B$22,0,1,1)),"买",IF(AND(G1353&lt;OFFSET(G1353,-计算!B$22,0,1,1),B1353&gt;OFFSET(B1353,-计算!B$22,0,1,1)),"卖",I1352)),"买"),""))</f>
        <v>买</v>
      </c>
      <c r="J1353" s="4" t="str">
        <f t="shared" ca="1" si="87"/>
        <v/>
      </c>
      <c r="K1353" s="3">
        <f ca="1">IF(I1352="买",C1353,0)-IF(J1353=1,计算!B$18)</f>
        <v>-5.4534782376692847E-3</v>
      </c>
      <c r="L1353" s="2">
        <f t="shared" ca="1" si="86"/>
        <v>5.2204342488852085</v>
      </c>
      <c r="M1353" s="3">
        <f ca="1">1-L1353/MAX(L$2:L1353)</f>
        <v>0.12288697545889637</v>
      </c>
    </row>
    <row r="1354" spans="1:13" x14ac:dyDescent="0.15">
      <c r="A1354" s="1">
        <v>40387</v>
      </c>
      <c r="B1354" s="2">
        <v>2863.72</v>
      </c>
      <c r="C1354" s="3">
        <f t="shared" si="84"/>
        <v>2.4322893565879244E-2</v>
      </c>
      <c r="D1354" s="3">
        <f>1-B1354/MAX(B$2:B1354)</f>
        <v>0.51274076090655418</v>
      </c>
      <c r="E1354" s="4">
        <f ca="1">IFERROR(AVERAGE(OFFSET(B1354,0,0,-计算!B$19,1)),AVERAGE(OFFSET(B1354,0,0,-ROW(),1)))</f>
        <v>2727.4175000000005</v>
      </c>
      <c r="F1354" s="4">
        <f ca="1">IFERROR(AVERAGE(OFFSET(B1354,0,0,-计算!B$20,1)),AVERAGE(OFFSET(B1354,0,0,-ROW(),1)))</f>
        <v>2717.3614000000002</v>
      </c>
      <c r="G1354" s="4">
        <f t="shared" ca="1" si="85"/>
        <v>10.056100000000242</v>
      </c>
      <c r="H1354" s="4">
        <f ca="1">IFERROR(AVERAGE(OFFSET(G1354,0,0,-计算!B$21,1)),AVERAGE(OFFSET(G1354,0,0,-ROW(),1)))</f>
        <v>-31.623933333333145</v>
      </c>
      <c r="I1354" s="4" t="str">
        <f ca="1">IF(计算!B$23=1,IFERROR(IF(AND(G1354&gt;H1354,OFFSET(G1354,-计算!B$22,0,1,1)&lt;OFFSET(H1354,-计算!B$22,0,1,1)),"买",IF(AND(G1354&lt;H1354,OFFSET(G1354,-计算!B$22,0,1,1)&gt;OFFSET(H1354,-计算!B$22,0,1,1)),"卖",I1353)),"买"),IF(计算!B$23=2,IFERROR(IF(AND(G1354&gt;OFFSET(G1354,-计算!B$22,0,1,1),B1354&lt;OFFSET(B1354,-计算!B$22,0,1,1)),"买",IF(AND(G1354&lt;OFFSET(G1354,-计算!B$22,0,1,1),B1354&gt;OFFSET(B1354,-计算!B$22,0,1,1)),"卖",I1353)),"买"),""))</f>
        <v>买</v>
      </c>
      <c r="J1354" s="4" t="str">
        <f t="shared" ca="1" si="87"/>
        <v/>
      </c>
      <c r="K1354" s="3">
        <f ca="1">IF(I1353="买",C1354,0)-IF(J1354=1,计算!B$18)</f>
        <v>2.4322893565879244E-2</v>
      </c>
      <c r="L1354" s="2">
        <f t="shared" ca="1" si="86"/>
        <v>5.3474103154885144</v>
      </c>
      <c r="M1354" s="3">
        <f ca="1">1-L1354/MAX(L$2:L1354)</f>
        <v>0.10155304871773663</v>
      </c>
    </row>
    <row r="1355" spans="1:13" x14ac:dyDescent="0.15">
      <c r="A1355" s="1">
        <v>40388</v>
      </c>
      <c r="B1355" s="2">
        <v>2877.98</v>
      </c>
      <c r="C1355" s="3">
        <f t="shared" si="84"/>
        <v>4.9795371055829651E-3</v>
      </c>
      <c r="D1355" s="3">
        <f>1-B1355/MAX(B$2:B1355)</f>
        <v>0.51031443544545019</v>
      </c>
      <c r="E1355" s="4">
        <f ca="1">IFERROR(AVERAGE(OFFSET(B1355,0,0,-计算!B$19,1)),AVERAGE(OFFSET(B1355,0,0,-ROW(),1)))</f>
        <v>2747.7000000000003</v>
      </c>
      <c r="F1355" s="4">
        <f ca="1">IFERROR(AVERAGE(OFFSET(B1355,0,0,-计算!B$20,1)),AVERAGE(OFFSET(B1355,0,0,-ROW(),1)))</f>
        <v>2720.6266000000005</v>
      </c>
      <c r="G1355" s="4">
        <f t="shared" ca="1" si="85"/>
        <v>27.073399999999765</v>
      </c>
      <c r="H1355" s="4">
        <f ca="1">IFERROR(AVERAGE(OFFSET(G1355,0,0,-计算!B$21,1)),AVERAGE(OFFSET(G1355,0,0,-ROW(),1)))</f>
        <v>-14.243449999999939</v>
      </c>
      <c r="I1355" s="4" t="str">
        <f ca="1">IF(计算!B$23=1,IFERROR(IF(AND(G1355&gt;H1355,OFFSET(G1355,-计算!B$22,0,1,1)&lt;OFFSET(H1355,-计算!B$22,0,1,1)),"买",IF(AND(G1355&lt;H1355,OFFSET(G1355,-计算!B$22,0,1,1)&gt;OFFSET(H1355,-计算!B$22,0,1,1)),"卖",I1354)),"买"),IF(计算!B$23=2,IFERROR(IF(AND(G1355&gt;OFFSET(G1355,-计算!B$22,0,1,1),B1355&lt;OFFSET(B1355,-计算!B$22,0,1,1)),"买",IF(AND(G1355&lt;OFFSET(G1355,-计算!B$22,0,1,1),B1355&gt;OFFSET(B1355,-计算!B$22,0,1,1)),"卖",I1354)),"买"),""))</f>
        <v>买</v>
      </c>
      <c r="J1355" s="4" t="str">
        <f t="shared" ca="1" si="87"/>
        <v/>
      </c>
      <c r="K1355" s="3">
        <f ca="1">IF(I1354="买",C1355,0)-IF(J1355=1,计算!B$18)</f>
        <v>4.9795371055829651E-3</v>
      </c>
      <c r="L1355" s="2">
        <f t="shared" ca="1" si="86"/>
        <v>5.374037943573267</v>
      </c>
      <c r="M1355" s="3">
        <f ca="1">1-L1355/MAX(L$2:L1355)</f>
        <v>9.7079198786428678E-2</v>
      </c>
    </row>
    <row r="1356" spans="1:13" x14ac:dyDescent="0.15">
      <c r="A1356" s="1">
        <v>40389</v>
      </c>
      <c r="B1356" s="2">
        <v>2868.85</v>
      </c>
      <c r="C1356" s="3">
        <f t="shared" si="84"/>
        <v>-3.1723639497147627E-3</v>
      </c>
      <c r="D1356" s="3">
        <f>1-B1356/MAX(B$2:B1356)</f>
        <v>0.5118678962771388</v>
      </c>
      <c r="E1356" s="4">
        <f ca="1">IFERROR(AVERAGE(OFFSET(B1356,0,0,-计算!B$19,1)),AVERAGE(OFFSET(B1356,0,0,-ROW(),1)))</f>
        <v>2765.6366666666668</v>
      </c>
      <c r="F1356" s="4">
        <f ca="1">IFERROR(AVERAGE(OFFSET(B1356,0,0,-计算!B$20,1)),AVERAGE(OFFSET(B1356,0,0,-ROW(),1)))</f>
        <v>2722.5766000000003</v>
      </c>
      <c r="G1356" s="4">
        <f t="shared" ca="1" si="85"/>
        <v>43.060066666666444</v>
      </c>
      <c r="H1356" s="4">
        <f ca="1">IFERROR(AVERAGE(OFFSET(G1356,0,0,-计算!B$21,1)),AVERAGE(OFFSET(G1356,0,0,-ROW(),1)))</f>
        <v>2.5118166666666943</v>
      </c>
      <c r="I1356" s="4" t="str">
        <f ca="1">IF(计算!B$23=1,IFERROR(IF(AND(G1356&gt;H1356,OFFSET(G1356,-计算!B$22,0,1,1)&lt;OFFSET(H1356,-计算!B$22,0,1,1)),"买",IF(AND(G1356&lt;H1356,OFFSET(G1356,-计算!B$22,0,1,1)&gt;OFFSET(H1356,-计算!B$22,0,1,1)),"卖",I1355)),"买"),IF(计算!B$23=2,IFERROR(IF(AND(G1356&gt;OFFSET(G1356,-计算!B$22,0,1,1),B1356&lt;OFFSET(B1356,-计算!B$22,0,1,1)),"买",IF(AND(G1356&lt;OFFSET(G1356,-计算!B$22,0,1,1),B1356&gt;OFFSET(B1356,-计算!B$22,0,1,1)),"卖",I1355)),"买"),""))</f>
        <v>买</v>
      </c>
      <c r="J1356" s="4" t="str">
        <f t="shared" ca="1" si="87"/>
        <v/>
      </c>
      <c r="K1356" s="3">
        <f ca="1">IF(I1355="买",C1356,0)-IF(J1356=1,计算!B$18)</f>
        <v>-3.1723639497147627E-3</v>
      </c>
      <c r="L1356" s="2">
        <f t="shared" ca="1" si="86"/>
        <v>5.3569895393366762</v>
      </c>
      <c r="M1356" s="3">
        <f ca="1">1-L1356/MAX(L$2:L1356)</f>
        <v>9.9943592185646191E-2</v>
      </c>
    </row>
    <row r="1357" spans="1:13" x14ac:dyDescent="0.15">
      <c r="A1357" s="1">
        <v>40392</v>
      </c>
      <c r="B1357" s="2">
        <v>2917.27</v>
      </c>
      <c r="C1357" s="3">
        <f t="shared" si="84"/>
        <v>1.6877843038151097E-2</v>
      </c>
      <c r="D1357" s="3">
        <f>1-B1357/MAX(B$2:B1357)</f>
        <v>0.50362927924862178</v>
      </c>
      <c r="E1357" s="4">
        <f ca="1">IFERROR(AVERAGE(OFFSET(B1357,0,0,-计算!B$19,1)),AVERAGE(OFFSET(B1357,0,0,-ROW(),1)))</f>
        <v>2791.3658333333333</v>
      </c>
      <c r="F1357" s="4">
        <f ca="1">IFERROR(AVERAGE(OFFSET(B1357,0,0,-计算!B$20,1)),AVERAGE(OFFSET(B1357,0,0,-ROW(),1)))</f>
        <v>2725.6785999999997</v>
      </c>
      <c r="G1357" s="4">
        <f t="shared" ca="1" si="85"/>
        <v>65.687233333333552</v>
      </c>
      <c r="H1357" s="4">
        <f ca="1">IFERROR(AVERAGE(OFFSET(G1357,0,0,-计算!B$21,1)),AVERAGE(OFFSET(G1357,0,0,-ROW(),1)))</f>
        <v>20.059700000000095</v>
      </c>
      <c r="I1357" s="4" t="str">
        <f ca="1">IF(计算!B$23=1,IFERROR(IF(AND(G1357&gt;H1357,OFFSET(G1357,-计算!B$22,0,1,1)&lt;OFFSET(H1357,-计算!B$22,0,1,1)),"买",IF(AND(G1357&lt;H1357,OFFSET(G1357,-计算!B$22,0,1,1)&gt;OFFSET(H1357,-计算!B$22,0,1,1)),"卖",I1356)),"买"),IF(计算!B$23=2,IFERROR(IF(AND(G1357&gt;OFFSET(G1357,-计算!B$22,0,1,1),B1357&lt;OFFSET(B1357,-计算!B$22,0,1,1)),"买",IF(AND(G1357&lt;OFFSET(G1357,-计算!B$22,0,1,1),B1357&gt;OFFSET(B1357,-计算!B$22,0,1,1)),"卖",I1356)),"买"),""))</f>
        <v>买</v>
      </c>
      <c r="J1357" s="4" t="str">
        <f t="shared" ca="1" si="87"/>
        <v/>
      </c>
      <c r="K1357" s="3">
        <f ca="1">IF(I1356="买",C1357,0)-IF(J1357=1,计算!B$18)</f>
        <v>1.6877843038151097E-2</v>
      </c>
      <c r="L1357" s="2">
        <f t="shared" ca="1" si="86"/>
        <v>5.4474039679386177</v>
      </c>
      <c r="M1357" s="3">
        <f ca="1">1-L1357/MAX(L$2:L1357)</f>
        <v>8.475258140907338E-2</v>
      </c>
    </row>
    <row r="1358" spans="1:13" x14ac:dyDescent="0.15">
      <c r="A1358" s="1">
        <v>40393</v>
      </c>
      <c r="B1358" s="2">
        <v>2865.97</v>
      </c>
      <c r="C1358" s="3">
        <f t="shared" si="84"/>
        <v>-1.7584933859395968E-2</v>
      </c>
      <c r="D1358" s="3">
        <f>1-B1358/MAX(B$2:B1358)</f>
        <v>0.51235792554277548</v>
      </c>
      <c r="E1358" s="4">
        <f ca="1">IFERROR(AVERAGE(OFFSET(B1358,0,0,-计算!B$19,1)),AVERAGE(OFFSET(B1358,0,0,-ROW(),1)))</f>
        <v>2812.1858333333334</v>
      </c>
      <c r="F1358" s="4">
        <f ca="1">IFERROR(AVERAGE(OFFSET(B1358,0,0,-计算!B$20,1)),AVERAGE(OFFSET(B1358,0,0,-ROW(),1)))</f>
        <v>2728.4776000000006</v>
      </c>
      <c r="G1358" s="4">
        <f t="shared" ca="1" si="85"/>
        <v>83.708233333332828</v>
      </c>
      <c r="H1358" s="4">
        <f ca="1">IFERROR(AVERAGE(OFFSET(G1358,0,0,-计算!B$21,1)),AVERAGE(OFFSET(G1358,0,0,-ROW(),1)))</f>
        <v>37.321688888888879</v>
      </c>
      <c r="I1358" s="4" t="str">
        <f ca="1">IF(计算!B$23=1,IFERROR(IF(AND(G1358&gt;H1358,OFFSET(G1358,-计算!B$22,0,1,1)&lt;OFFSET(H1358,-计算!B$22,0,1,1)),"买",IF(AND(G1358&lt;H1358,OFFSET(G1358,-计算!B$22,0,1,1)&gt;OFFSET(H1358,-计算!B$22,0,1,1)),"卖",I1357)),"买"),IF(计算!B$23=2,IFERROR(IF(AND(G1358&gt;OFFSET(G1358,-计算!B$22,0,1,1),B1358&lt;OFFSET(B1358,-计算!B$22,0,1,1)),"买",IF(AND(G1358&lt;OFFSET(G1358,-计算!B$22,0,1,1),B1358&gt;OFFSET(B1358,-计算!B$22,0,1,1)),"卖",I1357)),"买"),""))</f>
        <v>买</v>
      </c>
      <c r="J1358" s="4" t="str">
        <f t="shared" ca="1" si="87"/>
        <v/>
      </c>
      <c r="K1358" s="3">
        <f ca="1">IF(I1357="买",C1358,0)-IF(J1358=1,计算!B$18)</f>
        <v>-1.7584933859395968E-2</v>
      </c>
      <c r="L1358" s="2">
        <f t="shared" ca="1" si="86"/>
        <v>5.351611729457006</v>
      </c>
      <c r="M1358" s="3">
        <f ca="1">1-L1358/MAX(L$2:L1358)</f>
        <v>0.10084714672997774</v>
      </c>
    </row>
    <row r="1359" spans="1:13" x14ac:dyDescent="0.15">
      <c r="A1359" s="1">
        <v>40394</v>
      </c>
      <c r="B1359" s="2">
        <v>2876.43</v>
      </c>
      <c r="C1359" s="3">
        <f t="shared" si="84"/>
        <v>3.6497241771547007E-3</v>
      </c>
      <c r="D1359" s="3">
        <f>1-B1359/MAX(B$2:B1359)</f>
        <v>0.51057816647383114</v>
      </c>
      <c r="E1359" s="4">
        <f ca="1">IFERROR(AVERAGE(OFFSET(B1359,0,0,-计算!B$19,1)),AVERAGE(OFFSET(B1359,0,0,-ROW(),1)))</f>
        <v>2828.3491666666669</v>
      </c>
      <c r="F1359" s="4">
        <f ca="1">IFERROR(AVERAGE(OFFSET(B1359,0,0,-计算!B$20,1)),AVERAGE(OFFSET(B1359,0,0,-ROW(),1)))</f>
        <v>2730.6304000000005</v>
      </c>
      <c r="G1359" s="4">
        <f t="shared" ca="1" si="85"/>
        <v>97.718766666666397</v>
      </c>
      <c r="H1359" s="4">
        <f ca="1">IFERROR(AVERAGE(OFFSET(G1359,0,0,-计算!B$21,1)),AVERAGE(OFFSET(G1359,0,0,-ROW(),1)))</f>
        <v>54.550633333333202</v>
      </c>
      <c r="I1359" s="4" t="str">
        <f ca="1">IF(计算!B$23=1,IFERROR(IF(AND(G1359&gt;H1359,OFFSET(G1359,-计算!B$22,0,1,1)&lt;OFFSET(H1359,-计算!B$22,0,1,1)),"买",IF(AND(G1359&lt;H1359,OFFSET(G1359,-计算!B$22,0,1,1)&gt;OFFSET(H1359,-计算!B$22,0,1,1)),"卖",I1358)),"买"),IF(计算!B$23=2,IFERROR(IF(AND(G1359&gt;OFFSET(G1359,-计算!B$22,0,1,1),B1359&lt;OFFSET(B1359,-计算!B$22,0,1,1)),"买",IF(AND(G1359&lt;OFFSET(G1359,-计算!B$22,0,1,1),B1359&gt;OFFSET(B1359,-计算!B$22,0,1,1)),"卖",I1358)),"买"),""))</f>
        <v>买</v>
      </c>
      <c r="J1359" s="4" t="str">
        <f t="shared" ca="1" si="87"/>
        <v/>
      </c>
      <c r="K1359" s="3">
        <f ca="1">IF(I1358="买",C1359,0)-IF(J1359=1,计算!B$18)</f>
        <v>3.6497241771547007E-3</v>
      </c>
      <c r="L1359" s="2">
        <f t="shared" ca="1" si="86"/>
        <v>5.37114363617275</v>
      </c>
      <c r="M1359" s="3">
        <f ca="1">1-L1359/MAX(L$2:L1359)</f>
        <v>9.7565486822440484E-2</v>
      </c>
    </row>
    <row r="1360" spans="1:13" x14ac:dyDescent="0.15">
      <c r="A1360" s="1">
        <v>40395</v>
      </c>
      <c r="B1360" s="2">
        <v>2850.83</v>
      </c>
      <c r="C1360" s="3">
        <f t="shared" si="84"/>
        <v>-8.899921082730966E-3</v>
      </c>
      <c r="D1360" s="3">
        <f>1-B1360/MAX(B$2:B1360)</f>
        <v>0.51493398216837949</v>
      </c>
      <c r="E1360" s="4">
        <f ca="1">IFERROR(AVERAGE(OFFSET(B1360,0,0,-计算!B$19,1)),AVERAGE(OFFSET(B1360,0,0,-ROW(),1)))</f>
        <v>2837.4599999999996</v>
      </c>
      <c r="F1360" s="4">
        <f ca="1">IFERROR(AVERAGE(OFFSET(B1360,0,0,-计算!B$20,1)),AVERAGE(OFFSET(B1360,0,0,-ROW(),1)))</f>
        <v>2730.1776</v>
      </c>
      <c r="G1360" s="4">
        <f t="shared" ca="1" si="85"/>
        <v>107.2823999999996</v>
      </c>
      <c r="H1360" s="4">
        <f ca="1">IFERROR(AVERAGE(OFFSET(G1360,0,0,-计算!B$21,1)),AVERAGE(OFFSET(G1360,0,0,-ROW(),1)))</f>
        <v>70.755016666666435</v>
      </c>
      <c r="I1360" s="4" t="str">
        <f ca="1">IF(计算!B$23=1,IFERROR(IF(AND(G1360&gt;H1360,OFFSET(G1360,-计算!B$22,0,1,1)&lt;OFFSET(H1360,-计算!B$22,0,1,1)),"买",IF(AND(G1360&lt;H1360,OFFSET(G1360,-计算!B$22,0,1,1)&gt;OFFSET(H1360,-计算!B$22,0,1,1)),"卖",I1359)),"买"),IF(计算!B$23=2,IFERROR(IF(AND(G1360&gt;OFFSET(G1360,-计算!B$22,0,1,1),B1360&lt;OFFSET(B1360,-计算!B$22,0,1,1)),"买",IF(AND(G1360&lt;OFFSET(G1360,-计算!B$22,0,1,1),B1360&gt;OFFSET(B1360,-计算!B$22,0,1,1)),"卖",I1359)),"买"),""))</f>
        <v>买</v>
      </c>
      <c r="J1360" s="4" t="str">
        <f t="shared" ca="1" si="87"/>
        <v/>
      </c>
      <c r="K1360" s="3">
        <f ca="1">IF(I1359="买",C1360,0)-IF(J1360=1,计算!B$18)</f>
        <v>-8.899921082730966E-3</v>
      </c>
      <c r="L1360" s="2">
        <f t="shared" ca="1" si="86"/>
        <v>5.3233408816868</v>
      </c>
      <c r="M1360" s="3">
        <f ca="1">1-L1360/MAX(L$2:L1360)</f>
        <v>0.10559708277205349</v>
      </c>
    </row>
    <row r="1361" spans="1:13" x14ac:dyDescent="0.15">
      <c r="A1361" s="1">
        <v>40396</v>
      </c>
      <c r="B1361" s="2">
        <v>2897.66</v>
      </c>
      <c r="C1361" s="3">
        <f t="shared" si="84"/>
        <v>1.6426795003560368E-2</v>
      </c>
      <c r="D1361" s="3">
        <f>1-B1361/MAX(B$2:B1361)</f>
        <v>0.50696590213026616</v>
      </c>
      <c r="E1361" s="4">
        <f ca="1">IFERROR(AVERAGE(OFFSET(B1361,0,0,-计算!B$19,1)),AVERAGE(OFFSET(B1361,0,0,-ROW(),1)))</f>
        <v>2849.9875000000006</v>
      </c>
      <c r="F1361" s="4">
        <f ca="1">IFERROR(AVERAGE(OFFSET(B1361,0,0,-计算!B$20,1)),AVERAGE(OFFSET(B1361,0,0,-ROW(),1)))</f>
        <v>2731.8520000000003</v>
      </c>
      <c r="G1361" s="4">
        <f t="shared" ca="1" si="85"/>
        <v>118.13550000000032</v>
      </c>
      <c r="H1361" s="4">
        <f ca="1">IFERROR(AVERAGE(OFFSET(G1361,0,0,-计算!B$21,1)),AVERAGE(OFFSET(G1361,0,0,-ROW(),1)))</f>
        <v>85.932033333333194</v>
      </c>
      <c r="I1361" s="4" t="str">
        <f ca="1">IF(计算!B$23=1,IFERROR(IF(AND(G1361&gt;H1361,OFFSET(G1361,-计算!B$22,0,1,1)&lt;OFFSET(H1361,-计算!B$22,0,1,1)),"买",IF(AND(G1361&lt;H1361,OFFSET(G1361,-计算!B$22,0,1,1)&gt;OFFSET(H1361,-计算!B$22,0,1,1)),"卖",I1360)),"买"),IF(计算!B$23=2,IFERROR(IF(AND(G1361&gt;OFFSET(G1361,-计算!B$22,0,1,1),B1361&lt;OFFSET(B1361,-计算!B$22,0,1,1)),"买",IF(AND(G1361&lt;OFFSET(G1361,-计算!B$22,0,1,1),B1361&gt;OFFSET(B1361,-计算!B$22,0,1,1)),"卖",I1360)),"买"),""))</f>
        <v>买</v>
      </c>
      <c r="J1361" s="4" t="str">
        <f t="shared" ca="1" si="87"/>
        <v/>
      </c>
      <c r="K1361" s="3">
        <f ca="1">IF(I1360="买",C1361,0)-IF(J1361=1,计算!B$18)</f>
        <v>1.6426795003560368E-2</v>
      </c>
      <c r="L1361" s="2">
        <f t="shared" ca="1" si="86"/>
        <v>5.4107863110843413</v>
      </c>
      <c r="M1361" s="3">
        <f ca="1">1-L1361/MAX(L$2:L1361)</f>
        <v>9.0904909400163714E-2</v>
      </c>
    </row>
    <row r="1362" spans="1:13" x14ac:dyDescent="0.15">
      <c r="A1362" s="1">
        <v>40399</v>
      </c>
      <c r="B1362" s="2">
        <v>2918.24</v>
      </c>
      <c r="C1362" s="3">
        <f t="shared" si="84"/>
        <v>7.1022825314219773E-3</v>
      </c>
      <c r="D1362" s="3">
        <f>1-B1362/MAX(B$2:B1362)</f>
        <v>0.50346423466957058</v>
      </c>
      <c r="E1362" s="4">
        <f ca="1">IFERROR(AVERAGE(OFFSET(B1362,0,0,-计算!B$19,1)),AVERAGE(OFFSET(B1362,0,0,-ROW(),1)))</f>
        <v>2861.4</v>
      </c>
      <c r="F1362" s="4">
        <f ca="1">IFERROR(AVERAGE(OFFSET(B1362,0,0,-计算!B$20,1)),AVERAGE(OFFSET(B1362,0,0,-ROW(),1)))</f>
        <v>2733.9380000000001</v>
      </c>
      <c r="G1362" s="4">
        <f t="shared" ca="1" si="85"/>
        <v>127.46199999999999</v>
      </c>
      <c r="H1362" s="4">
        <f ca="1">IFERROR(AVERAGE(OFFSET(G1362,0,0,-计算!B$21,1)),AVERAGE(OFFSET(G1362,0,0,-ROW(),1)))</f>
        <v>99.999022222222109</v>
      </c>
      <c r="I1362" s="4" t="str">
        <f ca="1">IF(计算!B$23=1,IFERROR(IF(AND(G1362&gt;H1362,OFFSET(G1362,-计算!B$22,0,1,1)&lt;OFFSET(H1362,-计算!B$22,0,1,1)),"买",IF(AND(G1362&lt;H1362,OFFSET(G1362,-计算!B$22,0,1,1)&gt;OFFSET(H1362,-计算!B$22,0,1,1)),"卖",I1361)),"买"),IF(计算!B$23=2,IFERROR(IF(AND(G1362&gt;OFFSET(G1362,-计算!B$22,0,1,1),B1362&lt;OFFSET(B1362,-计算!B$22,0,1,1)),"买",IF(AND(G1362&lt;OFFSET(G1362,-计算!B$22,0,1,1),B1362&gt;OFFSET(B1362,-计算!B$22,0,1,1)),"卖",I1361)),"买"),""))</f>
        <v>买</v>
      </c>
      <c r="J1362" s="4" t="str">
        <f t="shared" ca="1" si="87"/>
        <v/>
      </c>
      <c r="K1362" s="3">
        <f ca="1">IF(I1361="买",C1362,0)-IF(J1362=1,计算!B$18)</f>
        <v>7.1022825314219773E-3</v>
      </c>
      <c r="L1362" s="2">
        <f t="shared" ca="1" si="86"/>
        <v>5.4492152441828123</v>
      </c>
      <c r="M1362" s="3">
        <f ca="1">1-L1362/MAX(L$2:L1362)</f>
        <v>8.4448259218795063E-2</v>
      </c>
    </row>
    <row r="1363" spans="1:13" x14ac:dyDescent="0.15">
      <c r="A1363" s="1">
        <v>40400</v>
      </c>
      <c r="B1363" s="2">
        <v>2832.64</v>
      </c>
      <c r="C1363" s="3">
        <f t="shared" si="84"/>
        <v>-2.9332748505948802E-2</v>
      </c>
      <c r="D1363" s="3">
        <f>1-B1363/MAX(B$2:B1363)</f>
        <v>0.51802899339821684</v>
      </c>
      <c r="E1363" s="4">
        <f ca="1">IFERROR(AVERAGE(OFFSET(B1363,0,0,-计算!B$19,1)),AVERAGE(OFFSET(B1363,0,0,-ROW(),1)))</f>
        <v>2864.6966666666667</v>
      </c>
      <c r="F1363" s="4">
        <f ca="1">IFERROR(AVERAGE(OFFSET(B1363,0,0,-计算!B$20,1)),AVERAGE(OFFSET(B1363,0,0,-ROW(),1)))</f>
        <v>2733.3912000000005</v>
      </c>
      <c r="G1363" s="4">
        <f t="shared" ca="1" si="85"/>
        <v>131.30546666666623</v>
      </c>
      <c r="H1363" s="4">
        <f ca="1">IFERROR(AVERAGE(OFFSET(G1363,0,0,-计算!B$21,1)),AVERAGE(OFFSET(G1363,0,0,-ROW(),1)))</f>
        <v>110.93539444444423</v>
      </c>
      <c r="I1363" s="4" t="str">
        <f ca="1">IF(计算!B$23=1,IFERROR(IF(AND(G1363&gt;H1363,OFFSET(G1363,-计算!B$22,0,1,1)&lt;OFFSET(H1363,-计算!B$22,0,1,1)),"买",IF(AND(G1363&lt;H1363,OFFSET(G1363,-计算!B$22,0,1,1)&gt;OFFSET(H1363,-计算!B$22,0,1,1)),"卖",I1362)),"买"),IF(计算!B$23=2,IFERROR(IF(AND(G1363&gt;OFFSET(G1363,-计算!B$22,0,1,1),B1363&lt;OFFSET(B1363,-计算!B$22,0,1,1)),"买",IF(AND(G1363&lt;OFFSET(G1363,-计算!B$22,0,1,1),B1363&gt;OFFSET(B1363,-计算!B$22,0,1,1)),"卖",I1362)),"买"),""))</f>
        <v>买</v>
      </c>
      <c r="J1363" s="4" t="str">
        <f t="shared" ca="1" si="87"/>
        <v/>
      </c>
      <c r="K1363" s="3">
        <f ca="1">IF(I1362="买",C1363,0)-IF(J1363=1,计算!B$18)</f>
        <v>-2.9332748505948802E-2</v>
      </c>
      <c r="L1363" s="2">
        <f t="shared" ca="1" si="86"/>
        <v>5.2893747838704153</v>
      </c>
      <c r="M1363" s="3">
        <f ca="1">1-L1363/MAX(L$2:L1363)</f>
        <v>0.11130390817531377</v>
      </c>
    </row>
    <row r="1364" spans="1:13" x14ac:dyDescent="0.15">
      <c r="A1364" s="1">
        <v>40401</v>
      </c>
      <c r="B1364" s="2">
        <v>2850.21</v>
      </c>
      <c r="C1364" s="3">
        <f t="shared" si="84"/>
        <v>6.2026943063715478E-3</v>
      </c>
      <c r="D1364" s="3">
        <f>1-B1364/MAX(B$2:B1364)</f>
        <v>0.51503947457973176</v>
      </c>
      <c r="E1364" s="4">
        <f ca="1">IFERROR(AVERAGE(OFFSET(B1364,0,0,-计算!B$19,1)),AVERAGE(OFFSET(B1364,0,0,-ROW(),1)))</f>
        <v>2867.9600000000005</v>
      </c>
      <c r="F1364" s="4">
        <f ca="1">IFERROR(AVERAGE(OFFSET(B1364,0,0,-计算!B$20,1)),AVERAGE(OFFSET(B1364,0,0,-ROW(),1)))</f>
        <v>2733.3894000000005</v>
      </c>
      <c r="G1364" s="4">
        <f t="shared" ca="1" si="85"/>
        <v>134.57060000000001</v>
      </c>
      <c r="H1364" s="4">
        <f ca="1">IFERROR(AVERAGE(OFFSET(G1364,0,0,-计算!B$21,1)),AVERAGE(OFFSET(G1364,0,0,-ROW(),1)))</f>
        <v>119.41245555555543</v>
      </c>
      <c r="I1364" s="4" t="str">
        <f ca="1">IF(计算!B$23=1,IFERROR(IF(AND(G1364&gt;H1364,OFFSET(G1364,-计算!B$22,0,1,1)&lt;OFFSET(H1364,-计算!B$22,0,1,1)),"买",IF(AND(G1364&lt;H1364,OFFSET(G1364,-计算!B$22,0,1,1)&gt;OFFSET(H1364,-计算!B$22,0,1,1)),"卖",I1363)),"买"),IF(计算!B$23=2,IFERROR(IF(AND(G1364&gt;OFFSET(G1364,-计算!B$22,0,1,1),B1364&lt;OFFSET(B1364,-计算!B$22,0,1,1)),"买",IF(AND(G1364&lt;OFFSET(G1364,-计算!B$22,0,1,1),B1364&gt;OFFSET(B1364,-计算!B$22,0,1,1)),"卖",I1363)),"买"),""))</f>
        <v>买</v>
      </c>
      <c r="J1364" s="4" t="str">
        <f t="shared" ca="1" si="87"/>
        <v/>
      </c>
      <c r="K1364" s="3">
        <f ca="1">IF(I1363="买",C1364,0)-IF(J1364=1,计算!B$18)</f>
        <v>6.2026943063715478E-3</v>
      </c>
      <c r="L1364" s="2">
        <f t="shared" ca="1" si="86"/>
        <v>5.3221831587265935</v>
      </c>
      <c r="M1364" s="3">
        <f ca="1">1-L1364/MAX(L$2:L1364)</f>
        <v>0.10579159798645821</v>
      </c>
    </row>
    <row r="1365" spans="1:13" x14ac:dyDescent="0.15">
      <c r="A1365" s="1">
        <v>40402</v>
      </c>
      <c r="B1365" s="2">
        <v>2816.39</v>
      </c>
      <c r="C1365" s="3">
        <f t="shared" si="84"/>
        <v>-1.1865792345125525E-2</v>
      </c>
      <c r="D1365" s="3">
        <f>1-B1365/MAX(B$2:B1365)</f>
        <v>0.52079391546995168</v>
      </c>
      <c r="E1365" s="4">
        <f ca="1">IFERROR(AVERAGE(OFFSET(B1365,0,0,-计算!B$19,1)),AVERAGE(OFFSET(B1365,0,0,-ROW(),1)))</f>
        <v>2869.6824999999994</v>
      </c>
      <c r="F1365" s="4">
        <f ca="1">IFERROR(AVERAGE(OFFSET(B1365,0,0,-计算!B$20,1)),AVERAGE(OFFSET(B1365,0,0,-ROW(),1)))</f>
        <v>2734.2520000000009</v>
      </c>
      <c r="G1365" s="4">
        <f t="shared" ca="1" si="85"/>
        <v>135.43049999999857</v>
      </c>
      <c r="H1365" s="4">
        <f ca="1">IFERROR(AVERAGE(OFFSET(G1365,0,0,-计算!B$21,1)),AVERAGE(OFFSET(G1365,0,0,-ROW(),1)))</f>
        <v>125.69774444444413</v>
      </c>
      <c r="I1365" s="4" t="str">
        <f ca="1">IF(计算!B$23=1,IFERROR(IF(AND(G1365&gt;H1365,OFFSET(G1365,-计算!B$22,0,1,1)&lt;OFFSET(H1365,-计算!B$22,0,1,1)),"买",IF(AND(G1365&lt;H1365,OFFSET(G1365,-计算!B$22,0,1,1)&gt;OFFSET(H1365,-计算!B$22,0,1,1)),"卖",I1364)),"买"),IF(计算!B$23=2,IFERROR(IF(AND(G1365&gt;OFFSET(G1365,-计算!B$22,0,1,1),B1365&lt;OFFSET(B1365,-计算!B$22,0,1,1)),"买",IF(AND(G1365&lt;OFFSET(G1365,-计算!B$22,0,1,1),B1365&gt;OFFSET(B1365,-计算!B$22,0,1,1)),"卖",I1364)),"买"),""))</f>
        <v>买</v>
      </c>
      <c r="J1365" s="4" t="str">
        <f t="shared" ca="1" si="87"/>
        <v/>
      </c>
      <c r="K1365" s="3">
        <f ca="1">IF(I1364="买",C1365,0)-IF(J1365=1,计算!B$18)</f>
        <v>-1.1865792345125525E-2</v>
      </c>
      <c r="L1365" s="2">
        <f t="shared" ca="1" si="86"/>
        <v>5.2590312385424198</v>
      </c>
      <c r="M1365" s="3">
        <f ca="1">1-L1365/MAX(L$2:L1365)</f>
        <v>0.11640208919801731</v>
      </c>
    </row>
    <row r="1366" spans="1:13" x14ac:dyDescent="0.15">
      <c r="A1366" s="1">
        <v>40403</v>
      </c>
      <c r="B1366" s="2">
        <v>2855.55</v>
      </c>
      <c r="C1366" s="3">
        <f t="shared" si="84"/>
        <v>1.3904324330082263E-2</v>
      </c>
      <c r="D1366" s="3">
        <f>1-B1366/MAX(B$2:B1366)</f>
        <v>0.51413087864969709</v>
      </c>
      <c r="E1366" s="4">
        <f ca="1">IFERROR(AVERAGE(OFFSET(B1366,0,0,-计算!B$19,1)),AVERAGE(OFFSET(B1366,0,0,-ROW(),1)))</f>
        <v>2869.001666666667</v>
      </c>
      <c r="F1366" s="4">
        <f ca="1">IFERROR(AVERAGE(OFFSET(B1366,0,0,-计算!B$20,1)),AVERAGE(OFFSET(B1366,0,0,-ROW(),1)))</f>
        <v>2736.4798000000005</v>
      </c>
      <c r="G1366" s="4">
        <f t="shared" ca="1" si="85"/>
        <v>132.52186666666648</v>
      </c>
      <c r="H1366" s="4">
        <f ca="1">IFERROR(AVERAGE(OFFSET(G1366,0,0,-计算!B$21,1)),AVERAGE(OFFSET(G1366,0,0,-ROW(),1)))</f>
        <v>129.90432222222194</v>
      </c>
      <c r="I1366" s="4" t="str">
        <f ca="1">IF(计算!B$23=1,IFERROR(IF(AND(G1366&gt;H1366,OFFSET(G1366,-计算!B$22,0,1,1)&lt;OFFSET(H1366,-计算!B$22,0,1,1)),"买",IF(AND(G1366&lt;H1366,OFFSET(G1366,-计算!B$22,0,1,1)&gt;OFFSET(H1366,-计算!B$22,0,1,1)),"卖",I1365)),"买"),IF(计算!B$23=2,IFERROR(IF(AND(G1366&gt;OFFSET(G1366,-计算!B$22,0,1,1),B1366&lt;OFFSET(B1366,-计算!B$22,0,1,1)),"买",IF(AND(G1366&lt;OFFSET(G1366,-计算!B$22,0,1,1),B1366&gt;OFFSET(B1366,-计算!B$22,0,1,1)),"卖",I1365)),"买"),""))</f>
        <v>买</v>
      </c>
      <c r="J1366" s="4" t="str">
        <f t="shared" ca="1" si="87"/>
        <v/>
      </c>
      <c r="K1366" s="3">
        <f ca="1">IF(I1365="买",C1366,0)-IF(J1366=1,计算!B$18)</f>
        <v>1.3904324330082263E-2</v>
      </c>
      <c r="L1366" s="2">
        <f t="shared" ca="1" si="86"/>
        <v>5.3321545145451479</v>
      </c>
      <c r="M1366" s="3">
        <f ca="1">1-L1366/MAX(L$2:L1366)</f>
        <v>0.10411625726884344</v>
      </c>
    </row>
    <row r="1367" spans="1:13" x14ac:dyDescent="0.15">
      <c r="A1367" s="1">
        <v>40406</v>
      </c>
      <c r="B1367" s="2">
        <v>2922.08</v>
      </c>
      <c r="C1367" s="3">
        <f t="shared" si="84"/>
        <v>2.3298488907565806E-2</v>
      </c>
      <c r="D1367" s="3">
        <f>1-B1367/MAX(B$2:B1367)</f>
        <v>0.5028108623153883</v>
      </c>
      <c r="E1367" s="4">
        <f ca="1">IFERROR(AVERAGE(OFFSET(B1367,0,0,-计算!B$19,1)),AVERAGE(OFFSET(B1367,0,0,-ROW(),1)))</f>
        <v>2872.6766666666663</v>
      </c>
      <c r="F1367" s="4">
        <f ca="1">IFERROR(AVERAGE(OFFSET(B1367,0,0,-计算!B$20,1)),AVERAGE(OFFSET(B1367,0,0,-ROW(),1)))</f>
        <v>2739.7708000000002</v>
      </c>
      <c r="G1367" s="4">
        <f t="shared" ca="1" si="85"/>
        <v>132.90586666666604</v>
      </c>
      <c r="H1367" s="4">
        <f ca="1">IFERROR(AVERAGE(OFFSET(G1367,0,0,-计算!B$21,1)),AVERAGE(OFFSET(G1367,0,0,-ROW(),1)))</f>
        <v>132.36604999999955</v>
      </c>
      <c r="I1367" s="4" t="str">
        <f ca="1">IF(计算!B$23=1,IFERROR(IF(AND(G1367&gt;H1367,OFFSET(G1367,-计算!B$22,0,1,1)&lt;OFFSET(H1367,-计算!B$22,0,1,1)),"买",IF(AND(G1367&lt;H1367,OFFSET(G1367,-计算!B$22,0,1,1)&gt;OFFSET(H1367,-计算!B$22,0,1,1)),"卖",I1366)),"买"),IF(计算!B$23=2,IFERROR(IF(AND(G1367&gt;OFFSET(G1367,-计算!B$22,0,1,1),B1367&lt;OFFSET(B1367,-计算!B$22,0,1,1)),"买",IF(AND(G1367&lt;OFFSET(G1367,-计算!B$22,0,1,1),B1367&gt;OFFSET(B1367,-计算!B$22,0,1,1)),"卖",I1366)),"买"),""))</f>
        <v>买</v>
      </c>
      <c r="J1367" s="4" t="str">
        <f t="shared" ca="1" si="87"/>
        <v/>
      </c>
      <c r="K1367" s="3">
        <f ca="1">IF(I1366="买",C1367,0)-IF(J1367=1,计算!B$18)</f>
        <v>2.3298488907565806E-2</v>
      </c>
      <c r="L1367" s="2">
        <f t="shared" ca="1" si="86"/>
        <v>5.456385657355705</v>
      </c>
      <c r="M1367" s="3">
        <f ca="1">1-L1367/MAX(L$2:L1367)</f>
        <v>8.324351982635303E-2</v>
      </c>
    </row>
    <row r="1368" spans="1:13" x14ac:dyDescent="0.15">
      <c r="A1368" s="1">
        <v>40407</v>
      </c>
      <c r="B1368" s="2">
        <v>2942.29</v>
      </c>
      <c r="C1368" s="3">
        <f t="shared" si="84"/>
        <v>6.9163061928489977E-3</v>
      </c>
      <c r="D1368" s="3">
        <f>1-B1368/MAX(B$2:B1368)</f>
        <v>0.49937215000340296</v>
      </c>
      <c r="E1368" s="4">
        <f ca="1">IFERROR(AVERAGE(OFFSET(B1368,0,0,-计算!B$19,1)),AVERAGE(OFFSET(B1368,0,0,-ROW(),1)))</f>
        <v>2878.7966666666666</v>
      </c>
      <c r="F1368" s="4">
        <f ca="1">IFERROR(AVERAGE(OFFSET(B1368,0,0,-计算!B$20,1)),AVERAGE(OFFSET(B1368,0,0,-ROW(),1)))</f>
        <v>2743.8950000000004</v>
      </c>
      <c r="G1368" s="4">
        <f t="shared" ca="1" si="85"/>
        <v>134.90166666666619</v>
      </c>
      <c r="H1368" s="4">
        <f ca="1">IFERROR(AVERAGE(OFFSET(G1368,0,0,-计算!B$21,1)),AVERAGE(OFFSET(G1368,0,0,-ROW(),1)))</f>
        <v>133.60599444444392</v>
      </c>
      <c r="I1368" s="4" t="str">
        <f ca="1">IF(计算!B$23=1,IFERROR(IF(AND(G1368&gt;H1368,OFFSET(G1368,-计算!B$22,0,1,1)&lt;OFFSET(H1368,-计算!B$22,0,1,1)),"买",IF(AND(G1368&lt;H1368,OFFSET(G1368,-计算!B$22,0,1,1)&gt;OFFSET(H1368,-计算!B$22,0,1,1)),"卖",I1367)),"买"),IF(计算!B$23=2,IFERROR(IF(AND(G1368&gt;OFFSET(G1368,-计算!B$22,0,1,1),B1368&lt;OFFSET(B1368,-计算!B$22,0,1,1)),"买",IF(AND(G1368&lt;OFFSET(G1368,-计算!B$22,0,1,1),B1368&gt;OFFSET(B1368,-计算!B$22,0,1,1)),"卖",I1367)),"买"),""))</f>
        <v>买</v>
      </c>
      <c r="J1368" s="4" t="str">
        <f t="shared" ca="1" si="87"/>
        <v/>
      </c>
      <c r="K1368" s="3">
        <f ca="1">IF(I1367="买",C1368,0)-IF(J1368=1,计算!B$18)</f>
        <v>6.9163061928489977E-3</v>
      </c>
      <c r="L1368" s="2">
        <f t="shared" ca="1" si="86"/>
        <v>5.4941236912682463</v>
      </c>
      <c r="M1368" s="3">
        <f ca="1">1-L1368/MAX(L$2:L1368)</f>
        <v>7.6902951305193645E-2</v>
      </c>
    </row>
    <row r="1369" spans="1:13" x14ac:dyDescent="0.15">
      <c r="A1369" s="1">
        <v>40408</v>
      </c>
      <c r="B1369" s="2">
        <v>2937.36</v>
      </c>
      <c r="C1369" s="3">
        <f t="shared" si="84"/>
        <v>-1.6755656308521383E-3</v>
      </c>
      <c r="D1369" s="3">
        <f>1-B1369/MAX(B$2:B1369)</f>
        <v>0.50021098482270465</v>
      </c>
      <c r="E1369" s="4">
        <f ca="1">IFERROR(AVERAGE(OFFSET(B1369,0,0,-计算!B$19,1)),AVERAGE(OFFSET(B1369,0,0,-ROW(),1)))</f>
        <v>2880.4708333333333</v>
      </c>
      <c r="F1369" s="4">
        <f ca="1">IFERROR(AVERAGE(OFFSET(B1369,0,0,-计算!B$20,1)),AVERAGE(OFFSET(B1369,0,0,-ROW(),1)))</f>
        <v>2747.7543999999998</v>
      </c>
      <c r="G1369" s="4">
        <f t="shared" ca="1" si="85"/>
        <v>132.7164333333335</v>
      </c>
      <c r="H1369" s="4">
        <f ca="1">IFERROR(AVERAGE(OFFSET(G1369,0,0,-计算!B$21,1)),AVERAGE(OFFSET(G1369,0,0,-ROW(),1)))</f>
        <v>133.84115555555513</v>
      </c>
      <c r="I1369" s="4" t="str">
        <f ca="1">IF(计算!B$23=1,IFERROR(IF(AND(G1369&gt;H1369,OFFSET(G1369,-计算!B$22,0,1,1)&lt;OFFSET(H1369,-计算!B$22,0,1,1)),"买",IF(AND(G1369&lt;H1369,OFFSET(G1369,-计算!B$22,0,1,1)&gt;OFFSET(H1369,-计算!B$22,0,1,1)),"卖",I1368)),"买"),IF(计算!B$23=2,IFERROR(IF(AND(G1369&gt;OFFSET(G1369,-计算!B$22,0,1,1),B1369&lt;OFFSET(B1369,-计算!B$22,0,1,1)),"买",IF(AND(G1369&lt;OFFSET(G1369,-计算!B$22,0,1,1),B1369&gt;OFFSET(B1369,-计算!B$22,0,1,1)),"卖",I1368)),"买"),""))</f>
        <v>卖</v>
      </c>
      <c r="J1369" s="4">
        <f t="shared" ca="1" si="87"/>
        <v>1</v>
      </c>
      <c r="K1369" s="3">
        <f ca="1">IF(I1368="买",C1369,0)-IF(J1369=1,计算!B$18)</f>
        <v>-1.6755656308521383E-3</v>
      </c>
      <c r="L1369" s="2">
        <f t="shared" ca="1" si="86"/>
        <v>5.4849179264395067</v>
      </c>
      <c r="M1369" s="3">
        <f ca="1">1-L1369/MAX(L$2:L1369)</f>
        <v>7.8449660993927695E-2</v>
      </c>
    </row>
    <row r="1370" spans="1:13" x14ac:dyDescent="0.15">
      <c r="A1370" s="1">
        <v>40409</v>
      </c>
      <c r="B1370" s="2">
        <v>2955.4</v>
      </c>
      <c r="C1370" s="3">
        <f t="shared" si="84"/>
        <v>6.1415693003241678E-3</v>
      </c>
      <c r="D1370" s="3">
        <f>1-B1370/MAX(B$2:B1370)</f>
        <v>0.49714149595045254</v>
      </c>
      <c r="E1370" s="4">
        <f ca="1">IFERROR(AVERAGE(OFFSET(B1370,0,0,-计算!B$19,1)),AVERAGE(OFFSET(B1370,0,0,-ROW(),1)))</f>
        <v>2887.9233333333336</v>
      </c>
      <c r="F1370" s="4">
        <f ca="1">IFERROR(AVERAGE(OFFSET(B1370,0,0,-计算!B$20,1)),AVERAGE(OFFSET(B1370,0,0,-ROW(),1)))</f>
        <v>2752.9480000000003</v>
      </c>
      <c r="G1370" s="4">
        <f t="shared" ca="1" si="85"/>
        <v>134.97533333333331</v>
      </c>
      <c r="H1370" s="4">
        <f ca="1">IFERROR(AVERAGE(OFFSET(G1370,0,0,-计算!B$21,1)),AVERAGE(OFFSET(G1370,0,0,-ROW(),1)))</f>
        <v>133.90861111111067</v>
      </c>
      <c r="I1370" s="4" t="str">
        <f ca="1">IF(计算!B$23=1,IFERROR(IF(AND(G1370&gt;H1370,OFFSET(G1370,-计算!B$22,0,1,1)&lt;OFFSET(H1370,-计算!B$22,0,1,1)),"买",IF(AND(G1370&lt;H1370,OFFSET(G1370,-计算!B$22,0,1,1)&gt;OFFSET(H1370,-计算!B$22,0,1,1)),"卖",I1369)),"买"),IF(计算!B$23=2,IFERROR(IF(AND(G1370&gt;OFFSET(G1370,-计算!B$22,0,1,1),B1370&lt;OFFSET(B1370,-计算!B$22,0,1,1)),"买",IF(AND(G1370&lt;OFFSET(G1370,-计算!B$22,0,1,1),B1370&gt;OFFSET(B1370,-计算!B$22,0,1,1)),"卖",I1369)),"买"),""))</f>
        <v>卖</v>
      </c>
      <c r="J1370" s="4" t="str">
        <f t="shared" ca="1" si="87"/>
        <v/>
      </c>
      <c r="K1370" s="3">
        <f ca="1">IF(I1369="买",C1370,0)-IF(J1370=1,计算!B$18)</f>
        <v>0</v>
      </c>
      <c r="L1370" s="2">
        <f t="shared" ca="1" si="86"/>
        <v>5.4849179264395067</v>
      </c>
      <c r="M1370" s="3">
        <f ca="1">1-L1370/MAX(L$2:L1370)</f>
        <v>7.8449660993927695E-2</v>
      </c>
    </row>
    <row r="1371" spans="1:13" x14ac:dyDescent="0.15">
      <c r="A1371" s="1">
        <v>40410</v>
      </c>
      <c r="B1371" s="2">
        <v>2898.33</v>
      </c>
      <c r="C1371" s="3">
        <f t="shared" si="84"/>
        <v>-1.9310414833863532E-2</v>
      </c>
      <c r="D1371" s="3">
        <f>1-B1371/MAX(B$2:B1371)</f>
        <v>0.50685190226638532</v>
      </c>
      <c r="E1371" s="4">
        <f ca="1">IFERROR(AVERAGE(OFFSET(B1371,0,0,-计算!B$19,1)),AVERAGE(OFFSET(B1371,0,0,-ROW(),1)))</f>
        <v>2889.7483333333334</v>
      </c>
      <c r="F1371" s="4">
        <f ca="1">IFERROR(AVERAGE(OFFSET(B1371,0,0,-计算!B$20,1)),AVERAGE(OFFSET(B1371,0,0,-ROW(),1)))</f>
        <v>2756.9277999999995</v>
      </c>
      <c r="G1371" s="4">
        <f t="shared" ca="1" si="85"/>
        <v>132.82053333333397</v>
      </c>
      <c r="H1371" s="4">
        <f ca="1">IFERROR(AVERAGE(OFFSET(G1371,0,0,-计算!B$21,1)),AVERAGE(OFFSET(G1371,0,0,-ROW(),1)))</f>
        <v>133.47361666666657</v>
      </c>
      <c r="I1371" s="4" t="str">
        <f ca="1">IF(计算!B$23=1,IFERROR(IF(AND(G1371&gt;H1371,OFFSET(G1371,-计算!B$22,0,1,1)&lt;OFFSET(H1371,-计算!B$22,0,1,1)),"买",IF(AND(G1371&lt;H1371,OFFSET(G1371,-计算!B$22,0,1,1)&gt;OFFSET(H1371,-计算!B$22,0,1,1)),"卖",I1370)),"买"),IF(计算!B$23=2,IFERROR(IF(AND(G1371&gt;OFFSET(G1371,-计算!B$22,0,1,1),B1371&lt;OFFSET(B1371,-计算!B$22,0,1,1)),"买",IF(AND(G1371&lt;OFFSET(G1371,-计算!B$22,0,1,1),B1371&gt;OFFSET(B1371,-计算!B$22,0,1,1)),"卖",I1370)),"买"),""))</f>
        <v>卖</v>
      </c>
      <c r="J1371" s="4" t="str">
        <f t="shared" ca="1" si="87"/>
        <v/>
      </c>
      <c r="K1371" s="3">
        <f ca="1">IF(I1370="买",C1371,0)-IF(J1371=1,计算!B$18)</f>
        <v>0</v>
      </c>
      <c r="L1371" s="2">
        <f t="shared" ca="1" si="86"/>
        <v>5.4849179264395067</v>
      </c>
      <c r="M1371" s="3">
        <f ca="1">1-L1371/MAX(L$2:L1371)</f>
        <v>7.8449660993927695E-2</v>
      </c>
    </row>
    <row r="1372" spans="1:13" x14ac:dyDescent="0.15">
      <c r="A1372" s="1">
        <v>40413</v>
      </c>
      <c r="B1372" s="2">
        <v>2896.19</v>
      </c>
      <c r="C1372" s="3">
        <f t="shared" si="84"/>
        <v>-7.3835622582651972E-4</v>
      </c>
      <c r="D1372" s="3">
        <f>1-B1372/MAX(B$2:B1372)</f>
        <v>0.50721602123460152</v>
      </c>
      <c r="E1372" s="4">
        <f ca="1">IFERROR(AVERAGE(OFFSET(B1372,0,0,-计算!B$19,1)),AVERAGE(OFFSET(B1372,0,0,-ROW(),1)))</f>
        <v>2893.5283333333336</v>
      </c>
      <c r="F1372" s="4">
        <f ca="1">IFERROR(AVERAGE(OFFSET(B1372,0,0,-计算!B$20,1)),AVERAGE(OFFSET(B1372,0,0,-ROW(),1)))</f>
        <v>2759.2090000000003</v>
      </c>
      <c r="G1372" s="4">
        <f t="shared" ca="1" si="85"/>
        <v>134.31933333333336</v>
      </c>
      <c r="H1372" s="4">
        <f ca="1">IFERROR(AVERAGE(OFFSET(G1372,0,0,-计算!B$21,1)),AVERAGE(OFFSET(G1372,0,0,-ROW(),1)))</f>
        <v>133.77319444444439</v>
      </c>
      <c r="I1372" s="4" t="str">
        <f ca="1">IF(计算!B$23=1,IFERROR(IF(AND(G1372&gt;H1372,OFFSET(G1372,-计算!B$22,0,1,1)&lt;OFFSET(H1372,-计算!B$22,0,1,1)),"买",IF(AND(G1372&lt;H1372,OFFSET(G1372,-计算!B$22,0,1,1)&gt;OFFSET(H1372,-计算!B$22,0,1,1)),"卖",I1371)),"买"),IF(计算!B$23=2,IFERROR(IF(AND(G1372&gt;OFFSET(G1372,-计算!B$22,0,1,1),B1372&lt;OFFSET(B1372,-计算!B$22,0,1,1)),"买",IF(AND(G1372&lt;OFFSET(G1372,-计算!B$22,0,1,1),B1372&gt;OFFSET(B1372,-计算!B$22,0,1,1)),"卖",I1371)),"买"),""))</f>
        <v>卖</v>
      </c>
      <c r="J1372" s="4" t="str">
        <f t="shared" ca="1" si="87"/>
        <v/>
      </c>
      <c r="K1372" s="3">
        <f ca="1">IF(I1371="买",C1372,0)-IF(J1372=1,计算!B$18)</f>
        <v>0</v>
      </c>
      <c r="L1372" s="2">
        <f t="shared" ca="1" si="86"/>
        <v>5.4849179264395067</v>
      </c>
      <c r="M1372" s="3">
        <f ca="1">1-L1372/MAX(L$2:L1372)</f>
        <v>7.8449660993927695E-2</v>
      </c>
    </row>
    <row r="1373" spans="1:13" x14ac:dyDescent="0.15">
      <c r="A1373" s="1">
        <v>40414</v>
      </c>
      <c r="B1373" s="2">
        <v>2911.83</v>
      </c>
      <c r="C1373" s="3">
        <f t="shared" si="84"/>
        <v>5.400198191416905E-3</v>
      </c>
      <c r="D1373" s="3">
        <f>1-B1373/MAX(B$2:B1373)</f>
        <v>0.50455489008371335</v>
      </c>
      <c r="E1373" s="4">
        <f ca="1">IFERROR(AVERAGE(OFFSET(B1373,0,0,-计算!B$19,1)),AVERAGE(OFFSET(B1373,0,0,-ROW(),1)))</f>
        <v>2894.709166666667</v>
      </c>
      <c r="F1373" s="4">
        <f ca="1">IFERROR(AVERAGE(OFFSET(B1373,0,0,-计算!B$20,1)),AVERAGE(OFFSET(B1373,0,0,-ROW(),1)))</f>
        <v>2762.4452000000001</v>
      </c>
      <c r="G1373" s="4">
        <f t="shared" ca="1" si="85"/>
        <v>132.26396666666687</v>
      </c>
      <c r="H1373" s="4">
        <f ca="1">IFERROR(AVERAGE(OFFSET(G1373,0,0,-计算!B$21,1)),AVERAGE(OFFSET(G1373,0,0,-ROW(),1)))</f>
        <v>133.66621111111121</v>
      </c>
      <c r="I1373" s="4" t="str">
        <f ca="1">IF(计算!B$23=1,IFERROR(IF(AND(G1373&gt;H1373,OFFSET(G1373,-计算!B$22,0,1,1)&lt;OFFSET(H1373,-计算!B$22,0,1,1)),"买",IF(AND(G1373&lt;H1373,OFFSET(G1373,-计算!B$22,0,1,1)&gt;OFFSET(H1373,-计算!B$22,0,1,1)),"卖",I1372)),"买"),IF(计算!B$23=2,IFERROR(IF(AND(G1373&gt;OFFSET(G1373,-计算!B$22,0,1,1),B1373&lt;OFFSET(B1373,-计算!B$22,0,1,1)),"买",IF(AND(G1373&lt;OFFSET(G1373,-计算!B$22,0,1,1),B1373&gt;OFFSET(B1373,-计算!B$22,0,1,1)),"卖",I1372)),"买"),""))</f>
        <v>卖</v>
      </c>
      <c r="J1373" s="4" t="str">
        <f t="shared" ca="1" si="87"/>
        <v/>
      </c>
      <c r="K1373" s="3">
        <f ca="1">IF(I1372="买",C1373,0)-IF(J1373=1,计算!B$18)</f>
        <v>0</v>
      </c>
      <c r="L1373" s="2">
        <f t="shared" ca="1" si="86"/>
        <v>5.4849179264395067</v>
      </c>
      <c r="M1373" s="3">
        <f ca="1">1-L1373/MAX(L$2:L1373)</f>
        <v>7.8449660993927695E-2</v>
      </c>
    </row>
    <row r="1374" spans="1:13" x14ac:dyDescent="0.15">
      <c r="A1374" s="1">
        <v>40415</v>
      </c>
      <c r="B1374" s="2">
        <v>2843.02</v>
      </c>
      <c r="C1374" s="3">
        <f t="shared" si="84"/>
        <v>-2.3631187260245268E-2</v>
      </c>
      <c r="D1374" s="3">
        <f>1-B1374/MAX(B$2:B1374)</f>
        <v>0.51626284625331786</v>
      </c>
      <c r="E1374" s="4">
        <f ca="1">IFERROR(AVERAGE(OFFSET(B1374,0,0,-计算!B$19,1)),AVERAGE(OFFSET(B1374,0,0,-ROW(),1)))</f>
        <v>2888.4408333333326</v>
      </c>
      <c r="F1374" s="4">
        <f ca="1">IFERROR(AVERAGE(OFFSET(B1374,0,0,-计算!B$20,1)),AVERAGE(OFFSET(B1374,0,0,-ROW(),1)))</f>
        <v>2764.1281999999997</v>
      </c>
      <c r="G1374" s="4">
        <f t="shared" ca="1" si="85"/>
        <v>124.312633333333</v>
      </c>
      <c r="H1374" s="4">
        <f ca="1">IFERROR(AVERAGE(OFFSET(G1374,0,0,-计算!B$21,1)),AVERAGE(OFFSET(G1374,0,0,-ROW(),1)))</f>
        <v>131.90137222222234</v>
      </c>
      <c r="I1374" s="4" t="str">
        <f ca="1">IF(计算!B$23=1,IFERROR(IF(AND(G1374&gt;H1374,OFFSET(G1374,-计算!B$22,0,1,1)&lt;OFFSET(H1374,-计算!B$22,0,1,1)),"买",IF(AND(G1374&lt;H1374,OFFSET(G1374,-计算!B$22,0,1,1)&gt;OFFSET(H1374,-计算!B$22,0,1,1)),"卖",I1373)),"买"),IF(计算!B$23=2,IFERROR(IF(AND(G1374&gt;OFFSET(G1374,-计算!B$22,0,1,1),B1374&lt;OFFSET(B1374,-计算!B$22,0,1,1)),"买",IF(AND(G1374&lt;OFFSET(G1374,-计算!B$22,0,1,1),B1374&gt;OFFSET(B1374,-计算!B$22,0,1,1)),"卖",I1373)),"买"),""))</f>
        <v>卖</v>
      </c>
      <c r="J1374" s="4" t="str">
        <f t="shared" ca="1" si="87"/>
        <v/>
      </c>
      <c r="K1374" s="3">
        <f ca="1">IF(I1373="买",C1374,0)-IF(J1374=1,计算!B$18)</f>
        <v>0</v>
      </c>
      <c r="L1374" s="2">
        <f t="shared" ca="1" si="86"/>
        <v>5.4849179264395067</v>
      </c>
      <c r="M1374" s="3">
        <f ca="1">1-L1374/MAX(L$2:L1374)</f>
        <v>7.8449660993927695E-2</v>
      </c>
    </row>
    <row r="1375" spans="1:13" x14ac:dyDescent="0.15">
      <c r="A1375" s="1">
        <v>40416</v>
      </c>
      <c r="B1375" s="2">
        <v>2850.09</v>
      </c>
      <c r="C1375" s="3">
        <f t="shared" si="84"/>
        <v>2.4867922139133469E-3</v>
      </c>
      <c r="D1375" s="3">
        <f>1-B1375/MAX(B$2:B1375)</f>
        <v>0.51505989246579997</v>
      </c>
      <c r="E1375" s="4">
        <f ca="1">IFERROR(AVERAGE(OFFSET(B1375,0,0,-计算!B$19,1)),AVERAGE(OFFSET(B1375,0,0,-ROW(),1)))</f>
        <v>2889.895</v>
      </c>
      <c r="F1375" s="4">
        <f ca="1">IFERROR(AVERAGE(OFFSET(B1375,0,0,-计算!B$20,1)),AVERAGE(OFFSET(B1375,0,0,-ROW(),1)))</f>
        <v>2766.2754</v>
      </c>
      <c r="G1375" s="4">
        <f t="shared" ca="1" si="85"/>
        <v>123.61959999999999</v>
      </c>
      <c r="H1375" s="4">
        <f ca="1">IFERROR(AVERAGE(OFFSET(G1375,0,0,-计算!B$21,1)),AVERAGE(OFFSET(G1375,0,0,-ROW(),1)))</f>
        <v>130.38523333333342</v>
      </c>
      <c r="I1375" s="4" t="str">
        <f ca="1">IF(计算!B$23=1,IFERROR(IF(AND(G1375&gt;H1375,OFFSET(G1375,-计算!B$22,0,1,1)&lt;OFFSET(H1375,-计算!B$22,0,1,1)),"买",IF(AND(G1375&lt;H1375,OFFSET(G1375,-计算!B$22,0,1,1)&gt;OFFSET(H1375,-计算!B$22,0,1,1)),"卖",I1374)),"买"),IF(计算!B$23=2,IFERROR(IF(AND(G1375&gt;OFFSET(G1375,-计算!B$22,0,1,1),B1375&lt;OFFSET(B1375,-计算!B$22,0,1,1)),"买",IF(AND(G1375&lt;OFFSET(G1375,-计算!B$22,0,1,1),B1375&gt;OFFSET(B1375,-计算!B$22,0,1,1)),"卖",I1374)),"买"),""))</f>
        <v>卖</v>
      </c>
      <c r="J1375" s="4" t="str">
        <f t="shared" ca="1" si="87"/>
        <v/>
      </c>
      <c r="K1375" s="3">
        <f ca="1">IF(I1374="买",C1375,0)-IF(J1375=1,计算!B$18)</f>
        <v>0</v>
      </c>
      <c r="L1375" s="2">
        <f t="shared" ca="1" si="86"/>
        <v>5.4849179264395067</v>
      </c>
      <c r="M1375" s="3">
        <f ca="1">1-L1375/MAX(L$2:L1375)</f>
        <v>7.8449660993927695E-2</v>
      </c>
    </row>
    <row r="1376" spans="1:13" x14ac:dyDescent="0.15">
      <c r="A1376" s="1">
        <v>40417</v>
      </c>
      <c r="B1376" s="2">
        <v>2858.57</v>
      </c>
      <c r="C1376" s="3">
        <f t="shared" si="84"/>
        <v>2.9753446382394522E-3</v>
      </c>
      <c r="D1376" s="3">
        <f>1-B1376/MAX(B$2:B1376)</f>
        <v>0.51361702851698077</v>
      </c>
      <c r="E1376" s="4">
        <f ca="1">IFERROR(AVERAGE(OFFSET(B1376,0,0,-计算!B$19,1)),AVERAGE(OFFSET(B1376,0,0,-ROW(),1)))</f>
        <v>2890.5916666666667</v>
      </c>
      <c r="F1376" s="4">
        <f ca="1">IFERROR(AVERAGE(OFFSET(B1376,0,0,-计算!B$20,1)),AVERAGE(OFFSET(B1376,0,0,-ROW(),1)))</f>
        <v>2769.5234</v>
      </c>
      <c r="G1376" s="4">
        <f t="shared" ca="1" si="85"/>
        <v>121.06826666666666</v>
      </c>
      <c r="H1376" s="4">
        <f ca="1">IFERROR(AVERAGE(OFFSET(G1376,0,0,-计算!B$21,1)),AVERAGE(OFFSET(G1376,0,0,-ROW(),1)))</f>
        <v>128.06738888888898</v>
      </c>
      <c r="I1376" s="4" t="str">
        <f ca="1">IF(计算!B$23=1,IFERROR(IF(AND(G1376&gt;H1376,OFFSET(G1376,-计算!B$22,0,1,1)&lt;OFFSET(H1376,-计算!B$22,0,1,1)),"买",IF(AND(G1376&lt;H1376,OFFSET(G1376,-计算!B$22,0,1,1)&gt;OFFSET(H1376,-计算!B$22,0,1,1)),"卖",I1375)),"买"),IF(计算!B$23=2,IFERROR(IF(AND(G1376&gt;OFFSET(G1376,-计算!B$22,0,1,1),B1376&lt;OFFSET(B1376,-计算!B$22,0,1,1)),"买",IF(AND(G1376&lt;OFFSET(G1376,-计算!B$22,0,1,1),B1376&gt;OFFSET(B1376,-计算!B$22,0,1,1)),"卖",I1375)),"买"),""))</f>
        <v>卖</v>
      </c>
      <c r="J1376" s="4" t="str">
        <f t="shared" ca="1" si="87"/>
        <v/>
      </c>
      <c r="K1376" s="3">
        <f ca="1">IF(I1375="买",C1376,0)-IF(J1376=1,计算!B$18)</f>
        <v>0</v>
      </c>
      <c r="L1376" s="2">
        <f t="shared" ca="1" si="86"/>
        <v>5.4849179264395067</v>
      </c>
      <c r="M1376" s="3">
        <f ca="1">1-L1376/MAX(L$2:L1376)</f>
        <v>7.8449660993927695E-2</v>
      </c>
    </row>
    <row r="1377" spans="1:13" x14ac:dyDescent="0.15">
      <c r="A1377" s="1">
        <v>40420</v>
      </c>
      <c r="B1377" s="2">
        <v>2915.01</v>
      </c>
      <c r="C1377" s="3">
        <f t="shared" si="84"/>
        <v>1.9744137803167305E-2</v>
      </c>
      <c r="D1377" s="3">
        <f>1-B1377/MAX(B$2:B1377)</f>
        <v>0.50401381610290608</v>
      </c>
      <c r="E1377" s="4">
        <f ca="1">IFERROR(AVERAGE(OFFSET(B1377,0,0,-计算!B$19,1)),AVERAGE(OFFSET(B1377,0,0,-ROW(),1)))</f>
        <v>2898.81</v>
      </c>
      <c r="F1377" s="4">
        <f ca="1">IFERROR(AVERAGE(OFFSET(B1377,0,0,-计算!B$20,1)),AVERAGE(OFFSET(B1377,0,0,-ROW(),1)))</f>
        <v>2772.2104000000008</v>
      </c>
      <c r="G1377" s="4">
        <f t="shared" ca="1" si="85"/>
        <v>126.5995999999991</v>
      </c>
      <c r="H1377" s="4">
        <f ca="1">IFERROR(AVERAGE(OFFSET(G1377,0,0,-计算!B$21,1)),AVERAGE(OFFSET(G1377,0,0,-ROW(),1)))</f>
        <v>127.0305666666665</v>
      </c>
      <c r="I1377" s="4" t="str">
        <f ca="1">IF(计算!B$23=1,IFERROR(IF(AND(G1377&gt;H1377,OFFSET(G1377,-计算!B$22,0,1,1)&lt;OFFSET(H1377,-计算!B$22,0,1,1)),"买",IF(AND(G1377&lt;H1377,OFFSET(G1377,-计算!B$22,0,1,1)&gt;OFFSET(H1377,-计算!B$22,0,1,1)),"卖",I1376)),"买"),IF(计算!B$23=2,IFERROR(IF(AND(G1377&gt;OFFSET(G1377,-计算!B$22,0,1,1),B1377&lt;OFFSET(B1377,-计算!B$22,0,1,1)),"买",IF(AND(G1377&lt;OFFSET(G1377,-计算!B$22,0,1,1),B1377&gt;OFFSET(B1377,-计算!B$22,0,1,1)),"卖",I1376)),"买"),""))</f>
        <v>卖</v>
      </c>
      <c r="J1377" s="4" t="str">
        <f t="shared" ca="1" si="87"/>
        <v/>
      </c>
      <c r="K1377" s="3">
        <f ca="1">IF(I1376="买",C1377,0)-IF(J1377=1,计算!B$18)</f>
        <v>0</v>
      </c>
      <c r="L1377" s="2">
        <f t="shared" ca="1" si="86"/>
        <v>5.4849179264395067</v>
      </c>
      <c r="M1377" s="3">
        <f ca="1">1-L1377/MAX(L$2:L1377)</f>
        <v>7.8449660993927695E-2</v>
      </c>
    </row>
    <row r="1378" spans="1:13" x14ac:dyDescent="0.15">
      <c r="A1378" s="1">
        <v>40421</v>
      </c>
      <c r="B1378" s="2">
        <v>2903.19</v>
      </c>
      <c r="C1378" s="3">
        <f t="shared" si="84"/>
        <v>-4.0548745973427724E-3</v>
      </c>
      <c r="D1378" s="3">
        <f>1-B1378/MAX(B$2:B1378)</f>
        <v>0.50602497788062339</v>
      </c>
      <c r="E1378" s="4">
        <f ca="1">IFERROR(AVERAGE(OFFSET(B1378,0,0,-计算!B$19,1)),AVERAGE(OFFSET(B1378,0,0,-ROW(),1)))</f>
        <v>2902.78</v>
      </c>
      <c r="F1378" s="4">
        <f ca="1">IFERROR(AVERAGE(OFFSET(B1378,0,0,-计算!B$20,1)),AVERAGE(OFFSET(B1378,0,0,-ROW(),1)))</f>
        <v>2774.5998000000004</v>
      </c>
      <c r="G1378" s="4">
        <f t="shared" ca="1" si="85"/>
        <v>128.18019999999979</v>
      </c>
      <c r="H1378" s="4">
        <f ca="1">IFERROR(AVERAGE(OFFSET(G1378,0,0,-计算!B$21,1)),AVERAGE(OFFSET(G1378,0,0,-ROW(),1)))</f>
        <v>126.00737777777756</v>
      </c>
      <c r="I1378" s="4" t="str">
        <f ca="1">IF(计算!B$23=1,IFERROR(IF(AND(G1378&gt;H1378,OFFSET(G1378,-计算!B$22,0,1,1)&lt;OFFSET(H1378,-计算!B$22,0,1,1)),"买",IF(AND(G1378&lt;H1378,OFFSET(G1378,-计算!B$22,0,1,1)&gt;OFFSET(H1378,-计算!B$22,0,1,1)),"卖",I1377)),"买"),IF(计算!B$23=2,IFERROR(IF(AND(G1378&gt;OFFSET(G1378,-计算!B$22,0,1,1),B1378&lt;OFFSET(B1378,-计算!B$22,0,1,1)),"买",IF(AND(G1378&lt;OFFSET(G1378,-计算!B$22,0,1,1),B1378&gt;OFFSET(B1378,-计算!B$22,0,1,1)),"卖",I1377)),"买"),""))</f>
        <v>买</v>
      </c>
      <c r="J1378" s="4">
        <f t="shared" ca="1" si="87"/>
        <v>1</v>
      </c>
      <c r="K1378" s="3">
        <f ca="1">IF(I1377="买",C1378,0)-IF(J1378=1,计算!B$18)</f>
        <v>0</v>
      </c>
      <c r="L1378" s="2">
        <f t="shared" ca="1" si="86"/>
        <v>5.4849179264395067</v>
      </c>
      <c r="M1378" s="3">
        <f ca="1">1-L1378/MAX(L$2:L1378)</f>
        <v>7.8449660993927695E-2</v>
      </c>
    </row>
    <row r="1379" spans="1:13" x14ac:dyDescent="0.15">
      <c r="A1379" s="1">
        <v>40422</v>
      </c>
      <c r="B1379" s="2">
        <v>2884.04</v>
      </c>
      <c r="C1379" s="3">
        <f t="shared" si="84"/>
        <v>-6.5961924641515512E-3</v>
      </c>
      <c r="D1379" s="3">
        <f>1-B1379/MAX(B$2:B1379)</f>
        <v>0.50928333219900634</v>
      </c>
      <c r="E1379" s="4">
        <f ca="1">IFERROR(AVERAGE(OFFSET(B1379,0,0,-计算!B$19,1)),AVERAGE(OFFSET(B1379,0,0,-ROW(),1)))</f>
        <v>2899.61</v>
      </c>
      <c r="F1379" s="4">
        <f ca="1">IFERROR(AVERAGE(OFFSET(B1379,0,0,-计算!B$20,1)),AVERAGE(OFFSET(B1379,0,0,-ROW(),1)))</f>
        <v>2777.1106000000004</v>
      </c>
      <c r="G1379" s="4">
        <f t="shared" ca="1" si="85"/>
        <v>122.4993999999997</v>
      </c>
      <c r="H1379" s="4">
        <f ca="1">IFERROR(AVERAGE(OFFSET(G1379,0,0,-计算!B$21,1)),AVERAGE(OFFSET(G1379,0,0,-ROW(),1)))</f>
        <v>124.37994999999971</v>
      </c>
      <c r="I1379" s="4" t="str">
        <f ca="1">IF(计算!B$23=1,IFERROR(IF(AND(G1379&gt;H1379,OFFSET(G1379,-计算!B$22,0,1,1)&lt;OFFSET(H1379,-计算!B$22,0,1,1)),"买",IF(AND(G1379&lt;H1379,OFFSET(G1379,-计算!B$22,0,1,1)&gt;OFFSET(H1379,-计算!B$22,0,1,1)),"卖",I1378)),"买"),IF(计算!B$23=2,IFERROR(IF(AND(G1379&gt;OFFSET(G1379,-计算!B$22,0,1,1),B1379&lt;OFFSET(B1379,-计算!B$22,0,1,1)),"买",IF(AND(G1379&lt;OFFSET(G1379,-计算!B$22,0,1,1),B1379&gt;OFFSET(B1379,-计算!B$22,0,1,1)),"卖",I1378)),"买"),""))</f>
        <v>买</v>
      </c>
      <c r="J1379" s="4" t="str">
        <f t="shared" ca="1" si="87"/>
        <v/>
      </c>
      <c r="K1379" s="3">
        <f ca="1">IF(I1378="买",C1379,0)-IF(J1379=1,计算!B$18)</f>
        <v>-6.5961924641515512E-3</v>
      </c>
      <c r="L1379" s="2">
        <f t="shared" ca="1" si="86"/>
        <v>5.4487383521466368</v>
      </c>
      <c r="M1379" s="3">
        <f ca="1">1-L1379/MAX(L$2:L1379)</f>
        <v>8.4528384395415879E-2</v>
      </c>
    </row>
    <row r="1380" spans="1:13" x14ac:dyDescent="0.15">
      <c r="A1380" s="1">
        <v>40423</v>
      </c>
      <c r="B1380" s="2">
        <v>2921.39</v>
      </c>
      <c r="C1380" s="3">
        <f t="shared" si="84"/>
        <v>1.2950583209664135E-2</v>
      </c>
      <c r="D1380" s="3">
        <f>1-B1380/MAX(B$2:B1380)</f>
        <v>0.50292826516028044</v>
      </c>
      <c r="E1380" s="4">
        <f ca="1">IFERROR(AVERAGE(OFFSET(B1380,0,0,-计算!B$19,1)),AVERAGE(OFFSET(B1380,0,0,-ROW(),1)))</f>
        <v>2897.8683333333338</v>
      </c>
      <c r="F1380" s="4">
        <f ca="1">IFERROR(AVERAGE(OFFSET(B1380,0,0,-计算!B$20,1)),AVERAGE(OFFSET(B1380,0,0,-ROW(),1)))</f>
        <v>2780.3884000000007</v>
      </c>
      <c r="G1380" s="4">
        <f t="shared" ca="1" si="85"/>
        <v>117.47993333333307</v>
      </c>
      <c r="H1380" s="4">
        <f ca="1">IFERROR(AVERAGE(OFFSET(G1380,0,0,-计算!B$21,1)),AVERAGE(OFFSET(G1380,0,0,-ROW(),1)))</f>
        <v>123.24116666666639</v>
      </c>
      <c r="I1380" s="4" t="str">
        <f ca="1">IF(计算!B$23=1,IFERROR(IF(AND(G1380&gt;H1380,OFFSET(G1380,-计算!B$22,0,1,1)&lt;OFFSET(H1380,-计算!B$22,0,1,1)),"买",IF(AND(G1380&lt;H1380,OFFSET(G1380,-计算!B$22,0,1,1)&gt;OFFSET(H1380,-计算!B$22,0,1,1)),"卖",I1379)),"买"),IF(计算!B$23=2,IFERROR(IF(AND(G1380&gt;OFFSET(G1380,-计算!B$22,0,1,1),B1380&lt;OFFSET(B1380,-计算!B$22,0,1,1)),"买",IF(AND(G1380&lt;OFFSET(G1380,-计算!B$22,0,1,1),B1380&gt;OFFSET(B1380,-计算!B$22,0,1,1)),"卖",I1379)),"买"),""))</f>
        <v>买</v>
      </c>
      <c r="J1380" s="4" t="str">
        <f t="shared" ca="1" si="87"/>
        <v/>
      </c>
      <c r="K1380" s="3">
        <f ca="1">IF(I1379="买",C1380,0)-IF(J1380=1,计算!B$18)</f>
        <v>1.2950583209664135E-2</v>
      </c>
      <c r="L1380" s="2">
        <f t="shared" ca="1" si="86"/>
        <v>5.5193026915637997</v>
      </c>
      <c r="M1380" s="3">
        <f ca="1">1-L1380/MAX(L$2:L1380)</f>
        <v>7.2672493061443078E-2</v>
      </c>
    </row>
    <row r="1381" spans="1:13" x14ac:dyDescent="0.15">
      <c r="A1381" s="1">
        <v>40424</v>
      </c>
      <c r="B1381" s="2">
        <v>2920.21</v>
      </c>
      <c r="C1381" s="3">
        <f t="shared" si="84"/>
        <v>-4.039173133336682E-4</v>
      </c>
      <c r="D1381" s="3">
        <f>1-B1381/MAX(B$2:B1381)</f>
        <v>0.50312904103995093</v>
      </c>
      <c r="E1381" s="4">
        <f ca="1">IFERROR(AVERAGE(OFFSET(B1381,0,0,-计算!B$19,1)),AVERAGE(OFFSET(B1381,0,0,-ROW(),1)))</f>
        <v>2896.439166666667</v>
      </c>
      <c r="F1381" s="4">
        <f ca="1">IFERROR(AVERAGE(OFFSET(B1381,0,0,-计算!B$20,1)),AVERAGE(OFFSET(B1381,0,0,-ROW(),1)))</f>
        <v>2784.0668000000005</v>
      </c>
      <c r="G1381" s="4">
        <f t="shared" ca="1" si="85"/>
        <v>112.37236666666649</v>
      </c>
      <c r="H1381" s="4">
        <f ca="1">IFERROR(AVERAGE(OFFSET(G1381,0,0,-计算!B$21,1)),AVERAGE(OFFSET(G1381,0,0,-ROW(),1)))</f>
        <v>121.36662777777747</v>
      </c>
      <c r="I1381" s="4" t="str">
        <f ca="1">IF(计算!B$23=1,IFERROR(IF(AND(G1381&gt;H1381,OFFSET(G1381,-计算!B$22,0,1,1)&lt;OFFSET(H1381,-计算!B$22,0,1,1)),"买",IF(AND(G1381&lt;H1381,OFFSET(G1381,-计算!B$22,0,1,1)&gt;OFFSET(H1381,-计算!B$22,0,1,1)),"卖",I1380)),"买"),IF(计算!B$23=2,IFERROR(IF(AND(G1381&gt;OFFSET(G1381,-计算!B$22,0,1,1),B1381&lt;OFFSET(B1381,-计算!B$22,0,1,1)),"买",IF(AND(G1381&lt;OFFSET(G1381,-计算!B$22,0,1,1),B1381&gt;OFFSET(B1381,-计算!B$22,0,1,1)),"卖",I1380)),"买"),""))</f>
        <v>买</v>
      </c>
      <c r="J1381" s="4" t="str">
        <f t="shared" ca="1" si="87"/>
        <v/>
      </c>
      <c r="K1381" s="3">
        <f ca="1">IF(I1380="买",C1381,0)-IF(J1381=1,计算!B$18)</f>
        <v>-4.039173133336682E-4</v>
      </c>
      <c r="L1381" s="2">
        <f t="shared" ca="1" si="86"/>
        <v>5.5170733496491478</v>
      </c>
      <c r="M1381" s="3">
        <f ca="1">1-L1381/MAX(L$2:L1381)</f>
        <v>7.3047056696626145E-2</v>
      </c>
    </row>
    <row r="1382" spans="1:13" x14ac:dyDescent="0.15">
      <c r="A1382" s="1">
        <v>40427</v>
      </c>
      <c r="B1382" s="2">
        <v>2975.09</v>
      </c>
      <c r="C1382" s="3">
        <f t="shared" si="84"/>
        <v>1.8793168984422293E-2</v>
      </c>
      <c r="D1382" s="3">
        <f>1-B1382/MAX(B$2:B1382)</f>
        <v>0.49379126114476279</v>
      </c>
      <c r="E1382" s="4">
        <f ca="1">IFERROR(AVERAGE(OFFSET(B1382,0,0,-计算!B$19,1)),AVERAGE(OFFSET(B1382,0,0,-ROW(),1)))</f>
        <v>2898.08</v>
      </c>
      <c r="F1382" s="4">
        <f ca="1">IFERROR(AVERAGE(OFFSET(B1382,0,0,-计算!B$20,1)),AVERAGE(OFFSET(B1382,0,0,-ROW(),1)))</f>
        <v>2789.2330000000006</v>
      </c>
      <c r="G1382" s="4">
        <f t="shared" ca="1" si="85"/>
        <v>108.8469999999993</v>
      </c>
      <c r="H1382" s="4">
        <f ca="1">IFERROR(AVERAGE(OFFSET(G1382,0,0,-计算!B$21,1)),AVERAGE(OFFSET(G1382,0,0,-ROW(),1)))</f>
        <v>119.32974999999958</v>
      </c>
      <c r="I1382" s="4" t="str">
        <f ca="1">IF(计算!B$23=1,IFERROR(IF(AND(G1382&gt;H1382,OFFSET(G1382,-计算!B$22,0,1,1)&lt;OFFSET(H1382,-计算!B$22,0,1,1)),"买",IF(AND(G1382&lt;H1382,OFFSET(G1382,-计算!B$22,0,1,1)&gt;OFFSET(H1382,-计算!B$22,0,1,1)),"卖",I1381)),"买"),IF(计算!B$23=2,IFERROR(IF(AND(G1382&gt;OFFSET(G1382,-计算!B$22,0,1,1),B1382&lt;OFFSET(B1382,-计算!B$22,0,1,1)),"买",IF(AND(G1382&lt;OFFSET(G1382,-计算!B$22,0,1,1),B1382&gt;OFFSET(B1382,-计算!B$22,0,1,1)),"卖",I1381)),"买"),""))</f>
        <v>卖</v>
      </c>
      <c r="J1382" s="4">
        <f t="shared" ca="1" si="87"/>
        <v>1</v>
      </c>
      <c r="K1382" s="3">
        <f ca="1">IF(I1381="买",C1382,0)-IF(J1382=1,计算!B$18)</f>
        <v>1.8793168984422293E-2</v>
      </c>
      <c r="L1382" s="2">
        <f t="shared" ca="1" si="86"/>
        <v>5.6207566414085566</v>
      </c>
      <c r="M1382" s="3">
        <f ca="1">1-L1382/MAX(L$2:L1382)</f>
        <v>5.5626673392518367E-2</v>
      </c>
    </row>
    <row r="1383" spans="1:13" x14ac:dyDescent="0.15">
      <c r="A1383" s="1">
        <v>40428</v>
      </c>
      <c r="B1383" s="2">
        <v>2983.11</v>
      </c>
      <c r="C1383" s="3">
        <f t="shared" si="84"/>
        <v>2.6957167682322147E-3</v>
      </c>
      <c r="D1383" s="3">
        <f>1-B1383/MAX(B$2:B1383)</f>
        <v>0.49242666575920502</v>
      </c>
      <c r="E1383" s="4">
        <f ca="1">IFERROR(AVERAGE(OFFSET(B1383,0,0,-计算!B$19,1)),AVERAGE(OFFSET(B1383,0,0,-ROW(),1)))</f>
        <v>2905.145</v>
      </c>
      <c r="F1383" s="4">
        <f ca="1">IFERROR(AVERAGE(OFFSET(B1383,0,0,-计算!B$20,1)),AVERAGE(OFFSET(B1383,0,0,-ROW(),1)))</f>
        <v>2797.0547999999999</v>
      </c>
      <c r="G1383" s="4">
        <f t="shared" ca="1" si="85"/>
        <v>108.0902000000001</v>
      </c>
      <c r="H1383" s="4">
        <f ca="1">IFERROR(AVERAGE(OFFSET(G1383,0,0,-计算!B$21,1)),AVERAGE(OFFSET(G1383,0,0,-ROW(),1)))</f>
        <v>116.24484999999974</v>
      </c>
      <c r="I1383" s="4" t="str">
        <f ca="1">IF(计算!B$23=1,IFERROR(IF(AND(G1383&gt;H1383,OFFSET(G1383,-计算!B$22,0,1,1)&lt;OFFSET(H1383,-计算!B$22,0,1,1)),"买",IF(AND(G1383&lt;H1383,OFFSET(G1383,-计算!B$22,0,1,1)&gt;OFFSET(H1383,-计算!B$22,0,1,1)),"卖",I1382)),"买"),IF(计算!B$23=2,IFERROR(IF(AND(G1383&gt;OFFSET(G1383,-计算!B$22,0,1,1),B1383&lt;OFFSET(B1383,-计算!B$22,0,1,1)),"买",IF(AND(G1383&lt;OFFSET(G1383,-计算!B$22,0,1,1),B1383&gt;OFFSET(B1383,-计算!B$22,0,1,1)),"卖",I1382)),"买"),""))</f>
        <v>卖</v>
      </c>
      <c r="J1383" s="4" t="str">
        <f t="shared" ca="1" si="87"/>
        <v/>
      </c>
      <c r="K1383" s="3">
        <f ca="1">IF(I1382="买",C1383,0)-IF(J1383=1,计算!B$18)</f>
        <v>0</v>
      </c>
      <c r="L1383" s="2">
        <f t="shared" ca="1" si="86"/>
        <v>5.6207566414085566</v>
      </c>
      <c r="M1383" s="3">
        <f ca="1">1-L1383/MAX(L$2:L1383)</f>
        <v>5.5626673392518367E-2</v>
      </c>
    </row>
    <row r="1384" spans="1:13" x14ac:dyDescent="0.15">
      <c r="A1384" s="1">
        <v>40429</v>
      </c>
      <c r="B1384" s="2">
        <v>2980.97</v>
      </c>
      <c r="C1384" s="3">
        <f t="shared" si="84"/>
        <v>-7.1737213847300474E-4</v>
      </c>
      <c r="D1384" s="3">
        <f>1-B1384/MAX(B$2:B1384)</f>
        <v>0.49279078472742122</v>
      </c>
      <c r="E1384" s="4">
        <f ca="1">IFERROR(AVERAGE(OFFSET(B1384,0,0,-计算!B$19,1)),AVERAGE(OFFSET(B1384,0,0,-ROW(),1)))</f>
        <v>2912.2099999999996</v>
      </c>
      <c r="F1384" s="4">
        <f ca="1">IFERROR(AVERAGE(OFFSET(B1384,0,0,-计算!B$20,1)),AVERAGE(OFFSET(B1384,0,0,-ROW(),1)))</f>
        <v>2805.4128000000001</v>
      </c>
      <c r="G1384" s="4">
        <f t="shared" ca="1" si="85"/>
        <v>106.79719999999952</v>
      </c>
      <c r="H1384" s="4">
        <f ca="1">IFERROR(AVERAGE(OFFSET(G1384,0,0,-计算!B$21,1)),AVERAGE(OFFSET(G1384,0,0,-ROW(),1)))</f>
        <v>112.68101666666637</v>
      </c>
      <c r="I1384" s="4" t="str">
        <f ca="1">IF(计算!B$23=1,IFERROR(IF(AND(G1384&gt;H1384,OFFSET(G1384,-计算!B$22,0,1,1)&lt;OFFSET(H1384,-计算!B$22,0,1,1)),"买",IF(AND(G1384&lt;H1384,OFFSET(G1384,-计算!B$22,0,1,1)&gt;OFFSET(H1384,-计算!B$22,0,1,1)),"卖",I1383)),"买"),IF(计算!B$23=2,IFERROR(IF(AND(G1384&gt;OFFSET(G1384,-计算!B$22,0,1,1),B1384&lt;OFFSET(B1384,-计算!B$22,0,1,1)),"买",IF(AND(G1384&lt;OFFSET(G1384,-计算!B$22,0,1,1),B1384&gt;OFFSET(B1384,-计算!B$22,0,1,1)),"卖",I1383)),"买"),""))</f>
        <v>卖</v>
      </c>
      <c r="J1384" s="4" t="str">
        <f t="shared" ca="1" si="87"/>
        <v/>
      </c>
      <c r="K1384" s="3">
        <f ca="1">IF(I1383="买",C1384,0)-IF(J1384=1,计算!B$18)</f>
        <v>0</v>
      </c>
      <c r="L1384" s="2">
        <f t="shared" ca="1" si="86"/>
        <v>5.6207566414085566</v>
      </c>
      <c r="M1384" s="3">
        <f ca="1">1-L1384/MAX(L$2:L1384)</f>
        <v>5.5626673392518367E-2</v>
      </c>
    </row>
    <row r="1385" spans="1:13" x14ac:dyDescent="0.15">
      <c r="A1385" s="1">
        <v>40430</v>
      </c>
      <c r="B1385" s="2">
        <v>2926.46</v>
      </c>
      <c r="C1385" s="3">
        <f t="shared" si="84"/>
        <v>-1.8285994156264529E-2</v>
      </c>
      <c r="D1385" s="3">
        <f>1-B1385/MAX(B$2:B1385)</f>
        <v>0.50206560947389911</v>
      </c>
      <c r="E1385" s="4">
        <f ca="1">IFERROR(AVERAGE(OFFSET(B1385,0,0,-计算!B$19,1)),AVERAGE(OFFSET(B1385,0,0,-ROW(),1)))</f>
        <v>2913.4291666666668</v>
      </c>
      <c r="F1385" s="4">
        <f ca="1">IFERROR(AVERAGE(OFFSET(B1385,0,0,-计算!B$20,1)),AVERAGE(OFFSET(B1385,0,0,-ROW(),1)))</f>
        <v>2813.4205999999999</v>
      </c>
      <c r="G1385" s="4">
        <f t="shared" ca="1" si="85"/>
        <v>100.00856666666687</v>
      </c>
      <c r="H1385" s="4">
        <f ca="1">IFERROR(AVERAGE(OFFSET(G1385,0,0,-计算!B$21,1)),AVERAGE(OFFSET(G1385,0,0,-ROW(),1)))</f>
        <v>108.93254444444422</v>
      </c>
      <c r="I1385" s="4" t="str">
        <f ca="1">IF(计算!B$23=1,IFERROR(IF(AND(G1385&gt;H1385,OFFSET(G1385,-计算!B$22,0,1,1)&lt;OFFSET(H1385,-计算!B$22,0,1,1)),"买",IF(AND(G1385&lt;H1385,OFFSET(G1385,-计算!B$22,0,1,1)&gt;OFFSET(H1385,-计算!B$22,0,1,1)),"卖",I1384)),"买"),IF(计算!B$23=2,IFERROR(IF(AND(G1385&gt;OFFSET(G1385,-计算!B$22,0,1,1),B1385&lt;OFFSET(B1385,-计算!B$22,0,1,1)),"买",IF(AND(G1385&lt;OFFSET(G1385,-计算!B$22,0,1,1),B1385&gt;OFFSET(B1385,-计算!B$22,0,1,1)),"卖",I1384)),"买"),""))</f>
        <v>卖</v>
      </c>
      <c r="J1385" s="4" t="str">
        <f t="shared" ca="1" si="87"/>
        <v/>
      </c>
      <c r="K1385" s="3">
        <f ca="1">IF(I1384="买",C1385,0)-IF(J1385=1,计算!B$18)</f>
        <v>0</v>
      </c>
      <c r="L1385" s="2">
        <f t="shared" ca="1" si="86"/>
        <v>5.6207566414085566</v>
      </c>
      <c r="M1385" s="3">
        <f ca="1">1-L1385/MAX(L$2:L1385)</f>
        <v>5.5626673392518367E-2</v>
      </c>
    </row>
    <row r="1386" spans="1:13" x14ac:dyDescent="0.15">
      <c r="A1386" s="1">
        <v>40431</v>
      </c>
      <c r="B1386" s="2">
        <v>2932.55</v>
      </c>
      <c r="C1386" s="3">
        <f t="shared" si="84"/>
        <v>2.0810125544172831E-3</v>
      </c>
      <c r="D1386" s="3">
        <f>1-B1386/MAX(B$2:B1386)</f>
        <v>0.50102940175593813</v>
      </c>
      <c r="E1386" s="4">
        <f ca="1">IFERROR(AVERAGE(OFFSET(B1386,0,0,-计算!B$19,1)),AVERAGE(OFFSET(B1386,0,0,-ROW(),1)))</f>
        <v>2920.89</v>
      </c>
      <c r="F1386" s="4">
        <f ca="1">IFERROR(AVERAGE(OFFSET(B1386,0,0,-计算!B$20,1)),AVERAGE(OFFSET(B1386,0,0,-ROW(),1)))</f>
        <v>2821.3896000000004</v>
      </c>
      <c r="G1386" s="4">
        <f t="shared" ca="1" si="85"/>
        <v>99.500399999999445</v>
      </c>
      <c r="H1386" s="4">
        <f ca="1">IFERROR(AVERAGE(OFFSET(G1386,0,0,-计算!B$21,1)),AVERAGE(OFFSET(G1386,0,0,-ROW(),1)))</f>
        <v>105.93595555555528</v>
      </c>
      <c r="I1386" s="4" t="str">
        <f ca="1">IF(计算!B$23=1,IFERROR(IF(AND(G1386&gt;H1386,OFFSET(G1386,-计算!B$22,0,1,1)&lt;OFFSET(H1386,-计算!B$22,0,1,1)),"买",IF(AND(G1386&lt;H1386,OFFSET(G1386,-计算!B$22,0,1,1)&gt;OFFSET(H1386,-计算!B$22,0,1,1)),"卖",I1385)),"买"),IF(计算!B$23=2,IFERROR(IF(AND(G1386&gt;OFFSET(G1386,-计算!B$22,0,1,1),B1386&lt;OFFSET(B1386,-计算!B$22,0,1,1)),"买",IF(AND(G1386&lt;OFFSET(G1386,-计算!B$22,0,1,1),B1386&gt;OFFSET(B1386,-计算!B$22,0,1,1)),"卖",I1385)),"买"),""))</f>
        <v>卖</v>
      </c>
      <c r="J1386" s="4" t="str">
        <f t="shared" ca="1" si="87"/>
        <v/>
      </c>
      <c r="K1386" s="3">
        <f ca="1">IF(I1385="买",C1386,0)-IF(J1386=1,计算!B$18)</f>
        <v>0</v>
      </c>
      <c r="L1386" s="2">
        <f t="shared" ca="1" si="86"/>
        <v>5.6207566414085566</v>
      </c>
      <c r="M1386" s="3">
        <f ca="1">1-L1386/MAX(L$2:L1386)</f>
        <v>5.5626673392518367E-2</v>
      </c>
    </row>
    <row r="1387" spans="1:13" x14ac:dyDescent="0.15">
      <c r="A1387" s="1">
        <v>40434</v>
      </c>
      <c r="B1387" s="2">
        <v>2962.32</v>
      </c>
      <c r="C1387" s="3">
        <f t="shared" si="84"/>
        <v>1.0151574568208588E-2</v>
      </c>
      <c r="D1387" s="3">
        <f>1-B1387/MAX(B$2:B1387)</f>
        <v>0.49596406452051989</v>
      </c>
      <c r="E1387" s="4">
        <f ca="1">IFERROR(AVERAGE(OFFSET(B1387,0,0,-计算!B$19,1)),AVERAGE(OFFSET(B1387,0,0,-ROW(),1)))</f>
        <v>2930.2425000000003</v>
      </c>
      <c r="F1387" s="4">
        <f ca="1">IFERROR(AVERAGE(OFFSET(B1387,0,0,-计算!B$20,1)),AVERAGE(OFFSET(B1387,0,0,-ROW(),1)))</f>
        <v>2830.3829999999998</v>
      </c>
      <c r="G1387" s="4">
        <f t="shared" ca="1" si="85"/>
        <v>99.85950000000048</v>
      </c>
      <c r="H1387" s="4">
        <f ca="1">IFERROR(AVERAGE(OFFSET(G1387,0,0,-计算!B$21,1)),AVERAGE(OFFSET(G1387,0,0,-ROW(),1)))</f>
        <v>103.85047777777761</v>
      </c>
      <c r="I1387" s="4" t="str">
        <f ca="1">IF(计算!B$23=1,IFERROR(IF(AND(G1387&gt;H1387,OFFSET(G1387,-计算!B$22,0,1,1)&lt;OFFSET(H1387,-计算!B$22,0,1,1)),"买",IF(AND(G1387&lt;H1387,OFFSET(G1387,-计算!B$22,0,1,1)&gt;OFFSET(H1387,-计算!B$22,0,1,1)),"卖",I1386)),"买"),IF(计算!B$23=2,IFERROR(IF(AND(G1387&gt;OFFSET(G1387,-计算!B$22,0,1,1),B1387&lt;OFFSET(B1387,-计算!B$22,0,1,1)),"买",IF(AND(G1387&lt;OFFSET(G1387,-计算!B$22,0,1,1),B1387&gt;OFFSET(B1387,-计算!B$22,0,1,1)),"卖",I1386)),"买"),""))</f>
        <v>卖</v>
      </c>
      <c r="J1387" s="4" t="str">
        <f t="shared" ca="1" si="87"/>
        <v/>
      </c>
      <c r="K1387" s="3">
        <f ca="1">IF(I1386="买",C1387,0)-IF(J1387=1,计算!B$18)</f>
        <v>0</v>
      </c>
      <c r="L1387" s="2">
        <f t="shared" ca="1" si="86"/>
        <v>5.6207566414085566</v>
      </c>
      <c r="M1387" s="3">
        <f ca="1">1-L1387/MAX(L$2:L1387)</f>
        <v>5.5626673392518367E-2</v>
      </c>
    </row>
    <row r="1388" spans="1:13" x14ac:dyDescent="0.15">
      <c r="A1388" s="1">
        <v>40435</v>
      </c>
      <c r="B1388" s="2">
        <v>2965.01</v>
      </c>
      <c r="C1388" s="3">
        <f t="shared" si="84"/>
        <v>9.0807205163523363E-4</v>
      </c>
      <c r="D1388" s="3">
        <f>1-B1388/MAX(B$2:B1388)</f>
        <v>0.49550636357449118</v>
      </c>
      <c r="E1388" s="4">
        <f ca="1">IFERROR(AVERAGE(OFFSET(B1388,0,0,-计算!B$19,1)),AVERAGE(OFFSET(B1388,0,0,-ROW(),1)))</f>
        <v>2939.1124999999997</v>
      </c>
      <c r="F1388" s="4">
        <f ca="1">IFERROR(AVERAGE(OFFSET(B1388,0,0,-计算!B$20,1)),AVERAGE(OFFSET(B1388,0,0,-ROW(),1)))</f>
        <v>2838.4252000000006</v>
      </c>
      <c r="G1388" s="4">
        <f t="shared" ca="1" si="85"/>
        <v>100.68729999999914</v>
      </c>
      <c r="H1388" s="4">
        <f ca="1">IFERROR(AVERAGE(OFFSET(G1388,0,0,-计算!B$21,1)),AVERAGE(OFFSET(G1388,0,0,-ROW(),1)))</f>
        <v>102.49052777777759</v>
      </c>
      <c r="I1388" s="4" t="str">
        <f ca="1">IF(计算!B$23=1,IFERROR(IF(AND(G1388&gt;H1388,OFFSET(G1388,-计算!B$22,0,1,1)&lt;OFFSET(H1388,-计算!B$22,0,1,1)),"买",IF(AND(G1388&lt;H1388,OFFSET(G1388,-计算!B$22,0,1,1)&gt;OFFSET(H1388,-计算!B$22,0,1,1)),"卖",I1387)),"买"),IF(计算!B$23=2,IFERROR(IF(AND(G1388&gt;OFFSET(G1388,-计算!B$22,0,1,1),B1388&lt;OFFSET(B1388,-计算!B$22,0,1,1)),"买",IF(AND(G1388&lt;OFFSET(G1388,-计算!B$22,0,1,1),B1388&gt;OFFSET(B1388,-计算!B$22,0,1,1)),"卖",I1387)),"买"),""))</f>
        <v>卖</v>
      </c>
      <c r="J1388" s="4" t="str">
        <f t="shared" ca="1" si="87"/>
        <v/>
      </c>
      <c r="K1388" s="3">
        <f ca="1">IF(I1387="买",C1388,0)-IF(J1388=1,计算!B$18)</f>
        <v>0</v>
      </c>
      <c r="L1388" s="2">
        <f t="shared" ca="1" si="86"/>
        <v>5.6207566414085566</v>
      </c>
      <c r="M1388" s="3">
        <f ca="1">1-L1388/MAX(L$2:L1388)</f>
        <v>5.5626673392518367E-2</v>
      </c>
    </row>
    <row r="1389" spans="1:13" x14ac:dyDescent="0.15">
      <c r="A1389" s="1">
        <v>40436</v>
      </c>
      <c r="B1389" s="2">
        <v>2913.19</v>
      </c>
      <c r="C1389" s="3">
        <f t="shared" si="84"/>
        <v>-1.7477175456406591E-2</v>
      </c>
      <c r="D1389" s="3">
        <f>1-B1389/MAX(B$2:B1389)</f>
        <v>0.50432348737494048</v>
      </c>
      <c r="E1389" s="4">
        <f ca="1">IFERROR(AVERAGE(OFFSET(B1389,0,0,-计算!B$19,1)),AVERAGE(OFFSET(B1389,0,0,-ROW(),1)))</f>
        <v>2938.9608333333331</v>
      </c>
      <c r="F1389" s="4">
        <f ca="1">IFERROR(AVERAGE(OFFSET(B1389,0,0,-计算!B$20,1)),AVERAGE(OFFSET(B1389,0,0,-ROW(),1)))</f>
        <v>2845.0794000000005</v>
      </c>
      <c r="G1389" s="4">
        <f t="shared" ca="1" si="85"/>
        <v>93.881433333332552</v>
      </c>
      <c r="H1389" s="4">
        <f ca="1">IFERROR(AVERAGE(OFFSET(G1389,0,0,-计算!B$21,1)),AVERAGE(OFFSET(G1389,0,0,-ROW(),1)))</f>
        <v>100.12239999999967</v>
      </c>
      <c r="I1389" s="4" t="str">
        <f ca="1">IF(计算!B$23=1,IFERROR(IF(AND(G1389&gt;H1389,OFFSET(G1389,-计算!B$22,0,1,1)&lt;OFFSET(H1389,-计算!B$22,0,1,1)),"买",IF(AND(G1389&lt;H1389,OFFSET(G1389,-计算!B$22,0,1,1)&gt;OFFSET(H1389,-计算!B$22,0,1,1)),"卖",I1388)),"买"),IF(计算!B$23=2,IFERROR(IF(AND(G1389&gt;OFFSET(G1389,-计算!B$22,0,1,1),B1389&lt;OFFSET(B1389,-计算!B$22,0,1,1)),"买",IF(AND(G1389&lt;OFFSET(G1389,-计算!B$22,0,1,1),B1389&gt;OFFSET(B1389,-计算!B$22,0,1,1)),"卖",I1388)),"买"),""))</f>
        <v>卖</v>
      </c>
      <c r="J1389" s="4" t="str">
        <f t="shared" ca="1" si="87"/>
        <v/>
      </c>
      <c r="K1389" s="3">
        <f ca="1">IF(I1388="买",C1389,0)-IF(J1389=1,计算!B$18)</f>
        <v>0</v>
      </c>
      <c r="L1389" s="2">
        <f t="shared" ca="1" si="86"/>
        <v>5.6207566414085566</v>
      </c>
      <c r="M1389" s="3">
        <f ca="1">1-L1389/MAX(L$2:L1389)</f>
        <v>5.5626673392518367E-2</v>
      </c>
    </row>
    <row r="1390" spans="1:13" x14ac:dyDescent="0.15">
      <c r="A1390" s="1">
        <v>40437</v>
      </c>
      <c r="B1390" s="2">
        <v>2857.79</v>
      </c>
      <c r="C1390" s="3">
        <f t="shared" si="84"/>
        <v>-1.9016953923362445E-2</v>
      </c>
      <c r="D1390" s="3">
        <f>1-B1390/MAX(B$2:B1390)</f>
        <v>0.5137497447764241</v>
      </c>
      <c r="E1390" s="4">
        <f ca="1">IFERROR(AVERAGE(OFFSET(B1390,0,0,-计算!B$19,1)),AVERAGE(OFFSET(B1390,0,0,-ROW(),1)))</f>
        <v>2935.1774999999998</v>
      </c>
      <c r="F1390" s="4">
        <f ca="1">IFERROR(AVERAGE(OFFSET(B1390,0,0,-计算!B$20,1)),AVERAGE(OFFSET(B1390,0,0,-ROW(),1)))</f>
        <v>2850.7168000000006</v>
      </c>
      <c r="G1390" s="4">
        <f t="shared" ca="1" si="85"/>
        <v>84.460699999999179</v>
      </c>
      <c r="H1390" s="4">
        <f ca="1">IFERROR(AVERAGE(OFFSET(G1390,0,0,-计算!B$21,1)),AVERAGE(OFFSET(G1390,0,0,-ROW(),1)))</f>
        <v>96.39964999999961</v>
      </c>
      <c r="I1390" s="4" t="str">
        <f ca="1">IF(计算!B$23=1,IFERROR(IF(AND(G1390&gt;H1390,OFFSET(G1390,-计算!B$22,0,1,1)&lt;OFFSET(H1390,-计算!B$22,0,1,1)),"买",IF(AND(G1390&lt;H1390,OFFSET(G1390,-计算!B$22,0,1,1)&gt;OFFSET(H1390,-计算!B$22,0,1,1)),"卖",I1389)),"买"),IF(计算!B$23=2,IFERROR(IF(AND(G1390&gt;OFFSET(G1390,-计算!B$22,0,1,1),B1390&lt;OFFSET(B1390,-计算!B$22,0,1,1)),"买",IF(AND(G1390&lt;OFFSET(G1390,-计算!B$22,0,1,1),B1390&gt;OFFSET(B1390,-计算!B$22,0,1,1)),"卖",I1389)),"买"),""))</f>
        <v>卖</v>
      </c>
      <c r="J1390" s="4" t="str">
        <f t="shared" ca="1" si="87"/>
        <v/>
      </c>
      <c r="K1390" s="3">
        <f ca="1">IF(I1389="买",C1390,0)-IF(J1390=1,计算!B$18)</f>
        <v>0</v>
      </c>
      <c r="L1390" s="2">
        <f t="shared" ca="1" si="86"/>
        <v>5.6207566414085566</v>
      </c>
      <c r="M1390" s="3">
        <f ca="1">1-L1390/MAX(L$2:L1390)</f>
        <v>5.5626673392518367E-2</v>
      </c>
    </row>
    <row r="1391" spans="1:13" x14ac:dyDescent="0.15">
      <c r="A1391" s="1">
        <v>40438</v>
      </c>
      <c r="B1391" s="2">
        <v>2861.37</v>
      </c>
      <c r="C1391" s="3">
        <f t="shared" si="84"/>
        <v>1.2527162597670838E-3</v>
      </c>
      <c r="D1391" s="3">
        <f>1-B1391/MAX(B$2:B1391)</f>
        <v>0.51314061117538967</v>
      </c>
      <c r="E1391" s="4">
        <f ca="1">IFERROR(AVERAGE(OFFSET(B1391,0,0,-计算!B$19,1)),AVERAGE(OFFSET(B1391,0,0,-ROW(),1)))</f>
        <v>2933.2883333333334</v>
      </c>
      <c r="F1391" s="4">
        <f ca="1">IFERROR(AVERAGE(OFFSET(B1391,0,0,-计算!B$20,1)),AVERAGE(OFFSET(B1391,0,0,-ROW(),1)))</f>
        <v>2855.0022000000004</v>
      </c>
      <c r="G1391" s="4">
        <f t="shared" ca="1" si="85"/>
        <v>78.286133333333055</v>
      </c>
      <c r="H1391" s="4">
        <f ca="1">IFERROR(AVERAGE(OFFSET(G1391,0,0,-计算!B$21,1)),AVERAGE(OFFSET(G1391,0,0,-ROW(),1)))</f>
        <v>92.779244444443975</v>
      </c>
      <c r="I1391" s="4" t="str">
        <f ca="1">IF(计算!B$23=1,IFERROR(IF(AND(G1391&gt;H1391,OFFSET(G1391,-计算!B$22,0,1,1)&lt;OFFSET(H1391,-计算!B$22,0,1,1)),"买",IF(AND(G1391&lt;H1391,OFFSET(G1391,-计算!B$22,0,1,1)&gt;OFFSET(H1391,-计算!B$22,0,1,1)),"卖",I1390)),"买"),IF(计算!B$23=2,IFERROR(IF(AND(G1391&gt;OFFSET(G1391,-计算!B$22,0,1,1),B1391&lt;OFFSET(B1391,-计算!B$22,0,1,1)),"买",IF(AND(G1391&lt;OFFSET(G1391,-计算!B$22,0,1,1),B1391&gt;OFFSET(B1391,-计算!B$22,0,1,1)),"卖",I1390)),"买"),""))</f>
        <v>卖</v>
      </c>
      <c r="J1391" s="4" t="str">
        <f t="shared" ca="1" si="87"/>
        <v/>
      </c>
      <c r="K1391" s="3">
        <f ca="1">IF(I1390="买",C1391,0)-IF(J1391=1,计算!B$18)</f>
        <v>0</v>
      </c>
      <c r="L1391" s="2">
        <f t="shared" ca="1" si="86"/>
        <v>5.6207566414085566</v>
      </c>
      <c r="M1391" s="3">
        <f ca="1">1-L1391/MAX(L$2:L1391)</f>
        <v>5.5626673392518367E-2</v>
      </c>
    </row>
    <row r="1392" spans="1:13" x14ac:dyDescent="0.15">
      <c r="A1392" s="1">
        <v>40441</v>
      </c>
      <c r="B1392" s="2">
        <v>2849.83</v>
      </c>
      <c r="C1392" s="3">
        <f t="shared" si="84"/>
        <v>-4.0330331274878173E-3</v>
      </c>
      <c r="D1392" s="3">
        <f>1-B1392/MAX(B$2:B1392)</f>
        <v>0.51510413121894771</v>
      </c>
      <c r="E1392" s="4">
        <f ca="1">IFERROR(AVERAGE(OFFSET(B1392,0,0,-计算!B$19,1)),AVERAGE(OFFSET(B1392,0,0,-ROW(),1)))</f>
        <v>2927.3250000000003</v>
      </c>
      <c r="F1392" s="4">
        <f ca="1">IFERROR(AVERAGE(OFFSET(B1392,0,0,-计算!B$20,1)),AVERAGE(OFFSET(B1392,0,0,-ROW(),1)))</f>
        <v>2858.4744000000001</v>
      </c>
      <c r="G1392" s="4">
        <f t="shared" ca="1" si="85"/>
        <v>68.850600000000213</v>
      </c>
      <c r="H1392" s="4">
        <f ca="1">IFERROR(AVERAGE(OFFSET(G1392,0,0,-计算!B$21,1)),AVERAGE(OFFSET(G1392,0,0,-ROW(),1)))</f>
        <v>87.670944444444103</v>
      </c>
      <c r="I1392" s="4" t="str">
        <f ca="1">IF(计算!B$23=1,IFERROR(IF(AND(G1392&gt;H1392,OFFSET(G1392,-计算!B$22,0,1,1)&lt;OFFSET(H1392,-计算!B$22,0,1,1)),"买",IF(AND(G1392&lt;H1392,OFFSET(G1392,-计算!B$22,0,1,1)&gt;OFFSET(H1392,-计算!B$22,0,1,1)),"卖",I1391)),"买"),IF(计算!B$23=2,IFERROR(IF(AND(G1392&gt;OFFSET(G1392,-计算!B$22,0,1,1),B1392&lt;OFFSET(B1392,-计算!B$22,0,1,1)),"买",IF(AND(G1392&lt;OFFSET(G1392,-计算!B$22,0,1,1),B1392&gt;OFFSET(B1392,-计算!B$22,0,1,1)),"卖",I1391)),"买"),""))</f>
        <v>卖</v>
      </c>
      <c r="J1392" s="4" t="str">
        <f t="shared" ca="1" si="87"/>
        <v/>
      </c>
      <c r="K1392" s="3">
        <f ca="1">IF(I1391="买",C1392,0)-IF(J1392=1,计算!B$18)</f>
        <v>0</v>
      </c>
      <c r="L1392" s="2">
        <f t="shared" ca="1" si="86"/>
        <v>5.6207566414085566</v>
      </c>
      <c r="M1392" s="3">
        <f ca="1">1-L1392/MAX(L$2:L1392)</f>
        <v>5.5626673392518367E-2</v>
      </c>
    </row>
    <row r="1393" spans="1:13" x14ac:dyDescent="0.15">
      <c r="A1393" s="1">
        <v>40442</v>
      </c>
      <c r="B1393" s="2">
        <v>2857.48</v>
      </c>
      <c r="C1393" s="3">
        <f t="shared" si="84"/>
        <v>2.6843706466701533E-3</v>
      </c>
      <c r="D1393" s="3">
        <f>1-B1393/MAX(B$2:B1393)</f>
        <v>0.51380249098210029</v>
      </c>
      <c r="E1393" s="4">
        <f ca="1">IFERROR(AVERAGE(OFFSET(B1393,0,0,-计算!B$19,1)),AVERAGE(OFFSET(B1393,0,0,-ROW(),1)))</f>
        <v>2922.0975000000003</v>
      </c>
      <c r="F1393" s="4">
        <f ca="1">IFERROR(AVERAGE(OFFSET(B1393,0,0,-计算!B$20,1)),AVERAGE(OFFSET(B1393,0,0,-ROW(),1)))</f>
        <v>2862.9322000000002</v>
      </c>
      <c r="G1393" s="4">
        <f t="shared" ca="1" si="85"/>
        <v>59.165300000000116</v>
      </c>
      <c r="H1393" s="4">
        <f ca="1">IFERROR(AVERAGE(OFFSET(G1393,0,0,-计算!B$21,1)),AVERAGE(OFFSET(G1393,0,0,-ROW(),1)))</f>
        <v>80.888577777777371</v>
      </c>
      <c r="I1393" s="4" t="str">
        <f ca="1">IF(计算!B$23=1,IFERROR(IF(AND(G1393&gt;H1393,OFFSET(G1393,-计算!B$22,0,1,1)&lt;OFFSET(H1393,-计算!B$22,0,1,1)),"买",IF(AND(G1393&lt;H1393,OFFSET(G1393,-计算!B$22,0,1,1)&gt;OFFSET(H1393,-计算!B$22,0,1,1)),"卖",I1392)),"买"),IF(计算!B$23=2,IFERROR(IF(AND(G1393&gt;OFFSET(G1393,-计算!B$22,0,1,1),B1393&lt;OFFSET(B1393,-计算!B$22,0,1,1)),"买",IF(AND(G1393&lt;OFFSET(G1393,-计算!B$22,0,1,1),B1393&gt;OFFSET(B1393,-计算!B$22,0,1,1)),"卖",I1392)),"买"),""))</f>
        <v>卖</v>
      </c>
      <c r="J1393" s="4" t="str">
        <f t="shared" ca="1" si="87"/>
        <v/>
      </c>
      <c r="K1393" s="3">
        <f ca="1">IF(I1392="买",C1393,0)-IF(J1393=1,计算!B$18)</f>
        <v>0</v>
      </c>
      <c r="L1393" s="2">
        <f t="shared" ca="1" si="86"/>
        <v>5.6207566414085566</v>
      </c>
      <c r="M1393" s="3">
        <f ca="1">1-L1393/MAX(L$2:L1393)</f>
        <v>5.5626673392518367E-2</v>
      </c>
    </row>
    <row r="1394" spans="1:13" x14ac:dyDescent="0.15">
      <c r="A1394" s="1">
        <v>40448</v>
      </c>
      <c r="B1394" s="2">
        <v>2905.03</v>
      </c>
      <c r="C1394" s="3">
        <f t="shared" si="84"/>
        <v>1.6640536416702822E-2</v>
      </c>
      <c r="D1394" s="3">
        <f>1-B1394/MAX(B$2:B1394)</f>
        <v>0.50571190362757767</v>
      </c>
      <c r="E1394" s="4">
        <f ca="1">IFERROR(AVERAGE(OFFSET(B1394,0,0,-计算!B$19,1)),AVERAGE(OFFSET(B1394,0,0,-ROW(),1)))</f>
        <v>2916.2591666666667</v>
      </c>
      <c r="F1394" s="4">
        <f ca="1">IFERROR(AVERAGE(OFFSET(B1394,0,0,-计算!B$20,1)),AVERAGE(OFFSET(B1394,0,0,-ROW(),1)))</f>
        <v>2867.9605999999999</v>
      </c>
      <c r="G1394" s="4">
        <f t="shared" ca="1" si="85"/>
        <v>48.298566666666829</v>
      </c>
      <c r="H1394" s="4">
        <f ca="1">IFERROR(AVERAGE(OFFSET(G1394,0,0,-计算!B$21,1)),AVERAGE(OFFSET(G1394,0,0,-ROW(),1)))</f>
        <v>72.157122222221986</v>
      </c>
      <c r="I1394" s="4" t="str">
        <f ca="1">IF(计算!B$23=1,IFERROR(IF(AND(G1394&gt;H1394,OFFSET(G1394,-计算!B$22,0,1,1)&lt;OFFSET(H1394,-计算!B$22,0,1,1)),"买",IF(AND(G1394&lt;H1394,OFFSET(G1394,-计算!B$22,0,1,1)&gt;OFFSET(H1394,-计算!B$22,0,1,1)),"卖",I1393)),"买"),IF(计算!B$23=2,IFERROR(IF(AND(G1394&gt;OFFSET(G1394,-计算!B$22,0,1,1),B1394&lt;OFFSET(B1394,-计算!B$22,0,1,1)),"买",IF(AND(G1394&lt;OFFSET(G1394,-计算!B$22,0,1,1),B1394&gt;OFFSET(B1394,-计算!B$22,0,1,1)),"卖",I1393)),"买"),""))</f>
        <v>卖</v>
      </c>
      <c r="J1394" s="4" t="str">
        <f t="shared" ca="1" si="87"/>
        <v/>
      </c>
      <c r="K1394" s="3">
        <f ca="1">IF(I1393="买",C1394,0)-IF(J1394=1,计算!B$18)</f>
        <v>0</v>
      </c>
      <c r="L1394" s="2">
        <f t="shared" ca="1" si="86"/>
        <v>5.6207566414085566</v>
      </c>
      <c r="M1394" s="3">
        <f ca="1">1-L1394/MAX(L$2:L1394)</f>
        <v>5.5626673392518367E-2</v>
      </c>
    </row>
    <row r="1395" spans="1:13" x14ac:dyDescent="0.15">
      <c r="A1395" s="1">
        <v>40449</v>
      </c>
      <c r="B1395" s="2">
        <v>2880.91</v>
      </c>
      <c r="C1395" s="3">
        <f t="shared" si="84"/>
        <v>-8.3028402460560979E-3</v>
      </c>
      <c r="D1395" s="3">
        <f>1-B1395/MAX(B$2:B1395)</f>
        <v>0.50981589872728517</v>
      </c>
      <c r="E1395" s="4">
        <f ca="1">IFERROR(AVERAGE(OFFSET(B1395,0,0,-计算!B$19,1)),AVERAGE(OFFSET(B1395,0,0,-ROW(),1)))</f>
        <v>2907.7424999999998</v>
      </c>
      <c r="F1395" s="4">
        <f ca="1">IFERROR(AVERAGE(OFFSET(B1395,0,0,-计算!B$20,1)),AVERAGE(OFFSET(B1395,0,0,-ROW(),1)))</f>
        <v>2873.4084000000003</v>
      </c>
      <c r="G1395" s="4">
        <f t="shared" ca="1" si="85"/>
        <v>34.33409999999958</v>
      </c>
      <c r="H1395" s="4">
        <f ca="1">IFERROR(AVERAGE(OFFSET(G1395,0,0,-计算!B$21,1)),AVERAGE(OFFSET(G1395,0,0,-ROW(),1)))</f>
        <v>62.232566666666493</v>
      </c>
      <c r="I1395" s="4" t="str">
        <f ca="1">IF(计算!B$23=1,IFERROR(IF(AND(G1395&gt;H1395,OFFSET(G1395,-计算!B$22,0,1,1)&lt;OFFSET(H1395,-计算!B$22,0,1,1)),"买",IF(AND(G1395&lt;H1395,OFFSET(G1395,-计算!B$22,0,1,1)&gt;OFFSET(H1395,-计算!B$22,0,1,1)),"卖",I1394)),"买"),IF(计算!B$23=2,IFERROR(IF(AND(G1395&gt;OFFSET(G1395,-计算!B$22,0,1,1),B1395&lt;OFFSET(B1395,-计算!B$22,0,1,1)),"买",IF(AND(G1395&lt;OFFSET(G1395,-计算!B$22,0,1,1),B1395&gt;OFFSET(B1395,-计算!B$22,0,1,1)),"卖",I1394)),"买"),""))</f>
        <v>卖</v>
      </c>
      <c r="J1395" s="4" t="str">
        <f t="shared" ca="1" si="87"/>
        <v/>
      </c>
      <c r="K1395" s="3">
        <f ca="1">IF(I1394="买",C1395,0)-IF(J1395=1,计算!B$18)</f>
        <v>0</v>
      </c>
      <c r="L1395" s="2">
        <f t="shared" ca="1" si="86"/>
        <v>5.6207566414085566</v>
      </c>
      <c r="M1395" s="3">
        <f ca="1">1-L1395/MAX(L$2:L1395)</f>
        <v>5.5626673392518367E-2</v>
      </c>
    </row>
    <row r="1396" spans="1:13" x14ac:dyDescent="0.15">
      <c r="A1396" s="1">
        <v>40450</v>
      </c>
      <c r="B1396" s="2">
        <v>2874.81</v>
      </c>
      <c r="C1396" s="3">
        <f t="shared" si="84"/>
        <v>-2.1173865202314124E-3</v>
      </c>
      <c r="D1396" s="3">
        <f>1-B1396/MAX(B$2:B1396)</f>
        <v>0.51085380793575164</v>
      </c>
      <c r="E1396" s="4">
        <f ca="1">IFERROR(AVERAGE(OFFSET(B1396,0,0,-计算!B$19,1)),AVERAGE(OFFSET(B1396,0,0,-ROW(),1)))</f>
        <v>2898.8958333333326</v>
      </c>
      <c r="F1396" s="4">
        <f ca="1">IFERROR(AVERAGE(OFFSET(B1396,0,0,-计算!B$20,1)),AVERAGE(OFFSET(B1396,0,0,-ROW(),1)))</f>
        <v>2878.5820000000008</v>
      </c>
      <c r="G1396" s="4">
        <f t="shared" ca="1" si="85"/>
        <v>20.313833333331786</v>
      </c>
      <c r="H1396" s="4">
        <f ca="1">IFERROR(AVERAGE(OFFSET(G1396,0,0,-计算!B$21,1)),AVERAGE(OFFSET(G1396,0,0,-ROW(),1)))</f>
        <v>51.541422222221932</v>
      </c>
      <c r="I1396" s="4" t="str">
        <f ca="1">IF(计算!B$23=1,IFERROR(IF(AND(G1396&gt;H1396,OFFSET(G1396,-计算!B$22,0,1,1)&lt;OFFSET(H1396,-计算!B$22,0,1,1)),"买",IF(AND(G1396&lt;H1396,OFFSET(G1396,-计算!B$22,0,1,1)&gt;OFFSET(H1396,-计算!B$22,0,1,1)),"卖",I1395)),"买"),IF(计算!B$23=2,IFERROR(IF(AND(G1396&gt;OFFSET(G1396,-计算!B$22,0,1,1),B1396&lt;OFFSET(B1396,-计算!B$22,0,1,1)),"买",IF(AND(G1396&lt;OFFSET(G1396,-计算!B$22,0,1,1),B1396&gt;OFFSET(B1396,-计算!B$22,0,1,1)),"卖",I1395)),"买"),""))</f>
        <v>卖</v>
      </c>
      <c r="J1396" s="4" t="str">
        <f t="shared" ca="1" si="87"/>
        <v/>
      </c>
      <c r="K1396" s="3">
        <f ca="1">IF(I1395="买",C1396,0)-IF(J1396=1,计算!B$18)</f>
        <v>0</v>
      </c>
      <c r="L1396" s="2">
        <f t="shared" ca="1" si="86"/>
        <v>5.6207566414085566</v>
      </c>
      <c r="M1396" s="3">
        <f ca="1">1-L1396/MAX(L$2:L1396)</f>
        <v>5.5626673392518367E-2</v>
      </c>
    </row>
    <row r="1397" spans="1:13" x14ac:dyDescent="0.15">
      <c r="A1397" s="1">
        <v>40451</v>
      </c>
      <c r="B1397" s="2">
        <v>2935.57</v>
      </c>
      <c r="C1397" s="3">
        <f t="shared" si="84"/>
        <v>2.1135309811779024E-2</v>
      </c>
      <c r="D1397" s="3">
        <f>1-B1397/MAX(B$2:B1397)</f>
        <v>0.50051555162322192</v>
      </c>
      <c r="E1397" s="4">
        <f ca="1">IFERROR(AVERAGE(OFFSET(B1397,0,0,-计算!B$19,1)),AVERAGE(OFFSET(B1397,0,0,-ROW(),1)))</f>
        <v>2899.6550000000002</v>
      </c>
      <c r="F1397" s="4">
        <f ca="1">IFERROR(AVERAGE(OFFSET(B1397,0,0,-计算!B$20,1)),AVERAGE(OFFSET(B1397,0,0,-ROW(),1)))</f>
        <v>2883.6440000000007</v>
      </c>
      <c r="G1397" s="4">
        <f t="shared" ca="1" si="85"/>
        <v>16.010999999999513</v>
      </c>
      <c r="H1397" s="4">
        <f ca="1">IFERROR(AVERAGE(OFFSET(G1397,0,0,-计算!B$21,1)),AVERAGE(OFFSET(G1397,0,0,-ROW(),1)))</f>
        <v>41.162233333333006</v>
      </c>
      <c r="I1397" s="4" t="str">
        <f ca="1">IF(计算!B$23=1,IFERROR(IF(AND(G1397&gt;H1397,OFFSET(G1397,-计算!B$22,0,1,1)&lt;OFFSET(H1397,-计算!B$22,0,1,1)),"买",IF(AND(G1397&lt;H1397,OFFSET(G1397,-计算!B$22,0,1,1)&gt;OFFSET(H1397,-计算!B$22,0,1,1)),"卖",I1396)),"买"),IF(计算!B$23=2,IFERROR(IF(AND(G1397&gt;OFFSET(G1397,-计算!B$22,0,1,1),B1397&lt;OFFSET(B1397,-计算!B$22,0,1,1)),"买",IF(AND(G1397&lt;OFFSET(G1397,-计算!B$22,0,1,1),B1397&gt;OFFSET(B1397,-计算!B$22,0,1,1)),"卖",I1396)),"买"),""))</f>
        <v>卖</v>
      </c>
      <c r="J1397" s="4" t="str">
        <f t="shared" ca="1" si="87"/>
        <v/>
      </c>
      <c r="K1397" s="3">
        <f ca="1">IF(I1396="买",C1397,0)-IF(J1397=1,计算!B$18)</f>
        <v>0</v>
      </c>
      <c r="L1397" s="2">
        <f t="shared" ca="1" si="86"/>
        <v>5.6207566414085566</v>
      </c>
      <c r="M1397" s="3">
        <f ca="1">1-L1397/MAX(L$2:L1397)</f>
        <v>5.5626673392518367E-2</v>
      </c>
    </row>
    <row r="1398" spans="1:13" x14ac:dyDescent="0.15">
      <c r="A1398" s="1">
        <v>40459</v>
      </c>
      <c r="B1398" s="2">
        <v>3044.23</v>
      </c>
      <c r="C1398" s="3">
        <f t="shared" si="84"/>
        <v>3.7014957912773205E-2</v>
      </c>
      <c r="D1398" s="3">
        <f>1-B1398/MAX(B$2:B1398)</f>
        <v>0.48202715578847066</v>
      </c>
      <c r="E1398" s="4">
        <f ca="1">IFERROR(AVERAGE(OFFSET(B1398,0,0,-计算!B$19,1)),AVERAGE(OFFSET(B1398,0,0,-ROW(),1)))</f>
        <v>2908.9616666666666</v>
      </c>
      <c r="F1398" s="4">
        <f ca="1">IFERROR(AVERAGE(OFFSET(B1398,0,0,-计算!B$20,1)),AVERAGE(OFFSET(B1398,0,0,-ROW(),1)))</f>
        <v>2889.6986000000006</v>
      </c>
      <c r="G1398" s="4">
        <f t="shared" ca="1" si="85"/>
        <v>19.263066666665964</v>
      </c>
      <c r="H1398" s="4">
        <f ca="1">IFERROR(AVERAGE(OFFSET(G1398,0,0,-计算!B$21,1)),AVERAGE(OFFSET(G1398,0,0,-ROW(),1)))</f>
        <v>32.897644444443962</v>
      </c>
      <c r="I1398" s="4" t="str">
        <f ca="1">IF(计算!B$23=1,IFERROR(IF(AND(G1398&gt;H1398,OFFSET(G1398,-计算!B$22,0,1,1)&lt;OFFSET(H1398,-计算!B$22,0,1,1)),"买",IF(AND(G1398&lt;H1398,OFFSET(G1398,-计算!B$22,0,1,1)&gt;OFFSET(H1398,-计算!B$22,0,1,1)),"卖",I1397)),"买"),IF(计算!B$23=2,IFERROR(IF(AND(G1398&gt;OFFSET(G1398,-计算!B$22,0,1,1),B1398&lt;OFFSET(B1398,-计算!B$22,0,1,1)),"买",IF(AND(G1398&lt;OFFSET(G1398,-计算!B$22,0,1,1),B1398&gt;OFFSET(B1398,-计算!B$22,0,1,1)),"卖",I1397)),"买"),""))</f>
        <v>卖</v>
      </c>
      <c r="J1398" s="4" t="str">
        <f t="shared" ca="1" si="87"/>
        <v/>
      </c>
      <c r="K1398" s="3">
        <f ca="1">IF(I1397="买",C1398,0)-IF(J1398=1,计算!B$18)</f>
        <v>0</v>
      </c>
      <c r="L1398" s="2">
        <f t="shared" ca="1" si="86"/>
        <v>5.6207566414085566</v>
      </c>
      <c r="M1398" s="3">
        <f ca="1">1-L1398/MAX(L$2:L1398)</f>
        <v>5.5626673392518367E-2</v>
      </c>
    </row>
    <row r="1399" spans="1:13" x14ac:dyDescent="0.15">
      <c r="A1399" s="1">
        <v>40462</v>
      </c>
      <c r="B1399" s="2">
        <v>3132.9</v>
      </c>
      <c r="C1399" s="3">
        <f t="shared" si="84"/>
        <v>2.9127234144594949E-2</v>
      </c>
      <c r="D1399" s="3">
        <f>1-B1399/MAX(B$2:B1399)</f>
        <v>0.46694003947457974</v>
      </c>
      <c r="E1399" s="4">
        <f ca="1">IFERROR(AVERAGE(OFFSET(B1399,0,0,-计算!B$19,1)),AVERAGE(OFFSET(B1399,0,0,-ROW(),1)))</f>
        <v>2923.1766666666667</v>
      </c>
      <c r="F1399" s="4">
        <f ca="1">IFERROR(AVERAGE(OFFSET(B1399,0,0,-计算!B$20,1)),AVERAGE(OFFSET(B1399,0,0,-ROW(),1)))</f>
        <v>2897.4100000000008</v>
      </c>
      <c r="G1399" s="4">
        <f t="shared" ca="1" si="85"/>
        <v>25.766666666665969</v>
      </c>
      <c r="H1399" s="4">
        <f ca="1">IFERROR(AVERAGE(OFFSET(G1399,0,0,-计算!B$21,1)),AVERAGE(OFFSET(G1399,0,0,-ROW(),1)))</f>
        <v>27.331205555554941</v>
      </c>
      <c r="I1399" s="4" t="str">
        <f ca="1">IF(计算!B$23=1,IFERROR(IF(AND(G1399&gt;H1399,OFFSET(G1399,-计算!B$22,0,1,1)&lt;OFFSET(H1399,-计算!B$22,0,1,1)),"买",IF(AND(G1399&lt;H1399,OFFSET(G1399,-计算!B$22,0,1,1)&gt;OFFSET(H1399,-计算!B$22,0,1,1)),"卖",I1398)),"买"),IF(计算!B$23=2,IFERROR(IF(AND(G1399&gt;OFFSET(G1399,-计算!B$22,0,1,1),B1399&lt;OFFSET(B1399,-计算!B$22,0,1,1)),"买",IF(AND(G1399&lt;OFFSET(G1399,-计算!B$22,0,1,1),B1399&gt;OFFSET(B1399,-计算!B$22,0,1,1)),"卖",I1398)),"买"),""))</f>
        <v>卖</v>
      </c>
      <c r="J1399" s="4" t="str">
        <f t="shared" ca="1" si="87"/>
        <v/>
      </c>
      <c r="K1399" s="3">
        <f ca="1">IF(I1398="买",C1399,0)-IF(J1399=1,计算!B$18)</f>
        <v>0</v>
      </c>
      <c r="L1399" s="2">
        <f t="shared" ca="1" si="86"/>
        <v>5.6207566414085566</v>
      </c>
      <c r="M1399" s="3">
        <f ca="1">1-L1399/MAX(L$2:L1399)</f>
        <v>5.5626673392518367E-2</v>
      </c>
    </row>
    <row r="1400" spans="1:13" x14ac:dyDescent="0.15">
      <c r="A1400" s="1">
        <v>40463</v>
      </c>
      <c r="B1400" s="2">
        <v>3172.73</v>
      </c>
      <c r="C1400" s="3">
        <f t="shared" si="84"/>
        <v>1.271346037217902E-2</v>
      </c>
      <c r="D1400" s="3">
        <f>1-B1400/MAX(B$2:B1400)</f>
        <v>0.46016300279044442</v>
      </c>
      <c r="E1400" s="4">
        <f ca="1">IFERROR(AVERAGE(OFFSET(B1400,0,0,-计算!B$19,1)),AVERAGE(OFFSET(B1400,0,0,-ROW(),1)))</f>
        <v>2940.4866666666671</v>
      </c>
      <c r="F1400" s="4">
        <f ca="1">IFERROR(AVERAGE(OFFSET(B1400,0,0,-计算!B$20,1)),AVERAGE(OFFSET(B1400,0,0,-ROW(),1)))</f>
        <v>2905.2388000000005</v>
      </c>
      <c r="G1400" s="4">
        <f t="shared" ca="1" si="85"/>
        <v>35.247866666666596</v>
      </c>
      <c r="H1400" s="4">
        <f ca="1">IFERROR(AVERAGE(OFFSET(G1400,0,0,-计算!B$21,1)),AVERAGE(OFFSET(G1400,0,0,-ROW(),1)))</f>
        <v>25.156088888888235</v>
      </c>
      <c r="I1400" s="4" t="str">
        <f ca="1">IF(计算!B$23=1,IFERROR(IF(AND(G1400&gt;H1400,OFFSET(G1400,-计算!B$22,0,1,1)&lt;OFFSET(H1400,-计算!B$22,0,1,1)),"买",IF(AND(G1400&lt;H1400,OFFSET(G1400,-计算!B$22,0,1,1)&gt;OFFSET(H1400,-计算!B$22,0,1,1)),"卖",I1399)),"买"),IF(计算!B$23=2,IFERROR(IF(AND(G1400&gt;OFFSET(G1400,-计算!B$22,0,1,1),B1400&lt;OFFSET(B1400,-计算!B$22,0,1,1)),"买",IF(AND(G1400&lt;OFFSET(G1400,-计算!B$22,0,1,1),B1400&gt;OFFSET(B1400,-计算!B$22,0,1,1)),"卖",I1399)),"买"),""))</f>
        <v>买</v>
      </c>
      <c r="J1400" s="4">
        <f t="shared" ca="1" si="87"/>
        <v>1</v>
      </c>
      <c r="K1400" s="3">
        <f ca="1">IF(I1399="买",C1400,0)-IF(J1400=1,计算!B$18)</f>
        <v>0</v>
      </c>
      <c r="L1400" s="2">
        <f t="shared" ca="1" si="86"/>
        <v>5.6207566414085566</v>
      </c>
      <c r="M1400" s="3">
        <f ca="1">1-L1400/MAX(L$2:L1400)</f>
        <v>5.5626673392518367E-2</v>
      </c>
    </row>
    <row r="1401" spans="1:13" x14ac:dyDescent="0.15">
      <c r="A1401" s="1">
        <v>40464</v>
      </c>
      <c r="B1401" s="2">
        <v>3217.58</v>
      </c>
      <c r="C1401" s="3">
        <f t="shared" si="84"/>
        <v>1.4136091000494844E-2</v>
      </c>
      <c r="D1401" s="3">
        <f>1-B1401/MAX(B$2:B1401)</f>
        <v>0.45253181787245622</v>
      </c>
      <c r="E1401" s="4">
        <f ca="1">IFERROR(AVERAGE(OFFSET(B1401,0,0,-计算!B$19,1)),AVERAGE(OFFSET(B1401,0,0,-ROW(),1)))</f>
        <v>2965.8525000000004</v>
      </c>
      <c r="F1401" s="4">
        <f ca="1">IFERROR(AVERAGE(OFFSET(B1401,0,0,-计算!B$20,1)),AVERAGE(OFFSET(B1401,0,0,-ROW(),1)))</f>
        <v>2913.7287999999999</v>
      </c>
      <c r="G1401" s="4">
        <f t="shared" ca="1" si="85"/>
        <v>52.123700000000554</v>
      </c>
      <c r="H1401" s="4">
        <f ca="1">IFERROR(AVERAGE(OFFSET(G1401,0,0,-计算!B$21,1)),AVERAGE(OFFSET(G1401,0,0,-ROW(),1)))</f>
        <v>28.121022222221729</v>
      </c>
      <c r="I1401" s="4" t="str">
        <f ca="1">IF(计算!B$23=1,IFERROR(IF(AND(G1401&gt;H1401,OFFSET(G1401,-计算!B$22,0,1,1)&lt;OFFSET(H1401,-计算!B$22,0,1,1)),"买",IF(AND(G1401&lt;H1401,OFFSET(G1401,-计算!B$22,0,1,1)&gt;OFFSET(H1401,-计算!B$22,0,1,1)),"卖",I1400)),"买"),IF(计算!B$23=2,IFERROR(IF(AND(G1401&gt;OFFSET(G1401,-计算!B$22,0,1,1),B1401&lt;OFFSET(B1401,-计算!B$22,0,1,1)),"买",IF(AND(G1401&lt;OFFSET(G1401,-计算!B$22,0,1,1),B1401&gt;OFFSET(B1401,-计算!B$22,0,1,1)),"卖",I1400)),"买"),""))</f>
        <v>买</v>
      </c>
      <c r="J1401" s="4" t="str">
        <f t="shared" ca="1" si="87"/>
        <v/>
      </c>
      <c r="K1401" s="3">
        <f ca="1">IF(I1400="买",C1401,0)-IF(J1401=1,计算!B$18)</f>
        <v>1.4136091000494844E-2</v>
      </c>
      <c r="L1401" s="2">
        <f t="shared" ca="1" si="86"/>
        <v>5.7002121687831435</v>
      </c>
      <c r="M1401" s="3">
        <f ca="1">1-L1401/MAX(L$2:L1401)</f>
        <v>4.2276926109155011E-2</v>
      </c>
    </row>
    <row r="1402" spans="1:13" x14ac:dyDescent="0.15">
      <c r="A1402" s="1">
        <v>40465</v>
      </c>
      <c r="B1402" s="2">
        <v>3224.14</v>
      </c>
      <c r="C1402" s="3">
        <f t="shared" si="84"/>
        <v>2.0387993460924125E-3</v>
      </c>
      <c r="D1402" s="3">
        <f>1-B1402/MAX(B$2:B1402)</f>
        <v>0.45141564010072821</v>
      </c>
      <c r="E1402" s="4">
        <f ca="1">IFERROR(AVERAGE(OFFSET(B1402,0,0,-计算!B$19,1)),AVERAGE(OFFSET(B1402,0,0,-ROW(),1)))</f>
        <v>2996.3816666666667</v>
      </c>
      <c r="F1402" s="4">
        <f ca="1">IFERROR(AVERAGE(OFFSET(B1402,0,0,-计算!B$20,1)),AVERAGE(OFFSET(B1402,0,0,-ROW(),1)))</f>
        <v>2921.9906000000005</v>
      </c>
      <c r="G1402" s="4">
        <f t="shared" ca="1" si="85"/>
        <v>74.39106666666612</v>
      </c>
      <c r="H1402" s="4">
        <f ca="1">IFERROR(AVERAGE(OFFSET(G1402,0,0,-计算!B$21,1)),AVERAGE(OFFSET(G1402,0,0,-ROW(),1)))</f>
        <v>37.133894444444117</v>
      </c>
      <c r="I1402" s="4" t="str">
        <f ca="1">IF(计算!B$23=1,IFERROR(IF(AND(G1402&gt;H1402,OFFSET(G1402,-计算!B$22,0,1,1)&lt;OFFSET(H1402,-计算!B$22,0,1,1)),"买",IF(AND(G1402&lt;H1402,OFFSET(G1402,-计算!B$22,0,1,1)&gt;OFFSET(H1402,-计算!B$22,0,1,1)),"卖",I1401)),"买"),IF(计算!B$23=2,IFERROR(IF(AND(G1402&gt;OFFSET(G1402,-计算!B$22,0,1,1),B1402&lt;OFFSET(B1402,-计算!B$22,0,1,1)),"买",IF(AND(G1402&lt;OFFSET(G1402,-计算!B$22,0,1,1),B1402&gt;OFFSET(B1402,-计算!B$22,0,1,1)),"卖",I1401)),"买"),""))</f>
        <v>买</v>
      </c>
      <c r="J1402" s="4" t="str">
        <f t="shared" ca="1" si="87"/>
        <v/>
      </c>
      <c r="K1402" s="3">
        <f ca="1">IF(I1401="买",C1402,0)-IF(J1402=1,计算!B$18)</f>
        <v>2.0387993460924125E-3</v>
      </c>
      <c r="L1402" s="2">
        <f t="shared" ca="1" si="86"/>
        <v>5.7118337576254463</v>
      </c>
      <c r="M1402" s="3">
        <f ca="1">1-L1402/MAX(L$2:L1402)</f>
        <v>4.0324320932368707E-2</v>
      </c>
    </row>
    <row r="1403" spans="1:13" x14ac:dyDescent="0.15">
      <c r="A1403" s="1">
        <v>40466</v>
      </c>
      <c r="B1403" s="2">
        <v>3327.68</v>
      </c>
      <c r="C1403" s="3">
        <f t="shared" si="84"/>
        <v>3.211399008727911E-2</v>
      </c>
      <c r="D1403" s="3">
        <f>1-B1403/MAX(B$2:B1403)</f>
        <v>0.43379840740488673</v>
      </c>
      <c r="E1403" s="4">
        <f ca="1">IFERROR(AVERAGE(OFFSET(B1403,0,0,-计算!B$19,1)),AVERAGE(OFFSET(B1403,0,0,-ROW(),1)))</f>
        <v>3035.2408333333333</v>
      </c>
      <c r="F1403" s="4">
        <f ca="1">IFERROR(AVERAGE(OFFSET(B1403,0,0,-计算!B$20,1)),AVERAGE(OFFSET(B1403,0,0,-ROW(),1)))</f>
        <v>2932.6298000000006</v>
      </c>
      <c r="G1403" s="4">
        <f t="shared" ca="1" si="85"/>
        <v>102.61103333333267</v>
      </c>
      <c r="H1403" s="4">
        <f ca="1">IFERROR(AVERAGE(OFFSET(G1403,0,0,-计算!B$21,1)),AVERAGE(OFFSET(G1403,0,0,-ROW(),1)))</f>
        <v>51.567233333332979</v>
      </c>
      <c r="I1403" s="4" t="str">
        <f ca="1">IF(计算!B$23=1,IFERROR(IF(AND(G1403&gt;H1403,OFFSET(G1403,-计算!B$22,0,1,1)&lt;OFFSET(H1403,-计算!B$22,0,1,1)),"买",IF(AND(G1403&lt;H1403,OFFSET(G1403,-计算!B$22,0,1,1)&gt;OFFSET(H1403,-计算!B$22,0,1,1)),"卖",I1402)),"买"),IF(计算!B$23=2,IFERROR(IF(AND(G1403&gt;OFFSET(G1403,-计算!B$22,0,1,1),B1403&lt;OFFSET(B1403,-计算!B$22,0,1,1)),"买",IF(AND(G1403&lt;OFFSET(G1403,-计算!B$22,0,1,1),B1403&gt;OFFSET(B1403,-计算!B$22,0,1,1)),"卖",I1402)),"买"),""))</f>
        <v>买</v>
      </c>
      <c r="J1403" s="4" t="str">
        <f t="shared" ca="1" si="87"/>
        <v/>
      </c>
      <c r="K1403" s="3">
        <f ca="1">IF(I1402="买",C1403,0)-IF(J1403=1,计算!B$18)</f>
        <v>3.211399008727911E-2</v>
      </c>
      <c r="L1403" s="2">
        <f t="shared" ca="1" si="86"/>
        <v>5.8952635302980161</v>
      </c>
      <c r="M1403" s="3">
        <f ca="1">1-L1403/MAX(L$2:L1403)</f>
        <v>9.5053056877879571E-3</v>
      </c>
    </row>
    <row r="1404" spans="1:13" x14ac:dyDescent="0.15">
      <c r="A1404" s="1">
        <v>40469</v>
      </c>
      <c r="B1404" s="2">
        <v>3306.16</v>
      </c>
      <c r="C1404" s="3">
        <f t="shared" si="84"/>
        <v>-6.4669679776901967E-3</v>
      </c>
      <c r="D1404" s="3">
        <f>1-B1404/MAX(B$2:B1404)</f>
        <v>0.43746001497311648</v>
      </c>
      <c r="E1404" s="4">
        <f ca="1">IFERROR(AVERAGE(OFFSET(B1404,0,0,-计算!B$19,1)),AVERAGE(OFFSET(B1404,0,0,-ROW(),1)))</f>
        <v>3073.2683333333334</v>
      </c>
      <c r="F1404" s="4">
        <f ca="1">IFERROR(AVERAGE(OFFSET(B1404,0,0,-计算!B$20,1)),AVERAGE(OFFSET(B1404,0,0,-ROW(),1)))</f>
        <v>2941.4786000000004</v>
      </c>
      <c r="G1404" s="4">
        <f t="shared" ca="1" si="85"/>
        <v>131.78973333333306</v>
      </c>
      <c r="H1404" s="4">
        <f ca="1">IFERROR(AVERAGE(OFFSET(G1404,0,0,-计算!B$21,1)),AVERAGE(OFFSET(G1404,0,0,-ROW(),1)))</f>
        <v>70.321677777777495</v>
      </c>
      <c r="I1404" s="4" t="str">
        <f ca="1">IF(计算!B$23=1,IFERROR(IF(AND(G1404&gt;H1404,OFFSET(G1404,-计算!B$22,0,1,1)&lt;OFFSET(H1404,-计算!B$22,0,1,1)),"买",IF(AND(G1404&lt;H1404,OFFSET(G1404,-计算!B$22,0,1,1)&gt;OFFSET(H1404,-计算!B$22,0,1,1)),"卖",I1403)),"买"),IF(计算!B$23=2,IFERROR(IF(AND(G1404&gt;OFFSET(G1404,-计算!B$22,0,1,1),B1404&lt;OFFSET(B1404,-计算!B$22,0,1,1)),"买",IF(AND(G1404&lt;OFFSET(G1404,-计算!B$22,0,1,1),B1404&gt;OFFSET(B1404,-计算!B$22,0,1,1)),"卖",I1403)),"买"),""))</f>
        <v>买</v>
      </c>
      <c r="J1404" s="4" t="str">
        <f t="shared" ca="1" si="87"/>
        <v/>
      </c>
      <c r="K1404" s="3">
        <f ca="1">IF(I1403="买",C1404,0)-IF(J1404=1,计算!B$18)</f>
        <v>-6.4669679776901967E-3</v>
      </c>
      <c r="L1404" s="2">
        <f t="shared" ca="1" si="86"/>
        <v>5.8571390498275342</v>
      </c>
      <c r="M1404" s="3">
        <f ca="1">1-L1404/MAX(L$2:L1404)</f>
        <v>1.5910803157977105E-2</v>
      </c>
    </row>
    <row r="1405" spans="1:13" x14ac:dyDescent="0.15">
      <c r="A1405" s="1">
        <v>40470</v>
      </c>
      <c r="B1405" s="2">
        <v>3375.67</v>
      </c>
      <c r="C1405" s="3">
        <f t="shared" si="84"/>
        <v>2.1024390834079476E-2</v>
      </c>
      <c r="D1405" s="3">
        <f>1-B1405/MAX(B$2:B1405)</f>
        <v>0.425632954468114</v>
      </c>
      <c r="E1405" s="4">
        <f ca="1">IFERROR(AVERAGE(OFFSET(B1405,0,0,-计算!B$19,1)),AVERAGE(OFFSET(B1405,0,0,-ROW(),1)))</f>
        <v>3116.4508333333338</v>
      </c>
      <c r="F1405" s="4">
        <f ca="1">IFERROR(AVERAGE(OFFSET(B1405,0,0,-计算!B$20,1)),AVERAGE(OFFSET(B1405,0,0,-ROW(),1)))</f>
        <v>2951.4324000000006</v>
      </c>
      <c r="G1405" s="4">
        <f t="shared" ca="1" si="85"/>
        <v>165.01843333333318</v>
      </c>
      <c r="H1405" s="4">
        <f ca="1">IFERROR(AVERAGE(OFFSET(G1405,0,0,-计算!B$21,1)),AVERAGE(OFFSET(G1405,0,0,-ROW(),1)))</f>
        <v>93.530305555555358</v>
      </c>
      <c r="I1405" s="4" t="str">
        <f ca="1">IF(计算!B$23=1,IFERROR(IF(AND(G1405&gt;H1405,OFFSET(G1405,-计算!B$22,0,1,1)&lt;OFFSET(H1405,-计算!B$22,0,1,1)),"买",IF(AND(G1405&lt;H1405,OFFSET(G1405,-计算!B$22,0,1,1)&gt;OFFSET(H1405,-计算!B$22,0,1,1)),"卖",I1404)),"买"),IF(计算!B$23=2,IFERROR(IF(AND(G1405&gt;OFFSET(G1405,-计算!B$22,0,1,1),B1405&lt;OFFSET(B1405,-计算!B$22,0,1,1)),"买",IF(AND(G1405&lt;OFFSET(G1405,-计算!B$22,0,1,1),B1405&gt;OFFSET(B1405,-计算!B$22,0,1,1)),"卖",I1404)),"买"),""))</f>
        <v>买</v>
      </c>
      <c r="J1405" s="4" t="str">
        <f t="shared" ca="1" si="87"/>
        <v/>
      </c>
      <c r="K1405" s="3">
        <f ca="1">IF(I1404="买",C1405,0)-IF(J1405=1,计算!B$18)</f>
        <v>2.1024390834079476E-2</v>
      </c>
      <c r="L1405" s="2">
        <f t="shared" ca="1" si="86"/>
        <v>5.9802818303806573</v>
      </c>
      <c r="M1405" s="3">
        <f ca="1">1-L1405/MAX(L$2:L1405)</f>
        <v>0</v>
      </c>
    </row>
    <row r="1406" spans="1:13" x14ac:dyDescent="0.15">
      <c r="A1406" s="1">
        <v>40471</v>
      </c>
      <c r="B1406" s="2">
        <v>3396.88</v>
      </c>
      <c r="C1406" s="3">
        <f t="shared" si="84"/>
        <v>6.2831971134620357E-3</v>
      </c>
      <c r="D1406" s="3">
        <f>1-B1406/MAX(B$2:B1406)</f>
        <v>0.42202409310556044</v>
      </c>
      <c r="E1406" s="4">
        <f ca="1">IFERROR(AVERAGE(OFFSET(B1406,0,0,-计算!B$19,1)),AVERAGE(OFFSET(B1406,0,0,-ROW(),1)))</f>
        <v>3157.438333333333</v>
      </c>
      <c r="F1406" s="4">
        <f ca="1">IFERROR(AVERAGE(OFFSET(B1406,0,0,-计算!B$20,1)),AVERAGE(OFFSET(B1406,0,0,-ROW(),1)))</f>
        <v>2961.9930000000004</v>
      </c>
      <c r="G1406" s="4">
        <f t="shared" ca="1" si="85"/>
        <v>195.44533333333266</v>
      </c>
      <c r="H1406" s="4">
        <f ca="1">IFERROR(AVERAGE(OFFSET(G1406,0,0,-计算!B$21,1)),AVERAGE(OFFSET(G1406,0,0,-ROW(),1)))</f>
        <v>120.22988333333304</v>
      </c>
      <c r="I1406" s="4" t="str">
        <f ca="1">IF(计算!B$23=1,IFERROR(IF(AND(G1406&gt;H1406,OFFSET(G1406,-计算!B$22,0,1,1)&lt;OFFSET(H1406,-计算!B$22,0,1,1)),"买",IF(AND(G1406&lt;H1406,OFFSET(G1406,-计算!B$22,0,1,1)&gt;OFFSET(H1406,-计算!B$22,0,1,1)),"卖",I1405)),"买"),IF(计算!B$23=2,IFERROR(IF(AND(G1406&gt;OFFSET(G1406,-计算!B$22,0,1,1),B1406&lt;OFFSET(B1406,-计算!B$22,0,1,1)),"买",IF(AND(G1406&lt;OFFSET(G1406,-计算!B$22,0,1,1),B1406&gt;OFFSET(B1406,-计算!B$22,0,1,1)),"卖",I1405)),"买"),""))</f>
        <v>买</v>
      </c>
      <c r="J1406" s="4" t="str">
        <f t="shared" ca="1" si="87"/>
        <v/>
      </c>
      <c r="K1406" s="3">
        <f ca="1">IF(I1405="买",C1406,0)-IF(J1406=1,计算!B$18)</f>
        <v>6.2831971134620357E-3</v>
      </c>
      <c r="L1406" s="2">
        <f t="shared" ca="1" si="86"/>
        <v>6.0178571199149946</v>
      </c>
      <c r="M1406" s="3">
        <f ca="1">1-L1406/MAX(L$2:L1406)</f>
        <v>0</v>
      </c>
    </row>
    <row r="1407" spans="1:13" x14ac:dyDescent="0.15">
      <c r="A1407" s="1">
        <v>40472</v>
      </c>
      <c r="B1407" s="2">
        <v>3374.69</v>
      </c>
      <c r="C1407" s="3">
        <f t="shared" si="84"/>
        <v>-6.532465085608008E-3</v>
      </c>
      <c r="D1407" s="3">
        <f>1-B1407/MAX(B$2:B1407)</f>
        <v>0.42579970053767102</v>
      </c>
      <c r="E1407" s="4">
        <f ca="1">IFERROR(AVERAGE(OFFSET(B1407,0,0,-计算!B$19,1)),AVERAGE(OFFSET(B1407,0,0,-ROW(),1)))</f>
        <v>3198.5866666666666</v>
      </c>
      <c r="F1407" s="4">
        <f ca="1">IFERROR(AVERAGE(OFFSET(B1407,0,0,-计算!B$20,1)),AVERAGE(OFFSET(B1407,0,0,-ROW(),1)))</f>
        <v>2971.1414000000009</v>
      </c>
      <c r="G1407" s="4">
        <f t="shared" ca="1" si="85"/>
        <v>227.4452666666657</v>
      </c>
      <c r="H1407" s="4">
        <f ca="1">IFERROR(AVERAGE(OFFSET(G1407,0,0,-计算!B$21,1)),AVERAGE(OFFSET(G1407,0,0,-ROW(),1)))</f>
        <v>149.45014444444391</v>
      </c>
      <c r="I1407" s="4" t="str">
        <f ca="1">IF(计算!B$23=1,IFERROR(IF(AND(G1407&gt;H1407,OFFSET(G1407,-计算!B$22,0,1,1)&lt;OFFSET(H1407,-计算!B$22,0,1,1)),"买",IF(AND(G1407&lt;H1407,OFFSET(G1407,-计算!B$22,0,1,1)&gt;OFFSET(H1407,-计算!B$22,0,1,1)),"卖",I1406)),"买"),IF(计算!B$23=2,IFERROR(IF(AND(G1407&gt;OFFSET(G1407,-计算!B$22,0,1,1),B1407&lt;OFFSET(B1407,-计算!B$22,0,1,1)),"买",IF(AND(G1407&lt;OFFSET(G1407,-计算!B$22,0,1,1),B1407&gt;OFFSET(B1407,-计算!B$22,0,1,1)),"卖",I1406)),"买"),""))</f>
        <v>买</v>
      </c>
      <c r="J1407" s="4" t="str">
        <f t="shared" ca="1" si="87"/>
        <v/>
      </c>
      <c r="K1407" s="3">
        <f ca="1">IF(I1406="买",C1407,0)-IF(J1407=1,计算!B$18)</f>
        <v>-6.532465085608008E-3</v>
      </c>
      <c r="L1407" s="2">
        <f t="shared" ca="1" si="86"/>
        <v>5.9785456783889721</v>
      </c>
      <c r="M1407" s="3">
        <f ca="1">1-L1407/MAX(L$2:L1407)</f>
        <v>6.532465085608008E-3</v>
      </c>
    </row>
    <row r="1408" spans="1:13" x14ac:dyDescent="0.15">
      <c r="A1408" s="1">
        <v>40473</v>
      </c>
      <c r="B1408" s="2">
        <v>3378.66</v>
      </c>
      <c r="C1408" s="3">
        <f t="shared" si="84"/>
        <v>1.1764043512143552E-3</v>
      </c>
      <c r="D1408" s="3">
        <f>1-B1408/MAX(B$2:B1408)</f>
        <v>0.42512420880691482</v>
      </c>
      <c r="E1408" s="4">
        <f ca="1">IFERROR(AVERAGE(OFFSET(B1408,0,0,-计算!B$19,1)),AVERAGE(OFFSET(B1408,0,0,-ROW(),1)))</f>
        <v>3240.5741666666668</v>
      </c>
      <c r="F1408" s="4">
        <f ca="1">IFERROR(AVERAGE(OFFSET(B1408,0,0,-计算!B$20,1)),AVERAGE(OFFSET(B1408,0,0,-ROW(),1)))</f>
        <v>2981.3952000000008</v>
      </c>
      <c r="G1408" s="4">
        <f t="shared" ca="1" si="85"/>
        <v>259.17896666666593</v>
      </c>
      <c r="H1408" s="4">
        <f ca="1">IFERROR(AVERAGE(OFFSET(G1408,0,0,-计算!B$21,1)),AVERAGE(OFFSET(G1408,0,0,-ROW(),1)))</f>
        <v>180.2481277777772</v>
      </c>
      <c r="I1408" s="4" t="str">
        <f ca="1">IF(计算!B$23=1,IFERROR(IF(AND(G1408&gt;H1408,OFFSET(G1408,-计算!B$22,0,1,1)&lt;OFFSET(H1408,-计算!B$22,0,1,1)),"买",IF(AND(G1408&lt;H1408,OFFSET(G1408,-计算!B$22,0,1,1)&gt;OFFSET(H1408,-计算!B$22,0,1,1)),"卖",I1407)),"买"),IF(计算!B$23=2,IFERROR(IF(AND(G1408&gt;OFFSET(G1408,-计算!B$22,0,1,1),B1408&lt;OFFSET(B1408,-计算!B$22,0,1,1)),"买",IF(AND(G1408&lt;OFFSET(G1408,-计算!B$22,0,1,1),B1408&gt;OFFSET(B1408,-计算!B$22,0,1,1)),"卖",I1407)),"买"),""))</f>
        <v>买</v>
      </c>
      <c r="J1408" s="4" t="str">
        <f t="shared" ca="1" si="87"/>
        <v/>
      </c>
      <c r="K1408" s="3">
        <f ca="1">IF(I1407="买",C1408,0)-IF(J1408=1,计算!B$18)</f>
        <v>1.1764043512143552E-3</v>
      </c>
      <c r="L1408" s="2">
        <f t="shared" ca="1" si="86"/>
        <v>5.9855788655389626</v>
      </c>
      <c r="M1408" s="3">
        <f ca="1">1-L1408/MAX(L$2:L1408)</f>
        <v>5.3637455547446145E-3</v>
      </c>
    </row>
    <row r="1409" spans="1:13" x14ac:dyDescent="0.15">
      <c r="A1409" s="1">
        <v>40476</v>
      </c>
      <c r="B1409" s="2">
        <v>3481.08</v>
      </c>
      <c r="C1409" s="3">
        <f t="shared" si="84"/>
        <v>3.0313793042211934E-2</v>
      </c>
      <c r="D1409" s="3">
        <f>1-B1409/MAX(B$2:B1409)</f>
        <v>0.40769754304770978</v>
      </c>
      <c r="E1409" s="4">
        <f ca="1">IFERROR(AVERAGE(OFFSET(B1409,0,0,-计算!B$19,1)),AVERAGE(OFFSET(B1409,0,0,-ROW(),1)))</f>
        <v>3286.0333333333328</v>
      </c>
      <c r="F1409" s="4">
        <f ca="1">IFERROR(AVERAGE(OFFSET(B1409,0,0,-计算!B$20,1)),AVERAGE(OFFSET(B1409,0,0,-ROW(),1)))</f>
        <v>2993.4882000000002</v>
      </c>
      <c r="G1409" s="4">
        <f t="shared" ca="1" si="85"/>
        <v>292.54513333333261</v>
      </c>
      <c r="H1409" s="4">
        <f ca="1">IFERROR(AVERAGE(OFFSET(G1409,0,0,-计算!B$21,1)),AVERAGE(OFFSET(G1409,0,0,-ROW(),1)))</f>
        <v>211.90381111111051</v>
      </c>
      <c r="I1409" s="4" t="str">
        <f ca="1">IF(计算!B$23=1,IFERROR(IF(AND(G1409&gt;H1409,OFFSET(G1409,-计算!B$22,0,1,1)&lt;OFFSET(H1409,-计算!B$22,0,1,1)),"买",IF(AND(G1409&lt;H1409,OFFSET(G1409,-计算!B$22,0,1,1)&gt;OFFSET(H1409,-计算!B$22,0,1,1)),"卖",I1408)),"买"),IF(计算!B$23=2,IFERROR(IF(AND(G1409&gt;OFFSET(G1409,-计算!B$22,0,1,1),B1409&lt;OFFSET(B1409,-计算!B$22,0,1,1)),"买",IF(AND(G1409&lt;OFFSET(G1409,-计算!B$22,0,1,1),B1409&gt;OFFSET(B1409,-计算!B$22,0,1,1)),"卖",I1408)),"买"),""))</f>
        <v>买</v>
      </c>
      <c r="J1409" s="4" t="str">
        <f t="shared" ca="1" si="87"/>
        <v/>
      </c>
      <c r="K1409" s="3">
        <f ca="1">IF(I1408="买",C1409,0)-IF(J1409=1,计算!B$18)</f>
        <v>3.0313793042211934E-2</v>
      </c>
      <c r="L1409" s="2">
        <f t="shared" ca="1" si="86"/>
        <v>6.1670244645067482</v>
      </c>
      <c r="M1409" s="3">
        <f ca="1">1-L1409/MAX(L$2:L1409)</f>
        <v>0</v>
      </c>
    </row>
    <row r="1410" spans="1:13" x14ac:dyDescent="0.15">
      <c r="A1410" s="1">
        <v>40477</v>
      </c>
      <c r="B1410" s="2">
        <v>3466.08</v>
      </c>
      <c r="C1410" s="3">
        <f t="shared" si="84"/>
        <v>-4.3090075493812385E-3</v>
      </c>
      <c r="D1410" s="3">
        <f>1-B1410/MAX(B$2:B1410)</f>
        <v>0.41024977880623426</v>
      </c>
      <c r="E1410" s="4">
        <f ca="1">IFERROR(AVERAGE(OFFSET(B1410,0,0,-计算!B$19,1)),AVERAGE(OFFSET(B1410,0,0,-ROW(),1)))</f>
        <v>3321.1875</v>
      </c>
      <c r="F1410" s="4">
        <f ca="1">IFERROR(AVERAGE(OFFSET(B1410,0,0,-计算!B$20,1)),AVERAGE(OFFSET(B1410,0,0,-ROW(),1)))</f>
        <v>3005.7931999999996</v>
      </c>
      <c r="G1410" s="4">
        <f t="shared" ca="1" si="85"/>
        <v>315.39430000000038</v>
      </c>
      <c r="H1410" s="4">
        <f ca="1">IFERROR(AVERAGE(OFFSET(G1410,0,0,-计算!B$21,1)),AVERAGE(OFFSET(G1410,0,0,-ROW(),1)))</f>
        <v>242.50457222222175</v>
      </c>
      <c r="I1410" s="4" t="str">
        <f ca="1">IF(计算!B$23=1,IFERROR(IF(AND(G1410&gt;H1410,OFFSET(G1410,-计算!B$22,0,1,1)&lt;OFFSET(H1410,-计算!B$22,0,1,1)),"买",IF(AND(G1410&lt;H1410,OFFSET(G1410,-计算!B$22,0,1,1)&gt;OFFSET(H1410,-计算!B$22,0,1,1)),"卖",I1409)),"买"),IF(计算!B$23=2,IFERROR(IF(AND(G1410&gt;OFFSET(G1410,-计算!B$22,0,1,1),B1410&lt;OFFSET(B1410,-计算!B$22,0,1,1)),"买",IF(AND(G1410&lt;OFFSET(G1410,-计算!B$22,0,1,1),B1410&gt;OFFSET(B1410,-计算!B$22,0,1,1)),"卖",I1409)),"买"),""))</f>
        <v>买</v>
      </c>
      <c r="J1410" s="4" t="str">
        <f t="shared" ca="1" si="87"/>
        <v/>
      </c>
      <c r="K1410" s="3">
        <f ca="1">IF(I1409="买",C1410,0)-IF(J1410=1,计算!B$18)</f>
        <v>-4.3090075493812385E-3</v>
      </c>
      <c r="L1410" s="2">
        <f t="shared" ca="1" si="86"/>
        <v>6.1404507095319696</v>
      </c>
      <c r="M1410" s="3">
        <f ca="1">1-L1410/MAX(L$2:L1410)</f>
        <v>4.3090075493812385E-3</v>
      </c>
    </row>
    <row r="1411" spans="1:13" x14ac:dyDescent="0.15">
      <c r="A1411" s="1">
        <v>40478</v>
      </c>
      <c r="B1411" s="2">
        <v>3403.87</v>
      </c>
      <c r="C1411" s="3">
        <f t="shared" si="84"/>
        <v>-1.7948229700410878E-2</v>
      </c>
      <c r="D1411" s="3">
        <f>1-B1411/MAX(B$2:B1411)</f>
        <v>0.42083475124208802</v>
      </c>
      <c r="E1411" s="4">
        <f ca="1">IFERROR(AVERAGE(OFFSET(B1411,0,0,-计算!B$19,1)),AVERAGE(OFFSET(B1411,0,0,-ROW(),1)))</f>
        <v>3343.7683333333334</v>
      </c>
      <c r="F1411" s="4">
        <f ca="1">IFERROR(AVERAGE(OFFSET(B1411,0,0,-计算!B$20,1)),AVERAGE(OFFSET(B1411,0,0,-ROW(),1)))</f>
        <v>3015.9173999999994</v>
      </c>
      <c r="G1411" s="4">
        <f t="shared" ca="1" si="85"/>
        <v>327.85093333333407</v>
      </c>
      <c r="H1411" s="4">
        <f ca="1">IFERROR(AVERAGE(OFFSET(G1411,0,0,-计算!B$21,1)),AVERAGE(OFFSET(G1411,0,0,-ROW(),1)))</f>
        <v>269.64332222222191</v>
      </c>
      <c r="I1411" s="4" t="str">
        <f ca="1">IF(计算!B$23=1,IFERROR(IF(AND(G1411&gt;H1411,OFFSET(G1411,-计算!B$22,0,1,1)&lt;OFFSET(H1411,-计算!B$22,0,1,1)),"买",IF(AND(G1411&lt;H1411,OFFSET(G1411,-计算!B$22,0,1,1)&gt;OFFSET(H1411,-计算!B$22,0,1,1)),"卖",I1410)),"买"),IF(计算!B$23=2,IFERROR(IF(AND(G1411&gt;OFFSET(G1411,-计算!B$22,0,1,1),B1411&lt;OFFSET(B1411,-计算!B$22,0,1,1)),"买",IF(AND(G1411&lt;OFFSET(G1411,-计算!B$22,0,1,1),B1411&gt;OFFSET(B1411,-计算!B$22,0,1,1)),"卖",I1410)),"买"),""))</f>
        <v>买</v>
      </c>
      <c r="J1411" s="4" t="str">
        <f t="shared" ca="1" si="87"/>
        <v/>
      </c>
      <c r="K1411" s="3">
        <f ca="1">IF(I1410="买",C1411,0)-IF(J1411=1,计算!B$18)</f>
        <v>-1.7948229700410878E-2</v>
      </c>
      <c r="L1411" s="2">
        <f t="shared" ca="1" si="86"/>
        <v>6.0302404897332389</v>
      </c>
      <c r="M1411" s="3">
        <f ca="1">1-L1411/MAX(L$2:L1411)</f>
        <v>2.2179898192515091E-2</v>
      </c>
    </row>
    <row r="1412" spans="1:13" x14ac:dyDescent="0.15">
      <c r="A1412" s="1">
        <v>40479</v>
      </c>
      <c r="B1412" s="2">
        <v>3397.69</v>
      </c>
      <c r="C1412" s="3">
        <f t="shared" ref="C1412:C1475" si="88">B1412/B1411-1</f>
        <v>-1.8155805010179327E-3</v>
      </c>
      <c r="D1412" s="3">
        <f>1-B1412/MAX(B$2:B1412)</f>
        <v>0.42188627237460008</v>
      </c>
      <c r="E1412" s="4">
        <f ca="1">IFERROR(AVERAGE(OFFSET(B1412,0,0,-计算!B$19,1)),AVERAGE(OFFSET(B1412,0,0,-ROW(),1)))</f>
        <v>3362.5150000000008</v>
      </c>
      <c r="F1412" s="4">
        <f ca="1">IFERROR(AVERAGE(OFFSET(B1412,0,0,-计算!B$20,1)),AVERAGE(OFFSET(B1412,0,0,-ROW(),1)))</f>
        <v>3025.5063999999988</v>
      </c>
      <c r="G1412" s="4">
        <f t="shared" ref="G1412:G1475" ca="1" si="89">E1412-F1412</f>
        <v>337.00860000000193</v>
      </c>
      <c r="H1412" s="4">
        <f ca="1">IFERROR(AVERAGE(OFFSET(G1412,0,0,-计算!B$21,1)),AVERAGE(OFFSET(G1412,0,0,-ROW(),1)))</f>
        <v>293.23720000000009</v>
      </c>
      <c r="I1412" s="4" t="str">
        <f ca="1">IF(计算!B$23=1,IFERROR(IF(AND(G1412&gt;H1412,OFFSET(G1412,-计算!B$22,0,1,1)&lt;OFFSET(H1412,-计算!B$22,0,1,1)),"买",IF(AND(G1412&lt;H1412,OFFSET(G1412,-计算!B$22,0,1,1)&gt;OFFSET(H1412,-计算!B$22,0,1,1)),"卖",I1411)),"买"),IF(计算!B$23=2,IFERROR(IF(AND(G1412&gt;OFFSET(G1412,-计算!B$22,0,1,1),B1412&lt;OFFSET(B1412,-计算!B$22,0,1,1)),"买",IF(AND(G1412&lt;OFFSET(G1412,-计算!B$22,0,1,1),B1412&gt;OFFSET(B1412,-计算!B$22,0,1,1)),"卖",I1411)),"买"),""))</f>
        <v>买</v>
      </c>
      <c r="J1412" s="4" t="str">
        <f t="shared" ca="1" si="87"/>
        <v/>
      </c>
      <c r="K1412" s="3">
        <f ca="1">IF(I1411="买",C1412,0)-IF(J1412=1,计算!B$18)</f>
        <v>-1.8155805010179327E-3</v>
      </c>
      <c r="L1412" s="2">
        <f t="shared" ref="L1412:L1475" ca="1" si="90">IFERROR(L1411*(1+K1412),L1411)</f>
        <v>6.0192921026836306</v>
      </c>
      <c r="M1412" s="3">
        <f ca="1">1-L1412/MAX(L$2:L1412)</f>
        <v>2.3955209302860103E-2</v>
      </c>
    </row>
    <row r="1413" spans="1:13" x14ac:dyDescent="0.15">
      <c r="A1413" s="1">
        <v>40480</v>
      </c>
      <c r="B1413" s="2">
        <v>3379.98</v>
      </c>
      <c r="C1413" s="3">
        <f t="shared" si="88"/>
        <v>-5.2123648714273996E-3</v>
      </c>
      <c r="D1413" s="3">
        <f>1-B1413/MAX(B$2:B1413)</f>
        <v>0.42489961206016469</v>
      </c>
      <c r="E1413" s="4">
        <f ca="1">IFERROR(AVERAGE(OFFSET(B1413,0,0,-计算!B$19,1)),AVERAGE(OFFSET(B1413,0,0,-ROW(),1)))</f>
        <v>3376.0483333333341</v>
      </c>
      <c r="F1413" s="4">
        <f ca="1">IFERROR(AVERAGE(OFFSET(B1413,0,0,-计算!B$20,1)),AVERAGE(OFFSET(B1413,0,0,-ROW(),1)))</f>
        <v>3036.4531999999995</v>
      </c>
      <c r="G1413" s="4">
        <f t="shared" ca="1" si="89"/>
        <v>339.59513333333462</v>
      </c>
      <c r="H1413" s="4">
        <f ca="1">IFERROR(AVERAGE(OFFSET(G1413,0,0,-计算!B$21,1)),AVERAGE(OFFSET(G1413,0,0,-ROW(),1)))</f>
        <v>311.92884444444491</v>
      </c>
      <c r="I1413" s="4" t="str">
        <f ca="1">IF(计算!B$23=1,IFERROR(IF(AND(G1413&gt;H1413,OFFSET(G1413,-计算!B$22,0,1,1)&lt;OFFSET(H1413,-计算!B$22,0,1,1)),"买",IF(AND(G1413&lt;H1413,OFFSET(G1413,-计算!B$22,0,1,1)&gt;OFFSET(H1413,-计算!B$22,0,1,1)),"卖",I1412)),"买"),IF(计算!B$23=2,IFERROR(IF(AND(G1413&gt;OFFSET(G1413,-计算!B$22,0,1,1),B1413&lt;OFFSET(B1413,-计算!B$22,0,1,1)),"买",IF(AND(G1413&lt;OFFSET(G1413,-计算!B$22,0,1,1),B1413&gt;OFFSET(B1413,-计算!B$22,0,1,1)),"卖",I1412)),"买"),""))</f>
        <v>买</v>
      </c>
      <c r="J1413" s="4" t="str">
        <f t="shared" ref="J1413:J1476" ca="1" si="91">IF(I1412&lt;&gt;I1413,1,"")</f>
        <v/>
      </c>
      <c r="K1413" s="3">
        <f ca="1">IF(I1412="买",C1413,0)-IF(J1413=1,计算!B$18)</f>
        <v>-5.2123648714273996E-3</v>
      </c>
      <c r="L1413" s="2">
        <f t="shared" ca="1" si="90"/>
        <v>5.9879173559767418</v>
      </c>
      <c r="M1413" s="3">
        <f ca="1">1-L1413/MAX(L$2:L1413)</f>
        <v>2.9042710882829614E-2</v>
      </c>
    </row>
    <row r="1414" spans="1:13" x14ac:dyDescent="0.15">
      <c r="A1414" s="1">
        <v>40483</v>
      </c>
      <c r="B1414" s="2">
        <v>3473</v>
      </c>
      <c r="C1414" s="3">
        <f t="shared" si="88"/>
        <v>2.7520872904573501E-2</v>
      </c>
      <c r="D1414" s="3">
        <f>1-B1414/MAX(B$2:B1414)</f>
        <v>0.4090723473763016</v>
      </c>
      <c r="E1414" s="4">
        <f ca="1">IFERROR(AVERAGE(OFFSET(B1414,0,0,-计算!B$19,1)),AVERAGE(OFFSET(B1414,0,0,-ROW(),1)))</f>
        <v>3396.7866666666669</v>
      </c>
      <c r="F1414" s="4">
        <f ca="1">IFERROR(AVERAGE(OFFSET(B1414,0,0,-计算!B$20,1)),AVERAGE(OFFSET(B1414,0,0,-ROW(),1)))</f>
        <v>3048.9089999999992</v>
      </c>
      <c r="G1414" s="4">
        <f t="shared" ca="1" si="89"/>
        <v>347.87766666666766</v>
      </c>
      <c r="H1414" s="4">
        <f ca="1">IFERROR(AVERAGE(OFFSET(G1414,0,0,-计算!B$21,1)),AVERAGE(OFFSET(G1414,0,0,-ROW(),1)))</f>
        <v>326.71196111111186</v>
      </c>
      <c r="I1414" s="4" t="str">
        <f ca="1">IF(计算!B$23=1,IFERROR(IF(AND(G1414&gt;H1414,OFFSET(G1414,-计算!B$22,0,1,1)&lt;OFFSET(H1414,-计算!B$22,0,1,1)),"买",IF(AND(G1414&lt;H1414,OFFSET(G1414,-计算!B$22,0,1,1)&gt;OFFSET(H1414,-计算!B$22,0,1,1)),"卖",I1413)),"买"),IF(计算!B$23=2,IFERROR(IF(AND(G1414&gt;OFFSET(G1414,-计算!B$22,0,1,1),B1414&lt;OFFSET(B1414,-计算!B$22,0,1,1)),"买",IF(AND(G1414&lt;OFFSET(G1414,-计算!B$22,0,1,1),B1414&gt;OFFSET(B1414,-计算!B$22,0,1,1)),"卖",I1413)),"买"),""))</f>
        <v>买</v>
      </c>
      <c r="J1414" s="4" t="str">
        <f t="shared" ca="1" si="91"/>
        <v/>
      </c>
      <c r="K1414" s="3">
        <f ca="1">IF(I1413="买",C1414,0)-IF(J1414=1,计算!B$18)</f>
        <v>2.7520872904573501E-2</v>
      </c>
      <c r="L1414" s="2">
        <f t="shared" ca="1" si="90"/>
        <v>6.1527100684936675</v>
      </c>
      <c r="M1414" s="3">
        <f ca="1">1-L1414/MAX(L$2:L1414)</f>
        <v>2.3211187332666805E-3</v>
      </c>
    </row>
    <row r="1415" spans="1:13" x14ac:dyDescent="0.15">
      <c r="A1415" s="1">
        <v>40484</v>
      </c>
      <c r="B1415" s="2">
        <v>3463.13</v>
      </c>
      <c r="C1415" s="3">
        <f t="shared" si="88"/>
        <v>-2.8419234091563439E-3</v>
      </c>
      <c r="D1415" s="3">
        <f>1-B1415/MAX(B$2:B1415)</f>
        <v>0.4107517185054107</v>
      </c>
      <c r="E1415" s="4">
        <f ca="1">IFERROR(AVERAGE(OFFSET(B1415,0,0,-计算!B$19,1)),AVERAGE(OFFSET(B1415,0,0,-ROW(),1)))</f>
        <v>3408.0741666666668</v>
      </c>
      <c r="F1415" s="4">
        <f ca="1">IFERROR(AVERAGE(OFFSET(B1415,0,0,-计算!B$20,1)),AVERAGE(OFFSET(B1415,0,0,-ROW(),1)))</f>
        <v>3061.8437999999996</v>
      </c>
      <c r="G1415" s="4">
        <f t="shared" ca="1" si="89"/>
        <v>346.23036666666712</v>
      </c>
      <c r="H1415" s="4">
        <f ca="1">IFERROR(AVERAGE(OFFSET(G1415,0,0,-计算!B$21,1)),AVERAGE(OFFSET(G1415,0,0,-ROW(),1)))</f>
        <v>335.65950000000095</v>
      </c>
      <c r="I1415" s="4" t="str">
        <f ca="1">IF(计算!B$23=1,IFERROR(IF(AND(G1415&gt;H1415,OFFSET(G1415,-计算!B$22,0,1,1)&lt;OFFSET(H1415,-计算!B$22,0,1,1)),"买",IF(AND(G1415&lt;H1415,OFFSET(G1415,-计算!B$22,0,1,1)&gt;OFFSET(H1415,-计算!B$22,0,1,1)),"卖",I1414)),"买"),IF(计算!B$23=2,IFERROR(IF(AND(G1415&gt;OFFSET(G1415,-计算!B$22,0,1,1),B1415&lt;OFFSET(B1415,-计算!B$22,0,1,1)),"买",IF(AND(G1415&lt;OFFSET(G1415,-计算!B$22,0,1,1),B1415&gt;OFFSET(B1415,-计算!B$22,0,1,1)),"卖",I1414)),"买"),""))</f>
        <v>买</v>
      </c>
      <c r="J1415" s="4" t="str">
        <f t="shared" ca="1" si="91"/>
        <v/>
      </c>
      <c r="K1415" s="3">
        <f ca="1">IF(I1414="买",C1415,0)-IF(J1415=1,计算!B$18)</f>
        <v>-2.8419234091563439E-3</v>
      </c>
      <c r="L1415" s="2">
        <f t="shared" ca="1" si="90"/>
        <v>6.1352245377202639</v>
      </c>
      <c r="M1415" s="3">
        <f ca="1">1-L1415/MAX(L$2:L1415)</f>
        <v>5.15644570075946E-3</v>
      </c>
    </row>
    <row r="1416" spans="1:13" x14ac:dyDescent="0.15">
      <c r="A1416" s="1">
        <v>40485</v>
      </c>
      <c r="B1416" s="2">
        <v>3420.34</v>
      </c>
      <c r="C1416" s="3">
        <f t="shared" si="88"/>
        <v>-1.2355874598989902E-2</v>
      </c>
      <c r="D1416" s="3">
        <f>1-B1416/MAX(B$2:B1416)</f>
        <v>0.41803239637922818</v>
      </c>
      <c r="E1416" s="4">
        <f ca="1">IFERROR(AVERAGE(OFFSET(B1416,0,0,-计算!B$19,1)),AVERAGE(OFFSET(B1416,0,0,-ROW(),1)))</f>
        <v>3417.5891666666662</v>
      </c>
      <c r="F1416" s="4">
        <f ca="1">IFERROR(AVERAGE(OFFSET(B1416,0,0,-计算!B$20,1)),AVERAGE(OFFSET(B1416,0,0,-ROW(),1)))</f>
        <v>3073.1395999999995</v>
      </c>
      <c r="G1416" s="4">
        <f t="shared" ca="1" si="89"/>
        <v>344.44956666666667</v>
      </c>
      <c r="H1416" s="4">
        <f ca="1">IFERROR(AVERAGE(OFFSET(G1416,0,0,-计算!B$21,1)),AVERAGE(OFFSET(G1416,0,0,-ROW(),1)))</f>
        <v>340.50204444444535</v>
      </c>
      <c r="I1416" s="4" t="str">
        <f ca="1">IF(计算!B$23=1,IFERROR(IF(AND(G1416&gt;H1416,OFFSET(G1416,-计算!B$22,0,1,1)&lt;OFFSET(H1416,-计算!B$22,0,1,1)),"买",IF(AND(G1416&lt;H1416,OFFSET(G1416,-计算!B$22,0,1,1)&gt;OFFSET(H1416,-计算!B$22,0,1,1)),"卖",I1415)),"买"),IF(计算!B$23=2,IFERROR(IF(AND(G1416&gt;OFFSET(G1416,-计算!B$22,0,1,1),B1416&lt;OFFSET(B1416,-计算!B$22,0,1,1)),"买",IF(AND(G1416&lt;OFFSET(G1416,-计算!B$22,0,1,1),B1416&gt;OFFSET(B1416,-计算!B$22,0,1,1)),"卖",I1415)),"买"),""))</f>
        <v>买</v>
      </c>
      <c r="J1416" s="4" t="str">
        <f t="shared" ca="1" si="91"/>
        <v/>
      </c>
      <c r="K1416" s="3">
        <f ca="1">IF(I1415="买",C1416,0)-IF(J1416=1,计算!B$18)</f>
        <v>-1.2355874598989902E-2</v>
      </c>
      <c r="L1416" s="2">
        <f t="shared" ca="1" si="90"/>
        <v>6.0594184726955467</v>
      </c>
      <c r="M1416" s="3">
        <f ca="1">1-L1416/MAX(L$2:L1416)</f>
        <v>1.7448607903294278E-2</v>
      </c>
    </row>
    <row r="1417" spans="1:13" x14ac:dyDescent="0.15">
      <c r="A1417" s="1">
        <v>40486</v>
      </c>
      <c r="B1417" s="2">
        <v>3480.5</v>
      </c>
      <c r="C1417" s="3">
        <f t="shared" si="88"/>
        <v>1.7588894671289879E-2</v>
      </c>
      <c r="D1417" s="3">
        <f>1-B1417/MAX(B$2:B1417)</f>
        <v>0.40779622949703942</v>
      </c>
      <c r="E1417" s="4">
        <f ca="1">IFERROR(AVERAGE(OFFSET(B1417,0,0,-计算!B$19,1)),AVERAGE(OFFSET(B1417,0,0,-ROW(),1)))</f>
        <v>3426.3249999999994</v>
      </c>
      <c r="F1417" s="4">
        <f ca="1">IFERROR(AVERAGE(OFFSET(B1417,0,0,-计算!B$20,1)),AVERAGE(OFFSET(B1417,0,0,-ROW(),1)))</f>
        <v>3084.3080000000004</v>
      </c>
      <c r="G1417" s="4">
        <f t="shared" ca="1" si="89"/>
        <v>342.01699999999892</v>
      </c>
      <c r="H1417" s="4">
        <f ca="1">IFERROR(AVERAGE(OFFSET(G1417,0,0,-计算!B$21,1)),AVERAGE(OFFSET(G1417,0,0,-ROW(),1)))</f>
        <v>342.86305555555617</v>
      </c>
      <c r="I1417" s="4" t="str">
        <f ca="1">IF(计算!B$23=1,IFERROR(IF(AND(G1417&gt;H1417,OFFSET(G1417,-计算!B$22,0,1,1)&lt;OFFSET(H1417,-计算!B$22,0,1,1)),"买",IF(AND(G1417&lt;H1417,OFFSET(G1417,-计算!B$22,0,1,1)&gt;OFFSET(H1417,-计算!B$22,0,1,1)),"卖",I1416)),"买"),IF(计算!B$23=2,IFERROR(IF(AND(G1417&gt;OFFSET(G1417,-计算!B$22,0,1,1),B1417&lt;OFFSET(B1417,-计算!B$22,0,1,1)),"买",IF(AND(G1417&lt;OFFSET(G1417,-计算!B$22,0,1,1),B1417&gt;OFFSET(B1417,-计算!B$22,0,1,1)),"卖",I1416)),"买"),""))</f>
        <v>卖</v>
      </c>
      <c r="J1417" s="4">
        <f t="shared" ca="1" si="91"/>
        <v>1</v>
      </c>
      <c r="K1417" s="3">
        <f ca="1">IF(I1416="买",C1417,0)-IF(J1417=1,计算!B$18)</f>
        <v>1.7588894671289879E-2</v>
      </c>
      <c r="L1417" s="2">
        <f t="shared" ca="1" si="90"/>
        <v>6.1659969459810569</v>
      </c>
      <c r="M1417" s="3">
        <f ca="1">1-L1417/MAX(L$2:L1417)</f>
        <v>1.6661495857606123E-4</v>
      </c>
    </row>
    <row r="1418" spans="1:13" x14ac:dyDescent="0.15">
      <c r="A1418" s="1">
        <v>40487</v>
      </c>
      <c r="B1418" s="2">
        <v>3520.8</v>
      </c>
      <c r="C1418" s="3">
        <f t="shared" si="88"/>
        <v>1.1578796149978476E-2</v>
      </c>
      <c r="D1418" s="3">
        <f>1-B1418/MAX(B$2:B1418)</f>
        <v>0.40093922275913696</v>
      </c>
      <c r="E1418" s="4">
        <f ca="1">IFERROR(AVERAGE(OFFSET(B1418,0,0,-计算!B$19,1)),AVERAGE(OFFSET(B1418,0,0,-ROW(),1)))</f>
        <v>3436.6516666666671</v>
      </c>
      <c r="F1418" s="4">
        <f ca="1">IFERROR(AVERAGE(OFFSET(B1418,0,0,-计算!B$20,1)),AVERAGE(OFFSET(B1418,0,0,-ROW(),1)))</f>
        <v>3095.8782000000001</v>
      </c>
      <c r="G1418" s="4">
        <f t="shared" ca="1" si="89"/>
        <v>340.77346666666699</v>
      </c>
      <c r="H1418" s="4">
        <f ca="1">IFERROR(AVERAGE(OFFSET(G1418,0,0,-计算!B$21,1)),AVERAGE(OFFSET(G1418,0,0,-ROW(),1)))</f>
        <v>343.49053333333364</v>
      </c>
      <c r="I1418" s="4" t="str">
        <f ca="1">IF(计算!B$23=1,IFERROR(IF(AND(G1418&gt;H1418,OFFSET(G1418,-计算!B$22,0,1,1)&lt;OFFSET(H1418,-计算!B$22,0,1,1)),"买",IF(AND(G1418&lt;H1418,OFFSET(G1418,-计算!B$22,0,1,1)&gt;OFFSET(H1418,-计算!B$22,0,1,1)),"卖",I1417)),"买"),IF(计算!B$23=2,IFERROR(IF(AND(G1418&gt;OFFSET(G1418,-计算!B$22,0,1,1),B1418&lt;OFFSET(B1418,-计算!B$22,0,1,1)),"买",IF(AND(G1418&lt;OFFSET(G1418,-计算!B$22,0,1,1),B1418&gt;OFFSET(B1418,-计算!B$22,0,1,1)),"卖",I1417)),"买"),""))</f>
        <v>卖</v>
      </c>
      <c r="J1418" s="4" t="str">
        <f t="shared" ca="1" si="91"/>
        <v/>
      </c>
      <c r="K1418" s="3">
        <f ca="1">IF(I1417="买",C1418,0)-IF(J1418=1,计算!B$18)</f>
        <v>0</v>
      </c>
      <c r="L1418" s="2">
        <f t="shared" ca="1" si="90"/>
        <v>6.1659969459810569</v>
      </c>
      <c r="M1418" s="3">
        <f ca="1">1-L1418/MAX(L$2:L1418)</f>
        <v>1.6661495857606123E-4</v>
      </c>
    </row>
    <row r="1419" spans="1:13" x14ac:dyDescent="0.15">
      <c r="A1419" s="1">
        <v>40490</v>
      </c>
      <c r="B1419" s="2">
        <v>3548.57</v>
      </c>
      <c r="C1419" s="3">
        <f t="shared" si="88"/>
        <v>7.8874119518290708E-3</v>
      </c>
      <c r="D1419" s="3">
        <f>1-B1419/MAX(B$2:B1419)</f>
        <v>0.39621418362485528</v>
      </c>
      <c r="E1419" s="4">
        <f ca="1">IFERROR(AVERAGE(OFFSET(B1419,0,0,-计算!B$19,1)),AVERAGE(OFFSET(B1419,0,0,-ROW(),1)))</f>
        <v>3451.1416666666669</v>
      </c>
      <c r="F1419" s="4">
        <f ca="1">IFERROR(AVERAGE(OFFSET(B1419,0,0,-计算!B$20,1)),AVERAGE(OFFSET(B1419,0,0,-ROW(),1)))</f>
        <v>3108.1023999999998</v>
      </c>
      <c r="G1419" s="4">
        <f t="shared" ca="1" si="89"/>
        <v>343.03926666666712</v>
      </c>
      <c r="H1419" s="4">
        <f ca="1">IFERROR(AVERAGE(OFFSET(G1419,0,0,-计算!B$21,1)),AVERAGE(OFFSET(G1419,0,0,-ROW(),1)))</f>
        <v>344.06455555555573</v>
      </c>
      <c r="I1419" s="4" t="str">
        <f ca="1">IF(计算!B$23=1,IFERROR(IF(AND(G1419&gt;H1419,OFFSET(G1419,-计算!B$22,0,1,1)&lt;OFFSET(H1419,-计算!B$22,0,1,1)),"买",IF(AND(G1419&lt;H1419,OFFSET(G1419,-计算!B$22,0,1,1)&gt;OFFSET(H1419,-计算!B$22,0,1,1)),"卖",I1418)),"买"),IF(计算!B$23=2,IFERROR(IF(AND(G1419&gt;OFFSET(G1419,-计算!B$22,0,1,1),B1419&lt;OFFSET(B1419,-计算!B$22,0,1,1)),"买",IF(AND(G1419&lt;OFFSET(G1419,-计算!B$22,0,1,1),B1419&gt;OFFSET(B1419,-计算!B$22,0,1,1)),"卖",I1418)),"买"),""))</f>
        <v>卖</v>
      </c>
      <c r="J1419" s="4" t="str">
        <f t="shared" ca="1" si="91"/>
        <v/>
      </c>
      <c r="K1419" s="3">
        <f ca="1">IF(I1418="买",C1419,0)-IF(J1419=1,计算!B$18)</f>
        <v>0</v>
      </c>
      <c r="L1419" s="2">
        <f t="shared" ca="1" si="90"/>
        <v>6.1659969459810569</v>
      </c>
      <c r="M1419" s="3">
        <f ca="1">1-L1419/MAX(L$2:L1419)</f>
        <v>1.6661495857606123E-4</v>
      </c>
    </row>
    <row r="1420" spans="1:13" x14ac:dyDescent="0.15">
      <c r="A1420" s="1">
        <v>40491</v>
      </c>
      <c r="B1420" s="2">
        <v>3523.95</v>
      </c>
      <c r="C1420" s="3">
        <f t="shared" si="88"/>
        <v>-6.9380060136901012E-3</v>
      </c>
      <c r="D1420" s="3">
        <f>1-B1420/MAX(B$2:B1420)</f>
        <v>0.40040325324984682</v>
      </c>
      <c r="E1420" s="4">
        <f ca="1">IFERROR(AVERAGE(OFFSET(B1420,0,0,-计算!B$19,1)),AVERAGE(OFFSET(B1420,0,0,-ROW(),1)))</f>
        <v>3463.2491666666665</v>
      </c>
      <c r="F1420" s="4">
        <f ca="1">IFERROR(AVERAGE(OFFSET(B1420,0,0,-计算!B$20,1)),AVERAGE(OFFSET(B1420,0,0,-ROW(),1)))</f>
        <v>3119.4734000000003</v>
      </c>
      <c r="G1420" s="4">
        <f t="shared" ca="1" si="89"/>
        <v>343.77576666666619</v>
      </c>
      <c r="H1420" s="4">
        <f ca="1">IFERROR(AVERAGE(OFFSET(G1420,0,0,-计算!B$21,1)),AVERAGE(OFFSET(G1420,0,0,-ROW(),1)))</f>
        <v>343.3809055555555</v>
      </c>
      <c r="I1420" s="4" t="str">
        <f ca="1">IF(计算!B$23=1,IFERROR(IF(AND(G1420&gt;H1420,OFFSET(G1420,-计算!B$22,0,1,1)&lt;OFFSET(H1420,-计算!B$22,0,1,1)),"买",IF(AND(G1420&lt;H1420,OFFSET(G1420,-计算!B$22,0,1,1)&gt;OFFSET(H1420,-计算!B$22,0,1,1)),"卖",I1419)),"买"),IF(计算!B$23=2,IFERROR(IF(AND(G1420&gt;OFFSET(G1420,-计算!B$22,0,1,1),B1420&lt;OFFSET(B1420,-计算!B$22,0,1,1)),"买",IF(AND(G1420&lt;OFFSET(G1420,-计算!B$22,0,1,1),B1420&gt;OFFSET(B1420,-计算!B$22,0,1,1)),"卖",I1419)),"买"),""))</f>
        <v>卖</v>
      </c>
      <c r="J1420" s="4" t="str">
        <f t="shared" ca="1" si="91"/>
        <v/>
      </c>
      <c r="K1420" s="3">
        <f ca="1">IF(I1419="买",C1420,0)-IF(J1420=1,计算!B$18)</f>
        <v>0</v>
      </c>
      <c r="L1420" s="2">
        <f t="shared" ca="1" si="90"/>
        <v>6.1659969459810569</v>
      </c>
      <c r="M1420" s="3">
        <f ca="1">1-L1420/MAX(L$2:L1420)</f>
        <v>1.6661495857606123E-4</v>
      </c>
    </row>
    <row r="1421" spans="1:13" x14ac:dyDescent="0.15">
      <c r="A1421" s="1">
        <v>40492</v>
      </c>
      <c r="B1421" s="2">
        <v>3499.11</v>
      </c>
      <c r="C1421" s="3">
        <f t="shared" si="88"/>
        <v>-7.0489081854168134E-3</v>
      </c>
      <c r="D1421" s="3">
        <f>1-B1421/MAX(B$2:B1421)</f>
        <v>0.40462975566596338</v>
      </c>
      <c r="E1421" s="4">
        <f ca="1">IFERROR(AVERAGE(OFFSET(B1421,0,0,-计算!B$19,1)),AVERAGE(OFFSET(B1421,0,0,-ROW(),1)))</f>
        <v>3464.7516666666666</v>
      </c>
      <c r="F1421" s="4">
        <f ca="1">IFERROR(AVERAGE(OFFSET(B1421,0,0,-计算!B$20,1)),AVERAGE(OFFSET(B1421,0,0,-ROW(),1)))</f>
        <v>3131.489</v>
      </c>
      <c r="G1421" s="4">
        <f t="shared" ca="1" si="89"/>
        <v>333.26266666666652</v>
      </c>
      <c r="H1421" s="4">
        <f ca="1">IFERROR(AVERAGE(OFFSET(G1421,0,0,-计算!B$21,1)),AVERAGE(OFFSET(G1421,0,0,-ROW(),1)))</f>
        <v>341.21962222222209</v>
      </c>
      <c r="I1421" s="4" t="str">
        <f ca="1">IF(计算!B$23=1,IFERROR(IF(AND(G1421&gt;H1421,OFFSET(G1421,-计算!B$22,0,1,1)&lt;OFFSET(H1421,-计算!B$22,0,1,1)),"买",IF(AND(G1421&lt;H1421,OFFSET(G1421,-计算!B$22,0,1,1)&gt;OFFSET(H1421,-计算!B$22,0,1,1)),"卖",I1420)),"买"),IF(计算!B$23=2,IFERROR(IF(AND(G1421&gt;OFFSET(G1421,-计算!B$22,0,1,1),B1421&lt;OFFSET(B1421,-计算!B$22,0,1,1)),"买",IF(AND(G1421&lt;OFFSET(G1421,-计算!B$22,0,1,1),B1421&gt;OFFSET(B1421,-计算!B$22,0,1,1)),"卖",I1420)),"买"),""))</f>
        <v>卖</v>
      </c>
      <c r="J1421" s="4" t="str">
        <f t="shared" ca="1" si="91"/>
        <v/>
      </c>
      <c r="K1421" s="3">
        <f ca="1">IF(I1420="买",C1421,0)-IF(J1421=1,计算!B$18)</f>
        <v>0</v>
      </c>
      <c r="L1421" s="2">
        <f t="shared" ca="1" si="90"/>
        <v>6.1659969459810569</v>
      </c>
      <c r="M1421" s="3">
        <f ca="1">1-L1421/MAX(L$2:L1421)</f>
        <v>1.6661495857606123E-4</v>
      </c>
    </row>
    <row r="1422" spans="1:13" x14ac:dyDescent="0.15">
      <c r="A1422" s="1">
        <v>40493</v>
      </c>
      <c r="B1422" s="2">
        <v>3509.98</v>
      </c>
      <c r="C1422" s="3">
        <f t="shared" si="88"/>
        <v>3.1065042253601849E-3</v>
      </c>
      <c r="D1422" s="3">
        <f>1-B1422/MAX(B$2:B1422)</f>
        <v>0.40278023548628594</v>
      </c>
      <c r="E1422" s="4">
        <f ca="1">IFERROR(AVERAGE(OFFSET(B1422,0,0,-计算!B$19,1)),AVERAGE(OFFSET(B1422,0,0,-ROW(),1)))</f>
        <v>3468.41</v>
      </c>
      <c r="F1422" s="4">
        <f ca="1">IFERROR(AVERAGE(OFFSET(B1422,0,0,-计算!B$20,1)),AVERAGE(OFFSET(B1422,0,0,-ROW(),1)))</f>
        <v>3143.7647999999999</v>
      </c>
      <c r="G1422" s="4">
        <f t="shared" ca="1" si="89"/>
        <v>324.64519999999993</v>
      </c>
      <c r="H1422" s="4">
        <f ca="1">IFERROR(AVERAGE(OFFSET(G1422,0,0,-计算!B$21,1)),AVERAGE(OFFSET(G1422,0,0,-ROW(),1)))</f>
        <v>337.91889444444428</v>
      </c>
      <c r="I1422" s="4" t="str">
        <f ca="1">IF(计算!B$23=1,IFERROR(IF(AND(G1422&gt;H1422,OFFSET(G1422,-计算!B$22,0,1,1)&lt;OFFSET(H1422,-计算!B$22,0,1,1)),"买",IF(AND(G1422&lt;H1422,OFFSET(G1422,-计算!B$22,0,1,1)&gt;OFFSET(H1422,-计算!B$22,0,1,1)),"卖",I1421)),"买"),IF(计算!B$23=2,IFERROR(IF(AND(G1422&gt;OFFSET(G1422,-计算!B$22,0,1,1),B1422&lt;OFFSET(B1422,-计算!B$22,0,1,1)),"买",IF(AND(G1422&lt;OFFSET(G1422,-计算!B$22,0,1,1),B1422&gt;OFFSET(B1422,-计算!B$22,0,1,1)),"卖",I1421)),"买"),""))</f>
        <v>卖</v>
      </c>
      <c r="J1422" s="4" t="str">
        <f t="shared" ca="1" si="91"/>
        <v/>
      </c>
      <c r="K1422" s="3">
        <f ca="1">IF(I1421="买",C1422,0)-IF(J1422=1,计算!B$18)</f>
        <v>0</v>
      </c>
      <c r="L1422" s="2">
        <f t="shared" ca="1" si="90"/>
        <v>6.1659969459810569</v>
      </c>
      <c r="M1422" s="3">
        <f ca="1">1-L1422/MAX(L$2:L1422)</f>
        <v>1.6661495857606123E-4</v>
      </c>
    </row>
    <row r="1423" spans="1:13" x14ac:dyDescent="0.15">
      <c r="A1423" s="1">
        <v>40494</v>
      </c>
      <c r="B1423" s="2">
        <v>3291.83</v>
      </c>
      <c r="C1423" s="3">
        <f t="shared" si="88"/>
        <v>-6.2151351289750911E-2</v>
      </c>
      <c r="D1423" s="3">
        <f>1-B1423/MAX(B$2:B1423)</f>
        <v>0.43989825086776013</v>
      </c>
      <c r="E1423" s="4">
        <f ca="1">IFERROR(AVERAGE(OFFSET(B1423,0,0,-计算!B$19,1)),AVERAGE(OFFSET(B1423,0,0,-ROW(),1)))</f>
        <v>3459.0733333333337</v>
      </c>
      <c r="F1423" s="4">
        <f ca="1">IFERROR(AVERAGE(OFFSET(B1423,0,0,-计算!B$20,1)),AVERAGE(OFFSET(B1423,0,0,-ROW(),1)))</f>
        <v>3151.3648000000003</v>
      </c>
      <c r="G1423" s="4">
        <f t="shared" ca="1" si="89"/>
        <v>307.70853333333343</v>
      </c>
      <c r="H1423" s="4">
        <f ca="1">IFERROR(AVERAGE(OFFSET(G1423,0,0,-计算!B$21,1)),AVERAGE(OFFSET(G1423,0,0,-ROW(),1)))</f>
        <v>332.2008166666667</v>
      </c>
      <c r="I1423" s="4" t="str">
        <f ca="1">IF(计算!B$23=1,IFERROR(IF(AND(G1423&gt;H1423,OFFSET(G1423,-计算!B$22,0,1,1)&lt;OFFSET(H1423,-计算!B$22,0,1,1)),"买",IF(AND(G1423&lt;H1423,OFFSET(G1423,-计算!B$22,0,1,1)&gt;OFFSET(H1423,-计算!B$22,0,1,1)),"卖",I1422)),"买"),IF(计算!B$23=2,IFERROR(IF(AND(G1423&gt;OFFSET(G1423,-计算!B$22,0,1,1),B1423&lt;OFFSET(B1423,-计算!B$22,0,1,1)),"买",IF(AND(G1423&lt;OFFSET(G1423,-计算!B$22,0,1,1),B1423&gt;OFFSET(B1423,-计算!B$22,0,1,1)),"卖",I1422)),"买"),""))</f>
        <v>卖</v>
      </c>
      <c r="J1423" s="4" t="str">
        <f t="shared" ca="1" si="91"/>
        <v/>
      </c>
      <c r="K1423" s="3">
        <f ca="1">IF(I1422="买",C1423,0)-IF(J1423=1,计算!B$18)</f>
        <v>0</v>
      </c>
      <c r="L1423" s="2">
        <f t="shared" ca="1" si="90"/>
        <v>6.1659969459810569</v>
      </c>
      <c r="M1423" s="3">
        <f ca="1">1-L1423/MAX(L$2:L1423)</f>
        <v>1.6661495857606123E-4</v>
      </c>
    </row>
    <row r="1424" spans="1:13" x14ac:dyDescent="0.15">
      <c r="A1424" s="1">
        <v>40497</v>
      </c>
      <c r="B1424" s="2">
        <v>3314.89</v>
      </c>
      <c r="C1424" s="3">
        <f t="shared" si="88"/>
        <v>7.0052220193630443E-3</v>
      </c>
      <c r="D1424" s="3">
        <f>1-B1424/MAX(B$2:B1424)</f>
        <v>0.43597461376165525</v>
      </c>
      <c r="E1424" s="4">
        <f ca="1">IFERROR(AVERAGE(OFFSET(B1424,0,0,-计算!B$19,1)),AVERAGE(OFFSET(B1424,0,0,-ROW(),1)))</f>
        <v>3452.1733333333336</v>
      </c>
      <c r="F1424" s="4">
        <f ca="1">IFERROR(AVERAGE(OFFSET(B1424,0,0,-计算!B$20,1)),AVERAGE(OFFSET(B1424,0,0,-ROW(),1)))</f>
        <v>3160.8022000000001</v>
      </c>
      <c r="G1424" s="4">
        <f t="shared" ca="1" si="89"/>
        <v>291.37113333333355</v>
      </c>
      <c r="H1424" s="4">
        <f ca="1">IFERROR(AVERAGE(OFFSET(G1424,0,0,-计算!B$21,1)),AVERAGE(OFFSET(G1424,0,0,-ROW(),1)))</f>
        <v>323.96709444444446</v>
      </c>
      <c r="I1424" s="4" t="str">
        <f ca="1">IF(计算!B$23=1,IFERROR(IF(AND(G1424&gt;H1424,OFFSET(G1424,-计算!B$22,0,1,1)&lt;OFFSET(H1424,-计算!B$22,0,1,1)),"买",IF(AND(G1424&lt;H1424,OFFSET(G1424,-计算!B$22,0,1,1)&gt;OFFSET(H1424,-计算!B$22,0,1,1)),"卖",I1423)),"买"),IF(计算!B$23=2,IFERROR(IF(AND(G1424&gt;OFFSET(G1424,-计算!B$22,0,1,1),B1424&lt;OFFSET(B1424,-计算!B$22,0,1,1)),"买",IF(AND(G1424&lt;OFFSET(G1424,-计算!B$22,0,1,1),B1424&gt;OFFSET(B1424,-计算!B$22,0,1,1)),"卖",I1423)),"买"),""))</f>
        <v>卖</v>
      </c>
      <c r="J1424" s="4" t="str">
        <f t="shared" ca="1" si="91"/>
        <v/>
      </c>
      <c r="K1424" s="3">
        <f ca="1">IF(I1423="买",C1424,0)-IF(J1424=1,计算!B$18)</f>
        <v>0</v>
      </c>
      <c r="L1424" s="2">
        <f t="shared" ca="1" si="90"/>
        <v>6.1659969459810569</v>
      </c>
      <c r="M1424" s="3">
        <f ca="1">1-L1424/MAX(L$2:L1424)</f>
        <v>1.6661495857606123E-4</v>
      </c>
    </row>
    <row r="1425" spans="1:13" x14ac:dyDescent="0.15">
      <c r="A1425" s="1">
        <v>40498</v>
      </c>
      <c r="B1425" s="2">
        <v>3169.54</v>
      </c>
      <c r="C1425" s="3">
        <f t="shared" si="88"/>
        <v>-4.3847608819598816E-2</v>
      </c>
      <c r="D1425" s="3">
        <f>1-B1425/MAX(B$2:B1425)</f>
        <v>0.46070577826175729</v>
      </c>
      <c r="E1425" s="4">
        <f ca="1">IFERROR(AVERAGE(OFFSET(B1425,0,0,-计算!B$19,1)),AVERAGE(OFFSET(B1425,0,0,-ROW(),1)))</f>
        <v>3434.6366666666668</v>
      </c>
      <c r="F1425" s="4">
        <f ca="1">IFERROR(AVERAGE(OFFSET(B1425,0,0,-计算!B$20,1)),AVERAGE(OFFSET(B1425,0,0,-ROW(),1)))</f>
        <v>3167.1912000000007</v>
      </c>
      <c r="G1425" s="4">
        <f t="shared" ca="1" si="89"/>
        <v>267.44546666666611</v>
      </c>
      <c r="H1425" s="4">
        <f ca="1">IFERROR(AVERAGE(OFFSET(G1425,0,0,-计算!B$21,1)),AVERAGE(OFFSET(G1425,0,0,-ROW(),1)))</f>
        <v>311.3681277777776</v>
      </c>
      <c r="I1425" s="4" t="str">
        <f ca="1">IF(计算!B$23=1,IFERROR(IF(AND(G1425&gt;H1425,OFFSET(G1425,-计算!B$22,0,1,1)&lt;OFFSET(H1425,-计算!B$22,0,1,1)),"买",IF(AND(G1425&lt;H1425,OFFSET(G1425,-计算!B$22,0,1,1)&gt;OFFSET(H1425,-计算!B$22,0,1,1)),"卖",I1424)),"买"),IF(计算!B$23=2,IFERROR(IF(AND(G1425&gt;OFFSET(G1425,-计算!B$22,0,1,1),B1425&lt;OFFSET(B1425,-计算!B$22,0,1,1)),"买",IF(AND(G1425&lt;OFFSET(G1425,-计算!B$22,0,1,1),B1425&gt;OFFSET(B1425,-计算!B$22,0,1,1)),"卖",I1424)),"买"),""))</f>
        <v>卖</v>
      </c>
      <c r="J1425" s="4" t="str">
        <f t="shared" ca="1" si="91"/>
        <v/>
      </c>
      <c r="K1425" s="3">
        <f ca="1">IF(I1424="买",C1425,0)-IF(J1425=1,计算!B$18)</f>
        <v>0</v>
      </c>
      <c r="L1425" s="2">
        <f t="shared" ca="1" si="90"/>
        <v>6.1659969459810569</v>
      </c>
      <c r="M1425" s="3">
        <f ca="1">1-L1425/MAX(L$2:L1425)</f>
        <v>1.6661495857606123E-4</v>
      </c>
    </row>
    <row r="1426" spans="1:13" x14ac:dyDescent="0.15">
      <c r="A1426" s="1">
        <v>40499</v>
      </c>
      <c r="B1426" s="2">
        <v>3103.91</v>
      </c>
      <c r="C1426" s="3">
        <f t="shared" si="88"/>
        <v>-2.0706474756589266E-2</v>
      </c>
      <c r="D1426" s="3">
        <f>1-B1426/MAX(B$2:B1426)</f>
        <v>0.47187266045055465</v>
      </c>
      <c r="E1426" s="4">
        <f ca="1">IFERROR(AVERAGE(OFFSET(B1426,0,0,-计算!B$19,1)),AVERAGE(OFFSET(B1426,0,0,-ROW(),1)))</f>
        <v>3403.8791666666671</v>
      </c>
      <c r="F1426" s="4">
        <f ca="1">IFERROR(AVERAGE(OFFSET(B1426,0,0,-计算!B$20,1)),AVERAGE(OFFSET(B1426,0,0,-ROW(),1)))</f>
        <v>3172.0980000000004</v>
      </c>
      <c r="G1426" s="4">
        <f t="shared" ca="1" si="89"/>
        <v>231.78116666666665</v>
      </c>
      <c r="H1426" s="4">
        <f ca="1">IFERROR(AVERAGE(OFFSET(G1426,0,0,-计算!B$21,1)),AVERAGE(OFFSET(G1426,0,0,-ROW(),1)))</f>
        <v>292.70236111111103</v>
      </c>
      <c r="I1426" s="4" t="str">
        <f ca="1">IF(计算!B$23=1,IFERROR(IF(AND(G1426&gt;H1426,OFFSET(G1426,-计算!B$22,0,1,1)&lt;OFFSET(H1426,-计算!B$22,0,1,1)),"买",IF(AND(G1426&lt;H1426,OFFSET(G1426,-计算!B$22,0,1,1)&gt;OFFSET(H1426,-计算!B$22,0,1,1)),"卖",I1425)),"买"),IF(计算!B$23=2,IFERROR(IF(AND(G1426&gt;OFFSET(G1426,-计算!B$22,0,1,1),B1426&lt;OFFSET(B1426,-计算!B$22,0,1,1)),"买",IF(AND(G1426&lt;OFFSET(G1426,-计算!B$22,0,1,1),B1426&gt;OFFSET(B1426,-计算!B$22,0,1,1)),"卖",I1425)),"买"),""))</f>
        <v>卖</v>
      </c>
      <c r="J1426" s="4" t="str">
        <f t="shared" ca="1" si="91"/>
        <v/>
      </c>
      <c r="K1426" s="3">
        <f ca="1">IF(I1425="买",C1426,0)-IF(J1426=1,计算!B$18)</f>
        <v>0</v>
      </c>
      <c r="L1426" s="2">
        <f t="shared" ca="1" si="90"/>
        <v>6.1659969459810569</v>
      </c>
      <c r="M1426" s="3">
        <f ca="1">1-L1426/MAX(L$2:L1426)</f>
        <v>1.6661495857606123E-4</v>
      </c>
    </row>
    <row r="1427" spans="1:13" x14ac:dyDescent="0.15">
      <c r="A1427" s="1">
        <v>40500</v>
      </c>
      <c r="B1427" s="2">
        <v>3147.96</v>
      </c>
      <c r="C1427" s="3">
        <f t="shared" si="88"/>
        <v>1.4191777467774669E-2</v>
      </c>
      <c r="D1427" s="3">
        <f>1-B1427/MAX(B$2:B1427)</f>
        <v>0.4643775947730211</v>
      </c>
      <c r="E1427" s="4">
        <f ca="1">IFERROR(AVERAGE(OFFSET(B1427,0,0,-计算!B$19,1)),AVERAGE(OFFSET(B1427,0,0,-ROW(),1)))</f>
        <v>3377.6149999999998</v>
      </c>
      <c r="F1427" s="4">
        <f ca="1">IFERROR(AVERAGE(OFFSET(B1427,0,0,-计算!B$20,1)),AVERAGE(OFFSET(B1427,0,0,-ROW(),1)))</f>
        <v>3176.7570000000005</v>
      </c>
      <c r="G1427" s="4">
        <f t="shared" ca="1" si="89"/>
        <v>200.85799999999927</v>
      </c>
      <c r="H1427" s="4">
        <f ca="1">IFERROR(AVERAGE(OFFSET(G1427,0,0,-计算!B$21,1)),AVERAGE(OFFSET(G1427,0,0,-ROW(),1)))</f>
        <v>270.63491666666647</v>
      </c>
      <c r="I1427" s="4" t="str">
        <f ca="1">IF(计算!B$23=1,IFERROR(IF(AND(G1427&gt;H1427,OFFSET(G1427,-计算!B$22,0,1,1)&lt;OFFSET(H1427,-计算!B$22,0,1,1)),"买",IF(AND(G1427&lt;H1427,OFFSET(G1427,-计算!B$22,0,1,1)&gt;OFFSET(H1427,-计算!B$22,0,1,1)),"卖",I1426)),"买"),IF(计算!B$23=2,IFERROR(IF(AND(G1427&gt;OFFSET(G1427,-计算!B$22,0,1,1),B1427&lt;OFFSET(B1427,-计算!B$22,0,1,1)),"买",IF(AND(G1427&lt;OFFSET(G1427,-计算!B$22,0,1,1),B1427&gt;OFFSET(B1427,-计算!B$22,0,1,1)),"卖",I1426)),"买"),""))</f>
        <v>卖</v>
      </c>
      <c r="J1427" s="4" t="str">
        <f t="shared" ca="1" si="91"/>
        <v/>
      </c>
      <c r="K1427" s="3">
        <f ca="1">IF(I1426="买",C1427,0)-IF(J1427=1,计算!B$18)</f>
        <v>0</v>
      </c>
      <c r="L1427" s="2">
        <f t="shared" ca="1" si="90"/>
        <v>6.1659969459810569</v>
      </c>
      <c r="M1427" s="3">
        <f ca="1">1-L1427/MAX(L$2:L1427)</f>
        <v>1.6661495857606123E-4</v>
      </c>
    </row>
    <row r="1428" spans="1:13" x14ac:dyDescent="0.15">
      <c r="A1428" s="1">
        <v>40501</v>
      </c>
      <c r="B1428" s="2">
        <v>3178.85</v>
      </c>
      <c r="C1428" s="3">
        <f t="shared" si="88"/>
        <v>9.8127041004332227E-3</v>
      </c>
      <c r="D1428" s="3">
        <f>1-B1428/MAX(B$2:B1428)</f>
        <v>0.45912169060096641</v>
      </c>
      <c r="E1428" s="4">
        <f ca="1">IFERROR(AVERAGE(OFFSET(B1428,0,0,-计算!B$19,1)),AVERAGE(OFFSET(B1428,0,0,-ROW(),1)))</f>
        <v>3357.4908333333333</v>
      </c>
      <c r="F1428" s="4">
        <f ca="1">IFERROR(AVERAGE(OFFSET(B1428,0,0,-计算!B$20,1)),AVERAGE(OFFSET(B1428,0,0,-ROW(),1)))</f>
        <v>3182.2702000000008</v>
      </c>
      <c r="G1428" s="4">
        <f t="shared" ca="1" si="89"/>
        <v>175.22063333333244</v>
      </c>
      <c r="H1428" s="4">
        <f ca="1">IFERROR(AVERAGE(OFFSET(G1428,0,0,-计算!B$21,1)),AVERAGE(OFFSET(G1428,0,0,-ROW(),1)))</f>
        <v>245.73082222222192</v>
      </c>
      <c r="I1428" s="4" t="str">
        <f ca="1">IF(计算!B$23=1,IFERROR(IF(AND(G1428&gt;H1428,OFFSET(G1428,-计算!B$22,0,1,1)&lt;OFFSET(H1428,-计算!B$22,0,1,1)),"买",IF(AND(G1428&lt;H1428,OFFSET(G1428,-计算!B$22,0,1,1)&gt;OFFSET(H1428,-计算!B$22,0,1,1)),"卖",I1427)),"买"),IF(计算!B$23=2,IFERROR(IF(AND(G1428&gt;OFFSET(G1428,-计算!B$22,0,1,1),B1428&lt;OFFSET(B1428,-计算!B$22,0,1,1)),"买",IF(AND(G1428&lt;OFFSET(G1428,-计算!B$22,0,1,1),B1428&gt;OFFSET(B1428,-计算!B$22,0,1,1)),"卖",I1427)),"买"),""))</f>
        <v>卖</v>
      </c>
      <c r="J1428" s="4" t="str">
        <f t="shared" ca="1" si="91"/>
        <v/>
      </c>
      <c r="K1428" s="3">
        <f ca="1">IF(I1427="买",C1428,0)-IF(J1428=1,计算!B$18)</f>
        <v>0</v>
      </c>
      <c r="L1428" s="2">
        <f t="shared" ca="1" si="90"/>
        <v>6.1659969459810569</v>
      </c>
      <c r="M1428" s="3">
        <f ca="1">1-L1428/MAX(L$2:L1428)</f>
        <v>1.6661495857606123E-4</v>
      </c>
    </row>
    <row r="1429" spans="1:13" x14ac:dyDescent="0.15">
      <c r="A1429" s="1">
        <v>40504</v>
      </c>
      <c r="B1429" s="2">
        <v>3171.94</v>
      </c>
      <c r="C1429" s="3">
        <f t="shared" si="88"/>
        <v>-2.1737420765370885E-3</v>
      </c>
      <c r="D1429" s="3">
        <f>1-B1429/MAX(B$2:B1429)</f>
        <v>0.46029742054039335</v>
      </c>
      <c r="E1429" s="4">
        <f ca="1">IFERROR(AVERAGE(OFFSET(B1429,0,0,-计算!B$19,1)),AVERAGE(OFFSET(B1429,0,0,-ROW(),1)))</f>
        <v>3331.7775000000001</v>
      </c>
      <c r="F1429" s="4">
        <f ca="1">IFERROR(AVERAGE(OFFSET(B1429,0,0,-计算!B$20,1)),AVERAGE(OFFSET(B1429,0,0,-ROW(),1)))</f>
        <v>3188.0282000000007</v>
      </c>
      <c r="G1429" s="4">
        <f t="shared" ca="1" si="89"/>
        <v>143.74929999999949</v>
      </c>
      <c r="H1429" s="4">
        <f ca="1">IFERROR(AVERAGE(OFFSET(G1429,0,0,-计算!B$21,1)),AVERAGE(OFFSET(G1429,0,0,-ROW(),1)))</f>
        <v>218.40428333333293</v>
      </c>
      <c r="I1429" s="4" t="str">
        <f ca="1">IF(计算!B$23=1,IFERROR(IF(AND(G1429&gt;H1429,OFFSET(G1429,-计算!B$22,0,1,1)&lt;OFFSET(H1429,-计算!B$22,0,1,1)),"买",IF(AND(G1429&lt;H1429,OFFSET(G1429,-计算!B$22,0,1,1)&gt;OFFSET(H1429,-计算!B$22,0,1,1)),"卖",I1428)),"买"),IF(计算!B$23=2,IFERROR(IF(AND(G1429&gt;OFFSET(G1429,-计算!B$22,0,1,1),B1429&lt;OFFSET(B1429,-计算!B$22,0,1,1)),"买",IF(AND(G1429&lt;OFFSET(G1429,-计算!B$22,0,1,1),B1429&gt;OFFSET(B1429,-计算!B$22,0,1,1)),"卖",I1428)),"买"),""))</f>
        <v>卖</v>
      </c>
      <c r="J1429" s="4" t="str">
        <f t="shared" ca="1" si="91"/>
        <v/>
      </c>
      <c r="K1429" s="3">
        <f ca="1">IF(I1428="买",C1429,0)-IF(J1429=1,计算!B$18)</f>
        <v>0</v>
      </c>
      <c r="L1429" s="2">
        <f t="shared" ca="1" si="90"/>
        <v>6.1659969459810569</v>
      </c>
      <c r="M1429" s="3">
        <f ca="1">1-L1429/MAX(L$2:L1429)</f>
        <v>1.6661495857606123E-4</v>
      </c>
    </row>
    <row r="1430" spans="1:13" x14ac:dyDescent="0.15">
      <c r="A1430" s="1">
        <v>40505</v>
      </c>
      <c r="B1430" s="2">
        <v>3107.18</v>
      </c>
      <c r="C1430" s="3">
        <f t="shared" si="88"/>
        <v>-2.0416527424856779E-2</v>
      </c>
      <c r="D1430" s="3">
        <f>1-B1430/MAX(B$2:B1430)</f>
        <v>0.47131627305519641</v>
      </c>
      <c r="E1430" s="4">
        <f ca="1">IFERROR(AVERAGE(OFFSET(B1430,0,0,-计算!B$19,1)),AVERAGE(OFFSET(B1430,0,0,-ROW(),1)))</f>
        <v>3297.3091666666674</v>
      </c>
      <c r="F1430" s="4">
        <f ca="1">IFERROR(AVERAGE(OFFSET(B1430,0,0,-计算!B$20,1)),AVERAGE(OFFSET(B1430,0,0,-ROW(),1)))</f>
        <v>3191.7440000000006</v>
      </c>
      <c r="G1430" s="4">
        <f t="shared" ca="1" si="89"/>
        <v>105.56516666666676</v>
      </c>
      <c r="H1430" s="4">
        <f ca="1">IFERROR(AVERAGE(OFFSET(G1430,0,0,-计算!B$21,1)),AVERAGE(OFFSET(G1430,0,0,-ROW(),1)))</f>
        <v>187.43662222222179</v>
      </c>
      <c r="I1430" s="4" t="str">
        <f ca="1">IF(计算!B$23=1,IFERROR(IF(AND(G1430&gt;H1430,OFFSET(G1430,-计算!B$22,0,1,1)&lt;OFFSET(H1430,-计算!B$22,0,1,1)),"买",IF(AND(G1430&lt;H1430,OFFSET(G1430,-计算!B$22,0,1,1)&gt;OFFSET(H1430,-计算!B$22,0,1,1)),"卖",I1429)),"买"),IF(计算!B$23=2,IFERROR(IF(AND(G1430&gt;OFFSET(G1430,-计算!B$22,0,1,1),B1430&lt;OFFSET(B1430,-计算!B$22,0,1,1)),"买",IF(AND(G1430&lt;OFFSET(G1430,-计算!B$22,0,1,1),B1430&gt;OFFSET(B1430,-计算!B$22,0,1,1)),"卖",I1429)),"买"),""))</f>
        <v>卖</v>
      </c>
      <c r="J1430" s="4" t="str">
        <f t="shared" ca="1" si="91"/>
        <v/>
      </c>
      <c r="K1430" s="3">
        <f ca="1">IF(I1429="买",C1430,0)-IF(J1430=1,计算!B$18)</f>
        <v>0</v>
      </c>
      <c r="L1430" s="2">
        <f t="shared" ca="1" si="90"/>
        <v>6.1659969459810569</v>
      </c>
      <c r="M1430" s="3">
        <f ca="1">1-L1430/MAX(L$2:L1430)</f>
        <v>1.6661495857606123E-4</v>
      </c>
    </row>
    <row r="1431" spans="1:13" x14ac:dyDescent="0.15">
      <c r="A1431" s="1">
        <v>40506</v>
      </c>
      <c r="B1431" s="2">
        <v>3177.04</v>
      </c>
      <c r="C1431" s="3">
        <f t="shared" si="88"/>
        <v>2.2483409393726728E-2</v>
      </c>
      <c r="D1431" s="3">
        <f>1-B1431/MAX(B$2:B1431)</f>
        <v>0.45942966038249511</v>
      </c>
      <c r="E1431" s="4">
        <f ca="1">IFERROR(AVERAGE(OFFSET(B1431,0,0,-计算!B$19,1)),AVERAGE(OFFSET(B1431,0,0,-ROW(),1)))</f>
        <v>3266.3483333333334</v>
      </c>
      <c r="F1431" s="4">
        <f ca="1">IFERROR(AVERAGE(OFFSET(B1431,0,0,-计算!B$20,1)),AVERAGE(OFFSET(B1431,0,0,-ROW(),1)))</f>
        <v>3196.8806000000004</v>
      </c>
      <c r="G1431" s="4">
        <f t="shared" ca="1" si="89"/>
        <v>69.467733333332944</v>
      </c>
      <c r="H1431" s="4">
        <f ca="1">IFERROR(AVERAGE(OFFSET(G1431,0,0,-计算!B$21,1)),AVERAGE(OFFSET(G1431,0,0,-ROW(),1)))</f>
        <v>154.44033333333292</v>
      </c>
      <c r="I1431" s="4" t="str">
        <f ca="1">IF(计算!B$23=1,IFERROR(IF(AND(G1431&gt;H1431,OFFSET(G1431,-计算!B$22,0,1,1)&lt;OFFSET(H1431,-计算!B$22,0,1,1)),"买",IF(AND(G1431&lt;H1431,OFFSET(G1431,-计算!B$22,0,1,1)&gt;OFFSET(H1431,-计算!B$22,0,1,1)),"卖",I1430)),"买"),IF(计算!B$23=2,IFERROR(IF(AND(G1431&gt;OFFSET(G1431,-计算!B$22,0,1,1),B1431&lt;OFFSET(B1431,-计算!B$22,0,1,1)),"买",IF(AND(G1431&lt;OFFSET(G1431,-计算!B$22,0,1,1),B1431&gt;OFFSET(B1431,-计算!B$22,0,1,1)),"卖",I1430)),"买"),""))</f>
        <v>卖</v>
      </c>
      <c r="J1431" s="4" t="str">
        <f t="shared" ca="1" si="91"/>
        <v/>
      </c>
      <c r="K1431" s="3">
        <f ca="1">IF(I1430="买",C1431,0)-IF(J1431=1,计算!B$18)</f>
        <v>0</v>
      </c>
      <c r="L1431" s="2">
        <f t="shared" ca="1" si="90"/>
        <v>6.1659969459810569</v>
      </c>
      <c r="M1431" s="3">
        <f ca="1">1-L1431/MAX(L$2:L1431)</f>
        <v>1.6661495857606123E-4</v>
      </c>
    </row>
    <row r="1432" spans="1:13" x14ac:dyDescent="0.15">
      <c r="A1432" s="1">
        <v>40507</v>
      </c>
      <c r="B1432" s="2">
        <v>3223.48</v>
      </c>
      <c r="C1432" s="3">
        <f t="shared" si="88"/>
        <v>1.4617379699342736E-2</v>
      </c>
      <c r="D1432" s="3">
        <f>1-B1432/MAX(B$2:B1432)</f>
        <v>0.45152793847410333</v>
      </c>
      <c r="E1432" s="4">
        <f ca="1">IFERROR(AVERAGE(OFFSET(B1432,0,0,-计算!B$19,1)),AVERAGE(OFFSET(B1432,0,0,-ROW(),1)))</f>
        <v>3241.3091666666664</v>
      </c>
      <c r="F1432" s="4">
        <f ca="1">IFERROR(AVERAGE(OFFSET(B1432,0,0,-计算!B$20,1)),AVERAGE(OFFSET(B1432,0,0,-ROW(),1)))</f>
        <v>3201.8484000000008</v>
      </c>
      <c r="G1432" s="4">
        <f t="shared" ca="1" si="89"/>
        <v>39.460766666665677</v>
      </c>
      <c r="H1432" s="4">
        <f ca="1">IFERROR(AVERAGE(OFFSET(G1432,0,0,-计算!B$21,1)),AVERAGE(OFFSET(G1432,0,0,-ROW(),1)))</f>
        <v>122.38693333333276</v>
      </c>
      <c r="I1432" s="4" t="str">
        <f ca="1">IF(计算!B$23=1,IFERROR(IF(AND(G1432&gt;H1432,OFFSET(G1432,-计算!B$22,0,1,1)&lt;OFFSET(H1432,-计算!B$22,0,1,1)),"买",IF(AND(G1432&lt;H1432,OFFSET(G1432,-计算!B$22,0,1,1)&gt;OFFSET(H1432,-计算!B$22,0,1,1)),"卖",I1431)),"买"),IF(计算!B$23=2,IFERROR(IF(AND(G1432&gt;OFFSET(G1432,-计算!B$22,0,1,1),B1432&lt;OFFSET(B1432,-计算!B$22,0,1,1)),"买",IF(AND(G1432&lt;OFFSET(G1432,-计算!B$22,0,1,1),B1432&gt;OFFSET(B1432,-计算!B$22,0,1,1)),"卖",I1431)),"买"),""))</f>
        <v>卖</v>
      </c>
      <c r="J1432" s="4" t="str">
        <f t="shared" ca="1" si="91"/>
        <v/>
      </c>
      <c r="K1432" s="3">
        <f ca="1">IF(I1431="买",C1432,0)-IF(J1432=1,计算!B$18)</f>
        <v>0</v>
      </c>
      <c r="L1432" s="2">
        <f t="shared" ca="1" si="90"/>
        <v>6.1659969459810569</v>
      </c>
      <c r="M1432" s="3">
        <f ca="1">1-L1432/MAX(L$2:L1432)</f>
        <v>1.6661495857606123E-4</v>
      </c>
    </row>
    <row r="1433" spans="1:13" x14ac:dyDescent="0.15">
      <c r="A1433" s="1">
        <v>40508</v>
      </c>
      <c r="B1433" s="2">
        <v>3194.85</v>
      </c>
      <c r="C1433" s="3">
        <f t="shared" si="88"/>
        <v>-8.8817054859965383E-3</v>
      </c>
      <c r="D1433" s="3">
        <f>1-B1433/MAX(B$2:B1433)</f>
        <v>0.45639930579187371</v>
      </c>
      <c r="E1433" s="4">
        <f ca="1">IFERROR(AVERAGE(OFFSET(B1433,0,0,-计算!B$19,1)),AVERAGE(OFFSET(B1433,0,0,-ROW(),1)))</f>
        <v>3215.9541666666664</v>
      </c>
      <c r="F1433" s="4">
        <f ca="1">IFERROR(AVERAGE(OFFSET(B1433,0,0,-计算!B$20,1)),AVERAGE(OFFSET(B1433,0,0,-ROW(),1)))</f>
        <v>3206.0832000000014</v>
      </c>
      <c r="G1433" s="4">
        <f t="shared" ca="1" si="89"/>
        <v>9.8709666666650264</v>
      </c>
      <c r="H1433" s="4">
        <f ca="1">IFERROR(AVERAGE(OFFSET(G1433,0,0,-计算!B$21,1)),AVERAGE(OFFSET(G1433,0,0,-ROW(),1)))</f>
        <v>90.555761111110385</v>
      </c>
      <c r="I1433" s="4" t="str">
        <f ca="1">IF(计算!B$23=1,IFERROR(IF(AND(G1433&gt;H1433,OFFSET(G1433,-计算!B$22,0,1,1)&lt;OFFSET(H1433,-计算!B$22,0,1,1)),"买",IF(AND(G1433&lt;H1433,OFFSET(G1433,-计算!B$22,0,1,1)&gt;OFFSET(H1433,-计算!B$22,0,1,1)),"卖",I1432)),"买"),IF(计算!B$23=2,IFERROR(IF(AND(G1433&gt;OFFSET(G1433,-计算!B$22,0,1,1),B1433&lt;OFFSET(B1433,-计算!B$22,0,1,1)),"买",IF(AND(G1433&lt;OFFSET(G1433,-计算!B$22,0,1,1),B1433&gt;OFFSET(B1433,-计算!B$22,0,1,1)),"卖",I1432)),"买"),""))</f>
        <v>卖</v>
      </c>
      <c r="J1433" s="4" t="str">
        <f t="shared" ca="1" si="91"/>
        <v/>
      </c>
      <c r="K1433" s="3">
        <f ca="1">IF(I1432="买",C1433,0)-IF(J1433=1,计算!B$18)</f>
        <v>0</v>
      </c>
      <c r="L1433" s="2">
        <f t="shared" ca="1" si="90"/>
        <v>6.1659969459810569</v>
      </c>
      <c r="M1433" s="3">
        <f ca="1">1-L1433/MAX(L$2:L1433)</f>
        <v>1.6661495857606123E-4</v>
      </c>
    </row>
    <row r="1434" spans="1:13" x14ac:dyDescent="0.15">
      <c r="A1434" s="1">
        <v>40511</v>
      </c>
      <c r="B1434" s="2">
        <v>3190.05</v>
      </c>
      <c r="C1434" s="3">
        <f t="shared" si="88"/>
        <v>-1.5024179538944971E-3</v>
      </c>
      <c r="D1434" s="3">
        <f>1-B1434/MAX(B$2:B1434)</f>
        <v>0.45721602123460148</v>
      </c>
      <c r="E1434" s="4">
        <f ca="1">IFERROR(AVERAGE(OFFSET(B1434,0,0,-计算!B$19,1)),AVERAGE(OFFSET(B1434,0,0,-ROW(),1)))</f>
        <v>3189.2933333333331</v>
      </c>
      <c r="F1434" s="4">
        <f ca="1">IFERROR(AVERAGE(OFFSET(B1434,0,0,-计算!B$20,1)),AVERAGE(OFFSET(B1434,0,0,-ROW(),1)))</f>
        <v>3210.2648000000004</v>
      </c>
      <c r="G1434" s="4">
        <f t="shared" ca="1" si="89"/>
        <v>-20.971466666667311</v>
      </c>
      <c r="H1434" s="4">
        <f ca="1">IFERROR(AVERAGE(OFFSET(G1434,0,0,-计算!B$21,1)),AVERAGE(OFFSET(G1434,0,0,-ROW(),1)))</f>
        <v>57.8570777777771</v>
      </c>
      <c r="I1434" s="4" t="str">
        <f ca="1">IF(计算!B$23=1,IFERROR(IF(AND(G1434&gt;H1434,OFFSET(G1434,-计算!B$22,0,1,1)&lt;OFFSET(H1434,-计算!B$22,0,1,1)),"买",IF(AND(G1434&lt;H1434,OFFSET(G1434,-计算!B$22,0,1,1)&gt;OFFSET(H1434,-计算!B$22,0,1,1)),"卖",I1433)),"买"),IF(计算!B$23=2,IFERROR(IF(AND(G1434&gt;OFFSET(G1434,-计算!B$22,0,1,1),B1434&lt;OFFSET(B1434,-计算!B$22,0,1,1)),"买",IF(AND(G1434&lt;OFFSET(G1434,-计算!B$22,0,1,1),B1434&gt;OFFSET(B1434,-计算!B$22,0,1,1)),"卖",I1433)),"买"),""))</f>
        <v>卖</v>
      </c>
      <c r="J1434" s="4" t="str">
        <f t="shared" ca="1" si="91"/>
        <v/>
      </c>
      <c r="K1434" s="3">
        <f ca="1">IF(I1433="买",C1434,0)-IF(J1434=1,计算!B$18)</f>
        <v>0</v>
      </c>
      <c r="L1434" s="2">
        <f t="shared" ca="1" si="90"/>
        <v>6.1659969459810569</v>
      </c>
      <c r="M1434" s="3">
        <f ca="1">1-L1434/MAX(L$2:L1434)</f>
        <v>1.6661495857606123E-4</v>
      </c>
    </row>
    <row r="1435" spans="1:13" x14ac:dyDescent="0.15">
      <c r="A1435" s="1">
        <v>40512</v>
      </c>
      <c r="B1435" s="2">
        <v>3136.99</v>
      </c>
      <c r="C1435" s="3">
        <f t="shared" si="88"/>
        <v>-1.66329681352958E-2</v>
      </c>
      <c r="D1435" s="3">
        <f>1-B1435/MAX(B$2:B1435)</f>
        <v>0.46624412985775543</v>
      </c>
      <c r="E1435" s="4">
        <f ca="1">IFERROR(AVERAGE(OFFSET(B1435,0,0,-计算!B$19,1)),AVERAGE(OFFSET(B1435,0,0,-ROW(),1)))</f>
        <v>3176.39</v>
      </c>
      <c r="F1435" s="4">
        <f ca="1">IFERROR(AVERAGE(OFFSET(B1435,0,0,-计算!B$20,1)),AVERAGE(OFFSET(B1435,0,0,-ROW(),1)))</f>
        <v>3214.4753999999998</v>
      </c>
      <c r="G1435" s="4">
        <f t="shared" ca="1" si="89"/>
        <v>-38.085399999999936</v>
      </c>
      <c r="H1435" s="4">
        <f ca="1">IFERROR(AVERAGE(OFFSET(G1435,0,0,-计算!B$21,1)),AVERAGE(OFFSET(G1435,0,0,-ROW(),1)))</f>
        <v>27.551294444443858</v>
      </c>
      <c r="I1435" s="4" t="str">
        <f ca="1">IF(计算!B$23=1,IFERROR(IF(AND(G1435&gt;H1435,OFFSET(G1435,-计算!B$22,0,1,1)&lt;OFFSET(H1435,-计算!B$22,0,1,1)),"买",IF(AND(G1435&lt;H1435,OFFSET(G1435,-计算!B$22,0,1,1)&gt;OFFSET(H1435,-计算!B$22,0,1,1)),"卖",I1434)),"买"),IF(计算!B$23=2,IFERROR(IF(AND(G1435&gt;OFFSET(G1435,-计算!B$22,0,1,1),B1435&lt;OFFSET(B1435,-计算!B$22,0,1,1)),"买",IF(AND(G1435&lt;OFFSET(G1435,-计算!B$22,0,1,1),B1435&gt;OFFSET(B1435,-计算!B$22,0,1,1)),"卖",I1434)),"买"),""))</f>
        <v>卖</v>
      </c>
      <c r="J1435" s="4" t="str">
        <f t="shared" ca="1" si="91"/>
        <v/>
      </c>
      <c r="K1435" s="3">
        <f ca="1">IF(I1434="买",C1435,0)-IF(J1435=1,计算!B$18)</f>
        <v>0</v>
      </c>
      <c r="L1435" s="2">
        <f t="shared" ca="1" si="90"/>
        <v>6.1659969459810569</v>
      </c>
      <c r="M1435" s="3">
        <f ca="1">1-L1435/MAX(L$2:L1435)</f>
        <v>1.6661495857606123E-4</v>
      </c>
    </row>
    <row r="1436" spans="1:13" x14ac:dyDescent="0.15">
      <c r="A1436" s="1">
        <v>40513</v>
      </c>
      <c r="B1436" s="2">
        <v>3136.02</v>
      </c>
      <c r="C1436" s="3">
        <f t="shared" si="88"/>
        <v>-3.0921360922409047E-4</v>
      </c>
      <c r="D1436" s="3">
        <f>1-B1436/MAX(B$2:B1436)</f>
        <v>0.46640917443680663</v>
      </c>
      <c r="E1436" s="4">
        <f ca="1">IFERROR(AVERAGE(OFFSET(B1436,0,0,-计算!B$19,1)),AVERAGE(OFFSET(B1436,0,0,-ROW(),1)))</f>
        <v>3161.4841666666666</v>
      </c>
      <c r="F1436" s="4">
        <f ca="1">IFERROR(AVERAGE(OFFSET(B1436,0,0,-计算!B$20,1)),AVERAGE(OFFSET(B1436,0,0,-ROW(),1)))</f>
        <v>3218.5447999999997</v>
      </c>
      <c r="G1436" s="4">
        <f t="shared" ca="1" si="89"/>
        <v>-57.060633333333044</v>
      </c>
      <c r="H1436" s="4">
        <f ca="1">IFERROR(AVERAGE(OFFSET(G1436,0,0,-计算!B$21,1)),AVERAGE(OFFSET(G1436,0,0,-ROW(),1)))</f>
        <v>0.44699444444389275</v>
      </c>
      <c r="I1436" s="4" t="str">
        <f ca="1">IF(计算!B$23=1,IFERROR(IF(AND(G1436&gt;H1436,OFFSET(G1436,-计算!B$22,0,1,1)&lt;OFFSET(H1436,-计算!B$22,0,1,1)),"买",IF(AND(G1436&lt;H1436,OFFSET(G1436,-计算!B$22,0,1,1)&gt;OFFSET(H1436,-计算!B$22,0,1,1)),"卖",I1435)),"买"),IF(计算!B$23=2,IFERROR(IF(AND(G1436&gt;OFFSET(G1436,-计算!B$22,0,1,1),B1436&lt;OFFSET(B1436,-计算!B$22,0,1,1)),"买",IF(AND(G1436&lt;OFFSET(G1436,-计算!B$22,0,1,1),B1436&gt;OFFSET(B1436,-计算!B$22,0,1,1)),"卖",I1435)),"买"),""))</f>
        <v>卖</v>
      </c>
      <c r="J1436" s="4" t="str">
        <f t="shared" ca="1" si="91"/>
        <v/>
      </c>
      <c r="K1436" s="3">
        <f ca="1">IF(I1435="买",C1436,0)-IF(J1436=1,计算!B$18)</f>
        <v>0</v>
      </c>
      <c r="L1436" s="2">
        <f t="shared" ca="1" si="90"/>
        <v>6.1659969459810569</v>
      </c>
      <c r="M1436" s="3">
        <f ca="1">1-L1436/MAX(L$2:L1436)</f>
        <v>1.6661495857606123E-4</v>
      </c>
    </row>
    <row r="1437" spans="1:13" x14ac:dyDescent="0.15">
      <c r="A1437" s="1">
        <v>40514</v>
      </c>
      <c r="B1437" s="2">
        <v>3155.06</v>
      </c>
      <c r="C1437" s="3">
        <f t="shared" si="88"/>
        <v>6.0713898508300002E-3</v>
      </c>
      <c r="D1437" s="3">
        <f>1-B1437/MAX(B$2:B1437)</f>
        <v>0.46316953651398629</v>
      </c>
      <c r="E1437" s="4">
        <f ca="1">IFERROR(AVERAGE(OFFSET(B1437,0,0,-计算!B$19,1)),AVERAGE(OFFSET(B1437,0,0,-ROW(),1)))</f>
        <v>3160.2774999999997</v>
      </c>
      <c r="F1437" s="4">
        <f ca="1">IFERROR(AVERAGE(OFFSET(B1437,0,0,-计算!B$20,1)),AVERAGE(OFFSET(B1437,0,0,-ROW(),1)))</f>
        <v>3222.3995999999997</v>
      </c>
      <c r="G1437" s="4">
        <f t="shared" ca="1" si="89"/>
        <v>-62.122100000000046</v>
      </c>
      <c r="H1437" s="4">
        <f ca="1">IFERROR(AVERAGE(OFFSET(G1437,0,0,-计算!B$21,1)),AVERAGE(OFFSET(G1437,0,0,-ROW(),1)))</f>
        <v>-21.484644444444939</v>
      </c>
      <c r="I1437" s="4" t="str">
        <f ca="1">IF(计算!B$23=1,IFERROR(IF(AND(G1437&gt;H1437,OFFSET(G1437,-计算!B$22,0,1,1)&lt;OFFSET(H1437,-计算!B$22,0,1,1)),"买",IF(AND(G1437&lt;H1437,OFFSET(G1437,-计算!B$22,0,1,1)&gt;OFFSET(H1437,-计算!B$22,0,1,1)),"卖",I1436)),"买"),IF(计算!B$23=2,IFERROR(IF(AND(G1437&gt;OFFSET(G1437,-计算!B$22,0,1,1),B1437&lt;OFFSET(B1437,-计算!B$22,0,1,1)),"买",IF(AND(G1437&lt;OFFSET(G1437,-计算!B$22,0,1,1),B1437&gt;OFFSET(B1437,-计算!B$22,0,1,1)),"卖",I1436)),"买"),""))</f>
        <v>卖</v>
      </c>
      <c r="J1437" s="4" t="str">
        <f t="shared" ca="1" si="91"/>
        <v/>
      </c>
      <c r="K1437" s="3">
        <f ca="1">IF(I1436="买",C1437,0)-IF(J1437=1,计算!B$18)</f>
        <v>0</v>
      </c>
      <c r="L1437" s="2">
        <f t="shared" ca="1" si="90"/>
        <v>6.1659969459810569</v>
      </c>
      <c r="M1437" s="3">
        <f ca="1">1-L1437/MAX(L$2:L1437)</f>
        <v>1.6661495857606123E-4</v>
      </c>
    </row>
    <row r="1438" spans="1:13" x14ac:dyDescent="0.15">
      <c r="A1438" s="1">
        <v>40515</v>
      </c>
      <c r="B1438" s="2">
        <v>3158.16</v>
      </c>
      <c r="C1438" s="3">
        <f t="shared" si="88"/>
        <v>9.8254866785407735E-4</v>
      </c>
      <c r="D1438" s="3">
        <f>1-B1438/MAX(B$2:B1438)</f>
        <v>0.46264207445722449</v>
      </c>
      <c r="E1438" s="4">
        <f ca="1">IFERROR(AVERAGE(OFFSET(B1438,0,0,-计算!B$19,1)),AVERAGE(OFFSET(B1438,0,0,-ROW(),1)))</f>
        <v>3164.7983333333336</v>
      </c>
      <c r="F1438" s="4">
        <f ca="1">IFERROR(AVERAGE(OFFSET(B1438,0,0,-计算!B$20,1)),AVERAGE(OFFSET(B1438,0,0,-ROW(),1)))</f>
        <v>3226.2626</v>
      </c>
      <c r="G1438" s="4">
        <f t="shared" ca="1" si="89"/>
        <v>-61.46426666666639</v>
      </c>
      <c r="H1438" s="4">
        <f ca="1">IFERROR(AVERAGE(OFFSET(G1438,0,0,-计算!B$21,1)),AVERAGE(OFFSET(G1438,0,0,-ROW(),1)))</f>
        <v>-38.305483333333619</v>
      </c>
      <c r="I1438" s="4" t="str">
        <f ca="1">IF(计算!B$23=1,IFERROR(IF(AND(G1438&gt;H1438,OFFSET(G1438,-计算!B$22,0,1,1)&lt;OFFSET(H1438,-计算!B$22,0,1,1)),"买",IF(AND(G1438&lt;H1438,OFFSET(G1438,-计算!B$22,0,1,1)&gt;OFFSET(H1438,-计算!B$22,0,1,1)),"卖",I1437)),"买"),IF(计算!B$23=2,IFERROR(IF(AND(G1438&gt;OFFSET(G1438,-计算!B$22,0,1,1),B1438&lt;OFFSET(B1438,-计算!B$22,0,1,1)),"买",IF(AND(G1438&lt;OFFSET(G1438,-计算!B$22,0,1,1),B1438&gt;OFFSET(B1438,-计算!B$22,0,1,1)),"卖",I1437)),"买"),""))</f>
        <v>卖</v>
      </c>
      <c r="J1438" s="4" t="str">
        <f t="shared" ca="1" si="91"/>
        <v/>
      </c>
      <c r="K1438" s="3">
        <f ca="1">IF(I1437="买",C1438,0)-IF(J1438=1,计算!B$18)</f>
        <v>0</v>
      </c>
      <c r="L1438" s="2">
        <f t="shared" ca="1" si="90"/>
        <v>6.1659969459810569</v>
      </c>
      <c r="M1438" s="3">
        <f ca="1">1-L1438/MAX(L$2:L1438)</f>
        <v>1.6661495857606123E-4</v>
      </c>
    </row>
    <row r="1439" spans="1:13" x14ac:dyDescent="0.15">
      <c r="A1439" s="1">
        <v>40518</v>
      </c>
      <c r="B1439" s="2">
        <v>3165.57</v>
      </c>
      <c r="C1439" s="3">
        <f t="shared" si="88"/>
        <v>2.3463029105557087E-3</v>
      </c>
      <c r="D1439" s="3">
        <f>1-B1439/MAX(B$2:B1439)</f>
        <v>0.46138126999251339</v>
      </c>
      <c r="E1439" s="4">
        <f ca="1">IFERROR(AVERAGE(OFFSET(B1439,0,0,-计算!B$19,1)),AVERAGE(OFFSET(B1439,0,0,-ROW(),1)))</f>
        <v>3166.2658333333329</v>
      </c>
      <c r="F1439" s="4">
        <f ca="1">IFERROR(AVERAGE(OFFSET(B1439,0,0,-计算!B$20,1)),AVERAGE(OFFSET(B1439,0,0,-ROW(),1)))</f>
        <v>3231.3102000000003</v>
      </c>
      <c r="G1439" s="4">
        <f t="shared" ca="1" si="89"/>
        <v>-65.044366666667429</v>
      </c>
      <c r="H1439" s="4">
        <f ca="1">IFERROR(AVERAGE(OFFSET(G1439,0,0,-计算!B$21,1)),AVERAGE(OFFSET(G1439,0,0,-ROW(),1)))</f>
        <v>-50.791372222222357</v>
      </c>
      <c r="I1439" s="4" t="str">
        <f ca="1">IF(计算!B$23=1,IFERROR(IF(AND(G1439&gt;H1439,OFFSET(G1439,-计算!B$22,0,1,1)&lt;OFFSET(H1439,-计算!B$22,0,1,1)),"买",IF(AND(G1439&lt;H1439,OFFSET(G1439,-计算!B$22,0,1,1)&gt;OFFSET(H1439,-计算!B$22,0,1,1)),"卖",I1438)),"买"),IF(计算!B$23=2,IFERROR(IF(AND(G1439&gt;OFFSET(G1439,-计算!B$22,0,1,1),B1439&lt;OFFSET(B1439,-计算!B$22,0,1,1)),"买",IF(AND(G1439&lt;OFFSET(G1439,-计算!B$22,0,1,1),B1439&gt;OFFSET(B1439,-计算!B$22,0,1,1)),"卖",I1438)),"买"),""))</f>
        <v>卖</v>
      </c>
      <c r="J1439" s="4" t="str">
        <f t="shared" ca="1" si="91"/>
        <v/>
      </c>
      <c r="K1439" s="3">
        <f ca="1">IF(I1438="买",C1439,0)-IF(J1439=1,计算!B$18)</f>
        <v>0</v>
      </c>
      <c r="L1439" s="2">
        <f t="shared" ca="1" si="90"/>
        <v>6.1659969459810569</v>
      </c>
      <c r="M1439" s="3">
        <f ca="1">1-L1439/MAX(L$2:L1439)</f>
        <v>1.6661495857606123E-4</v>
      </c>
    </row>
    <row r="1440" spans="1:13" x14ac:dyDescent="0.15">
      <c r="A1440" s="1">
        <v>40519</v>
      </c>
      <c r="B1440" s="2">
        <v>3200.34</v>
      </c>
      <c r="C1440" s="3">
        <f t="shared" si="88"/>
        <v>1.0983803864706765E-2</v>
      </c>
      <c r="D1440" s="3">
        <f>1-B1440/MAX(B$2:B1440)</f>
        <v>0.45546518750425369</v>
      </c>
      <c r="E1440" s="4">
        <f ca="1">IFERROR(AVERAGE(OFFSET(B1440,0,0,-计算!B$19,1)),AVERAGE(OFFSET(B1440,0,0,-ROW(),1)))</f>
        <v>3168.0566666666673</v>
      </c>
      <c r="F1440" s="4">
        <f ca="1">IFERROR(AVERAGE(OFFSET(B1440,0,0,-计算!B$20,1)),AVERAGE(OFFSET(B1440,0,0,-ROW(),1)))</f>
        <v>3238.1612</v>
      </c>
      <c r="G1440" s="4">
        <f t="shared" ca="1" si="89"/>
        <v>-70.104533333332711</v>
      </c>
      <c r="H1440" s="4">
        <f ca="1">IFERROR(AVERAGE(OFFSET(G1440,0,0,-计算!B$21,1)),AVERAGE(OFFSET(G1440,0,0,-ROW(),1)))</f>
        <v>-58.980216666666593</v>
      </c>
      <c r="I1440" s="4" t="str">
        <f ca="1">IF(计算!B$23=1,IFERROR(IF(AND(G1440&gt;H1440,OFFSET(G1440,-计算!B$22,0,1,1)&lt;OFFSET(H1440,-计算!B$22,0,1,1)),"买",IF(AND(G1440&lt;H1440,OFFSET(G1440,-计算!B$22,0,1,1)&gt;OFFSET(H1440,-计算!B$22,0,1,1)),"卖",I1439)),"买"),IF(计算!B$23=2,IFERROR(IF(AND(G1440&gt;OFFSET(G1440,-计算!B$22,0,1,1),B1440&lt;OFFSET(B1440,-计算!B$22,0,1,1)),"买",IF(AND(G1440&lt;OFFSET(G1440,-计算!B$22,0,1,1),B1440&gt;OFFSET(B1440,-计算!B$22,0,1,1)),"卖",I1439)),"买"),""))</f>
        <v>卖</v>
      </c>
      <c r="J1440" s="4" t="str">
        <f t="shared" ca="1" si="91"/>
        <v/>
      </c>
      <c r="K1440" s="3">
        <f ca="1">IF(I1439="买",C1440,0)-IF(J1440=1,计算!B$18)</f>
        <v>0</v>
      </c>
      <c r="L1440" s="2">
        <f t="shared" ca="1" si="90"/>
        <v>6.1659969459810569</v>
      </c>
      <c r="M1440" s="3">
        <f ca="1">1-L1440/MAX(L$2:L1440)</f>
        <v>1.6661495857606123E-4</v>
      </c>
    </row>
    <row r="1441" spans="1:13" x14ac:dyDescent="0.15">
      <c r="A1441" s="1">
        <v>40520</v>
      </c>
      <c r="B1441" s="2">
        <v>3171.88</v>
      </c>
      <c r="C1441" s="3">
        <f t="shared" si="88"/>
        <v>-8.8928051394538965E-3</v>
      </c>
      <c r="D1441" s="3">
        <f>1-B1441/MAX(B$2:B1441)</f>
        <v>0.46030762948342741</v>
      </c>
      <c r="E1441" s="4">
        <f ca="1">IFERROR(AVERAGE(OFFSET(B1441,0,0,-计算!B$19,1)),AVERAGE(OFFSET(B1441,0,0,-ROW(),1)))</f>
        <v>3168.0516666666663</v>
      </c>
      <c r="F1441" s="4">
        <f ca="1">IFERROR(AVERAGE(OFFSET(B1441,0,0,-计算!B$20,1)),AVERAGE(OFFSET(B1441,0,0,-ROW(),1)))</f>
        <v>3244.3713999999995</v>
      </c>
      <c r="G1441" s="4">
        <f t="shared" ca="1" si="89"/>
        <v>-76.319733333333261</v>
      </c>
      <c r="H1441" s="4">
        <f ca="1">IFERROR(AVERAGE(OFFSET(G1441,0,0,-计算!B$21,1)),AVERAGE(OFFSET(G1441,0,0,-ROW(),1)))</f>
        <v>-65.352605555555485</v>
      </c>
      <c r="I1441" s="4" t="str">
        <f ca="1">IF(计算!B$23=1,IFERROR(IF(AND(G1441&gt;H1441,OFFSET(G1441,-计算!B$22,0,1,1)&lt;OFFSET(H1441,-计算!B$22,0,1,1)),"买",IF(AND(G1441&lt;H1441,OFFSET(G1441,-计算!B$22,0,1,1)&gt;OFFSET(H1441,-计算!B$22,0,1,1)),"卖",I1440)),"买"),IF(计算!B$23=2,IFERROR(IF(AND(G1441&gt;OFFSET(G1441,-计算!B$22,0,1,1),B1441&lt;OFFSET(B1441,-计算!B$22,0,1,1)),"买",IF(AND(G1441&lt;OFFSET(G1441,-计算!B$22,0,1,1),B1441&gt;OFFSET(B1441,-计算!B$22,0,1,1)),"卖",I1440)),"买"),""))</f>
        <v>卖</v>
      </c>
      <c r="J1441" s="4" t="str">
        <f t="shared" ca="1" si="91"/>
        <v/>
      </c>
      <c r="K1441" s="3">
        <f ca="1">IF(I1440="买",C1441,0)-IF(J1441=1,计算!B$18)</f>
        <v>0</v>
      </c>
      <c r="L1441" s="2">
        <f t="shared" ca="1" si="90"/>
        <v>6.1659969459810569</v>
      </c>
      <c r="M1441" s="3">
        <f ca="1">1-L1441/MAX(L$2:L1441)</f>
        <v>1.6661495857606123E-4</v>
      </c>
    </row>
    <row r="1442" spans="1:13" x14ac:dyDescent="0.15">
      <c r="A1442" s="1">
        <v>40521</v>
      </c>
      <c r="B1442" s="2">
        <v>3123.37</v>
      </c>
      <c r="C1442" s="3">
        <f t="shared" si="88"/>
        <v>-1.5293768995043977E-2</v>
      </c>
      <c r="D1442" s="3">
        <f>1-B1442/MAX(B$2:B1442)</f>
        <v>0.46856155992649562</v>
      </c>
      <c r="E1442" s="4">
        <f ca="1">IFERROR(AVERAGE(OFFSET(B1442,0,0,-计算!B$19,1)),AVERAGE(OFFSET(B1442,0,0,-ROW(),1)))</f>
        <v>3169.4008333333336</v>
      </c>
      <c r="F1442" s="4">
        <f ca="1">IFERROR(AVERAGE(OFFSET(B1442,0,0,-计算!B$20,1)),AVERAGE(OFFSET(B1442,0,0,-ROW(),1)))</f>
        <v>3249.8421999999996</v>
      </c>
      <c r="G1442" s="4">
        <f t="shared" ca="1" si="89"/>
        <v>-80.441366666665999</v>
      </c>
      <c r="H1442" s="4">
        <f ca="1">IFERROR(AVERAGE(OFFSET(G1442,0,0,-计算!B$21,1)),AVERAGE(OFFSET(G1442,0,0,-ROW(),1)))</f>
        <v>-69.249394444444306</v>
      </c>
      <c r="I1442" s="4" t="str">
        <f ca="1">IF(计算!B$23=1,IFERROR(IF(AND(G1442&gt;H1442,OFFSET(G1442,-计算!B$22,0,1,1)&lt;OFFSET(H1442,-计算!B$22,0,1,1)),"买",IF(AND(G1442&lt;H1442,OFFSET(G1442,-计算!B$22,0,1,1)&gt;OFFSET(H1442,-计算!B$22,0,1,1)),"卖",I1441)),"买"),IF(计算!B$23=2,IFERROR(IF(AND(G1442&gt;OFFSET(G1442,-计算!B$22,0,1,1),B1442&lt;OFFSET(B1442,-计算!B$22,0,1,1)),"买",IF(AND(G1442&lt;OFFSET(G1442,-计算!B$22,0,1,1),B1442&gt;OFFSET(B1442,-计算!B$22,0,1,1)),"卖",I1441)),"买"),""))</f>
        <v>卖</v>
      </c>
      <c r="J1442" s="4" t="str">
        <f t="shared" ca="1" si="91"/>
        <v/>
      </c>
      <c r="K1442" s="3">
        <f ca="1">IF(I1441="买",C1442,0)-IF(J1442=1,计算!B$18)</f>
        <v>0</v>
      </c>
      <c r="L1442" s="2">
        <f t="shared" ca="1" si="90"/>
        <v>6.1659969459810569</v>
      </c>
      <c r="M1442" s="3">
        <f ca="1">1-L1442/MAX(L$2:L1442)</f>
        <v>1.6661495857606123E-4</v>
      </c>
    </row>
    <row r="1443" spans="1:13" x14ac:dyDescent="0.15">
      <c r="A1443" s="1">
        <v>40522</v>
      </c>
      <c r="B1443" s="2">
        <v>3161.98</v>
      </c>
      <c r="C1443" s="3">
        <f t="shared" si="88"/>
        <v>1.236164783551108E-2</v>
      </c>
      <c r="D1443" s="3">
        <f>1-B1443/MAX(B$2:B1443)</f>
        <v>0.46199210508405364</v>
      </c>
      <c r="E1443" s="4">
        <f ca="1">IFERROR(AVERAGE(OFFSET(B1443,0,0,-计算!B$19,1)),AVERAGE(OFFSET(B1443,0,0,-ROW(),1)))</f>
        <v>3168.1458333333339</v>
      </c>
      <c r="F1443" s="4">
        <f ca="1">IFERROR(AVERAGE(OFFSET(B1443,0,0,-计算!B$20,1)),AVERAGE(OFFSET(B1443,0,0,-ROW(),1)))</f>
        <v>3255.9321999999997</v>
      </c>
      <c r="G1443" s="4">
        <f t="shared" ca="1" si="89"/>
        <v>-87.786366666665799</v>
      </c>
      <c r="H1443" s="4">
        <f ca="1">IFERROR(AVERAGE(OFFSET(G1443,0,0,-计算!B$21,1)),AVERAGE(OFFSET(G1443,0,0,-ROW(),1)))</f>
        <v>-73.526772222221936</v>
      </c>
      <c r="I1443" s="4" t="str">
        <f ca="1">IF(计算!B$23=1,IFERROR(IF(AND(G1443&gt;H1443,OFFSET(G1443,-计算!B$22,0,1,1)&lt;OFFSET(H1443,-计算!B$22,0,1,1)),"买",IF(AND(G1443&lt;H1443,OFFSET(G1443,-计算!B$22,0,1,1)&gt;OFFSET(H1443,-计算!B$22,0,1,1)),"卖",I1442)),"买"),IF(计算!B$23=2,IFERROR(IF(AND(G1443&gt;OFFSET(G1443,-计算!B$22,0,1,1),B1443&lt;OFFSET(B1443,-计算!B$22,0,1,1)),"买",IF(AND(G1443&lt;OFFSET(G1443,-计算!B$22,0,1,1),B1443&gt;OFFSET(B1443,-计算!B$22,0,1,1)),"卖",I1442)),"买"),""))</f>
        <v>卖</v>
      </c>
      <c r="J1443" s="4" t="str">
        <f t="shared" ca="1" si="91"/>
        <v/>
      </c>
      <c r="K1443" s="3">
        <f ca="1">IF(I1442="买",C1443,0)-IF(J1443=1,计算!B$18)</f>
        <v>0</v>
      </c>
      <c r="L1443" s="2">
        <f t="shared" ca="1" si="90"/>
        <v>6.1659969459810569</v>
      </c>
      <c r="M1443" s="3">
        <f ca="1">1-L1443/MAX(L$2:L1443)</f>
        <v>1.6661495857606123E-4</v>
      </c>
    </row>
    <row r="1444" spans="1:13" x14ac:dyDescent="0.15">
      <c r="A1444" s="1">
        <v>40525</v>
      </c>
      <c r="B1444" s="2">
        <v>3261.06</v>
      </c>
      <c r="C1444" s="3">
        <f t="shared" si="88"/>
        <v>3.1334796551527822E-2</v>
      </c>
      <c r="D1444" s="3">
        <f>1-B1444/MAX(B$2:B1444)</f>
        <v>0.44513373715374671</v>
      </c>
      <c r="E1444" s="4">
        <f ca="1">IFERROR(AVERAGE(OFFSET(B1444,0,0,-计算!B$19,1)),AVERAGE(OFFSET(B1444,0,0,-ROW(),1)))</f>
        <v>3171.2774999999997</v>
      </c>
      <c r="F1444" s="4">
        <f ca="1">IFERROR(AVERAGE(OFFSET(B1444,0,0,-计算!B$20,1)),AVERAGE(OFFSET(B1444,0,0,-ROW(),1)))</f>
        <v>3263.0528000000004</v>
      </c>
      <c r="G1444" s="4">
        <f t="shared" ca="1" si="89"/>
        <v>-91.775300000000698</v>
      </c>
      <c r="H1444" s="4">
        <f ca="1">IFERROR(AVERAGE(OFFSET(G1444,0,0,-计算!B$21,1)),AVERAGE(OFFSET(G1444,0,0,-ROW(),1)))</f>
        <v>-78.578611111110988</v>
      </c>
      <c r="I1444" s="4" t="str">
        <f ca="1">IF(计算!B$23=1,IFERROR(IF(AND(G1444&gt;H1444,OFFSET(G1444,-计算!B$22,0,1,1)&lt;OFFSET(H1444,-计算!B$22,0,1,1)),"买",IF(AND(G1444&lt;H1444,OFFSET(G1444,-计算!B$22,0,1,1)&gt;OFFSET(H1444,-计算!B$22,0,1,1)),"卖",I1443)),"买"),IF(计算!B$23=2,IFERROR(IF(AND(G1444&gt;OFFSET(G1444,-计算!B$22,0,1,1),B1444&lt;OFFSET(B1444,-计算!B$22,0,1,1)),"买",IF(AND(G1444&lt;OFFSET(G1444,-计算!B$22,0,1,1),B1444&gt;OFFSET(B1444,-计算!B$22,0,1,1)),"卖",I1443)),"买"),""))</f>
        <v>卖</v>
      </c>
      <c r="J1444" s="4" t="str">
        <f t="shared" ca="1" si="91"/>
        <v/>
      </c>
      <c r="K1444" s="3">
        <f ca="1">IF(I1443="买",C1444,0)-IF(J1444=1,计算!B$18)</f>
        <v>0</v>
      </c>
      <c r="L1444" s="2">
        <f t="shared" ca="1" si="90"/>
        <v>6.1659969459810569</v>
      </c>
      <c r="M1444" s="3">
        <f ca="1">1-L1444/MAX(L$2:L1444)</f>
        <v>1.6661495857606123E-4</v>
      </c>
    </row>
    <row r="1445" spans="1:13" x14ac:dyDescent="0.15">
      <c r="A1445" s="1">
        <v>40526</v>
      </c>
      <c r="B1445" s="2">
        <v>3269.47</v>
      </c>
      <c r="C1445" s="3">
        <f t="shared" si="88"/>
        <v>2.5789160579687831E-3</v>
      </c>
      <c r="D1445" s="3">
        <f>1-B1445/MAX(B$2:B1445)</f>
        <v>0.44370278363846727</v>
      </c>
      <c r="E1445" s="4">
        <f ca="1">IFERROR(AVERAGE(OFFSET(B1445,0,0,-计算!B$19,1)),AVERAGE(OFFSET(B1445,0,0,-ROW(),1)))</f>
        <v>3177.4958333333329</v>
      </c>
      <c r="F1445" s="4">
        <f ca="1">IFERROR(AVERAGE(OFFSET(B1445,0,0,-计算!B$20,1)),AVERAGE(OFFSET(B1445,0,0,-ROW(),1)))</f>
        <v>3270.8240000000001</v>
      </c>
      <c r="G1445" s="4">
        <f t="shared" ca="1" si="89"/>
        <v>-93.32816666666713</v>
      </c>
      <c r="H1445" s="4">
        <f ca="1">IFERROR(AVERAGE(OFFSET(G1445,0,0,-计算!B$21,1)),AVERAGE(OFFSET(G1445,0,0,-ROW(),1)))</f>
        <v>-83.292577777777595</v>
      </c>
      <c r="I1445" s="4" t="str">
        <f ca="1">IF(计算!B$23=1,IFERROR(IF(AND(G1445&gt;H1445,OFFSET(G1445,-计算!B$22,0,1,1)&lt;OFFSET(H1445,-计算!B$22,0,1,1)),"买",IF(AND(G1445&lt;H1445,OFFSET(G1445,-计算!B$22,0,1,1)&gt;OFFSET(H1445,-计算!B$22,0,1,1)),"卖",I1444)),"买"),IF(计算!B$23=2,IFERROR(IF(AND(G1445&gt;OFFSET(G1445,-计算!B$22,0,1,1),B1445&lt;OFFSET(B1445,-计算!B$22,0,1,1)),"买",IF(AND(G1445&lt;OFFSET(G1445,-计算!B$22,0,1,1),B1445&gt;OFFSET(B1445,-计算!B$22,0,1,1)),"卖",I1444)),"买"),""))</f>
        <v>卖</v>
      </c>
      <c r="J1445" s="4" t="str">
        <f t="shared" ca="1" si="91"/>
        <v/>
      </c>
      <c r="K1445" s="3">
        <f ca="1">IF(I1444="买",C1445,0)-IF(J1445=1,计算!B$18)</f>
        <v>0</v>
      </c>
      <c r="L1445" s="2">
        <f t="shared" ca="1" si="90"/>
        <v>6.1659969459810569</v>
      </c>
      <c r="M1445" s="3">
        <f ca="1">1-L1445/MAX(L$2:L1445)</f>
        <v>1.6661495857606123E-4</v>
      </c>
    </row>
    <row r="1446" spans="1:13" x14ac:dyDescent="0.15">
      <c r="A1446" s="1">
        <v>40527</v>
      </c>
      <c r="B1446" s="2">
        <v>3247.64</v>
      </c>
      <c r="C1446" s="3">
        <f t="shared" si="88"/>
        <v>-6.676923171033855E-3</v>
      </c>
      <c r="D1446" s="3">
        <f>1-B1446/MAX(B$2:B1446)</f>
        <v>0.44741713741237321</v>
      </c>
      <c r="E1446" s="4">
        <f ca="1">IFERROR(AVERAGE(OFFSET(B1446,0,0,-计算!B$19,1)),AVERAGE(OFFSET(B1446,0,0,-ROW(),1)))</f>
        <v>3182.2950000000001</v>
      </c>
      <c r="F1446" s="4">
        <f ca="1">IFERROR(AVERAGE(OFFSET(B1446,0,0,-计算!B$20,1)),AVERAGE(OFFSET(B1446,0,0,-ROW(),1)))</f>
        <v>3278.280600000001</v>
      </c>
      <c r="G1446" s="4">
        <f t="shared" ca="1" si="89"/>
        <v>-95.985600000000886</v>
      </c>
      <c r="H1446" s="4">
        <f ca="1">IFERROR(AVERAGE(OFFSET(G1446,0,0,-计算!B$21,1)),AVERAGE(OFFSET(G1446,0,0,-ROW(),1)))</f>
        <v>-87.606088888888962</v>
      </c>
      <c r="I1446" s="4" t="str">
        <f ca="1">IF(计算!B$23=1,IFERROR(IF(AND(G1446&gt;H1446,OFFSET(G1446,-计算!B$22,0,1,1)&lt;OFFSET(H1446,-计算!B$22,0,1,1)),"买",IF(AND(G1446&lt;H1446,OFFSET(G1446,-计算!B$22,0,1,1)&gt;OFFSET(H1446,-计算!B$22,0,1,1)),"卖",I1445)),"买"),IF(计算!B$23=2,IFERROR(IF(AND(G1446&gt;OFFSET(G1446,-计算!B$22,0,1,1),B1446&lt;OFFSET(B1446,-计算!B$22,0,1,1)),"买",IF(AND(G1446&lt;OFFSET(G1446,-计算!B$22,0,1,1),B1446&gt;OFFSET(B1446,-计算!B$22,0,1,1)),"卖",I1445)),"买"),""))</f>
        <v>卖</v>
      </c>
      <c r="J1446" s="4" t="str">
        <f t="shared" ca="1" si="91"/>
        <v/>
      </c>
      <c r="K1446" s="3">
        <f ca="1">IF(I1445="买",C1446,0)-IF(J1446=1,计算!B$18)</f>
        <v>0</v>
      </c>
      <c r="L1446" s="2">
        <f t="shared" ca="1" si="90"/>
        <v>6.1659969459810569</v>
      </c>
      <c r="M1446" s="3">
        <f ca="1">1-L1446/MAX(L$2:L1446)</f>
        <v>1.6661495857606123E-4</v>
      </c>
    </row>
    <row r="1447" spans="1:13" x14ac:dyDescent="0.15">
      <c r="A1447" s="1">
        <v>40528</v>
      </c>
      <c r="B1447" s="2">
        <v>3230.67</v>
      </c>
      <c r="C1447" s="3">
        <f t="shared" si="88"/>
        <v>-5.225332857090037E-3</v>
      </c>
      <c r="D1447" s="3">
        <f>1-B1447/MAX(B$2:B1447)</f>
        <v>0.45030456680051723</v>
      </c>
      <c r="E1447" s="4">
        <f ca="1">IFERROR(AVERAGE(OFFSET(B1447,0,0,-计算!B$19,1)),AVERAGE(OFFSET(B1447,0,0,-ROW(),1)))</f>
        <v>3190.1016666666669</v>
      </c>
      <c r="F1447" s="4">
        <f ca="1">IFERROR(AVERAGE(OFFSET(B1447,0,0,-计算!B$20,1)),AVERAGE(OFFSET(B1447,0,0,-ROW(),1)))</f>
        <v>3284.1826000000015</v>
      </c>
      <c r="G1447" s="4">
        <f t="shared" ca="1" si="89"/>
        <v>-94.080933333334542</v>
      </c>
      <c r="H1447" s="4">
        <f ca="1">IFERROR(AVERAGE(OFFSET(G1447,0,0,-计算!B$21,1)),AVERAGE(OFFSET(G1447,0,0,-ROW(),1)))</f>
        <v>-90.566288888889176</v>
      </c>
      <c r="I1447" s="4" t="str">
        <f ca="1">IF(计算!B$23=1,IFERROR(IF(AND(G1447&gt;H1447,OFFSET(G1447,-计算!B$22,0,1,1)&lt;OFFSET(H1447,-计算!B$22,0,1,1)),"买",IF(AND(G1447&lt;H1447,OFFSET(G1447,-计算!B$22,0,1,1)&gt;OFFSET(H1447,-计算!B$22,0,1,1)),"卖",I1446)),"买"),IF(计算!B$23=2,IFERROR(IF(AND(G1447&gt;OFFSET(G1447,-计算!B$22,0,1,1),B1447&lt;OFFSET(B1447,-计算!B$22,0,1,1)),"买",IF(AND(G1447&lt;OFFSET(G1447,-计算!B$22,0,1,1),B1447&gt;OFFSET(B1447,-计算!B$22,0,1,1)),"卖",I1446)),"买"),""))</f>
        <v>卖</v>
      </c>
      <c r="J1447" s="4" t="str">
        <f t="shared" ca="1" si="91"/>
        <v/>
      </c>
      <c r="K1447" s="3">
        <f ca="1">IF(I1446="买",C1447,0)-IF(J1447=1,计算!B$18)</f>
        <v>0</v>
      </c>
      <c r="L1447" s="2">
        <f t="shared" ca="1" si="90"/>
        <v>6.1659969459810569</v>
      </c>
      <c r="M1447" s="3">
        <f ca="1">1-L1447/MAX(L$2:L1447)</f>
        <v>1.6661495857606123E-4</v>
      </c>
    </row>
    <row r="1448" spans="1:13" x14ac:dyDescent="0.15">
      <c r="A1448" s="1">
        <v>40529</v>
      </c>
      <c r="B1448" s="2">
        <v>3225.66</v>
      </c>
      <c r="C1448" s="3">
        <f t="shared" si="88"/>
        <v>-1.5507619162589137E-3</v>
      </c>
      <c r="D1448" s="3">
        <f>1-B1448/MAX(B$2:B1448)</f>
        <v>0.45115701354386439</v>
      </c>
      <c r="E1448" s="4">
        <f ca="1">IFERROR(AVERAGE(OFFSET(B1448,0,0,-计算!B$19,1)),AVERAGE(OFFSET(B1448,0,0,-ROW(),1)))</f>
        <v>3197.5716666666667</v>
      </c>
      <c r="F1448" s="4">
        <f ca="1">IFERROR(AVERAGE(OFFSET(B1448,0,0,-计算!B$20,1)),AVERAGE(OFFSET(B1448,0,0,-ROW(),1)))</f>
        <v>3287.811200000001</v>
      </c>
      <c r="G1448" s="4">
        <f t="shared" ca="1" si="89"/>
        <v>-90.239533333334293</v>
      </c>
      <c r="H1448" s="4">
        <f ca="1">IFERROR(AVERAGE(OFFSET(G1448,0,0,-计算!B$21,1)),AVERAGE(OFFSET(G1448,0,0,-ROW(),1)))</f>
        <v>-92.199316666667229</v>
      </c>
      <c r="I1448" s="4" t="str">
        <f ca="1">IF(计算!B$23=1,IFERROR(IF(AND(G1448&gt;H1448,OFFSET(G1448,-计算!B$22,0,1,1)&lt;OFFSET(H1448,-计算!B$22,0,1,1)),"买",IF(AND(G1448&lt;H1448,OFFSET(G1448,-计算!B$22,0,1,1)&gt;OFFSET(H1448,-计算!B$22,0,1,1)),"卖",I1447)),"买"),IF(计算!B$23=2,IFERROR(IF(AND(G1448&gt;OFFSET(G1448,-计算!B$22,0,1,1),B1448&lt;OFFSET(B1448,-计算!B$22,0,1,1)),"买",IF(AND(G1448&lt;OFFSET(G1448,-计算!B$22,0,1,1),B1448&gt;OFFSET(B1448,-计算!B$22,0,1,1)),"卖",I1447)),"买"),""))</f>
        <v>买</v>
      </c>
      <c r="J1448" s="4">
        <f t="shared" ca="1" si="91"/>
        <v>1</v>
      </c>
      <c r="K1448" s="3">
        <f ca="1">IF(I1447="买",C1448,0)-IF(J1448=1,计算!B$18)</f>
        <v>0</v>
      </c>
      <c r="L1448" s="2">
        <f t="shared" ca="1" si="90"/>
        <v>6.1659969459810569</v>
      </c>
      <c r="M1448" s="3">
        <f ca="1">1-L1448/MAX(L$2:L1448)</f>
        <v>1.6661495857606123E-4</v>
      </c>
    </row>
    <row r="1449" spans="1:13" x14ac:dyDescent="0.15">
      <c r="A1449" s="1">
        <v>40532</v>
      </c>
      <c r="B1449" s="2">
        <v>3178.66</v>
      </c>
      <c r="C1449" s="3">
        <f t="shared" si="88"/>
        <v>-1.4570661508032434E-2</v>
      </c>
      <c r="D1449" s="3">
        <f>1-B1449/MAX(B$2:B1449)</f>
        <v>0.45915401892057439</v>
      </c>
      <c r="E1449" s="4">
        <f ca="1">IFERROR(AVERAGE(OFFSET(B1449,0,0,-计算!B$19,1)),AVERAGE(OFFSET(B1449,0,0,-ROW(),1)))</f>
        <v>3199.5383333333339</v>
      </c>
      <c r="F1449" s="4">
        <f ca="1">IFERROR(AVERAGE(OFFSET(B1449,0,0,-计算!B$20,1)),AVERAGE(OFFSET(B1449,0,0,-ROW(),1)))</f>
        <v>3288.7264000000014</v>
      </c>
      <c r="G1449" s="4">
        <f t="shared" ca="1" si="89"/>
        <v>-89.18806666666751</v>
      </c>
      <c r="H1449" s="4">
        <f ca="1">IFERROR(AVERAGE(OFFSET(G1449,0,0,-计算!B$21,1)),AVERAGE(OFFSET(G1449,0,0,-ROW(),1)))</f>
        <v>-92.432933333334176</v>
      </c>
      <c r="I1449" s="4" t="str">
        <f ca="1">IF(计算!B$23=1,IFERROR(IF(AND(G1449&gt;H1449,OFFSET(G1449,-计算!B$22,0,1,1)&lt;OFFSET(H1449,-计算!B$22,0,1,1)),"买",IF(AND(G1449&lt;H1449,OFFSET(G1449,-计算!B$22,0,1,1)&gt;OFFSET(H1449,-计算!B$22,0,1,1)),"卖",I1448)),"买"),IF(计算!B$23=2,IFERROR(IF(AND(G1449&gt;OFFSET(G1449,-计算!B$22,0,1,1),B1449&lt;OFFSET(B1449,-计算!B$22,0,1,1)),"买",IF(AND(G1449&lt;OFFSET(G1449,-计算!B$22,0,1,1),B1449&gt;OFFSET(B1449,-计算!B$22,0,1,1)),"卖",I1448)),"买"),""))</f>
        <v>买</v>
      </c>
      <c r="J1449" s="4" t="str">
        <f t="shared" ca="1" si="91"/>
        <v/>
      </c>
      <c r="K1449" s="3">
        <f ca="1">IF(I1448="买",C1449,0)-IF(J1449=1,计算!B$18)</f>
        <v>-1.4570661508032434E-2</v>
      </c>
      <c r="L1449" s="2">
        <f t="shared" ca="1" si="90"/>
        <v>6.0761542916216049</v>
      </c>
      <c r="M1449" s="3">
        <f ca="1">1-L1449/MAX(L$2:L1449)</f>
        <v>1.4734848776444931E-2</v>
      </c>
    </row>
    <row r="1450" spans="1:13" x14ac:dyDescent="0.15">
      <c r="A1450" s="1">
        <v>40533</v>
      </c>
      <c r="B1450" s="2">
        <v>3249.51</v>
      </c>
      <c r="C1450" s="3">
        <f t="shared" si="88"/>
        <v>2.2289266546280606E-2</v>
      </c>
      <c r="D1450" s="3">
        <f>1-B1450/MAX(B$2:B1450)</f>
        <v>0.44709895868781047</v>
      </c>
      <c r="E1450" s="4">
        <f ca="1">IFERROR(AVERAGE(OFFSET(B1450,0,0,-计算!B$19,1)),AVERAGE(OFFSET(B1450,0,0,-ROW(),1)))</f>
        <v>3207.1508333333336</v>
      </c>
      <c r="F1450" s="4">
        <f ca="1">IFERROR(AVERAGE(OFFSET(B1450,0,0,-计算!B$20,1)),AVERAGE(OFFSET(B1450,0,0,-ROW(),1)))</f>
        <v>3290.262000000002</v>
      </c>
      <c r="G1450" s="4">
        <f t="shared" ca="1" si="89"/>
        <v>-83.111166666668396</v>
      </c>
      <c r="H1450" s="4">
        <f ca="1">IFERROR(AVERAGE(OFFSET(G1450,0,0,-计算!B$21,1)),AVERAGE(OFFSET(G1450,0,0,-ROW(),1)))</f>
        <v>-90.988911111112131</v>
      </c>
      <c r="I1450" s="4" t="str">
        <f ca="1">IF(计算!B$23=1,IFERROR(IF(AND(G1450&gt;H1450,OFFSET(G1450,-计算!B$22,0,1,1)&lt;OFFSET(H1450,-计算!B$22,0,1,1)),"买",IF(AND(G1450&lt;H1450,OFFSET(G1450,-计算!B$22,0,1,1)&gt;OFFSET(H1450,-计算!B$22,0,1,1)),"卖",I1449)),"买"),IF(计算!B$23=2,IFERROR(IF(AND(G1450&gt;OFFSET(G1450,-计算!B$22,0,1,1),B1450&lt;OFFSET(B1450,-计算!B$22,0,1,1)),"买",IF(AND(G1450&lt;OFFSET(G1450,-计算!B$22,0,1,1),B1450&gt;OFFSET(B1450,-计算!B$22,0,1,1)),"卖",I1449)),"买"),""))</f>
        <v>买</v>
      </c>
      <c r="J1450" s="4" t="str">
        <f t="shared" ca="1" si="91"/>
        <v/>
      </c>
      <c r="K1450" s="3">
        <f ca="1">IF(I1449="买",C1450,0)-IF(J1450=1,计算!B$18)</f>
        <v>2.2289266546280606E-2</v>
      </c>
      <c r="L1450" s="2">
        <f t="shared" ca="1" si="90"/>
        <v>6.2115873142038858</v>
      </c>
      <c r="M1450" s="3">
        <f ca="1">1-L1450/MAX(L$2:L1450)</f>
        <v>0</v>
      </c>
    </row>
    <row r="1451" spans="1:13" x14ac:dyDescent="0.15">
      <c r="A1451" s="1">
        <v>40534</v>
      </c>
      <c r="B1451" s="2">
        <v>3215.45</v>
      </c>
      <c r="C1451" s="3">
        <f t="shared" si="88"/>
        <v>-1.0481580299799176E-2</v>
      </c>
      <c r="D1451" s="3">
        <f>1-B1451/MAX(B$2:B1451)</f>
        <v>0.45289423535016671</v>
      </c>
      <c r="E1451" s="4">
        <f ca="1">IFERROR(AVERAGE(OFFSET(B1451,0,0,-计算!B$19,1)),AVERAGE(OFFSET(B1451,0,0,-ROW(),1)))</f>
        <v>3211.3074999999994</v>
      </c>
      <c r="F1451" s="4">
        <f ca="1">IFERROR(AVERAGE(OFFSET(B1451,0,0,-计算!B$20,1)),AVERAGE(OFFSET(B1451,0,0,-ROW(),1)))</f>
        <v>3290.2194000000013</v>
      </c>
      <c r="G1451" s="4">
        <f t="shared" ca="1" si="89"/>
        <v>-78.911900000001879</v>
      </c>
      <c r="H1451" s="4">
        <f ca="1">IFERROR(AVERAGE(OFFSET(G1451,0,0,-计算!B$21,1)),AVERAGE(OFFSET(G1451,0,0,-ROW(),1)))</f>
        <v>-88.586200000001256</v>
      </c>
      <c r="I1451" s="4" t="str">
        <f ca="1">IF(计算!B$23=1,IFERROR(IF(AND(G1451&gt;H1451,OFFSET(G1451,-计算!B$22,0,1,1)&lt;OFFSET(H1451,-计算!B$22,0,1,1)),"买",IF(AND(G1451&lt;H1451,OFFSET(G1451,-计算!B$22,0,1,1)&gt;OFFSET(H1451,-计算!B$22,0,1,1)),"卖",I1450)),"买"),IF(计算!B$23=2,IFERROR(IF(AND(G1451&gt;OFFSET(G1451,-计算!B$22,0,1,1),B1451&lt;OFFSET(B1451,-计算!B$22,0,1,1)),"买",IF(AND(G1451&lt;OFFSET(G1451,-计算!B$22,0,1,1),B1451&gt;OFFSET(B1451,-计算!B$22,0,1,1)),"卖",I1450)),"买"),""))</f>
        <v>买</v>
      </c>
      <c r="J1451" s="4" t="str">
        <f t="shared" ca="1" si="91"/>
        <v/>
      </c>
      <c r="K1451" s="3">
        <f ca="1">IF(I1450="买",C1451,0)-IF(J1451=1,计算!B$18)</f>
        <v>-1.0481580299799176E-2</v>
      </c>
      <c r="L1451" s="2">
        <f t="shared" ca="1" si="90"/>
        <v>6.146480062980844</v>
      </c>
      <c r="M1451" s="3">
        <f ca="1">1-L1451/MAX(L$2:L1451)</f>
        <v>1.0481580299799176E-2</v>
      </c>
    </row>
    <row r="1452" spans="1:13" x14ac:dyDescent="0.15">
      <c r="A1452" s="1">
        <v>40535</v>
      </c>
      <c r="B1452" s="2">
        <v>3188.61</v>
      </c>
      <c r="C1452" s="3">
        <f t="shared" si="88"/>
        <v>-8.3471986813664634E-3</v>
      </c>
      <c r="D1452" s="3">
        <f>1-B1452/MAX(B$2:B1452)</f>
        <v>0.45746103586741982</v>
      </c>
      <c r="E1452" s="4">
        <f ca="1">IFERROR(AVERAGE(OFFSET(B1452,0,0,-计算!B$19,1)),AVERAGE(OFFSET(B1452,0,0,-ROW(),1)))</f>
        <v>3210.33</v>
      </c>
      <c r="F1452" s="4">
        <f ca="1">IFERROR(AVERAGE(OFFSET(B1452,0,0,-计算!B$20,1)),AVERAGE(OFFSET(B1452,0,0,-ROW(),1)))</f>
        <v>3289.5088000000019</v>
      </c>
      <c r="G1452" s="4">
        <f t="shared" ca="1" si="89"/>
        <v>-79.178800000001957</v>
      </c>
      <c r="H1452" s="4">
        <f ca="1">IFERROR(AVERAGE(OFFSET(G1452,0,0,-计算!B$21,1)),AVERAGE(OFFSET(G1452,0,0,-ROW(),1)))</f>
        <v>-85.785066666668101</v>
      </c>
      <c r="I1452" s="4" t="str">
        <f ca="1">IF(计算!B$23=1,IFERROR(IF(AND(G1452&gt;H1452,OFFSET(G1452,-计算!B$22,0,1,1)&lt;OFFSET(H1452,-计算!B$22,0,1,1)),"买",IF(AND(G1452&lt;H1452,OFFSET(G1452,-计算!B$22,0,1,1)&gt;OFFSET(H1452,-计算!B$22,0,1,1)),"卖",I1451)),"买"),IF(计算!B$23=2,IFERROR(IF(AND(G1452&gt;OFFSET(G1452,-计算!B$22,0,1,1),B1452&lt;OFFSET(B1452,-计算!B$22,0,1,1)),"买",IF(AND(G1452&lt;OFFSET(G1452,-计算!B$22,0,1,1),B1452&gt;OFFSET(B1452,-计算!B$22,0,1,1)),"卖",I1451)),"买"),""))</f>
        <v>买</v>
      </c>
      <c r="J1452" s="4" t="str">
        <f t="shared" ca="1" si="91"/>
        <v/>
      </c>
      <c r="K1452" s="3">
        <f ca="1">IF(I1451="买",C1452,0)-IF(J1452=1,计算!B$18)</f>
        <v>-8.3471986813664634E-3</v>
      </c>
      <c r="L1452" s="2">
        <f t="shared" ca="1" si="90"/>
        <v>6.0951741727040849</v>
      </c>
      <c r="M1452" s="3">
        <f ca="1">1-L1452/MAX(L$2:L1452)</f>
        <v>1.874128714790857E-2</v>
      </c>
    </row>
    <row r="1453" spans="1:13" x14ac:dyDescent="0.15">
      <c r="A1453" s="1">
        <v>40536</v>
      </c>
      <c r="B1453" s="2">
        <v>3162.96</v>
      </c>
      <c r="C1453" s="3">
        <f t="shared" si="88"/>
        <v>-8.0442575291428398E-3</v>
      </c>
      <c r="D1453" s="3">
        <f>1-B1453/MAX(B$2:B1453)</f>
        <v>0.46182535901449673</v>
      </c>
      <c r="E1453" s="4">
        <f ca="1">IFERROR(AVERAGE(OFFSET(B1453,0,0,-计算!B$19,1)),AVERAGE(OFFSET(B1453,0,0,-ROW(),1)))</f>
        <v>3209.5866666666661</v>
      </c>
      <c r="F1453" s="4">
        <f ca="1">IFERROR(AVERAGE(OFFSET(B1453,0,0,-计算!B$20,1)),AVERAGE(OFFSET(B1453,0,0,-ROW(),1)))</f>
        <v>3286.2144000000012</v>
      </c>
      <c r="G1453" s="4">
        <f t="shared" ca="1" si="89"/>
        <v>-76.627733333335073</v>
      </c>
      <c r="H1453" s="4">
        <f ca="1">IFERROR(AVERAGE(OFFSET(G1453,0,0,-计算!B$21,1)),AVERAGE(OFFSET(G1453,0,0,-ROW(),1)))</f>
        <v>-82.876200000001518</v>
      </c>
      <c r="I1453" s="4" t="str">
        <f ca="1">IF(计算!B$23=1,IFERROR(IF(AND(G1453&gt;H1453,OFFSET(G1453,-计算!B$22,0,1,1)&lt;OFFSET(H1453,-计算!B$22,0,1,1)),"买",IF(AND(G1453&lt;H1453,OFFSET(G1453,-计算!B$22,0,1,1)&gt;OFFSET(H1453,-计算!B$22,0,1,1)),"卖",I1452)),"买"),IF(计算!B$23=2,IFERROR(IF(AND(G1453&gt;OFFSET(G1453,-计算!B$22,0,1,1),B1453&lt;OFFSET(B1453,-计算!B$22,0,1,1)),"买",IF(AND(G1453&lt;OFFSET(G1453,-计算!B$22,0,1,1),B1453&gt;OFFSET(B1453,-计算!B$22,0,1,1)),"卖",I1452)),"买"),""))</f>
        <v>买</v>
      </c>
      <c r="J1453" s="4" t="str">
        <f t="shared" ca="1" si="91"/>
        <v/>
      </c>
      <c r="K1453" s="3">
        <f ca="1">IF(I1452="买",C1453,0)-IF(J1453=1,计算!B$18)</f>
        <v>-8.0442575291428398E-3</v>
      </c>
      <c r="L1453" s="2">
        <f t="shared" ca="1" si="90"/>
        <v>6.0461430219738732</v>
      </c>
      <c r="M1453" s="3">
        <f ca="1">1-L1453/MAX(L$2:L1453)</f>
        <v>2.6634784936805933E-2</v>
      </c>
    </row>
    <row r="1454" spans="1:13" x14ac:dyDescent="0.15">
      <c r="A1454" s="1">
        <v>40539</v>
      </c>
      <c r="B1454" s="2">
        <v>3099.71</v>
      </c>
      <c r="C1454" s="3">
        <f t="shared" si="88"/>
        <v>-1.999709133216987E-2</v>
      </c>
      <c r="D1454" s="3">
        <f>1-B1454/MAX(B$2:B1454)</f>
        <v>0.47258728646294157</v>
      </c>
      <c r="E1454" s="4">
        <f ca="1">IFERROR(AVERAGE(OFFSET(B1454,0,0,-计算!B$19,1)),AVERAGE(OFFSET(B1454,0,0,-ROW(),1)))</f>
        <v>3207.6150000000002</v>
      </c>
      <c r="F1454" s="4">
        <f ca="1">IFERROR(AVERAGE(OFFSET(B1454,0,0,-计算!B$20,1)),AVERAGE(OFFSET(B1454,0,0,-ROW(),1)))</f>
        <v>3282.0854000000008</v>
      </c>
      <c r="G1454" s="4">
        <f t="shared" ca="1" si="89"/>
        <v>-74.470400000000609</v>
      </c>
      <c r="H1454" s="4">
        <f ca="1">IFERROR(AVERAGE(OFFSET(G1454,0,0,-计算!B$21,1)),AVERAGE(OFFSET(G1454,0,0,-ROW(),1)))</f>
        <v>-80.248011111112575</v>
      </c>
      <c r="I1454" s="4" t="str">
        <f ca="1">IF(计算!B$23=1,IFERROR(IF(AND(G1454&gt;H1454,OFFSET(G1454,-计算!B$22,0,1,1)&lt;OFFSET(H1454,-计算!B$22,0,1,1)),"买",IF(AND(G1454&lt;H1454,OFFSET(G1454,-计算!B$22,0,1,1)&gt;OFFSET(H1454,-计算!B$22,0,1,1)),"卖",I1453)),"买"),IF(计算!B$23=2,IFERROR(IF(AND(G1454&gt;OFFSET(G1454,-计算!B$22,0,1,1),B1454&lt;OFFSET(B1454,-计算!B$22,0,1,1)),"买",IF(AND(G1454&lt;OFFSET(G1454,-计算!B$22,0,1,1),B1454&gt;OFFSET(B1454,-计算!B$22,0,1,1)),"卖",I1453)),"买"),""))</f>
        <v>买</v>
      </c>
      <c r="J1454" s="4" t="str">
        <f t="shared" ca="1" si="91"/>
        <v/>
      </c>
      <c r="K1454" s="3">
        <f ca="1">IF(I1453="买",C1454,0)-IF(J1454=1,计算!B$18)</f>
        <v>-1.999709133216987E-2</v>
      </c>
      <c r="L1454" s="2">
        <f t="shared" ca="1" si="90"/>
        <v>5.9252377477560998</v>
      </c>
      <c r="M1454" s="3">
        <f ca="1">1-L1454/MAX(L$2:L1454)</f>
        <v>4.6099258041981894E-2</v>
      </c>
    </row>
    <row r="1455" spans="1:13" x14ac:dyDescent="0.15">
      <c r="A1455" s="1">
        <v>40540</v>
      </c>
      <c r="B1455" s="2">
        <v>3044.93</v>
      </c>
      <c r="C1455" s="3">
        <f t="shared" si="88"/>
        <v>-1.7672620987124632E-2</v>
      </c>
      <c r="D1455" s="3">
        <f>1-B1455/MAX(B$2:B1455)</f>
        <v>0.48190805145307292</v>
      </c>
      <c r="E1455" s="4">
        <f ca="1">IFERROR(AVERAGE(OFFSET(B1455,0,0,-计算!B$19,1)),AVERAGE(OFFSET(B1455,0,0,-ROW(),1)))</f>
        <v>3197.8608333333336</v>
      </c>
      <c r="F1455" s="4">
        <f ca="1">IFERROR(AVERAGE(OFFSET(B1455,0,0,-计算!B$20,1)),AVERAGE(OFFSET(B1455,0,0,-ROW(),1)))</f>
        <v>3275.4706000000006</v>
      </c>
      <c r="G1455" s="4">
        <f t="shared" ca="1" si="89"/>
        <v>-77.609766666666928</v>
      </c>
      <c r="H1455" s="4">
        <f ca="1">IFERROR(AVERAGE(OFFSET(G1455,0,0,-计算!B$21,1)),AVERAGE(OFFSET(G1455,0,0,-ROW(),1)))</f>
        <v>-78.318294444445812</v>
      </c>
      <c r="I1455" s="4" t="str">
        <f ca="1">IF(计算!B$23=1,IFERROR(IF(AND(G1455&gt;H1455,OFFSET(G1455,-计算!B$22,0,1,1)&lt;OFFSET(H1455,-计算!B$22,0,1,1)),"买",IF(AND(G1455&lt;H1455,OFFSET(G1455,-计算!B$22,0,1,1)&gt;OFFSET(H1455,-计算!B$22,0,1,1)),"卖",I1454)),"买"),IF(计算!B$23=2,IFERROR(IF(AND(G1455&gt;OFFSET(G1455,-计算!B$22,0,1,1),B1455&lt;OFFSET(B1455,-计算!B$22,0,1,1)),"买",IF(AND(G1455&lt;OFFSET(G1455,-计算!B$22,0,1,1),B1455&gt;OFFSET(B1455,-计算!B$22,0,1,1)),"卖",I1454)),"买"),""))</f>
        <v>买</v>
      </c>
      <c r="J1455" s="4" t="str">
        <f t="shared" ca="1" si="91"/>
        <v/>
      </c>
      <c r="K1455" s="3">
        <f ca="1">IF(I1454="买",C1455,0)-IF(J1455=1,计算!B$18)</f>
        <v>-1.7672620987124632E-2</v>
      </c>
      <c r="L1455" s="2">
        <f t="shared" ca="1" si="90"/>
        <v>5.820523266781402</v>
      </c>
      <c r="M1455" s="3">
        <f ca="1">1-L1455/MAX(L$2:L1455)</f>
        <v>6.2957184313942927E-2</v>
      </c>
    </row>
    <row r="1456" spans="1:13" x14ac:dyDescent="0.15">
      <c r="A1456" s="1">
        <v>40541</v>
      </c>
      <c r="B1456" s="2">
        <v>3061.83</v>
      </c>
      <c r="C1456" s="3">
        <f t="shared" si="88"/>
        <v>5.5502096928337075E-3</v>
      </c>
      <c r="D1456" s="3">
        <f>1-B1456/MAX(B$2:B1456)</f>
        <v>0.47903253249846867</v>
      </c>
      <c r="E1456" s="4">
        <f ca="1">IFERROR(AVERAGE(OFFSET(B1456,0,0,-计算!B$19,1)),AVERAGE(OFFSET(B1456,0,0,-ROW(),1)))</f>
        <v>3181.2583333333332</v>
      </c>
      <c r="F1456" s="4">
        <f ca="1">IFERROR(AVERAGE(OFFSET(B1456,0,0,-计算!B$20,1)),AVERAGE(OFFSET(B1456,0,0,-ROW(),1)))</f>
        <v>3268.7696000000001</v>
      </c>
      <c r="G1456" s="4">
        <f t="shared" ca="1" si="89"/>
        <v>-87.51126666666687</v>
      </c>
      <c r="H1456" s="4">
        <f ca="1">IFERROR(AVERAGE(OFFSET(G1456,0,0,-计算!B$21,1)),AVERAGE(OFFSET(G1456,0,0,-ROW(),1)))</f>
        <v>-79.051644444445557</v>
      </c>
      <c r="I1456" s="4" t="str">
        <f ca="1">IF(计算!B$23=1,IFERROR(IF(AND(G1456&gt;H1456,OFFSET(G1456,-计算!B$22,0,1,1)&lt;OFFSET(H1456,-计算!B$22,0,1,1)),"买",IF(AND(G1456&lt;H1456,OFFSET(G1456,-计算!B$22,0,1,1)&gt;OFFSET(H1456,-计算!B$22,0,1,1)),"卖",I1455)),"买"),IF(计算!B$23=2,IFERROR(IF(AND(G1456&gt;OFFSET(G1456,-计算!B$22,0,1,1),B1456&lt;OFFSET(B1456,-计算!B$22,0,1,1)),"买",IF(AND(G1456&lt;OFFSET(G1456,-计算!B$22,0,1,1),B1456&gt;OFFSET(B1456,-计算!B$22,0,1,1)),"卖",I1455)),"买"),""))</f>
        <v>卖</v>
      </c>
      <c r="J1456" s="4">
        <f t="shared" ca="1" si="91"/>
        <v>1</v>
      </c>
      <c r="K1456" s="3">
        <f ca="1">IF(I1455="买",C1456,0)-IF(J1456=1,计算!B$18)</f>
        <v>5.5502096928337075E-3</v>
      </c>
      <c r="L1456" s="2">
        <f t="shared" ca="1" si="90"/>
        <v>5.8528283914340564</v>
      </c>
      <c r="M1456" s="3">
        <f ca="1">1-L1456/MAX(L$2:L1456)</f>
        <v>5.7756400195721924E-2</v>
      </c>
    </row>
    <row r="1457" spans="1:13" x14ac:dyDescent="0.15">
      <c r="A1457" s="1">
        <v>40542</v>
      </c>
      <c r="B1457" s="2">
        <v>3064.1</v>
      </c>
      <c r="C1457" s="3">
        <f t="shared" si="88"/>
        <v>7.4138668704670785E-4</v>
      </c>
      <c r="D1457" s="3">
        <f>1-B1457/MAX(B$2:B1457)</f>
        <v>0.47864629415367865</v>
      </c>
      <c r="E1457" s="4">
        <f ca="1">IFERROR(AVERAGE(OFFSET(B1457,0,0,-计算!B$19,1)),AVERAGE(OFFSET(B1457,0,0,-ROW(),1)))</f>
        <v>3164.1441666666665</v>
      </c>
      <c r="F1457" s="4">
        <f ca="1">IFERROR(AVERAGE(OFFSET(B1457,0,0,-计算!B$20,1)),AVERAGE(OFFSET(B1457,0,0,-ROW(),1)))</f>
        <v>3262.5578000000005</v>
      </c>
      <c r="G1457" s="4">
        <f t="shared" ca="1" si="89"/>
        <v>-98.413633333334019</v>
      </c>
      <c r="H1457" s="4">
        <f ca="1">IFERROR(AVERAGE(OFFSET(G1457,0,0,-计算!B$21,1)),AVERAGE(OFFSET(G1457,0,0,-ROW(),1)))</f>
        <v>-82.301933333334247</v>
      </c>
      <c r="I1457" s="4" t="str">
        <f ca="1">IF(计算!B$23=1,IFERROR(IF(AND(G1457&gt;H1457,OFFSET(G1457,-计算!B$22,0,1,1)&lt;OFFSET(H1457,-计算!B$22,0,1,1)),"买",IF(AND(G1457&lt;H1457,OFFSET(G1457,-计算!B$22,0,1,1)&gt;OFFSET(H1457,-计算!B$22,0,1,1)),"卖",I1456)),"买"),IF(计算!B$23=2,IFERROR(IF(AND(G1457&gt;OFFSET(G1457,-计算!B$22,0,1,1),B1457&lt;OFFSET(B1457,-计算!B$22,0,1,1)),"买",IF(AND(G1457&lt;OFFSET(G1457,-计算!B$22,0,1,1),B1457&gt;OFFSET(B1457,-计算!B$22,0,1,1)),"卖",I1456)),"买"),""))</f>
        <v>卖</v>
      </c>
      <c r="J1457" s="4" t="str">
        <f t="shared" ca="1" si="91"/>
        <v/>
      </c>
      <c r="K1457" s="3">
        <f ca="1">IF(I1456="买",C1457,0)-IF(J1457=1,计算!B$18)</f>
        <v>0</v>
      </c>
      <c r="L1457" s="2">
        <f t="shared" ca="1" si="90"/>
        <v>5.8528283914340564</v>
      </c>
      <c r="M1457" s="3">
        <f ca="1">1-L1457/MAX(L$2:L1457)</f>
        <v>5.7756400195721924E-2</v>
      </c>
    </row>
    <row r="1458" spans="1:13" x14ac:dyDescent="0.15">
      <c r="A1458" s="1">
        <v>40543</v>
      </c>
      <c r="B1458" s="2">
        <v>3128.26</v>
      </c>
      <c r="C1458" s="3">
        <f t="shared" si="88"/>
        <v>2.093926438432181E-2</v>
      </c>
      <c r="D1458" s="3">
        <f>1-B1458/MAX(B$2:B1458)</f>
        <v>0.46772953106921655</v>
      </c>
      <c r="E1458" s="4">
        <f ca="1">IFERROR(AVERAGE(OFFSET(B1458,0,0,-计算!B$19,1)),AVERAGE(OFFSET(B1458,0,0,-ROW(),1)))</f>
        <v>3154.1958333333332</v>
      </c>
      <c r="F1458" s="4">
        <f ca="1">IFERROR(AVERAGE(OFFSET(B1458,0,0,-计算!B$20,1)),AVERAGE(OFFSET(B1458,0,0,-ROW(),1)))</f>
        <v>3257.5497999999998</v>
      </c>
      <c r="G1458" s="4">
        <f t="shared" ca="1" si="89"/>
        <v>-103.35396666666657</v>
      </c>
      <c r="H1458" s="4">
        <f ca="1">IFERROR(AVERAGE(OFFSET(G1458,0,0,-计算!B$21,1)),AVERAGE(OFFSET(G1458,0,0,-ROW(),1)))</f>
        <v>-86.331127777778349</v>
      </c>
      <c r="I1458" s="4" t="str">
        <f ca="1">IF(计算!B$23=1,IFERROR(IF(AND(G1458&gt;H1458,OFFSET(G1458,-计算!B$22,0,1,1)&lt;OFFSET(H1458,-计算!B$22,0,1,1)),"买",IF(AND(G1458&lt;H1458,OFFSET(G1458,-计算!B$22,0,1,1)&gt;OFFSET(H1458,-计算!B$22,0,1,1)),"卖",I1457)),"买"),IF(计算!B$23=2,IFERROR(IF(AND(G1458&gt;OFFSET(G1458,-计算!B$22,0,1,1),B1458&lt;OFFSET(B1458,-计算!B$22,0,1,1)),"买",IF(AND(G1458&lt;OFFSET(G1458,-计算!B$22,0,1,1),B1458&gt;OFFSET(B1458,-计算!B$22,0,1,1)),"卖",I1457)),"买"),""))</f>
        <v>卖</v>
      </c>
      <c r="J1458" s="4" t="str">
        <f t="shared" ca="1" si="91"/>
        <v/>
      </c>
      <c r="K1458" s="3">
        <f ca="1">IF(I1457="买",C1458,0)-IF(J1458=1,计算!B$18)</f>
        <v>0</v>
      </c>
      <c r="L1458" s="2">
        <f t="shared" ca="1" si="90"/>
        <v>5.8528283914340564</v>
      </c>
      <c r="M1458" s="3">
        <f ca="1">1-L1458/MAX(L$2:L1458)</f>
        <v>5.7756400195721924E-2</v>
      </c>
    </row>
    <row r="1459" spans="1:13" x14ac:dyDescent="0.15">
      <c r="A1459" s="1">
        <v>40547</v>
      </c>
      <c r="B1459" s="2">
        <v>3189.68</v>
      </c>
      <c r="C1459" s="3">
        <f t="shared" si="88"/>
        <v>1.9633917896849873E-2</v>
      </c>
      <c r="D1459" s="3">
        <f>1-B1459/MAX(B$2:B1459)</f>
        <v>0.45727897638331183</v>
      </c>
      <c r="E1459" s="4">
        <f ca="1">IFERROR(AVERAGE(OFFSET(B1459,0,0,-计算!B$19,1)),AVERAGE(OFFSET(B1459,0,0,-ROW(),1)))</f>
        <v>3150.78</v>
      </c>
      <c r="F1459" s="4">
        <f ca="1">IFERROR(AVERAGE(OFFSET(B1459,0,0,-计算!B$20,1)),AVERAGE(OFFSET(B1459,0,0,-ROW(),1)))</f>
        <v>3251.7217999999993</v>
      </c>
      <c r="G1459" s="4">
        <f t="shared" ca="1" si="89"/>
        <v>-100.94179999999915</v>
      </c>
      <c r="H1459" s="4">
        <f ca="1">IFERROR(AVERAGE(OFFSET(G1459,0,0,-计算!B$21,1)),AVERAGE(OFFSET(G1459,0,0,-ROW(),1)))</f>
        <v>-90.383472222222352</v>
      </c>
      <c r="I1459" s="4" t="str">
        <f ca="1">IF(计算!B$23=1,IFERROR(IF(AND(G1459&gt;H1459,OFFSET(G1459,-计算!B$22,0,1,1)&lt;OFFSET(H1459,-计算!B$22,0,1,1)),"买",IF(AND(G1459&lt;H1459,OFFSET(G1459,-计算!B$22,0,1,1)&gt;OFFSET(H1459,-计算!B$22,0,1,1)),"卖",I1458)),"买"),IF(计算!B$23=2,IFERROR(IF(AND(G1459&gt;OFFSET(G1459,-计算!B$22,0,1,1),B1459&lt;OFFSET(B1459,-计算!B$22,0,1,1)),"买",IF(AND(G1459&lt;OFFSET(G1459,-计算!B$22,0,1,1),B1459&gt;OFFSET(B1459,-计算!B$22,0,1,1)),"卖",I1458)),"买"),""))</f>
        <v>卖</v>
      </c>
      <c r="J1459" s="4" t="str">
        <f t="shared" ca="1" si="91"/>
        <v/>
      </c>
      <c r="K1459" s="3">
        <f ca="1">IF(I1458="买",C1459,0)-IF(J1459=1,计算!B$18)</f>
        <v>0</v>
      </c>
      <c r="L1459" s="2">
        <f t="shared" ca="1" si="90"/>
        <v>5.8528283914340564</v>
      </c>
      <c r="M1459" s="3">
        <f ca="1">1-L1459/MAX(L$2:L1459)</f>
        <v>5.7756400195721924E-2</v>
      </c>
    </row>
    <row r="1460" spans="1:13" x14ac:dyDescent="0.15">
      <c r="A1460" s="1">
        <v>40548</v>
      </c>
      <c r="B1460" s="2">
        <v>3175.66</v>
      </c>
      <c r="C1460" s="3">
        <f t="shared" si="88"/>
        <v>-4.3954252464196708E-3</v>
      </c>
      <c r="D1460" s="3">
        <f>1-B1460/MAX(B$2:B1460)</f>
        <v>0.45966446607227929</v>
      </c>
      <c r="E1460" s="4">
        <f ca="1">IFERROR(AVERAGE(OFFSET(B1460,0,0,-计算!B$19,1)),AVERAGE(OFFSET(B1460,0,0,-ROW(),1)))</f>
        <v>3146.6133333333332</v>
      </c>
      <c r="F1460" s="4">
        <f ca="1">IFERROR(AVERAGE(OFFSET(B1460,0,0,-计算!B$20,1)),AVERAGE(OFFSET(B1460,0,0,-ROW(),1)))</f>
        <v>3245.913399999999</v>
      </c>
      <c r="G1460" s="4">
        <f t="shared" ca="1" si="89"/>
        <v>-99.300066666665771</v>
      </c>
      <c r="H1460" s="4">
        <f ca="1">IFERROR(AVERAGE(OFFSET(G1460,0,0,-计算!B$21,1)),AVERAGE(OFFSET(G1460,0,0,-ROW(),1)))</f>
        <v>-94.521749999999884</v>
      </c>
      <c r="I1460" s="4" t="str">
        <f ca="1">IF(计算!B$23=1,IFERROR(IF(AND(G1460&gt;H1460,OFFSET(G1460,-计算!B$22,0,1,1)&lt;OFFSET(H1460,-计算!B$22,0,1,1)),"买",IF(AND(G1460&lt;H1460,OFFSET(G1460,-计算!B$22,0,1,1)&gt;OFFSET(H1460,-计算!B$22,0,1,1)),"卖",I1459)),"买"),IF(计算!B$23=2,IFERROR(IF(AND(G1460&gt;OFFSET(G1460,-计算!B$22,0,1,1),B1460&lt;OFFSET(B1460,-计算!B$22,0,1,1)),"买",IF(AND(G1460&lt;OFFSET(G1460,-计算!B$22,0,1,1),B1460&gt;OFFSET(B1460,-计算!B$22,0,1,1)),"卖",I1459)),"买"),""))</f>
        <v>卖</v>
      </c>
      <c r="J1460" s="4" t="str">
        <f t="shared" ca="1" si="91"/>
        <v/>
      </c>
      <c r="K1460" s="3">
        <f ca="1">IF(I1459="买",C1460,0)-IF(J1460=1,计算!B$18)</f>
        <v>0</v>
      </c>
      <c r="L1460" s="2">
        <f t="shared" ca="1" si="90"/>
        <v>5.8528283914340564</v>
      </c>
      <c r="M1460" s="3">
        <f ca="1">1-L1460/MAX(L$2:L1460)</f>
        <v>5.7756400195721924E-2</v>
      </c>
    </row>
    <row r="1461" spans="1:13" x14ac:dyDescent="0.15">
      <c r="A1461" s="1">
        <v>40549</v>
      </c>
      <c r="B1461" s="2">
        <v>3159.64</v>
      </c>
      <c r="C1461" s="3">
        <f t="shared" si="88"/>
        <v>-5.0446206457870346E-3</v>
      </c>
      <c r="D1461" s="3">
        <f>1-B1461/MAX(B$2:B1461)</f>
        <v>0.46239025386238342</v>
      </c>
      <c r="E1461" s="4">
        <f ca="1">IFERROR(AVERAGE(OFFSET(B1461,0,0,-计算!B$19,1)),AVERAGE(OFFSET(B1461,0,0,-ROW(),1)))</f>
        <v>3145.0283333333332</v>
      </c>
      <c r="F1461" s="4">
        <f ca="1">IFERROR(AVERAGE(OFFSET(B1461,0,0,-计算!B$20,1)),AVERAGE(OFFSET(B1461,0,0,-ROW(),1)))</f>
        <v>3241.0288</v>
      </c>
      <c r="G1461" s="4">
        <f t="shared" ca="1" si="89"/>
        <v>-96.000466666666853</v>
      </c>
      <c r="H1461" s="4">
        <f ca="1">IFERROR(AVERAGE(OFFSET(G1461,0,0,-计算!B$21,1)),AVERAGE(OFFSET(G1461,0,0,-ROW(),1)))</f>
        <v>-97.586866666666538</v>
      </c>
      <c r="I1461" s="4" t="str">
        <f ca="1">IF(计算!B$23=1,IFERROR(IF(AND(G1461&gt;H1461,OFFSET(G1461,-计算!B$22,0,1,1)&lt;OFFSET(H1461,-计算!B$22,0,1,1)),"买",IF(AND(G1461&lt;H1461,OFFSET(G1461,-计算!B$22,0,1,1)&gt;OFFSET(H1461,-计算!B$22,0,1,1)),"卖",I1460)),"买"),IF(计算!B$23=2,IFERROR(IF(AND(G1461&gt;OFFSET(G1461,-计算!B$22,0,1,1),B1461&lt;OFFSET(B1461,-计算!B$22,0,1,1)),"买",IF(AND(G1461&lt;OFFSET(G1461,-计算!B$22,0,1,1),B1461&gt;OFFSET(B1461,-计算!B$22,0,1,1)),"卖",I1460)),"买"),""))</f>
        <v>买</v>
      </c>
      <c r="J1461" s="4">
        <f t="shared" ca="1" si="91"/>
        <v>1</v>
      </c>
      <c r="K1461" s="3">
        <f ca="1">IF(I1460="买",C1461,0)-IF(J1461=1,计算!B$18)</f>
        <v>0</v>
      </c>
      <c r="L1461" s="2">
        <f t="shared" ca="1" si="90"/>
        <v>5.8528283914340564</v>
      </c>
      <c r="M1461" s="3">
        <f ca="1">1-L1461/MAX(L$2:L1461)</f>
        <v>5.7756400195721924E-2</v>
      </c>
    </row>
    <row r="1462" spans="1:13" x14ac:dyDescent="0.15">
      <c r="A1462" s="1">
        <v>40550</v>
      </c>
      <c r="B1462" s="2">
        <v>3166.62</v>
      </c>
      <c r="C1462" s="3">
        <f t="shared" si="88"/>
        <v>2.2091124305301246E-3</v>
      </c>
      <c r="D1462" s="3">
        <f>1-B1462/MAX(B$2:B1462)</f>
        <v>0.46120261348941671</v>
      </c>
      <c r="E1462" s="4">
        <f ca="1">IFERROR(AVERAGE(OFFSET(B1462,0,0,-计算!B$19,1)),AVERAGE(OFFSET(B1462,0,0,-ROW(),1)))</f>
        <v>3138.1208333333338</v>
      </c>
      <c r="F1462" s="4">
        <f ca="1">IFERROR(AVERAGE(OFFSET(B1462,0,0,-计算!B$20,1)),AVERAGE(OFFSET(B1462,0,0,-ROW(),1)))</f>
        <v>3236.4074000000001</v>
      </c>
      <c r="G1462" s="4">
        <f t="shared" ca="1" si="89"/>
        <v>-98.286566666666204</v>
      </c>
      <c r="H1462" s="4">
        <f ca="1">IFERROR(AVERAGE(OFFSET(G1462,0,0,-计算!B$21,1)),AVERAGE(OFFSET(G1462,0,0,-ROW(),1)))</f>
        <v>-99.38274999999976</v>
      </c>
      <c r="I1462" s="4" t="str">
        <f ca="1">IF(计算!B$23=1,IFERROR(IF(AND(G1462&gt;H1462,OFFSET(G1462,-计算!B$22,0,1,1)&lt;OFFSET(H1462,-计算!B$22,0,1,1)),"买",IF(AND(G1462&lt;H1462,OFFSET(G1462,-计算!B$22,0,1,1)&gt;OFFSET(H1462,-计算!B$22,0,1,1)),"卖",I1461)),"买"),IF(计算!B$23=2,IFERROR(IF(AND(G1462&gt;OFFSET(G1462,-计算!B$22,0,1,1),B1462&lt;OFFSET(B1462,-计算!B$22,0,1,1)),"买",IF(AND(G1462&lt;OFFSET(G1462,-计算!B$22,0,1,1),B1462&gt;OFFSET(B1462,-计算!B$22,0,1,1)),"卖",I1461)),"买"),""))</f>
        <v>买</v>
      </c>
      <c r="J1462" s="4" t="str">
        <f t="shared" ca="1" si="91"/>
        <v/>
      </c>
      <c r="K1462" s="3">
        <f ca="1">IF(I1461="买",C1462,0)-IF(J1462=1,计算!B$18)</f>
        <v>2.2091124305301246E-3</v>
      </c>
      <c r="L1462" s="2">
        <f t="shared" ca="1" si="90"/>
        <v>5.8657579473873334</v>
      </c>
      <c r="M1462" s="3">
        <f ca="1">1-L1462/MAX(L$2:L1462)</f>
        <v>5.5674878146806828E-2</v>
      </c>
    </row>
    <row r="1463" spans="1:13" x14ac:dyDescent="0.15">
      <c r="A1463" s="1">
        <v>40553</v>
      </c>
      <c r="B1463" s="2">
        <v>3108.19</v>
      </c>
      <c r="C1463" s="3">
        <f t="shared" si="88"/>
        <v>-1.845185086938117E-2</v>
      </c>
      <c r="D1463" s="3">
        <f>1-B1463/MAX(B$2:B1463)</f>
        <v>0.47114442251412236</v>
      </c>
      <c r="E1463" s="4">
        <f ca="1">IFERROR(AVERAGE(OFFSET(B1463,0,0,-计算!B$19,1)),AVERAGE(OFFSET(B1463,0,0,-ROW(),1)))</f>
        <v>3129.1825000000003</v>
      </c>
      <c r="F1463" s="4">
        <f ca="1">IFERROR(AVERAGE(OFFSET(B1463,0,0,-计算!B$20,1)),AVERAGE(OFFSET(B1463,0,0,-ROW(),1)))</f>
        <v>3230.9716000000003</v>
      </c>
      <c r="G1463" s="4">
        <f t="shared" ca="1" si="89"/>
        <v>-101.78909999999996</v>
      </c>
      <c r="H1463" s="4">
        <f ca="1">IFERROR(AVERAGE(OFFSET(G1463,0,0,-计算!B$21,1)),AVERAGE(OFFSET(G1463,0,0,-ROW(),1)))</f>
        <v>-99.945327777777422</v>
      </c>
      <c r="I1463" s="4" t="str">
        <f ca="1">IF(计算!B$23=1,IFERROR(IF(AND(G1463&gt;H1463,OFFSET(G1463,-计算!B$22,0,1,1)&lt;OFFSET(H1463,-计算!B$22,0,1,1)),"买",IF(AND(G1463&lt;H1463,OFFSET(G1463,-计算!B$22,0,1,1)&gt;OFFSET(H1463,-计算!B$22,0,1,1)),"卖",I1462)),"买"),IF(计算!B$23=2,IFERROR(IF(AND(G1463&gt;OFFSET(G1463,-计算!B$22,0,1,1),B1463&lt;OFFSET(B1463,-计算!B$22,0,1,1)),"买",IF(AND(G1463&lt;OFFSET(G1463,-计算!B$22,0,1,1),B1463&gt;OFFSET(B1463,-计算!B$22,0,1,1)),"卖",I1462)),"买"),""))</f>
        <v>买</v>
      </c>
      <c r="J1463" s="4" t="str">
        <f t="shared" ca="1" si="91"/>
        <v/>
      </c>
      <c r="K1463" s="3">
        <f ca="1">IF(I1462="买",C1463,0)-IF(J1463=1,计算!B$18)</f>
        <v>-1.845185086938117E-2</v>
      </c>
      <c r="L1463" s="2">
        <f t="shared" ca="1" si="90"/>
        <v>5.7575238565062552</v>
      </c>
      <c r="M1463" s="3">
        <f ca="1">1-L1463/MAX(L$2:L1463)</f>
        <v>7.3099424467452101E-2</v>
      </c>
    </row>
    <row r="1464" spans="1:13" x14ac:dyDescent="0.15">
      <c r="A1464" s="1">
        <v>40554</v>
      </c>
      <c r="B1464" s="2">
        <v>3124.92</v>
      </c>
      <c r="C1464" s="3">
        <f t="shared" si="88"/>
        <v>5.3825538335816603E-3</v>
      </c>
      <c r="D1464" s="3">
        <f>1-B1464/MAX(B$2:B1464)</f>
        <v>0.46829782889811467</v>
      </c>
      <c r="E1464" s="4">
        <f ca="1">IFERROR(AVERAGE(OFFSET(B1464,0,0,-计算!B$19,1)),AVERAGE(OFFSET(B1464,0,0,-ROW(),1)))</f>
        <v>3123.875</v>
      </c>
      <c r="F1464" s="4">
        <f ca="1">IFERROR(AVERAGE(OFFSET(B1464,0,0,-计算!B$20,1)),AVERAGE(OFFSET(B1464,0,0,-ROW(),1)))</f>
        <v>3224.0100000000011</v>
      </c>
      <c r="G1464" s="4">
        <f t="shared" ca="1" si="89"/>
        <v>-100.13500000000113</v>
      </c>
      <c r="H1464" s="4">
        <f ca="1">IFERROR(AVERAGE(OFFSET(G1464,0,0,-计算!B$21,1)),AVERAGE(OFFSET(G1464,0,0,-ROW(),1)))</f>
        <v>-99.408833333333178</v>
      </c>
      <c r="I1464" s="4" t="str">
        <f ca="1">IF(计算!B$23=1,IFERROR(IF(AND(G1464&gt;H1464,OFFSET(G1464,-计算!B$22,0,1,1)&lt;OFFSET(H1464,-计算!B$22,0,1,1)),"买",IF(AND(G1464&lt;H1464,OFFSET(G1464,-计算!B$22,0,1,1)&gt;OFFSET(H1464,-计算!B$22,0,1,1)),"卖",I1463)),"买"),IF(计算!B$23=2,IFERROR(IF(AND(G1464&gt;OFFSET(G1464,-计算!B$22,0,1,1),B1464&lt;OFFSET(B1464,-计算!B$22,0,1,1)),"买",IF(AND(G1464&lt;OFFSET(G1464,-计算!B$22,0,1,1),B1464&gt;OFFSET(B1464,-计算!B$22,0,1,1)),"卖",I1463)),"买"),""))</f>
        <v>买</v>
      </c>
      <c r="J1464" s="4" t="str">
        <f t="shared" ca="1" si="91"/>
        <v/>
      </c>
      <c r="K1464" s="3">
        <f ca="1">IF(I1463="买",C1464,0)-IF(J1464=1,计算!B$18)</f>
        <v>5.3825538335816603E-3</v>
      </c>
      <c r="L1464" s="2">
        <f t="shared" ca="1" si="90"/>
        <v>5.7885140386120311</v>
      </c>
      <c r="M1464" s="3">
        <f ca="1">1-L1464/MAX(L$2:L1464)</f>
        <v>6.8110332221270276E-2</v>
      </c>
    </row>
    <row r="1465" spans="1:13" x14ac:dyDescent="0.15">
      <c r="A1465" s="1">
        <v>40555</v>
      </c>
      <c r="B1465" s="2">
        <v>3142.34</v>
      </c>
      <c r="C1465" s="3">
        <f t="shared" si="88"/>
        <v>5.5745427082933841E-3</v>
      </c>
      <c r="D1465" s="3">
        <f>1-B1465/MAX(B$2:B1465)</f>
        <v>0.46533383243721493</v>
      </c>
      <c r="E1465" s="4">
        <f ca="1">IFERROR(AVERAGE(OFFSET(B1465,0,0,-计算!B$19,1)),AVERAGE(OFFSET(B1465,0,0,-ROW(),1)))</f>
        <v>3122.1566666666658</v>
      </c>
      <c r="F1465" s="4">
        <f ca="1">IFERROR(AVERAGE(OFFSET(B1465,0,0,-计算!B$20,1)),AVERAGE(OFFSET(B1465,0,0,-ROW(),1)))</f>
        <v>3217.5942000000009</v>
      </c>
      <c r="G1465" s="4">
        <f t="shared" ca="1" si="89"/>
        <v>-95.437533333335068</v>
      </c>
      <c r="H1465" s="4">
        <f ca="1">IFERROR(AVERAGE(OFFSET(G1465,0,0,-计算!B$21,1)),AVERAGE(OFFSET(G1465,0,0,-ROW(),1)))</f>
        <v>-98.491455555555831</v>
      </c>
      <c r="I1465" s="4" t="str">
        <f ca="1">IF(计算!B$23=1,IFERROR(IF(AND(G1465&gt;H1465,OFFSET(G1465,-计算!B$22,0,1,1)&lt;OFFSET(H1465,-计算!B$22,0,1,1)),"买",IF(AND(G1465&lt;H1465,OFFSET(G1465,-计算!B$22,0,1,1)&gt;OFFSET(H1465,-计算!B$22,0,1,1)),"卖",I1464)),"买"),IF(计算!B$23=2,IFERROR(IF(AND(G1465&gt;OFFSET(G1465,-计算!B$22,0,1,1),B1465&lt;OFFSET(B1465,-计算!B$22,0,1,1)),"买",IF(AND(G1465&lt;OFFSET(G1465,-计算!B$22,0,1,1),B1465&gt;OFFSET(B1465,-计算!B$22,0,1,1)),"卖",I1464)),"买"),""))</f>
        <v>买</v>
      </c>
      <c r="J1465" s="4" t="str">
        <f t="shared" ca="1" si="91"/>
        <v/>
      </c>
      <c r="K1465" s="3">
        <f ca="1">IF(I1464="买",C1465,0)-IF(J1465=1,计算!B$18)</f>
        <v>5.5745427082933841E-3</v>
      </c>
      <c r="L1465" s="2">
        <f t="shared" ca="1" si="90"/>
        <v>5.8207823573378299</v>
      </c>
      <c r="M1465" s="3">
        <f ca="1">1-L1465/MAX(L$2:L1465)</f>
        <v>6.2915473468820426E-2</v>
      </c>
    </row>
    <row r="1466" spans="1:13" x14ac:dyDescent="0.15">
      <c r="A1466" s="1">
        <v>40556</v>
      </c>
      <c r="B1466" s="2">
        <v>3141.28</v>
      </c>
      <c r="C1466" s="3">
        <f t="shared" si="88"/>
        <v>-3.373282331001759E-4</v>
      </c>
      <c r="D1466" s="3">
        <f>1-B1466/MAX(B$2:B1466)</f>
        <v>0.46551419043081732</v>
      </c>
      <c r="E1466" s="4">
        <f ca="1">IFERROR(AVERAGE(OFFSET(B1466,0,0,-计算!B$19,1)),AVERAGE(OFFSET(B1466,0,0,-ROW(),1)))</f>
        <v>3125.6208333333329</v>
      </c>
      <c r="F1466" s="4">
        <f ca="1">IFERROR(AVERAGE(OFFSET(B1466,0,0,-计算!B$20,1)),AVERAGE(OFFSET(B1466,0,0,-ROW(),1)))</f>
        <v>3212.0130000000004</v>
      </c>
      <c r="G1466" s="4">
        <f t="shared" ca="1" si="89"/>
        <v>-86.392166666667435</v>
      </c>
      <c r="H1466" s="4">
        <f ca="1">IFERROR(AVERAGE(OFFSET(G1466,0,0,-计算!B$21,1)),AVERAGE(OFFSET(G1466,0,0,-ROW(),1)))</f>
        <v>-96.340138888889442</v>
      </c>
      <c r="I1466" s="4" t="str">
        <f ca="1">IF(计算!B$23=1,IFERROR(IF(AND(G1466&gt;H1466,OFFSET(G1466,-计算!B$22,0,1,1)&lt;OFFSET(H1466,-计算!B$22,0,1,1)),"买",IF(AND(G1466&lt;H1466,OFFSET(G1466,-计算!B$22,0,1,1)&gt;OFFSET(H1466,-计算!B$22,0,1,1)),"卖",I1465)),"买"),IF(计算!B$23=2,IFERROR(IF(AND(G1466&gt;OFFSET(G1466,-计算!B$22,0,1,1),B1466&lt;OFFSET(B1466,-计算!B$22,0,1,1)),"买",IF(AND(G1466&lt;OFFSET(G1466,-计算!B$22,0,1,1),B1466&gt;OFFSET(B1466,-计算!B$22,0,1,1)),"卖",I1465)),"买"),""))</f>
        <v>买</v>
      </c>
      <c r="J1466" s="4" t="str">
        <f t="shared" ca="1" si="91"/>
        <v/>
      </c>
      <c r="K1466" s="3">
        <f ca="1">IF(I1465="买",C1466,0)-IF(J1466=1,计算!B$18)</f>
        <v>-3.373282331001759E-4</v>
      </c>
      <c r="L1466" s="2">
        <f t="shared" ca="1" si="90"/>
        <v>5.8188188431099688</v>
      </c>
      <c r="M1466" s="3">
        <f ca="1">1-L1466/MAX(L$2:L1466)</f>
        <v>6.3231578536420585E-2</v>
      </c>
    </row>
    <row r="1467" spans="1:13" x14ac:dyDescent="0.15">
      <c r="A1467" s="1">
        <v>40557</v>
      </c>
      <c r="B1467" s="2">
        <v>3091.86</v>
      </c>
      <c r="C1467" s="3">
        <f t="shared" si="88"/>
        <v>-1.5732440279121906E-2</v>
      </c>
      <c r="D1467" s="3">
        <f>1-B1467/MAX(B$2:B1467)</f>
        <v>0.47392295650990268</v>
      </c>
      <c r="E1467" s="4">
        <f ca="1">IFERROR(AVERAGE(OFFSET(B1467,0,0,-计算!B$19,1)),AVERAGE(OFFSET(B1467,0,0,-ROW(),1)))</f>
        <v>3129.5316666666672</v>
      </c>
      <c r="F1467" s="4">
        <f ca="1">IFERROR(AVERAGE(OFFSET(B1467,0,0,-计算!B$20,1)),AVERAGE(OFFSET(B1467,0,0,-ROW(),1)))</f>
        <v>3204.2402000000002</v>
      </c>
      <c r="G1467" s="4">
        <f t="shared" ca="1" si="89"/>
        <v>-74.70853333333298</v>
      </c>
      <c r="H1467" s="4">
        <f ca="1">IFERROR(AVERAGE(OFFSET(G1467,0,0,-计算!B$21,1)),AVERAGE(OFFSET(G1467,0,0,-ROW(),1)))</f>
        <v>-92.791483333333801</v>
      </c>
      <c r="I1467" s="4" t="str">
        <f ca="1">IF(计算!B$23=1,IFERROR(IF(AND(G1467&gt;H1467,OFFSET(G1467,-计算!B$22,0,1,1)&lt;OFFSET(H1467,-计算!B$22,0,1,1)),"买",IF(AND(G1467&lt;H1467,OFFSET(G1467,-计算!B$22,0,1,1)&gt;OFFSET(H1467,-计算!B$22,0,1,1)),"卖",I1466)),"买"),IF(计算!B$23=2,IFERROR(IF(AND(G1467&gt;OFFSET(G1467,-计算!B$22,0,1,1),B1467&lt;OFFSET(B1467,-计算!B$22,0,1,1)),"买",IF(AND(G1467&lt;OFFSET(G1467,-计算!B$22,0,1,1),B1467&gt;OFFSET(B1467,-计算!B$22,0,1,1)),"卖",I1466)),"买"),""))</f>
        <v>买</v>
      </c>
      <c r="J1467" s="4" t="str">
        <f t="shared" ca="1" si="91"/>
        <v/>
      </c>
      <c r="K1467" s="3">
        <f ca="1">IF(I1466="买",C1467,0)-IF(J1467=1,计算!B$18)</f>
        <v>-1.5732440279121906E-2</v>
      </c>
      <c r="L1467" s="2">
        <f t="shared" ca="1" si="90"/>
        <v>5.7272746231657123</v>
      </c>
      <c r="M1467" s="3">
        <f ca="1">1-L1467/MAX(L$2:L1467)</f>
        <v>7.7969231782463622E-2</v>
      </c>
    </row>
    <row r="1468" spans="1:13" x14ac:dyDescent="0.15">
      <c r="A1468" s="1">
        <v>40560</v>
      </c>
      <c r="B1468" s="2">
        <v>2974.35</v>
      </c>
      <c r="C1468" s="3">
        <f t="shared" si="88"/>
        <v>-3.8006248665851672E-2</v>
      </c>
      <c r="D1468" s="3">
        <f>1-B1468/MAX(B$2:B1468)</f>
        <v>0.49391717144218339</v>
      </c>
      <c r="E1468" s="4">
        <f ca="1">IFERROR(AVERAGE(OFFSET(B1468,0,0,-计算!B$19,1)),AVERAGE(OFFSET(B1468,0,0,-ROW(),1)))</f>
        <v>3122.2416666666663</v>
      </c>
      <c r="F1468" s="4">
        <f ca="1">IFERROR(AVERAGE(OFFSET(B1468,0,0,-计算!B$20,1)),AVERAGE(OFFSET(B1468,0,0,-ROW(),1)))</f>
        <v>3193.3112000000006</v>
      </c>
      <c r="G1468" s="4">
        <f t="shared" ca="1" si="89"/>
        <v>-71.069533333334221</v>
      </c>
      <c r="H1468" s="4">
        <f ca="1">IFERROR(AVERAGE(OFFSET(G1468,0,0,-计算!B$21,1)),AVERAGE(OFFSET(G1468,0,0,-ROW(),1)))</f>
        <v>-88.255311111111794</v>
      </c>
      <c r="I1468" s="4" t="str">
        <f ca="1">IF(计算!B$23=1,IFERROR(IF(AND(G1468&gt;H1468,OFFSET(G1468,-计算!B$22,0,1,1)&lt;OFFSET(H1468,-计算!B$22,0,1,1)),"买",IF(AND(G1468&lt;H1468,OFFSET(G1468,-计算!B$22,0,1,1)&gt;OFFSET(H1468,-计算!B$22,0,1,1)),"卖",I1467)),"买"),IF(计算!B$23=2,IFERROR(IF(AND(G1468&gt;OFFSET(G1468,-计算!B$22,0,1,1),B1468&lt;OFFSET(B1468,-计算!B$22,0,1,1)),"买",IF(AND(G1468&lt;OFFSET(G1468,-计算!B$22,0,1,1),B1468&gt;OFFSET(B1468,-计算!B$22,0,1,1)),"卖",I1467)),"买"),""))</f>
        <v>买</v>
      </c>
      <c r="J1468" s="4" t="str">
        <f t="shared" ca="1" si="91"/>
        <v/>
      </c>
      <c r="K1468" s="3">
        <f ca="1">IF(I1467="买",C1468,0)-IF(J1468=1,计算!B$18)</f>
        <v>-3.8006248665851672E-2</v>
      </c>
      <c r="L1468" s="2">
        <f t="shared" ca="1" si="90"/>
        <v>5.5096023996600545</v>
      </c>
      <c r="M1468" s="3">
        <f ca="1">1-L1468/MAX(L$2:L1468)</f>
        <v>0.11301216243690548</v>
      </c>
    </row>
    <row r="1469" spans="1:13" x14ac:dyDescent="0.15">
      <c r="A1469" s="1">
        <v>40561</v>
      </c>
      <c r="B1469" s="2">
        <v>2977.65</v>
      </c>
      <c r="C1469" s="3">
        <f t="shared" si="88"/>
        <v>1.1094861062082018E-3</v>
      </c>
      <c r="D1469" s="3">
        <f>1-B1469/MAX(B$2:B1469)</f>
        <v>0.4933556795753079</v>
      </c>
      <c r="E1469" s="4">
        <f ca="1">IFERROR(AVERAGE(OFFSET(B1469,0,0,-计算!B$19,1)),AVERAGE(OFFSET(B1469,0,0,-ROW(),1)))</f>
        <v>3115.0375000000004</v>
      </c>
      <c r="F1469" s="4">
        <f ca="1">IFERROR(AVERAGE(OFFSET(B1469,0,0,-计算!B$20,1)),AVERAGE(OFFSET(B1469,0,0,-ROW(),1)))</f>
        <v>3181.8927999999996</v>
      </c>
      <c r="G1469" s="4">
        <f t="shared" ca="1" si="89"/>
        <v>-66.855299999999261</v>
      </c>
      <c r="H1469" s="4">
        <f ca="1">IFERROR(AVERAGE(OFFSET(G1469,0,0,-计算!B$21,1)),AVERAGE(OFFSET(G1469,0,0,-ROW(),1)))</f>
        <v>-82.433011111111682</v>
      </c>
      <c r="I1469" s="4" t="str">
        <f ca="1">IF(计算!B$23=1,IFERROR(IF(AND(G1469&gt;H1469,OFFSET(G1469,-计算!B$22,0,1,1)&lt;OFFSET(H1469,-计算!B$22,0,1,1)),"买",IF(AND(G1469&lt;H1469,OFFSET(G1469,-计算!B$22,0,1,1)&gt;OFFSET(H1469,-计算!B$22,0,1,1)),"卖",I1468)),"买"),IF(计算!B$23=2,IFERROR(IF(AND(G1469&gt;OFFSET(G1469,-计算!B$22,0,1,1),B1469&lt;OFFSET(B1469,-计算!B$22,0,1,1)),"买",IF(AND(G1469&lt;OFFSET(G1469,-计算!B$22,0,1,1),B1469&gt;OFFSET(B1469,-计算!B$22,0,1,1)),"卖",I1468)),"买"),""))</f>
        <v>买</v>
      </c>
      <c r="J1469" s="4" t="str">
        <f t="shared" ca="1" si="91"/>
        <v/>
      </c>
      <c r="K1469" s="3">
        <f ca="1">IF(I1468="买",C1469,0)-IF(J1469=1,计算!B$18)</f>
        <v>1.1094861062082018E-3</v>
      </c>
      <c r="L1469" s="2">
        <f t="shared" ca="1" si="90"/>
        <v>5.5157152269732084</v>
      </c>
      <c r="M1469" s="3">
        <f ca="1">1-L1469/MAX(L$2:L1469)</f>
        <v>0.11202806175475366</v>
      </c>
    </row>
    <row r="1470" spans="1:13" x14ac:dyDescent="0.15">
      <c r="A1470" s="1">
        <v>40562</v>
      </c>
      <c r="B1470" s="2">
        <v>3044.85</v>
      </c>
      <c r="C1470" s="3">
        <f t="shared" si="88"/>
        <v>2.25681325877789E-2</v>
      </c>
      <c r="D1470" s="3">
        <f>1-B1470/MAX(B$2:B1470)</f>
        <v>0.48192166337711839</v>
      </c>
      <c r="E1470" s="4">
        <f ca="1">IFERROR(AVERAGE(OFFSET(B1470,0,0,-计算!B$19,1)),AVERAGE(OFFSET(B1470,0,0,-ROW(),1)))</f>
        <v>3108.0866666666661</v>
      </c>
      <c r="F1470" s="4">
        <f ca="1">IFERROR(AVERAGE(OFFSET(B1470,0,0,-计算!B$20,1)),AVERAGE(OFFSET(B1470,0,0,-ROW(),1)))</f>
        <v>3172.3108000000002</v>
      </c>
      <c r="G1470" s="4">
        <f t="shared" ca="1" si="89"/>
        <v>-64.224133333334066</v>
      </c>
      <c r="H1470" s="4">
        <f ca="1">IFERROR(AVERAGE(OFFSET(G1470,0,0,-计算!B$21,1)),AVERAGE(OFFSET(G1470,0,0,-ROW(),1)))</f>
        <v>-76.447866666667167</v>
      </c>
      <c r="I1470" s="4" t="str">
        <f ca="1">IF(计算!B$23=1,IFERROR(IF(AND(G1470&gt;H1470,OFFSET(G1470,-计算!B$22,0,1,1)&lt;OFFSET(H1470,-计算!B$22,0,1,1)),"买",IF(AND(G1470&lt;H1470,OFFSET(G1470,-计算!B$22,0,1,1)&gt;OFFSET(H1470,-计算!B$22,0,1,1)),"卖",I1469)),"买"),IF(计算!B$23=2,IFERROR(IF(AND(G1470&gt;OFFSET(G1470,-计算!B$22,0,1,1),B1470&lt;OFFSET(B1470,-计算!B$22,0,1,1)),"买",IF(AND(G1470&lt;OFFSET(G1470,-计算!B$22,0,1,1),B1470&gt;OFFSET(B1470,-计算!B$22,0,1,1)),"卖",I1469)),"买"),""))</f>
        <v>买</v>
      </c>
      <c r="J1470" s="4" t="str">
        <f t="shared" ca="1" si="91"/>
        <v/>
      </c>
      <c r="K1470" s="3">
        <f ca="1">IF(I1469="买",C1470,0)-IF(J1470=1,计算!B$18)</f>
        <v>2.25681325877789E-2</v>
      </c>
      <c r="L1470" s="2">
        <f t="shared" ca="1" si="90"/>
        <v>5.6401946195319708</v>
      </c>
      <c r="M1470" s="3">
        <f ca="1">1-L1470/MAX(L$2:L1470)</f>
        <v>9.1988193318207956E-2</v>
      </c>
    </row>
    <row r="1471" spans="1:13" x14ac:dyDescent="0.15">
      <c r="A1471" s="1">
        <v>40563</v>
      </c>
      <c r="B1471" s="2">
        <v>2944.71</v>
      </c>
      <c r="C1471" s="3">
        <f t="shared" si="88"/>
        <v>-3.288831962165617E-2</v>
      </c>
      <c r="D1471" s="3">
        <f>1-B1471/MAX(B$2:B1471)</f>
        <v>0.49896038930102771</v>
      </c>
      <c r="E1471" s="4">
        <f ca="1">IFERROR(AVERAGE(OFFSET(B1471,0,0,-计算!B$19,1)),AVERAGE(OFFSET(B1471,0,0,-ROW(),1)))</f>
        <v>3087.6725000000001</v>
      </c>
      <c r="F1471" s="4">
        <f ca="1">IFERROR(AVERAGE(OFFSET(B1471,0,0,-计算!B$20,1)),AVERAGE(OFFSET(B1471,0,0,-ROW(),1)))</f>
        <v>3161.2227999999996</v>
      </c>
      <c r="G1471" s="4">
        <f t="shared" ca="1" si="89"/>
        <v>-73.550299999999424</v>
      </c>
      <c r="H1471" s="4">
        <f ca="1">IFERROR(AVERAGE(OFFSET(G1471,0,0,-计算!B$21,1)),AVERAGE(OFFSET(G1471,0,0,-ROW(),1)))</f>
        <v>-72.799994444444565</v>
      </c>
      <c r="I1471" s="4" t="str">
        <f ca="1">IF(计算!B$23=1,IFERROR(IF(AND(G1471&gt;H1471,OFFSET(G1471,-计算!B$22,0,1,1)&lt;OFFSET(H1471,-计算!B$22,0,1,1)),"买",IF(AND(G1471&lt;H1471,OFFSET(G1471,-计算!B$22,0,1,1)&gt;OFFSET(H1471,-计算!B$22,0,1,1)),"卖",I1470)),"买"),IF(计算!B$23=2,IFERROR(IF(AND(G1471&gt;OFFSET(G1471,-计算!B$22,0,1,1),B1471&lt;OFFSET(B1471,-计算!B$22,0,1,1)),"买",IF(AND(G1471&lt;OFFSET(G1471,-计算!B$22,0,1,1),B1471&gt;OFFSET(B1471,-计算!B$22,0,1,1)),"卖",I1470)),"买"),""))</f>
        <v>卖</v>
      </c>
      <c r="J1471" s="4">
        <f t="shared" ca="1" si="91"/>
        <v>1</v>
      </c>
      <c r="K1471" s="3">
        <f ca="1">IF(I1470="买",C1471,0)-IF(J1471=1,计算!B$18)</f>
        <v>-3.288831962165617E-2</v>
      </c>
      <c r="L1471" s="2">
        <f t="shared" ca="1" si="90"/>
        <v>5.4546980961564575</v>
      </c>
      <c r="M1471" s="3">
        <f ca="1">1-L1471/MAX(L$2:L1471)</f>
        <v>0.12185117583659621</v>
      </c>
    </row>
    <row r="1472" spans="1:13" x14ac:dyDescent="0.15">
      <c r="A1472" s="1">
        <v>40564</v>
      </c>
      <c r="B1472" s="2">
        <v>2983.46</v>
      </c>
      <c r="C1472" s="3">
        <f t="shared" si="88"/>
        <v>1.3159190548475141E-2</v>
      </c>
      <c r="D1472" s="3">
        <f>1-B1472/MAX(B$2:B1472)</f>
        <v>0.49236711359150609</v>
      </c>
      <c r="E1472" s="4">
        <f ca="1">IFERROR(AVERAGE(OFFSET(B1472,0,0,-计算!B$19,1)),AVERAGE(OFFSET(B1472,0,0,-ROW(),1)))</f>
        <v>3071.6558333333337</v>
      </c>
      <c r="F1472" s="4">
        <f ca="1">IFERROR(AVERAGE(OFFSET(B1472,0,0,-计算!B$20,1)),AVERAGE(OFFSET(B1472,0,0,-ROW(),1)))</f>
        <v>3150.6923999999995</v>
      </c>
      <c r="G1472" s="4">
        <f t="shared" ca="1" si="89"/>
        <v>-79.036566666665749</v>
      </c>
      <c r="H1472" s="4">
        <f ca="1">IFERROR(AVERAGE(OFFSET(G1472,0,0,-计算!B$21,1)),AVERAGE(OFFSET(G1472,0,0,-ROW(),1)))</f>
        <v>-71.57406111111095</v>
      </c>
      <c r="I1472" s="4" t="str">
        <f ca="1">IF(计算!B$23=1,IFERROR(IF(AND(G1472&gt;H1472,OFFSET(G1472,-计算!B$22,0,1,1)&lt;OFFSET(H1472,-计算!B$22,0,1,1)),"买",IF(AND(G1472&lt;H1472,OFFSET(G1472,-计算!B$22,0,1,1)&gt;OFFSET(H1472,-计算!B$22,0,1,1)),"卖",I1471)),"买"),IF(计算!B$23=2,IFERROR(IF(AND(G1472&gt;OFFSET(G1472,-计算!B$22,0,1,1),B1472&lt;OFFSET(B1472,-计算!B$22,0,1,1)),"买",IF(AND(G1472&lt;OFFSET(G1472,-计算!B$22,0,1,1),B1472&gt;OFFSET(B1472,-计算!B$22,0,1,1)),"卖",I1471)),"买"),""))</f>
        <v>卖</v>
      </c>
      <c r="J1472" s="4" t="str">
        <f t="shared" ca="1" si="91"/>
        <v/>
      </c>
      <c r="K1472" s="3">
        <f ca="1">IF(I1471="买",C1472,0)-IF(J1472=1,计算!B$18)</f>
        <v>0</v>
      </c>
      <c r="L1472" s="2">
        <f t="shared" ca="1" si="90"/>
        <v>5.4546980961564575</v>
      </c>
      <c r="M1472" s="3">
        <f ca="1">1-L1472/MAX(L$2:L1472)</f>
        <v>0.12185117583659621</v>
      </c>
    </row>
    <row r="1473" spans="1:13" x14ac:dyDescent="0.15">
      <c r="A1473" s="1">
        <v>40567</v>
      </c>
      <c r="B1473" s="2">
        <v>2954.23</v>
      </c>
      <c r="C1473" s="3">
        <f t="shared" si="88"/>
        <v>-9.7973493862830718E-3</v>
      </c>
      <c r="D1473" s="3">
        <f>1-B1473/MAX(B$2:B1473)</f>
        <v>0.49734057033961754</v>
      </c>
      <c r="E1473" s="4">
        <f ca="1">IFERROR(AVERAGE(OFFSET(B1473,0,0,-计算!B$19,1)),AVERAGE(OFFSET(B1473,0,0,-ROW(),1)))</f>
        <v>3054.5383333333334</v>
      </c>
      <c r="F1473" s="4">
        <f ca="1">IFERROR(AVERAGE(OFFSET(B1473,0,0,-计算!B$20,1)),AVERAGE(OFFSET(B1473,0,0,-ROW(),1)))</f>
        <v>3143.9404</v>
      </c>
      <c r="G1473" s="4">
        <f t="shared" ca="1" si="89"/>
        <v>-89.402066666666542</v>
      </c>
      <c r="H1473" s="4">
        <f ca="1">IFERROR(AVERAGE(OFFSET(G1473,0,0,-计算!B$21,1)),AVERAGE(OFFSET(G1473,0,0,-ROW(),1)))</f>
        <v>-74.022983333333215</v>
      </c>
      <c r="I1473" s="4" t="str">
        <f ca="1">IF(计算!B$23=1,IFERROR(IF(AND(G1473&gt;H1473,OFFSET(G1473,-计算!B$22,0,1,1)&lt;OFFSET(H1473,-计算!B$22,0,1,1)),"买",IF(AND(G1473&lt;H1473,OFFSET(G1473,-计算!B$22,0,1,1)&gt;OFFSET(H1473,-计算!B$22,0,1,1)),"卖",I1472)),"买"),IF(计算!B$23=2,IFERROR(IF(AND(G1473&gt;OFFSET(G1473,-计算!B$22,0,1,1),B1473&lt;OFFSET(B1473,-计算!B$22,0,1,1)),"买",IF(AND(G1473&lt;OFFSET(G1473,-计算!B$22,0,1,1),B1473&gt;OFFSET(B1473,-计算!B$22,0,1,1)),"卖",I1472)),"买"),""))</f>
        <v>卖</v>
      </c>
      <c r="J1473" s="4" t="str">
        <f t="shared" ca="1" si="91"/>
        <v/>
      </c>
      <c r="K1473" s="3">
        <f ca="1">IF(I1472="买",C1473,0)-IF(J1473=1,计算!B$18)</f>
        <v>0</v>
      </c>
      <c r="L1473" s="2">
        <f t="shared" ca="1" si="90"/>
        <v>5.4546980961564575</v>
      </c>
      <c r="M1473" s="3">
        <f ca="1">1-L1473/MAX(L$2:L1473)</f>
        <v>0.12185117583659621</v>
      </c>
    </row>
    <row r="1474" spans="1:13" x14ac:dyDescent="0.15">
      <c r="A1474" s="1">
        <v>40568</v>
      </c>
      <c r="B1474" s="2">
        <v>2938.65</v>
      </c>
      <c r="C1474" s="3">
        <f t="shared" si="88"/>
        <v>-5.2737938481431934E-3</v>
      </c>
      <c r="D1474" s="3">
        <f>1-B1474/MAX(B$2:B1474)</f>
        <v>0.49999149254747155</v>
      </c>
      <c r="E1474" s="4">
        <f ca="1">IFERROR(AVERAGE(OFFSET(B1474,0,0,-计算!B$19,1)),AVERAGE(OFFSET(B1474,0,0,-ROW(),1)))</f>
        <v>3035.5408333333339</v>
      </c>
      <c r="F1474" s="4">
        <f ca="1">IFERROR(AVERAGE(OFFSET(B1474,0,0,-计算!B$20,1)),AVERAGE(OFFSET(B1474,0,0,-ROW(),1)))</f>
        <v>3136.4155999999994</v>
      </c>
      <c r="G1474" s="4">
        <f t="shared" ca="1" si="89"/>
        <v>-100.87476666666544</v>
      </c>
      <c r="H1474" s="4">
        <f ca="1">IFERROR(AVERAGE(OFFSET(G1474,0,0,-计算!B$21,1)),AVERAGE(OFFSET(G1474,0,0,-ROW(),1)))</f>
        <v>-78.990522222221742</v>
      </c>
      <c r="I1474" s="4" t="str">
        <f ca="1">IF(计算!B$23=1,IFERROR(IF(AND(G1474&gt;H1474,OFFSET(G1474,-计算!B$22,0,1,1)&lt;OFFSET(H1474,-计算!B$22,0,1,1)),"买",IF(AND(G1474&lt;H1474,OFFSET(G1474,-计算!B$22,0,1,1)&gt;OFFSET(H1474,-计算!B$22,0,1,1)),"卖",I1473)),"买"),IF(计算!B$23=2,IFERROR(IF(AND(G1474&gt;OFFSET(G1474,-计算!B$22,0,1,1),B1474&lt;OFFSET(B1474,-计算!B$22,0,1,1)),"买",IF(AND(G1474&lt;OFFSET(G1474,-计算!B$22,0,1,1),B1474&gt;OFFSET(B1474,-计算!B$22,0,1,1)),"卖",I1473)),"买"),""))</f>
        <v>卖</v>
      </c>
      <c r="J1474" s="4" t="str">
        <f t="shared" ca="1" si="91"/>
        <v/>
      </c>
      <c r="K1474" s="3">
        <f ca="1">IF(I1473="买",C1474,0)-IF(J1474=1,计算!B$18)</f>
        <v>0</v>
      </c>
      <c r="L1474" s="2">
        <f t="shared" ca="1" si="90"/>
        <v>5.4546980961564575</v>
      </c>
      <c r="M1474" s="3">
        <f ca="1">1-L1474/MAX(L$2:L1474)</f>
        <v>0.12185117583659621</v>
      </c>
    </row>
    <row r="1475" spans="1:13" x14ac:dyDescent="0.15">
      <c r="A1475" s="1">
        <v>40569</v>
      </c>
      <c r="B1475" s="2">
        <v>2978.43</v>
      </c>
      <c r="C1475" s="3">
        <f t="shared" si="88"/>
        <v>1.3536828135368273E-2</v>
      </c>
      <c r="D1475" s="3">
        <f>1-B1475/MAX(B$2:B1475)</f>
        <v>0.49322296331586468</v>
      </c>
      <c r="E1475" s="4">
        <f ca="1">IFERROR(AVERAGE(OFFSET(B1475,0,0,-计算!B$19,1)),AVERAGE(OFFSET(B1475,0,0,-ROW(),1)))</f>
        <v>3024.7274999999995</v>
      </c>
      <c r="F1475" s="4">
        <f ca="1">IFERROR(AVERAGE(OFFSET(B1475,0,0,-计算!B$20,1)),AVERAGE(OFFSET(B1475,0,0,-ROW(),1)))</f>
        <v>3132.5933999999997</v>
      </c>
      <c r="G1475" s="4">
        <f t="shared" ca="1" si="89"/>
        <v>-107.86590000000024</v>
      </c>
      <c r="H1475" s="4">
        <f ca="1">IFERROR(AVERAGE(OFFSET(G1475,0,0,-计算!B$21,1)),AVERAGE(OFFSET(G1475,0,0,-ROW(),1)))</f>
        <v>-85.825622222221909</v>
      </c>
      <c r="I1475" s="4" t="str">
        <f ca="1">IF(计算!B$23=1,IFERROR(IF(AND(G1475&gt;H1475,OFFSET(G1475,-计算!B$22,0,1,1)&lt;OFFSET(H1475,-计算!B$22,0,1,1)),"买",IF(AND(G1475&lt;H1475,OFFSET(G1475,-计算!B$22,0,1,1)&gt;OFFSET(H1475,-计算!B$22,0,1,1)),"卖",I1474)),"买"),IF(计算!B$23=2,IFERROR(IF(AND(G1475&gt;OFFSET(G1475,-计算!B$22,0,1,1),B1475&lt;OFFSET(B1475,-计算!B$22,0,1,1)),"买",IF(AND(G1475&lt;OFFSET(G1475,-计算!B$22,0,1,1),B1475&gt;OFFSET(B1475,-计算!B$22,0,1,1)),"卖",I1474)),"买"),""))</f>
        <v>卖</v>
      </c>
      <c r="J1475" s="4" t="str">
        <f t="shared" ca="1" si="91"/>
        <v/>
      </c>
      <c r="K1475" s="3">
        <f ca="1">IF(I1474="买",C1475,0)-IF(J1475=1,计算!B$18)</f>
        <v>0</v>
      </c>
      <c r="L1475" s="2">
        <f t="shared" ca="1" si="90"/>
        <v>5.4546980961564575</v>
      </c>
      <c r="M1475" s="3">
        <f ca="1">1-L1475/MAX(L$2:L1475)</f>
        <v>0.12185117583659621</v>
      </c>
    </row>
    <row r="1476" spans="1:13" x14ac:dyDescent="0.15">
      <c r="A1476" s="1">
        <v>40570</v>
      </c>
      <c r="B1476" s="2">
        <v>3026.47</v>
      </c>
      <c r="C1476" s="3">
        <f t="shared" ref="C1476:C1539" si="92">B1476/B1475-1</f>
        <v>1.6129303022061947E-2</v>
      </c>
      <c r="D1476" s="3">
        <f>1-B1476/MAX(B$2:B1476)</f>
        <v>0.48504900292656372</v>
      </c>
      <c r="E1476" s="4">
        <f ca="1">IFERROR(AVERAGE(OFFSET(B1476,0,0,-计算!B$19,1)),AVERAGE(OFFSET(B1476,0,0,-ROW(),1)))</f>
        <v>3016.5233333333331</v>
      </c>
      <c r="F1476" s="4">
        <f ca="1">IFERROR(AVERAGE(OFFSET(B1476,0,0,-计算!B$20,1)),AVERAGE(OFFSET(B1476,0,0,-ROW(),1)))</f>
        <v>3131.0445999999997</v>
      </c>
      <c r="G1476" s="4">
        <f t="shared" ref="G1476:G1539" ca="1" si="93">E1476-F1476</f>
        <v>-114.52126666666663</v>
      </c>
      <c r="H1476" s="4">
        <f ca="1">IFERROR(AVERAGE(OFFSET(G1476,0,0,-计算!B$21,1)),AVERAGE(OFFSET(G1476,0,0,-ROW(),1)))</f>
        <v>-94.208477777777333</v>
      </c>
      <c r="I1476" s="4" t="str">
        <f ca="1">IF(计算!B$23=1,IFERROR(IF(AND(G1476&gt;H1476,OFFSET(G1476,-计算!B$22,0,1,1)&lt;OFFSET(H1476,-计算!B$22,0,1,1)),"买",IF(AND(G1476&lt;H1476,OFFSET(G1476,-计算!B$22,0,1,1)&gt;OFFSET(H1476,-计算!B$22,0,1,1)),"卖",I1475)),"买"),IF(计算!B$23=2,IFERROR(IF(AND(G1476&gt;OFFSET(G1476,-计算!B$22,0,1,1),B1476&lt;OFFSET(B1476,-计算!B$22,0,1,1)),"买",IF(AND(G1476&lt;OFFSET(G1476,-计算!B$22,0,1,1),B1476&gt;OFFSET(B1476,-计算!B$22,0,1,1)),"卖",I1475)),"买"),""))</f>
        <v>卖</v>
      </c>
      <c r="J1476" s="4" t="str">
        <f t="shared" ca="1" si="91"/>
        <v/>
      </c>
      <c r="K1476" s="3">
        <f ca="1">IF(I1475="买",C1476,0)-IF(J1476=1,计算!B$18)</f>
        <v>0</v>
      </c>
      <c r="L1476" s="2">
        <f t="shared" ref="L1476:L1539" ca="1" si="94">IFERROR(L1475*(1+K1476),L1475)</f>
        <v>5.4546980961564575</v>
      </c>
      <c r="M1476" s="3">
        <f ca="1">1-L1476/MAX(L$2:L1476)</f>
        <v>0.12185117583659621</v>
      </c>
    </row>
    <row r="1477" spans="1:13" x14ac:dyDescent="0.15">
      <c r="A1477" s="1">
        <v>40571</v>
      </c>
      <c r="B1477" s="2">
        <v>3036.74</v>
      </c>
      <c r="C1477" s="3">
        <f t="shared" si="92"/>
        <v>3.3933923019227041E-3</v>
      </c>
      <c r="D1477" s="3">
        <f>1-B1477/MAX(B$2:B1477)</f>
        <v>0.48330157217722725</v>
      </c>
      <c r="E1477" s="4">
        <f ca="1">IFERROR(AVERAGE(OFFSET(B1477,0,0,-计算!B$19,1)),AVERAGE(OFFSET(B1477,0,0,-ROW(),1)))</f>
        <v>3007.7233333333334</v>
      </c>
      <c r="F1477" s="4">
        <f ca="1">IFERROR(AVERAGE(OFFSET(B1477,0,0,-计算!B$20,1)),AVERAGE(OFFSET(B1477,0,0,-ROW(),1)))</f>
        <v>3128.8201999999997</v>
      </c>
      <c r="G1477" s="4">
        <f t="shared" ca="1" si="93"/>
        <v>-121.0968666666663</v>
      </c>
      <c r="H1477" s="4">
        <f ca="1">IFERROR(AVERAGE(OFFSET(G1477,0,0,-计算!B$21,1)),AVERAGE(OFFSET(G1477,0,0,-ROW(),1)))</f>
        <v>-102.13290555555515</v>
      </c>
      <c r="I1477" s="4" t="str">
        <f ca="1">IF(计算!B$23=1,IFERROR(IF(AND(G1477&gt;H1477,OFFSET(G1477,-计算!B$22,0,1,1)&lt;OFFSET(H1477,-计算!B$22,0,1,1)),"买",IF(AND(G1477&lt;H1477,OFFSET(G1477,-计算!B$22,0,1,1)&gt;OFFSET(H1477,-计算!B$22,0,1,1)),"卖",I1476)),"买"),IF(计算!B$23=2,IFERROR(IF(AND(G1477&gt;OFFSET(G1477,-计算!B$22,0,1,1),B1477&lt;OFFSET(B1477,-计算!B$22,0,1,1)),"买",IF(AND(G1477&lt;OFFSET(G1477,-计算!B$22,0,1,1),B1477&gt;OFFSET(B1477,-计算!B$22,0,1,1)),"卖",I1476)),"买"),""))</f>
        <v>卖</v>
      </c>
      <c r="J1477" s="4" t="str">
        <f t="shared" ref="J1477:J1540" ca="1" si="95">IF(I1476&lt;&gt;I1477,1,"")</f>
        <v/>
      </c>
      <c r="K1477" s="3">
        <f ca="1">IF(I1476="买",C1477,0)-IF(J1477=1,计算!B$18)</f>
        <v>0</v>
      </c>
      <c r="L1477" s="2">
        <f t="shared" ca="1" si="94"/>
        <v>5.4546980961564575</v>
      </c>
      <c r="M1477" s="3">
        <f ca="1">1-L1477/MAX(L$2:L1477)</f>
        <v>0.12185117583659621</v>
      </c>
    </row>
    <row r="1478" spans="1:13" x14ac:dyDescent="0.15">
      <c r="A1478" s="1">
        <v>40574</v>
      </c>
      <c r="B1478" s="2">
        <v>3076.51</v>
      </c>
      <c r="C1478" s="3">
        <f t="shared" si="92"/>
        <v>1.3096280880154465E-2</v>
      </c>
      <c r="D1478" s="3">
        <f>1-B1478/MAX(B$2:B1478)</f>
        <v>0.47653474443612598</v>
      </c>
      <c r="E1478" s="4">
        <f ca="1">IFERROR(AVERAGE(OFFSET(B1478,0,0,-计算!B$19,1)),AVERAGE(OFFSET(B1478,0,0,-ROW(),1)))</f>
        <v>3002.3258333333338</v>
      </c>
      <c r="F1478" s="4">
        <f ca="1">IFERROR(AVERAGE(OFFSET(B1478,0,0,-计算!B$20,1)),AVERAGE(OFFSET(B1478,0,0,-ROW(),1)))</f>
        <v>3126.7733999999996</v>
      </c>
      <c r="G1478" s="4">
        <f t="shared" ca="1" si="93"/>
        <v>-124.44756666666581</v>
      </c>
      <c r="H1478" s="4">
        <f ca="1">IFERROR(AVERAGE(OFFSET(G1478,0,0,-计算!B$21,1)),AVERAGE(OFFSET(G1478,0,0,-ROW(),1)))</f>
        <v>-109.70140555555516</v>
      </c>
      <c r="I1478" s="4" t="str">
        <f ca="1">IF(计算!B$23=1,IFERROR(IF(AND(G1478&gt;H1478,OFFSET(G1478,-计算!B$22,0,1,1)&lt;OFFSET(H1478,-计算!B$22,0,1,1)),"买",IF(AND(G1478&lt;H1478,OFFSET(G1478,-计算!B$22,0,1,1)&gt;OFFSET(H1478,-计算!B$22,0,1,1)),"卖",I1477)),"买"),IF(计算!B$23=2,IFERROR(IF(AND(G1478&gt;OFFSET(G1478,-计算!B$22,0,1,1),B1478&lt;OFFSET(B1478,-计算!B$22,0,1,1)),"买",IF(AND(G1478&lt;OFFSET(G1478,-计算!B$22,0,1,1),B1478&gt;OFFSET(B1478,-计算!B$22,0,1,1)),"卖",I1477)),"买"),""))</f>
        <v>卖</v>
      </c>
      <c r="J1478" s="4" t="str">
        <f t="shared" ca="1" si="95"/>
        <v/>
      </c>
      <c r="K1478" s="3">
        <f ca="1">IF(I1477="买",C1478,0)-IF(J1478=1,计算!B$18)</f>
        <v>0</v>
      </c>
      <c r="L1478" s="2">
        <f t="shared" ca="1" si="94"/>
        <v>5.4546980961564575</v>
      </c>
      <c r="M1478" s="3">
        <f ca="1">1-L1478/MAX(L$2:L1478)</f>
        <v>0.12185117583659621</v>
      </c>
    </row>
    <row r="1479" spans="1:13" x14ac:dyDescent="0.15">
      <c r="A1479" s="1">
        <v>40575</v>
      </c>
      <c r="B1479" s="2">
        <v>3077.28</v>
      </c>
      <c r="C1479" s="3">
        <f t="shared" si="92"/>
        <v>2.502836005733311E-4</v>
      </c>
      <c r="D1479" s="3">
        <f>1-B1479/MAX(B$2:B1479)</f>
        <v>0.47640372966718836</v>
      </c>
      <c r="E1479" s="4">
        <f ca="1">IFERROR(AVERAGE(OFFSET(B1479,0,0,-计算!B$19,1)),AVERAGE(OFFSET(B1479,0,0,-ROW(),1)))</f>
        <v>3001.1108333333336</v>
      </c>
      <c r="F1479" s="4">
        <f ca="1">IFERROR(AVERAGE(OFFSET(B1479,0,0,-计算!B$20,1)),AVERAGE(OFFSET(B1479,0,0,-ROW(),1)))</f>
        <v>3124.8801999999996</v>
      </c>
      <c r="G1479" s="4">
        <f t="shared" ca="1" si="93"/>
        <v>-123.76936666666597</v>
      </c>
      <c r="H1479" s="4">
        <f ca="1">IFERROR(AVERAGE(OFFSET(G1479,0,0,-计算!B$21,1)),AVERAGE(OFFSET(G1479,0,0,-ROW(),1)))</f>
        <v>-115.42928888888839</v>
      </c>
      <c r="I1479" s="4" t="str">
        <f ca="1">IF(计算!B$23=1,IFERROR(IF(AND(G1479&gt;H1479,OFFSET(G1479,-计算!B$22,0,1,1)&lt;OFFSET(H1479,-计算!B$22,0,1,1)),"买",IF(AND(G1479&lt;H1479,OFFSET(G1479,-计算!B$22,0,1,1)&gt;OFFSET(H1479,-计算!B$22,0,1,1)),"卖",I1478)),"买"),IF(计算!B$23=2,IFERROR(IF(AND(G1479&gt;OFFSET(G1479,-计算!B$22,0,1,1),B1479&lt;OFFSET(B1479,-计算!B$22,0,1,1)),"买",IF(AND(G1479&lt;OFFSET(G1479,-计算!B$22,0,1,1),B1479&gt;OFFSET(B1479,-计算!B$22,0,1,1)),"卖",I1478)),"买"),""))</f>
        <v>卖</v>
      </c>
      <c r="J1479" s="4" t="str">
        <f t="shared" ca="1" si="95"/>
        <v/>
      </c>
      <c r="K1479" s="3">
        <f ca="1">IF(I1478="买",C1479,0)-IF(J1479=1,计算!B$18)</f>
        <v>0</v>
      </c>
      <c r="L1479" s="2">
        <f t="shared" ca="1" si="94"/>
        <v>5.4546980961564575</v>
      </c>
      <c r="M1479" s="3">
        <f ca="1">1-L1479/MAX(L$2:L1479)</f>
        <v>0.12185117583659621</v>
      </c>
    </row>
    <row r="1480" spans="1:13" x14ac:dyDescent="0.15">
      <c r="A1480" s="1">
        <v>40583</v>
      </c>
      <c r="B1480" s="2">
        <v>3040.95</v>
      </c>
      <c r="C1480" s="3">
        <f t="shared" si="92"/>
        <v>-1.1805880517860023E-2</v>
      </c>
      <c r="D1480" s="3">
        <f>1-B1480/MAX(B$2:B1480)</f>
        <v>0.48258524467433472</v>
      </c>
      <c r="E1480" s="4">
        <f ca="1">IFERROR(AVERAGE(OFFSET(B1480,0,0,-计算!B$19,1)),AVERAGE(OFFSET(B1480,0,0,-ROW(),1)))</f>
        <v>3006.6608333333334</v>
      </c>
      <c r="F1480" s="4">
        <f ca="1">IFERROR(AVERAGE(OFFSET(B1480,0,0,-计算!B$20,1)),AVERAGE(OFFSET(B1480,0,0,-ROW(),1)))</f>
        <v>3123.5556000000006</v>
      </c>
      <c r="G1480" s="4">
        <f t="shared" ca="1" si="93"/>
        <v>-116.89476666666724</v>
      </c>
      <c r="H1480" s="4">
        <f ca="1">IFERROR(AVERAGE(OFFSET(G1480,0,0,-计算!B$21,1)),AVERAGE(OFFSET(G1480,0,0,-ROW(),1)))</f>
        <v>-118.09928888888869</v>
      </c>
      <c r="I1480" s="4" t="str">
        <f ca="1">IF(计算!B$23=1,IFERROR(IF(AND(G1480&gt;H1480,OFFSET(G1480,-计算!B$22,0,1,1)&lt;OFFSET(H1480,-计算!B$22,0,1,1)),"买",IF(AND(G1480&lt;H1480,OFFSET(G1480,-计算!B$22,0,1,1)&gt;OFFSET(H1480,-计算!B$22,0,1,1)),"卖",I1479)),"买"),IF(计算!B$23=2,IFERROR(IF(AND(G1480&gt;OFFSET(G1480,-计算!B$22,0,1,1),B1480&lt;OFFSET(B1480,-计算!B$22,0,1,1)),"买",IF(AND(G1480&lt;OFFSET(G1480,-计算!B$22,0,1,1),B1480&gt;OFFSET(B1480,-计算!B$22,0,1,1)),"卖",I1479)),"买"),""))</f>
        <v>买</v>
      </c>
      <c r="J1480" s="4">
        <f t="shared" ca="1" si="95"/>
        <v>1</v>
      </c>
      <c r="K1480" s="3">
        <f ca="1">IF(I1479="买",C1480,0)-IF(J1480=1,计算!B$18)</f>
        <v>0</v>
      </c>
      <c r="L1480" s="2">
        <f t="shared" ca="1" si="94"/>
        <v>5.4546980961564575</v>
      </c>
      <c r="M1480" s="3">
        <f ca="1">1-L1480/MAX(L$2:L1480)</f>
        <v>0.12185117583659621</v>
      </c>
    </row>
    <row r="1481" spans="1:13" x14ac:dyDescent="0.15">
      <c r="A1481" s="1">
        <v>40584</v>
      </c>
      <c r="B1481" s="2">
        <v>3104.16</v>
      </c>
      <c r="C1481" s="3">
        <f t="shared" si="92"/>
        <v>2.0786267449316886E-2</v>
      </c>
      <c r="D1481" s="3">
        <f>1-B1481/MAX(B$2:B1481)</f>
        <v>0.47183012318791262</v>
      </c>
      <c r="E1481" s="4">
        <f ca="1">IFERROR(AVERAGE(OFFSET(B1481,0,0,-计算!B$19,1)),AVERAGE(OFFSET(B1481,0,0,-ROW(),1)))</f>
        <v>3017.2033333333334</v>
      </c>
      <c r="F1481" s="4">
        <f ca="1">IFERROR(AVERAGE(OFFSET(B1481,0,0,-计算!B$20,1)),AVERAGE(OFFSET(B1481,0,0,-ROW(),1)))</f>
        <v>3122.0980000000004</v>
      </c>
      <c r="G1481" s="4">
        <f t="shared" ca="1" si="93"/>
        <v>-104.89466666666704</v>
      </c>
      <c r="H1481" s="4">
        <f ca="1">IFERROR(AVERAGE(OFFSET(G1481,0,0,-计算!B$21,1)),AVERAGE(OFFSET(G1481,0,0,-ROW(),1)))</f>
        <v>-117.60408333333316</v>
      </c>
      <c r="I1481" s="4" t="str">
        <f ca="1">IF(计算!B$23=1,IFERROR(IF(AND(G1481&gt;H1481,OFFSET(G1481,-计算!B$22,0,1,1)&lt;OFFSET(H1481,-计算!B$22,0,1,1)),"买",IF(AND(G1481&lt;H1481,OFFSET(G1481,-计算!B$22,0,1,1)&gt;OFFSET(H1481,-计算!B$22,0,1,1)),"卖",I1480)),"买"),IF(计算!B$23=2,IFERROR(IF(AND(G1481&gt;OFFSET(G1481,-计算!B$22,0,1,1),B1481&lt;OFFSET(B1481,-计算!B$22,0,1,1)),"买",IF(AND(G1481&lt;OFFSET(G1481,-计算!B$22,0,1,1),B1481&gt;OFFSET(B1481,-计算!B$22,0,1,1)),"卖",I1480)),"买"),""))</f>
        <v>买</v>
      </c>
      <c r="J1481" s="4" t="str">
        <f t="shared" ca="1" si="95"/>
        <v/>
      </c>
      <c r="K1481" s="3">
        <f ca="1">IF(I1480="买",C1481,0)-IF(J1481=1,计算!B$18)</f>
        <v>2.0786267449316886E-2</v>
      </c>
      <c r="L1481" s="2">
        <f t="shared" ca="1" si="94"/>
        <v>5.5680809096384456</v>
      </c>
      <c r="M1481" s="3">
        <f ca="1">1-L1481/MAX(L$2:L1481)</f>
        <v>0.1035977395172325</v>
      </c>
    </row>
    <row r="1482" spans="1:13" x14ac:dyDescent="0.15">
      <c r="A1482" s="1">
        <v>40585</v>
      </c>
      <c r="B1482" s="2">
        <v>3120.96</v>
      </c>
      <c r="C1482" s="3">
        <f t="shared" si="92"/>
        <v>5.41209216019789E-3</v>
      </c>
      <c r="D1482" s="3">
        <f>1-B1482/MAX(B$2:B1482)</f>
        <v>0.46897161913836516</v>
      </c>
      <c r="E1482" s="4">
        <f ca="1">IFERROR(AVERAGE(OFFSET(B1482,0,0,-计算!B$19,1)),AVERAGE(OFFSET(B1482,0,0,-ROW(),1)))</f>
        <v>3023.5458333333336</v>
      </c>
      <c r="F1482" s="4">
        <f ca="1">IFERROR(AVERAGE(OFFSET(B1482,0,0,-计算!B$20,1)),AVERAGE(OFFSET(B1482,0,0,-ROW(),1)))</f>
        <v>3120.0475999999999</v>
      </c>
      <c r="G1482" s="4">
        <f t="shared" ca="1" si="93"/>
        <v>-96.501766666666299</v>
      </c>
      <c r="H1482" s="4">
        <f ca="1">IFERROR(AVERAGE(OFFSET(G1482,0,0,-计算!B$21,1)),AVERAGE(OFFSET(G1482,0,0,-ROW(),1)))</f>
        <v>-114.60083333333311</v>
      </c>
      <c r="I1482" s="4" t="str">
        <f ca="1">IF(计算!B$23=1,IFERROR(IF(AND(G1482&gt;H1482,OFFSET(G1482,-计算!B$22,0,1,1)&lt;OFFSET(H1482,-计算!B$22,0,1,1)),"买",IF(AND(G1482&lt;H1482,OFFSET(G1482,-计算!B$22,0,1,1)&gt;OFFSET(H1482,-计算!B$22,0,1,1)),"卖",I1481)),"买"),IF(计算!B$23=2,IFERROR(IF(AND(G1482&gt;OFFSET(G1482,-计算!B$22,0,1,1),B1482&lt;OFFSET(B1482,-计算!B$22,0,1,1)),"买",IF(AND(G1482&lt;OFFSET(G1482,-计算!B$22,0,1,1),B1482&gt;OFFSET(B1482,-计算!B$22,0,1,1)),"卖",I1481)),"买"),""))</f>
        <v>买</v>
      </c>
      <c r="J1482" s="4" t="str">
        <f t="shared" ca="1" si="95"/>
        <v/>
      </c>
      <c r="K1482" s="3">
        <f ca="1">IF(I1481="买",C1482,0)-IF(J1482=1,计算!B$18)</f>
        <v>5.41209216019789E-3</v>
      </c>
      <c r="L1482" s="2">
        <f t="shared" ca="1" si="94"/>
        <v>5.5982158766768473</v>
      </c>
      <c r="M1482" s="3">
        <f ca="1">1-L1482/MAX(L$2:L1482)</f>
        <v>9.8746327870890105E-2</v>
      </c>
    </row>
    <row r="1483" spans="1:13" x14ac:dyDescent="0.15">
      <c r="A1483" s="1">
        <v>40588</v>
      </c>
      <c r="B1483" s="2">
        <v>3219.14</v>
      </c>
      <c r="C1483" s="3">
        <f t="shared" si="92"/>
        <v>3.1458269250487003E-2</v>
      </c>
      <c r="D1483" s="3">
        <f>1-B1483/MAX(B$2:B1483)</f>
        <v>0.45226638535356978</v>
      </c>
      <c r="E1483" s="4">
        <f ca="1">IFERROR(AVERAGE(OFFSET(B1483,0,0,-计算!B$19,1)),AVERAGE(OFFSET(B1483,0,0,-ROW(),1)))</f>
        <v>3046.4149999999995</v>
      </c>
      <c r="F1483" s="4">
        <f ca="1">IFERROR(AVERAGE(OFFSET(B1483,0,0,-计算!B$20,1)),AVERAGE(OFFSET(B1483,0,0,-ROW(),1)))</f>
        <v>3120.5334000000003</v>
      </c>
      <c r="G1483" s="4">
        <f t="shared" ca="1" si="93"/>
        <v>-74.118400000000747</v>
      </c>
      <c r="H1483" s="4">
        <f ca="1">IFERROR(AVERAGE(OFFSET(G1483,0,0,-计算!B$21,1)),AVERAGE(OFFSET(G1483,0,0,-ROW(),1)))</f>
        <v>-106.77108888888885</v>
      </c>
      <c r="I1483" s="4" t="str">
        <f ca="1">IF(计算!B$23=1,IFERROR(IF(AND(G1483&gt;H1483,OFFSET(G1483,-计算!B$22,0,1,1)&lt;OFFSET(H1483,-计算!B$22,0,1,1)),"买",IF(AND(G1483&lt;H1483,OFFSET(G1483,-计算!B$22,0,1,1)&gt;OFFSET(H1483,-计算!B$22,0,1,1)),"卖",I1482)),"买"),IF(计算!B$23=2,IFERROR(IF(AND(G1483&gt;OFFSET(G1483,-计算!B$22,0,1,1),B1483&lt;OFFSET(B1483,-计算!B$22,0,1,1)),"买",IF(AND(G1483&lt;OFFSET(G1483,-计算!B$22,0,1,1),B1483&gt;OFFSET(B1483,-计算!B$22,0,1,1)),"卖",I1482)),"买"),""))</f>
        <v>买</v>
      </c>
      <c r="J1483" s="4" t="str">
        <f t="shared" ca="1" si="95"/>
        <v/>
      </c>
      <c r="K1483" s="3">
        <f ca="1">IF(I1482="买",C1483,0)-IF(J1483=1,计算!B$18)</f>
        <v>3.1458269250487003E-2</v>
      </c>
      <c r="L1483" s="2">
        <f t="shared" ca="1" si="94"/>
        <v>5.7743260590476986</v>
      </c>
      <c r="M1483" s="3">
        <f ca="1">1-L1483/MAX(L$2:L1483)</f>
        <v>7.0394447190062381E-2</v>
      </c>
    </row>
    <row r="1484" spans="1:13" x14ac:dyDescent="0.15">
      <c r="A1484" s="1">
        <v>40589</v>
      </c>
      <c r="B1484" s="2">
        <v>3217.67</v>
      </c>
      <c r="C1484" s="3">
        <f t="shared" si="92"/>
        <v>-4.5664369987008513E-4</v>
      </c>
      <c r="D1484" s="3">
        <f>1-B1484/MAX(B$2:B1484)</f>
        <v>0.45251650445790514</v>
      </c>
      <c r="E1484" s="4">
        <f ca="1">IFERROR(AVERAGE(OFFSET(B1484,0,0,-计算!B$19,1)),AVERAGE(OFFSET(B1484,0,0,-ROW(),1)))</f>
        <v>3065.9324999999994</v>
      </c>
      <c r="F1484" s="4">
        <f ca="1">IFERROR(AVERAGE(OFFSET(B1484,0,0,-计算!B$20,1)),AVERAGE(OFFSET(B1484,0,0,-ROW(),1)))</f>
        <v>3121.0858000000003</v>
      </c>
      <c r="G1484" s="4">
        <f t="shared" ca="1" si="93"/>
        <v>-55.153300000000854</v>
      </c>
      <c r="H1484" s="4">
        <f ca="1">IFERROR(AVERAGE(OFFSET(G1484,0,0,-计算!B$21,1)),AVERAGE(OFFSET(G1484,0,0,-ROW(),1)))</f>
        <v>-95.222044444444691</v>
      </c>
      <c r="I1484" s="4" t="str">
        <f ca="1">IF(计算!B$23=1,IFERROR(IF(AND(G1484&gt;H1484,OFFSET(G1484,-计算!B$22,0,1,1)&lt;OFFSET(H1484,-计算!B$22,0,1,1)),"买",IF(AND(G1484&lt;H1484,OFFSET(G1484,-计算!B$22,0,1,1)&gt;OFFSET(H1484,-计算!B$22,0,1,1)),"卖",I1483)),"买"),IF(计算!B$23=2,IFERROR(IF(AND(G1484&gt;OFFSET(G1484,-计算!B$22,0,1,1),B1484&lt;OFFSET(B1484,-计算!B$22,0,1,1)),"买",IF(AND(G1484&lt;OFFSET(G1484,-计算!B$22,0,1,1),B1484&gt;OFFSET(B1484,-计算!B$22,0,1,1)),"卖",I1483)),"买"),""))</f>
        <v>买</v>
      </c>
      <c r="J1484" s="4" t="str">
        <f t="shared" ca="1" si="95"/>
        <v/>
      </c>
      <c r="K1484" s="3">
        <f ca="1">IF(I1483="买",C1484,0)-IF(J1484=1,计算!B$18)</f>
        <v>-4.5664369987008513E-4</v>
      </c>
      <c r="L1484" s="2">
        <f t="shared" ca="1" si="94"/>
        <v>5.771689249431839</v>
      </c>
      <c r="M1484" s="3">
        <f ca="1">1-L1484/MAX(L$2:L1484)</f>
        <v>7.0818945709117287E-2</v>
      </c>
    </row>
    <row r="1485" spans="1:13" x14ac:dyDescent="0.15">
      <c r="A1485" s="1">
        <v>40590</v>
      </c>
      <c r="B1485" s="2">
        <v>3248.53</v>
      </c>
      <c r="C1485" s="3">
        <f t="shared" si="92"/>
        <v>9.5907908517653961E-3</v>
      </c>
      <c r="D1485" s="3">
        <f>1-B1485/MAX(B$2:B1485)</f>
        <v>0.44726570475736738</v>
      </c>
      <c r="E1485" s="4">
        <f ca="1">IFERROR(AVERAGE(OFFSET(B1485,0,0,-计算!B$19,1)),AVERAGE(OFFSET(B1485,0,0,-ROW(),1)))</f>
        <v>3090.4575</v>
      </c>
      <c r="F1485" s="4">
        <f ca="1">IFERROR(AVERAGE(OFFSET(B1485,0,0,-计算!B$20,1)),AVERAGE(OFFSET(B1485,0,0,-ROW(),1)))</f>
        <v>3123.316600000001</v>
      </c>
      <c r="G1485" s="4">
        <f t="shared" ca="1" si="93"/>
        <v>-32.859100000001035</v>
      </c>
      <c r="H1485" s="4">
        <f ca="1">IFERROR(AVERAGE(OFFSET(G1485,0,0,-计算!B$21,1)),AVERAGE(OFFSET(G1485,0,0,-ROW(),1)))</f>
        <v>-80.070333333333863</v>
      </c>
      <c r="I1485" s="4" t="str">
        <f ca="1">IF(计算!B$23=1,IFERROR(IF(AND(G1485&gt;H1485,OFFSET(G1485,-计算!B$22,0,1,1)&lt;OFFSET(H1485,-计算!B$22,0,1,1)),"买",IF(AND(G1485&lt;H1485,OFFSET(G1485,-计算!B$22,0,1,1)&gt;OFFSET(H1485,-计算!B$22,0,1,1)),"卖",I1484)),"买"),IF(计算!B$23=2,IFERROR(IF(AND(G1485&gt;OFFSET(G1485,-计算!B$22,0,1,1),B1485&lt;OFFSET(B1485,-计算!B$22,0,1,1)),"买",IF(AND(G1485&lt;OFFSET(G1485,-计算!B$22,0,1,1),B1485&gt;OFFSET(B1485,-计算!B$22,0,1,1)),"卖",I1484)),"买"),""))</f>
        <v>买</v>
      </c>
      <c r="J1485" s="4" t="str">
        <f t="shared" ca="1" si="95"/>
        <v/>
      </c>
      <c r="K1485" s="3">
        <f ca="1">IF(I1484="买",C1485,0)-IF(J1485=1,计算!B$18)</f>
        <v>9.5907908517653961E-3</v>
      </c>
      <c r="L1485" s="2">
        <f t="shared" ca="1" si="94"/>
        <v>5.8270443138845227</v>
      </c>
      <c r="M1485" s="3">
        <f ca="1">1-L1485/MAX(L$2:L1485)</f>
        <v>6.1907364553990596E-2</v>
      </c>
    </row>
    <row r="1486" spans="1:13" x14ac:dyDescent="0.15">
      <c r="A1486" s="1">
        <v>40591</v>
      </c>
      <c r="B1486" s="2">
        <v>3245.91</v>
      </c>
      <c r="C1486" s="3">
        <f t="shared" si="92"/>
        <v>-8.0651864073910673E-4</v>
      </c>
      <c r="D1486" s="3">
        <f>1-B1486/MAX(B$2:B1486)</f>
        <v>0.44771149526985643</v>
      </c>
      <c r="E1486" s="4">
        <f ca="1">IFERROR(AVERAGE(OFFSET(B1486,0,0,-计算!B$19,1)),AVERAGE(OFFSET(B1486,0,0,-ROW(),1)))</f>
        <v>3116.0625</v>
      </c>
      <c r="F1486" s="4">
        <f ca="1">IFERROR(AVERAGE(OFFSET(B1486,0,0,-计算!B$20,1)),AVERAGE(OFFSET(B1486,0,0,-ROW(),1)))</f>
        <v>3125.5144000000005</v>
      </c>
      <c r="G1486" s="4">
        <f t="shared" ca="1" si="93"/>
        <v>-9.451900000000478</v>
      </c>
      <c r="H1486" s="4">
        <f ca="1">IFERROR(AVERAGE(OFFSET(G1486,0,0,-计算!B$21,1)),AVERAGE(OFFSET(G1486,0,0,-ROW(),1)))</f>
        <v>-62.163188888889408</v>
      </c>
      <c r="I1486" s="4" t="str">
        <f ca="1">IF(计算!B$23=1,IFERROR(IF(AND(G1486&gt;H1486,OFFSET(G1486,-计算!B$22,0,1,1)&lt;OFFSET(H1486,-计算!B$22,0,1,1)),"买",IF(AND(G1486&lt;H1486,OFFSET(G1486,-计算!B$22,0,1,1)&gt;OFFSET(H1486,-计算!B$22,0,1,1)),"卖",I1485)),"买"),IF(计算!B$23=2,IFERROR(IF(AND(G1486&gt;OFFSET(G1486,-计算!B$22,0,1,1),B1486&lt;OFFSET(B1486,-计算!B$22,0,1,1)),"买",IF(AND(G1486&lt;OFFSET(G1486,-计算!B$22,0,1,1),B1486&gt;OFFSET(B1486,-计算!B$22,0,1,1)),"卖",I1485)),"买"),""))</f>
        <v>买</v>
      </c>
      <c r="J1486" s="4" t="str">
        <f t="shared" ca="1" si="95"/>
        <v/>
      </c>
      <c r="K1486" s="3">
        <f ca="1">IF(I1485="买",C1486,0)-IF(J1486=1,计算!B$18)</f>
        <v>-8.0651864073910673E-4</v>
      </c>
      <c r="L1486" s="2">
        <f t="shared" ca="1" si="94"/>
        <v>5.8223446940249621</v>
      </c>
      <c r="M1486" s="3">
        <f ca="1">1-L1486/MAX(L$2:L1486)</f>
        <v>6.2663953751217805E-2</v>
      </c>
    </row>
    <row r="1487" spans="1:13" x14ac:dyDescent="0.15">
      <c r="A1487" s="1">
        <v>40592</v>
      </c>
      <c r="B1487" s="2">
        <v>3211.88</v>
      </c>
      <c r="C1487" s="3">
        <f t="shared" si="92"/>
        <v>-1.0483962894842991E-2</v>
      </c>
      <c r="D1487" s="3">
        <f>1-B1487/MAX(B$2:B1487)</f>
        <v>0.45350166746069553</v>
      </c>
      <c r="E1487" s="4">
        <f ca="1">IFERROR(AVERAGE(OFFSET(B1487,0,0,-计算!B$19,1)),AVERAGE(OFFSET(B1487,0,0,-ROW(),1)))</f>
        <v>3135.516666666666</v>
      </c>
      <c r="F1487" s="4">
        <f ca="1">IFERROR(AVERAGE(OFFSET(B1487,0,0,-计算!B$20,1)),AVERAGE(OFFSET(B1487,0,0,-ROW(),1)))</f>
        <v>3126.6508000000008</v>
      </c>
      <c r="G1487" s="4">
        <f t="shared" ca="1" si="93"/>
        <v>8.8658666666651698</v>
      </c>
      <c r="H1487" s="4">
        <f ca="1">IFERROR(AVERAGE(OFFSET(G1487,0,0,-计算!B$21,1)),AVERAGE(OFFSET(G1487,0,0,-ROW(),1)))</f>
        <v>-43.20310000000071</v>
      </c>
      <c r="I1487" s="4" t="str">
        <f ca="1">IF(计算!B$23=1,IFERROR(IF(AND(G1487&gt;H1487,OFFSET(G1487,-计算!B$22,0,1,1)&lt;OFFSET(H1487,-计算!B$22,0,1,1)),"买",IF(AND(G1487&lt;H1487,OFFSET(G1487,-计算!B$22,0,1,1)&gt;OFFSET(H1487,-计算!B$22,0,1,1)),"卖",I1486)),"买"),IF(计算!B$23=2,IFERROR(IF(AND(G1487&gt;OFFSET(G1487,-计算!B$22,0,1,1),B1487&lt;OFFSET(B1487,-计算!B$22,0,1,1)),"买",IF(AND(G1487&lt;OFFSET(G1487,-计算!B$22,0,1,1),B1487&gt;OFFSET(B1487,-计算!B$22,0,1,1)),"卖",I1486)),"买"),""))</f>
        <v>买</v>
      </c>
      <c r="J1487" s="4" t="str">
        <f t="shared" ca="1" si="95"/>
        <v/>
      </c>
      <c r="K1487" s="3">
        <f ca="1">IF(I1486="买",C1487,0)-IF(J1487=1,计算!B$18)</f>
        <v>-1.0483962894842991E-2</v>
      </c>
      <c r="L1487" s="2">
        <f t="shared" ca="1" si="94"/>
        <v>5.7613034482918186</v>
      </c>
      <c r="M1487" s="3">
        <f ca="1">1-L1487/MAX(L$2:L1487)</f>
        <v>7.2490950080088878E-2</v>
      </c>
    </row>
    <row r="1488" spans="1:13" x14ac:dyDescent="0.15">
      <c r="A1488" s="1">
        <v>40595</v>
      </c>
      <c r="B1488" s="2">
        <v>3257.91</v>
      </c>
      <c r="C1488" s="3">
        <f t="shared" si="92"/>
        <v>1.4331170529409576E-2</v>
      </c>
      <c r="D1488" s="3">
        <f>1-B1488/MAX(B$2:B1488)</f>
        <v>0.44566970666303685</v>
      </c>
      <c r="E1488" s="4">
        <f ca="1">IFERROR(AVERAGE(OFFSET(B1488,0,0,-计算!B$19,1)),AVERAGE(OFFSET(B1488,0,0,-ROW(),1)))</f>
        <v>3154.8033333333333</v>
      </c>
      <c r="F1488" s="4">
        <f ca="1">IFERROR(AVERAGE(OFFSET(B1488,0,0,-计算!B$20,1)),AVERAGE(OFFSET(B1488,0,0,-ROW(),1)))</f>
        <v>3128.6458000000002</v>
      </c>
      <c r="G1488" s="4">
        <f t="shared" ca="1" si="93"/>
        <v>26.157533333333049</v>
      </c>
      <c r="H1488" s="4">
        <f ca="1">IFERROR(AVERAGE(OFFSET(G1488,0,0,-计算!B$21,1)),AVERAGE(OFFSET(G1488,0,0,-ROW(),1)))</f>
        <v>-22.759883333334148</v>
      </c>
      <c r="I1488" s="4" t="str">
        <f ca="1">IF(计算!B$23=1,IFERROR(IF(AND(G1488&gt;H1488,OFFSET(G1488,-计算!B$22,0,1,1)&lt;OFFSET(H1488,-计算!B$22,0,1,1)),"买",IF(AND(G1488&lt;H1488,OFFSET(G1488,-计算!B$22,0,1,1)&gt;OFFSET(H1488,-计算!B$22,0,1,1)),"卖",I1487)),"买"),IF(计算!B$23=2,IFERROR(IF(AND(G1488&gt;OFFSET(G1488,-计算!B$22,0,1,1),B1488&lt;OFFSET(B1488,-计算!B$22,0,1,1)),"买",IF(AND(G1488&lt;OFFSET(G1488,-计算!B$22,0,1,1),B1488&gt;OFFSET(B1488,-计算!B$22,0,1,1)),"卖",I1487)),"买"),""))</f>
        <v>买</v>
      </c>
      <c r="J1488" s="4" t="str">
        <f t="shared" ca="1" si="95"/>
        <v/>
      </c>
      <c r="K1488" s="3">
        <f ca="1">IF(I1487="买",C1488,0)-IF(J1488=1,计算!B$18)</f>
        <v>1.4331170529409576E-2</v>
      </c>
      <c r="L1488" s="2">
        <f t="shared" ca="1" si="94"/>
        <v>5.8438696704809638</v>
      </c>
      <c r="M1488" s="3">
        <f ca="1">1-L1488/MAX(L$2:L1488)</f>
        <v>5.9198659718115998E-2</v>
      </c>
    </row>
    <row r="1489" spans="1:13" x14ac:dyDescent="0.15">
      <c r="A1489" s="1">
        <v>40596</v>
      </c>
      <c r="B1489" s="2">
        <v>3163.58</v>
      </c>
      <c r="C1489" s="3">
        <f t="shared" si="92"/>
        <v>-2.8954145449076263E-2</v>
      </c>
      <c r="D1489" s="3">
        <f>1-B1489/MAX(B$2:B1489)</f>
        <v>0.46171986660314435</v>
      </c>
      <c r="E1489" s="4">
        <f ca="1">IFERROR(AVERAGE(OFFSET(B1489,0,0,-计算!B$19,1)),AVERAGE(OFFSET(B1489,0,0,-ROW(),1)))</f>
        <v>3165.373333333333</v>
      </c>
      <c r="F1489" s="4">
        <f ca="1">IFERROR(AVERAGE(OFFSET(B1489,0,0,-计算!B$20,1)),AVERAGE(OFFSET(B1489,0,0,-ROW(),1)))</f>
        <v>3128.6060000000002</v>
      </c>
      <c r="G1489" s="4">
        <f t="shared" ca="1" si="93"/>
        <v>36.767333333332772</v>
      </c>
      <c r="H1489" s="4">
        <f ca="1">IFERROR(AVERAGE(OFFSET(G1489,0,0,-计算!B$21,1)),AVERAGE(OFFSET(G1489,0,0,-ROW(),1)))</f>
        <v>-4.2789277777785628</v>
      </c>
      <c r="I1489" s="4" t="str">
        <f ca="1">IF(计算!B$23=1,IFERROR(IF(AND(G1489&gt;H1489,OFFSET(G1489,-计算!B$22,0,1,1)&lt;OFFSET(H1489,-计算!B$22,0,1,1)),"买",IF(AND(G1489&lt;H1489,OFFSET(G1489,-计算!B$22,0,1,1)&gt;OFFSET(H1489,-计算!B$22,0,1,1)),"卖",I1488)),"买"),IF(计算!B$23=2,IFERROR(IF(AND(G1489&gt;OFFSET(G1489,-计算!B$22,0,1,1),B1489&lt;OFFSET(B1489,-计算!B$22,0,1,1)),"买",IF(AND(G1489&lt;OFFSET(G1489,-计算!B$22,0,1,1),B1489&gt;OFFSET(B1489,-计算!B$22,0,1,1)),"卖",I1488)),"买"),""))</f>
        <v>买</v>
      </c>
      <c r="J1489" s="4" t="str">
        <f t="shared" ca="1" si="95"/>
        <v/>
      </c>
      <c r="K1489" s="3">
        <f ca="1">IF(I1488="买",C1489,0)-IF(J1489=1,计算!B$18)</f>
        <v>-2.8954145449076263E-2</v>
      </c>
      <c r="L1489" s="2">
        <f t="shared" ca="1" si="94"/>
        <v>5.6746654180564127</v>
      </c>
      <c r="M1489" s="3">
        <f ca="1">1-L1489/MAX(L$2:L1489)</f>
        <v>8.6438758563323503E-2</v>
      </c>
    </row>
    <row r="1490" spans="1:13" x14ac:dyDescent="0.15">
      <c r="A1490" s="1">
        <v>40597</v>
      </c>
      <c r="B1490" s="2">
        <v>3174.74</v>
      </c>
      <c r="C1490" s="3">
        <f t="shared" si="92"/>
        <v>3.5276490558164841E-3</v>
      </c>
      <c r="D1490" s="3">
        <f>1-B1490/MAX(B$2:B1490)</f>
        <v>0.45982100319880215</v>
      </c>
      <c r="E1490" s="4">
        <f ca="1">IFERROR(AVERAGE(OFFSET(B1490,0,0,-计算!B$19,1)),AVERAGE(OFFSET(B1490,0,0,-ROW(),1)))</f>
        <v>3173.559166666666</v>
      </c>
      <c r="F1490" s="4">
        <f ca="1">IFERROR(AVERAGE(OFFSET(B1490,0,0,-计算!B$20,1)),AVERAGE(OFFSET(B1490,0,0,-ROW(),1)))</f>
        <v>3128.0940000000001</v>
      </c>
      <c r="G1490" s="4">
        <f t="shared" ca="1" si="93"/>
        <v>45.465166666665937</v>
      </c>
      <c r="H1490" s="4">
        <f ca="1">IFERROR(AVERAGE(OFFSET(G1490,0,0,-计算!B$21,1)),AVERAGE(OFFSET(G1490,0,0,-ROW(),1)))</f>
        <v>12.490816666665902</v>
      </c>
      <c r="I1490" s="4" t="str">
        <f ca="1">IF(计算!B$23=1,IFERROR(IF(AND(G1490&gt;H1490,OFFSET(G1490,-计算!B$22,0,1,1)&lt;OFFSET(H1490,-计算!B$22,0,1,1)),"买",IF(AND(G1490&lt;H1490,OFFSET(G1490,-计算!B$22,0,1,1)&gt;OFFSET(H1490,-计算!B$22,0,1,1)),"卖",I1489)),"买"),IF(计算!B$23=2,IFERROR(IF(AND(G1490&gt;OFFSET(G1490,-计算!B$22,0,1,1),B1490&lt;OFFSET(B1490,-计算!B$22,0,1,1)),"买",IF(AND(G1490&lt;OFFSET(G1490,-计算!B$22,0,1,1),B1490&gt;OFFSET(B1490,-计算!B$22,0,1,1)),"卖",I1489)),"买"),""))</f>
        <v>买</v>
      </c>
      <c r="J1490" s="4" t="str">
        <f t="shared" ca="1" si="95"/>
        <v/>
      </c>
      <c r="K1490" s="3">
        <f ca="1">IF(I1489="买",C1490,0)-IF(J1490=1,计算!B$18)</f>
        <v>3.5276490558164841E-3</v>
      </c>
      <c r="L1490" s="2">
        <f t="shared" ca="1" si="94"/>
        <v>5.6946836461604935</v>
      </c>
      <c r="M1490" s="3">
        <f ca="1">1-L1490/MAX(L$2:L1490)</f>
        <v>8.3216035112538944E-2</v>
      </c>
    </row>
    <row r="1491" spans="1:13" x14ac:dyDescent="0.15">
      <c r="A1491" s="1">
        <v>40598</v>
      </c>
      <c r="B1491" s="2">
        <v>3190.94</v>
      </c>
      <c r="C1491" s="3">
        <f t="shared" si="92"/>
        <v>5.1027800701790582E-3</v>
      </c>
      <c r="D1491" s="3">
        <f>1-B1491/MAX(B$2:B1491)</f>
        <v>0.45706458857959575</v>
      </c>
      <c r="E1491" s="4">
        <f ca="1">IFERROR(AVERAGE(OFFSET(B1491,0,0,-计算!B$19,1)),AVERAGE(OFFSET(B1491,0,0,-ROW(),1)))</f>
        <v>3183.0308333333337</v>
      </c>
      <c r="F1491" s="4">
        <f ca="1">IFERROR(AVERAGE(OFFSET(B1491,0,0,-计算!B$20,1)),AVERAGE(OFFSET(B1491,0,0,-ROW(),1)))</f>
        <v>3128.4751999999994</v>
      </c>
      <c r="G1491" s="4">
        <f t="shared" ca="1" si="93"/>
        <v>54.555633333334299</v>
      </c>
      <c r="H1491" s="4">
        <f ca="1">IFERROR(AVERAGE(OFFSET(G1491,0,0,-计算!B$21,1)),AVERAGE(OFFSET(G1491,0,0,-ROW(),1)))</f>
        <v>27.059938888888457</v>
      </c>
      <c r="I1491" s="4" t="str">
        <f ca="1">IF(计算!B$23=1,IFERROR(IF(AND(G1491&gt;H1491,OFFSET(G1491,-计算!B$22,0,1,1)&lt;OFFSET(H1491,-计算!B$22,0,1,1)),"买",IF(AND(G1491&lt;H1491,OFFSET(G1491,-计算!B$22,0,1,1)&gt;OFFSET(H1491,-计算!B$22,0,1,1)),"卖",I1490)),"买"),IF(计算!B$23=2,IFERROR(IF(AND(G1491&gt;OFFSET(G1491,-计算!B$22,0,1,1),B1491&lt;OFFSET(B1491,-计算!B$22,0,1,1)),"买",IF(AND(G1491&lt;OFFSET(G1491,-计算!B$22,0,1,1),B1491&gt;OFFSET(B1491,-计算!B$22,0,1,1)),"卖",I1490)),"买"),""))</f>
        <v>买</v>
      </c>
      <c r="J1491" s="4" t="str">
        <f t="shared" ca="1" si="95"/>
        <v/>
      </c>
      <c r="K1491" s="3">
        <f ca="1">IF(I1490="买",C1491,0)-IF(J1491=1,计算!B$18)</f>
        <v>5.1027800701790582E-3</v>
      </c>
      <c r="L1491" s="2">
        <f t="shared" ca="1" si="94"/>
        <v>5.7237423643760961</v>
      </c>
      <c r="M1491" s="3">
        <f ca="1">1-L1491/MAX(L$2:L1491)</f>
        <v>7.8537888167851455E-2</v>
      </c>
    </row>
    <row r="1492" spans="1:13" x14ac:dyDescent="0.15">
      <c r="A1492" s="1">
        <v>40599</v>
      </c>
      <c r="B1492" s="2">
        <v>3197.62</v>
      </c>
      <c r="C1492" s="3">
        <f t="shared" si="92"/>
        <v>2.0934270152368484E-3</v>
      </c>
      <c r="D1492" s="3">
        <f>1-B1492/MAX(B$2:B1492)</f>
        <v>0.45592799292179953</v>
      </c>
      <c r="E1492" s="4">
        <f ca="1">IFERROR(AVERAGE(OFFSET(B1492,0,0,-计算!B$19,1)),AVERAGE(OFFSET(B1492,0,0,-ROW(),1)))</f>
        <v>3196.0866666666675</v>
      </c>
      <c r="F1492" s="4">
        <f ca="1">IFERROR(AVERAGE(OFFSET(B1492,0,0,-计算!B$20,1)),AVERAGE(OFFSET(B1492,0,0,-ROW(),1)))</f>
        <v>3129.9602</v>
      </c>
      <c r="G1492" s="4">
        <f t="shared" ca="1" si="93"/>
        <v>66.126466666667511</v>
      </c>
      <c r="H1492" s="4">
        <f ca="1">IFERROR(AVERAGE(OFFSET(G1492,0,0,-计算!B$21,1)),AVERAGE(OFFSET(G1492,0,0,-ROW(),1)))</f>
        <v>39.656333333333123</v>
      </c>
      <c r="I1492" s="4" t="str">
        <f ca="1">IF(计算!B$23=1,IFERROR(IF(AND(G1492&gt;H1492,OFFSET(G1492,-计算!B$22,0,1,1)&lt;OFFSET(H1492,-计算!B$22,0,1,1)),"买",IF(AND(G1492&lt;H1492,OFFSET(G1492,-计算!B$22,0,1,1)&gt;OFFSET(H1492,-计算!B$22,0,1,1)),"卖",I1491)),"买"),IF(计算!B$23=2,IFERROR(IF(AND(G1492&gt;OFFSET(G1492,-计算!B$22,0,1,1),B1492&lt;OFFSET(B1492,-计算!B$22,0,1,1)),"买",IF(AND(G1492&lt;OFFSET(G1492,-计算!B$22,0,1,1),B1492&gt;OFFSET(B1492,-计算!B$22,0,1,1)),"卖",I1491)),"买"),""))</f>
        <v>买</v>
      </c>
      <c r="J1492" s="4" t="str">
        <f t="shared" ca="1" si="95"/>
        <v/>
      </c>
      <c r="K1492" s="3">
        <f ca="1">IF(I1491="买",C1492,0)-IF(J1492=1,计算!B$18)</f>
        <v>2.0934270152368484E-3</v>
      </c>
      <c r="L1492" s="2">
        <f t="shared" ca="1" si="94"/>
        <v>5.7357246012699363</v>
      </c>
      <c r="M1492" s="3">
        <f ca="1">1-L1492/MAX(L$2:L1492)</f>
        <v>7.6608874489424883E-2</v>
      </c>
    </row>
    <row r="1493" spans="1:13" x14ac:dyDescent="0.15">
      <c r="A1493" s="1">
        <v>40602</v>
      </c>
      <c r="B1493" s="2">
        <v>3239.56</v>
      </c>
      <c r="C1493" s="3">
        <f t="shared" si="92"/>
        <v>1.3116005028740219E-2</v>
      </c>
      <c r="D1493" s="3">
        <f>1-B1493/MAX(B$2:B1493)</f>
        <v>0.44879194174096504</v>
      </c>
      <c r="E1493" s="4">
        <f ca="1">IFERROR(AVERAGE(OFFSET(B1493,0,0,-计算!B$19,1)),AVERAGE(OFFSET(B1493,0,0,-ROW(),1)))</f>
        <v>3207.3699999999994</v>
      </c>
      <c r="F1493" s="4">
        <f ca="1">IFERROR(AVERAGE(OFFSET(B1493,0,0,-计算!B$20,1)),AVERAGE(OFFSET(B1493,0,0,-ROW(),1)))</f>
        <v>3131.5117999999998</v>
      </c>
      <c r="G1493" s="4">
        <f t="shared" ca="1" si="93"/>
        <v>75.85819999999967</v>
      </c>
      <c r="H1493" s="4">
        <f ca="1">IFERROR(AVERAGE(OFFSET(G1493,0,0,-计算!B$21,1)),AVERAGE(OFFSET(G1493,0,0,-ROW(),1)))</f>
        <v>50.821722222222206</v>
      </c>
      <c r="I1493" s="4" t="str">
        <f ca="1">IF(计算!B$23=1,IFERROR(IF(AND(G1493&gt;H1493,OFFSET(G1493,-计算!B$22,0,1,1)&lt;OFFSET(H1493,-计算!B$22,0,1,1)),"买",IF(AND(G1493&lt;H1493,OFFSET(G1493,-计算!B$22,0,1,1)&gt;OFFSET(H1493,-计算!B$22,0,1,1)),"卖",I1492)),"买"),IF(计算!B$23=2,IFERROR(IF(AND(G1493&gt;OFFSET(G1493,-计算!B$22,0,1,1),B1493&lt;OFFSET(B1493,-计算!B$22,0,1,1)),"买",IF(AND(G1493&lt;OFFSET(G1493,-计算!B$22,0,1,1),B1493&gt;OFFSET(B1493,-计算!B$22,0,1,1)),"卖",I1492)),"买"),""))</f>
        <v>买</v>
      </c>
      <c r="J1493" s="4" t="str">
        <f t="shared" ca="1" si="95"/>
        <v/>
      </c>
      <c r="K1493" s="3">
        <f ca="1">IF(I1492="买",C1493,0)-IF(J1493=1,计算!B$18)</f>
        <v>1.3116005028740219E-2</v>
      </c>
      <c r="L1493" s="2">
        <f t="shared" ca="1" si="94"/>
        <v>5.8109543939836614</v>
      </c>
      <c r="M1493" s="3">
        <f ca="1">1-L1493/MAX(L$2:L1493)</f>
        <v>6.4497671843734228E-2</v>
      </c>
    </row>
    <row r="1494" spans="1:13" x14ac:dyDescent="0.15">
      <c r="A1494" s="1">
        <v>40603</v>
      </c>
      <c r="B1494" s="2">
        <v>3254.89</v>
      </c>
      <c r="C1494" s="3">
        <f t="shared" si="92"/>
        <v>4.7321241156206284E-3</v>
      </c>
      <c r="D1494" s="3">
        <f>1-B1494/MAX(B$2:B1494)</f>
        <v>0.44618355679575306</v>
      </c>
      <c r="E1494" s="4">
        <f ca="1">IFERROR(AVERAGE(OFFSET(B1494,0,0,-计算!B$19,1)),AVERAGE(OFFSET(B1494,0,0,-ROW(),1)))</f>
        <v>3218.5308333333328</v>
      </c>
      <c r="F1494" s="4">
        <f ca="1">IFERROR(AVERAGE(OFFSET(B1494,0,0,-计算!B$20,1)),AVERAGE(OFFSET(B1494,0,0,-ROW(),1)))</f>
        <v>3131.3884000000003</v>
      </c>
      <c r="G1494" s="4">
        <f t="shared" ca="1" si="93"/>
        <v>87.142433333332519</v>
      </c>
      <c r="H1494" s="4">
        <f ca="1">IFERROR(AVERAGE(OFFSET(G1494,0,0,-计算!B$21,1)),AVERAGE(OFFSET(G1494,0,0,-ROW(),1)))</f>
        <v>60.98587222222212</v>
      </c>
      <c r="I1494" s="4" t="str">
        <f ca="1">IF(计算!B$23=1,IFERROR(IF(AND(G1494&gt;H1494,OFFSET(G1494,-计算!B$22,0,1,1)&lt;OFFSET(H1494,-计算!B$22,0,1,1)),"买",IF(AND(G1494&lt;H1494,OFFSET(G1494,-计算!B$22,0,1,1)&gt;OFFSET(H1494,-计算!B$22,0,1,1)),"卖",I1493)),"买"),IF(计算!B$23=2,IFERROR(IF(AND(G1494&gt;OFFSET(G1494,-计算!B$22,0,1,1),B1494&lt;OFFSET(B1494,-计算!B$22,0,1,1)),"买",IF(AND(G1494&lt;OFFSET(G1494,-计算!B$22,0,1,1),B1494&gt;OFFSET(B1494,-计算!B$22,0,1,1)),"卖",I1493)),"买"),""))</f>
        <v>买</v>
      </c>
      <c r="J1494" s="4" t="str">
        <f t="shared" ca="1" si="95"/>
        <v/>
      </c>
      <c r="K1494" s="3">
        <f ca="1">IF(I1493="买",C1494,0)-IF(J1494=1,计算!B$18)</f>
        <v>4.7321241156206284E-3</v>
      </c>
      <c r="L1494" s="2">
        <f t="shared" ca="1" si="94"/>
        <v>5.8384525514062036</v>
      </c>
      <c r="M1494" s="3">
        <f ca="1">1-L1494/MAX(L$2:L1494)</f>
        <v>6.0070758716446626E-2</v>
      </c>
    </row>
    <row r="1495" spans="1:13" x14ac:dyDescent="0.15">
      <c r="A1495" s="1">
        <v>40604</v>
      </c>
      <c r="B1495" s="2">
        <v>3243.3</v>
      </c>
      <c r="C1495" s="3">
        <f t="shared" si="92"/>
        <v>-3.5607962173835883E-3</v>
      </c>
      <c r="D1495" s="3">
        <f>1-B1495/MAX(B$2:B1495)</f>
        <v>0.44815558429183955</v>
      </c>
      <c r="E1495" s="4">
        <f ca="1">IFERROR(AVERAGE(OFFSET(B1495,0,0,-计算!B$19,1)),AVERAGE(OFFSET(B1495,0,0,-ROW(),1)))</f>
        <v>3220.544166666667</v>
      </c>
      <c r="F1495" s="4">
        <f ca="1">IFERROR(AVERAGE(OFFSET(B1495,0,0,-计算!B$20,1)),AVERAGE(OFFSET(B1495,0,0,-ROW(),1)))</f>
        <v>3130.8649999999998</v>
      </c>
      <c r="G1495" s="4">
        <f t="shared" ca="1" si="93"/>
        <v>89.679166666667243</v>
      </c>
      <c r="H1495" s="4">
        <f ca="1">IFERROR(AVERAGE(OFFSET(G1495,0,0,-计算!B$21,1)),AVERAGE(OFFSET(G1495,0,0,-ROW(),1)))</f>
        <v>69.804511111111196</v>
      </c>
      <c r="I1495" s="4" t="str">
        <f ca="1">IF(计算!B$23=1,IFERROR(IF(AND(G1495&gt;H1495,OFFSET(G1495,-计算!B$22,0,1,1)&lt;OFFSET(H1495,-计算!B$22,0,1,1)),"买",IF(AND(G1495&lt;H1495,OFFSET(G1495,-计算!B$22,0,1,1)&gt;OFFSET(H1495,-计算!B$22,0,1,1)),"卖",I1494)),"买"),IF(计算!B$23=2,IFERROR(IF(AND(G1495&gt;OFFSET(G1495,-计算!B$22,0,1,1),B1495&lt;OFFSET(B1495,-计算!B$22,0,1,1)),"买",IF(AND(G1495&lt;OFFSET(G1495,-计算!B$22,0,1,1),B1495&gt;OFFSET(B1495,-计算!B$22,0,1,1)),"卖",I1494)),"买"),""))</f>
        <v>买</v>
      </c>
      <c r="J1495" s="4" t="str">
        <f t="shared" ca="1" si="95"/>
        <v/>
      </c>
      <c r="K1495" s="3">
        <f ca="1">IF(I1494="买",C1495,0)-IF(J1495=1,计算!B$18)</f>
        <v>-3.5607962173835883E-3</v>
      </c>
      <c r="L1495" s="2">
        <f t="shared" ca="1" si="94"/>
        <v>5.8176630116457826</v>
      </c>
      <c r="M1495" s="3">
        <f ca="1">1-L1495/MAX(L$2:L1495)</f>
        <v>6.3417655203417356E-2</v>
      </c>
    </row>
    <row r="1496" spans="1:13" x14ac:dyDescent="0.15">
      <c r="A1496" s="1">
        <v>40605</v>
      </c>
      <c r="B1496" s="2">
        <v>3221.72</v>
      </c>
      <c r="C1496" s="3">
        <f t="shared" si="92"/>
        <v>-6.6537168932878643E-3</v>
      </c>
      <c r="D1496" s="3">
        <f>1-B1496/MAX(B$2:B1496)</f>
        <v>0.45182740080310357</v>
      </c>
      <c r="E1496" s="4">
        <f ca="1">IFERROR(AVERAGE(OFFSET(B1496,0,0,-计算!B$19,1)),AVERAGE(OFFSET(B1496,0,0,-ROW(),1)))</f>
        <v>3220.8816666666667</v>
      </c>
      <c r="F1496" s="4">
        <f ca="1">IFERROR(AVERAGE(OFFSET(B1496,0,0,-计算!B$20,1)),AVERAGE(OFFSET(B1496,0,0,-ROW(),1)))</f>
        <v>3130.3466000000003</v>
      </c>
      <c r="G1496" s="4">
        <f t="shared" ca="1" si="93"/>
        <v>90.535066666666353</v>
      </c>
      <c r="H1496" s="4">
        <f ca="1">IFERROR(AVERAGE(OFFSET(G1496,0,0,-计算!B$21,1)),AVERAGE(OFFSET(G1496,0,0,-ROW(),1)))</f>
        <v>77.316161111111271</v>
      </c>
      <c r="I1496" s="4" t="str">
        <f ca="1">IF(计算!B$23=1,IFERROR(IF(AND(G1496&gt;H1496,OFFSET(G1496,-计算!B$22,0,1,1)&lt;OFFSET(H1496,-计算!B$22,0,1,1)),"买",IF(AND(G1496&lt;H1496,OFFSET(G1496,-计算!B$22,0,1,1)&gt;OFFSET(H1496,-计算!B$22,0,1,1)),"卖",I1495)),"买"),IF(计算!B$23=2,IFERROR(IF(AND(G1496&gt;OFFSET(G1496,-计算!B$22,0,1,1),B1496&lt;OFFSET(B1496,-计算!B$22,0,1,1)),"买",IF(AND(G1496&lt;OFFSET(G1496,-计算!B$22,0,1,1),B1496&gt;OFFSET(B1496,-计算!B$22,0,1,1)),"卖",I1495)),"买"),""))</f>
        <v>买</v>
      </c>
      <c r="J1496" s="4" t="str">
        <f t="shared" ca="1" si="95"/>
        <v/>
      </c>
      <c r="K1496" s="3">
        <f ca="1">IF(I1495="买",C1496,0)-IF(J1496=1,计算!B$18)</f>
        <v>-6.6537168932878643E-3</v>
      </c>
      <c r="L1496" s="2">
        <f t="shared" ca="1" si="94"/>
        <v>5.7789539289857395</v>
      </c>
      <c r="M1496" s="3">
        <f ca="1">1-L1496/MAX(L$2:L1496)</f>
        <v>6.964940897294547E-2</v>
      </c>
    </row>
    <row r="1497" spans="1:13" x14ac:dyDescent="0.15">
      <c r="A1497" s="1">
        <v>40606</v>
      </c>
      <c r="B1497" s="2">
        <v>3270.67</v>
      </c>
      <c r="C1497" s="3">
        <f t="shared" si="92"/>
        <v>1.5193747439256056E-2</v>
      </c>
      <c r="D1497" s="3">
        <f>1-B1497/MAX(B$2:B1497)</f>
        <v>0.44349860477778535</v>
      </c>
      <c r="E1497" s="4">
        <f ca="1">IFERROR(AVERAGE(OFFSET(B1497,0,0,-计算!B$19,1)),AVERAGE(OFFSET(B1497,0,0,-ROW(),1)))</f>
        <v>3222.726666666666</v>
      </c>
      <c r="F1497" s="4">
        <f ca="1">IFERROR(AVERAGE(OFFSET(B1497,0,0,-计算!B$20,1)),AVERAGE(OFFSET(B1497,0,0,-ROW(),1)))</f>
        <v>3131.1466000000009</v>
      </c>
      <c r="G1497" s="4">
        <f t="shared" ca="1" si="93"/>
        <v>91.580066666665061</v>
      </c>
      <c r="H1497" s="4">
        <f ca="1">IFERROR(AVERAGE(OFFSET(G1497,0,0,-计算!B$21,1)),AVERAGE(OFFSET(G1497,0,0,-ROW(),1)))</f>
        <v>83.486899999999721</v>
      </c>
      <c r="I1497" s="4" t="str">
        <f ca="1">IF(计算!B$23=1,IFERROR(IF(AND(G1497&gt;H1497,OFFSET(G1497,-计算!B$22,0,1,1)&lt;OFFSET(H1497,-计算!B$22,0,1,1)),"买",IF(AND(G1497&lt;H1497,OFFSET(G1497,-计算!B$22,0,1,1)&gt;OFFSET(H1497,-计算!B$22,0,1,1)),"卖",I1496)),"买"),IF(计算!B$23=2,IFERROR(IF(AND(G1497&gt;OFFSET(G1497,-计算!B$22,0,1,1),B1497&lt;OFFSET(B1497,-计算!B$22,0,1,1)),"买",IF(AND(G1497&lt;OFFSET(G1497,-计算!B$22,0,1,1),B1497&gt;OFFSET(B1497,-计算!B$22,0,1,1)),"卖",I1496)),"买"),""))</f>
        <v>买</v>
      </c>
      <c r="J1497" s="4" t="str">
        <f t="shared" ca="1" si="95"/>
        <v/>
      </c>
      <c r="K1497" s="3">
        <f ca="1">IF(I1496="买",C1497,0)-IF(J1497=1,计算!B$18)</f>
        <v>1.5193747439256056E-2</v>
      </c>
      <c r="L1497" s="2">
        <f t="shared" ca="1" si="94"/>
        <v>5.8667578954458453</v>
      </c>
      <c r="M1497" s="3">
        <f ca="1">1-L1497/MAX(L$2:L1497)</f>
        <v>5.5513897062917761E-2</v>
      </c>
    </row>
    <row r="1498" spans="1:13" x14ac:dyDescent="0.15">
      <c r="A1498" s="1">
        <v>40609</v>
      </c>
      <c r="B1498" s="2">
        <v>3334.51</v>
      </c>
      <c r="C1498" s="3">
        <f t="shared" si="92"/>
        <v>1.9518936487019634E-2</v>
      </c>
      <c r="D1498" s="3">
        <f>1-B1498/MAX(B$2:B1498)</f>
        <v>0.43263628938950516</v>
      </c>
      <c r="E1498" s="4">
        <f ca="1">IFERROR(AVERAGE(OFFSET(B1498,0,0,-计算!B$19,1)),AVERAGE(OFFSET(B1498,0,0,-ROW(),1)))</f>
        <v>3230.11</v>
      </c>
      <c r="F1498" s="4">
        <f ca="1">IFERROR(AVERAGE(OFFSET(B1498,0,0,-计算!B$20,1)),AVERAGE(OFFSET(B1498,0,0,-ROW(),1)))</f>
        <v>3133.3236000000011</v>
      </c>
      <c r="G1498" s="4">
        <f t="shared" ca="1" si="93"/>
        <v>96.786399999999048</v>
      </c>
      <c r="H1498" s="4">
        <f ca="1">IFERROR(AVERAGE(OFFSET(G1498,0,0,-计算!B$21,1)),AVERAGE(OFFSET(G1498,0,0,-ROW(),1)))</f>
        <v>88.596888888888316</v>
      </c>
      <c r="I1498" s="4" t="str">
        <f ca="1">IF(计算!B$23=1,IFERROR(IF(AND(G1498&gt;H1498,OFFSET(G1498,-计算!B$22,0,1,1)&lt;OFFSET(H1498,-计算!B$22,0,1,1)),"买",IF(AND(G1498&lt;H1498,OFFSET(G1498,-计算!B$22,0,1,1)&gt;OFFSET(H1498,-计算!B$22,0,1,1)),"卖",I1497)),"买"),IF(计算!B$23=2,IFERROR(IF(AND(G1498&gt;OFFSET(G1498,-计算!B$22,0,1,1),B1498&lt;OFFSET(B1498,-计算!B$22,0,1,1)),"买",IF(AND(G1498&lt;OFFSET(G1498,-计算!B$22,0,1,1),B1498&gt;OFFSET(B1498,-计算!B$22,0,1,1)),"卖",I1497)),"买"),""))</f>
        <v>买</v>
      </c>
      <c r="J1498" s="4" t="str">
        <f t="shared" ca="1" si="95"/>
        <v/>
      </c>
      <c r="K1498" s="3">
        <f ca="1">IF(I1497="买",C1498,0)-IF(J1498=1,计算!B$18)</f>
        <v>1.9518936487019634E-2</v>
      </c>
      <c r="L1498" s="2">
        <f t="shared" ca="1" si="94"/>
        <v>5.9812707701917738</v>
      </c>
      <c r="M1498" s="3">
        <f ca="1">1-L1498/MAX(L$2:L1498)</f>
        <v>3.7078532806816167E-2</v>
      </c>
    </row>
    <row r="1499" spans="1:13" x14ac:dyDescent="0.15">
      <c r="A1499" s="1">
        <v>40610</v>
      </c>
      <c r="B1499" s="2">
        <v>3337.46</v>
      </c>
      <c r="C1499" s="3">
        <f t="shared" si="92"/>
        <v>8.8468770523997264E-4</v>
      </c>
      <c r="D1499" s="3">
        <f>1-B1499/MAX(B$2:B1499)</f>
        <v>0.43213434969032871</v>
      </c>
      <c r="E1499" s="4">
        <f ca="1">IFERROR(AVERAGE(OFFSET(B1499,0,0,-计算!B$19,1)),AVERAGE(OFFSET(B1499,0,0,-ROW(),1)))</f>
        <v>3240.5750000000003</v>
      </c>
      <c r="F1499" s="4">
        <f ca="1">IFERROR(AVERAGE(OFFSET(B1499,0,0,-计算!B$20,1)),AVERAGE(OFFSET(B1499,0,0,-ROW(),1)))</f>
        <v>3136.499600000001</v>
      </c>
      <c r="G1499" s="4">
        <f t="shared" ca="1" si="93"/>
        <v>104.07539999999926</v>
      </c>
      <c r="H1499" s="4">
        <f ca="1">IFERROR(AVERAGE(OFFSET(G1499,0,0,-计算!B$21,1)),AVERAGE(OFFSET(G1499,0,0,-ROW(),1)))</f>
        <v>93.29975555555491</v>
      </c>
      <c r="I1499" s="4" t="str">
        <f ca="1">IF(计算!B$23=1,IFERROR(IF(AND(G1499&gt;H1499,OFFSET(G1499,-计算!B$22,0,1,1)&lt;OFFSET(H1499,-计算!B$22,0,1,1)),"买",IF(AND(G1499&lt;H1499,OFFSET(G1499,-计算!B$22,0,1,1)&gt;OFFSET(H1499,-计算!B$22,0,1,1)),"卖",I1498)),"买"),IF(计算!B$23=2,IFERROR(IF(AND(G1499&gt;OFFSET(G1499,-计算!B$22,0,1,1),B1499&lt;OFFSET(B1499,-计算!B$22,0,1,1)),"买",IF(AND(G1499&lt;OFFSET(G1499,-计算!B$22,0,1,1),B1499&gt;OFFSET(B1499,-计算!B$22,0,1,1)),"卖",I1498)),"买"),""))</f>
        <v>买</v>
      </c>
      <c r="J1499" s="4" t="str">
        <f t="shared" ca="1" si="95"/>
        <v/>
      </c>
      <c r="K1499" s="3">
        <f ca="1">IF(I1498="买",C1499,0)-IF(J1499=1,计算!B$18)</f>
        <v>8.8468770523997264E-4</v>
      </c>
      <c r="L1499" s="2">
        <f t="shared" ca="1" si="94"/>
        <v>5.9865623269038739</v>
      </c>
      <c r="M1499" s="3">
        <f ca="1">1-L1499/MAX(L$2:L1499)</f>
        <v>3.6226648023678698E-2</v>
      </c>
    </row>
    <row r="1500" spans="1:13" x14ac:dyDescent="0.15">
      <c r="A1500" s="1">
        <v>40611</v>
      </c>
      <c r="B1500" s="2">
        <v>3338.86</v>
      </c>
      <c r="C1500" s="3">
        <f t="shared" si="92"/>
        <v>4.1948068291453033E-4</v>
      </c>
      <c r="D1500" s="3">
        <f>1-B1500/MAX(B$2:B1500)</f>
        <v>0.43189614101953311</v>
      </c>
      <c r="E1500" s="4">
        <f ca="1">IFERROR(AVERAGE(OFFSET(B1500,0,0,-计算!B$19,1)),AVERAGE(OFFSET(B1500,0,0,-ROW(),1)))</f>
        <v>3247.3208333333337</v>
      </c>
      <c r="F1500" s="4">
        <f ca="1">IFERROR(AVERAGE(OFFSET(B1500,0,0,-计算!B$20,1)),AVERAGE(OFFSET(B1500,0,0,-ROW(),1)))</f>
        <v>3138.2866000000004</v>
      </c>
      <c r="G1500" s="4">
        <f t="shared" ca="1" si="93"/>
        <v>109.0342333333333</v>
      </c>
      <c r="H1500" s="4">
        <f ca="1">IFERROR(AVERAGE(OFFSET(G1500,0,0,-计算!B$21,1)),AVERAGE(OFFSET(G1500,0,0,-ROW(),1)))</f>
        <v>96.948388888888374</v>
      </c>
      <c r="I1500" s="4" t="str">
        <f ca="1">IF(计算!B$23=1,IFERROR(IF(AND(G1500&gt;H1500,OFFSET(G1500,-计算!B$22,0,1,1)&lt;OFFSET(H1500,-计算!B$22,0,1,1)),"买",IF(AND(G1500&lt;H1500,OFFSET(G1500,-计算!B$22,0,1,1)&gt;OFFSET(H1500,-计算!B$22,0,1,1)),"卖",I1499)),"买"),IF(计算!B$23=2,IFERROR(IF(AND(G1500&gt;OFFSET(G1500,-计算!B$22,0,1,1),B1500&lt;OFFSET(B1500,-计算!B$22,0,1,1)),"买",IF(AND(G1500&lt;OFFSET(G1500,-计算!B$22,0,1,1),B1500&gt;OFFSET(B1500,-计算!B$22,0,1,1)),"卖",I1499)),"买"),""))</f>
        <v>买</v>
      </c>
      <c r="J1500" s="4" t="str">
        <f t="shared" ca="1" si="95"/>
        <v/>
      </c>
      <c r="K1500" s="3">
        <f ca="1">IF(I1499="买",C1500,0)-IF(J1500=1,计算!B$18)</f>
        <v>4.1948068291453033E-4</v>
      </c>
      <c r="L1500" s="2">
        <f t="shared" ca="1" si="94"/>
        <v>5.9890735741570742</v>
      </c>
      <c r="M1500" s="3">
        <f ca="1">1-L1500/MAX(L$2:L1500)</f>
        <v>3.5822363719816841E-2</v>
      </c>
    </row>
    <row r="1501" spans="1:13" x14ac:dyDescent="0.15">
      <c r="A1501" s="1">
        <v>40612</v>
      </c>
      <c r="B1501" s="2">
        <v>3280.26</v>
      </c>
      <c r="C1501" s="3">
        <f t="shared" si="92"/>
        <v>-1.7550900606793873E-2</v>
      </c>
      <c r="D1501" s="3">
        <f>1-B1501/MAX(B$2:B1501)</f>
        <v>0.44186687538283531</v>
      </c>
      <c r="E1501" s="4">
        <f ca="1">IFERROR(AVERAGE(OFFSET(B1501,0,0,-计算!B$19,1)),AVERAGE(OFFSET(B1501,0,0,-ROW(),1)))</f>
        <v>3257.044166666667</v>
      </c>
      <c r="F1501" s="4">
        <f ca="1">IFERROR(AVERAGE(OFFSET(B1501,0,0,-计算!B$20,1)),AVERAGE(OFFSET(B1501,0,0,-ROW(),1)))</f>
        <v>3139.5828000000001</v>
      </c>
      <c r="G1501" s="4">
        <f t="shared" ca="1" si="93"/>
        <v>117.46136666666689</v>
      </c>
      <c r="H1501" s="4">
        <f ca="1">IFERROR(AVERAGE(OFFSET(G1501,0,0,-计算!B$21,1)),AVERAGE(OFFSET(G1501,0,0,-ROW(),1)))</f>
        <v>101.57875555555499</v>
      </c>
      <c r="I1501" s="4" t="str">
        <f ca="1">IF(计算!B$23=1,IFERROR(IF(AND(G1501&gt;H1501,OFFSET(G1501,-计算!B$22,0,1,1)&lt;OFFSET(H1501,-计算!B$22,0,1,1)),"买",IF(AND(G1501&lt;H1501,OFFSET(G1501,-计算!B$22,0,1,1)&gt;OFFSET(H1501,-计算!B$22,0,1,1)),"卖",I1500)),"买"),IF(计算!B$23=2,IFERROR(IF(AND(G1501&gt;OFFSET(G1501,-计算!B$22,0,1,1),B1501&lt;OFFSET(B1501,-计算!B$22,0,1,1)),"买",IF(AND(G1501&lt;OFFSET(G1501,-计算!B$22,0,1,1),B1501&gt;OFFSET(B1501,-计算!B$22,0,1,1)),"卖",I1500)),"买"),""))</f>
        <v>买</v>
      </c>
      <c r="J1501" s="4" t="str">
        <f t="shared" ca="1" si="95"/>
        <v/>
      </c>
      <c r="K1501" s="3">
        <f ca="1">IF(I1500="买",C1501,0)-IF(J1501=1,计算!B$18)</f>
        <v>-1.7550900606793873E-2</v>
      </c>
      <c r="L1501" s="2">
        <f t="shared" ca="1" si="94"/>
        <v>5.8839599391302677</v>
      </c>
      <c r="M1501" s="3">
        <f ca="1">1-L1501/MAX(L$2:L1501)</f>
        <v>5.2744549581463795E-2</v>
      </c>
    </row>
    <row r="1502" spans="1:13" x14ac:dyDescent="0.15">
      <c r="A1502" s="1">
        <v>40613</v>
      </c>
      <c r="B1502" s="2">
        <v>3247.38</v>
      </c>
      <c r="C1502" s="3">
        <f t="shared" si="92"/>
        <v>-1.0023595690585529E-2</v>
      </c>
      <c r="D1502" s="3">
        <f>1-B1502/MAX(B$2:B1502)</f>
        <v>0.44746137616552095</v>
      </c>
      <c r="E1502" s="4">
        <f ca="1">IFERROR(AVERAGE(OFFSET(B1502,0,0,-计算!B$19,1)),AVERAGE(OFFSET(B1502,0,0,-ROW(),1)))</f>
        <v>3263.0974999999999</v>
      </c>
      <c r="F1502" s="4">
        <f ca="1">IFERROR(AVERAGE(OFFSET(B1502,0,0,-计算!B$20,1)),AVERAGE(OFFSET(B1502,0,0,-ROW(),1)))</f>
        <v>3140.7582000000002</v>
      </c>
      <c r="G1502" s="4">
        <f t="shared" ca="1" si="93"/>
        <v>122.33929999999964</v>
      </c>
      <c r="H1502" s="4">
        <f ca="1">IFERROR(AVERAGE(OFFSET(G1502,0,0,-计算!B$21,1)),AVERAGE(OFFSET(G1502,0,0,-ROW(),1)))</f>
        <v>106.87946111111053</v>
      </c>
      <c r="I1502" s="4" t="str">
        <f ca="1">IF(计算!B$23=1,IFERROR(IF(AND(G1502&gt;H1502,OFFSET(G1502,-计算!B$22,0,1,1)&lt;OFFSET(H1502,-计算!B$22,0,1,1)),"买",IF(AND(G1502&lt;H1502,OFFSET(G1502,-计算!B$22,0,1,1)&gt;OFFSET(H1502,-计算!B$22,0,1,1)),"卖",I1501)),"买"),IF(计算!B$23=2,IFERROR(IF(AND(G1502&gt;OFFSET(G1502,-计算!B$22,0,1,1),B1502&lt;OFFSET(B1502,-计算!B$22,0,1,1)),"买",IF(AND(G1502&lt;OFFSET(G1502,-计算!B$22,0,1,1),B1502&gt;OFFSET(B1502,-计算!B$22,0,1,1)),"卖",I1501)),"买"),""))</f>
        <v>买</v>
      </c>
      <c r="J1502" s="4" t="str">
        <f t="shared" ca="1" si="95"/>
        <v/>
      </c>
      <c r="K1502" s="3">
        <f ca="1">IF(I1501="买",C1502,0)-IF(J1502=1,计算!B$18)</f>
        <v>-1.0023595690585529E-2</v>
      </c>
      <c r="L1502" s="2">
        <f t="shared" ca="1" si="94"/>
        <v>5.8249815036408235</v>
      </c>
      <c r="M1502" s="3">
        <f ca="1">1-L1502/MAX(L$2:L1502)</f>
        <v>6.2239455232162677E-2</v>
      </c>
    </row>
    <row r="1503" spans="1:13" x14ac:dyDescent="0.15">
      <c r="A1503" s="1">
        <v>40616</v>
      </c>
      <c r="B1503" s="2">
        <v>3262.92</v>
      </c>
      <c r="C1503" s="3">
        <f t="shared" si="92"/>
        <v>4.7853962271122708E-3</v>
      </c>
      <c r="D1503" s="3">
        <f>1-B1503/MAX(B$2:B1503)</f>
        <v>0.44481725991968957</v>
      </c>
      <c r="E1503" s="4">
        <f ca="1">IFERROR(AVERAGE(OFFSET(B1503,0,0,-计算!B$19,1)),AVERAGE(OFFSET(B1503,0,0,-ROW(),1)))</f>
        <v>3269.0958333333328</v>
      </c>
      <c r="F1503" s="4">
        <f ca="1">IFERROR(AVERAGE(OFFSET(B1503,0,0,-计算!B$20,1)),AVERAGE(OFFSET(B1503,0,0,-ROW(),1)))</f>
        <v>3142.7574000000004</v>
      </c>
      <c r="G1503" s="4">
        <f t="shared" ca="1" si="93"/>
        <v>126.33843333333243</v>
      </c>
      <c r="H1503" s="4">
        <f ca="1">IFERROR(AVERAGE(OFFSET(G1503,0,0,-计算!B$21,1)),AVERAGE(OFFSET(G1503,0,0,-ROW(),1)))</f>
        <v>112.67252222222176</v>
      </c>
      <c r="I1503" s="4" t="str">
        <f ca="1">IF(计算!B$23=1,IFERROR(IF(AND(G1503&gt;H1503,OFFSET(G1503,-计算!B$22,0,1,1)&lt;OFFSET(H1503,-计算!B$22,0,1,1)),"买",IF(AND(G1503&lt;H1503,OFFSET(G1503,-计算!B$22,0,1,1)&gt;OFFSET(H1503,-计算!B$22,0,1,1)),"卖",I1502)),"买"),IF(计算!B$23=2,IFERROR(IF(AND(G1503&gt;OFFSET(G1503,-计算!B$22,0,1,1),B1503&lt;OFFSET(B1503,-计算!B$22,0,1,1)),"买",IF(AND(G1503&lt;OFFSET(G1503,-计算!B$22,0,1,1),B1503&gt;OFFSET(B1503,-计算!B$22,0,1,1)),"卖",I1502)),"买"),""))</f>
        <v>买</v>
      </c>
      <c r="J1503" s="4" t="str">
        <f t="shared" ca="1" si="95"/>
        <v/>
      </c>
      <c r="K1503" s="3">
        <f ca="1">IF(I1502="买",C1503,0)-IF(J1503=1,计算!B$18)</f>
        <v>4.7853962271122708E-3</v>
      </c>
      <c r="L1503" s="2">
        <f t="shared" ca="1" si="94"/>
        <v>5.8528563481513451</v>
      </c>
      <c r="M1503" s="3">
        <f ca="1">1-L1503/MAX(L$2:L1503)</f>
        <v>5.775189945929593E-2</v>
      </c>
    </row>
    <row r="1504" spans="1:13" x14ac:dyDescent="0.15">
      <c r="A1504" s="1">
        <v>40617</v>
      </c>
      <c r="B1504" s="2">
        <v>3203.96</v>
      </c>
      <c r="C1504" s="3">
        <f t="shared" si="92"/>
        <v>-1.8069704436517009E-2</v>
      </c>
      <c r="D1504" s="3">
        <f>1-B1504/MAX(B$2:B1504)</f>
        <v>0.45484924794119641</v>
      </c>
      <c r="E1504" s="4">
        <f ca="1">IFERROR(AVERAGE(OFFSET(B1504,0,0,-计算!B$19,1)),AVERAGE(OFFSET(B1504,0,0,-ROW(),1)))</f>
        <v>3269.6241666666665</v>
      </c>
      <c r="F1504" s="4">
        <f ca="1">IFERROR(AVERAGE(OFFSET(B1504,0,0,-计算!B$20,1)),AVERAGE(OFFSET(B1504,0,0,-ROW(),1)))</f>
        <v>3144.8424000000005</v>
      </c>
      <c r="G1504" s="4">
        <f t="shared" ca="1" si="93"/>
        <v>124.78176666666604</v>
      </c>
      <c r="H1504" s="4">
        <f ca="1">IFERROR(AVERAGE(OFFSET(G1504,0,0,-计算!B$21,1)),AVERAGE(OFFSET(G1504,0,0,-ROW(),1)))</f>
        <v>117.33841666666626</v>
      </c>
      <c r="I1504" s="4" t="str">
        <f ca="1">IF(计算!B$23=1,IFERROR(IF(AND(G1504&gt;H1504,OFFSET(G1504,-计算!B$22,0,1,1)&lt;OFFSET(H1504,-计算!B$22,0,1,1)),"买",IF(AND(G1504&lt;H1504,OFFSET(G1504,-计算!B$22,0,1,1)&gt;OFFSET(H1504,-计算!B$22,0,1,1)),"卖",I1503)),"买"),IF(计算!B$23=2,IFERROR(IF(AND(G1504&gt;OFFSET(G1504,-计算!B$22,0,1,1),B1504&lt;OFFSET(B1504,-计算!B$22,0,1,1)),"买",IF(AND(G1504&lt;OFFSET(G1504,-计算!B$22,0,1,1),B1504&gt;OFFSET(B1504,-计算!B$22,0,1,1)),"卖",I1503)),"买"),""))</f>
        <v>买</v>
      </c>
      <c r="J1504" s="4" t="str">
        <f t="shared" ca="1" si="95"/>
        <v/>
      </c>
      <c r="K1504" s="3">
        <f ca="1">IF(I1503="买",C1504,0)-IF(J1504=1,计算!B$18)</f>
        <v>-1.8069704436517009E-2</v>
      </c>
      <c r="L1504" s="2">
        <f t="shared" ca="1" si="94"/>
        <v>5.7470969638308578</v>
      </c>
      <c r="M1504" s="3">
        <f ca="1">1-L1504/MAX(L$2:L1504)</f>
        <v>7.4778044141936006E-2</v>
      </c>
    </row>
    <row r="1505" spans="1:13" x14ac:dyDescent="0.15">
      <c r="A1505" s="1">
        <v>40618</v>
      </c>
      <c r="B1505" s="2">
        <v>3248.2</v>
      </c>
      <c r="C1505" s="3">
        <f t="shared" si="92"/>
        <v>1.3807912708023728E-2</v>
      </c>
      <c r="D1505" s="3">
        <f>1-B1505/MAX(B$2:B1505)</f>
        <v>0.44732185394405499</v>
      </c>
      <c r="E1505" s="4">
        <f ca="1">IFERROR(AVERAGE(OFFSET(B1505,0,0,-计算!B$19,1)),AVERAGE(OFFSET(B1505,0,0,-ROW(),1)))</f>
        <v>3270.3441666666663</v>
      </c>
      <c r="F1505" s="4">
        <f ca="1">IFERROR(AVERAGE(OFFSET(B1505,0,0,-计算!B$20,1)),AVERAGE(OFFSET(B1505,0,0,-ROW(),1)))</f>
        <v>3148.9078000000009</v>
      </c>
      <c r="G1505" s="4">
        <f t="shared" ca="1" si="93"/>
        <v>121.43636666666544</v>
      </c>
      <c r="H1505" s="4">
        <f ca="1">IFERROR(AVERAGE(OFFSET(G1505,0,0,-计算!B$21,1)),AVERAGE(OFFSET(G1505,0,0,-ROW(),1)))</f>
        <v>120.23191111111062</v>
      </c>
      <c r="I1505" s="4" t="str">
        <f ca="1">IF(计算!B$23=1,IFERROR(IF(AND(G1505&gt;H1505,OFFSET(G1505,-计算!B$22,0,1,1)&lt;OFFSET(H1505,-计算!B$22,0,1,1)),"买",IF(AND(G1505&lt;H1505,OFFSET(G1505,-计算!B$22,0,1,1)&gt;OFFSET(H1505,-计算!B$22,0,1,1)),"卖",I1504)),"买"),IF(计算!B$23=2,IFERROR(IF(AND(G1505&gt;OFFSET(G1505,-计算!B$22,0,1,1),B1505&lt;OFFSET(B1505,-计算!B$22,0,1,1)),"买",IF(AND(G1505&lt;OFFSET(G1505,-计算!B$22,0,1,1),B1505&gt;OFFSET(B1505,-计算!B$22,0,1,1)),"卖",I1504)),"买"),""))</f>
        <v>买</v>
      </c>
      <c r="J1505" s="4" t="str">
        <f t="shared" ca="1" si="95"/>
        <v/>
      </c>
      <c r="K1505" s="3">
        <f ca="1">IF(I1504="买",C1505,0)-IF(J1505=1,计算!B$18)</f>
        <v>1.3807912708023728E-2</v>
      </c>
      <c r="L1505" s="2">
        <f t="shared" ca="1" si="94"/>
        <v>5.8264523770319823</v>
      </c>
      <c r="M1505" s="3">
        <f ca="1">1-L1505/MAX(L$2:L1505)</f>
        <v>6.2002660139900967E-2</v>
      </c>
    </row>
    <row r="1506" spans="1:13" x14ac:dyDescent="0.15">
      <c r="A1506" s="1">
        <v>40619</v>
      </c>
      <c r="B1506" s="2">
        <v>3197.1</v>
      </c>
      <c r="C1506" s="3">
        <f t="shared" si="92"/>
        <v>-1.5731789914414152E-2</v>
      </c>
      <c r="D1506" s="3">
        <f>1-B1506/MAX(B$2:B1506)</f>
        <v>0.45601647042809501</v>
      </c>
      <c r="E1506" s="4">
        <f ca="1">IFERROR(AVERAGE(OFFSET(B1506,0,0,-计算!B$19,1)),AVERAGE(OFFSET(B1506,0,0,-ROW(),1)))</f>
        <v>3265.5283333333332</v>
      </c>
      <c r="F1506" s="4">
        <f ca="1">IFERROR(AVERAGE(OFFSET(B1506,0,0,-计算!B$20,1)),AVERAGE(OFFSET(B1506,0,0,-ROW(),1)))</f>
        <v>3151.6132000000007</v>
      </c>
      <c r="G1506" s="4">
        <f t="shared" ca="1" si="93"/>
        <v>113.91513333333251</v>
      </c>
      <c r="H1506" s="4">
        <f ca="1">IFERROR(AVERAGE(OFFSET(G1506,0,0,-计算!B$21,1)),AVERAGE(OFFSET(G1506,0,0,-ROW(),1)))</f>
        <v>121.04539444444383</v>
      </c>
      <c r="I1506" s="4" t="str">
        <f ca="1">IF(计算!B$23=1,IFERROR(IF(AND(G1506&gt;H1506,OFFSET(G1506,-计算!B$22,0,1,1)&lt;OFFSET(H1506,-计算!B$22,0,1,1)),"买",IF(AND(G1506&lt;H1506,OFFSET(G1506,-计算!B$22,0,1,1)&gt;OFFSET(H1506,-计算!B$22,0,1,1)),"卖",I1505)),"买"),IF(计算!B$23=2,IFERROR(IF(AND(G1506&gt;OFFSET(G1506,-计算!B$22,0,1,1),B1506&lt;OFFSET(B1506,-计算!B$22,0,1,1)),"买",IF(AND(G1506&lt;OFFSET(G1506,-计算!B$22,0,1,1),B1506&gt;OFFSET(B1506,-计算!B$22,0,1,1)),"卖",I1505)),"买"),""))</f>
        <v>卖</v>
      </c>
      <c r="J1506" s="4">
        <f t="shared" ca="1" si="95"/>
        <v>1</v>
      </c>
      <c r="K1506" s="3">
        <f ca="1">IF(I1505="买",C1506,0)-IF(J1506=1,计算!B$18)</f>
        <v>-1.5731789914414152E-2</v>
      </c>
      <c r="L1506" s="2">
        <f t="shared" ca="1" si="94"/>
        <v>5.7347918522901757</v>
      </c>
      <c r="M1506" s="3">
        <f ca="1">1-L1506/MAX(L$2:L1506)</f>
        <v>7.6759037230859417E-2</v>
      </c>
    </row>
    <row r="1507" spans="1:13" x14ac:dyDescent="0.15">
      <c r="A1507" s="1">
        <v>40620</v>
      </c>
      <c r="B1507" s="2">
        <v>3215.69</v>
      </c>
      <c r="C1507" s="3">
        <f t="shared" si="92"/>
        <v>5.8146445215976339E-3</v>
      </c>
      <c r="D1507" s="3">
        <f>1-B1507/MAX(B$2:B1507)</f>
        <v>0.45285339957803028</v>
      </c>
      <c r="E1507" s="4">
        <f ca="1">IFERROR(AVERAGE(OFFSET(B1507,0,0,-计算!B$19,1)),AVERAGE(OFFSET(B1507,0,0,-ROW(),1)))</f>
        <v>3263.2275000000009</v>
      </c>
      <c r="F1507" s="4">
        <f ca="1">IFERROR(AVERAGE(OFFSET(B1507,0,0,-计算!B$20,1)),AVERAGE(OFFSET(B1507,0,0,-ROW(),1)))</f>
        <v>3154.6450000000013</v>
      </c>
      <c r="G1507" s="4">
        <f t="shared" ca="1" si="93"/>
        <v>108.58249999999953</v>
      </c>
      <c r="H1507" s="4">
        <f ca="1">IFERROR(AVERAGE(OFFSET(G1507,0,0,-计算!B$21,1)),AVERAGE(OFFSET(G1507,0,0,-ROW(),1)))</f>
        <v>119.5655833333326</v>
      </c>
      <c r="I1507" s="4" t="str">
        <f ca="1">IF(计算!B$23=1,IFERROR(IF(AND(G1507&gt;H1507,OFFSET(G1507,-计算!B$22,0,1,1)&lt;OFFSET(H1507,-计算!B$22,0,1,1)),"买",IF(AND(G1507&lt;H1507,OFFSET(G1507,-计算!B$22,0,1,1)&gt;OFFSET(H1507,-计算!B$22,0,1,1)),"卖",I1506)),"买"),IF(计算!B$23=2,IFERROR(IF(AND(G1507&gt;OFFSET(G1507,-计算!B$22,0,1,1),B1507&lt;OFFSET(B1507,-计算!B$22,0,1,1)),"买",IF(AND(G1507&lt;OFFSET(G1507,-计算!B$22,0,1,1),B1507&gt;OFFSET(B1507,-计算!B$22,0,1,1)),"卖",I1506)),"买"),""))</f>
        <v>卖</v>
      </c>
      <c r="J1507" s="4" t="str">
        <f t="shared" ca="1" si="95"/>
        <v/>
      </c>
      <c r="K1507" s="3">
        <f ca="1">IF(I1506="买",C1507,0)-IF(J1507=1,计算!B$18)</f>
        <v>0</v>
      </c>
      <c r="L1507" s="2">
        <f t="shared" ca="1" si="94"/>
        <v>5.7347918522901757</v>
      </c>
      <c r="M1507" s="3">
        <f ca="1">1-L1507/MAX(L$2:L1507)</f>
        <v>7.6759037230859417E-2</v>
      </c>
    </row>
    <row r="1508" spans="1:13" x14ac:dyDescent="0.15">
      <c r="A1508" s="1">
        <v>40623</v>
      </c>
      <c r="B1508" s="2">
        <v>3207.11</v>
      </c>
      <c r="C1508" s="3">
        <f t="shared" si="92"/>
        <v>-2.6681676405374555E-3</v>
      </c>
      <c r="D1508" s="3">
        <f>1-B1508/MAX(B$2:B1508)</f>
        <v>0.45431327843190628</v>
      </c>
      <c r="E1508" s="4">
        <f ca="1">IFERROR(AVERAGE(OFFSET(B1508,0,0,-计算!B$19,1)),AVERAGE(OFFSET(B1508,0,0,-ROW(),1)))</f>
        <v>3262.01</v>
      </c>
      <c r="F1508" s="4">
        <f ca="1">IFERROR(AVERAGE(OFFSET(B1508,0,0,-计算!B$20,1)),AVERAGE(OFFSET(B1508,0,0,-ROW(),1)))</f>
        <v>3156.2220000000007</v>
      </c>
      <c r="G1508" s="4">
        <f t="shared" ca="1" si="93"/>
        <v>105.78799999999956</v>
      </c>
      <c r="H1508" s="4">
        <f ca="1">IFERROR(AVERAGE(OFFSET(G1508,0,0,-计算!B$21,1)),AVERAGE(OFFSET(G1508,0,0,-ROW(),1)))</f>
        <v>116.80703333333258</v>
      </c>
      <c r="I1508" s="4" t="str">
        <f ca="1">IF(计算!B$23=1,IFERROR(IF(AND(G1508&gt;H1508,OFFSET(G1508,-计算!B$22,0,1,1)&lt;OFFSET(H1508,-计算!B$22,0,1,1)),"买",IF(AND(G1508&lt;H1508,OFFSET(G1508,-计算!B$22,0,1,1)&gt;OFFSET(H1508,-计算!B$22,0,1,1)),"卖",I1507)),"买"),IF(计算!B$23=2,IFERROR(IF(AND(G1508&gt;OFFSET(G1508,-计算!B$22,0,1,1),B1508&lt;OFFSET(B1508,-计算!B$22,0,1,1)),"买",IF(AND(G1508&lt;OFFSET(G1508,-计算!B$22,0,1,1),B1508&gt;OFFSET(B1508,-计算!B$22,0,1,1)),"卖",I1507)),"买"),""))</f>
        <v>卖</v>
      </c>
      <c r="J1508" s="4" t="str">
        <f t="shared" ca="1" si="95"/>
        <v/>
      </c>
      <c r="K1508" s="3">
        <f ca="1">IF(I1507="买",C1508,0)-IF(J1508=1,计算!B$18)</f>
        <v>0</v>
      </c>
      <c r="L1508" s="2">
        <f t="shared" ca="1" si="94"/>
        <v>5.7347918522901757</v>
      </c>
      <c r="M1508" s="3">
        <f ca="1">1-L1508/MAX(L$2:L1508)</f>
        <v>7.6759037230859417E-2</v>
      </c>
    </row>
    <row r="1509" spans="1:13" x14ac:dyDescent="0.15">
      <c r="A1509" s="1">
        <v>40624</v>
      </c>
      <c r="B1509" s="2">
        <v>3222.96</v>
      </c>
      <c r="C1509" s="3">
        <f t="shared" si="92"/>
        <v>4.9421441734147642E-3</v>
      </c>
      <c r="D1509" s="3">
        <f>1-B1509/MAX(B$2:B1509)</f>
        <v>0.45161641598039881</v>
      </c>
      <c r="E1509" s="4">
        <f ca="1">IFERROR(AVERAGE(OFFSET(B1509,0,0,-计算!B$19,1)),AVERAGE(OFFSET(B1509,0,0,-ROW(),1)))</f>
        <v>3258.0341666666664</v>
      </c>
      <c r="F1509" s="4">
        <f ca="1">IFERROR(AVERAGE(OFFSET(B1509,0,0,-计算!B$20,1)),AVERAGE(OFFSET(B1509,0,0,-ROW(),1)))</f>
        <v>3156.8876000000005</v>
      </c>
      <c r="G1509" s="4">
        <f t="shared" ca="1" si="93"/>
        <v>101.14656666666588</v>
      </c>
      <c r="H1509" s="4">
        <f ca="1">IFERROR(AVERAGE(OFFSET(G1509,0,0,-计算!B$21,1)),AVERAGE(OFFSET(G1509,0,0,-ROW(),1)))</f>
        <v>112.60838888888816</v>
      </c>
      <c r="I1509" s="4" t="str">
        <f ca="1">IF(计算!B$23=1,IFERROR(IF(AND(G1509&gt;H1509,OFFSET(G1509,-计算!B$22,0,1,1)&lt;OFFSET(H1509,-计算!B$22,0,1,1)),"买",IF(AND(G1509&lt;H1509,OFFSET(G1509,-计算!B$22,0,1,1)&gt;OFFSET(H1509,-计算!B$22,0,1,1)),"卖",I1508)),"买"),IF(计算!B$23=2,IFERROR(IF(AND(G1509&gt;OFFSET(G1509,-计算!B$22,0,1,1),B1509&lt;OFFSET(B1509,-计算!B$22,0,1,1)),"买",IF(AND(G1509&lt;OFFSET(G1509,-计算!B$22,0,1,1),B1509&gt;OFFSET(B1509,-计算!B$22,0,1,1)),"卖",I1508)),"买"),""))</f>
        <v>卖</v>
      </c>
      <c r="J1509" s="4" t="str">
        <f t="shared" ca="1" si="95"/>
        <v/>
      </c>
      <c r="K1509" s="3">
        <f ca="1">IF(I1508="买",C1509,0)-IF(J1509=1,计算!B$18)</f>
        <v>0</v>
      </c>
      <c r="L1509" s="2">
        <f t="shared" ca="1" si="94"/>
        <v>5.7347918522901757</v>
      </c>
      <c r="M1509" s="3">
        <f ca="1">1-L1509/MAX(L$2:L1509)</f>
        <v>7.6759037230859417E-2</v>
      </c>
    </row>
    <row r="1510" spans="1:13" x14ac:dyDescent="0.15">
      <c r="A1510" s="1">
        <v>40625</v>
      </c>
      <c r="B1510" s="2">
        <v>3264.93</v>
      </c>
      <c r="C1510" s="3">
        <f t="shared" si="92"/>
        <v>1.3022190781145193E-2</v>
      </c>
      <c r="D1510" s="3">
        <f>1-B1510/MAX(B$2:B1510)</f>
        <v>0.44447526032804741</v>
      </c>
      <c r="E1510" s="4">
        <f ca="1">IFERROR(AVERAGE(OFFSET(B1510,0,0,-计算!B$19,1)),AVERAGE(OFFSET(B1510,0,0,-ROW(),1)))</f>
        <v>3252.2358333333327</v>
      </c>
      <c r="F1510" s="4">
        <f ca="1">IFERROR(AVERAGE(OFFSET(B1510,0,0,-计算!B$20,1)),AVERAGE(OFFSET(B1510,0,0,-ROW(),1)))</f>
        <v>3158.6730000000007</v>
      </c>
      <c r="G1510" s="4">
        <f t="shared" ca="1" si="93"/>
        <v>93.562833333332037</v>
      </c>
      <c r="H1510" s="4">
        <f ca="1">IFERROR(AVERAGE(OFFSET(G1510,0,0,-计算!B$21,1)),AVERAGE(OFFSET(G1510,0,0,-ROW(),1)))</f>
        <v>107.40523333333249</v>
      </c>
      <c r="I1510" s="4" t="str">
        <f ca="1">IF(计算!B$23=1,IFERROR(IF(AND(G1510&gt;H1510,OFFSET(G1510,-计算!B$22,0,1,1)&lt;OFFSET(H1510,-计算!B$22,0,1,1)),"买",IF(AND(G1510&lt;H1510,OFFSET(G1510,-计算!B$22,0,1,1)&gt;OFFSET(H1510,-计算!B$22,0,1,1)),"卖",I1509)),"买"),IF(计算!B$23=2,IFERROR(IF(AND(G1510&gt;OFFSET(G1510,-计算!B$22,0,1,1),B1510&lt;OFFSET(B1510,-计算!B$22,0,1,1)),"买",IF(AND(G1510&lt;OFFSET(G1510,-计算!B$22,0,1,1),B1510&gt;OFFSET(B1510,-计算!B$22,0,1,1)),"卖",I1509)),"买"),""))</f>
        <v>卖</v>
      </c>
      <c r="J1510" s="4" t="str">
        <f t="shared" ca="1" si="95"/>
        <v/>
      </c>
      <c r="K1510" s="3">
        <f ca="1">IF(I1509="买",C1510,0)-IF(J1510=1,计算!B$18)</f>
        <v>0</v>
      </c>
      <c r="L1510" s="2">
        <f t="shared" ca="1" si="94"/>
        <v>5.7347918522901757</v>
      </c>
      <c r="M1510" s="3">
        <f ca="1">1-L1510/MAX(L$2:L1510)</f>
        <v>7.6759037230859417E-2</v>
      </c>
    </row>
    <row r="1511" spans="1:13" x14ac:dyDescent="0.15">
      <c r="A1511" s="1">
        <v>40626</v>
      </c>
      <c r="B1511" s="2">
        <v>3251.36</v>
      </c>
      <c r="C1511" s="3">
        <f t="shared" si="92"/>
        <v>-4.156291252798594E-3</v>
      </c>
      <c r="D1511" s="3">
        <f>1-B1511/MAX(B$2:B1511)</f>
        <v>0.44678418294425915</v>
      </c>
      <c r="E1511" s="4">
        <f ca="1">IFERROR(AVERAGE(OFFSET(B1511,0,0,-计算!B$19,1)),AVERAGE(OFFSET(B1511,0,0,-ROW(),1)))</f>
        <v>3245.060833333333</v>
      </c>
      <c r="F1511" s="4">
        <f ca="1">IFERROR(AVERAGE(OFFSET(B1511,0,0,-计算!B$20,1)),AVERAGE(OFFSET(B1511,0,0,-ROW(),1)))</f>
        <v>3160.5074</v>
      </c>
      <c r="G1511" s="4">
        <f t="shared" ca="1" si="93"/>
        <v>84.553433333333032</v>
      </c>
      <c r="H1511" s="4">
        <f ca="1">IFERROR(AVERAGE(OFFSET(G1511,0,0,-计算!B$21,1)),AVERAGE(OFFSET(G1511,0,0,-ROW(),1)))</f>
        <v>101.25807777777709</v>
      </c>
      <c r="I1511" s="4" t="str">
        <f ca="1">IF(计算!B$23=1,IFERROR(IF(AND(G1511&gt;H1511,OFFSET(G1511,-计算!B$22,0,1,1)&lt;OFFSET(H1511,-计算!B$22,0,1,1)),"买",IF(AND(G1511&lt;H1511,OFFSET(G1511,-计算!B$22,0,1,1)&gt;OFFSET(H1511,-计算!B$22,0,1,1)),"卖",I1510)),"买"),IF(计算!B$23=2,IFERROR(IF(AND(G1511&gt;OFFSET(G1511,-计算!B$22,0,1,1),B1511&lt;OFFSET(B1511,-计算!B$22,0,1,1)),"买",IF(AND(G1511&lt;OFFSET(G1511,-计算!B$22,0,1,1),B1511&gt;OFFSET(B1511,-计算!B$22,0,1,1)),"卖",I1510)),"买"),""))</f>
        <v>卖</v>
      </c>
      <c r="J1511" s="4" t="str">
        <f t="shared" ca="1" si="95"/>
        <v/>
      </c>
      <c r="K1511" s="3">
        <f ca="1">IF(I1510="买",C1511,0)-IF(J1511=1,计算!B$18)</f>
        <v>0</v>
      </c>
      <c r="L1511" s="2">
        <f t="shared" ca="1" si="94"/>
        <v>5.7347918522901757</v>
      </c>
      <c r="M1511" s="3">
        <f ca="1">1-L1511/MAX(L$2:L1511)</f>
        <v>7.6759037230859417E-2</v>
      </c>
    </row>
    <row r="1512" spans="1:13" x14ac:dyDescent="0.15">
      <c r="A1512" s="1">
        <v>40627</v>
      </c>
      <c r="B1512" s="2">
        <v>3294.48</v>
      </c>
      <c r="C1512" s="3">
        <f t="shared" si="92"/>
        <v>1.3262142611091932E-2</v>
      </c>
      <c r="D1512" s="3">
        <f>1-B1512/MAX(B$2:B1512)</f>
        <v>0.43944735588375416</v>
      </c>
      <c r="E1512" s="4">
        <f ca="1">IFERROR(AVERAGE(OFFSET(B1512,0,0,-计算!B$19,1)),AVERAGE(OFFSET(B1512,0,0,-ROW(),1)))</f>
        <v>3241.3624999999997</v>
      </c>
      <c r="F1512" s="4">
        <f ca="1">IFERROR(AVERAGE(OFFSET(B1512,0,0,-计算!B$20,1)),AVERAGE(OFFSET(B1512,0,0,-ROW(),1)))</f>
        <v>3163.0646000000002</v>
      </c>
      <c r="G1512" s="4">
        <f t="shared" ca="1" si="93"/>
        <v>78.297899999999572</v>
      </c>
      <c r="H1512" s="4">
        <f ca="1">IFERROR(AVERAGE(OFFSET(G1512,0,0,-计算!B$21,1)),AVERAGE(OFFSET(G1512,0,0,-ROW(),1)))</f>
        <v>95.3218722222216</v>
      </c>
      <c r="I1512" s="4" t="str">
        <f ca="1">IF(计算!B$23=1,IFERROR(IF(AND(G1512&gt;H1512,OFFSET(G1512,-计算!B$22,0,1,1)&lt;OFFSET(H1512,-计算!B$22,0,1,1)),"买",IF(AND(G1512&lt;H1512,OFFSET(G1512,-计算!B$22,0,1,1)&gt;OFFSET(H1512,-计算!B$22,0,1,1)),"卖",I1511)),"买"),IF(计算!B$23=2,IFERROR(IF(AND(G1512&gt;OFFSET(G1512,-计算!B$22,0,1,1),B1512&lt;OFFSET(B1512,-计算!B$22,0,1,1)),"买",IF(AND(G1512&lt;OFFSET(G1512,-计算!B$22,0,1,1),B1512&gt;OFFSET(B1512,-计算!B$22,0,1,1)),"卖",I1511)),"买"),""))</f>
        <v>卖</v>
      </c>
      <c r="J1512" s="4" t="str">
        <f t="shared" ca="1" si="95"/>
        <v/>
      </c>
      <c r="K1512" s="3">
        <f ca="1">IF(I1511="买",C1512,0)-IF(J1512=1,计算!B$18)</f>
        <v>0</v>
      </c>
      <c r="L1512" s="2">
        <f t="shared" ca="1" si="94"/>
        <v>5.7347918522901757</v>
      </c>
      <c r="M1512" s="3">
        <f ca="1">1-L1512/MAX(L$2:L1512)</f>
        <v>7.6759037230859417E-2</v>
      </c>
    </row>
    <row r="1513" spans="1:13" x14ac:dyDescent="0.15">
      <c r="A1513" s="1">
        <v>40630</v>
      </c>
      <c r="B1513" s="2">
        <v>3290.57</v>
      </c>
      <c r="C1513" s="3">
        <f t="shared" si="92"/>
        <v>-1.1868337340035229E-3</v>
      </c>
      <c r="D1513" s="3">
        <f>1-B1513/MAX(B$2:B1513)</f>
        <v>0.44011263867147621</v>
      </c>
      <c r="E1513" s="4">
        <f ca="1">IFERROR(AVERAGE(OFFSET(B1513,0,0,-计算!B$19,1)),AVERAGE(OFFSET(B1513,0,0,-ROW(),1)))</f>
        <v>3242.2216666666668</v>
      </c>
      <c r="F1513" s="4">
        <f ca="1">IFERROR(AVERAGE(OFFSET(B1513,0,0,-计算!B$20,1)),AVERAGE(OFFSET(B1513,0,0,-ROW(),1)))</f>
        <v>3166.7122000000004</v>
      </c>
      <c r="G1513" s="4">
        <f t="shared" ca="1" si="93"/>
        <v>75.509466666666412</v>
      </c>
      <c r="H1513" s="4">
        <f ca="1">IFERROR(AVERAGE(OFFSET(G1513,0,0,-计算!B$21,1)),AVERAGE(OFFSET(G1513,0,0,-ROW(),1)))</f>
        <v>89.80969999999941</v>
      </c>
      <c r="I1513" s="4" t="str">
        <f ca="1">IF(计算!B$23=1,IFERROR(IF(AND(G1513&gt;H1513,OFFSET(G1513,-计算!B$22,0,1,1)&lt;OFFSET(H1513,-计算!B$22,0,1,1)),"买",IF(AND(G1513&lt;H1513,OFFSET(G1513,-计算!B$22,0,1,1)&gt;OFFSET(H1513,-计算!B$22,0,1,1)),"卖",I1512)),"买"),IF(计算!B$23=2,IFERROR(IF(AND(G1513&gt;OFFSET(G1513,-计算!B$22,0,1,1),B1513&lt;OFFSET(B1513,-计算!B$22,0,1,1)),"买",IF(AND(G1513&lt;OFFSET(G1513,-计算!B$22,0,1,1),B1513&gt;OFFSET(B1513,-计算!B$22,0,1,1)),"卖",I1512)),"买"),""))</f>
        <v>卖</v>
      </c>
      <c r="J1513" s="4" t="str">
        <f t="shared" ca="1" si="95"/>
        <v/>
      </c>
      <c r="K1513" s="3">
        <f ca="1">IF(I1512="买",C1513,0)-IF(J1513=1,计算!B$18)</f>
        <v>0</v>
      </c>
      <c r="L1513" s="2">
        <f t="shared" ca="1" si="94"/>
        <v>5.7347918522901757</v>
      </c>
      <c r="M1513" s="3">
        <f ca="1">1-L1513/MAX(L$2:L1513)</f>
        <v>7.6759037230859417E-2</v>
      </c>
    </row>
    <row r="1514" spans="1:13" x14ac:dyDescent="0.15">
      <c r="A1514" s="1">
        <v>40631</v>
      </c>
      <c r="B1514" s="2">
        <v>3257.98</v>
      </c>
      <c r="C1514" s="3">
        <f t="shared" si="92"/>
        <v>-9.9040591751581308E-3</v>
      </c>
      <c r="D1514" s="3">
        <f>1-B1514/MAX(B$2:B1514)</f>
        <v>0.44565779622949697</v>
      </c>
      <c r="E1514" s="4">
        <f ca="1">IFERROR(AVERAGE(OFFSET(B1514,0,0,-计算!B$19,1)),AVERAGE(OFFSET(B1514,0,0,-ROW(),1)))</f>
        <v>3243.105</v>
      </c>
      <c r="F1514" s="4">
        <f ca="1">IFERROR(AVERAGE(OFFSET(B1514,0,0,-计算!B$20,1)),AVERAGE(OFFSET(B1514,0,0,-ROW(),1)))</f>
        <v>3169.3733999999995</v>
      </c>
      <c r="G1514" s="4">
        <f t="shared" ca="1" si="93"/>
        <v>73.731600000000526</v>
      </c>
      <c r="H1514" s="4">
        <f ca="1">IFERROR(AVERAGE(OFFSET(G1514,0,0,-计算!B$21,1)),AVERAGE(OFFSET(G1514,0,0,-ROW(),1)))</f>
        <v>84.466966666666238</v>
      </c>
      <c r="I1514" s="4" t="str">
        <f ca="1">IF(计算!B$23=1,IFERROR(IF(AND(G1514&gt;H1514,OFFSET(G1514,-计算!B$22,0,1,1)&lt;OFFSET(H1514,-计算!B$22,0,1,1)),"买",IF(AND(G1514&lt;H1514,OFFSET(G1514,-计算!B$22,0,1,1)&gt;OFFSET(H1514,-计算!B$22,0,1,1)),"卖",I1513)),"买"),IF(计算!B$23=2,IFERROR(IF(AND(G1514&gt;OFFSET(G1514,-计算!B$22,0,1,1),B1514&lt;OFFSET(B1514,-计算!B$22,0,1,1)),"买",IF(AND(G1514&lt;OFFSET(G1514,-计算!B$22,0,1,1),B1514&gt;OFFSET(B1514,-计算!B$22,0,1,1)),"卖",I1513)),"买"),""))</f>
        <v>卖</v>
      </c>
      <c r="J1514" s="4" t="str">
        <f t="shared" ca="1" si="95"/>
        <v/>
      </c>
      <c r="K1514" s="3">
        <f ca="1">IF(I1513="买",C1514,0)-IF(J1514=1,计算!B$18)</f>
        <v>0</v>
      </c>
      <c r="L1514" s="2">
        <f t="shared" ca="1" si="94"/>
        <v>5.7347918522901757</v>
      </c>
      <c r="M1514" s="3">
        <f ca="1">1-L1514/MAX(L$2:L1514)</f>
        <v>7.6759037230859417E-2</v>
      </c>
    </row>
    <row r="1515" spans="1:13" x14ac:dyDescent="0.15">
      <c r="A1515" s="1">
        <v>40632</v>
      </c>
      <c r="B1515" s="2">
        <v>3256.08</v>
      </c>
      <c r="C1515" s="3">
        <f t="shared" si="92"/>
        <v>-5.8318344495666974E-4</v>
      </c>
      <c r="D1515" s="3">
        <f>1-B1515/MAX(B$2:B1515)</f>
        <v>0.44598107942557685</v>
      </c>
      <c r="E1515" s="4">
        <f ca="1">IFERROR(AVERAGE(OFFSET(B1515,0,0,-计算!B$19,1)),AVERAGE(OFFSET(B1515,0,0,-ROW(),1)))</f>
        <v>3242.5350000000003</v>
      </c>
      <c r="F1515" s="4">
        <f ca="1">IFERROR(AVERAGE(OFFSET(B1515,0,0,-计算!B$20,1)),AVERAGE(OFFSET(B1515,0,0,-ROW(),1)))</f>
        <v>3171.6481999999996</v>
      </c>
      <c r="G1515" s="4">
        <f t="shared" ca="1" si="93"/>
        <v>70.886800000000676</v>
      </c>
      <c r="H1515" s="4">
        <f ca="1">IFERROR(AVERAGE(OFFSET(G1515,0,0,-计算!B$21,1)),AVERAGE(OFFSET(G1515,0,0,-ROW(),1)))</f>
        <v>79.423672222222038</v>
      </c>
      <c r="I1515" s="4" t="str">
        <f ca="1">IF(计算!B$23=1,IFERROR(IF(AND(G1515&gt;H1515,OFFSET(G1515,-计算!B$22,0,1,1)&lt;OFFSET(H1515,-计算!B$22,0,1,1)),"买",IF(AND(G1515&lt;H1515,OFFSET(G1515,-计算!B$22,0,1,1)&gt;OFFSET(H1515,-计算!B$22,0,1,1)),"卖",I1514)),"买"),IF(计算!B$23=2,IFERROR(IF(AND(G1515&gt;OFFSET(G1515,-计算!B$22,0,1,1),B1515&lt;OFFSET(B1515,-计算!B$22,0,1,1)),"买",IF(AND(G1515&lt;OFFSET(G1515,-计算!B$22,0,1,1),B1515&gt;OFFSET(B1515,-计算!B$22,0,1,1)),"卖",I1514)),"买"),""))</f>
        <v>卖</v>
      </c>
      <c r="J1515" s="4" t="str">
        <f t="shared" ca="1" si="95"/>
        <v/>
      </c>
      <c r="K1515" s="3">
        <f ca="1">IF(I1514="买",C1515,0)-IF(J1515=1,计算!B$18)</f>
        <v>0</v>
      </c>
      <c r="L1515" s="2">
        <f t="shared" ca="1" si="94"/>
        <v>5.7347918522901757</v>
      </c>
      <c r="M1515" s="3">
        <f ca="1">1-L1515/MAX(L$2:L1515)</f>
        <v>7.6759037230859417E-2</v>
      </c>
    </row>
    <row r="1516" spans="1:13" x14ac:dyDescent="0.15">
      <c r="A1516" s="1">
        <v>40633</v>
      </c>
      <c r="B1516" s="2">
        <v>3223.29</v>
      </c>
      <c r="C1516" s="3">
        <f t="shared" si="92"/>
        <v>-1.0070391390874955E-2</v>
      </c>
      <c r="D1516" s="3">
        <f>1-B1516/MAX(B$2:B1516)</f>
        <v>0.45156026679371131</v>
      </c>
      <c r="E1516" s="4">
        <f ca="1">IFERROR(AVERAGE(OFFSET(B1516,0,0,-计算!B$19,1)),AVERAGE(OFFSET(B1516,0,0,-ROW(),1)))</f>
        <v>3244.1458333333335</v>
      </c>
      <c r="F1516" s="4">
        <f ca="1">IFERROR(AVERAGE(OFFSET(B1516,0,0,-计算!B$20,1)),AVERAGE(OFFSET(B1516,0,0,-ROW(),1)))</f>
        <v>3173.2883999999995</v>
      </c>
      <c r="G1516" s="4">
        <f t="shared" ca="1" si="93"/>
        <v>70.857433333334029</v>
      </c>
      <c r="H1516" s="4">
        <f ca="1">IFERROR(AVERAGE(OFFSET(G1516,0,0,-计算!B$21,1)),AVERAGE(OFFSET(G1516,0,0,-ROW(),1)))</f>
        <v>75.639438888889046</v>
      </c>
      <c r="I1516" s="4" t="str">
        <f ca="1">IF(计算!B$23=1,IFERROR(IF(AND(G1516&gt;H1516,OFFSET(G1516,-计算!B$22,0,1,1)&lt;OFFSET(H1516,-计算!B$22,0,1,1)),"买",IF(AND(G1516&lt;H1516,OFFSET(G1516,-计算!B$22,0,1,1)&gt;OFFSET(H1516,-计算!B$22,0,1,1)),"卖",I1515)),"买"),IF(计算!B$23=2,IFERROR(IF(AND(G1516&gt;OFFSET(G1516,-计算!B$22,0,1,1),B1516&lt;OFFSET(B1516,-计算!B$22,0,1,1)),"买",IF(AND(G1516&lt;OFFSET(G1516,-计算!B$22,0,1,1),B1516&gt;OFFSET(B1516,-计算!B$22,0,1,1)),"卖",I1515)),"买"),""))</f>
        <v>卖</v>
      </c>
      <c r="J1516" s="4" t="str">
        <f t="shared" ca="1" si="95"/>
        <v/>
      </c>
      <c r="K1516" s="3">
        <f ca="1">IF(I1515="买",C1516,0)-IF(J1516=1,计算!B$18)</f>
        <v>0</v>
      </c>
      <c r="L1516" s="2">
        <f t="shared" ca="1" si="94"/>
        <v>5.7347918522901757</v>
      </c>
      <c r="M1516" s="3">
        <f ca="1">1-L1516/MAX(L$2:L1516)</f>
        <v>7.6759037230859417E-2</v>
      </c>
    </row>
    <row r="1517" spans="1:13" x14ac:dyDescent="0.15">
      <c r="A1517" s="1">
        <v>40634</v>
      </c>
      <c r="B1517" s="2">
        <v>3272.73</v>
      </c>
      <c r="C1517" s="3">
        <f t="shared" si="92"/>
        <v>1.5338365458894554E-2</v>
      </c>
      <c r="D1517" s="3">
        <f>1-B1517/MAX(B$2:B1517)</f>
        <v>0.44314809773361463</v>
      </c>
      <c r="E1517" s="4">
        <f ca="1">IFERROR(AVERAGE(OFFSET(B1517,0,0,-计算!B$19,1)),AVERAGE(OFFSET(B1517,0,0,-ROW(),1)))</f>
        <v>3246.1900000000005</v>
      </c>
      <c r="F1517" s="4">
        <f ca="1">IFERROR(AVERAGE(OFFSET(B1517,0,0,-计算!B$20,1)),AVERAGE(OFFSET(B1517,0,0,-ROW(),1)))</f>
        <v>3176.9058</v>
      </c>
      <c r="G1517" s="4">
        <f t="shared" ca="1" si="93"/>
        <v>69.28420000000051</v>
      </c>
      <c r="H1517" s="4">
        <f ca="1">IFERROR(AVERAGE(OFFSET(G1517,0,0,-计算!B$21,1)),AVERAGE(OFFSET(G1517,0,0,-ROW(),1)))</f>
        <v>73.09456666666695</v>
      </c>
      <c r="I1517" s="4" t="str">
        <f ca="1">IF(计算!B$23=1,IFERROR(IF(AND(G1517&gt;H1517,OFFSET(G1517,-计算!B$22,0,1,1)&lt;OFFSET(H1517,-计算!B$22,0,1,1)),"买",IF(AND(G1517&lt;H1517,OFFSET(G1517,-计算!B$22,0,1,1)&gt;OFFSET(H1517,-计算!B$22,0,1,1)),"卖",I1516)),"买"),IF(计算!B$23=2,IFERROR(IF(AND(G1517&gt;OFFSET(G1517,-计算!B$22,0,1,1),B1517&lt;OFFSET(B1517,-计算!B$22,0,1,1)),"买",IF(AND(G1517&lt;OFFSET(G1517,-计算!B$22,0,1,1),B1517&gt;OFFSET(B1517,-计算!B$22,0,1,1)),"卖",I1516)),"买"),""))</f>
        <v>卖</v>
      </c>
      <c r="J1517" s="4" t="str">
        <f t="shared" ca="1" si="95"/>
        <v/>
      </c>
      <c r="K1517" s="3">
        <f ca="1">IF(I1516="买",C1517,0)-IF(J1517=1,计算!B$18)</f>
        <v>0</v>
      </c>
      <c r="L1517" s="2">
        <f t="shared" ca="1" si="94"/>
        <v>5.7347918522901757</v>
      </c>
      <c r="M1517" s="3">
        <f ca="1">1-L1517/MAX(L$2:L1517)</f>
        <v>7.6759037230859417E-2</v>
      </c>
    </row>
    <row r="1518" spans="1:13" x14ac:dyDescent="0.15">
      <c r="A1518" s="1">
        <v>40639</v>
      </c>
      <c r="B1518" s="2">
        <v>3311.07</v>
      </c>
      <c r="C1518" s="3">
        <f t="shared" si="92"/>
        <v>1.1714990237508216E-2</v>
      </c>
      <c r="D1518" s="3">
        <f>1-B1518/MAX(B$2:B1518)</f>
        <v>0.43662458313482611</v>
      </c>
      <c r="E1518" s="4">
        <f ca="1">IFERROR(AVERAGE(OFFSET(B1518,0,0,-计算!B$19,1)),AVERAGE(OFFSET(B1518,0,0,-ROW(),1)))</f>
        <v>3255.6875000000005</v>
      </c>
      <c r="F1518" s="4">
        <f ca="1">IFERROR(AVERAGE(OFFSET(B1518,0,0,-计算!B$20,1)),AVERAGE(OFFSET(B1518,0,0,-ROW(),1)))</f>
        <v>3183.6402000000007</v>
      </c>
      <c r="G1518" s="4">
        <f t="shared" ca="1" si="93"/>
        <v>72.047299999999723</v>
      </c>
      <c r="H1518" s="4">
        <f ca="1">IFERROR(AVERAGE(OFFSET(G1518,0,0,-计算!B$21,1)),AVERAGE(OFFSET(G1518,0,0,-ROW(),1)))</f>
        <v>72.052800000000317</v>
      </c>
      <c r="I1518" s="4" t="str">
        <f ca="1">IF(计算!B$23=1,IFERROR(IF(AND(G1518&gt;H1518,OFFSET(G1518,-计算!B$22,0,1,1)&lt;OFFSET(H1518,-计算!B$22,0,1,1)),"买",IF(AND(G1518&lt;H1518,OFFSET(G1518,-计算!B$22,0,1,1)&gt;OFFSET(H1518,-计算!B$22,0,1,1)),"卖",I1517)),"买"),IF(计算!B$23=2,IFERROR(IF(AND(G1518&gt;OFFSET(G1518,-计算!B$22,0,1,1),B1518&lt;OFFSET(B1518,-计算!B$22,0,1,1)),"买",IF(AND(G1518&lt;OFFSET(G1518,-计算!B$22,0,1,1),B1518&gt;OFFSET(B1518,-计算!B$22,0,1,1)),"卖",I1517)),"买"),""))</f>
        <v>卖</v>
      </c>
      <c r="J1518" s="4" t="str">
        <f t="shared" ca="1" si="95"/>
        <v/>
      </c>
      <c r="K1518" s="3">
        <f ca="1">IF(I1517="买",C1518,0)-IF(J1518=1,计算!B$18)</f>
        <v>0</v>
      </c>
      <c r="L1518" s="2">
        <f t="shared" ca="1" si="94"/>
        <v>5.7347918522901757</v>
      </c>
      <c r="M1518" s="3">
        <f ca="1">1-L1518/MAX(L$2:L1518)</f>
        <v>7.6759037230859417E-2</v>
      </c>
    </row>
    <row r="1519" spans="1:13" x14ac:dyDescent="0.15">
      <c r="A1519" s="1">
        <v>40640</v>
      </c>
      <c r="B1519" s="2">
        <v>3324.42</v>
      </c>
      <c r="C1519" s="3">
        <f t="shared" si="92"/>
        <v>4.0319292554973352E-3</v>
      </c>
      <c r="D1519" s="3">
        <f>1-B1519/MAX(B$2:B1519)</f>
        <v>0.43435309330973926</v>
      </c>
      <c r="E1519" s="4">
        <f ca="1">IFERROR(AVERAGE(OFFSET(B1519,0,0,-计算!B$19,1)),AVERAGE(OFFSET(B1519,0,0,-ROW(),1)))</f>
        <v>3264.7483333333334</v>
      </c>
      <c r="F1519" s="4">
        <f ca="1">IFERROR(AVERAGE(OFFSET(B1519,0,0,-计算!B$20,1)),AVERAGE(OFFSET(B1519,0,0,-ROW(),1)))</f>
        <v>3190.5756000000006</v>
      </c>
      <c r="G1519" s="4">
        <f t="shared" ca="1" si="93"/>
        <v>74.172733333332872</v>
      </c>
      <c r="H1519" s="4">
        <f ca="1">IFERROR(AVERAGE(OFFSET(G1519,0,0,-计算!B$21,1)),AVERAGE(OFFSET(G1519,0,0,-ROW(),1)))</f>
        <v>71.830011111111389</v>
      </c>
      <c r="I1519" s="4" t="str">
        <f ca="1">IF(计算!B$23=1,IFERROR(IF(AND(G1519&gt;H1519,OFFSET(G1519,-计算!B$22,0,1,1)&lt;OFFSET(H1519,-计算!B$22,0,1,1)),"买",IF(AND(G1519&lt;H1519,OFFSET(G1519,-计算!B$22,0,1,1)&gt;OFFSET(H1519,-计算!B$22,0,1,1)),"卖",I1518)),"买"),IF(计算!B$23=2,IFERROR(IF(AND(G1519&gt;OFFSET(G1519,-计算!B$22,0,1,1),B1519&lt;OFFSET(B1519,-计算!B$22,0,1,1)),"买",IF(AND(G1519&lt;OFFSET(G1519,-计算!B$22,0,1,1),B1519&gt;OFFSET(B1519,-计算!B$22,0,1,1)),"卖",I1518)),"买"),""))</f>
        <v>买</v>
      </c>
      <c r="J1519" s="4">
        <f t="shared" ca="1" si="95"/>
        <v>1</v>
      </c>
      <c r="K1519" s="3">
        <f ca="1">IF(I1518="买",C1519,0)-IF(J1519=1,计算!B$18)</f>
        <v>0</v>
      </c>
      <c r="L1519" s="2">
        <f t="shared" ca="1" si="94"/>
        <v>5.7347918522901757</v>
      </c>
      <c r="M1519" s="3">
        <f ca="1">1-L1519/MAX(L$2:L1519)</f>
        <v>7.6759037230859417E-2</v>
      </c>
    </row>
    <row r="1520" spans="1:13" x14ac:dyDescent="0.15">
      <c r="A1520" s="1">
        <v>40641</v>
      </c>
      <c r="B1520" s="2">
        <v>3353.36</v>
      </c>
      <c r="C1520" s="3">
        <f t="shared" si="92"/>
        <v>8.7052779131397973E-3</v>
      </c>
      <c r="D1520" s="3">
        <f>1-B1520/MAX(B$2:B1520)</f>
        <v>0.4294289797862928</v>
      </c>
      <c r="E1520" s="4">
        <f ca="1">IFERROR(AVERAGE(OFFSET(B1520,0,0,-计算!B$19,1)),AVERAGE(OFFSET(B1520,0,0,-ROW(),1)))</f>
        <v>3276.9358333333334</v>
      </c>
      <c r="F1520" s="4">
        <f ca="1">IFERROR(AVERAGE(OFFSET(B1520,0,0,-计算!B$20,1)),AVERAGE(OFFSET(B1520,0,0,-ROW(),1)))</f>
        <v>3196.7458000000006</v>
      </c>
      <c r="G1520" s="4">
        <f t="shared" ca="1" si="93"/>
        <v>80.190033333332849</v>
      </c>
      <c r="H1520" s="4">
        <f ca="1">IFERROR(AVERAGE(OFFSET(G1520,0,0,-计算!B$21,1)),AVERAGE(OFFSET(G1520,0,0,-ROW(),1)))</f>
        <v>72.906416666666772</v>
      </c>
      <c r="I1520" s="4" t="str">
        <f ca="1">IF(计算!B$23=1,IFERROR(IF(AND(G1520&gt;H1520,OFFSET(G1520,-计算!B$22,0,1,1)&lt;OFFSET(H1520,-计算!B$22,0,1,1)),"买",IF(AND(G1520&lt;H1520,OFFSET(G1520,-计算!B$22,0,1,1)&gt;OFFSET(H1520,-计算!B$22,0,1,1)),"卖",I1519)),"买"),IF(计算!B$23=2,IFERROR(IF(AND(G1520&gt;OFFSET(G1520,-计算!B$22,0,1,1),B1520&lt;OFFSET(B1520,-计算!B$22,0,1,1)),"买",IF(AND(G1520&lt;OFFSET(G1520,-计算!B$22,0,1,1),B1520&gt;OFFSET(B1520,-计算!B$22,0,1,1)),"卖",I1519)),"买"),""))</f>
        <v>买</v>
      </c>
      <c r="J1520" s="4" t="str">
        <f t="shared" ca="1" si="95"/>
        <v/>
      </c>
      <c r="K1520" s="3">
        <f ca="1">IF(I1519="买",C1520,0)-IF(J1520=1,计算!B$18)</f>
        <v>8.7052779131397973E-3</v>
      </c>
      <c r="L1520" s="2">
        <f t="shared" ca="1" si="94"/>
        <v>5.7847148091383715</v>
      </c>
      <c r="M1520" s="3">
        <f ca="1">1-L1520/MAX(L$2:L1520)</f>
        <v>6.8721968069159312E-2</v>
      </c>
    </row>
    <row r="1521" spans="1:13" x14ac:dyDescent="0.15">
      <c r="A1521" s="1">
        <v>40644</v>
      </c>
      <c r="B1521" s="2">
        <v>3333.43</v>
      </c>
      <c r="C1521" s="3">
        <f t="shared" si="92"/>
        <v>-5.9432926974736233E-3</v>
      </c>
      <c r="D1521" s="3">
        <f>1-B1521/MAX(B$2:B1521)</f>
        <v>0.43282005036411897</v>
      </c>
      <c r="E1521" s="4">
        <f ca="1">IFERROR(AVERAGE(OFFSET(B1521,0,0,-计算!B$19,1)),AVERAGE(OFFSET(B1521,0,0,-ROW(),1)))</f>
        <v>3286.1416666666669</v>
      </c>
      <c r="F1521" s="4">
        <f ca="1">IFERROR(AVERAGE(OFFSET(B1521,0,0,-计算!B$20,1)),AVERAGE(OFFSET(B1521,0,0,-ROW(),1)))</f>
        <v>3204.5202000000004</v>
      </c>
      <c r="G1521" s="4">
        <f t="shared" ca="1" si="93"/>
        <v>81.621466666666493</v>
      </c>
      <c r="H1521" s="4">
        <f ca="1">IFERROR(AVERAGE(OFFSET(G1521,0,0,-计算!B$21,1)),AVERAGE(OFFSET(G1521,0,0,-ROW(),1)))</f>
        <v>74.695527777777741</v>
      </c>
      <c r="I1521" s="4" t="str">
        <f ca="1">IF(计算!B$23=1,IFERROR(IF(AND(G1521&gt;H1521,OFFSET(G1521,-计算!B$22,0,1,1)&lt;OFFSET(H1521,-计算!B$22,0,1,1)),"买",IF(AND(G1521&lt;H1521,OFFSET(G1521,-计算!B$22,0,1,1)&gt;OFFSET(H1521,-计算!B$22,0,1,1)),"卖",I1520)),"买"),IF(计算!B$23=2,IFERROR(IF(AND(G1521&gt;OFFSET(G1521,-计算!B$22,0,1,1),B1521&lt;OFFSET(B1521,-计算!B$22,0,1,1)),"买",IF(AND(G1521&lt;OFFSET(G1521,-计算!B$22,0,1,1),B1521&gt;OFFSET(B1521,-计算!B$22,0,1,1)),"卖",I1520)),"买"),""))</f>
        <v>买</v>
      </c>
      <c r="J1521" s="4" t="str">
        <f t="shared" ca="1" si="95"/>
        <v/>
      </c>
      <c r="K1521" s="3">
        <f ca="1">IF(I1520="买",C1521,0)-IF(J1521=1,计算!B$18)</f>
        <v>-5.9432926974736233E-3</v>
      </c>
      <c r="L1521" s="2">
        <f t="shared" ca="1" si="94"/>
        <v>5.7503345558562522</v>
      </c>
      <c r="M1521" s="3">
        <f ca="1">1-L1521/MAX(L$2:L1521)</f>
        <v>7.4256825995651421E-2</v>
      </c>
    </row>
    <row r="1522" spans="1:13" x14ac:dyDescent="0.15">
      <c r="A1522" s="1">
        <v>40645</v>
      </c>
      <c r="B1522" s="2">
        <v>3326.77</v>
      </c>
      <c r="C1522" s="3">
        <f t="shared" si="92"/>
        <v>-1.99794205968018E-3</v>
      </c>
      <c r="D1522" s="3">
        <f>1-B1522/MAX(B$2:B1522)</f>
        <v>0.43395324304090377</v>
      </c>
      <c r="E1522" s="4">
        <f ca="1">IFERROR(AVERAGE(OFFSET(B1522,0,0,-计算!B$19,1)),AVERAGE(OFFSET(B1522,0,0,-ROW(),1)))</f>
        <v>3291.2949999999996</v>
      </c>
      <c r="F1522" s="4">
        <f ca="1">IFERROR(AVERAGE(OFFSET(B1522,0,0,-计算!B$20,1)),AVERAGE(OFFSET(B1522,0,0,-ROW(),1)))</f>
        <v>3211.3864000000003</v>
      </c>
      <c r="G1522" s="4">
        <f t="shared" ca="1" si="93"/>
        <v>79.908599999999296</v>
      </c>
      <c r="H1522" s="4">
        <f ca="1">IFERROR(AVERAGE(OFFSET(G1522,0,0,-计算!B$21,1)),AVERAGE(OFFSET(G1522,0,0,-ROW(),1)))</f>
        <v>76.204055555555286</v>
      </c>
      <c r="I1522" s="4" t="str">
        <f ca="1">IF(计算!B$23=1,IFERROR(IF(AND(G1522&gt;H1522,OFFSET(G1522,-计算!B$22,0,1,1)&lt;OFFSET(H1522,-计算!B$22,0,1,1)),"买",IF(AND(G1522&lt;H1522,OFFSET(G1522,-计算!B$22,0,1,1)&gt;OFFSET(H1522,-计算!B$22,0,1,1)),"卖",I1521)),"买"),IF(计算!B$23=2,IFERROR(IF(AND(G1522&gt;OFFSET(G1522,-计算!B$22,0,1,1),B1522&lt;OFFSET(B1522,-计算!B$22,0,1,1)),"买",IF(AND(G1522&lt;OFFSET(G1522,-计算!B$22,0,1,1),B1522&gt;OFFSET(B1522,-计算!B$22,0,1,1)),"卖",I1521)),"买"),""))</f>
        <v>买</v>
      </c>
      <c r="J1522" s="4" t="str">
        <f t="shared" ca="1" si="95"/>
        <v/>
      </c>
      <c r="K1522" s="3">
        <f ca="1">IF(I1521="买",C1522,0)-IF(J1522=1,计算!B$18)</f>
        <v>-1.99794205968018E-3</v>
      </c>
      <c r="L1522" s="2">
        <f t="shared" ca="1" si="94"/>
        <v>5.7388457205898744</v>
      </c>
      <c r="M1522" s="3">
        <f ca="1">1-L1522/MAX(L$2:L1522)</f>
        <v>7.6106407219456607E-2</v>
      </c>
    </row>
    <row r="1523" spans="1:13" x14ac:dyDescent="0.15">
      <c r="A1523" s="1">
        <v>40646</v>
      </c>
      <c r="B1523" s="2">
        <v>3372.03</v>
      </c>
      <c r="C1523" s="3">
        <f t="shared" si="92"/>
        <v>1.3604787827231846E-2</v>
      </c>
      <c r="D1523" s="3">
        <f>1-B1523/MAX(B$2:B1523)</f>
        <v>0.42625229701218259</v>
      </c>
      <c r="E1523" s="4">
        <f ca="1">IFERROR(AVERAGE(OFFSET(B1523,0,0,-计算!B$19,1)),AVERAGE(OFFSET(B1523,0,0,-ROW(),1)))</f>
        <v>3301.3508333333334</v>
      </c>
      <c r="F1523" s="4">
        <f ca="1">IFERROR(AVERAGE(OFFSET(B1523,0,0,-计算!B$20,1)),AVERAGE(OFFSET(B1523,0,0,-ROW(),1)))</f>
        <v>3219.7424000000001</v>
      </c>
      <c r="G1523" s="4">
        <f t="shared" ca="1" si="93"/>
        <v>81.608433333333323</v>
      </c>
      <c r="H1523" s="4">
        <f ca="1">IFERROR(AVERAGE(OFFSET(G1523,0,0,-计算!B$21,1)),AVERAGE(OFFSET(G1523,0,0,-ROW(),1)))</f>
        <v>78.258094444444097</v>
      </c>
      <c r="I1523" s="4" t="str">
        <f ca="1">IF(计算!B$23=1,IFERROR(IF(AND(G1523&gt;H1523,OFFSET(G1523,-计算!B$22,0,1,1)&lt;OFFSET(H1523,-计算!B$22,0,1,1)),"买",IF(AND(G1523&lt;H1523,OFFSET(G1523,-计算!B$22,0,1,1)&gt;OFFSET(H1523,-计算!B$22,0,1,1)),"卖",I1522)),"买"),IF(计算!B$23=2,IFERROR(IF(AND(G1523&gt;OFFSET(G1523,-计算!B$22,0,1,1),B1523&lt;OFFSET(B1523,-计算!B$22,0,1,1)),"买",IF(AND(G1523&lt;OFFSET(G1523,-计算!B$22,0,1,1),B1523&gt;OFFSET(B1523,-计算!B$22,0,1,1)),"卖",I1522)),"买"),""))</f>
        <v>买</v>
      </c>
      <c r="J1523" s="4" t="str">
        <f t="shared" ca="1" si="95"/>
        <v/>
      </c>
      <c r="K1523" s="3">
        <f ca="1">IF(I1522="买",C1523,0)-IF(J1523=1,计算!B$18)</f>
        <v>1.3604787827231846E-2</v>
      </c>
      <c r="L1523" s="2">
        <f t="shared" ca="1" si="94"/>
        <v>5.8169214989917171</v>
      </c>
      <c r="M1523" s="3">
        <f ca="1">1-L1523/MAX(L$2:L1523)</f>
        <v>6.3537030914738279E-2</v>
      </c>
    </row>
    <row r="1524" spans="1:13" x14ac:dyDescent="0.15">
      <c r="A1524" s="1">
        <v>40647</v>
      </c>
      <c r="B1524" s="2">
        <v>3353.56</v>
      </c>
      <c r="C1524" s="3">
        <f t="shared" si="92"/>
        <v>-5.4774127157825037E-3</v>
      </c>
      <c r="D1524" s="3">
        <f>1-B1524/MAX(B$2:B1524)</f>
        <v>0.42939494997617911</v>
      </c>
      <c r="E1524" s="4">
        <f ca="1">IFERROR(AVERAGE(OFFSET(B1524,0,0,-计算!B$19,1)),AVERAGE(OFFSET(B1524,0,0,-ROW(),1)))</f>
        <v>3306.2741666666661</v>
      </c>
      <c r="F1524" s="4">
        <f ca="1">IFERROR(AVERAGE(OFFSET(B1524,0,0,-计算!B$20,1)),AVERAGE(OFFSET(B1524,0,0,-ROW(),1)))</f>
        <v>3228.0405999999998</v>
      </c>
      <c r="G1524" s="4">
        <f t="shared" ca="1" si="93"/>
        <v>78.23356666666632</v>
      </c>
      <c r="H1524" s="4">
        <f ca="1">IFERROR(AVERAGE(OFFSET(G1524,0,0,-计算!B$21,1)),AVERAGE(OFFSET(G1524,0,0,-ROW(),1)))</f>
        <v>79.28913888888853</v>
      </c>
      <c r="I1524" s="4" t="str">
        <f ca="1">IF(计算!B$23=1,IFERROR(IF(AND(G1524&gt;H1524,OFFSET(G1524,-计算!B$22,0,1,1)&lt;OFFSET(H1524,-计算!B$22,0,1,1)),"买",IF(AND(G1524&lt;H1524,OFFSET(G1524,-计算!B$22,0,1,1)&gt;OFFSET(H1524,-计算!B$22,0,1,1)),"卖",I1523)),"买"),IF(计算!B$23=2,IFERROR(IF(AND(G1524&gt;OFFSET(G1524,-计算!B$22,0,1,1),B1524&lt;OFFSET(B1524,-计算!B$22,0,1,1)),"买",IF(AND(G1524&lt;OFFSET(G1524,-计算!B$22,0,1,1),B1524&gt;OFFSET(B1524,-计算!B$22,0,1,1)),"卖",I1523)),"买"),""))</f>
        <v>卖</v>
      </c>
      <c r="J1524" s="4">
        <f t="shared" ca="1" si="95"/>
        <v>1</v>
      </c>
      <c r="K1524" s="3">
        <f ca="1">IF(I1523="买",C1524,0)-IF(J1524=1,计算!B$18)</f>
        <v>-5.4774127157825037E-3</v>
      </c>
      <c r="L1524" s="2">
        <f t="shared" ca="1" si="94"/>
        <v>5.7850598192064311</v>
      </c>
      <c r="M1524" s="3">
        <f ca="1">1-L1524/MAX(L$2:L1524)</f>
        <v>6.866642508946541E-2</v>
      </c>
    </row>
    <row r="1525" spans="1:13" x14ac:dyDescent="0.15">
      <c r="A1525" s="1">
        <v>40648</v>
      </c>
      <c r="B1525" s="2">
        <v>3358.94</v>
      </c>
      <c r="C1525" s="3">
        <f t="shared" si="92"/>
        <v>1.6042653180501354E-3</v>
      </c>
      <c r="D1525" s="3">
        <f>1-B1525/MAX(B$2:B1525)</f>
        <v>0.4284795480841217</v>
      </c>
      <c r="E1525" s="4">
        <f ca="1">IFERROR(AVERAGE(OFFSET(B1525,0,0,-计算!B$19,1)),AVERAGE(OFFSET(B1525,0,0,-ROW(),1)))</f>
        <v>3311.9716666666668</v>
      </c>
      <c r="F1525" s="4">
        <f ca="1">IFERROR(AVERAGE(OFFSET(B1525,0,0,-计算!B$20,1)),AVERAGE(OFFSET(B1525,0,0,-ROW(),1)))</f>
        <v>3235.6508000000003</v>
      </c>
      <c r="G1525" s="4">
        <f t="shared" ca="1" si="93"/>
        <v>76.320866666666461</v>
      </c>
      <c r="H1525" s="4">
        <f ca="1">IFERROR(AVERAGE(OFFSET(G1525,0,0,-计算!B$21,1)),AVERAGE(OFFSET(G1525,0,0,-ROW(),1)))</f>
        <v>79.64716111111079</v>
      </c>
      <c r="I1525" s="4" t="str">
        <f ca="1">IF(计算!B$23=1,IFERROR(IF(AND(G1525&gt;H1525,OFFSET(G1525,-计算!B$22,0,1,1)&lt;OFFSET(H1525,-计算!B$22,0,1,1)),"买",IF(AND(G1525&lt;H1525,OFFSET(G1525,-计算!B$22,0,1,1)&gt;OFFSET(H1525,-计算!B$22,0,1,1)),"卖",I1524)),"买"),IF(计算!B$23=2,IFERROR(IF(AND(G1525&gt;OFFSET(G1525,-计算!B$22,0,1,1),B1525&lt;OFFSET(B1525,-计算!B$22,0,1,1)),"买",IF(AND(G1525&lt;OFFSET(G1525,-计算!B$22,0,1,1),B1525&gt;OFFSET(B1525,-计算!B$22,0,1,1)),"卖",I1524)),"买"),""))</f>
        <v>卖</v>
      </c>
      <c r="J1525" s="4" t="str">
        <f t="shared" ca="1" si="95"/>
        <v/>
      </c>
      <c r="K1525" s="3">
        <f ca="1">IF(I1524="买",C1525,0)-IF(J1525=1,计算!B$18)</f>
        <v>0</v>
      </c>
      <c r="L1525" s="2">
        <f t="shared" ca="1" si="94"/>
        <v>5.7850598192064311</v>
      </c>
      <c r="M1525" s="3">
        <f ca="1">1-L1525/MAX(L$2:L1525)</f>
        <v>6.866642508946541E-2</v>
      </c>
    </row>
    <row r="1526" spans="1:13" x14ac:dyDescent="0.15">
      <c r="A1526" s="1">
        <v>40651</v>
      </c>
      <c r="B1526" s="2">
        <v>3359.44</v>
      </c>
      <c r="C1526" s="3">
        <f t="shared" si="92"/>
        <v>1.4885648448625943E-4</v>
      </c>
      <c r="D1526" s="3">
        <f>1-B1526/MAX(B$2:B1526)</f>
        <v>0.42839447355883753</v>
      </c>
      <c r="E1526" s="4">
        <f ca="1">IFERROR(AVERAGE(OFFSET(B1526,0,0,-计算!B$19,1)),AVERAGE(OFFSET(B1526,0,0,-ROW(),1)))</f>
        <v>3320.4266666666667</v>
      </c>
      <c r="F1526" s="4">
        <f ca="1">IFERROR(AVERAGE(OFFSET(B1526,0,0,-计算!B$20,1)),AVERAGE(OFFSET(B1526,0,0,-ROW(),1)))</f>
        <v>3242.3102000000003</v>
      </c>
      <c r="G1526" s="4">
        <f t="shared" ca="1" si="93"/>
        <v>78.116466666666383</v>
      </c>
      <c r="H1526" s="4">
        <f ca="1">IFERROR(AVERAGE(OFFSET(G1526,0,0,-计算!B$21,1)),AVERAGE(OFFSET(G1526,0,0,-ROW(),1)))</f>
        <v>79.301566666666375</v>
      </c>
      <c r="I1526" s="4" t="str">
        <f ca="1">IF(计算!B$23=1,IFERROR(IF(AND(G1526&gt;H1526,OFFSET(G1526,-计算!B$22,0,1,1)&lt;OFFSET(H1526,-计算!B$22,0,1,1)),"买",IF(AND(G1526&lt;H1526,OFFSET(G1526,-计算!B$22,0,1,1)&gt;OFFSET(H1526,-计算!B$22,0,1,1)),"卖",I1525)),"买"),IF(计算!B$23=2,IFERROR(IF(AND(G1526&gt;OFFSET(G1526,-计算!B$22,0,1,1),B1526&lt;OFFSET(B1526,-计算!B$22,0,1,1)),"买",IF(AND(G1526&lt;OFFSET(G1526,-计算!B$22,0,1,1),B1526&gt;OFFSET(B1526,-计算!B$22,0,1,1)),"卖",I1525)),"买"),""))</f>
        <v>卖</v>
      </c>
      <c r="J1526" s="4" t="str">
        <f t="shared" ca="1" si="95"/>
        <v/>
      </c>
      <c r="K1526" s="3">
        <f ca="1">IF(I1525="买",C1526,0)-IF(J1526=1,计算!B$18)</f>
        <v>0</v>
      </c>
      <c r="L1526" s="2">
        <f t="shared" ca="1" si="94"/>
        <v>5.7850598192064311</v>
      </c>
      <c r="M1526" s="3">
        <f ca="1">1-L1526/MAX(L$2:L1526)</f>
        <v>6.866642508946541E-2</v>
      </c>
    </row>
    <row r="1527" spans="1:13" x14ac:dyDescent="0.15">
      <c r="A1527" s="1">
        <v>40652</v>
      </c>
      <c r="B1527" s="2">
        <v>3295.81</v>
      </c>
      <c r="C1527" s="3">
        <f t="shared" si="92"/>
        <v>-1.8940656776129439E-2</v>
      </c>
      <c r="D1527" s="3">
        <f>1-B1527/MAX(B$2:B1527)</f>
        <v>0.43922105764649833</v>
      </c>
      <c r="E1527" s="4">
        <f ca="1">IFERROR(AVERAGE(OFFSET(B1527,0,0,-计算!B$19,1)),AVERAGE(OFFSET(B1527,0,0,-ROW(),1)))</f>
        <v>3323.7374999999997</v>
      </c>
      <c r="F1527" s="4">
        <f ca="1">IFERROR(AVERAGE(OFFSET(B1527,0,0,-计算!B$20,1)),AVERAGE(OFFSET(B1527,0,0,-ROW(),1)))</f>
        <v>3247.4915999999998</v>
      </c>
      <c r="G1527" s="4">
        <f t="shared" ca="1" si="93"/>
        <v>76.245899999999892</v>
      </c>
      <c r="H1527" s="4">
        <f ca="1">IFERROR(AVERAGE(OFFSET(G1527,0,0,-计算!B$21,1)),AVERAGE(OFFSET(G1527,0,0,-ROW(),1)))</f>
        <v>78.405638888888618</v>
      </c>
      <c r="I1527" s="4" t="str">
        <f ca="1">IF(计算!B$23=1,IFERROR(IF(AND(G1527&gt;H1527,OFFSET(G1527,-计算!B$22,0,1,1)&lt;OFFSET(H1527,-计算!B$22,0,1,1)),"买",IF(AND(G1527&lt;H1527,OFFSET(G1527,-计算!B$22,0,1,1)&gt;OFFSET(H1527,-计算!B$22,0,1,1)),"卖",I1526)),"买"),IF(计算!B$23=2,IFERROR(IF(AND(G1527&gt;OFFSET(G1527,-计算!B$22,0,1,1),B1527&lt;OFFSET(B1527,-计算!B$22,0,1,1)),"买",IF(AND(G1527&lt;OFFSET(G1527,-计算!B$22,0,1,1),B1527&gt;OFFSET(B1527,-计算!B$22,0,1,1)),"卖",I1526)),"买"),""))</f>
        <v>卖</v>
      </c>
      <c r="J1527" s="4" t="str">
        <f t="shared" ca="1" si="95"/>
        <v/>
      </c>
      <c r="K1527" s="3">
        <f ca="1">IF(I1526="买",C1527,0)-IF(J1527=1,计算!B$18)</f>
        <v>0</v>
      </c>
      <c r="L1527" s="2">
        <f t="shared" ca="1" si="94"/>
        <v>5.7850598192064311</v>
      </c>
      <c r="M1527" s="3">
        <f ca="1">1-L1527/MAX(L$2:L1527)</f>
        <v>6.866642508946541E-2</v>
      </c>
    </row>
    <row r="1528" spans="1:13" x14ac:dyDescent="0.15">
      <c r="A1528" s="1">
        <v>40653</v>
      </c>
      <c r="B1528" s="2">
        <v>3295.76</v>
      </c>
      <c r="C1528" s="3">
        <f t="shared" si="92"/>
        <v>-1.5170777441619876E-5</v>
      </c>
      <c r="D1528" s="3">
        <f>1-B1528/MAX(B$2:B1528)</f>
        <v>0.43922956509902666</v>
      </c>
      <c r="E1528" s="4">
        <f ca="1">IFERROR(AVERAGE(OFFSET(B1528,0,0,-计算!B$19,1)),AVERAGE(OFFSET(B1528,0,0,-ROW(),1)))</f>
        <v>3329.7766666666666</v>
      </c>
      <c r="F1528" s="4">
        <f ca="1">IFERROR(AVERAGE(OFFSET(B1528,0,0,-计算!B$20,1)),AVERAGE(OFFSET(B1528,0,0,-ROW(),1)))</f>
        <v>3251.8765999999996</v>
      </c>
      <c r="G1528" s="4">
        <f t="shared" ca="1" si="93"/>
        <v>77.900066666667044</v>
      </c>
      <c r="H1528" s="4">
        <f ca="1">IFERROR(AVERAGE(OFFSET(G1528,0,0,-计算!B$21,1)),AVERAGE(OFFSET(G1528,0,0,-ROW(),1)))</f>
        <v>78.070883333333242</v>
      </c>
      <c r="I1528" s="4" t="str">
        <f ca="1">IF(计算!B$23=1,IFERROR(IF(AND(G1528&gt;H1528,OFFSET(G1528,-计算!B$22,0,1,1)&lt;OFFSET(H1528,-计算!B$22,0,1,1)),"买",IF(AND(G1528&lt;H1528,OFFSET(G1528,-计算!B$22,0,1,1)&gt;OFFSET(H1528,-计算!B$22,0,1,1)),"卖",I1527)),"买"),IF(计算!B$23=2,IFERROR(IF(AND(G1528&gt;OFFSET(G1528,-计算!B$22,0,1,1),B1528&lt;OFFSET(B1528,-计算!B$22,0,1,1)),"买",IF(AND(G1528&lt;OFFSET(G1528,-计算!B$22,0,1,1),B1528&gt;OFFSET(B1528,-计算!B$22,0,1,1)),"卖",I1527)),"买"),""))</f>
        <v>卖</v>
      </c>
      <c r="J1528" s="4" t="str">
        <f t="shared" ca="1" si="95"/>
        <v/>
      </c>
      <c r="K1528" s="3">
        <f ca="1">IF(I1527="买",C1528,0)-IF(J1528=1,计算!B$18)</f>
        <v>0</v>
      </c>
      <c r="L1528" s="2">
        <f t="shared" ca="1" si="94"/>
        <v>5.7850598192064311</v>
      </c>
      <c r="M1528" s="3">
        <f ca="1">1-L1528/MAX(L$2:L1528)</f>
        <v>6.866642508946541E-2</v>
      </c>
    </row>
    <row r="1529" spans="1:13" x14ac:dyDescent="0.15">
      <c r="A1529" s="1">
        <v>40654</v>
      </c>
      <c r="B1529" s="2">
        <v>3317.37</v>
      </c>
      <c r="C1529" s="3">
        <f t="shared" si="92"/>
        <v>6.5569094837001352E-3</v>
      </c>
      <c r="D1529" s="3">
        <f>1-B1529/MAX(B$2:B1529)</f>
        <v>0.43555264411624584</v>
      </c>
      <c r="E1529" s="4">
        <f ca="1">IFERROR(AVERAGE(OFFSET(B1529,0,0,-计算!B$19,1)),AVERAGE(OFFSET(B1529,0,0,-ROW(),1)))</f>
        <v>3333.4966666666664</v>
      </c>
      <c r="F1529" s="4">
        <f ca="1">IFERROR(AVERAGE(OFFSET(B1529,0,0,-计算!B$20,1)),AVERAGE(OFFSET(B1529,0,0,-ROW(),1)))</f>
        <v>3256.6783999999998</v>
      </c>
      <c r="G1529" s="4">
        <f t="shared" ca="1" si="93"/>
        <v>76.818266666666659</v>
      </c>
      <c r="H1529" s="4">
        <f ca="1">IFERROR(AVERAGE(OFFSET(G1529,0,0,-计算!B$21,1)),AVERAGE(OFFSET(G1529,0,0,-ROW(),1)))</f>
        <v>77.272522222222122</v>
      </c>
      <c r="I1529" s="4" t="str">
        <f ca="1">IF(计算!B$23=1,IFERROR(IF(AND(G1529&gt;H1529,OFFSET(G1529,-计算!B$22,0,1,1)&lt;OFFSET(H1529,-计算!B$22,0,1,1)),"买",IF(AND(G1529&lt;H1529,OFFSET(G1529,-计算!B$22,0,1,1)&gt;OFFSET(H1529,-计算!B$22,0,1,1)),"卖",I1528)),"买"),IF(计算!B$23=2,IFERROR(IF(AND(G1529&gt;OFFSET(G1529,-计算!B$22,0,1,1),B1529&lt;OFFSET(B1529,-计算!B$22,0,1,1)),"买",IF(AND(G1529&lt;OFFSET(G1529,-计算!B$22,0,1,1),B1529&gt;OFFSET(B1529,-计算!B$22,0,1,1)),"卖",I1528)),"买"),""))</f>
        <v>卖</v>
      </c>
      <c r="J1529" s="4" t="str">
        <f t="shared" ca="1" si="95"/>
        <v/>
      </c>
      <c r="K1529" s="3">
        <f ca="1">IF(I1528="买",C1529,0)-IF(J1529=1,计算!B$18)</f>
        <v>0</v>
      </c>
      <c r="L1529" s="2">
        <f t="shared" ca="1" si="94"/>
        <v>5.7850598192064311</v>
      </c>
      <c r="M1529" s="3">
        <f ca="1">1-L1529/MAX(L$2:L1529)</f>
        <v>6.866642508946541E-2</v>
      </c>
    </row>
    <row r="1530" spans="1:13" x14ac:dyDescent="0.15">
      <c r="A1530" s="1">
        <v>40655</v>
      </c>
      <c r="B1530" s="2">
        <v>3299.94</v>
      </c>
      <c r="C1530" s="3">
        <f t="shared" si="92"/>
        <v>-5.254162182692812E-3</v>
      </c>
      <c r="D1530" s="3">
        <f>1-B1530/MAX(B$2:B1530)</f>
        <v>0.43851834206765128</v>
      </c>
      <c r="E1530" s="4">
        <f ca="1">IFERROR(AVERAGE(OFFSET(B1530,0,0,-计算!B$19,1)),AVERAGE(OFFSET(B1530,0,0,-ROW(),1)))</f>
        <v>3332.5691666666676</v>
      </c>
      <c r="F1530" s="4">
        <f ca="1">IFERROR(AVERAGE(OFFSET(B1530,0,0,-计算!B$20,1)),AVERAGE(OFFSET(B1530,0,0,-ROW(),1)))</f>
        <v>3261.8582000000001</v>
      </c>
      <c r="G1530" s="4">
        <f t="shared" ca="1" si="93"/>
        <v>70.710966666667446</v>
      </c>
      <c r="H1530" s="4">
        <f ca="1">IFERROR(AVERAGE(OFFSET(G1530,0,0,-计算!B$21,1)),AVERAGE(OFFSET(G1530,0,0,-ROW(),1)))</f>
        <v>76.018755555555643</v>
      </c>
      <c r="I1530" s="4" t="str">
        <f ca="1">IF(计算!B$23=1,IFERROR(IF(AND(G1530&gt;H1530,OFFSET(G1530,-计算!B$22,0,1,1)&lt;OFFSET(H1530,-计算!B$22,0,1,1)),"买",IF(AND(G1530&lt;H1530,OFFSET(G1530,-计算!B$22,0,1,1)&gt;OFFSET(H1530,-计算!B$22,0,1,1)),"卖",I1529)),"买"),IF(计算!B$23=2,IFERROR(IF(AND(G1530&gt;OFFSET(G1530,-计算!B$22,0,1,1),B1530&lt;OFFSET(B1530,-计算!B$22,0,1,1)),"买",IF(AND(G1530&lt;OFFSET(G1530,-计算!B$22,0,1,1),B1530&gt;OFFSET(B1530,-计算!B$22,0,1,1)),"卖",I1529)),"买"),""))</f>
        <v>卖</v>
      </c>
      <c r="J1530" s="4" t="str">
        <f t="shared" ca="1" si="95"/>
        <v/>
      </c>
      <c r="K1530" s="3">
        <f ca="1">IF(I1529="买",C1530,0)-IF(J1530=1,计算!B$18)</f>
        <v>0</v>
      </c>
      <c r="L1530" s="2">
        <f t="shared" ca="1" si="94"/>
        <v>5.7850598192064311</v>
      </c>
      <c r="M1530" s="3">
        <f ca="1">1-L1530/MAX(L$2:L1530)</f>
        <v>6.866642508946541E-2</v>
      </c>
    </row>
    <row r="1531" spans="1:13" x14ac:dyDescent="0.15">
      <c r="A1531" s="1">
        <v>40658</v>
      </c>
      <c r="B1531" s="2">
        <v>3249.57</v>
      </c>
      <c r="C1531" s="3">
        <f t="shared" si="92"/>
        <v>-1.526391388934345E-2</v>
      </c>
      <c r="D1531" s="3">
        <f>1-B1531/MAX(B$2:B1531)</f>
        <v>0.44708874974477641</v>
      </c>
      <c r="E1531" s="4">
        <f ca="1">IFERROR(AVERAGE(OFFSET(B1531,0,0,-计算!B$19,1)),AVERAGE(OFFSET(B1531,0,0,-ROW(),1)))</f>
        <v>3326.3316666666669</v>
      </c>
      <c r="F1531" s="4">
        <f ca="1">IFERROR(AVERAGE(OFFSET(B1531,0,0,-计算!B$20,1)),AVERAGE(OFFSET(B1531,0,0,-ROW(),1)))</f>
        <v>3264.7664</v>
      </c>
      <c r="G1531" s="4">
        <f t="shared" ca="1" si="93"/>
        <v>61.565266666666957</v>
      </c>
      <c r="H1531" s="4">
        <f ca="1">IFERROR(AVERAGE(OFFSET(G1531,0,0,-计算!B$21,1)),AVERAGE(OFFSET(G1531,0,0,-ROW(),1)))</f>
        <v>73.559488888889064</v>
      </c>
      <c r="I1531" s="4" t="str">
        <f ca="1">IF(计算!B$23=1,IFERROR(IF(AND(G1531&gt;H1531,OFFSET(G1531,-计算!B$22,0,1,1)&lt;OFFSET(H1531,-计算!B$22,0,1,1)),"买",IF(AND(G1531&lt;H1531,OFFSET(G1531,-计算!B$22,0,1,1)&gt;OFFSET(H1531,-计算!B$22,0,1,1)),"卖",I1530)),"买"),IF(计算!B$23=2,IFERROR(IF(AND(G1531&gt;OFFSET(G1531,-计算!B$22,0,1,1),B1531&lt;OFFSET(B1531,-计算!B$22,0,1,1)),"买",IF(AND(G1531&lt;OFFSET(G1531,-计算!B$22,0,1,1),B1531&gt;OFFSET(B1531,-计算!B$22,0,1,1)),"卖",I1530)),"买"),""))</f>
        <v>卖</v>
      </c>
      <c r="J1531" s="4" t="str">
        <f t="shared" ca="1" si="95"/>
        <v/>
      </c>
      <c r="K1531" s="3">
        <f ca="1">IF(I1530="买",C1531,0)-IF(J1531=1,计算!B$18)</f>
        <v>0</v>
      </c>
      <c r="L1531" s="2">
        <f t="shared" ca="1" si="94"/>
        <v>5.7850598192064311</v>
      </c>
      <c r="M1531" s="3">
        <f ca="1">1-L1531/MAX(L$2:L1531)</f>
        <v>6.866642508946541E-2</v>
      </c>
    </row>
    <row r="1532" spans="1:13" x14ac:dyDescent="0.15">
      <c r="A1532" s="1">
        <v>40659</v>
      </c>
      <c r="B1532" s="2">
        <v>3230.96</v>
      </c>
      <c r="C1532" s="3">
        <f t="shared" si="92"/>
        <v>-5.7269115606065624E-3</v>
      </c>
      <c r="D1532" s="3">
        <f>1-B1532/MAX(B$2:B1532)</f>
        <v>0.45025522357585246</v>
      </c>
      <c r="E1532" s="4">
        <f ca="1">IFERROR(AVERAGE(OFFSET(B1532,0,0,-计算!B$19,1)),AVERAGE(OFFSET(B1532,0,0,-ROW(),1)))</f>
        <v>3316.1316666666662</v>
      </c>
      <c r="F1532" s="4">
        <f ca="1">IFERROR(AVERAGE(OFFSET(B1532,0,0,-计算!B$20,1)),AVERAGE(OFFSET(B1532,0,0,-ROW(),1)))</f>
        <v>3266.9664000000002</v>
      </c>
      <c r="G1532" s="4">
        <f t="shared" ca="1" si="93"/>
        <v>49.165266666665957</v>
      </c>
      <c r="H1532" s="4">
        <f ca="1">IFERROR(AVERAGE(OFFSET(G1532,0,0,-计算!B$21,1)),AVERAGE(OFFSET(G1532,0,0,-ROW(),1)))</f>
        <v>68.734288888888997</v>
      </c>
      <c r="I1532" s="4" t="str">
        <f ca="1">IF(计算!B$23=1,IFERROR(IF(AND(G1532&gt;H1532,OFFSET(G1532,-计算!B$22,0,1,1)&lt;OFFSET(H1532,-计算!B$22,0,1,1)),"买",IF(AND(G1532&lt;H1532,OFFSET(G1532,-计算!B$22,0,1,1)&gt;OFFSET(H1532,-计算!B$22,0,1,1)),"卖",I1531)),"买"),IF(计算!B$23=2,IFERROR(IF(AND(G1532&gt;OFFSET(G1532,-计算!B$22,0,1,1),B1532&lt;OFFSET(B1532,-计算!B$22,0,1,1)),"买",IF(AND(G1532&lt;OFFSET(G1532,-计算!B$22,0,1,1),B1532&gt;OFFSET(B1532,-计算!B$22,0,1,1)),"卖",I1531)),"买"),""))</f>
        <v>卖</v>
      </c>
      <c r="J1532" s="4" t="str">
        <f t="shared" ca="1" si="95"/>
        <v/>
      </c>
      <c r="K1532" s="3">
        <f ca="1">IF(I1531="买",C1532,0)-IF(J1532=1,计算!B$18)</f>
        <v>0</v>
      </c>
      <c r="L1532" s="2">
        <f t="shared" ca="1" si="94"/>
        <v>5.7850598192064311</v>
      </c>
      <c r="M1532" s="3">
        <f ca="1">1-L1532/MAX(L$2:L1532)</f>
        <v>6.866642508946541E-2</v>
      </c>
    </row>
    <row r="1533" spans="1:13" x14ac:dyDescent="0.15">
      <c r="A1533" s="1">
        <v>40660</v>
      </c>
      <c r="B1533" s="2">
        <v>3209.5</v>
      </c>
      <c r="C1533" s="3">
        <f t="shared" si="92"/>
        <v>-6.6419887587589876E-3</v>
      </c>
      <c r="D1533" s="3">
        <f>1-B1533/MAX(B$2:B1533)</f>
        <v>0.45390662220104805</v>
      </c>
      <c r="E1533" s="4">
        <f ca="1">IFERROR(AVERAGE(OFFSET(B1533,0,0,-计算!B$19,1)),AVERAGE(OFFSET(B1533,0,0,-ROW(),1)))</f>
        <v>3305.8041666666668</v>
      </c>
      <c r="F1533" s="4">
        <f ca="1">IFERROR(AVERAGE(OFFSET(B1533,0,0,-计算!B$20,1)),AVERAGE(OFFSET(B1533,0,0,-ROW(),1)))</f>
        <v>3266.7736000000004</v>
      </c>
      <c r="G1533" s="4">
        <f t="shared" ca="1" si="93"/>
        <v>39.030566666666346</v>
      </c>
      <c r="H1533" s="4">
        <f ca="1">IFERROR(AVERAGE(OFFSET(G1533,0,0,-计算!B$21,1)),AVERAGE(OFFSET(G1533,0,0,-ROW(),1)))</f>
        <v>62.531733333333399</v>
      </c>
      <c r="I1533" s="4" t="str">
        <f ca="1">IF(计算!B$23=1,IFERROR(IF(AND(G1533&gt;H1533,OFFSET(G1533,-计算!B$22,0,1,1)&lt;OFFSET(H1533,-计算!B$22,0,1,1)),"买",IF(AND(G1533&lt;H1533,OFFSET(G1533,-计算!B$22,0,1,1)&gt;OFFSET(H1533,-计算!B$22,0,1,1)),"卖",I1532)),"买"),IF(计算!B$23=2,IFERROR(IF(AND(G1533&gt;OFFSET(G1533,-计算!B$22,0,1,1),B1533&lt;OFFSET(B1533,-计算!B$22,0,1,1)),"买",IF(AND(G1533&lt;OFFSET(G1533,-计算!B$22,0,1,1),B1533&gt;OFFSET(B1533,-计算!B$22,0,1,1)),"卖",I1532)),"买"),""))</f>
        <v>卖</v>
      </c>
      <c r="J1533" s="4" t="str">
        <f t="shared" ca="1" si="95"/>
        <v/>
      </c>
      <c r="K1533" s="3">
        <f ca="1">IF(I1532="买",C1533,0)-IF(J1533=1,计算!B$18)</f>
        <v>0</v>
      </c>
      <c r="L1533" s="2">
        <f t="shared" ca="1" si="94"/>
        <v>5.7850598192064311</v>
      </c>
      <c r="M1533" s="3">
        <f ca="1">1-L1533/MAX(L$2:L1533)</f>
        <v>6.866642508946541E-2</v>
      </c>
    </row>
    <row r="1534" spans="1:13" x14ac:dyDescent="0.15">
      <c r="A1534" s="1">
        <v>40661</v>
      </c>
      <c r="B1534" s="2">
        <v>3161.78</v>
      </c>
      <c r="C1534" s="3">
        <f t="shared" si="92"/>
        <v>-1.4868359557563382E-2</v>
      </c>
      <c r="D1534" s="3">
        <f>1-B1534/MAX(B$2:B1534)</f>
        <v>0.46202613489416722</v>
      </c>
      <c r="E1534" s="4">
        <f ca="1">IFERROR(AVERAGE(OFFSET(B1534,0,0,-计算!B$19,1)),AVERAGE(OFFSET(B1534,0,0,-ROW(),1)))</f>
        <v>3292.0549999999998</v>
      </c>
      <c r="F1534" s="4">
        <f ca="1">IFERROR(AVERAGE(OFFSET(B1534,0,0,-计算!B$20,1)),AVERAGE(OFFSET(B1534,0,0,-ROW(),1)))</f>
        <v>3265.6558</v>
      </c>
      <c r="G1534" s="4">
        <f t="shared" ca="1" si="93"/>
        <v>26.399199999999837</v>
      </c>
      <c r="H1534" s="4">
        <f ca="1">IFERROR(AVERAGE(OFFSET(G1534,0,0,-计算!B$21,1)),AVERAGE(OFFSET(G1534,0,0,-ROW(),1)))</f>
        <v>53.948255555555534</v>
      </c>
      <c r="I1534" s="4" t="str">
        <f ca="1">IF(计算!B$23=1,IFERROR(IF(AND(G1534&gt;H1534,OFFSET(G1534,-计算!B$22,0,1,1)&lt;OFFSET(H1534,-计算!B$22,0,1,1)),"买",IF(AND(G1534&lt;H1534,OFFSET(G1534,-计算!B$22,0,1,1)&gt;OFFSET(H1534,-计算!B$22,0,1,1)),"卖",I1533)),"买"),IF(计算!B$23=2,IFERROR(IF(AND(G1534&gt;OFFSET(G1534,-计算!B$22,0,1,1),B1534&lt;OFFSET(B1534,-计算!B$22,0,1,1)),"买",IF(AND(G1534&lt;OFFSET(G1534,-计算!B$22,0,1,1),B1534&gt;OFFSET(B1534,-计算!B$22,0,1,1)),"卖",I1533)),"买"),""))</f>
        <v>卖</v>
      </c>
      <c r="J1534" s="4" t="str">
        <f t="shared" ca="1" si="95"/>
        <v/>
      </c>
      <c r="K1534" s="3">
        <f ca="1">IF(I1533="买",C1534,0)-IF(J1534=1,计算!B$18)</f>
        <v>0</v>
      </c>
      <c r="L1534" s="2">
        <f t="shared" ca="1" si="94"/>
        <v>5.7850598192064311</v>
      </c>
      <c r="M1534" s="3">
        <f ca="1">1-L1534/MAX(L$2:L1534)</f>
        <v>6.866642508946541E-2</v>
      </c>
    </row>
    <row r="1535" spans="1:13" x14ac:dyDescent="0.15">
      <c r="A1535" s="1">
        <v>40662</v>
      </c>
      <c r="B1535" s="2">
        <v>3192.72</v>
      </c>
      <c r="C1535" s="3">
        <f t="shared" si="92"/>
        <v>9.7856270834781878E-3</v>
      </c>
      <c r="D1535" s="3">
        <f>1-B1535/MAX(B$2:B1535)</f>
        <v>0.4567617232695842</v>
      </c>
      <c r="E1535" s="4">
        <f ca="1">IFERROR(AVERAGE(OFFSET(B1535,0,0,-计算!B$19,1)),AVERAGE(OFFSET(B1535,0,0,-ROW(),1)))</f>
        <v>3277.1124999999997</v>
      </c>
      <c r="F1535" s="4">
        <f ca="1">IFERROR(AVERAGE(OFFSET(B1535,0,0,-计算!B$20,1)),AVERAGE(OFFSET(B1535,0,0,-ROW(),1)))</f>
        <v>3264.5395999999996</v>
      </c>
      <c r="G1535" s="4">
        <f t="shared" ca="1" si="93"/>
        <v>12.572900000000118</v>
      </c>
      <c r="H1535" s="4">
        <f ca="1">IFERROR(AVERAGE(OFFSET(G1535,0,0,-计算!B$21,1)),AVERAGE(OFFSET(G1535,0,0,-ROW(),1)))</f>
        <v>43.240694444444443</v>
      </c>
      <c r="I1535" s="4" t="str">
        <f ca="1">IF(计算!B$23=1,IFERROR(IF(AND(G1535&gt;H1535,OFFSET(G1535,-计算!B$22,0,1,1)&lt;OFFSET(H1535,-计算!B$22,0,1,1)),"买",IF(AND(G1535&lt;H1535,OFFSET(G1535,-计算!B$22,0,1,1)&gt;OFFSET(H1535,-计算!B$22,0,1,1)),"卖",I1534)),"买"),IF(计算!B$23=2,IFERROR(IF(AND(G1535&gt;OFFSET(G1535,-计算!B$22,0,1,1),B1535&lt;OFFSET(B1535,-计算!B$22,0,1,1)),"买",IF(AND(G1535&lt;OFFSET(G1535,-计算!B$22,0,1,1),B1535&gt;OFFSET(B1535,-计算!B$22,0,1,1)),"卖",I1534)),"买"),""))</f>
        <v>卖</v>
      </c>
      <c r="J1535" s="4" t="str">
        <f t="shared" ca="1" si="95"/>
        <v/>
      </c>
      <c r="K1535" s="3">
        <f ca="1">IF(I1534="买",C1535,0)-IF(J1535=1,计算!B$18)</f>
        <v>0</v>
      </c>
      <c r="L1535" s="2">
        <f t="shared" ca="1" si="94"/>
        <v>5.7850598192064311</v>
      </c>
      <c r="M1535" s="3">
        <f ca="1">1-L1535/MAX(L$2:L1535)</f>
        <v>6.866642508946541E-2</v>
      </c>
    </row>
    <row r="1536" spans="1:13" x14ac:dyDescent="0.15">
      <c r="A1536" s="1">
        <v>40666</v>
      </c>
      <c r="B1536" s="2">
        <v>3211.13</v>
      </c>
      <c r="C1536" s="3">
        <f t="shared" si="92"/>
        <v>5.7662432032876687E-3</v>
      </c>
      <c r="D1536" s="3">
        <f>1-B1536/MAX(B$2:B1536)</f>
        <v>0.45362927924862173</v>
      </c>
      <c r="E1536" s="4">
        <f ca="1">IFERROR(AVERAGE(OFFSET(B1536,0,0,-计算!B$19,1)),AVERAGE(OFFSET(B1536,0,0,-ROW(),1)))</f>
        <v>3265.2433333333333</v>
      </c>
      <c r="F1536" s="4">
        <f ca="1">IFERROR(AVERAGE(OFFSET(B1536,0,0,-计算!B$20,1)),AVERAGE(OFFSET(B1536,0,0,-ROW(),1)))</f>
        <v>3263.8440000000001</v>
      </c>
      <c r="G1536" s="4">
        <f t="shared" ca="1" si="93"/>
        <v>1.3993333333332885</v>
      </c>
      <c r="H1536" s="4">
        <f ca="1">IFERROR(AVERAGE(OFFSET(G1536,0,0,-计算!B$21,1)),AVERAGE(OFFSET(G1536,0,0,-ROW(),1)))</f>
        <v>31.688755555555417</v>
      </c>
      <c r="I1536" s="4" t="str">
        <f ca="1">IF(计算!B$23=1,IFERROR(IF(AND(G1536&gt;H1536,OFFSET(G1536,-计算!B$22,0,1,1)&lt;OFFSET(H1536,-计算!B$22,0,1,1)),"买",IF(AND(G1536&lt;H1536,OFFSET(G1536,-计算!B$22,0,1,1)&gt;OFFSET(H1536,-计算!B$22,0,1,1)),"卖",I1535)),"买"),IF(计算!B$23=2,IFERROR(IF(AND(G1536&gt;OFFSET(G1536,-计算!B$22,0,1,1),B1536&lt;OFFSET(B1536,-计算!B$22,0,1,1)),"买",IF(AND(G1536&lt;OFFSET(G1536,-计算!B$22,0,1,1),B1536&gt;OFFSET(B1536,-计算!B$22,0,1,1)),"卖",I1535)),"买"),""))</f>
        <v>卖</v>
      </c>
      <c r="J1536" s="4" t="str">
        <f t="shared" ca="1" si="95"/>
        <v/>
      </c>
      <c r="K1536" s="3">
        <f ca="1">IF(I1535="买",C1536,0)-IF(J1536=1,计算!B$18)</f>
        <v>0</v>
      </c>
      <c r="L1536" s="2">
        <f t="shared" ca="1" si="94"/>
        <v>5.7850598192064311</v>
      </c>
      <c r="M1536" s="3">
        <f ca="1">1-L1536/MAX(L$2:L1536)</f>
        <v>6.866642508946541E-2</v>
      </c>
    </row>
    <row r="1537" spans="1:13" x14ac:dyDescent="0.15">
      <c r="A1537" s="1">
        <v>40667</v>
      </c>
      <c r="B1537" s="2">
        <v>3129.03</v>
      </c>
      <c r="C1537" s="3">
        <f t="shared" si="92"/>
        <v>-2.5567323652421425E-2</v>
      </c>
      <c r="D1537" s="3">
        <f>1-B1537/MAX(B$2:B1537)</f>
        <v>0.46759851630027904</v>
      </c>
      <c r="E1537" s="4">
        <f ca="1">IFERROR(AVERAGE(OFFSET(B1537,0,0,-计算!B$19,1)),AVERAGE(OFFSET(B1537,0,0,-ROW(),1)))</f>
        <v>3246.0841666666661</v>
      </c>
      <c r="F1537" s="4">
        <f ca="1">IFERROR(AVERAGE(OFFSET(B1537,0,0,-计算!B$20,1)),AVERAGE(OFFSET(B1537,0,0,-ROW(),1)))</f>
        <v>3262.1869999999994</v>
      </c>
      <c r="G1537" s="4">
        <f t="shared" ca="1" si="93"/>
        <v>-16.102833333333365</v>
      </c>
      <c r="H1537" s="4">
        <f ca="1">IFERROR(AVERAGE(OFFSET(G1537,0,0,-计算!B$21,1)),AVERAGE(OFFSET(G1537,0,0,-ROW(),1)))</f>
        <v>18.74407222222203</v>
      </c>
      <c r="I1537" s="4" t="str">
        <f ca="1">IF(计算!B$23=1,IFERROR(IF(AND(G1537&gt;H1537,OFFSET(G1537,-计算!B$22,0,1,1)&lt;OFFSET(H1537,-计算!B$22,0,1,1)),"买",IF(AND(G1537&lt;H1537,OFFSET(G1537,-计算!B$22,0,1,1)&gt;OFFSET(H1537,-计算!B$22,0,1,1)),"卖",I1536)),"买"),IF(计算!B$23=2,IFERROR(IF(AND(G1537&gt;OFFSET(G1537,-计算!B$22,0,1,1),B1537&lt;OFFSET(B1537,-计算!B$22,0,1,1)),"买",IF(AND(G1537&lt;OFFSET(G1537,-计算!B$22,0,1,1),B1537&gt;OFFSET(B1537,-计算!B$22,0,1,1)),"卖",I1536)),"买"),""))</f>
        <v>卖</v>
      </c>
      <c r="J1537" s="4" t="str">
        <f t="shared" ca="1" si="95"/>
        <v/>
      </c>
      <c r="K1537" s="3">
        <f ca="1">IF(I1536="买",C1537,0)-IF(J1537=1,计算!B$18)</f>
        <v>0</v>
      </c>
      <c r="L1537" s="2">
        <f t="shared" ca="1" si="94"/>
        <v>5.7850598192064311</v>
      </c>
      <c r="M1537" s="3">
        <f ca="1">1-L1537/MAX(L$2:L1537)</f>
        <v>6.866642508946541E-2</v>
      </c>
    </row>
    <row r="1538" spans="1:13" x14ac:dyDescent="0.15">
      <c r="A1538" s="1">
        <v>40668</v>
      </c>
      <c r="B1538" s="2">
        <v>3126.12</v>
      </c>
      <c r="C1538" s="3">
        <f t="shared" si="92"/>
        <v>-9.3000067113457874E-4</v>
      </c>
      <c r="D1538" s="3">
        <f>1-B1538/MAX(B$2:B1538)</f>
        <v>0.46809365003743275</v>
      </c>
      <c r="E1538" s="4">
        <f ca="1">IFERROR(AVERAGE(OFFSET(B1538,0,0,-计算!B$19,1)),AVERAGE(OFFSET(B1538,0,0,-ROW(),1)))</f>
        <v>3226.6408333333334</v>
      </c>
      <c r="F1538" s="4">
        <f ca="1">IFERROR(AVERAGE(OFFSET(B1538,0,0,-计算!B$20,1)),AVERAGE(OFFSET(B1538,0,0,-ROW(),1)))</f>
        <v>3259.5511999999999</v>
      </c>
      <c r="G1538" s="4">
        <f t="shared" ca="1" si="93"/>
        <v>-32.910366666666505</v>
      </c>
      <c r="H1538" s="4">
        <f ca="1">IFERROR(AVERAGE(OFFSET(G1538,0,0,-计算!B$21,1)),AVERAGE(OFFSET(G1538,0,0,-ROW(),1)))</f>
        <v>5.0647999999999529</v>
      </c>
      <c r="I1538" s="4" t="str">
        <f ca="1">IF(计算!B$23=1,IFERROR(IF(AND(G1538&gt;H1538,OFFSET(G1538,-计算!B$22,0,1,1)&lt;OFFSET(H1538,-计算!B$22,0,1,1)),"买",IF(AND(G1538&lt;H1538,OFFSET(G1538,-计算!B$22,0,1,1)&gt;OFFSET(H1538,-计算!B$22,0,1,1)),"卖",I1537)),"买"),IF(计算!B$23=2,IFERROR(IF(AND(G1538&gt;OFFSET(G1538,-计算!B$22,0,1,1),B1538&lt;OFFSET(B1538,-计算!B$22,0,1,1)),"买",IF(AND(G1538&lt;OFFSET(G1538,-计算!B$22,0,1,1),B1538&gt;OFFSET(B1538,-计算!B$22,0,1,1)),"卖",I1537)),"买"),""))</f>
        <v>卖</v>
      </c>
      <c r="J1538" s="4" t="str">
        <f t="shared" ca="1" si="95"/>
        <v/>
      </c>
      <c r="K1538" s="3">
        <f ca="1">IF(I1537="买",C1538,0)-IF(J1538=1,计算!B$18)</f>
        <v>0</v>
      </c>
      <c r="L1538" s="2">
        <f t="shared" ca="1" si="94"/>
        <v>5.7850598192064311</v>
      </c>
      <c r="M1538" s="3">
        <f ca="1">1-L1538/MAX(L$2:L1538)</f>
        <v>6.866642508946541E-2</v>
      </c>
    </row>
    <row r="1539" spans="1:13" x14ac:dyDescent="0.15">
      <c r="A1539" s="1">
        <v>40669</v>
      </c>
      <c r="B1539" s="2">
        <v>3121.4</v>
      </c>
      <c r="C1539" s="3">
        <f t="shared" si="92"/>
        <v>-1.5098588665821699E-3</v>
      </c>
      <c r="D1539" s="3">
        <f>1-B1539/MAX(B$2:B1539)</f>
        <v>0.46889675355611515</v>
      </c>
      <c r="E1539" s="4">
        <f ca="1">IFERROR(AVERAGE(OFFSET(B1539,0,0,-计算!B$19,1)),AVERAGE(OFFSET(B1539,0,0,-ROW(),1)))</f>
        <v>3212.1066666666666</v>
      </c>
      <c r="F1539" s="4">
        <f ca="1">IFERROR(AVERAGE(OFFSET(B1539,0,0,-计算!B$20,1)),AVERAGE(OFFSET(B1539,0,0,-ROW(),1)))</f>
        <v>3258.7075999999997</v>
      </c>
      <c r="G1539" s="4">
        <f t="shared" ca="1" si="93"/>
        <v>-46.60093333333316</v>
      </c>
      <c r="H1539" s="4">
        <f ca="1">IFERROR(AVERAGE(OFFSET(G1539,0,0,-计算!B$21,1)),AVERAGE(OFFSET(G1539,0,0,-ROW(),1)))</f>
        <v>-9.2071166666666304</v>
      </c>
      <c r="I1539" s="4" t="str">
        <f ca="1">IF(计算!B$23=1,IFERROR(IF(AND(G1539&gt;H1539,OFFSET(G1539,-计算!B$22,0,1,1)&lt;OFFSET(H1539,-计算!B$22,0,1,1)),"买",IF(AND(G1539&lt;H1539,OFFSET(G1539,-计算!B$22,0,1,1)&gt;OFFSET(H1539,-计算!B$22,0,1,1)),"卖",I1538)),"买"),IF(计算!B$23=2,IFERROR(IF(AND(G1539&gt;OFFSET(G1539,-计算!B$22,0,1,1),B1539&lt;OFFSET(B1539,-计算!B$22,0,1,1)),"买",IF(AND(G1539&lt;OFFSET(G1539,-计算!B$22,0,1,1),B1539&gt;OFFSET(B1539,-计算!B$22,0,1,1)),"卖",I1538)),"买"),""))</f>
        <v>卖</v>
      </c>
      <c r="J1539" s="4" t="str">
        <f t="shared" ca="1" si="95"/>
        <v/>
      </c>
      <c r="K1539" s="3">
        <f ca="1">IF(I1538="买",C1539,0)-IF(J1539=1,计算!B$18)</f>
        <v>0</v>
      </c>
      <c r="L1539" s="2">
        <f t="shared" ca="1" si="94"/>
        <v>5.7850598192064311</v>
      </c>
      <c r="M1539" s="3">
        <f ca="1">1-L1539/MAX(L$2:L1539)</f>
        <v>6.866642508946541E-2</v>
      </c>
    </row>
    <row r="1540" spans="1:13" x14ac:dyDescent="0.15">
      <c r="A1540" s="1">
        <v>40672</v>
      </c>
      <c r="B1540" s="2">
        <v>3129.76</v>
      </c>
      <c r="C1540" s="3">
        <f t="shared" ref="C1540:C1603" si="96">B1540/B1539-1</f>
        <v>2.6782853847633348E-3</v>
      </c>
      <c r="D1540" s="3">
        <f>1-B1540/MAX(B$2:B1540)</f>
        <v>0.46747430749336416</v>
      </c>
      <c r="E1540" s="4">
        <f ca="1">IFERROR(AVERAGE(OFFSET(B1540,0,0,-计算!B$19,1)),AVERAGE(OFFSET(B1540,0,0,-ROW(),1)))</f>
        <v>3198.2733333333331</v>
      </c>
      <c r="F1540" s="4">
        <f ca="1">IFERROR(AVERAGE(OFFSET(B1540,0,0,-计算!B$20,1)),AVERAGE(OFFSET(B1540,0,0,-ROW(),1)))</f>
        <v>3257.8079999999991</v>
      </c>
      <c r="G1540" s="4">
        <f t="shared" ref="G1540:G1603" ca="1" si="97">E1540-F1540</f>
        <v>-59.534666666665998</v>
      </c>
      <c r="H1540" s="4">
        <f ca="1">IFERROR(AVERAGE(OFFSET(G1540,0,0,-计算!B$21,1)),AVERAGE(OFFSET(G1540,0,0,-ROW(),1)))</f>
        <v>-23.529427777777602</v>
      </c>
      <c r="I1540" s="4" t="str">
        <f ca="1">IF(计算!B$23=1,IFERROR(IF(AND(G1540&gt;H1540,OFFSET(G1540,-计算!B$22,0,1,1)&lt;OFFSET(H1540,-计算!B$22,0,1,1)),"买",IF(AND(G1540&lt;H1540,OFFSET(G1540,-计算!B$22,0,1,1)&gt;OFFSET(H1540,-计算!B$22,0,1,1)),"卖",I1539)),"买"),IF(计算!B$23=2,IFERROR(IF(AND(G1540&gt;OFFSET(G1540,-计算!B$22,0,1,1),B1540&lt;OFFSET(B1540,-计算!B$22,0,1,1)),"买",IF(AND(G1540&lt;OFFSET(G1540,-计算!B$22,0,1,1),B1540&gt;OFFSET(B1540,-计算!B$22,0,1,1)),"卖",I1539)),"买"),""))</f>
        <v>卖</v>
      </c>
      <c r="J1540" s="4" t="str">
        <f t="shared" ca="1" si="95"/>
        <v/>
      </c>
      <c r="K1540" s="3">
        <f ca="1">IF(I1539="买",C1540,0)-IF(J1540=1,计算!B$18)</f>
        <v>0</v>
      </c>
      <c r="L1540" s="2">
        <f t="shared" ref="L1540:L1603" ca="1" si="98">IFERROR(L1539*(1+K1540),L1539)</f>
        <v>5.7850598192064311</v>
      </c>
      <c r="M1540" s="3">
        <f ca="1">1-L1540/MAX(L$2:L1540)</f>
        <v>6.866642508946541E-2</v>
      </c>
    </row>
    <row r="1541" spans="1:13" x14ac:dyDescent="0.15">
      <c r="A1541" s="1">
        <v>40673</v>
      </c>
      <c r="B1541" s="2">
        <v>3153.22</v>
      </c>
      <c r="C1541" s="3">
        <f t="shared" si="96"/>
        <v>7.4957824242112281E-3</v>
      </c>
      <c r="D1541" s="3">
        <f>1-B1541/MAX(B$2:B1541)</f>
        <v>0.4634826107670319</v>
      </c>
      <c r="E1541" s="4">
        <f ca="1">IFERROR(AVERAGE(OFFSET(B1541,0,0,-计算!B$19,1)),AVERAGE(OFFSET(B1541,0,0,-ROW(),1)))</f>
        <v>3184.5941666666672</v>
      </c>
      <c r="F1541" s="4">
        <f ca="1">IFERROR(AVERAGE(OFFSET(B1541,0,0,-计算!B$20,1)),AVERAGE(OFFSET(B1541,0,0,-ROW(),1)))</f>
        <v>3257.0535999999993</v>
      </c>
      <c r="G1541" s="4">
        <f t="shared" ca="1" si="97"/>
        <v>-72.459433333332072</v>
      </c>
      <c r="H1541" s="4">
        <f ca="1">IFERROR(AVERAGE(OFFSET(G1541,0,0,-计算!B$21,1)),AVERAGE(OFFSET(G1541,0,0,-ROW(),1)))</f>
        <v>-37.701483333332966</v>
      </c>
      <c r="I1541" s="4" t="str">
        <f ca="1">IF(计算!B$23=1,IFERROR(IF(AND(G1541&gt;H1541,OFFSET(G1541,-计算!B$22,0,1,1)&lt;OFFSET(H1541,-计算!B$22,0,1,1)),"买",IF(AND(G1541&lt;H1541,OFFSET(G1541,-计算!B$22,0,1,1)&gt;OFFSET(H1541,-计算!B$22,0,1,1)),"卖",I1540)),"买"),IF(计算!B$23=2,IFERROR(IF(AND(G1541&gt;OFFSET(G1541,-计算!B$22,0,1,1),B1541&lt;OFFSET(B1541,-计算!B$22,0,1,1)),"买",IF(AND(G1541&lt;OFFSET(G1541,-计算!B$22,0,1,1),B1541&gt;OFFSET(B1541,-计算!B$22,0,1,1)),"卖",I1540)),"买"),""))</f>
        <v>卖</v>
      </c>
      <c r="J1541" s="4" t="str">
        <f t="shared" ref="J1541:J1604" ca="1" si="99">IF(I1540&lt;&gt;I1541,1,"")</f>
        <v/>
      </c>
      <c r="K1541" s="3">
        <f ca="1">IF(I1540="买",C1541,0)-IF(J1541=1,计算!B$18)</f>
        <v>0</v>
      </c>
      <c r="L1541" s="2">
        <f t="shared" ca="1" si="98"/>
        <v>5.7850598192064311</v>
      </c>
      <c r="M1541" s="3">
        <f ca="1">1-L1541/MAX(L$2:L1541)</f>
        <v>6.866642508946541E-2</v>
      </c>
    </row>
    <row r="1542" spans="1:13" x14ac:dyDescent="0.15">
      <c r="A1542" s="1">
        <v>40674</v>
      </c>
      <c r="B1542" s="2">
        <v>3145.08</v>
      </c>
      <c r="C1542" s="3">
        <f t="shared" si="96"/>
        <v>-2.5814881295944669E-3</v>
      </c>
      <c r="D1542" s="3">
        <f>1-B1542/MAX(B$2:B1542)</f>
        <v>0.46486762403865789</v>
      </c>
      <c r="E1542" s="4">
        <f ca="1">IFERROR(AVERAGE(OFFSET(B1542,0,0,-计算!B$19,1)),AVERAGE(OFFSET(B1542,0,0,-ROW(),1)))</f>
        <v>3171.689166666667</v>
      </c>
      <c r="F1542" s="4">
        <f ca="1">IFERROR(AVERAGE(OFFSET(B1542,0,0,-计算!B$20,1)),AVERAGE(OFFSET(B1542,0,0,-ROW(),1)))</f>
        <v>3256.0027999999998</v>
      </c>
      <c r="G1542" s="4">
        <f t="shared" ca="1" si="97"/>
        <v>-84.313633333332746</v>
      </c>
      <c r="H1542" s="4">
        <f ca="1">IFERROR(AVERAGE(OFFSET(G1542,0,0,-计算!B$21,1)),AVERAGE(OFFSET(G1542,0,0,-ROW(),1)))</f>
        <v>-51.986977777777305</v>
      </c>
      <c r="I1542" s="4" t="str">
        <f ca="1">IF(计算!B$23=1,IFERROR(IF(AND(G1542&gt;H1542,OFFSET(G1542,-计算!B$22,0,1,1)&lt;OFFSET(H1542,-计算!B$22,0,1,1)),"买",IF(AND(G1542&lt;H1542,OFFSET(G1542,-计算!B$22,0,1,1)&gt;OFFSET(H1542,-计算!B$22,0,1,1)),"卖",I1541)),"买"),IF(计算!B$23=2,IFERROR(IF(AND(G1542&gt;OFFSET(G1542,-计算!B$22,0,1,1),B1542&lt;OFFSET(B1542,-计算!B$22,0,1,1)),"买",IF(AND(G1542&lt;OFFSET(G1542,-计算!B$22,0,1,1),B1542&gt;OFFSET(B1542,-计算!B$22,0,1,1)),"卖",I1541)),"买"),""))</f>
        <v>卖</v>
      </c>
      <c r="J1542" s="4" t="str">
        <f t="shared" ca="1" si="99"/>
        <v/>
      </c>
      <c r="K1542" s="3">
        <f ca="1">IF(I1541="买",C1542,0)-IF(J1542=1,计算!B$18)</f>
        <v>0</v>
      </c>
      <c r="L1542" s="2">
        <f t="shared" ca="1" si="98"/>
        <v>5.7850598192064311</v>
      </c>
      <c r="M1542" s="3">
        <f ca="1">1-L1542/MAX(L$2:L1542)</f>
        <v>6.866642508946541E-2</v>
      </c>
    </row>
    <row r="1543" spans="1:13" x14ac:dyDescent="0.15">
      <c r="A1543" s="1">
        <v>40675</v>
      </c>
      <c r="B1543" s="2">
        <v>3101.6</v>
      </c>
      <c r="C1543" s="3">
        <f t="shared" si="96"/>
        <v>-1.3824767573479835E-2</v>
      </c>
      <c r="D1543" s="3">
        <f>1-B1543/MAX(B$2:B1543)</f>
        <v>0.4722657047573674</v>
      </c>
      <c r="E1543" s="4">
        <f ca="1">IFERROR(AVERAGE(OFFSET(B1543,0,0,-计算!B$19,1)),AVERAGE(OFFSET(B1543,0,0,-ROW(),1)))</f>
        <v>3159.3583333333336</v>
      </c>
      <c r="F1543" s="4">
        <f ca="1">IFERROR(AVERAGE(OFFSET(B1543,0,0,-计算!B$20,1)),AVERAGE(OFFSET(B1543,0,0,-ROW(),1)))</f>
        <v>3253.2435999999998</v>
      </c>
      <c r="G1543" s="4">
        <f t="shared" ca="1" si="97"/>
        <v>-93.885266666666212</v>
      </c>
      <c r="H1543" s="4">
        <f ca="1">IFERROR(AVERAGE(OFFSET(G1543,0,0,-计算!B$21,1)),AVERAGE(OFFSET(G1543,0,0,-ROW(),1)))</f>
        <v>-64.950716666666111</v>
      </c>
      <c r="I1543" s="4" t="str">
        <f ca="1">IF(计算!B$23=1,IFERROR(IF(AND(G1543&gt;H1543,OFFSET(G1543,-计算!B$22,0,1,1)&lt;OFFSET(H1543,-计算!B$22,0,1,1)),"买",IF(AND(G1543&lt;H1543,OFFSET(G1543,-计算!B$22,0,1,1)&gt;OFFSET(H1543,-计算!B$22,0,1,1)),"卖",I1542)),"买"),IF(计算!B$23=2,IFERROR(IF(AND(G1543&gt;OFFSET(G1543,-计算!B$22,0,1,1),B1543&lt;OFFSET(B1543,-计算!B$22,0,1,1)),"买",IF(AND(G1543&lt;OFFSET(G1543,-计算!B$22,0,1,1),B1543&gt;OFFSET(B1543,-计算!B$22,0,1,1)),"卖",I1542)),"买"),""))</f>
        <v>卖</v>
      </c>
      <c r="J1543" s="4" t="str">
        <f t="shared" ca="1" si="99"/>
        <v/>
      </c>
      <c r="K1543" s="3">
        <f ca="1">IF(I1542="买",C1543,0)-IF(J1543=1,计算!B$18)</f>
        <v>0</v>
      </c>
      <c r="L1543" s="2">
        <f t="shared" ca="1" si="98"/>
        <v>5.7850598192064311</v>
      </c>
      <c r="M1543" s="3">
        <f ca="1">1-L1543/MAX(L$2:L1543)</f>
        <v>6.866642508946541E-2</v>
      </c>
    </row>
    <row r="1544" spans="1:13" x14ac:dyDescent="0.15">
      <c r="A1544" s="1">
        <v>40676</v>
      </c>
      <c r="B1544" s="2">
        <v>3128.09</v>
      </c>
      <c r="C1544" s="3">
        <f t="shared" si="96"/>
        <v>8.5407531596595199E-3</v>
      </c>
      <c r="D1544" s="3">
        <f>1-B1544/MAX(B$2:B1544)</f>
        <v>0.46775845640781322</v>
      </c>
      <c r="E1544" s="4">
        <f ca="1">IFERROR(AVERAGE(OFFSET(B1544,0,0,-计算!B$19,1)),AVERAGE(OFFSET(B1544,0,0,-ROW(),1)))</f>
        <v>3150.7858333333338</v>
      </c>
      <c r="F1544" s="4">
        <f ca="1">IFERROR(AVERAGE(OFFSET(B1544,0,0,-计算!B$20,1)),AVERAGE(OFFSET(B1544,0,0,-ROW(),1)))</f>
        <v>3250.7076000000002</v>
      </c>
      <c r="G1544" s="4">
        <f t="shared" ca="1" si="97"/>
        <v>-99.921766666666372</v>
      </c>
      <c r="H1544" s="4">
        <f ca="1">IFERROR(AVERAGE(OFFSET(G1544,0,0,-计算!B$21,1)),AVERAGE(OFFSET(G1544,0,0,-ROW(),1)))</f>
        <v>-76.11928333333276</v>
      </c>
      <c r="I1544" s="4" t="str">
        <f ca="1">IF(计算!B$23=1,IFERROR(IF(AND(G1544&gt;H1544,OFFSET(G1544,-计算!B$22,0,1,1)&lt;OFFSET(H1544,-计算!B$22,0,1,1)),"买",IF(AND(G1544&lt;H1544,OFFSET(G1544,-计算!B$22,0,1,1)&gt;OFFSET(H1544,-计算!B$22,0,1,1)),"卖",I1543)),"买"),IF(计算!B$23=2,IFERROR(IF(AND(G1544&gt;OFFSET(G1544,-计算!B$22,0,1,1),B1544&lt;OFFSET(B1544,-计算!B$22,0,1,1)),"买",IF(AND(G1544&lt;OFFSET(G1544,-计算!B$22,0,1,1),B1544&gt;OFFSET(B1544,-计算!B$22,0,1,1)),"卖",I1543)),"买"),""))</f>
        <v>卖</v>
      </c>
      <c r="J1544" s="4" t="str">
        <f t="shared" ca="1" si="99"/>
        <v/>
      </c>
      <c r="K1544" s="3">
        <f ca="1">IF(I1543="买",C1544,0)-IF(J1544=1,计算!B$18)</f>
        <v>0</v>
      </c>
      <c r="L1544" s="2">
        <f t="shared" ca="1" si="98"/>
        <v>5.7850598192064311</v>
      </c>
      <c r="M1544" s="3">
        <f ca="1">1-L1544/MAX(L$2:L1544)</f>
        <v>6.866642508946541E-2</v>
      </c>
    </row>
    <row r="1545" spans="1:13" x14ac:dyDescent="0.15">
      <c r="A1545" s="1">
        <v>40679</v>
      </c>
      <c r="B1545" s="2">
        <v>3100.46</v>
      </c>
      <c r="C1545" s="3">
        <f t="shared" si="96"/>
        <v>-8.8328660620379251E-3</v>
      </c>
      <c r="D1545" s="3">
        <f>1-B1545/MAX(B$2:B1545)</f>
        <v>0.47245967467501526</v>
      </c>
      <c r="E1545" s="4">
        <f ca="1">IFERROR(AVERAGE(OFFSET(B1545,0,0,-计算!B$19,1)),AVERAGE(OFFSET(B1545,0,0,-ROW(),1)))</f>
        <v>3141.6991666666672</v>
      </c>
      <c r="F1545" s="4">
        <f ca="1">IFERROR(AVERAGE(OFFSET(B1545,0,0,-计算!B$20,1)),AVERAGE(OFFSET(B1545,0,0,-ROW(),1)))</f>
        <v>3247.8508000000002</v>
      </c>
      <c r="G1545" s="4">
        <f t="shared" ca="1" si="97"/>
        <v>-106.15163333333294</v>
      </c>
      <c r="H1545" s="4">
        <f ca="1">IFERROR(AVERAGE(OFFSET(G1545,0,0,-计算!B$21,1)),AVERAGE(OFFSET(G1545,0,0,-ROW(),1)))</f>
        <v>-86.044399999999385</v>
      </c>
      <c r="I1545" s="4" t="str">
        <f ca="1">IF(计算!B$23=1,IFERROR(IF(AND(G1545&gt;H1545,OFFSET(G1545,-计算!B$22,0,1,1)&lt;OFFSET(H1545,-计算!B$22,0,1,1)),"买",IF(AND(G1545&lt;H1545,OFFSET(G1545,-计算!B$22,0,1,1)&gt;OFFSET(H1545,-计算!B$22,0,1,1)),"卖",I1544)),"买"),IF(计算!B$23=2,IFERROR(IF(AND(G1545&gt;OFFSET(G1545,-计算!B$22,0,1,1),B1545&lt;OFFSET(B1545,-计算!B$22,0,1,1)),"买",IF(AND(G1545&lt;OFFSET(G1545,-计算!B$22,0,1,1),B1545&gt;OFFSET(B1545,-计算!B$22,0,1,1)),"卖",I1544)),"买"),""))</f>
        <v>卖</v>
      </c>
      <c r="J1545" s="4" t="str">
        <f t="shared" ca="1" si="99"/>
        <v/>
      </c>
      <c r="K1545" s="3">
        <f ca="1">IF(I1544="买",C1545,0)-IF(J1545=1,计算!B$18)</f>
        <v>0</v>
      </c>
      <c r="L1545" s="2">
        <f t="shared" ca="1" si="98"/>
        <v>5.7850598192064311</v>
      </c>
      <c r="M1545" s="3">
        <f ca="1">1-L1545/MAX(L$2:L1545)</f>
        <v>6.866642508946541E-2</v>
      </c>
    </row>
    <row r="1546" spans="1:13" x14ac:dyDescent="0.15">
      <c r="A1546" s="1">
        <v>40680</v>
      </c>
      <c r="B1546" s="2">
        <v>3116.03</v>
      </c>
      <c r="C1546" s="3">
        <f t="shared" si="96"/>
        <v>5.0218354695754641E-3</v>
      </c>
      <c r="D1546" s="3">
        <f>1-B1546/MAX(B$2:B1546)</f>
        <v>0.46981045395766685</v>
      </c>
      <c r="E1546" s="4">
        <f ca="1">IFERROR(AVERAGE(OFFSET(B1546,0,0,-计算!B$19,1)),AVERAGE(OFFSET(B1546,0,0,-ROW(),1)))</f>
        <v>3137.8866666666668</v>
      </c>
      <c r="F1546" s="4">
        <f ca="1">IFERROR(AVERAGE(OFFSET(B1546,0,0,-计算!B$20,1)),AVERAGE(OFFSET(B1546,0,0,-ROW(),1)))</f>
        <v>3245.7370000000001</v>
      </c>
      <c r="G1546" s="4">
        <f t="shared" ca="1" si="97"/>
        <v>-107.85033333333331</v>
      </c>
      <c r="H1546" s="4">
        <f ca="1">IFERROR(AVERAGE(OFFSET(G1546,0,0,-计算!B$21,1)),AVERAGE(OFFSET(G1546,0,0,-ROW(),1)))</f>
        <v>-94.097011111110604</v>
      </c>
      <c r="I1546" s="4" t="str">
        <f ca="1">IF(计算!B$23=1,IFERROR(IF(AND(G1546&gt;H1546,OFFSET(G1546,-计算!B$22,0,1,1)&lt;OFFSET(H1546,-计算!B$22,0,1,1)),"买",IF(AND(G1546&lt;H1546,OFFSET(G1546,-计算!B$22,0,1,1)&gt;OFFSET(H1546,-计算!B$22,0,1,1)),"卖",I1545)),"买"),IF(计算!B$23=2,IFERROR(IF(AND(G1546&gt;OFFSET(G1546,-计算!B$22,0,1,1),B1546&lt;OFFSET(B1546,-计算!B$22,0,1,1)),"买",IF(AND(G1546&lt;OFFSET(G1546,-计算!B$22,0,1,1),B1546&gt;OFFSET(B1546,-计算!B$22,0,1,1)),"卖",I1545)),"买"),""))</f>
        <v>卖</v>
      </c>
      <c r="J1546" s="4" t="str">
        <f t="shared" ca="1" si="99"/>
        <v/>
      </c>
      <c r="K1546" s="3">
        <f ca="1">IF(I1545="买",C1546,0)-IF(J1546=1,计算!B$18)</f>
        <v>0</v>
      </c>
      <c r="L1546" s="2">
        <f t="shared" ca="1" si="98"/>
        <v>5.7850598192064311</v>
      </c>
      <c r="M1546" s="3">
        <f ca="1">1-L1546/MAX(L$2:L1546)</f>
        <v>6.866642508946541E-2</v>
      </c>
    </row>
    <row r="1547" spans="1:13" x14ac:dyDescent="0.15">
      <c r="A1547" s="1">
        <v>40681</v>
      </c>
      <c r="B1547" s="2">
        <v>3139.38</v>
      </c>
      <c r="C1547" s="3">
        <f t="shared" si="96"/>
        <v>7.493509369293605E-3</v>
      </c>
      <c r="D1547" s="3">
        <f>1-B1547/MAX(B$2:B1547)</f>
        <v>0.46583747362689709</v>
      </c>
      <c r="E1547" s="4">
        <f ca="1">IFERROR(AVERAGE(OFFSET(B1547,0,0,-计算!B$19,1)),AVERAGE(OFFSET(B1547,0,0,-ROW(),1)))</f>
        <v>3133.4416666666662</v>
      </c>
      <c r="F1547" s="4">
        <f ca="1">IFERROR(AVERAGE(OFFSET(B1547,0,0,-计算!B$20,1)),AVERAGE(OFFSET(B1547,0,0,-ROW(),1)))</f>
        <v>3243.1111999999998</v>
      </c>
      <c r="G1547" s="4">
        <f t="shared" ca="1" si="97"/>
        <v>-109.66953333333367</v>
      </c>
      <c r="H1547" s="4">
        <f ca="1">IFERROR(AVERAGE(OFFSET(G1547,0,0,-计算!B$21,1)),AVERAGE(OFFSET(G1547,0,0,-ROW(),1)))</f>
        <v>-100.29869444444421</v>
      </c>
      <c r="I1547" s="4" t="str">
        <f ca="1">IF(计算!B$23=1,IFERROR(IF(AND(G1547&gt;H1547,OFFSET(G1547,-计算!B$22,0,1,1)&lt;OFFSET(H1547,-计算!B$22,0,1,1)),"买",IF(AND(G1547&lt;H1547,OFFSET(G1547,-计算!B$22,0,1,1)&gt;OFFSET(H1547,-计算!B$22,0,1,1)),"卖",I1546)),"买"),IF(计算!B$23=2,IFERROR(IF(AND(G1547&gt;OFFSET(G1547,-计算!B$22,0,1,1),B1547&lt;OFFSET(B1547,-计算!B$22,0,1,1)),"买",IF(AND(G1547&lt;OFFSET(G1547,-计算!B$22,0,1,1),B1547&gt;OFFSET(B1547,-计算!B$22,0,1,1)),"卖",I1546)),"买"),""))</f>
        <v>卖</v>
      </c>
      <c r="J1547" s="4" t="str">
        <f t="shared" ca="1" si="99"/>
        <v/>
      </c>
      <c r="K1547" s="3">
        <f ca="1">IF(I1546="买",C1547,0)-IF(J1547=1,计算!B$18)</f>
        <v>0</v>
      </c>
      <c r="L1547" s="2">
        <f t="shared" ca="1" si="98"/>
        <v>5.7850598192064311</v>
      </c>
      <c r="M1547" s="3">
        <f ca="1">1-L1547/MAX(L$2:L1547)</f>
        <v>6.866642508946541E-2</v>
      </c>
    </row>
    <row r="1548" spans="1:13" x14ac:dyDescent="0.15">
      <c r="A1548" s="1">
        <v>40682</v>
      </c>
      <c r="B1548" s="2">
        <v>3120.64</v>
      </c>
      <c r="C1548" s="3">
        <f t="shared" si="96"/>
        <v>-5.969331524058985E-3</v>
      </c>
      <c r="D1548" s="3">
        <f>1-B1548/MAX(B$2:B1548)</f>
        <v>0.46902606683454706</v>
      </c>
      <c r="E1548" s="4">
        <f ca="1">IFERROR(AVERAGE(OFFSET(B1548,0,0,-计算!B$19,1)),AVERAGE(OFFSET(B1548,0,0,-ROW(),1)))</f>
        <v>3125.9008333333331</v>
      </c>
      <c r="F1548" s="4">
        <f ca="1">IFERROR(AVERAGE(OFFSET(B1548,0,0,-计算!B$20,1)),AVERAGE(OFFSET(B1548,0,0,-ROW(),1)))</f>
        <v>3238.8338000000008</v>
      </c>
      <c r="G1548" s="4">
        <f t="shared" ca="1" si="97"/>
        <v>-112.93296666666765</v>
      </c>
      <c r="H1548" s="4">
        <f ca="1">IFERROR(AVERAGE(OFFSET(G1548,0,0,-计算!B$21,1)),AVERAGE(OFFSET(G1548,0,0,-ROW(),1)))</f>
        <v>-105.06858333333336</v>
      </c>
      <c r="I1548" s="4" t="str">
        <f ca="1">IF(计算!B$23=1,IFERROR(IF(AND(G1548&gt;H1548,OFFSET(G1548,-计算!B$22,0,1,1)&lt;OFFSET(H1548,-计算!B$22,0,1,1)),"买",IF(AND(G1548&lt;H1548,OFFSET(G1548,-计算!B$22,0,1,1)&gt;OFFSET(H1548,-计算!B$22,0,1,1)),"卖",I1547)),"买"),IF(计算!B$23=2,IFERROR(IF(AND(G1548&gt;OFFSET(G1548,-计算!B$22,0,1,1),B1548&lt;OFFSET(B1548,-计算!B$22,0,1,1)),"买",IF(AND(G1548&lt;OFFSET(G1548,-计算!B$22,0,1,1),B1548&gt;OFFSET(B1548,-计算!B$22,0,1,1)),"卖",I1547)),"买"),""))</f>
        <v>卖</v>
      </c>
      <c r="J1548" s="4" t="str">
        <f t="shared" ca="1" si="99"/>
        <v/>
      </c>
      <c r="K1548" s="3">
        <f ca="1">IF(I1547="买",C1548,0)-IF(J1548=1,计算!B$18)</f>
        <v>0</v>
      </c>
      <c r="L1548" s="2">
        <f t="shared" ca="1" si="98"/>
        <v>5.7850598192064311</v>
      </c>
      <c r="M1548" s="3">
        <f ca="1">1-L1548/MAX(L$2:L1548)</f>
        <v>6.866642508946541E-2</v>
      </c>
    </row>
    <row r="1549" spans="1:13" x14ac:dyDescent="0.15">
      <c r="A1549" s="1">
        <v>40683</v>
      </c>
      <c r="B1549" s="2">
        <v>3121.6</v>
      </c>
      <c r="C1549" s="3">
        <f t="shared" si="96"/>
        <v>3.0762920426585794E-4</v>
      </c>
      <c r="D1549" s="3">
        <f>1-B1549/MAX(B$2:B1549)</f>
        <v>0.46886272374600146</v>
      </c>
      <c r="E1549" s="4">
        <f ca="1">IFERROR(AVERAGE(OFFSET(B1549,0,0,-计算!B$19,1)),AVERAGE(OFFSET(B1549,0,0,-ROW(),1)))</f>
        <v>3125.2816666666663</v>
      </c>
      <c r="F1549" s="4">
        <f ca="1">IFERROR(AVERAGE(OFFSET(B1549,0,0,-计算!B$20,1)),AVERAGE(OFFSET(B1549,0,0,-ROW(),1)))</f>
        <v>3234.5166000000004</v>
      </c>
      <c r="G1549" s="4">
        <f t="shared" ca="1" si="97"/>
        <v>-109.23493333333408</v>
      </c>
      <c r="H1549" s="4">
        <f ca="1">IFERROR(AVERAGE(OFFSET(G1549,0,0,-计算!B$21,1)),AVERAGE(OFFSET(G1549,0,0,-ROW(),1)))</f>
        <v>-107.62686111111134</v>
      </c>
      <c r="I1549" s="4" t="str">
        <f ca="1">IF(计算!B$23=1,IFERROR(IF(AND(G1549&gt;H1549,OFFSET(G1549,-计算!B$22,0,1,1)&lt;OFFSET(H1549,-计算!B$22,0,1,1)),"买",IF(AND(G1549&lt;H1549,OFFSET(G1549,-计算!B$22,0,1,1)&gt;OFFSET(H1549,-计算!B$22,0,1,1)),"卖",I1548)),"买"),IF(计算!B$23=2,IFERROR(IF(AND(G1549&gt;OFFSET(G1549,-计算!B$22,0,1,1),B1549&lt;OFFSET(B1549,-计算!B$22,0,1,1)),"买",IF(AND(G1549&lt;OFFSET(G1549,-计算!B$22,0,1,1),B1549&gt;OFFSET(B1549,-计算!B$22,0,1,1)),"卖",I1548)),"买"),""))</f>
        <v>卖</v>
      </c>
      <c r="J1549" s="4" t="str">
        <f t="shared" ca="1" si="99"/>
        <v/>
      </c>
      <c r="K1549" s="3">
        <f ca="1">IF(I1548="买",C1549,0)-IF(J1549=1,计算!B$18)</f>
        <v>0</v>
      </c>
      <c r="L1549" s="2">
        <f t="shared" ca="1" si="98"/>
        <v>5.7850598192064311</v>
      </c>
      <c r="M1549" s="3">
        <f ca="1">1-L1549/MAX(L$2:L1549)</f>
        <v>6.866642508946541E-2</v>
      </c>
    </row>
    <row r="1550" spans="1:13" x14ac:dyDescent="0.15">
      <c r="A1550" s="1">
        <v>40686</v>
      </c>
      <c r="B1550" s="2">
        <v>3022.98</v>
      </c>
      <c r="C1550" s="3">
        <f t="shared" si="96"/>
        <v>-3.1592772936955393E-2</v>
      </c>
      <c r="D1550" s="3">
        <f>1-B1550/MAX(B$2:B1550)</f>
        <v>0.48564282311304696</v>
      </c>
      <c r="E1550" s="4">
        <f ca="1">IFERROR(AVERAGE(OFFSET(B1550,0,0,-计算!B$19,1)),AVERAGE(OFFSET(B1550,0,0,-ROW(),1)))</f>
        <v>3116.686666666667</v>
      </c>
      <c r="F1550" s="4">
        <f ca="1">IFERROR(AVERAGE(OFFSET(B1550,0,0,-计算!B$20,1)),AVERAGE(OFFSET(B1550,0,0,-ROW(),1)))</f>
        <v>3228.1990000000001</v>
      </c>
      <c r="G1550" s="4">
        <f t="shared" ca="1" si="97"/>
        <v>-111.51233333333312</v>
      </c>
      <c r="H1550" s="4">
        <f ca="1">IFERROR(AVERAGE(OFFSET(G1550,0,0,-计算!B$21,1)),AVERAGE(OFFSET(G1550,0,0,-ROW(),1)))</f>
        <v>-109.55862222222247</v>
      </c>
      <c r="I1550" s="4" t="str">
        <f ca="1">IF(计算!B$23=1,IFERROR(IF(AND(G1550&gt;H1550,OFFSET(G1550,-计算!B$22,0,1,1)&lt;OFFSET(H1550,-计算!B$22,0,1,1)),"买",IF(AND(G1550&lt;H1550,OFFSET(G1550,-计算!B$22,0,1,1)&gt;OFFSET(H1550,-计算!B$22,0,1,1)),"卖",I1549)),"买"),IF(计算!B$23=2,IFERROR(IF(AND(G1550&gt;OFFSET(G1550,-计算!B$22,0,1,1),B1550&lt;OFFSET(B1550,-计算!B$22,0,1,1)),"买",IF(AND(G1550&lt;OFFSET(G1550,-计算!B$22,0,1,1),B1550&gt;OFFSET(B1550,-计算!B$22,0,1,1)),"卖",I1549)),"买"),""))</f>
        <v>卖</v>
      </c>
      <c r="J1550" s="4" t="str">
        <f t="shared" ca="1" si="99"/>
        <v/>
      </c>
      <c r="K1550" s="3">
        <f ca="1">IF(I1549="买",C1550,0)-IF(J1550=1,计算!B$18)</f>
        <v>0</v>
      </c>
      <c r="L1550" s="2">
        <f t="shared" ca="1" si="98"/>
        <v>5.7850598192064311</v>
      </c>
      <c r="M1550" s="3">
        <f ca="1">1-L1550/MAX(L$2:L1550)</f>
        <v>6.866642508946541E-2</v>
      </c>
    </row>
    <row r="1551" spans="1:13" x14ac:dyDescent="0.15">
      <c r="A1551" s="1">
        <v>40687</v>
      </c>
      <c r="B1551" s="2">
        <v>3026.22</v>
      </c>
      <c r="C1551" s="3">
        <f t="shared" si="96"/>
        <v>1.0717900879264608E-3</v>
      </c>
      <c r="D1551" s="3">
        <f>1-B1551/MAX(B$2:B1551)</f>
        <v>0.48509154018920575</v>
      </c>
      <c r="E1551" s="4">
        <f ca="1">IFERROR(AVERAGE(OFFSET(B1551,0,0,-计算!B$19,1)),AVERAGE(OFFSET(B1551,0,0,-ROW(),1)))</f>
        <v>3108.7549999999997</v>
      </c>
      <c r="F1551" s="4">
        <f ca="1">IFERROR(AVERAGE(OFFSET(B1551,0,0,-计算!B$20,1)),AVERAGE(OFFSET(B1551,0,0,-ROW(),1)))</f>
        <v>3223.1182000000008</v>
      </c>
      <c r="G1551" s="4">
        <f t="shared" ca="1" si="97"/>
        <v>-114.36320000000114</v>
      </c>
      <c r="H1551" s="4">
        <f ca="1">IFERROR(AVERAGE(OFFSET(G1551,0,0,-计算!B$21,1)),AVERAGE(OFFSET(G1551,0,0,-ROW(),1)))</f>
        <v>-110.92721666666716</v>
      </c>
      <c r="I1551" s="4" t="str">
        <f ca="1">IF(计算!B$23=1,IFERROR(IF(AND(G1551&gt;H1551,OFFSET(G1551,-计算!B$22,0,1,1)&lt;OFFSET(H1551,-计算!B$22,0,1,1)),"买",IF(AND(G1551&lt;H1551,OFFSET(G1551,-计算!B$22,0,1,1)&gt;OFFSET(H1551,-计算!B$22,0,1,1)),"卖",I1550)),"买"),IF(计算!B$23=2,IFERROR(IF(AND(G1551&gt;OFFSET(G1551,-计算!B$22,0,1,1),B1551&lt;OFFSET(B1551,-计算!B$22,0,1,1)),"买",IF(AND(G1551&lt;OFFSET(G1551,-计算!B$22,0,1,1),B1551&gt;OFFSET(B1551,-计算!B$22,0,1,1)),"卖",I1550)),"买"),""))</f>
        <v>卖</v>
      </c>
      <c r="J1551" s="4" t="str">
        <f t="shared" ca="1" si="99"/>
        <v/>
      </c>
      <c r="K1551" s="3">
        <f ca="1">IF(I1550="买",C1551,0)-IF(J1551=1,计算!B$18)</f>
        <v>0</v>
      </c>
      <c r="L1551" s="2">
        <f t="shared" ca="1" si="98"/>
        <v>5.7850598192064311</v>
      </c>
      <c r="M1551" s="3">
        <f ca="1">1-L1551/MAX(L$2:L1551)</f>
        <v>6.866642508946541E-2</v>
      </c>
    </row>
    <row r="1552" spans="1:13" x14ac:dyDescent="0.15">
      <c r="A1552" s="1">
        <v>40688</v>
      </c>
      <c r="B1552" s="2">
        <v>2990.34</v>
      </c>
      <c r="C1552" s="3">
        <f t="shared" si="96"/>
        <v>-1.1856375280052234E-2</v>
      </c>
      <c r="D1552" s="3">
        <f>1-B1552/MAX(B$2:B1552)</f>
        <v>0.49119648812359618</v>
      </c>
      <c r="E1552" s="4">
        <f ca="1">IFERROR(AVERAGE(OFFSET(B1552,0,0,-计算!B$19,1)),AVERAGE(OFFSET(B1552,0,0,-ROW(),1)))</f>
        <v>3097.1366666666668</v>
      </c>
      <c r="F1552" s="4">
        <f ca="1">IFERROR(AVERAGE(OFFSET(B1552,0,0,-计算!B$20,1)),AVERAGE(OFFSET(B1552,0,0,-ROW(),1)))</f>
        <v>3217.9774000000007</v>
      </c>
      <c r="G1552" s="4">
        <f t="shared" ca="1" si="97"/>
        <v>-120.8407333333339</v>
      </c>
      <c r="H1552" s="4">
        <f ca="1">IFERROR(AVERAGE(OFFSET(G1552,0,0,-计算!B$21,1)),AVERAGE(OFFSET(G1552,0,0,-ROW(),1)))</f>
        <v>-113.09228333333392</v>
      </c>
      <c r="I1552" s="4" t="str">
        <f ca="1">IF(计算!B$23=1,IFERROR(IF(AND(G1552&gt;H1552,OFFSET(G1552,-计算!B$22,0,1,1)&lt;OFFSET(H1552,-计算!B$22,0,1,1)),"买",IF(AND(G1552&lt;H1552,OFFSET(G1552,-计算!B$22,0,1,1)&gt;OFFSET(H1552,-计算!B$22,0,1,1)),"卖",I1551)),"买"),IF(计算!B$23=2,IFERROR(IF(AND(G1552&gt;OFFSET(G1552,-计算!B$22,0,1,1),B1552&lt;OFFSET(B1552,-计算!B$22,0,1,1)),"买",IF(AND(G1552&lt;OFFSET(G1552,-计算!B$22,0,1,1),B1552&gt;OFFSET(B1552,-计算!B$22,0,1,1)),"卖",I1551)),"买"),""))</f>
        <v>卖</v>
      </c>
      <c r="J1552" s="4" t="str">
        <f t="shared" ca="1" si="99"/>
        <v/>
      </c>
      <c r="K1552" s="3">
        <f ca="1">IF(I1551="买",C1552,0)-IF(J1552=1,计算!B$18)</f>
        <v>0</v>
      </c>
      <c r="L1552" s="2">
        <f t="shared" ca="1" si="98"/>
        <v>5.7850598192064311</v>
      </c>
      <c r="M1552" s="3">
        <f ca="1">1-L1552/MAX(L$2:L1552)</f>
        <v>6.866642508946541E-2</v>
      </c>
    </row>
    <row r="1553" spans="1:13" x14ac:dyDescent="0.15">
      <c r="A1553" s="1">
        <v>40689</v>
      </c>
      <c r="B1553" s="2">
        <v>2978.38</v>
      </c>
      <c r="C1553" s="3">
        <f t="shared" si="96"/>
        <v>-3.9995452022177913E-3</v>
      </c>
      <c r="D1553" s="3">
        <f>1-B1553/MAX(B$2:B1553)</f>
        <v>0.49323147076839313</v>
      </c>
      <c r="E1553" s="4">
        <f ca="1">IFERROR(AVERAGE(OFFSET(B1553,0,0,-计算!B$19,1)),AVERAGE(OFFSET(B1553,0,0,-ROW(),1)))</f>
        <v>3082.5666666666662</v>
      </c>
      <c r="F1553" s="4">
        <f ca="1">IFERROR(AVERAGE(OFFSET(B1553,0,0,-计算!B$20,1)),AVERAGE(OFFSET(B1553,0,0,-ROW(),1)))</f>
        <v>3212.2866000000008</v>
      </c>
      <c r="G1553" s="4">
        <f t="shared" ca="1" si="97"/>
        <v>-129.71993333333467</v>
      </c>
      <c r="H1553" s="4">
        <f ca="1">IFERROR(AVERAGE(OFFSET(G1553,0,0,-计算!B$21,1)),AVERAGE(OFFSET(G1553,0,0,-ROW(),1)))</f>
        <v>-116.43401666666743</v>
      </c>
      <c r="I1553" s="4" t="str">
        <f ca="1">IF(计算!B$23=1,IFERROR(IF(AND(G1553&gt;H1553,OFFSET(G1553,-计算!B$22,0,1,1)&lt;OFFSET(H1553,-计算!B$22,0,1,1)),"买",IF(AND(G1553&lt;H1553,OFFSET(G1553,-计算!B$22,0,1,1)&gt;OFFSET(H1553,-计算!B$22,0,1,1)),"卖",I1552)),"买"),IF(计算!B$23=2,IFERROR(IF(AND(G1553&gt;OFFSET(G1553,-计算!B$22,0,1,1),B1553&lt;OFFSET(B1553,-计算!B$22,0,1,1)),"买",IF(AND(G1553&lt;OFFSET(G1553,-计算!B$22,0,1,1),B1553&gt;OFFSET(B1553,-计算!B$22,0,1,1)),"卖",I1552)),"买"),""))</f>
        <v>卖</v>
      </c>
      <c r="J1553" s="4" t="str">
        <f t="shared" ca="1" si="99"/>
        <v/>
      </c>
      <c r="K1553" s="3">
        <f ca="1">IF(I1552="买",C1553,0)-IF(J1553=1,计算!B$18)</f>
        <v>0</v>
      </c>
      <c r="L1553" s="2">
        <f t="shared" ca="1" si="98"/>
        <v>5.7850598192064311</v>
      </c>
      <c r="M1553" s="3">
        <f ca="1">1-L1553/MAX(L$2:L1553)</f>
        <v>6.866642508946541E-2</v>
      </c>
    </row>
    <row r="1554" spans="1:13" x14ac:dyDescent="0.15">
      <c r="A1554" s="1">
        <v>40690</v>
      </c>
      <c r="B1554" s="2">
        <v>2963.31</v>
      </c>
      <c r="C1554" s="3">
        <f t="shared" si="96"/>
        <v>-5.0597976080957174E-3</v>
      </c>
      <c r="D1554" s="3">
        <f>1-B1554/MAX(B$2:B1554)</f>
        <v>0.49579561696045737</v>
      </c>
      <c r="E1554" s="4">
        <f ca="1">IFERROR(AVERAGE(OFFSET(B1554,0,0,-计算!B$19,1)),AVERAGE(OFFSET(B1554,0,0,-ROW(),1)))</f>
        <v>3067.4191666666666</v>
      </c>
      <c r="F1554" s="4">
        <f ca="1">IFERROR(AVERAGE(OFFSET(B1554,0,0,-计算!B$20,1)),AVERAGE(OFFSET(B1554,0,0,-ROW(),1)))</f>
        <v>3207.4736000000003</v>
      </c>
      <c r="G1554" s="4">
        <f t="shared" ca="1" si="97"/>
        <v>-140.05443333333369</v>
      </c>
      <c r="H1554" s="4">
        <f ca="1">IFERROR(AVERAGE(OFFSET(G1554,0,0,-计算!B$21,1)),AVERAGE(OFFSET(G1554,0,0,-ROW(),1)))</f>
        <v>-120.95426111111176</v>
      </c>
      <c r="I1554" s="4" t="str">
        <f ca="1">IF(计算!B$23=1,IFERROR(IF(AND(G1554&gt;H1554,OFFSET(G1554,-计算!B$22,0,1,1)&lt;OFFSET(H1554,-计算!B$22,0,1,1)),"买",IF(AND(G1554&lt;H1554,OFFSET(G1554,-计算!B$22,0,1,1)&gt;OFFSET(H1554,-计算!B$22,0,1,1)),"卖",I1553)),"买"),IF(计算!B$23=2,IFERROR(IF(AND(G1554&gt;OFFSET(G1554,-计算!B$22,0,1,1),B1554&lt;OFFSET(B1554,-计算!B$22,0,1,1)),"买",IF(AND(G1554&lt;OFFSET(G1554,-计算!B$22,0,1,1),B1554&gt;OFFSET(B1554,-计算!B$22,0,1,1)),"卖",I1553)),"买"),""))</f>
        <v>卖</v>
      </c>
      <c r="J1554" s="4" t="str">
        <f t="shared" ca="1" si="99"/>
        <v/>
      </c>
      <c r="K1554" s="3">
        <f ca="1">IF(I1553="买",C1554,0)-IF(J1554=1,计算!B$18)</f>
        <v>0</v>
      </c>
      <c r="L1554" s="2">
        <f t="shared" ca="1" si="98"/>
        <v>5.7850598192064311</v>
      </c>
      <c r="M1554" s="3">
        <f ca="1">1-L1554/MAX(L$2:L1554)</f>
        <v>6.866642508946541E-2</v>
      </c>
    </row>
    <row r="1555" spans="1:13" x14ac:dyDescent="0.15">
      <c r="A1555" s="1">
        <v>40693</v>
      </c>
      <c r="B1555" s="2">
        <v>2954.51</v>
      </c>
      <c r="C1555" s="3">
        <f t="shared" si="96"/>
        <v>-2.9696521794884134E-3</v>
      </c>
      <c r="D1555" s="3">
        <f>1-B1555/MAX(B$2:B1555)</f>
        <v>0.49729292860545837</v>
      </c>
      <c r="E1555" s="4">
        <f ca="1">IFERROR(AVERAGE(OFFSET(B1555,0,0,-计算!B$19,1)),AVERAGE(OFFSET(B1555,0,0,-ROW(),1)))</f>
        <v>3055.1616666666669</v>
      </c>
      <c r="F1555" s="4">
        <f ca="1">IFERROR(AVERAGE(OFFSET(B1555,0,0,-计算!B$20,1)),AVERAGE(OFFSET(B1555,0,0,-ROW(),1)))</f>
        <v>3201.5998000000009</v>
      </c>
      <c r="G1555" s="4">
        <f t="shared" ca="1" si="97"/>
        <v>-146.43813333333401</v>
      </c>
      <c r="H1555" s="4">
        <f ca="1">IFERROR(AVERAGE(OFFSET(G1555,0,0,-计算!B$21,1)),AVERAGE(OFFSET(G1555,0,0,-ROW(),1)))</f>
        <v>-127.15479444444509</v>
      </c>
      <c r="I1555" s="4" t="str">
        <f ca="1">IF(计算!B$23=1,IFERROR(IF(AND(G1555&gt;H1555,OFFSET(G1555,-计算!B$22,0,1,1)&lt;OFFSET(H1555,-计算!B$22,0,1,1)),"买",IF(AND(G1555&lt;H1555,OFFSET(G1555,-计算!B$22,0,1,1)&gt;OFFSET(H1555,-计算!B$22,0,1,1)),"卖",I1554)),"买"),IF(计算!B$23=2,IFERROR(IF(AND(G1555&gt;OFFSET(G1555,-计算!B$22,0,1,1),B1555&lt;OFFSET(B1555,-计算!B$22,0,1,1)),"买",IF(AND(G1555&lt;OFFSET(G1555,-计算!B$22,0,1,1),B1555&gt;OFFSET(B1555,-计算!B$22,0,1,1)),"卖",I1554)),"买"),""))</f>
        <v>卖</v>
      </c>
      <c r="J1555" s="4" t="str">
        <f t="shared" ca="1" si="99"/>
        <v/>
      </c>
      <c r="K1555" s="3">
        <f ca="1">IF(I1554="买",C1555,0)-IF(J1555=1,计算!B$18)</f>
        <v>0</v>
      </c>
      <c r="L1555" s="2">
        <f t="shared" ca="1" si="98"/>
        <v>5.7850598192064311</v>
      </c>
      <c r="M1555" s="3">
        <f ca="1">1-L1555/MAX(L$2:L1555)</f>
        <v>6.866642508946541E-2</v>
      </c>
    </row>
    <row r="1556" spans="1:13" x14ac:dyDescent="0.15">
      <c r="A1556" s="1">
        <v>40694</v>
      </c>
      <c r="B1556" s="2">
        <v>3001.56</v>
      </c>
      <c r="C1556" s="3">
        <f t="shared" si="96"/>
        <v>1.5924806482292997E-2</v>
      </c>
      <c r="D1556" s="3">
        <f>1-B1556/MAX(B$2:B1556)</f>
        <v>0.48928741577621992</v>
      </c>
      <c r="E1556" s="4">
        <f ca="1">IFERROR(AVERAGE(OFFSET(B1556,0,0,-计算!B$19,1)),AVERAGE(OFFSET(B1556,0,0,-ROW(),1)))</f>
        <v>3044.6175000000003</v>
      </c>
      <c r="F1556" s="4">
        <f ca="1">IFERROR(AVERAGE(OFFSET(B1556,0,0,-计算!B$20,1)),AVERAGE(OFFSET(B1556,0,0,-ROW(),1)))</f>
        <v>3197.6890000000008</v>
      </c>
      <c r="G1556" s="4">
        <f t="shared" ca="1" si="97"/>
        <v>-153.07150000000047</v>
      </c>
      <c r="H1556" s="4">
        <f ca="1">IFERROR(AVERAGE(OFFSET(G1556,0,0,-计算!B$21,1)),AVERAGE(OFFSET(G1556,0,0,-ROW(),1)))</f>
        <v>-134.08132222222298</v>
      </c>
      <c r="I1556" s="4" t="str">
        <f ca="1">IF(计算!B$23=1,IFERROR(IF(AND(G1556&gt;H1556,OFFSET(G1556,-计算!B$22,0,1,1)&lt;OFFSET(H1556,-计算!B$22,0,1,1)),"买",IF(AND(G1556&lt;H1556,OFFSET(G1556,-计算!B$22,0,1,1)&gt;OFFSET(H1556,-计算!B$22,0,1,1)),"卖",I1555)),"买"),IF(计算!B$23=2,IFERROR(IF(AND(G1556&gt;OFFSET(G1556,-计算!B$22,0,1,1),B1556&lt;OFFSET(B1556,-计算!B$22,0,1,1)),"买",IF(AND(G1556&lt;OFFSET(G1556,-计算!B$22,0,1,1),B1556&gt;OFFSET(B1556,-计算!B$22,0,1,1)),"卖",I1555)),"买"),""))</f>
        <v>卖</v>
      </c>
      <c r="J1556" s="4" t="str">
        <f t="shared" ca="1" si="99"/>
        <v/>
      </c>
      <c r="K1556" s="3">
        <f ca="1">IF(I1555="买",C1556,0)-IF(J1556=1,计算!B$18)</f>
        <v>0</v>
      </c>
      <c r="L1556" s="2">
        <f t="shared" ca="1" si="98"/>
        <v>5.7850598192064311</v>
      </c>
      <c r="M1556" s="3">
        <f ca="1">1-L1556/MAX(L$2:L1556)</f>
        <v>6.866642508946541E-2</v>
      </c>
    </row>
    <row r="1557" spans="1:13" x14ac:dyDescent="0.15">
      <c r="A1557" s="1">
        <v>40695</v>
      </c>
      <c r="B1557" s="2">
        <v>3004.17</v>
      </c>
      <c r="C1557" s="3">
        <f t="shared" si="96"/>
        <v>8.6954783512571687E-4</v>
      </c>
      <c r="D1557" s="3">
        <f>1-B1557/MAX(B$2:B1557)</f>
        <v>0.4888433267542367</v>
      </c>
      <c r="E1557" s="4">
        <f ca="1">IFERROR(AVERAGE(OFFSET(B1557,0,0,-计算!B$19,1)),AVERAGE(OFFSET(B1557,0,0,-ROW(),1)))</f>
        <v>3036.5933333333328</v>
      </c>
      <c r="F1557" s="4">
        <f ca="1">IFERROR(AVERAGE(OFFSET(B1557,0,0,-计算!B$20,1)),AVERAGE(OFFSET(B1557,0,0,-ROW(),1)))</f>
        <v>3193.4586000000008</v>
      </c>
      <c r="G1557" s="4">
        <f t="shared" ca="1" si="97"/>
        <v>-156.86526666666805</v>
      </c>
      <c r="H1557" s="4">
        <f ca="1">IFERROR(AVERAGE(OFFSET(G1557,0,0,-计算!B$21,1)),AVERAGE(OFFSET(G1557,0,0,-ROW(),1)))</f>
        <v>-141.16500000000079</v>
      </c>
      <c r="I1557" s="4" t="str">
        <f ca="1">IF(计算!B$23=1,IFERROR(IF(AND(G1557&gt;H1557,OFFSET(G1557,-计算!B$22,0,1,1)&lt;OFFSET(H1557,-计算!B$22,0,1,1)),"买",IF(AND(G1557&lt;H1557,OFFSET(G1557,-计算!B$22,0,1,1)&gt;OFFSET(H1557,-计算!B$22,0,1,1)),"卖",I1556)),"买"),IF(计算!B$23=2,IFERROR(IF(AND(G1557&gt;OFFSET(G1557,-计算!B$22,0,1,1),B1557&lt;OFFSET(B1557,-计算!B$22,0,1,1)),"买",IF(AND(G1557&lt;OFFSET(G1557,-计算!B$22,0,1,1),B1557&gt;OFFSET(B1557,-计算!B$22,0,1,1)),"卖",I1556)),"买"),""))</f>
        <v>卖</v>
      </c>
      <c r="J1557" s="4" t="str">
        <f t="shared" ca="1" si="99"/>
        <v/>
      </c>
      <c r="K1557" s="3">
        <f ca="1">IF(I1556="买",C1557,0)-IF(J1557=1,计算!B$18)</f>
        <v>0</v>
      </c>
      <c r="L1557" s="2">
        <f t="shared" ca="1" si="98"/>
        <v>5.7850598192064311</v>
      </c>
      <c r="M1557" s="3">
        <f ca="1">1-L1557/MAX(L$2:L1557)</f>
        <v>6.866642508946541E-2</v>
      </c>
    </row>
    <row r="1558" spans="1:13" x14ac:dyDescent="0.15">
      <c r="A1558" s="1">
        <v>40696</v>
      </c>
      <c r="B1558" s="2">
        <v>2955.71</v>
      </c>
      <c r="C1558" s="3">
        <f t="shared" si="96"/>
        <v>-1.6130911366533884E-2</v>
      </c>
      <c r="D1558" s="3">
        <f>1-B1558/MAX(B$2:B1558)</f>
        <v>0.49708874974477635</v>
      </c>
      <c r="E1558" s="4">
        <f ca="1">IFERROR(AVERAGE(OFFSET(B1558,0,0,-计算!B$19,1)),AVERAGE(OFFSET(B1558,0,0,-ROW(),1)))</f>
        <v>3023.2333333333336</v>
      </c>
      <c r="F1558" s="4">
        <f ca="1">IFERROR(AVERAGE(OFFSET(B1558,0,0,-计算!B$20,1)),AVERAGE(OFFSET(B1558,0,0,-ROW(),1)))</f>
        <v>3188.4306000000006</v>
      </c>
      <c r="G1558" s="4">
        <f t="shared" ca="1" si="97"/>
        <v>-165.19726666666702</v>
      </c>
      <c r="H1558" s="4">
        <f ca="1">IFERROR(AVERAGE(OFFSET(G1558,0,0,-计算!B$21,1)),AVERAGE(OFFSET(G1558,0,0,-ROW(),1)))</f>
        <v>-148.55775555555633</v>
      </c>
      <c r="I1558" s="4" t="str">
        <f ca="1">IF(计算!B$23=1,IFERROR(IF(AND(G1558&gt;H1558,OFFSET(G1558,-计算!B$22,0,1,1)&lt;OFFSET(H1558,-计算!B$22,0,1,1)),"买",IF(AND(G1558&lt;H1558,OFFSET(G1558,-计算!B$22,0,1,1)&gt;OFFSET(H1558,-计算!B$22,0,1,1)),"卖",I1557)),"买"),IF(计算!B$23=2,IFERROR(IF(AND(G1558&gt;OFFSET(G1558,-计算!B$22,0,1,1),B1558&lt;OFFSET(B1558,-计算!B$22,0,1,1)),"买",IF(AND(G1558&lt;OFFSET(G1558,-计算!B$22,0,1,1),B1558&gt;OFFSET(B1558,-计算!B$22,0,1,1)),"卖",I1557)),"买"),""))</f>
        <v>卖</v>
      </c>
      <c r="J1558" s="4" t="str">
        <f t="shared" ca="1" si="99"/>
        <v/>
      </c>
      <c r="K1558" s="3">
        <f ca="1">IF(I1557="买",C1558,0)-IF(J1558=1,计算!B$18)</f>
        <v>0</v>
      </c>
      <c r="L1558" s="2">
        <f t="shared" ca="1" si="98"/>
        <v>5.7850598192064311</v>
      </c>
      <c r="M1558" s="3">
        <f ca="1">1-L1558/MAX(L$2:L1558)</f>
        <v>6.866642508946541E-2</v>
      </c>
    </row>
    <row r="1559" spans="1:13" x14ac:dyDescent="0.15">
      <c r="A1559" s="1">
        <v>40697</v>
      </c>
      <c r="B1559" s="2">
        <v>2986.35</v>
      </c>
      <c r="C1559" s="3">
        <f t="shared" si="96"/>
        <v>1.0366375591651433E-2</v>
      </c>
      <c r="D1559" s="3">
        <f>1-B1559/MAX(B$2:B1559)</f>
        <v>0.49187538283536381</v>
      </c>
      <c r="E1559" s="4">
        <f ca="1">IFERROR(AVERAGE(OFFSET(B1559,0,0,-计算!B$19,1)),AVERAGE(OFFSET(B1559,0,0,-ROW(),1)))</f>
        <v>3010.4808333333335</v>
      </c>
      <c r="F1559" s="4">
        <f ca="1">IFERROR(AVERAGE(OFFSET(B1559,0,0,-计算!B$20,1)),AVERAGE(OFFSET(B1559,0,0,-ROW(),1)))</f>
        <v>3183.6984000000007</v>
      </c>
      <c r="G1559" s="4">
        <f t="shared" ca="1" si="97"/>
        <v>-173.21756666666715</v>
      </c>
      <c r="H1559" s="4">
        <f ca="1">IFERROR(AVERAGE(OFFSET(G1559,0,0,-计算!B$21,1)),AVERAGE(OFFSET(G1559,0,0,-ROW(),1)))</f>
        <v>-155.80736111111173</v>
      </c>
      <c r="I1559" s="4" t="str">
        <f ca="1">IF(计算!B$23=1,IFERROR(IF(AND(G1559&gt;H1559,OFFSET(G1559,-计算!B$22,0,1,1)&lt;OFFSET(H1559,-计算!B$22,0,1,1)),"买",IF(AND(G1559&lt;H1559,OFFSET(G1559,-计算!B$22,0,1,1)&gt;OFFSET(H1559,-计算!B$22,0,1,1)),"卖",I1558)),"买"),IF(计算!B$23=2,IFERROR(IF(AND(G1559&gt;OFFSET(G1559,-计算!B$22,0,1,1),B1559&lt;OFFSET(B1559,-计算!B$22,0,1,1)),"买",IF(AND(G1559&lt;OFFSET(G1559,-计算!B$22,0,1,1),B1559&gt;OFFSET(B1559,-计算!B$22,0,1,1)),"卖",I1558)),"买"),""))</f>
        <v>卖</v>
      </c>
      <c r="J1559" s="4" t="str">
        <f t="shared" ca="1" si="99"/>
        <v/>
      </c>
      <c r="K1559" s="3">
        <f ca="1">IF(I1558="买",C1559,0)-IF(J1559=1,计算!B$18)</f>
        <v>0</v>
      </c>
      <c r="L1559" s="2">
        <f t="shared" ca="1" si="98"/>
        <v>5.7850598192064311</v>
      </c>
      <c r="M1559" s="3">
        <f ca="1">1-L1559/MAX(L$2:L1559)</f>
        <v>6.866642508946541E-2</v>
      </c>
    </row>
    <row r="1560" spans="1:13" x14ac:dyDescent="0.15">
      <c r="A1560" s="1">
        <v>40701</v>
      </c>
      <c r="B1560" s="2">
        <v>3004.26</v>
      </c>
      <c r="C1560" s="3">
        <f t="shared" si="96"/>
        <v>5.997287658847883E-3</v>
      </c>
      <c r="D1560" s="3">
        <f>1-B1560/MAX(B$2:B1560)</f>
        <v>0.48882801333968551</v>
      </c>
      <c r="E1560" s="4">
        <f ca="1">IFERROR(AVERAGE(OFFSET(B1560,0,0,-计算!B$19,1)),AVERAGE(OFFSET(B1560,0,0,-ROW(),1)))</f>
        <v>3000.7825000000007</v>
      </c>
      <c r="F1560" s="4">
        <f ca="1">IFERROR(AVERAGE(OFFSET(B1560,0,0,-计算!B$20,1)),AVERAGE(OFFSET(B1560,0,0,-ROW(),1)))</f>
        <v>3178.4850000000006</v>
      </c>
      <c r="G1560" s="4">
        <f t="shared" ca="1" si="97"/>
        <v>-177.70249999999987</v>
      </c>
      <c r="H1560" s="4">
        <f ca="1">IFERROR(AVERAGE(OFFSET(G1560,0,0,-计算!B$21,1)),AVERAGE(OFFSET(G1560,0,0,-ROW(),1)))</f>
        <v>-162.08203888888943</v>
      </c>
      <c r="I1560" s="4" t="str">
        <f ca="1">IF(计算!B$23=1,IFERROR(IF(AND(G1560&gt;H1560,OFFSET(G1560,-计算!B$22,0,1,1)&lt;OFFSET(H1560,-计算!B$22,0,1,1)),"买",IF(AND(G1560&lt;H1560,OFFSET(G1560,-计算!B$22,0,1,1)&gt;OFFSET(H1560,-计算!B$22,0,1,1)),"卖",I1559)),"买"),IF(计算!B$23=2,IFERROR(IF(AND(G1560&gt;OFFSET(G1560,-计算!B$22,0,1,1),B1560&lt;OFFSET(B1560,-计算!B$22,0,1,1)),"买",IF(AND(G1560&lt;OFFSET(G1560,-计算!B$22,0,1,1),B1560&gt;OFFSET(B1560,-计算!B$22,0,1,1)),"卖",I1559)),"买"),""))</f>
        <v>卖</v>
      </c>
      <c r="J1560" s="4" t="str">
        <f t="shared" ca="1" si="99"/>
        <v/>
      </c>
      <c r="K1560" s="3">
        <f ca="1">IF(I1559="买",C1560,0)-IF(J1560=1,计算!B$18)</f>
        <v>0</v>
      </c>
      <c r="L1560" s="2">
        <f t="shared" ca="1" si="98"/>
        <v>5.7850598192064311</v>
      </c>
      <c r="M1560" s="3">
        <f ca="1">1-L1560/MAX(L$2:L1560)</f>
        <v>6.866642508946541E-2</v>
      </c>
    </row>
    <row r="1561" spans="1:13" x14ac:dyDescent="0.15">
      <c r="A1561" s="1">
        <v>40702</v>
      </c>
      <c r="B1561" s="2">
        <v>3008.65</v>
      </c>
      <c r="C1561" s="3">
        <f t="shared" si="96"/>
        <v>1.4612583464812534E-3</v>
      </c>
      <c r="D1561" s="3">
        <f>1-B1561/MAX(B$2:B1561)</f>
        <v>0.48808105900769072</v>
      </c>
      <c r="E1561" s="4">
        <f ca="1">IFERROR(AVERAGE(OFFSET(B1561,0,0,-计算!B$19,1)),AVERAGE(OFFSET(B1561,0,0,-ROW(),1)))</f>
        <v>2991.3700000000003</v>
      </c>
      <c r="F1561" s="4">
        <f ca="1">IFERROR(AVERAGE(OFFSET(B1561,0,0,-计算!B$20,1)),AVERAGE(OFFSET(B1561,0,0,-ROW(),1)))</f>
        <v>3173.6308000000008</v>
      </c>
      <c r="G1561" s="4">
        <f t="shared" ca="1" si="97"/>
        <v>-182.26080000000047</v>
      </c>
      <c r="H1561" s="4">
        <f ca="1">IFERROR(AVERAGE(OFFSET(G1561,0,0,-计算!B$21,1)),AVERAGE(OFFSET(G1561,0,0,-ROW(),1)))</f>
        <v>-168.05248333333384</v>
      </c>
      <c r="I1561" s="4" t="str">
        <f ca="1">IF(计算!B$23=1,IFERROR(IF(AND(G1561&gt;H1561,OFFSET(G1561,-计算!B$22,0,1,1)&lt;OFFSET(H1561,-计算!B$22,0,1,1)),"买",IF(AND(G1561&lt;H1561,OFFSET(G1561,-计算!B$22,0,1,1)&gt;OFFSET(H1561,-计算!B$22,0,1,1)),"卖",I1560)),"买"),IF(计算!B$23=2,IFERROR(IF(AND(G1561&gt;OFFSET(G1561,-计算!B$22,0,1,1),B1561&lt;OFFSET(B1561,-计算!B$22,0,1,1)),"买",IF(AND(G1561&lt;OFFSET(G1561,-计算!B$22,0,1,1),B1561&gt;OFFSET(B1561,-计算!B$22,0,1,1)),"卖",I1560)),"买"),""))</f>
        <v>卖</v>
      </c>
      <c r="J1561" s="4" t="str">
        <f t="shared" ca="1" si="99"/>
        <v/>
      </c>
      <c r="K1561" s="3">
        <f ca="1">IF(I1560="买",C1561,0)-IF(J1561=1,计算!B$18)</f>
        <v>0</v>
      </c>
      <c r="L1561" s="2">
        <f t="shared" ca="1" si="98"/>
        <v>5.7850598192064311</v>
      </c>
      <c r="M1561" s="3">
        <f ca="1">1-L1561/MAX(L$2:L1561)</f>
        <v>6.866642508946541E-2</v>
      </c>
    </row>
    <row r="1562" spans="1:13" x14ac:dyDescent="0.15">
      <c r="A1562" s="1">
        <v>40703</v>
      </c>
      <c r="B1562" s="2">
        <v>2951.89</v>
      </c>
      <c r="C1562" s="3">
        <f t="shared" si="96"/>
        <v>-1.8865604174629902E-2</v>
      </c>
      <c r="D1562" s="3">
        <f>1-B1562/MAX(B$2:B1562)</f>
        <v>0.49773871911794731</v>
      </c>
      <c r="E1562" s="4">
        <f ca="1">IFERROR(AVERAGE(OFFSET(B1562,0,0,-计算!B$19,1)),AVERAGE(OFFSET(B1562,0,0,-ROW(),1)))</f>
        <v>2985.4458333333332</v>
      </c>
      <c r="F1562" s="4">
        <f ca="1">IFERROR(AVERAGE(OFFSET(B1562,0,0,-计算!B$20,1)),AVERAGE(OFFSET(B1562,0,0,-ROW(),1)))</f>
        <v>3166.7790000000009</v>
      </c>
      <c r="G1562" s="4">
        <f t="shared" ca="1" si="97"/>
        <v>-181.33316666666769</v>
      </c>
      <c r="H1562" s="4">
        <f ca="1">IFERROR(AVERAGE(OFFSET(G1562,0,0,-计算!B$21,1)),AVERAGE(OFFSET(G1562,0,0,-ROW(),1)))</f>
        <v>-172.7627611111117</v>
      </c>
      <c r="I1562" s="4" t="str">
        <f ca="1">IF(计算!B$23=1,IFERROR(IF(AND(G1562&gt;H1562,OFFSET(G1562,-计算!B$22,0,1,1)&lt;OFFSET(H1562,-计算!B$22,0,1,1)),"买",IF(AND(G1562&lt;H1562,OFFSET(G1562,-计算!B$22,0,1,1)&gt;OFFSET(H1562,-计算!B$22,0,1,1)),"卖",I1561)),"买"),IF(计算!B$23=2,IFERROR(IF(AND(G1562&gt;OFFSET(G1562,-计算!B$22,0,1,1),B1562&lt;OFFSET(B1562,-计算!B$22,0,1,1)),"买",IF(AND(G1562&lt;OFFSET(G1562,-计算!B$22,0,1,1),B1562&gt;OFFSET(B1562,-计算!B$22,0,1,1)),"卖",I1561)),"买"),""))</f>
        <v>卖</v>
      </c>
      <c r="J1562" s="4" t="str">
        <f t="shared" ca="1" si="99"/>
        <v/>
      </c>
      <c r="K1562" s="3">
        <f ca="1">IF(I1561="买",C1562,0)-IF(J1562=1,计算!B$18)</f>
        <v>0</v>
      </c>
      <c r="L1562" s="2">
        <f t="shared" ca="1" si="98"/>
        <v>5.7850598192064311</v>
      </c>
      <c r="M1562" s="3">
        <f ca="1">1-L1562/MAX(L$2:L1562)</f>
        <v>6.866642508946541E-2</v>
      </c>
    </row>
    <row r="1563" spans="1:13" x14ac:dyDescent="0.15">
      <c r="A1563" s="1">
        <v>40704</v>
      </c>
      <c r="B1563" s="2">
        <v>2961.93</v>
      </c>
      <c r="C1563" s="3">
        <f t="shared" si="96"/>
        <v>3.4012107497229938E-3</v>
      </c>
      <c r="D1563" s="3">
        <f>1-B1563/MAX(B$2:B1563)</f>
        <v>0.49603042265024166</v>
      </c>
      <c r="E1563" s="4">
        <f ca="1">IFERROR(AVERAGE(OFFSET(B1563,0,0,-计算!B$19,1)),AVERAGE(OFFSET(B1563,0,0,-ROW(),1)))</f>
        <v>2980.0883333333331</v>
      </c>
      <c r="F1563" s="4">
        <f ca="1">IFERROR(AVERAGE(OFFSET(B1563,0,0,-计算!B$20,1)),AVERAGE(OFFSET(B1563,0,0,-ROW(),1)))</f>
        <v>3160.206200000001</v>
      </c>
      <c r="G1563" s="4">
        <f t="shared" ca="1" si="97"/>
        <v>-180.11786666666785</v>
      </c>
      <c r="H1563" s="4">
        <f ca="1">IFERROR(AVERAGE(OFFSET(G1563,0,0,-计算!B$21,1)),AVERAGE(OFFSET(G1563,0,0,-ROW(),1)))</f>
        <v>-176.63819444444502</v>
      </c>
      <c r="I1563" s="4" t="str">
        <f ca="1">IF(计算!B$23=1,IFERROR(IF(AND(G1563&gt;H1563,OFFSET(G1563,-计算!B$22,0,1,1)&lt;OFFSET(H1563,-计算!B$22,0,1,1)),"买",IF(AND(G1563&lt;H1563,OFFSET(G1563,-计算!B$22,0,1,1)&gt;OFFSET(H1563,-计算!B$22,0,1,1)),"卖",I1562)),"买"),IF(计算!B$23=2,IFERROR(IF(AND(G1563&gt;OFFSET(G1563,-计算!B$22,0,1,1),B1563&lt;OFFSET(B1563,-计算!B$22,0,1,1)),"买",IF(AND(G1563&lt;OFFSET(G1563,-计算!B$22,0,1,1),B1563&gt;OFFSET(B1563,-计算!B$22,0,1,1)),"卖",I1562)),"买"),""))</f>
        <v>卖</v>
      </c>
      <c r="J1563" s="4" t="str">
        <f t="shared" ca="1" si="99"/>
        <v/>
      </c>
      <c r="K1563" s="3">
        <f ca="1">IF(I1562="买",C1563,0)-IF(J1563=1,计算!B$18)</f>
        <v>0</v>
      </c>
      <c r="L1563" s="2">
        <f t="shared" ca="1" si="98"/>
        <v>5.7850598192064311</v>
      </c>
      <c r="M1563" s="3">
        <f ca="1">1-L1563/MAX(L$2:L1563)</f>
        <v>6.866642508946541E-2</v>
      </c>
    </row>
    <row r="1564" spans="1:13" x14ac:dyDescent="0.15">
      <c r="A1564" s="1">
        <v>40707</v>
      </c>
      <c r="B1564" s="2">
        <v>2950.35</v>
      </c>
      <c r="C1564" s="3">
        <f t="shared" si="96"/>
        <v>-3.9096129888281927E-3</v>
      </c>
      <c r="D1564" s="3">
        <f>1-B1564/MAX(B$2:B1564)</f>
        <v>0.49800074865582244</v>
      </c>
      <c r="E1564" s="4">
        <f ca="1">IFERROR(AVERAGE(OFFSET(B1564,0,0,-计算!B$19,1)),AVERAGE(OFFSET(B1564,0,0,-ROW(),1)))</f>
        <v>2976.7558333333332</v>
      </c>
      <c r="F1564" s="4">
        <f ca="1">IFERROR(AVERAGE(OFFSET(B1564,0,0,-计算!B$20,1)),AVERAGE(OFFSET(B1564,0,0,-ROW(),1)))</f>
        <v>3154.0536000000011</v>
      </c>
      <c r="G1564" s="4">
        <f t="shared" ca="1" si="97"/>
        <v>-177.29776666666794</v>
      </c>
      <c r="H1564" s="4">
        <f ca="1">IFERROR(AVERAGE(OFFSET(G1564,0,0,-计算!B$21,1)),AVERAGE(OFFSET(G1564,0,0,-ROW(),1)))</f>
        <v>-178.65494444444516</v>
      </c>
      <c r="I1564" s="4" t="str">
        <f ca="1">IF(计算!B$23=1,IFERROR(IF(AND(G1564&gt;H1564,OFFSET(G1564,-计算!B$22,0,1,1)&lt;OFFSET(H1564,-计算!B$22,0,1,1)),"买",IF(AND(G1564&lt;H1564,OFFSET(G1564,-计算!B$22,0,1,1)&gt;OFFSET(H1564,-计算!B$22,0,1,1)),"卖",I1563)),"买"),IF(计算!B$23=2,IFERROR(IF(AND(G1564&gt;OFFSET(G1564,-计算!B$22,0,1,1),B1564&lt;OFFSET(B1564,-计算!B$22,0,1,1)),"买",IF(AND(G1564&lt;OFFSET(G1564,-计算!B$22,0,1,1),B1564&gt;OFFSET(B1564,-计算!B$22,0,1,1)),"卖",I1563)),"买"),""))</f>
        <v>买</v>
      </c>
      <c r="J1564" s="4">
        <f t="shared" ca="1" si="99"/>
        <v>1</v>
      </c>
      <c r="K1564" s="3">
        <f ca="1">IF(I1563="买",C1564,0)-IF(J1564=1,计算!B$18)</f>
        <v>0</v>
      </c>
      <c r="L1564" s="2">
        <f t="shared" ca="1" si="98"/>
        <v>5.7850598192064311</v>
      </c>
      <c r="M1564" s="3">
        <f ca="1">1-L1564/MAX(L$2:L1564)</f>
        <v>6.866642508946541E-2</v>
      </c>
    </row>
    <row r="1565" spans="1:13" x14ac:dyDescent="0.15">
      <c r="A1565" s="1">
        <v>40708</v>
      </c>
      <c r="B1565" s="2">
        <v>2993.56</v>
      </c>
      <c r="C1565" s="3">
        <f t="shared" si="96"/>
        <v>1.4645719999322182E-2</v>
      </c>
      <c r="D1565" s="3">
        <f>1-B1565/MAX(B$2:B1565)</f>
        <v>0.49064860818076639</v>
      </c>
      <c r="E1565" s="4">
        <f ca="1">IFERROR(AVERAGE(OFFSET(B1565,0,0,-计算!B$19,1)),AVERAGE(OFFSET(B1565,0,0,-ROW(),1)))</f>
        <v>2978.0208333333326</v>
      </c>
      <c r="F1565" s="4">
        <f ca="1">IFERROR(AVERAGE(OFFSET(B1565,0,0,-计算!B$20,1)),AVERAGE(OFFSET(B1565,0,0,-ROW(),1)))</f>
        <v>3148.8032000000003</v>
      </c>
      <c r="G1565" s="4">
        <f t="shared" ca="1" si="97"/>
        <v>-170.78236666666771</v>
      </c>
      <c r="H1565" s="4">
        <f ca="1">IFERROR(AVERAGE(OFFSET(G1565,0,0,-计算!B$21,1)),AVERAGE(OFFSET(G1565,0,0,-ROW(),1)))</f>
        <v>-178.24907777777858</v>
      </c>
      <c r="I1565" s="4" t="str">
        <f ca="1">IF(计算!B$23=1,IFERROR(IF(AND(G1565&gt;H1565,OFFSET(G1565,-计算!B$22,0,1,1)&lt;OFFSET(H1565,-计算!B$22,0,1,1)),"买",IF(AND(G1565&lt;H1565,OFFSET(G1565,-计算!B$22,0,1,1)&gt;OFFSET(H1565,-计算!B$22,0,1,1)),"卖",I1564)),"买"),IF(计算!B$23=2,IFERROR(IF(AND(G1565&gt;OFFSET(G1565,-计算!B$22,0,1,1),B1565&lt;OFFSET(B1565,-计算!B$22,0,1,1)),"买",IF(AND(G1565&lt;OFFSET(G1565,-计算!B$22,0,1,1),B1565&gt;OFFSET(B1565,-计算!B$22,0,1,1)),"卖",I1564)),"买"),""))</f>
        <v>买</v>
      </c>
      <c r="J1565" s="4" t="str">
        <f t="shared" ca="1" si="99"/>
        <v/>
      </c>
      <c r="K1565" s="3">
        <f ca="1">IF(I1564="买",C1565,0)-IF(J1565=1,计算!B$18)</f>
        <v>1.4645719999322182E-2</v>
      </c>
      <c r="L1565" s="2">
        <f t="shared" ca="1" si="98"/>
        <v>5.8697861854978575</v>
      </c>
      <c r="M1565" s="3">
        <f ca="1">1-L1565/MAX(L$2:L1565)</f>
        <v>5.5026374325358063E-2</v>
      </c>
    </row>
    <row r="1566" spans="1:13" x14ac:dyDescent="0.15">
      <c r="A1566" s="1">
        <v>40709</v>
      </c>
      <c r="B1566" s="2">
        <v>2963.12</v>
      </c>
      <c r="C1566" s="3">
        <f t="shared" si="96"/>
        <v>-1.0168495036010694E-2</v>
      </c>
      <c r="D1566" s="3">
        <f>1-B1566/MAX(B$2:B1566)</f>
        <v>0.49582794528006535</v>
      </c>
      <c r="E1566" s="4">
        <f ca="1">IFERROR(AVERAGE(OFFSET(B1566,0,0,-计算!B$19,1)),AVERAGE(OFFSET(B1566,0,0,-ROW(),1)))</f>
        <v>2978.0050000000006</v>
      </c>
      <c r="F1566" s="4">
        <f ca="1">IFERROR(AVERAGE(OFFSET(B1566,0,0,-计算!B$20,1)),AVERAGE(OFFSET(B1566,0,0,-ROW(),1)))</f>
        <v>3143.5998000000004</v>
      </c>
      <c r="G1566" s="4">
        <f t="shared" ca="1" si="97"/>
        <v>-165.59479999999985</v>
      </c>
      <c r="H1566" s="4">
        <f ca="1">IFERROR(AVERAGE(OFFSET(G1566,0,0,-计算!B$21,1)),AVERAGE(OFFSET(G1566,0,0,-ROW(),1)))</f>
        <v>-176.2311277777786</v>
      </c>
      <c r="I1566" s="4" t="str">
        <f ca="1">IF(计算!B$23=1,IFERROR(IF(AND(G1566&gt;H1566,OFFSET(G1566,-计算!B$22,0,1,1)&lt;OFFSET(H1566,-计算!B$22,0,1,1)),"买",IF(AND(G1566&lt;H1566,OFFSET(G1566,-计算!B$22,0,1,1)&gt;OFFSET(H1566,-计算!B$22,0,1,1)),"卖",I1565)),"买"),IF(计算!B$23=2,IFERROR(IF(AND(G1566&gt;OFFSET(G1566,-计算!B$22,0,1,1),B1566&lt;OFFSET(B1566,-计算!B$22,0,1,1)),"买",IF(AND(G1566&lt;OFFSET(G1566,-计算!B$22,0,1,1),B1566&gt;OFFSET(B1566,-计算!B$22,0,1,1)),"卖",I1565)),"买"),""))</f>
        <v>买</v>
      </c>
      <c r="J1566" s="4" t="str">
        <f t="shared" ca="1" si="99"/>
        <v/>
      </c>
      <c r="K1566" s="3">
        <f ca="1">IF(I1565="买",C1566,0)-IF(J1566=1,计算!B$18)</f>
        <v>-1.0168495036010694E-2</v>
      </c>
      <c r="L1566" s="2">
        <f t="shared" ca="1" si="98"/>
        <v>5.8100992938081788</v>
      </c>
      <c r="M1566" s="3">
        <f ca="1">1-L1566/MAX(L$2:L1566)</f>
        <v>6.4635333947191564E-2</v>
      </c>
    </row>
    <row r="1567" spans="1:13" x14ac:dyDescent="0.15">
      <c r="A1567" s="1">
        <v>40710</v>
      </c>
      <c r="B1567" s="2">
        <v>2917.58</v>
      </c>
      <c r="C1567" s="3">
        <f t="shared" si="96"/>
        <v>-1.5368935446421372E-2</v>
      </c>
      <c r="D1567" s="3">
        <f>1-B1567/MAX(B$2:B1567)</f>
        <v>0.50357653304294558</v>
      </c>
      <c r="E1567" s="4">
        <f ca="1">IFERROR(AVERAGE(OFFSET(B1567,0,0,-计算!B$19,1)),AVERAGE(OFFSET(B1567,0,0,-ROW(),1)))</f>
        <v>2974.9275000000002</v>
      </c>
      <c r="F1567" s="4">
        <f ca="1">IFERROR(AVERAGE(OFFSET(B1567,0,0,-计算!B$20,1)),AVERAGE(OFFSET(B1567,0,0,-ROW(),1)))</f>
        <v>3136.4967999999999</v>
      </c>
      <c r="G1567" s="4">
        <f t="shared" ca="1" si="97"/>
        <v>-161.56929999999966</v>
      </c>
      <c r="H1567" s="4">
        <f ca="1">IFERROR(AVERAGE(OFFSET(G1567,0,0,-计算!B$21,1)),AVERAGE(OFFSET(G1567,0,0,-ROW(),1)))</f>
        <v>-172.78254444444511</v>
      </c>
      <c r="I1567" s="4" t="str">
        <f ca="1">IF(计算!B$23=1,IFERROR(IF(AND(G1567&gt;H1567,OFFSET(G1567,-计算!B$22,0,1,1)&lt;OFFSET(H1567,-计算!B$22,0,1,1)),"买",IF(AND(G1567&lt;H1567,OFFSET(G1567,-计算!B$22,0,1,1)&gt;OFFSET(H1567,-计算!B$22,0,1,1)),"卖",I1566)),"买"),IF(计算!B$23=2,IFERROR(IF(AND(G1567&gt;OFFSET(G1567,-计算!B$22,0,1,1),B1567&lt;OFFSET(B1567,-计算!B$22,0,1,1)),"买",IF(AND(G1567&lt;OFFSET(G1567,-计算!B$22,0,1,1),B1567&gt;OFFSET(B1567,-计算!B$22,0,1,1)),"卖",I1566)),"买"),""))</f>
        <v>买</v>
      </c>
      <c r="J1567" s="4" t="str">
        <f t="shared" ca="1" si="99"/>
        <v/>
      </c>
      <c r="K1567" s="3">
        <f ca="1">IF(I1566="买",C1567,0)-IF(J1567=1,计算!B$18)</f>
        <v>-1.5368935446421372E-2</v>
      </c>
      <c r="L1567" s="2">
        <f t="shared" ca="1" si="98"/>
        <v>5.7208042528243421</v>
      </c>
      <c r="M1567" s="3">
        <f ca="1">1-L1567/MAX(L$2:L1567)</f>
        <v>7.9010893118620751E-2</v>
      </c>
    </row>
    <row r="1568" spans="1:13" x14ac:dyDescent="0.15">
      <c r="A1568" s="1">
        <v>40711</v>
      </c>
      <c r="B1568" s="2">
        <v>2892.16</v>
      </c>
      <c r="C1568" s="3">
        <f t="shared" si="96"/>
        <v>-8.7127002515784424E-3</v>
      </c>
      <c r="D1568" s="3">
        <f>1-B1568/MAX(B$2:B1568)</f>
        <v>0.50790172190839178</v>
      </c>
      <c r="E1568" s="4">
        <f ca="1">IFERROR(AVERAGE(OFFSET(B1568,0,0,-计算!B$19,1)),AVERAGE(OFFSET(B1568,0,0,-ROW(),1)))</f>
        <v>2965.810833333333</v>
      </c>
      <c r="F1568" s="4">
        <f ca="1">IFERROR(AVERAGE(OFFSET(B1568,0,0,-计算!B$20,1)),AVERAGE(OFFSET(B1568,0,0,-ROW(),1)))</f>
        <v>3128.1186000000002</v>
      </c>
      <c r="G1568" s="4">
        <f t="shared" ca="1" si="97"/>
        <v>-162.30776666666725</v>
      </c>
      <c r="H1568" s="4">
        <f ca="1">IFERROR(AVERAGE(OFFSET(G1568,0,0,-计算!B$21,1)),AVERAGE(OFFSET(G1568,0,0,-ROW(),1)))</f>
        <v>-169.61164444444503</v>
      </c>
      <c r="I1568" s="4" t="str">
        <f ca="1">IF(计算!B$23=1,IFERROR(IF(AND(G1568&gt;H1568,OFFSET(G1568,-计算!B$22,0,1,1)&lt;OFFSET(H1568,-计算!B$22,0,1,1)),"买",IF(AND(G1568&lt;H1568,OFFSET(G1568,-计算!B$22,0,1,1)&gt;OFFSET(H1568,-计算!B$22,0,1,1)),"卖",I1567)),"买"),IF(计算!B$23=2,IFERROR(IF(AND(G1568&gt;OFFSET(G1568,-计算!B$22,0,1,1),B1568&lt;OFFSET(B1568,-计算!B$22,0,1,1)),"买",IF(AND(G1568&lt;OFFSET(G1568,-计算!B$22,0,1,1),B1568&gt;OFFSET(B1568,-计算!B$22,0,1,1)),"卖",I1567)),"买"),""))</f>
        <v>买</v>
      </c>
      <c r="J1568" s="4" t="str">
        <f t="shared" ca="1" si="99"/>
        <v/>
      </c>
      <c r="K1568" s="3">
        <f ca="1">IF(I1567="买",C1568,0)-IF(J1568=1,计算!B$18)</f>
        <v>-8.7127002515784424E-3</v>
      </c>
      <c r="L1568" s="2">
        <f t="shared" ca="1" si="98"/>
        <v>5.6709606001715285</v>
      </c>
      <c r="M1568" s="3">
        <f ca="1">1-L1568/MAX(L$2:L1568)</f>
        <v>8.7035195141847099E-2</v>
      </c>
    </row>
    <row r="1569" spans="1:13" x14ac:dyDescent="0.15">
      <c r="A1569" s="1">
        <v>40714</v>
      </c>
      <c r="B1569" s="2">
        <v>2874.9</v>
      </c>
      <c r="C1569" s="3">
        <f t="shared" si="96"/>
        <v>-5.9678579331710058E-3</v>
      </c>
      <c r="D1569" s="3">
        <f>1-B1569/MAX(B$2:B1569)</f>
        <v>0.51083849452120056</v>
      </c>
      <c r="E1569" s="4">
        <f ca="1">IFERROR(AVERAGE(OFFSET(B1569,0,0,-计算!B$19,1)),AVERAGE(OFFSET(B1569,0,0,-ROW(),1)))</f>
        <v>2955.0383333333325</v>
      </c>
      <c r="F1569" s="4">
        <f ca="1">IFERROR(AVERAGE(OFFSET(B1569,0,0,-计算!B$20,1)),AVERAGE(OFFSET(B1569,0,0,-ROW(),1)))</f>
        <v>3119.1282000000001</v>
      </c>
      <c r="G1569" s="4">
        <f t="shared" ca="1" si="97"/>
        <v>-164.0898666666676</v>
      </c>
      <c r="H1569" s="4">
        <f ca="1">IFERROR(AVERAGE(OFFSET(G1569,0,0,-计算!B$21,1)),AVERAGE(OFFSET(G1569,0,0,-ROW(),1)))</f>
        <v>-166.94031111111167</v>
      </c>
      <c r="I1569" s="4" t="str">
        <f ca="1">IF(计算!B$23=1,IFERROR(IF(AND(G1569&gt;H1569,OFFSET(G1569,-计算!B$22,0,1,1)&lt;OFFSET(H1569,-计算!B$22,0,1,1)),"买",IF(AND(G1569&lt;H1569,OFFSET(G1569,-计算!B$22,0,1,1)&gt;OFFSET(H1569,-计算!B$22,0,1,1)),"卖",I1568)),"买"),IF(计算!B$23=2,IFERROR(IF(AND(G1569&gt;OFFSET(G1569,-计算!B$22,0,1,1),B1569&lt;OFFSET(B1569,-计算!B$22,0,1,1)),"买",IF(AND(G1569&lt;OFFSET(G1569,-计算!B$22,0,1,1),B1569&gt;OFFSET(B1569,-计算!B$22,0,1,1)),"卖",I1568)),"买"),""))</f>
        <v>买</v>
      </c>
      <c r="J1569" s="4" t="str">
        <f t="shared" ca="1" si="99"/>
        <v/>
      </c>
      <c r="K1569" s="3">
        <f ca="1">IF(I1568="买",C1569,0)-IF(J1569=1,计算!B$18)</f>
        <v>-5.9678579331710058E-3</v>
      </c>
      <c r="L1569" s="2">
        <f t="shared" ca="1" si="98"/>
        <v>5.637117112965095</v>
      </c>
      <c r="M1569" s="3">
        <f ca="1">1-L1569/MAX(L$2:L1569)</f>
        <v>9.2483639395225747E-2</v>
      </c>
    </row>
    <row r="1570" spans="1:13" x14ac:dyDescent="0.15">
      <c r="A1570" s="1">
        <v>40715</v>
      </c>
      <c r="B1570" s="2">
        <v>2909.07</v>
      </c>
      <c r="C1570" s="3">
        <f t="shared" si="96"/>
        <v>1.1885630804549852E-2</v>
      </c>
      <c r="D1570" s="3">
        <f>1-B1570/MAX(B$2:B1570)</f>
        <v>0.50502450146328182</v>
      </c>
      <c r="E1570" s="4">
        <f ca="1">IFERROR(AVERAGE(OFFSET(B1570,0,0,-计算!B$19,1)),AVERAGE(OFFSET(B1570,0,0,-ROW(),1)))</f>
        <v>2951.1516666666671</v>
      </c>
      <c r="F1570" s="4">
        <f ca="1">IFERROR(AVERAGE(OFFSET(B1570,0,0,-计算!B$20,1)),AVERAGE(OFFSET(B1570,0,0,-ROW(),1)))</f>
        <v>3110.2424000000001</v>
      </c>
      <c r="G1570" s="4">
        <f t="shared" ca="1" si="97"/>
        <v>-159.09073333333299</v>
      </c>
      <c r="H1570" s="4">
        <f ca="1">IFERROR(AVERAGE(OFFSET(G1570,0,0,-计算!B$21,1)),AVERAGE(OFFSET(G1570,0,0,-ROW(),1)))</f>
        <v>-163.90580555555584</v>
      </c>
      <c r="I1570" s="4" t="str">
        <f ca="1">IF(计算!B$23=1,IFERROR(IF(AND(G1570&gt;H1570,OFFSET(G1570,-计算!B$22,0,1,1)&lt;OFFSET(H1570,-计算!B$22,0,1,1)),"买",IF(AND(G1570&lt;H1570,OFFSET(G1570,-计算!B$22,0,1,1)&gt;OFFSET(H1570,-计算!B$22,0,1,1)),"卖",I1569)),"买"),IF(计算!B$23=2,IFERROR(IF(AND(G1570&gt;OFFSET(G1570,-计算!B$22,0,1,1),B1570&lt;OFFSET(B1570,-计算!B$22,0,1,1)),"买",IF(AND(G1570&lt;OFFSET(G1570,-计算!B$22,0,1,1),B1570&gt;OFFSET(B1570,-计算!B$22,0,1,1)),"卖",I1569)),"买"),""))</f>
        <v>买</v>
      </c>
      <c r="J1570" s="4" t="str">
        <f t="shared" ca="1" si="99"/>
        <v/>
      </c>
      <c r="K1570" s="3">
        <f ca="1">IF(I1569="买",C1570,0)-IF(J1570=1,计算!B$18)</f>
        <v>1.1885630804549852E-2</v>
      </c>
      <c r="L1570" s="2">
        <f t="shared" ca="1" si="98"/>
        <v>5.7041178057718085</v>
      </c>
      <c r="M1570" s="3">
        <f ca="1">1-L1570/MAX(L$2:L1570)</f>
        <v>8.169723498398862E-2</v>
      </c>
    </row>
    <row r="1571" spans="1:13" x14ac:dyDescent="0.15">
      <c r="A1571" s="1">
        <v>40716</v>
      </c>
      <c r="B1571" s="2">
        <v>2908.58</v>
      </c>
      <c r="C1571" s="3">
        <f t="shared" si="96"/>
        <v>-1.6843871065330696E-4</v>
      </c>
      <c r="D1571" s="3">
        <f>1-B1571/MAX(B$2:B1571)</f>
        <v>0.50510787449806027</v>
      </c>
      <c r="E1571" s="4">
        <f ca="1">IFERROR(AVERAGE(OFFSET(B1571,0,0,-计算!B$19,1)),AVERAGE(OFFSET(B1571,0,0,-ROW(),1)))</f>
        <v>2944.6708333333331</v>
      </c>
      <c r="F1571" s="4">
        <f ca="1">IFERROR(AVERAGE(OFFSET(B1571,0,0,-计算!B$20,1)),AVERAGE(OFFSET(B1571,0,0,-ROW(),1)))</f>
        <v>3101.7453999999998</v>
      </c>
      <c r="G1571" s="4">
        <f t="shared" ca="1" si="97"/>
        <v>-157.07456666666667</v>
      </c>
      <c r="H1571" s="4">
        <f ca="1">IFERROR(AVERAGE(OFFSET(G1571,0,0,-计算!B$21,1)),AVERAGE(OFFSET(G1571,0,0,-ROW(),1)))</f>
        <v>-161.62117222222233</v>
      </c>
      <c r="I1571" s="4" t="str">
        <f ca="1">IF(计算!B$23=1,IFERROR(IF(AND(G1571&gt;H1571,OFFSET(G1571,-计算!B$22,0,1,1)&lt;OFFSET(H1571,-计算!B$22,0,1,1)),"买",IF(AND(G1571&lt;H1571,OFFSET(G1571,-计算!B$22,0,1,1)&gt;OFFSET(H1571,-计算!B$22,0,1,1)),"卖",I1570)),"买"),IF(计算!B$23=2,IFERROR(IF(AND(G1571&gt;OFFSET(G1571,-计算!B$22,0,1,1),B1571&lt;OFFSET(B1571,-计算!B$22,0,1,1)),"买",IF(AND(G1571&lt;OFFSET(G1571,-计算!B$22,0,1,1),B1571&gt;OFFSET(B1571,-计算!B$22,0,1,1)),"卖",I1570)),"买"),""))</f>
        <v>买</v>
      </c>
      <c r="J1571" s="4" t="str">
        <f t="shared" ca="1" si="99"/>
        <v/>
      </c>
      <c r="K1571" s="3">
        <f ca="1">IF(I1570="买",C1571,0)-IF(J1571=1,计算!B$18)</f>
        <v>-1.6843871065330696E-4</v>
      </c>
      <c r="L1571" s="2">
        <f t="shared" ca="1" si="98"/>
        <v>5.7031570115231895</v>
      </c>
      <c r="M1571" s="3">
        <f ca="1">1-L1571/MAX(L$2:L1571)</f>
        <v>8.1851912717717301E-2</v>
      </c>
    </row>
    <row r="1572" spans="1:13" x14ac:dyDescent="0.15">
      <c r="A1572" s="1">
        <v>40717</v>
      </c>
      <c r="B1572" s="2">
        <v>2957.63</v>
      </c>
      <c r="C1572" s="3">
        <f t="shared" si="96"/>
        <v>1.6863899222300915E-2</v>
      </c>
      <c r="D1572" s="3">
        <f>1-B1572/MAX(B$2:B1572)</f>
        <v>0.49676206356768526</v>
      </c>
      <c r="E1572" s="4">
        <f ca="1">IFERROR(AVERAGE(OFFSET(B1572,0,0,-计算!B$19,1)),AVERAGE(OFFSET(B1572,0,0,-ROW(),1)))</f>
        <v>2940.7849999999999</v>
      </c>
      <c r="F1572" s="4">
        <f ca="1">IFERROR(AVERAGE(OFFSET(B1572,0,0,-计算!B$20,1)),AVERAGE(OFFSET(B1572,0,0,-ROW(),1)))</f>
        <v>3094.3625999999995</v>
      </c>
      <c r="G1572" s="4">
        <f t="shared" ca="1" si="97"/>
        <v>-153.57759999999962</v>
      </c>
      <c r="H1572" s="4">
        <f ca="1">IFERROR(AVERAGE(OFFSET(G1572,0,0,-计算!B$21,1)),AVERAGE(OFFSET(G1572,0,0,-ROW(),1)))</f>
        <v>-159.61830555555562</v>
      </c>
      <c r="I1572" s="4" t="str">
        <f ca="1">IF(计算!B$23=1,IFERROR(IF(AND(G1572&gt;H1572,OFFSET(G1572,-计算!B$22,0,1,1)&lt;OFFSET(H1572,-计算!B$22,0,1,1)),"买",IF(AND(G1572&lt;H1572,OFFSET(G1572,-计算!B$22,0,1,1)&gt;OFFSET(H1572,-计算!B$22,0,1,1)),"卖",I1571)),"买"),IF(计算!B$23=2,IFERROR(IF(AND(G1572&gt;OFFSET(G1572,-计算!B$22,0,1,1),B1572&lt;OFFSET(B1572,-计算!B$22,0,1,1)),"买",IF(AND(G1572&lt;OFFSET(G1572,-计算!B$22,0,1,1),B1572&gt;OFFSET(B1572,-计算!B$22,0,1,1)),"卖",I1571)),"买"),""))</f>
        <v>买</v>
      </c>
      <c r="J1572" s="4" t="str">
        <f t="shared" ca="1" si="99"/>
        <v/>
      </c>
      <c r="K1572" s="3">
        <f ca="1">IF(I1571="买",C1572,0)-IF(J1572=1,计算!B$18)</f>
        <v>1.6863899222300915E-2</v>
      </c>
      <c r="L1572" s="2">
        <f t="shared" ca="1" si="98"/>
        <v>5.7993344766144759</v>
      </c>
      <c r="M1572" s="3">
        <f ca="1">1-L1572/MAX(L$2:L1572)</f>
        <v>6.6368355902640452E-2</v>
      </c>
    </row>
    <row r="1573" spans="1:13" x14ac:dyDescent="0.15">
      <c r="A1573" s="1">
        <v>40718</v>
      </c>
      <c r="B1573" s="2">
        <v>3027.47</v>
      </c>
      <c r="C1573" s="3">
        <f t="shared" si="96"/>
        <v>2.3613501350743471E-2</v>
      </c>
      <c r="D1573" s="3">
        <f>1-B1573/MAX(B$2:B1573)</f>
        <v>0.48487885387599539</v>
      </c>
      <c r="E1573" s="4">
        <f ca="1">IFERROR(AVERAGE(OFFSET(B1573,0,0,-计算!B$19,1)),AVERAGE(OFFSET(B1573,0,0,-ROW(),1)))</f>
        <v>2942.353333333333</v>
      </c>
      <c r="F1573" s="4">
        <f ca="1">IFERROR(AVERAGE(OFFSET(B1573,0,0,-计算!B$20,1)),AVERAGE(OFFSET(B1573,0,0,-ROW(),1)))</f>
        <v>3087.4713999999994</v>
      </c>
      <c r="G1573" s="4">
        <f t="shared" ca="1" si="97"/>
        <v>-145.11806666666644</v>
      </c>
      <c r="H1573" s="4">
        <f ca="1">IFERROR(AVERAGE(OFFSET(G1573,0,0,-计算!B$21,1)),AVERAGE(OFFSET(G1573,0,0,-ROW(),1)))</f>
        <v>-156.87643333333344</v>
      </c>
      <c r="I1573" s="4" t="str">
        <f ca="1">IF(计算!B$23=1,IFERROR(IF(AND(G1573&gt;H1573,OFFSET(G1573,-计算!B$22,0,1,1)&lt;OFFSET(H1573,-计算!B$22,0,1,1)),"买",IF(AND(G1573&lt;H1573,OFFSET(G1573,-计算!B$22,0,1,1)&gt;OFFSET(H1573,-计算!B$22,0,1,1)),"卖",I1572)),"买"),IF(计算!B$23=2,IFERROR(IF(AND(G1573&gt;OFFSET(G1573,-计算!B$22,0,1,1),B1573&lt;OFFSET(B1573,-计算!B$22,0,1,1)),"买",IF(AND(G1573&lt;OFFSET(G1573,-计算!B$22,0,1,1),B1573&gt;OFFSET(B1573,-计算!B$22,0,1,1)),"卖",I1572)),"买"),""))</f>
        <v>买</v>
      </c>
      <c r="J1573" s="4" t="str">
        <f t="shared" ca="1" si="99"/>
        <v/>
      </c>
      <c r="K1573" s="3">
        <f ca="1">IF(I1572="买",C1573,0)-IF(J1573=1,计算!B$18)</f>
        <v>2.3613501350743471E-2</v>
      </c>
      <c r="L1573" s="2">
        <f t="shared" ca="1" si="98"/>
        <v>5.9362770691114246</v>
      </c>
      <c r="M1573" s="3">
        <f ca="1">1-L1573/MAX(L$2:L1573)</f>
        <v>4.432204381365068E-2</v>
      </c>
    </row>
    <row r="1574" spans="1:13" x14ac:dyDescent="0.15">
      <c r="A1574" s="1">
        <v>40721</v>
      </c>
      <c r="B1574" s="2">
        <v>3036.49</v>
      </c>
      <c r="C1574" s="3">
        <f t="shared" si="96"/>
        <v>2.9793854274360321E-3</v>
      </c>
      <c r="D1574" s="3">
        <f>1-B1574/MAX(B$2:B1574)</f>
        <v>0.48334410943986938</v>
      </c>
      <c r="E1574" s="4">
        <f ca="1">IFERROR(AVERAGE(OFFSET(B1574,0,0,-计算!B$19,1)),AVERAGE(OFFSET(B1574,0,0,-ROW(),1)))</f>
        <v>2949.4033333333336</v>
      </c>
      <c r="F1574" s="4">
        <f ca="1">IFERROR(AVERAGE(OFFSET(B1574,0,0,-计算!B$20,1)),AVERAGE(OFFSET(B1574,0,0,-ROW(),1)))</f>
        <v>3081.1299999999992</v>
      </c>
      <c r="G1574" s="4">
        <f t="shared" ca="1" si="97"/>
        <v>-131.72666666666555</v>
      </c>
      <c r="H1574" s="4">
        <f ca="1">IFERROR(AVERAGE(OFFSET(G1574,0,0,-计算!B$21,1)),AVERAGE(OFFSET(G1574,0,0,-ROW(),1)))</f>
        <v>-151.77958333333314</v>
      </c>
      <c r="I1574" s="4" t="str">
        <f ca="1">IF(计算!B$23=1,IFERROR(IF(AND(G1574&gt;H1574,OFFSET(G1574,-计算!B$22,0,1,1)&lt;OFFSET(H1574,-计算!B$22,0,1,1)),"买",IF(AND(G1574&lt;H1574,OFFSET(G1574,-计算!B$22,0,1,1)&gt;OFFSET(H1574,-计算!B$22,0,1,1)),"卖",I1573)),"买"),IF(计算!B$23=2,IFERROR(IF(AND(G1574&gt;OFFSET(G1574,-计算!B$22,0,1,1),B1574&lt;OFFSET(B1574,-计算!B$22,0,1,1)),"买",IF(AND(G1574&lt;OFFSET(G1574,-计算!B$22,0,1,1),B1574&gt;OFFSET(B1574,-计算!B$22,0,1,1)),"卖",I1573)),"买"),""))</f>
        <v>买</v>
      </c>
      <c r="J1574" s="4" t="str">
        <f t="shared" ca="1" si="99"/>
        <v/>
      </c>
      <c r="K1574" s="3">
        <f ca="1">IF(I1573="买",C1574,0)-IF(J1574=1,计算!B$18)</f>
        <v>2.9793854274360321E-3</v>
      </c>
      <c r="L1574" s="2">
        <f t="shared" ca="1" si="98"/>
        <v>5.9539635265043582</v>
      </c>
      <c r="M1574" s="3">
        <f ca="1">1-L1574/MAX(L$2:L1574)</f>
        <v>4.1474710837667073E-2</v>
      </c>
    </row>
    <row r="1575" spans="1:13" x14ac:dyDescent="0.15">
      <c r="A1575" s="1">
        <v>40722</v>
      </c>
      <c r="B1575" s="2">
        <v>3041.73</v>
      </c>
      <c r="C1575" s="3">
        <f t="shared" si="96"/>
        <v>1.7256766859103934E-3</v>
      </c>
      <c r="D1575" s="3">
        <f>1-B1575/MAX(B$2:B1575)</f>
        <v>0.48245252841489139</v>
      </c>
      <c r="E1575" s="4">
        <f ca="1">IFERROR(AVERAGE(OFFSET(B1575,0,0,-计算!B$19,1)),AVERAGE(OFFSET(B1575,0,0,-ROW(),1)))</f>
        <v>2956.0533333333337</v>
      </c>
      <c r="F1575" s="4">
        <f ca="1">IFERROR(AVERAGE(OFFSET(B1575,0,0,-计算!B$20,1)),AVERAGE(OFFSET(B1575,0,0,-ROW(),1)))</f>
        <v>3074.7857999999997</v>
      </c>
      <c r="G1575" s="4">
        <f t="shared" ca="1" si="97"/>
        <v>-118.73246666666591</v>
      </c>
      <c r="H1575" s="4">
        <f ca="1">IFERROR(AVERAGE(OFFSET(G1575,0,0,-计算!B$21,1)),AVERAGE(OFFSET(G1575,0,0,-ROW(),1)))</f>
        <v>-144.2200166666662</v>
      </c>
      <c r="I1575" s="4" t="str">
        <f ca="1">IF(计算!B$23=1,IFERROR(IF(AND(G1575&gt;H1575,OFFSET(G1575,-计算!B$22,0,1,1)&lt;OFFSET(H1575,-计算!B$22,0,1,1)),"买",IF(AND(G1575&lt;H1575,OFFSET(G1575,-计算!B$22,0,1,1)&gt;OFFSET(H1575,-计算!B$22,0,1,1)),"卖",I1574)),"买"),IF(计算!B$23=2,IFERROR(IF(AND(G1575&gt;OFFSET(G1575,-计算!B$22,0,1,1),B1575&lt;OFFSET(B1575,-计算!B$22,0,1,1)),"买",IF(AND(G1575&lt;OFFSET(G1575,-计算!B$22,0,1,1),B1575&gt;OFFSET(B1575,-计算!B$22,0,1,1)),"卖",I1574)),"买"),""))</f>
        <v>买</v>
      </c>
      <c r="J1575" s="4" t="str">
        <f t="shared" ca="1" si="99"/>
        <v/>
      </c>
      <c r="K1575" s="3">
        <f ca="1">IF(I1574="买",C1575,0)-IF(J1575=1,计算!B$18)</f>
        <v>1.7256766859103934E-3</v>
      </c>
      <c r="L1575" s="2">
        <f t="shared" ca="1" si="98"/>
        <v>5.9642381425508075</v>
      </c>
      <c r="M1575" s="3">
        <f ca="1">1-L1575/MAX(L$2:L1575)</f>
        <v>3.9820606093304178E-2</v>
      </c>
    </row>
    <row r="1576" spans="1:13" x14ac:dyDescent="0.15">
      <c r="A1576" s="1">
        <v>40723</v>
      </c>
      <c r="B1576" s="2">
        <v>3000.17</v>
      </c>
      <c r="C1576" s="3">
        <f t="shared" si="96"/>
        <v>-1.3663277148201813E-2</v>
      </c>
      <c r="D1576" s="3">
        <f>1-B1576/MAX(B$2:B1576)</f>
        <v>0.48952392295650993</v>
      </c>
      <c r="E1576" s="4">
        <f ca="1">IFERROR(AVERAGE(OFFSET(B1576,0,0,-计算!B$19,1)),AVERAGE(OFFSET(B1576,0,0,-ROW(),1)))</f>
        <v>2960.2050000000004</v>
      </c>
      <c r="F1576" s="4">
        <f ca="1">IFERROR(AVERAGE(OFFSET(B1576,0,0,-计算!B$20,1)),AVERAGE(OFFSET(B1576,0,0,-ROW(),1)))</f>
        <v>3067.6004000000003</v>
      </c>
      <c r="G1576" s="4">
        <f t="shared" ca="1" si="97"/>
        <v>-107.39539999999988</v>
      </c>
      <c r="H1576" s="4">
        <f ca="1">IFERROR(AVERAGE(OFFSET(G1576,0,0,-计算!B$21,1)),AVERAGE(OFFSET(G1576,0,0,-ROW(),1)))</f>
        <v>-135.60412777777734</v>
      </c>
      <c r="I1576" s="4" t="str">
        <f ca="1">IF(计算!B$23=1,IFERROR(IF(AND(G1576&gt;H1576,OFFSET(G1576,-计算!B$22,0,1,1)&lt;OFFSET(H1576,-计算!B$22,0,1,1)),"买",IF(AND(G1576&lt;H1576,OFFSET(G1576,-计算!B$22,0,1,1)&gt;OFFSET(H1576,-计算!B$22,0,1,1)),"卖",I1575)),"买"),IF(计算!B$23=2,IFERROR(IF(AND(G1576&gt;OFFSET(G1576,-计算!B$22,0,1,1),B1576&lt;OFFSET(B1576,-计算!B$22,0,1,1)),"买",IF(AND(G1576&lt;OFFSET(G1576,-计算!B$22,0,1,1),B1576&gt;OFFSET(B1576,-计算!B$22,0,1,1)),"卖",I1575)),"买"),""))</f>
        <v>买</v>
      </c>
      <c r="J1576" s="4" t="str">
        <f t="shared" ca="1" si="99"/>
        <v/>
      </c>
      <c r="K1576" s="3">
        <f ca="1">IF(I1575="买",C1576,0)-IF(J1576=1,计算!B$18)</f>
        <v>-1.3663277148201813E-2</v>
      </c>
      <c r="L1576" s="2">
        <f t="shared" ca="1" si="98"/>
        <v>5.8827471038312593</v>
      </c>
      <c r="M1576" s="3">
        <f ca="1">1-L1576/MAX(L$2:L1576)</f>
        <v>5.2939803264243857E-2</v>
      </c>
    </row>
    <row r="1577" spans="1:13" x14ac:dyDescent="0.15">
      <c r="A1577" s="1">
        <v>40724</v>
      </c>
      <c r="B1577" s="2">
        <v>3044.09</v>
      </c>
      <c r="C1577" s="3">
        <f t="shared" si="96"/>
        <v>1.4639170447008132E-2</v>
      </c>
      <c r="D1577" s="3">
        <f>1-B1577/MAX(B$2:B1577)</f>
        <v>0.48205097665555019</v>
      </c>
      <c r="E1577" s="4">
        <f ca="1">IFERROR(AVERAGE(OFFSET(B1577,0,0,-计算!B$19,1)),AVERAGE(OFFSET(B1577,0,0,-ROW(),1)))</f>
        <v>2964.4158333333339</v>
      </c>
      <c r="F1577" s="4">
        <f ca="1">IFERROR(AVERAGE(OFFSET(B1577,0,0,-计算!B$20,1)),AVERAGE(OFFSET(B1577,0,0,-ROW(),1)))</f>
        <v>3062.5659999999998</v>
      </c>
      <c r="G1577" s="4">
        <f t="shared" ca="1" si="97"/>
        <v>-98.150166666665882</v>
      </c>
      <c r="H1577" s="4">
        <f ca="1">IFERROR(AVERAGE(OFFSET(G1577,0,0,-计算!B$21,1)),AVERAGE(OFFSET(G1577,0,0,-ROW(),1)))</f>
        <v>-125.78339444444389</v>
      </c>
      <c r="I1577" s="4" t="str">
        <f ca="1">IF(计算!B$23=1,IFERROR(IF(AND(G1577&gt;H1577,OFFSET(G1577,-计算!B$22,0,1,1)&lt;OFFSET(H1577,-计算!B$22,0,1,1)),"买",IF(AND(G1577&lt;H1577,OFFSET(G1577,-计算!B$22,0,1,1)&gt;OFFSET(H1577,-计算!B$22,0,1,1)),"卖",I1576)),"买"),IF(计算!B$23=2,IFERROR(IF(AND(G1577&gt;OFFSET(G1577,-计算!B$22,0,1,1),B1577&lt;OFFSET(B1577,-计算!B$22,0,1,1)),"买",IF(AND(G1577&lt;OFFSET(G1577,-计算!B$22,0,1,1),B1577&gt;OFFSET(B1577,-计算!B$22,0,1,1)),"卖",I1576)),"买"),""))</f>
        <v>买</v>
      </c>
      <c r="J1577" s="4" t="str">
        <f t="shared" ca="1" si="99"/>
        <v/>
      </c>
      <c r="K1577" s="3">
        <f ca="1">IF(I1576="买",C1577,0)-IF(J1577=1,计算!B$18)</f>
        <v>1.4639170447008132E-2</v>
      </c>
      <c r="L1577" s="2">
        <f t="shared" ca="1" si="98"/>
        <v>5.9688656413808889</v>
      </c>
      <c r="M1577" s="3">
        <f ca="1">1-L1577/MAX(L$2:L1577)</f>
        <v>3.9075627620651976E-2</v>
      </c>
    </row>
    <row r="1578" spans="1:13" x14ac:dyDescent="0.15">
      <c r="A1578" s="1">
        <v>40725</v>
      </c>
      <c r="B1578" s="2">
        <v>3049.75</v>
      </c>
      <c r="C1578" s="3">
        <f t="shared" si="96"/>
        <v>1.8593405582620903E-3</v>
      </c>
      <c r="D1578" s="3">
        <f>1-B1578/MAX(B$2:B1578)</f>
        <v>0.48108793302933373</v>
      </c>
      <c r="E1578" s="4">
        <f ca="1">IFERROR(AVERAGE(OFFSET(B1578,0,0,-计算!B$19,1)),AVERAGE(OFFSET(B1578,0,0,-ROW(),1)))</f>
        <v>2971.6349999999998</v>
      </c>
      <c r="F1578" s="4">
        <f ca="1">IFERROR(AVERAGE(OFFSET(B1578,0,0,-计算!B$20,1)),AVERAGE(OFFSET(B1578,0,0,-ROW(),1)))</f>
        <v>3057.6458000000002</v>
      </c>
      <c r="G1578" s="4">
        <f t="shared" ca="1" si="97"/>
        <v>-86.010800000000472</v>
      </c>
      <c r="H1578" s="4">
        <f ca="1">IFERROR(AVERAGE(OFFSET(G1578,0,0,-计算!B$21,1)),AVERAGE(OFFSET(G1578,0,0,-ROW(),1)))</f>
        <v>-114.52226111111069</v>
      </c>
      <c r="I1578" s="4" t="str">
        <f ca="1">IF(计算!B$23=1,IFERROR(IF(AND(G1578&gt;H1578,OFFSET(G1578,-计算!B$22,0,1,1)&lt;OFFSET(H1578,-计算!B$22,0,1,1)),"买",IF(AND(G1578&lt;H1578,OFFSET(G1578,-计算!B$22,0,1,1)&gt;OFFSET(H1578,-计算!B$22,0,1,1)),"卖",I1577)),"买"),IF(计算!B$23=2,IFERROR(IF(AND(G1578&gt;OFFSET(G1578,-计算!B$22,0,1,1),B1578&lt;OFFSET(B1578,-计算!B$22,0,1,1)),"买",IF(AND(G1578&lt;OFFSET(G1578,-计算!B$22,0,1,1),B1578&gt;OFFSET(B1578,-计算!B$22,0,1,1)),"卖",I1577)),"买"),""))</f>
        <v>买</v>
      </c>
      <c r="J1578" s="4" t="str">
        <f t="shared" ca="1" si="99"/>
        <v/>
      </c>
      <c r="K1578" s="3">
        <f ca="1">IF(I1577="买",C1578,0)-IF(J1578=1,计算!B$18)</f>
        <v>1.8593405582620903E-3</v>
      </c>
      <c r="L1578" s="2">
        <f t="shared" ca="1" si="98"/>
        <v>5.9799637953547258</v>
      </c>
      <c r="M1578" s="3">
        <f ca="1">1-L1578/MAX(L$2:L1578)</f>
        <v>3.7288941961664435E-2</v>
      </c>
    </row>
    <row r="1579" spans="1:13" x14ac:dyDescent="0.15">
      <c r="A1579" s="1">
        <v>40728</v>
      </c>
      <c r="B1579" s="2">
        <v>3121.98</v>
      </c>
      <c r="C1579" s="3">
        <f t="shared" si="96"/>
        <v>2.3683908517091679E-2</v>
      </c>
      <c r="D1579" s="3">
        <f>1-B1579/MAX(B$2:B1579)</f>
        <v>0.46879806710678551</v>
      </c>
      <c r="E1579" s="4">
        <f ca="1">IFERROR(AVERAGE(OFFSET(B1579,0,0,-计算!B$19,1)),AVERAGE(OFFSET(B1579,0,0,-ROW(),1)))</f>
        <v>2988.6683333333335</v>
      </c>
      <c r="F1579" s="4">
        <f ca="1">IFERROR(AVERAGE(OFFSET(B1579,0,0,-计算!B$20,1)),AVERAGE(OFFSET(B1579,0,0,-ROW(),1)))</f>
        <v>3053.7380000000003</v>
      </c>
      <c r="G1579" s="4">
        <f t="shared" ca="1" si="97"/>
        <v>-65.069666666666762</v>
      </c>
      <c r="H1579" s="4">
        <f ca="1">IFERROR(AVERAGE(OFFSET(G1579,0,0,-计算!B$21,1)),AVERAGE(OFFSET(G1579,0,0,-ROW(),1)))</f>
        <v>-101.18086111111074</v>
      </c>
      <c r="I1579" s="4" t="str">
        <f ca="1">IF(计算!B$23=1,IFERROR(IF(AND(G1579&gt;H1579,OFFSET(G1579,-计算!B$22,0,1,1)&lt;OFFSET(H1579,-计算!B$22,0,1,1)),"买",IF(AND(G1579&lt;H1579,OFFSET(G1579,-计算!B$22,0,1,1)&gt;OFFSET(H1579,-计算!B$22,0,1,1)),"卖",I1578)),"买"),IF(计算!B$23=2,IFERROR(IF(AND(G1579&gt;OFFSET(G1579,-计算!B$22,0,1,1),B1579&lt;OFFSET(B1579,-计算!B$22,0,1,1)),"买",IF(AND(G1579&lt;OFFSET(G1579,-计算!B$22,0,1,1),B1579&gt;OFFSET(B1579,-计算!B$22,0,1,1)),"卖",I1578)),"买"),""))</f>
        <v>买</v>
      </c>
      <c r="J1579" s="4" t="str">
        <f t="shared" ca="1" si="99"/>
        <v/>
      </c>
      <c r="K1579" s="3">
        <f ca="1">IF(I1578="买",C1579,0)-IF(J1579=1,计算!B$18)</f>
        <v>2.3683908517091679E-2</v>
      </c>
      <c r="L1579" s="2">
        <f t="shared" ca="1" si="98"/>
        <v>6.121592710819427</v>
      </c>
      <c r="M1579" s="3">
        <f ca="1">1-L1579/MAX(L$2:L1579)</f>
        <v>1.4488181334692096E-2</v>
      </c>
    </row>
    <row r="1580" spans="1:13" x14ac:dyDescent="0.15">
      <c r="A1580" s="1">
        <v>40729</v>
      </c>
      <c r="B1580" s="2">
        <v>3122.5</v>
      </c>
      <c r="C1580" s="3">
        <f t="shared" si="96"/>
        <v>1.6656096451606039E-4</v>
      </c>
      <c r="D1580" s="3">
        <f>1-B1580/MAX(B$2:B1580)</f>
        <v>0.46870958960049003</v>
      </c>
      <c r="E1580" s="4">
        <f ca="1">IFERROR(AVERAGE(OFFSET(B1580,0,0,-计算!B$19,1)),AVERAGE(OFFSET(B1580,0,0,-ROW(),1)))</f>
        <v>3007.8633333333332</v>
      </c>
      <c r="F1580" s="4">
        <f ca="1">IFERROR(AVERAGE(OFFSET(B1580,0,0,-计算!B$20,1)),AVERAGE(OFFSET(B1580,0,0,-ROW(),1)))</f>
        <v>3050.1892000000003</v>
      </c>
      <c r="G1580" s="4">
        <f t="shared" ca="1" si="97"/>
        <v>-42.325866666667025</v>
      </c>
      <c r="H1580" s="4">
        <f ca="1">IFERROR(AVERAGE(OFFSET(G1580,0,0,-计算!B$21,1)),AVERAGE(OFFSET(G1580,0,0,-ROW(),1)))</f>
        <v>-86.280727777777656</v>
      </c>
      <c r="I1580" s="4" t="str">
        <f ca="1">IF(计算!B$23=1,IFERROR(IF(AND(G1580&gt;H1580,OFFSET(G1580,-计算!B$22,0,1,1)&lt;OFFSET(H1580,-计算!B$22,0,1,1)),"买",IF(AND(G1580&lt;H1580,OFFSET(G1580,-计算!B$22,0,1,1)&gt;OFFSET(H1580,-计算!B$22,0,1,1)),"卖",I1579)),"买"),IF(计算!B$23=2,IFERROR(IF(AND(G1580&gt;OFFSET(G1580,-计算!B$22,0,1,1),B1580&lt;OFFSET(B1580,-计算!B$22,0,1,1)),"买",IF(AND(G1580&lt;OFFSET(G1580,-计算!B$22,0,1,1),B1580&gt;OFFSET(B1580,-计算!B$22,0,1,1)),"卖",I1579)),"买"),""))</f>
        <v>买</v>
      </c>
      <c r="J1580" s="4" t="str">
        <f t="shared" ca="1" si="99"/>
        <v/>
      </c>
      <c r="K1580" s="3">
        <f ca="1">IF(I1579="买",C1580,0)-IF(J1580=1,计算!B$18)</f>
        <v>1.6656096451606039E-4</v>
      </c>
      <c r="L1580" s="2">
        <f t="shared" ca="1" si="98"/>
        <v>6.1226123292057153</v>
      </c>
      <c r="M1580" s="3">
        <f ca="1">1-L1580/MAX(L$2:L1580)</f>
        <v>1.4324033535633274E-2</v>
      </c>
    </row>
    <row r="1581" spans="1:13" x14ac:dyDescent="0.15">
      <c r="A1581" s="1">
        <v>40730</v>
      </c>
      <c r="B1581" s="2">
        <v>3113.71</v>
      </c>
      <c r="C1581" s="3">
        <f t="shared" si="96"/>
        <v>-2.815052041633348E-3</v>
      </c>
      <c r="D1581" s="3">
        <f>1-B1581/MAX(B$2:B1581)</f>
        <v>0.47020519975498531</v>
      </c>
      <c r="E1581" s="4">
        <f ca="1">IFERROR(AVERAGE(OFFSET(B1581,0,0,-计算!B$19,1)),AVERAGE(OFFSET(B1581,0,0,-ROW(),1)))</f>
        <v>3027.7641666666664</v>
      </c>
      <c r="F1581" s="4">
        <f ca="1">IFERROR(AVERAGE(OFFSET(B1581,0,0,-计算!B$20,1)),AVERAGE(OFFSET(B1581,0,0,-ROW(),1)))</f>
        <v>3047.4720000000002</v>
      </c>
      <c r="G1581" s="4">
        <f t="shared" ca="1" si="97"/>
        <v>-19.707833333333838</v>
      </c>
      <c r="H1581" s="4">
        <f ca="1">IFERROR(AVERAGE(OFFSET(G1581,0,0,-计算!B$21,1)),AVERAGE(OFFSET(G1581,0,0,-ROW(),1)))</f>
        <v>-69.776622222222315</v>
      </c>
      <c r="I1581" s="4" t="str">
        <f ca="1">IF(计算!B$23=1,IFERROR(IF(AND(G1581&gt;H1581,OFFSET(G1581,-计算!B$22,0,1,1)&lt;OFFSET(H1581,-计算!B$22,0,1,1)),"买",IF(AND(G1581&lt;H1581,OFFSET(G1581,-计算!B$22,0,1,1)&gt;OFFSET(H1581,-计算!B$22,0,1,1)),"卖",I1580)),"买"),IF(计算!B$23=2,IFERROR(IF(AND(G1581&gt;OFFSET(G1581,-计算!B$22,0,1,1),B1581&lt;OFFSET(B1581,-计算!B$22,0,1,1)),"买",IF(AND(G1581&lt;OFFSET(G1581,-计算!B$22,0,1,1),B1581&gt;OFFSET(B1581,-计算!B$22,0,1,1)),"卖",I1580)),"买"),""))</f>
        <v>买</v>
      </c>
      <c r="J1581" s="4" t="str">
        <f t="shared" ca="1" si="99"/>
        <v/>
      </c>
      <c r="K1581" s="3">
        <f ca="1">IF(I1580="买",C1581,0)-IF(J1581=1,计算!B$18)</f>
        <v>-2.815052041633348E-3</v>
      </c>
      <c r="L1581" s="2">
        <f t="shared" ca="1" si="98"/>
        <v>6.1053768568682552</v>
      </c>
      <c r="M1581" s="3">
        <f ca="1">1-L1581/MAX(L$2:L1581)</f>
        <v>1.7098762677417723E-2</v>
      </c>
    </row>
    <row r="1582" spans="1:13" x14ac:dyDescent="0.15">
      <c r="A1582" s="1">
        <v>40731</v>
      </c>
      <c r="B1582" s="2">
        <v>3101.68</v>
      </c>
      <c r="C1582" s="3">
        <f t="shared" si="96"/>
        <v>-3.8635582632936538E-3</v>
      </c>
      <c r="D1582" s="3">
        <f>1-B1582/MAX(B$2:B1582)</f>
        <v>0.47225209283332203</v>
      </c>
      <c r="E1582" s="4">
        <f ca="1">IFERROR(AVERAGE(OFFSET(B1582,0,0,-计算!B$19,1)),AVERAGE(OFFSET(B1582,0,0,-ROW(),1)))</f>
        <v>3043.8150000000001</v>
      </c>
      <c r="F1582" s="4">
        <f ca="1">IFERROR(AVERAGE(OFFSET(B1582,0,0,-计算!B$20,1)),AVERAGE(OFFSET(B1582,0,0,-ROW(),1)))</f>
        <v>3044.8864000000003</v>
      </c>
      <c r="G1582" s="4">
        <f t="shared" ca="1" si="97"/>
        <v>-1.071400000000267</v>
      </c>
      <c r="H1582" s="4">
        <f ca="1">IFERROR(AVERAGE(OFFSET(G1582,0,0,-计算!B$21,1)),AVERAGE(OFFSET(G1582,0,0,-ROW(),1)))</f>
        <v>-52.055955555555705</v>
      </c>
      <c r="I1582" s="4" t="str">
        <f ca="1">IF(计算!B$23=1,IFERROR(IF(AND(G1582&gt;H1582,OFFSET(G1582,-计算!B$22,0,1,1)&lt;OFFSET(H1582,-计算!B$22,0,1,1)),"买",IF(AND(G1582&lt;H1582,OFFSET(G1582,-计算!B$22,0,1,1)&gt;OFFSET(H1582,-计算!B$22,0,1,1)),"卖",I1581)),"买"),IF(计算!B$23=2,IFERROR(IF(AND(G1582&gt;OFFSET(G1582,-计算!B$22,0,1,1),B1582&lt;OFFSET(B1582,-计算!B$22,0,1,1)),"买",IF(AND(G1582&lt;OFFSET(G1582,-计算!B$22,0,1,1),B1582&gt;OFFSET(B1582,-计算!B$22,0,1,1)),"卖",I1581)),"买"),""))</f>
        <v>买</v>
      </c>
      <c r="J1582" s="4" t="str">
        <f t="shared" ca="1" si="99"/>
        <v/>
      </c>
      <c r="K1582" s="3">
        <f ca="1">IF(I1581="买",C1582,0)-IF(J1582=1,计算!B$18)</f>
        <v>-3.8635582632936538E-3</v>
      </c>
      <c r="L1582" s="2">
        <f t="shared" ca="1" si="98"/>
        <v>6.08178837766238</v>
      </c>
      <c r="M1582" s="3">
        <f ca="1">1-L1582/MAX(L$2:L1582)</f>
        <v>2.0896258874876894E-2</v>
      </c>
    </row>
    <row r="1583" spans="1:13" x14ac:dyDescent="0.15">
      <c r="A1583" s="1">
        <v>40732</v>
      </c>
      <c r="B1583" s="2">
        <v>3109.18</v>
      </c>
      <c r="C1583" s="3">
        <f t="shared" si="96"/>
        <v>2.418044414639775E-3</v>
      </c>
      <c r="D1583" s="3">
        <f>1-B1583/MAX(B$2:B1583)</f>
        <v>0.47097597495405974</v>
      </c>
      <c r="E1583" s="4">
        <f ca="1">IFERROR(AVERAGE(OFFSET(B1583,0,0,-计算!B$19,1)),AVERAGE(OFFSET(B1583,0,0,-ROW(),1)))</f>
        <v>3060.5316666666663</v>
      </c>
      <c r="F1583" s="4">
        <f ca="1">IFERROR(AVERAGE(OFFSET(B1583,0,0,-计算!B$20,1)),AVERAGE(OFFSET(B1583,0,0,-ROW(),1)))</f>
        <v>3042.88</v>
      </c>
      <c r="G1583" s="4">
        <f t="shared" ca="1" si="97"/>
        <v>17.651666666666188</v>
      </c>
      <c r="H1583" s="4">
        <f ca="1">IFERROR(AVERAGE(OFFSET(G1583,0,0,-计算!B$21,1)),AVERAGE(OFFSET(G1583,0,0,-ROW(),1)))</f>
        <v>-32.755650000000365</v>
      </c>
      <c r="I1583" s="4" t="str">
        <f ca="1">IF(计算!B$23=1,IFERROR(IF(AND(G1583&gt;H1583,OFFSET(G1583,-计算!B$22,0,1,1)&lt;OFFSET(H1583,-计算!B$22,0,1,1)),"买",IF(AND(G1583&lt;H1583,OFFSET(G1583,-计算!B$22,0,1,1)&gt;OFFSET(H1583,-计算!B$22,0,1,1)),"卖",I1582)),"买"),IF(计算!B$23=2,IFERROR(IF(AND(G1583&gt;OFFSET(G1583,-计算!B$22,0,1,1),B1583&lt;OFFSET(B1583,-计算!B$22,0,1,1)),"买",IF(AND(G1583&lt;OFFSET(G1583,-计算!B$22,0,1,1),B1583&gt;OFFSET(B1583,-计算!B$22,0,1,1)),"卖",I1582)),"买"),""))</f>
        <v>买</v>
      </c>
      <c r="J1583" s="4" t="str">
        <f t="shared" ca="1" si="99"/>
        <v/>
      </c>
      <c r="K1583" s="3">
        <f ca="1">IF(I1582="买",C1583,0)-IF(J1583=1,计算!B$18)</f>
        <v>2.418044414639775E-3</v>
      </c>
      <c r="L1583" s="2">
        <f t="shared" ca="1" si="98"/>
        <v>6.0964944120800073</v>
      </c>
      <c r="M1583" s="3">
        <f ca="1">1-L1583/MAX(L$2:L1583)</f>
        <v>1.8528742542296417E-2</v>
      </c>
    </row>
    <row r="1584" spans="1:13" x14ac:dyDescent="0.15">
      <c r="A1584" s="1">
        <v>40735</v>
      </c>
      <c r="B1584" s="2">
        <v>3113.21</v>
      </c>
      <c r="C1584" s="3">
        <f t="shared" si="96"/>
        <v>1.2961616889342054E-3</v>
      </c>
      <c r="D1584" s="3">
        <f>1-B1584/MAX(B$2:B1584)</f>
        <v>0.47029027428026948</v>
      </c>
      <c r="E1584" s="4">
        <f ca="1">IFERROR(AVERAGE(OFFSET(B1584,0,0,-计算!B$19,1)),AVERAGE(OFFSET(B1584,0,0,-ROW(),1)))</f>
        <v>3073.496666666666</v>
      </c>
      <c r="F1584" s="4">
        <f ca="1">IFERROR(AVERAGE(OFFSET(B1584,0,0,-计算!B$20,1)),AVERAGE(OFFSET(B1584,0,0,-ROW(),1)))</f>
        <v>3041.9085999999993</v>
      </c>
      <c r="G1584" s="4">
        <f t="shared" ca="1" si="97"/>
        <v>31.588066666666691</v>
      </c>
      <c r="H1584" s="4">
        <f ca="1">IFERROR(AVERAGE(OFFSET(G1584,0,0,-计算!B$21,1)),AVERAGE(OFFSET(G1584,0,0,-ROW(),1)))</f>
        <v>-13.15583888888917</v>
      </c>
      <c r="I1584" s="4" t="str">
        <f ca="1">IF(计算!B$23=1,IFERROR(IF(AND(G1584&gt;H1584,OFFSET(G1584,-计算!B$22,0,1,1)&lt;OFFSET(H1584,-计算!B$22,0,1,1)),"买",IF(AND(G1584&lt;H1584,OFFSET(G1584,-计算!B$22,0,1,1)&gt;OFFSET(H1584,-计算!B$22,0,1,1)),"卖",I1583)),"买"),IF(计算!B$23=2,IFERROR(IF(AND(G1584&gt;OFFSET(G1584,-计算!B$22,0,1,1),B1584&lt;OFFSET(B1584,-计算!B$22,0,1,1)),"买",IF(AND(G1584&lt;OFFSET(G1584,-计算!B$22,0,1,1),B1584&gt;OFFSET(B1584,-计算!B$22,0,1,1)),"卖",I1583)),"买"),""))</f>
        <v>买</v>
      </c>
      <c r="J1584" s="4" t="str">
        <f t="shared" ca="1" si="99"/>
        <v/>
      </c>
      <c r="K1584" s="3">
        <f ca="1">IF(I1583="买",C1584,0)-IF(J1584=1,计算!B$18)</f>
        <v>1.2961616889342054E-3</v>
      </c>
      <c r="L1584" s="2">
        <f t="shared" ca="1" si="98"/>
        <v>6.104396454573747</v>
      </c>
      <c r="M1584" s="3">
        <f ca="1">1-L1584/MAX(L$2:L1584)</f>
        <v>1.725659709958971E-2</v>
      </c>
    </row>
    <row r="1585" spans="1:13" x14ac:dyDescent="0.15">
      <c r="A1585" s="1">
        <v>40736</v>
      </c>
      <c r="B1585" s="2">
        <v>3056.91</v>
      </c>
      <c r="C1585" s="3">
        <f t="shared" si="96"/>
        <v>-1.80842281760627E-2</v>
      </c>
      <c r="D1585" s="3">
        <f>1-B1585/MAX(B$2:B1585)</f>
        <v>0.47986966582726465</v>
      </c>
      <c r="E1585" s="4">
        <f ca="1">IFERROR(AVERAGE(OFFSET(B1585,0,0,-计算!B$19,1)),AVERAGE(OFFSET(B1585,0,0,-ROW(),1)))</f>
        <v>3075.9499999999994</v>
      </c>
      <c r="F1585" s="4">
        <f ca="1">IFERROR(AVERAGE(OFFSET(B1585,0,0,-计算!B$20,1)),AVERAGE(OFFSET(B1585,0,0,-ROW(),1)))</f>
        <v>3039.1923999999995</v>
      </c>
      <c r="G1585" s="4">
        <f t="shared" ca="1" si="97"/>
        <v>36.757599999999911</v>
      </c>
      <c r="H1585" s="4">
        <f ca="1">IFERROR(AVERAGE(OFFSET(G1585,0,0,-计算!B$21,1)),AVERAGE(OFFSET(G1585,0,0,-ROW(),1)))</f>
        <v>3.8153722222219435</v>
      </c>
      <c r="I1585" s="4" t="str">
        <f ca="1">IF(计算!B$23=1,IFERROR(IF(AND(G1585&gt;H1585,OFFSET(G1585,-计算!B$22,0,1,1)&lt;OFFSET(H1585,-计算!B$22,0,1,1)),"买",IF(AND(G1585&lt;H1585,OFFSET(G1585,-计算!B$22,0,1,1)&gt;OFFSET(H1585,-计算!B$22,0,1,1)),"卖",I1584)),"买"),IF(计算!B$23=2,IFERROR(IF(AND(G1585&gt;OFFSET(G1585,-计算!B$22,0,1,1),B1585&lt;OFFSET(B1585,-计算!B$22,0,1,1)),"买",IF(AND(G1585&lt;OFFSET(G1585,-计算!B$22,0,1,1),B1585&gt;OFFSET(B1585,-计算!B$22,0,1,1)),"卖",I1584)),"买"),""))</f>
        <v>买</v>
      </c>
      <c r="J1585" s="4" t="str">
        <f t="shared" ca="1" si="99"/>
        <v/>
      </c>
      <c r="K1585" s="3">
        <f ca="1">IF(I1584="买",C1585,0)-IF(J1585=1,计算!B$18)</f>
        <v>-1.80842281760627E-2</v>
      </c>
      <c r="L1585" s="2">
        <f t="shared" ca="1" si="98"/>
        <v>5.994003156212087</v>
      </c>
      <c r="M1585" s="3">
        <f ca="1">1-L1585/MAX(L$2:L1585)</f>
        <v>3.5028753036161042E-2</v>
      </c>
    </row>
    <row r="1586" spans="1:13" x14ac:dyDescent="0.15">
      <c r="A1586" s="1">
        <v>40737</v>
      </c>
      <c r="B1586" s="2">
        <v>3106.25</v>
      </c>
      <c r="C1586" s="3">
        <f t="shared" si="96"/>
        <v>1.6140481728281308E-2</v>
      </c>
      <c r="D1586" s="3">
        <f>1-B1586/MAX(B$2:B1586)</f>
        <v>0.47147451167222487</v>
      </c>
      <c r="E1586" s="4">
        <f ca="1">IFERROR(AVERAGE(OFFSET(B1586,0,0,-计算!B$19,1)),AVERAGE(OFFSET(B1586,0,0,-ROW(),1)))</f>
        <v>3081.7633333333338</v>
      </c>
      <c r="F1586" s="4">
        <f ca="1">IFERROR(AVERAGE(OFFSET(B1586,0,0,-计算!B$20,1)),AVERAGE(OFFSET(B1586,0,0,-ROW(),1)))</f>
        <v>3037.0947999999994</v>
      </c>
      <c r="G1586" s="4">
        <f t="shared" ca="1" si="97"/>
        <v>44.668533333334381</v>
      </c>
      <c r="H1586" s="4">
        <f ca="1">IFERROR(AVERAGE(OFFSET(G1586,0,0,-计算!B$21,1)),AVERAGE(OFFSET(G1586,0,0,-ROW(),1)))</f>
        <v>18.314438888888844</v>
      </c>
      <c r="I1586" s="4" t="str">
        <f ca="1">IF(计算!B$23=1,IFERROR(IF(AND(G1586&gt;H1586,OFFSET(G1586,-计算!B$22,0,1,1)&lt;OFFSET(H1586,-计算!B$22,0,1,1)),"买",IF(AND(G1586&lt;H1586,OFFSET(G1586,-计算!B$22,0,1,1)&gt;OFFSET(H1586,-计算!B$22,0,1,1)),"卖",I1585)),"买"),IF(计算!B$23=2,IFERROR(IF(AND(G1586&gt;OFFSET(G1586,-计算!B$22,0,1,1),B1586&lt;OFFSET(B1586,-计算!B$22,0,1,1)),"买",IF(AND(G1586&lt;OFFSET(G1586,-计算!B$22,0,1,1),B1586&gt;OFFSET(B1586,-计算!B$22,0,1,1)),"卖",I1585)),"买"),""))</f>
        <v>买</v>
      </c>
      <c r="J1586" s="4" t="str">
        <f t="shared" ca="1" si="99"/>
        <v/>
      </c>
      <c r="K1586" s="3">
        <f ca="1">IF(I1585="买",C1586,0)-IF(J1586=1,计算!B$18)</f>
        <v>1.6140481728281308E-2</v>
      </c>
      <c r="L1586" s="2">
        <f t="shared" ca="1" si="98"/>
        <v>6.090749254634189</v>
      </c>
      <c r="M1586" s="3">
        <f ca="1">1-L1586/MAX(L$2:L1586)</f>
        <v>1.9453652256224307E-2</v>
      </c>
    </row>
    <row r="1587" spans="1:13" x14ac:dyDescent="0.15">
      <c r="A1587" s="1">
        <v>40738</v>
      </c>
      <c r="B1587" s="2">
        <v>3115.75</v>
      </c>
      <c r="C1587" s="3">
        <f t="shared" si="96"/>
        <v>3.058350100603624E-3</v>
      </c>
      <c r="D1587" s="3">
        <f>1-B1587/MAX(B$2:B1587)</f>
        <v>0.46985809569182602</v>
      </c>
      <c r="E1587" s="4">
        <f ca="1">IFERROR(AVERAGE(OFFSET(B1587,0,0,-计算!B$19,1)),AVERAGE(OFFSET(B1587,0,0,-ROW(),1)))</f>
        <v>3087.9316666666668</v>
      </c>
      <c r="F1587" s="4">
        <f ca="1">IFERROR(AVERAGE(OFFSET(B1587,0,0,-计算!B$20,1)),AVERAGE(OFFSET(B1587,0,0,-ROW(),1)))</f>
        <v>3036.8291999999992</v>
      </c>
      <c r="G1587" s="4">
        <f t="shared" ca="1" si="97"/>
        <v>51.102466666667624</v>
      </c>
      <c r="H1587" s="4">
        <f ca="1">IFERROR(AVERAGE(OFFSET(G1587,0,0,-计算!B$21,1)),AVERAGE(OFFSET(G1587,0,0,-ROW(),1)))</f>
        <v>30.116155555555753</v>
      </c>
      <c r="I1587" s="4" t="str">
        <f ca="1">IF(计算!B$23=1,IFERROR(IF(AND(G1587&gt;H1587,OFFSET(G1587,-计算!B$22,0,1,1)&lt;OFFSET(H1587,-计算!B$22,0,1,1)),"买",IF(AND(G1587&lt;H1587,OFFSET(G1587,-计算!B$22,0,1,1)&gt;OFFSET(H1587,-计算!B$22,0,1,1)),"卖",I1586)),"买"),IF(计算!B$23=2,IFERROR(IF(AND(G1587&gt;OFFSET(G1587,-计算!B$22,0,1,1),B1587&lt;OFFSET(B1587,-计算!B$22,0,1,1)),"买",IF(AND(G1587&lt;OFFSET(G1587,-计算!B$22,0,1,1),B1587&gt;OFFSET(B1587,-计算!B$22,0,1,1)),"卖",I1586)),"买"),""))</f>
        <v>买</v>
      </c>
      <c r="J1587" s="4" t="str">
        <f t="shared" ca="1" si="99"/>
        <v/>
      </c>
      <c r="K1587" s="3">
        <f ca="1">IF(I1586="买",C1587,0)-IF(J1587=1,计算!B$18)</f>
        <v>3.058350100603624E-3</v>
      </c>
      <c r="L1587" s="2">
        <f t="shared" ca="1" si="98"/>
        <v>6.1093768982298506</v>
      </c>
      <c r="M1587" s="3">
        <f ca="1">1-L1587/MAX(L$2:L1587)</f>
        <v>1.6454798234955659E-2</v>
      </c>
    </row>
    <row r="1588" spans="1:13" x14ac:dyDescent="0.15">
      <c r="A1588" s="1">
        <v>40739</v>
      </c>
      <c r="B1588" s="2">
        <v>3128.89</v>
      </c>
      <c r="C1588" s="3">
        <f t="shared" si="96"/>
        <v>4.2172831581481773E-3</v>
      </c>
      <c r="D1588" s="3">
        <f>1-B1588/MAX(B$2:B1588)</f>
        <v>0.46762233716735857</v>
      </c>
      <c r="E1588" s="4">
        <f ca="1">IFERROR(AVERAGE(OFFSET(B1588,0,0,-计算!B$19,1)),AVERAGE(OFFSET(B1588,0,0,-ROW(),1)))</f>
        <v>3098.6583333333328</v>
      </c>
      <c r="F1588" s="4">
        <f ca="1">IFERROR(AVERAGE(OFFSET(B1588,0,0,-计算!B$20,1)),AVERAGE(OFFSET(B1588,0,0,-ROW(),1)))</f>
        <v>3036.8845999999994</v>
      </c>
      <c r="G1588" s="4">
        <f t="shared" ca="1" si="97"/>
        <v>61.773733333333439</v>
      </c>
      <c r="H1588" s="4">
        <f ca="1">IFERROR(AVERAGE(OFFSET(G1588,0,0,-计算!B$21,1)),AVERAGE(OFFSET(G1588,0,0,-ROW(),1)))</f>
        <v>40.590344444444703</v>
      </c>
      <c r="I1588" s="4" t="str">
        <f ca="1">IF(计算!B$23=1,IFERROR(IF(AND(G1588&gt;H1588,OFFSET(G1588,-计算!B$22,0,1,1)&lt;OFFSET(H1588,-计算!B$22,0,1,1)),"买",IF(AND(G1588&lt;H1588,OFFSET(G1588,-计算!B$22,0,1,1)&gt;OFFSET(H1588,-计算!B$22,0,1,1)),"卖",I1587)),"买"),IF(计算!B$23=2,IFERROR(IF(AND(G1588&gt;OFFSET(G1588,-计算!B$22,0,1,1),B1588&lt;OFFSET(B1588,-计算!B$22,0,1,1)),"买",IF(AND(G1588&lt;OFFSET(G1588,-计算!B$22,0,1,1),B1588&gt;OFFSET(B1588,-计算!B$22,0,1,1)),"卖",I1587)),"买"),""))</f>
        <v>买</v>
      </c>
      <c r="J1588" s="4" t="str">
        <f t="shared" ca="1" si="99"/>
        <v/>
      </c>
      <c r="K1588" s="3">
        <f ca="1">IF(I1587="买",C1588,0)-IF(J1588=1,计算!B$18)</f>
        <v>4.2172831581481773E-3</v>
      </c>
      <c r="L1588" s="2">
        <f t="shared" ca="1" si="98"/>
        <v>6.1351418705295346</v>
      </c>
      <c r="M1588" s="3">
        <f ca="1">1-L1588/MAX(L$2:L1588)</f>
        <v>1.2306909620274586E-2</v>
      </c>
    </row>
    <row r="1589" spans="1:13" x14ac:dyDescent="0.15">
      <c r="A1589" s="1">
        <v>40742</v>
      </c>
      <c r="B1589" s="2">
        <v>3122.6</v>
      </c>
      <c r="C1589" s="3">
        <f t="shared" si="96"/>
        <v>-2.0102975815704527E-3</v>
      </c>
      <c r="D1589" s="3">
        <f>1-B1589/MAX(B$2:B1589)</f>
        <v>0.46869257469543324</v>
      </c>
      <c r="E1589" s="4">
        <f ca="1">IFERROR(AVERAGE(OFFSET(B1589,0,0,-计算!B$19,1)),AVERAGE(OFFSET(B1589,0,0,-ROW(),1)))</f>
        <v>3105.2008333333329</v>
      </c>
      <c r="F1589" s="4">
        <f ca="1">IFERROR(AVERAGE(OFFSET(B1589,0,0,-计算!B$20,1)),AVERAGE(OFFSET(B1589,0,0,-ROW(),1)))</f>
        <v>3036.9085999999998</v>
      </c>
      <c r="G1589" s="4">
        <f t="shared" ca="1" si="97"/>
        <v>68.292233333333115</v>
      </c>
      <c r="H1589" s="4">
        <f ca="1">IFERROR(AVERAGE(OFFSET(G1589,0,0,-计算!B$21,1)),AVERAGE(OFFSET(G1589,0,0,-ROW(),1)))</f>
        <v>49.030438888889194</v>
      </c>
      <c r="I1589" s="4" t="str">
        <f ca="1">IF(计算!B$23=1,IFERROR(IF(AND(G1589&gt;H1589,OFFSET(G1589,-计算!B$22,0,1,1)&lt;OFFSET(H1589,-计算!B$22,0,1,1)),"买",IF(AND(G1589&lt;H1589,OFFSET(G1589,-计算!B$22,0,1,1)&gt;OFFSET(H1589,-计算!B$22,0,1,1)),"卖",I1588)),"买"),IF(计算!B$23=2,IFERROR(IF(AND(G1589&gt;OFFSET(G1589,-计算!B$22,0,1,1),B1589&lt;OFFSET(B1589,-计算!B$22,0,1,1)),"买",IF(AND(G1589&lt;OFFSET(G1589,-计算!B$22,0,1,1),B1589&gt;OFFSET(B1589,-计算!B$22,0,1,1)),"卖",I1588)),"买"),""))</f>
        <v>买</v>
      </c>
      <c r="J1589" s="4" t="str">
        <f t="shared" ca="1" si="99"/>
        <v/>
      </c>
      <c r="K1589" s="3">
        <f ca="1">IF(I1588="买",C1589,0)-IF(J1589=1,计算!B$18)</f>
        <v>-2.0102975815704527E-3</v>
      </c>
      <c r="L1589" s="2">
        <f t="shared" ca="1" si="98"/>
        <v>6.1228084096646178</v>
      </c>
      <c r="M1589" s="3">
        <f ca="1">1-L1589/MAX(L$2:L1589)</f>
        <v>1.4292466651198654E-2</v>
      </c>
    </row>
    <row r="1590" spans="1:13" x14ac:dyDescent="0.15">
      <c r="A1590" s="1">
        <v>40743</v>
      </c>
      <c r="B1590" s="2">
        <v>3095.13</v>
      </c>
      <c r="C1590" s="3">
        <f t="shared" si="96"/>
        <v>-8.7971562159737671E-3</v>
      </c>
      <c r="D1590" s="3">
        <f>1-B1590/MAX(B$2:B1590)</f>
        <v>0.47336656911454433</v>
      </c>
      <c r="E1590" s="4">
        <f ca="1">IFERROR(AVERAGE(OFFSET(B1590,0,0,-计算!B$19,1)),AVERAGE(OFFSET(B1590,0,0,-ROW(),1)))</f>
        <v>3108.9824999999996</v>
      </c>
      <c r="F1590" s="4">
        <f ca="1">IFERROR(AVERAGE(OFFSET(B1590,0,0,-计算!B$20,1)),AVERAGE(OFFSET(B1590,0,0,-ROW(),1)))</f>
        <v>3036.2160000000003</v>
      </c>
      <c r="G1590" s="4">
        <f t="shared" ca="1" si="97"/>
        <v>72.766499999999269</v>
      </c>
      <c r="H1590" s="4">
        <f ca="1">IFERROR(AVERAGE(OFFSET(G1590,0,0,-计算!B$21,1)),AVERAGE(OFFSET(G1590,0,0,-ROW(),1)))</f>
        <v>55.893511111111287</v>
      </c>
      <c r="I1590" s="4" t="str">
        <f ca="1">IF(计算!B$23=1,IFERROR(IF(AND(G1590&gt;H1590,OFFSET(G1590,-计算!B$22,0,1,1)&lt;OFFSET(H1590,-计算!B$22,0,1,1)),"买",IF(AND(G1590&lt;H1590,OFFSET(G1590,-计算!B$22,0,1,1)&gt;OFFSET(H1590,-计算!B$22,0,1,1)),"卖",I1589)),"买"),IF(计算!B$23=2,IFERROR(IF(AND(G1590&gt;OFFSET(G1590,-计算!B$22,0,1,1),B1590&lt;OFFSET(B1590,-计算!B$22,0,1,1)),"买",IF(AND(G1590&lt;OFFSET(G1590,-计算!B$22,0,1,1),B1590&gt;OFFSET(B1590,-计算!B$22,0,1,1)),"卖",I1589)),"买"),""))</f>
        <v>买</v>
      </c>
      <c r="J1590" s="4" t="str">
        <f t="shared" ca="1" si="99"/>
        <v/>
      </c>
      <c r="K1590" s="3">
        <f ca="1">IF(I1589="买",C1590,0)-IF(J1590=1,计算!B$18)</f>
        <v>-8.7971562159737671E-3</v>
      </c>
      <c r="L1590" s="2">
        <f t="shared" ca="1" si="98"/>
        <v>6.0689451076043204</v>
      </c>
      <c r="M1590" s="3">
        <f ca="1">1-L1590/MAX(L$2:L1590)</f>
        <v>2.2963889805330262E-2</v>
      </c>
    </row>
    <row r="1591" spans="1:13" x14ac:dyDescent="0.15">
      <c r="A1591" s="1">
        <v>40744</v>
      </c>
      <c r="B1591" s="2">
        <v>3091.57</v>
      </c>
      <c r="C1591" s="3">
        <f t="shared" si="96"/>
        <v>-1.1501940144679201E-3</v>
      </c>
      <c r="D1591" s="3">
        <f>1-B1591/MAX(B$2:B1591)</f>
        <v>0.47397229973456745</v>
      </c>
      <c r="E1591" s="4">
        <f ca="1">IFERROR(AVERAGE(OFFSET(B1591,0,0,-计算!B$19,1)),AVERAGE(OFFSET(B1591,0,0,-ROW(),1)))</f>
        <v>3106.4483333333333</v>
      </c>
      <c r="F1591" s="4">
        <f ca="1">IFERROR(AVERAGE(OFFSET(B1591,0,0,-计算!B$20,1)),AVERAGE(OFFSET(B1591,0,0,-ROW(),1)))</f>
        <v>3034.9830000000006</v>
      </c>
      <c r="G1591" s="4">
        <f t="shared" ca="1" si="97"/>
        <v>71.465333333332637</v>
      </c>
      <c r="H1591" s="4">
        <f ca="1">IFERROR(AVERAGE(OFFSET(G1591,0,0,-计算!B$21,1)),AVERAGE(OFFSET(G1591,0,0,-ROW(),1)))</f>
        <v>61.678133333333413</v>
      </c>
      <c r="I1591" s="4" t="str">
        <f ca="1">IF(计算!B$23=1,IFERROR(IF(AND(G1591&gt;H1591,OFFSET(G1591,-计算!B$22,0,1,1)&lt;OFFSET(H1591,-计算!B$22,0,1,1)),"买",IF(AND(G1591&lt;H1591,OFFSET(G1591,-计算!B$22,0,1,1)&gt;OFFSET(H1591,-计算!B$22,0,1,1)),"卖",I1590)),"买"),IF(计算!B$23=2,IFERROR(IF(AND(G1591&gt;OFFSET(G1591,-计算!B$22,0,1,1),B1591&lt;OFFSET(B1591,-计算!B$22,0,1,1)),"买",IF(AND(G1591&lt;OFFSET(G1591,-计算!B$22,0,1,1),B1591&gt;OFFSET(B1591,-计算!B$22,0,1,1)),"卖",I1590)),"买"),""))</f>
        <v>买</v>
      </c>
      <c r="J1591" s="4" t="str">
        <f t="shared" ca="1" si="99"/>
        <v/>
      </c>
      <c r="K1591" s="3">
        <f ca="1">IF(I1590="买",C1591,0)-IF(J1591=1,计算!B$18)</f>
        <v>-1.1501940144679201E-3</v>
      </c>
      <c r="L1591" s="2">
        <f t="shared" ca="1" si="98"/>
        <v>6.0619646432674195</v>
      </c>
      <c r="M1591" s="3">
        <f ca="1">1-L1591/MAX(L$2:L1591)</f>
        <v>2.4087670891195234E-2</v>
      </c>
    </row>
    <row r="1592" spans="1:13" x14ac:dyDescent="0.15">
      <c r="A1592" s="1">
        <v>40745</v>
      </c>
      <c r="B1592" s="2">
        <v>3059.14</v>
      </c>
      <c r="C1592" s="3">
        <f t="shared" si="96"/>
        <v>-1.0489815854080708E-2</v>
      </c>
      <c r="D1592" s="3">
        <f>1-B1592/MAX(B$2:B1592)</f>
        <v>0.47949023344449737</v>
      </c>
      <c r="E1592" s="4">
        <f ca="1">IFERROR(AVERAGE(OFFSET(B1592,0,0,-计算!B$19,1)),AVERAGE(OFFSET(B1592,0,0,-ROW(),1)))</f>
        <v>3101.1683333333331</v>
      </c>
      <c r="F1592" s="4">
        <f ca="1">IFERROR(AVERAGE(OFFSET(B1592,0,0,-计算!B$20,1)),AVERAGE(OFFSET(B1592,0,0,-ROW(),1)))</f>
        <v>3033.264200000001</v>
      </c>
      <c r="G1592" s="4">
        <f t="shared" ca="1" si="97"/>
        <v>67.904133333332084</v>
      </c>
      <c r="H1592" s="4">
        <f ca="1">IFERROR(AVERAGE(OFFSET(G1592,0,0,-计算!B$21,1)),AVERAGE(OFFSET(G1592,0,0,-ROW(),1)))</f>
        <v>65.550733333333028</v>
      </c>
      <c r="I1592" s="4" t="str">
        <f ca="1">IF(计算!B$23=1,IFERROR(IF(AND(G1592&gt;H1592,OFFSET(G1592,-计算!B$22,0,1,1)&lt;OFFSET(H1592,-计算!B$22,0,1,1)),"买",IF(AND(G1592&lt;H1592,OFFSET(G1592,-计算!B$22,0,1,1)&gt;OFFSET(H1592,-计算!B$22,0,1,1)),"卖",I1591)),"买"),IF(计算!B$23=2,IFERROR(IF(AND(G1592&gt;OFFSET(G1592,-计算!B$22,0,1,1),B1592&lt;OFFSET(B1592,-计算!B$22,0,1,1)),"买",IF(AND(G1592&lt;OFFSET(G1592,-计算!B$22,0,1,1),B1592&gt;OFFSET(B1592,-计算!B$22,0,1,1)),"卖",I1591)),"买"),""))</f>
        <v>买</v>
      </c>
      <c r="J1592" s="4" t="str">
        <f t="shared" ca="1" si="99"/>
        <v/>
      </c>
      <c r="K1592" s="3">
        <f ca="1">IF(I1591="买",C1592,0)-IF(J1592=1,计算!B$18)</f>
        <v>-1.0489815854080708E-2</v>
      </c>
      <c r="L1592" s="2">
        <f t="shared" ca="1" si="98"/>
        <v>5.9983757504455966</v>
      </c>
      <c r="M1592" s="3">
        <f ca="1">1-L1592/MAX(L$2:L1592)</f>
        <v>3.432481151327349E-2</v>
      </c>
    </row>
    <row r="1593" spans="1:13" x14ac:dyDescent="0.15">
      <c r="A1593" s="1">
        <v>40746</v>
      </c>
      <c r="B1593" s="2">
        <v>3067.99</v>
      </c>
      <c r="C1593" s="3">
        <f t="shared" si="96"/>
        <v>2.8929699196504899E-3</v>
      </c>
      <c r="D1593" s="3">
        <f>1-B1593/MAX(B$2:B1593)</f>
        <v>0.47798441434696792</v>
      </c>
      <c r="E1593" s="4">
        <f ca="1">IFERROR(AVERAGE(OFFSET(B1593,0,0,-计算!B$19,1)),AVERAGE(OFFSET(B1593,0,0,-ROW(),1)))</f>
        <v>3097.3583333333331</v>
      </c>
      <c r="F1593" s="4">
        <f ca="1">IFERROR(AVERAGE(OFFSET(B1593,0,0,-计算!B$20,1)),AVERAGE(OFFSET(B1593,0,0,-ROW(),1)))</f>
        <v>3032.5920000000006</v>
      </c>
      <c r="G1593" s="4">
        <f t="shared" ca="1" si="97"/>
        <v>64.766333333332568</v>
      </c>
      <c r="H1593" s="4">
        <f ca="1">IFERROR(AVERAGE(OFFSET(G1593,0,0,-计算!B$21,1)),AVERAGE(OFFSET(G1593,0,0,-ROW(),1)))</f>
        <v>67.828044444443847</v>
      </c>
      <c r="I1593" s="4" t="str">
        <f ca="1">IF(计算!B$23=1,IFERROR(IF(AND(G1593&gt;H1593,OFFSET(G1593,-计算!B$22,0,1,1)&lt;OFFSET(H1593,-计算!B$22,0,1,1)),"买",IF(AND(G1593&lt;H1593,OFFSET(G1593,-计算!B$22,0,1,1)&gt;OFFSET(H1593,-计算!B$22,0,1,1)),"卖",I1592)),"买"),IF(计算!B$23=2,IFERROR(IF(AND(G1593&gt;OFFSET(G1593,-计算!B$22,0,1,1),B1593&lt;OFFSET(B1593,-计算!B$22,0,1,1)),"买",IF(AND(G1593&lt;OFFSET(G1593,-计算!B$22,0,1,1),B1593&gt;OFFSET(B1593,-计算!B$22,0,1,1)),"卖",I1592)),"买"),""))</f>
        <v>卖</v>
      </c>
      <c r="J1593" s="4">
        <f t="shared" ca="1" si="99"/>
        <v>1</v>
      </c>
      <c r="K1593" s="3">
        <f ca="1">IF(I1592="买",C1593,0)-IF(J1593=1,计算!B$18)</f>
        <v>2.8929699196504899E-3</v>
      </c>
      <c r="L1593" s="2">
        <f t="shared" ca="1" si="98"/>
        <v>6.0157288710583963</v>
      </c>
      <c r="M1593" s="3">
        <f ca="1">1-L1593/MAX(L$2:L1593)</f>
        <v>3.1531142240828647E-2</v>
      </c>
    </row>
    <row r="1594" spans="1:13" x14ac:dyDescent="0.15">
      <c r="A1594" s="1">
        <v>40749</v>
      </c>
      <c r="B1594" s="2">
        <v>2968.29</v>
      </c>
      <c r="C1594" s="3">
        <f t="shared" si="96"/>
        <v>-3.2496846469512564E-2</v>
      </c>
      <c r="D1594" s="3">
        <f>1-B1594/MAX(B$2:B1594)</f>
        <v>0.49494827468862723</v>
      </c>
      <c r="E1594" s="4">
        <f ca="1">IFERROR(AVERAGE(OFFSET(B1594,0,0,-计算!B$19,1)),AVERAGE(OFFSET(B1594,0,0,-ROW(),1)))</f>
        <v>3086.2424999999998</v>
      </c>
      <c r="F1594" s="4">
        <f ca="1">IFERROR(AVERAGE(OFFSET(B1594,0,0,-计算!B$20,1)),AVERAGE(OFFSET(B1594,0,0,-ROW(),1)))</f>
        <v>3029.3960000000011</v>
      </c>
      <c r="G1594" s="4">
        <f t="shared" ca="1" si="97"/>
        <v>56.846499999998741</v>
      </c>
      <c r="H1594" s="4">
        <f ca="1">IFERROR(AVERAGE(OFFSET(G1594,0,0,-计算!B$21,1)),AVERAGE(OFFSET(G1594,0,0,-ROW(),1)))</f>
        <v>67.006838888888069</v>
      </c>
      <c r="I1594" s="4" t="str">
        <f ca="1">IF(计算!B$23=1,IFERROR(IF(AND(G1594&gt;H1594,OFFSET(G1594,-计算!B$22,0,1,1)&lt;OFFSET(H1594,-计算!B$22,0,1,1)),"买",IF(AND(G1594&lt;H1594,OFFSET(G1594,-计算!B$22,0,1,1)&gt;OFFSET(H1594,-计算!B$22,0,1,1)),"卖",I1593)),"买"),IF(计算!B$23=2,IFERROR(IF(AND(G1594&gt;OFFSET(G1594,-计算!B$22,0,1,1),B1594&lt;OFFSET(B1594,-计算!B$22,0,1,1)),"买",IF(AND(G1594&lt;OFFSET(G1594,-计算!B$22,0,1,1),B1594&gt;OFFSET(B1594,-计算!B$22,0,1,1)),"卖",I1593)),"买"),""))</f>
        <v>卖</v>
      </c>
      <c r="J1594" s="4" t="str">
        <f t="shared" ca="1" si="99"/>
        <v/>
      </c>
      <c r="K1594" s="3">
        <f ca="1">IF(I1593="买",C1594,0)-IF(J1594=1,计算!B$18)</f>
        <v>0</v>
      </c>
      <c r="L1594" s="2">
        <f t="shared" ca="1" si="98"/>
        <v>6.0157288710583963</v>
      </c>
      <c r="M1594" s="3">
        <f ca="1">1-L1594/MAX(L$2:L1594)</f>
        <v>3.1531142240828647E-2</v>
      </c>
    </row>
    <row r="1595" spans="1:13" x14ac:dyDescent="0.15">
      <c r="A1595" s="1">
        <v>40750</v>
      </c>
      <c r="B1595" s="2">
        <v>2977.77</v>
      </c>
      <c r="C1595" s="3">
        <f t="shared" si="96"/>
        <v>3.1937580222956008E-3</v>
      </c>
      <c r="D1595" s="3">
        <f>1-B1595/MAX(B$2:B1595)</f>
        <v>0.4933352616892398</v>
      </c>
      <c r="E1595" s="4">
        <f ca="1">IFERROR(AVERAGE(OFFSET(B1595,0,0,-计算!B$19,1)),AVERAGE(OFFSET(B1595,0,0,-ROW(),1)))</f>
        <v>3075.2916666666661</v>
      </c>
      <c r="F1595" s="4">
        <f ca="1">IFERROR(AVERAGE(OFFSET(B1595,0,0,-计算!B$20,1)),AVERAGE(OFFSET(B1595,0,0,-ROW(),1)))</f>
        <v>3026.9422000000004</v>
      </c>
      <c r="G1595" s="4">
        <f t="shared" ca="1" si="97"/>
        <v>48.349466666665649</v>
      </c>
      <c r="H1595" s="4">
        <f ca="1">IFERROR(AVERAGE(OFFSET(G1595,0,0,-计算!B$21,1)),AVERAGE(OFFSET(G1595,0,0,-ROW(),1)))</f>
        <v>63.683044444443489</v>
      </c>
      <c r="I1595" s="4" t="str">
        <f ca="1">IF(计算!B$23=1,IFERROR(IF(AND(G1595&gt;H1595,OFFSET(G1595,-计算!B$22,0,1,1)&lt;OFFSET(H1595,-计算!B$22,0,1,1)),"买",IF(AND(G1595&lt;H1595,OFFSET(G1595,-计算!B$22,0,1,1)&gt;OFFSET(H1595,-计算!B$22,0,1,1)),"卖",I1594)),"买"),IF(计算!B$23=2,IFERROR(IF(AND(G1595&gt;OFFSET(G1595,-计算!B$22,0,1,1),B1595&lt;OFFSET(B1595,-计算!B$22,0,1,1)),"买",IF(AND(G1595&lt;OFFSET(G1595,-计算!B$22,0,1,1),B1595&gt;OFFSET(B1595,-计算!B$22,0,1,1)),"卖",I1594)),"买"),""))</f>
        <v>卖</v>
      </c>
      <c r="J1595" s="4" t="str">
        <f t="shared" ca="1" si="99"/>
        <v/>
      </c>
      <c r="K1595" s="3">
        <f ca="1">IF(I1594="买",C1595,0)-IF(J1595=1,计算!B$18)</f>
        <v>0</v>
      </c>
      <c r="L1595" s="2">
        <f t="shared" ca="1" si="98"/>
        <v>6.0157288710583963</v>
      </c>
      <c r="M1595" s="3">
        <f ca="1">1-L1595/MAX(L$2:L1595)</f>
        <v>3.1531142240828647E-2</v>
      </c>
    </row>
    <row r="1596" spans="1:13" x14ac:dyDescent="0.15">
      <c r="A1596" s="1">
        <v>40751</v>
      </c>
      <c r="B1596" s="2">
        <v>3000.05</v>
      </c>
      <c r="C1596" s="3">
        <f t="shared" si="96"/>
        <v>7.4821090950611957E-3</v>
      </c>
      <c r="D1596" s="3">
        <f>1-B1596/MAX(B$2:B1596)</f>
        <v>0.48954434084257803</v>
      </c>
      <c r="E1596" s="4">
        <f ca="1">IFERROR(AVERAGE(OFFSET(B1596,0,0,-计算!B$19,1)),AVERAGE(OFFSET(B1596,0,0,-ROW(),1)))</f>
        <v>3065.8616666666662</v>
      </c>
      <c r="F1596" s="4">
        <f ca="1">IFERROR(AVERAGE(OFFSET(B1596,0,0,-计算!B$20,1)),AVERAGE(OFFSET(B1596,0,0,-ROW(),1)))</f>
        <v>3024.6226000000001</v>
      </c>
      <c r="G1596" s="4">
        <f t="shared" ca="1" si="97"/>
        <v>41.239066666666076</v>
      </c>
      <c r="H1596" s="4">
        <f ca="1">IFERROR(AVERAGE(OFFSET(G1596,0,0,-计算!B$21,1)),AVERAGE(OFFSET(G1596,0,0,-ROW(),1)))</f>
        <v>58.428472222221295</v>
      </c>
      <c r="I1596" s="4" t="str">
        <f ca="1">IF(计算!B$23=1,IFERROR(IF(AND(G1596&gt;H1596,OFFSET(G1596,-计算!B$22,0,1,1)&lt;OFFSET(H1596,-计算!B$22,0,1,1)),"买",IF(AND(G1596&lt;H1596,OFFSET(G1596,-计算!B$22,0,1,1)&gt;OFFSET(H1596,-计算!B$22,0,1,1)),"卖",I1595)),"买"),IF(计算!B$23=2,IFERROR(IF(AND(G1596&gt;OFFSET(G1596,-计算!B$22,0,1,1),B1596&lt;OFFSET(B1596,-计算!B$22,0,1,1)),"买",IF(AND(G1596&lt;OFFSET(G1596,-计算!B$22,0,1,1),B1596&gt;OFFSET(B1596,-计算!B$22,0,1,1)),"卖",I1595)),"买"),""))</f>
        <v>卖</v>
      </c>
      <c r="J1596" s="4" t="str">
        <f t="shared" ca="1" si="99"/>
        <v/>
      </c>
      <c r="K1596" s="3">
        <f ca="1">IF(I1595="买",C1596,0)-IF(J1596=1,计算!B$18)</f>
        <v>0</v>
      </c>
      <c r="L1596" s="2">
        <f t="shared" ca="1" si="98"/>
        <v>6.0157288710583963</v>
      </c>
      <c r="M1596" s="3">
        <f ca="1">1-L1596/MAX(L$2:L1596)</f>
        <v>3.1531142240828647E-2</v>
      </c>
    </row>
    <row r="1597" spans="1:13" x14ac:dyDescent="0.15">
      <c r="A1597" s="1">
        <v>40752</v>
      </c>
      <c r="B1597" s="2">
        <v>2981</v>
      </c>
      <c r="C1597" s="3">
        <f t="shared" si="96"/>
        <v>-6.3498941684305699E-3</v>
      </c>
      <c r="D1597" s="3">
        <f>1-B1597/MAX(B$2:B1597)</f>
        <v>0.49278568025590419</v>
      </c>
      <c r="E1597" s="4">
        <f ca="1">IFERROR(AVERAGE(OFFSET(B1597,0,0,-计算!B$19,1)),AVERAGE(OFFSET(B1597,0,0,-ROW(),1)))</f>
        <v>3059.5358333333334</v>
      </c>
      <c r="F1597" s="4">
        <f ca="1">IFERROR(AVERAGE(OFFSET(B1597,0,0,-计算!B$20,1)),AVERAGE(OFFSET(B1597,0,0,-ROW(),1)))</f>
        <v>3021.4549999999999</v>
      </c>
      <c r="G1597" s="4">
        <f t="shared" ca="1" si="97"/>
        <v>38.08083333333343</v>
      </c>
      <c r="H1597" s="4">
        <f ca="1">IFERROR(AVERAGE(OFFSET(G1597,0,0,-计算!B$21,1)),AVERAGE(OFFSET(G1597,0,0,-ROW(),1)))</f>
        <v>52.864388888888094</v>
      </c>
      <c r="I1597" s="4" t="str">
        <f ca="1">IF(计算!B$23=1,IFERROR(IF(AND(G1597&gt;H1597,OFFSET(G1597,-计算!B$22,0,1,1)&lt;OFFSET(H1597,-计算!B$22,0,1,1)),"买",IF(AND(G1597&lt;H1597,OFFSET(G1597,-计算!B$22,0,1,1)&gt;OFFSET(H1597,-计算!B$22,0,1,1)),"卖",I1596)),"买"),IF(计算!B$23=2,IFERROR(IF(AND(G1597&gt;OFFSET(G1597,-计算!B$22,0,1,1),B1597&lt;OFFSET(B1597,-计算!B$22,0,1,1)),"买",IF(AND(G1597&lt;OFFSET(G1597,-计算!B$22,0,1,1),B1597&gt;OFFSET(B1597,-计算!B$22,0,1,1)),"卖",I1596)),"买"),""))</f>
        <v>卖</v>
      </c>
      <c r="J1597" s="4" t="str">
        <f t="shared" ca="1" si="99"/>
        <v/>
      </c>
      <c r="K1597" s="3">
        <f ca="1">IF(I1596="买",C1597,0)-IF(J1597=1,计算!B$18)</f>
        <v>0</v>
      </c>
      <c r="L1597" s="2">
        <f t="shared" ca="1" si="98"/>
        <v>6.0157288710583963</v>
      </c>
      <c r="M1597" s="3">
        <f ca="1">1-L1597/MAX(L$2:L1597)</f>
        <v>3.1531142240828647E-2</v>
      </c>
    </row>
    <row r="1598" spans="1:13" x14ac:dyDescent="0.15">
      <c r="A1598" s="1">
        <v>40753</v>
      </c>
      <c r="B1598" s="2">
        <v>2972.08</v>
      </c>
      <c r="C1598" s="3">
        <f t="shared" si="96"/>
        <v>-2.9922844682992444E-3</v>
      </c>
      <c r="D1598" s="3">
        <f>1-B1598/MAX(B$2:B1598)</f>
        <v>0.4943034097869734</v>
      </c>
      <c r="E1598" s="4">
        <f ca="1">IFERROR(AVERAGE(OFFSET(B1598,0,0,-计算!B$19,1)),AVERAGE(OFFSET(B1598,0,0,-ROW(),1)))</f>
        <v>3048.355</v>
      </c>
      <c r="F1598" s="4">
        <f ca="1">IFERROR(AVERAGE(OFFSET(B1598,0,0,-计算!B$20,1)),AVERAGE(OFFSET(B1598,0,0,-ROW(),1)))</f>
        <v>3018.4838</v>
      </c>
      <c r="G1598" s="4">
        <f t="shared" ca="1" si="97"/>
        <v>29.871200000000044</v>
      </c>
      <c r="H1598" s="4">
        <f ca="1">IFERROR(AVERAGE(OFFSET(G1598,0,0,-计算!B$21,1)),AVERAGE(OFFSET(G1598,0,0,-ROW(),1)))</f>
        <v>46.525566666666087</v>
      </c>
      <c r="I1598" s="4" t="str">
        <f ca="1">IF(计算!B$23=1,IFERROR(IF(AND(G1598&gt;H1598,OFFSET(G1598,-计算!B$22,0,1,1)&lt;OFFSET(H1598,-计算!B$22,0,1,1)),"买",IF(AND(G1598&lt;H1598,OFFSET(G1598,-计算!B$22,0,1,1)&gt;OFFSET(H1598,-计算!B$22,0,1,1)),"卖",I1597)),"买"),IF(计算!B$23=2,IFERROR(IF(AND(G1598&gt;OFFSET(G1598,-计算!B$22,0,1,1),B1598&lt;OFFSET(B1598,-计算!B$22,0,1,1)),"买",IF(AND(G1598&lt;OFFSET(G1598,-计算!B$22,0,1,1),B1598&gt;OFFSET(B1598,-计算!B$22,0,1,1)),"卖",I1597)),"买"),""))</f>
        <v>卖</v>
      </c>
      <c r="J1598" s="4" t="str">
        <f t="shared" ca="1" si="99"/>
        <v/>
      </c>
      <c r="K1598" s="3">
        <f ca="1">IF(I1597="买",C1598,0)-IF(J1598=1,计算!B$18)</f>
        <v>0</v>
      </c>
      <c r="L1598" s="2">
        <f t="shared" ca="1" si="98"/>
        <v>6.0157288710583963</v>
      </c>
      <c r="M1598" s="3">
        <f ca="1">1-L1598/MAX(L$2:L1598)</f>
        <v>3.1531142240828647E-2</v>
      </c>
    </row>
    <row r="1599" spans="1:13" x14ac:dyDescent="0.15">
      <c r="A1599" s="1">
        <v>40756</v>
      </c>
      <c r="B1599" s="2">
        <v>2977.72</v>
      </c>
      <c r="C1599" s="3">
        <f t="shared" si="96"/>
        <v>1.8976608974186071E-3</v>
      </c>
      <c r="D1599" s="3">
        <f>1-B1599/MAX(B$2:B1599)</f>
        <v>0.49334376914176825</v>
      </c>
      <c r="E1599" s="4">
        <f ca="1">IFERROR(AVERAGE(OFFSET(B1599,0,0,-计算!B$19,1)),AVERAGE(OFFSET(B1599,0,0,-ROW(),1)))</f>
        <v>3036.8525000000004</v>
      </c>
      <c r="F1599" s="4">
        <f ca="1">IFERROR(AVERAGE(OFFSET(B1599,0,0,-计算!B$20,1)),AVERAGE(OFFSET(B1599,0,0,-ROW(),1)))</f>
        <v>3015.6062000000002</v>
      </c>
      <c r="G1599" s="4">
        <f t="shared" ca="1" si="97"/>
        <v>21.246300000000247</v>
      </c>
      <c r="H1599" s="4">
        <f ca="1">IFERROR(AVERAGE(OFFSET(G1599,0,0,-计算!B$21,1)),AVERAGE(OFFSET(G1599,0,0,-ROW(),1)))</f>
        <v>39.272227777777367</v>
      </c>
      <c r="I1599" s="4" t="str">
        <f ca="1">IF(计算!B$23=1,IFERROR(IF(AND(G1599&gt;H1599,OFFSET(G1599,-计算!B$22,0,1,1)&lt;OFFSET(H1599,-计算!B$22,0,1,1)),"买",IF(AND(G1599&lt;H1599,OFFSET(G1599,-计算!B$22,0,1,1)&gt;OFFSET(H1599,-计算!B$22,0,1,1)),"卖",I1598)),"买"),IF(计算!B$23=2,IFERROR(IF(AND(G1599&gt;OFFSET(G1599,-计算!B$22,0,1,1),B1599&lt;OFFSET(B1599,-计算!B$22,0,1,1)),"买",IF(AND(G1599&lt;OFFSET(G1599,-计算!B$22,0,1,1),B1599&gt;OFFSET(B1599,-计算!B$22,0,1,1)),"卖",I1598)),"买"),""))</f>
        <v>卖</v>
      </c>
      <c r="J1599" s="4" t="str">
        <f t="shared" ca="1" si="99"/>
        <v/>
      </c>
      <c r="K1599" s="3">
        <f ca="1">IF(I1598="买",C1599,0)-IF(J1599=1,计算!B$18)</f>
        <v>0</v>
      </c>
      <c r="L1599" s="2">
        <f t="shared" ca="1" si="98"/>
        <v>6.0157288710583963</v>
      </c>
      <c r="M1599" s="3">
        <f ca="1">1-L1599/MAX(L$2:L1599)</f>
        <v>3.1531142240828647E-2</v>
      </c>
    </row>
    <row r="1600" spans="1:13" x14ac:dyDescent="0.15">
      <c r="A1600" s="1">
        <v>40757</v>
      </c>
      <c r="B1600" s="2">
        <v>2956.38</v>
      </c>
      <c r="C1600" s="3">
        <f t="shared" si="96"/>
        <v>-7.1665569630454673E-3</v>
      </c>
      <c r="D1600" s="3">
        <f>1-B1600/MAX(B$2:B1600)</f>
        <v>0.49697474988089563</v>
      </c>
      <c r="E1600" s="4">
        <f ca="1">IFERROR(AVERAGE(OFFSET(B1600,0,0,-计算!B$19,1)),AVERAGE(OFFSET(B1600,0,0,-ROW(),1)))</f>
        <v>3022.476666666666</v>
      </c>
      <c r="F1600" s="4">
        <f ca="1">IFERROR(AVERAGE(OFFSET(B1600,0,0,-计算!B$20,1)),AVERAGE(OFFSET(B1600,0,0,-ROW(),1)))</f>
        <v>3014.2741999999998</v>
      </c>
      <c r="G1600" s="4">
        <f t="shared" ca="1" si="97"/>
        <v>8.2024666666661687</v>
      </c>
      <c r="H1600" s="4">
        <f ca="1">IFERROR(AVERAGE(OFFSET(G1600,0,0,-计算!B$21,1)),AVERAGE(OFFSET(G1600,0,0,-ROW(),1)))</f>
        <v>31.164888888888601</v>
      </c>
      <c r="I1600" s="4" t="str">
        <f ca="1">IF(计算!B$23=1,IFERROR(IF(AND(G1600&gt;H1600,OFFSET(G1600,-计算!B$22,0,1,1)&lt;OFFSET(H1600,-计算!B$22,0,1,1)),"买",IF(AND(G1600&lt;H1600,OFFSET(G1600,-计算!B$22,0,1,1)&gt;OFFSET(H1600,-计算!B$22,0,1,1)),"卖",I1599)),"买"),IF(计算!B$23=2,IFERROR(IF(AND(G1600&gt;OFFSET(G1600,-计算!B$22,0,1,1),B1600&lt;OFFSET(B1600,-计算!B$22,0,1,1)),"买",IF(AND(G1600&lt;OFFSET(G1600,-计算!B$22,0,1,1),B1600&gt;OFFSET(B1600,-计算!B$22,0,1,1)),"卖",I1599)),"买"),""))</f>
        <v>卖</v>
      </c>
      <c r="J1600" s="4" t="str">
        <f t="shared" ca="1" si="99"/>
        <v/>
      </c>
      <c r="K1600" s="3">
        <f ca="1">IF(I1599="买",C1600,0)-IF(J1600=1,计算!B$18)</f>
        <v>0</v>
      </c>
      <c r="L1600" s="2">
        <f t="shared" ca="1" si="98"/>
        <v>6.0157288710583963</v>
      </c>
      <c r="M1600" s="3">
        <f ca="1">1-L1600/MAX(L$2:L1600)</f>
        <v>3.1531142240828647E-2</v>
      </c>
    </row>
    <row r="1601" spans="1:13" x14ac:dyDescent="0.15">
      <c r="A1601" s="1">
        <v>40758</v>
      </c>
      <c r="B1601" s="2">
        <v>2954.87</v>
      </c>
      <c r="C1601" s="3">
        <f t="shared" si="96"/>
        <v>-5.1075978054249127E-4</v>
      </c>
      <c r="D1601" s="3">
        <f>1-B1601/MAX(B$2:B1601)</f>
        <v>0.49723167494725384</v>
      </c>
      <c r="E1601" s="4">
        <f ca="1">IFERROR(AVERAGE(OFFSET(B1601,0,0,-计算!B$19,1)),AVERAGE(OFFSET(B1601,0,0,-ROW(),1)))</f>
        <v>3008.4991666666665</v>
      </c>
      <c r="F1601" s="4">
        <f ca="1">IFERROR(AVERAGE(OFFSET(B1601,0,0,-计算!B$20,1)),AVERAGE(OFFSET(B1601,0,0,-ROW(),1)))</f>
        <v>3012.8471999999997</v>
      </c>
      <c r="G1601" s="4">
        <f t="shared" ca="1" si="97"/>
        <v>-4.3480333333332055</v>
      </c>
      <c r="H1601" s="4">
        <f ca="1">IFERROR(AVERAGE(OFFSET(G1601,0,0,-计算!B$21,1)),AVERAGE(OFFSET(G1601,0,0,-ROW(),1)))</f>
        <v>22.381972222222128</v>
      </c>
      <c r="I1601" s="4" t="str">
        <f ca="1">IF(计算!B$23=1,IFERROR(IF(AND(G1601&gt;H1601,OFFSET(G1601,-计算!B$22,0,1,1)&lt;OFFSET(H1601,-计算!B$22,0,1,1)),"买",IF(AND(G1601&lt;H1601,OFFSET(G1601,-计算!B$22,0,1,1)&gt;OFFSET(H1601,-计算!B$22,0,1,1)),"卖",I1600)),"买"),IF(计算!B$23=2,IFERROR(IF(AND(G1601&gt;OFFSET(G1601,-计算!B$22,0,1,1),B1601&lt;OFFSET(B1601,-计算!B$22,0,1,1)),"买",IF(AND(G1601&lt;OFFSET(G1601,-计算!B$22,0,1,1),B1601&gt;OFFSET(B1601,-计算!B$22,0,1,1)),"卖",I1600)),"买"),""))</f>
        <v>卖</v>
      </c>
      <c r="J1601" s="4" t="str">
        <f t="shared" ca="1" si="99"/>
        <v/>
      </c>
      <c r="K1601" s="3">
        <f ca="1">IF(I1600="买",C1601,0)-IF(J1601=1,计算!B$18)</f>
        <v>0</v>
      </c>
      <c r="L1601" s="2">
        <f t="shared" ca="1" si="98"/>
        <v>6.0157288710583963</v>
      </c>
      <c r="M1601" s="3">
        <f ca="1">1-L1601/MAX(L$2:L1601)</f>
        <v>3.1531142240828647E-2</v>
      </c>
    </row>
    <row r="1602" spans="1:13" x14ac:dyDescent="0.15">
      <c r="A1602" s="1">
        <v>40759</v>
      </c>
      <c r="B1602" s="2">
        <v>2960.31</v>
      </c>
      <c r="C1602" s="3">
        <f t="shared" si="96"/>
        <v>1.8410285393266612E-3</v>
      </c>
      <c r="D1602" s="3">
        <f>1-B1602/MAX(B$2:B1602)</f>
        <v>0.49630606411216227</v>
      </c>
      <c r="E1602" s="4">
        <f ca="1">IFERROR(AVERAGE(OFFSET(B1602,0,0,-计算!B$19,1)),AVERAGE(OFFSET(B1602,0,0,-ROW(),1)))</f>
        <v>2997.2641666666664</v>
      </c>
      <c r="F1602" s="4">
        <f ca="1">IFERROR(AVERAGE(OFFSET(B1602,0,0,-计算!B$20,1)),AVERAGE(OFFSET(B1602,0,0,-ROW(),1)))</f>
        <v>3012.2465999999999</v>
      </c>
      <c r="G1602" s="4">
        <f t="shared" ca="1" si="97"/>
        <v>-14.982433333333574</v>
      </c>
      <c r="H1602" s="4">
        <f ca="1">IFERROR(AVERAGE(OFFSET(G1602,0,0,-计算!B$21,1)),AVERAGE(OFFSET(G1602,0,0,-ROW(),1)))</f>
        <v>13.011722222222184</v>
      </c>
      <c r="I1602" s="4" t="str">
        <f ca="1">IF(计算!B$23=1,IFERROR(IF(AND(G1602&gt;H1602,OFFSET(G1602,-计算!B$22,0,1,1)&lt;OFFSET(H1602,-计算!B$22,0,1,1)),"买",IF(AND(G1602&lt;H1602,OFFSET(G1602,-计算!B$22,0,1,1)&gt;OFFSET(H1602,-计算!B$22,0,1,1)),"卖",I1601)),"买"),IF(计算!B$23=2,IFERROR(IF(AND(G1602&gt;OFFSET(G1602,-计算!B$22,0,1,1),B1602&lt;OFFSET(B1602,-计算!B$22,0,1,1)),"买",IF(AND(G1602&lt;OFFSET(G1602,-计算!B$22,0,1,1),B1602&gt;OFFSET(B1602,-计算!B$22,0,1,1)),"卖",I1601)),"买"),""))</f>
        <v>卖</v>
      </c>
      <c r="J1602" s="4" t="str">
        <f t="shared" ca="1" si="99"/>
        <v/>
      </c>
      <c r="K1602" s="3">
        <f ca="1">IF(I1601="买",C1602,0)-IF(J1602=1,计算!B$18)</f>
        <v>0</v>
      </c>
      <c r="L1602" s="2">
        <f t="shared" ca="1" si="98"/>
        <v>6.0157288710583963</v>
      </c>
      <c r="M1602" s="3">
        <f ca="1">1-L1602/MAX(L$2:L1602)</f>
        <v>3.1531142240828647E-2</v>
      </c>
    </row>
    <row r="1603" spans="1:13" x14ac:dyDescent="0.15">
      <c r="A1603" s="1">
        <v>40760</v>
      </c>
      <c r="B1603" s="2">
        <v>2897.42</v>
      </c>
      <c r="C1603" s="3">
        <f t="shared" si="96"/>
        <v>-2.1244396701696755E-2</v>
      </c>
      <c r="D1603" s="3">
        <f>1-B1603/MAX(B$2:B1603)</f>
        <v>0.50700673790240247</v>
      </c>
      <c r="E1603" s="4">
        <f ca="1">IFERROR(AVERAGE(OFFSET(B1603,0,0,-计算!B$19,1)),AVERAGE(OFFSET(B1603,0,0,-ROW(),1)))</f>
        <v>2981.0849999999996</v>
      </c>
      <c r="F1603" s="4">
        <f ca="1">IFERROR(AVERAGE(OFFSET(B1603,0,0,-计算!B$20,1)),AVERAGE(OFFSET(B1603,0,0,-ROW(),1)))</f>
        <v>3010.6274000000003</v>
      </c>
      <c r="G1603" s="4">
        <f t="shared" ca="1" si="97"/>
        <v>-29.542400000000725</v>
      </c>
      <c r="H1603" s="4">
        <f ca="1">IFERROR(AVERAGE(OFFSET(G1603,0,0,-计算!B$21,1)),AVERAGE(OFFSET(G1603,0,0,-ROW(),1)))</f>
        <v>1.741183333333159</v>
      </c>
      <c r="I1603" s="4" t="str">
        <f ca="1">IF(计算!B$23=1,IFERROR(IF(AND(G1603&gt;H1603,OFFSET(G1603,-计算!B$22,0,1,1)&lt;OFFSET(H1603,-计算!B$22,0,1,1)),"买",IF(AND(G1603&lt;H1603,OFFSET(G1603,-计算!B$22,0,1,1)&gt;OFFSET(H1603,-计算!B$22,0,1,1)),"卖",I1602)),"买"),IF(计算!B$23=2,IFERROR(IF(AND(G1603&gt;OFFSET(G1603,-计算!B$22,0,1,1),B1603&lt;OFFSET(B1603,-计算!B$22,0,1,1)),"买",IF(AND(G1603&lt;OFFSET(G1603,-计算!B$22,0,1,1),B1603&gt;OFFSET(B1603,-计算!B$22,0,1,1)),"卖",I1602)),"买"),""))</f>
        <v>卖</v>
      </c>
      <c r="J1603" s="4" t="str">
        <f t="shared" ca="1" si="99"/>
        <v/>
      </c>
      <c r="K1603" s="3">
        <f ca="1">IF(I1602="买",C1603,0)-IF(J1603=1,计算!B$18)</f>
        <v>0</v>
      </c>
      <c r="L1603" s="2">
        <f t="shared" ca="1" si="98"/>
        <v>6.0157288710583963</v>
      </c>
      <c r="M1603" s="3">
        <f ca="1">1-L1603/MAX(L$2:L1603)</f>
        <v>3.1531142240828647E-2</v>
      </c>
    </row>
    <row r="1604" spans="1:13" x14ac:dyDescent="0.15">
      <c r="A1604" s="1">
        <v>40763</v>
      </c>
      <c r="B1604" s="2">
        <v>2793.9</v>
      </c>
      <c r="C1604" s="3">
        <f t="shared" ref="C1604:C1667" si="100">B1604/B1603-1</f>
        <v>-3.5728337624507334E-2</v>
      </c>
      <c r="D1604" s="3">
        <f>1-B1604/MAX(B$2:B1604)</f>
        <v>0.52462056761723264</v>
      </c>
      <c r="E1604" s="4">
        <f ca="1">IFERROR(AVERAGE(OFFSET(B1604,0,0,-计算!B$19,1)),AVERAGE(OFFSET(B1604,0,0,-ROW(),1)))</f>
        <v>2958.981666666667</v>
      </c>
      <c r="F1604" s="4">
        <f ca="1">IFERROR(AVERAGE(OFFSET(B1604,0,0,-计算!B$20,1)),AVERAGE(OFFSET(B1604,0,0,-ROW(),1)))</f>
        <v>3007.2392000000004</v>
      </c>
      <c r="G1604" s="4">
        <f t="shared" ref="G1604:G1667" ca="1" si="101">E1604-F1604</f>
        <v>-48.257533333333413</v>
      </c>
      <c r="H1604" s="4">
        <f ca="1">IFERROR(AVERAGE(OFFSET(G1604,0,0,-计算!B$21,1)),AVERAGE(OFFSET(G1604,0,0,-ROW(),1)))</f>
        <v>-11.280272222222417</v>
      </c>
      <c r="I1604" s="4" t="str">
        <f ca="1">IF(计算!B$23=1,IFERROR(IF(AND(G1604&gt;H1604,OFFSET(G1604,-计算!B$22,0,1,1)&lt;OFFSET(H1604,-计算!B$22,0,1,1)),"买",IF(AND(G1604&lt;H1604,OFFSET(G1604,-计算!B$22,0,1,1)&gt;OFFSET(H1604,-计算!B$22,0,1,1)),"卖",I1603)),"买"),IF(计算!B$23=2,IFERROR(IF(AND(G1604&gt;OFFSET(G1604,-计算!B$22,0,1,1),B1604&lt;OFFSET(B1604,-计算!B$22,0,1,1)),"买",IF(AND(G1604&lt;OFFSET(G1604,-计算!B$22,0,1,1),B1604&gt;OFFSET(B1604,-计算!B$22,0,1,1)),"卖",I1603)),"买"),""))</f>
        <v>卖</v>
      </c>
      <c r="J1604" s="4" t="str">
        <f t="shared" ca="1" si="99"/>
        <v/>
      </c>
      <c r="K1604" s="3">
        <f ca="1">IF(I1603="买",C1604,0)-IF(J1604=1,计算!B$18)</f>
        <v>0</v>
      </c>
      <c r="L1604" s="2">
        <f t="shared" ref="L1604:L1667" ca="1" si="102">IFERROR(L1603*(1+K1604),L1603)</f>
        <v>6.0157288710583963</v>
      </c>
      <c r="M1604" s="3">
        <f ca="1">1-L1604/MAX(L$2:L1604)</f>
        <v>3.1531142240828647E-2</v>
      </c>
    </row>
    <row r="1605" spans="1:13" x14ac:dyDescent="0.15">
      <c r="A1605" s="1">
        <v>40764</v>
      </c>
      <c r="B1605" s="2">
        <v>2798.19</v>
      </c>
      <c r="C1605" s="3">
        <f t="shared" si="100"/>
        <v>1.5354880274884852E-3</v>
      </c>
      <c r="D1605" s="3">
        <f>1-B1605/MAX(B$2:B1605)</f>
        <v>0.52389062819029464</v>
      </c>
      <c r="E1605" s="4">
        <f ca="1">IFERROR(AVERAGE(OFFSET(B1605,0,0,-计算!B$19,1)),AVERAGE(OFFSET(B1605,0,0,-ROW(),1)))</f>
        <v>2936.4983333333334</v>
      </c>
      <c r="F1605" s="4">
        <f ca="1">IFERROR(AVERAGE(OFFSET(B1605,0,0,-计算!B$20,1)),AVERAGE(OFFSET(B1605,0,0,-ROW(),1)))</f>
        <v>3004.1128000000008</v>
      </c>
      <c r="G1605" s="4">
        <f t="shared" ca="1" si="101"/>
        <v>-67.61446666666734</v>
      </c>
      <c r="H1605" s="4">
        <f ca="1">IFERROR(AVERAGE(OFFSET(G1605,0,0,-计算!B$21,1)),AVERAGE(OFFSET(G1605,0,0,-ROW(),1)))</f>
        <v>-26.090400000000347</v>
      </c>
      <c r="I1605" s="4" t="str">
        <f ca="1">IF(计算!B$23=1,IFERROR(IF(AND(G1605&gt;H1605,OFFSET(G1605,-计算!B$22,0,1,1)&lt;OFFSET(H1605,-计算!B$22,0,1,1)),"买",IF(AND(G1605&lt;H1605,OFFSET(G1605,-计算!B$22,0,1,1)&gt;OFFSET(H1605,-计算!B$22,0,1,1)),"卖",I1604)),"买"),IF(计算!B$23=2,IFERROR(IF(AND(G1605&gt;OFFSET(G1605,-计算!B$22,0,1,1),B1605&lt;OFFSET(B1605,-计算!B$22,0,1,1)),"买",IF(AND(G1605&lt;OFFSET(G1605,-计算!B$22,0,1,1),B1605&gt;OFFSET(B1605,-计算!B$22,0,1,1)),"卖",I1604)),"买"),""))</f>
        <v>卖</v>
      </c>
      <c r="J1605" s="4" t="str">
        <f t="shared" ref="J1605:J1668" ca="1" si="103">IF(I1604&lt;&gt;I1605,1,"")</f>
        <v/>
      </c>
      <c r="K1605" s="3">
        <f ca="1">IF(I1604="买",C1605,0)-IF(J1605=1,计算!B$18)</f>
        <v>0</v>
      </c>
      <c r="L1605" s="2">
        <f t="shared" ca="1" si="102"/>
        <v>6.0157288710583963</v>
      </c>
      <c r="M1605" s="3">
        <f ca="1">1-L1605/MAX(L$2:L1605)</f>
        <v>3.1531142240828647E-2</v>
      </c>
    </row>
    <row r="1606" spans="1:13" x14ac:dyDescent="0.15">
      <c r="A1606" s="1">
        <v>40765</v>
      </c>
      <c r="B1606" s="2">
        <v>2824.12</v>
      </c>
      <c r="C1606" s="3">
        <f t="shared" si="100"/>
        <v>9.2667045482972554E-3</v>
      </c>
      <c r="D1606" s="3">
        <f>1-B1606/MAX(B$2:B1606)</f>
        <v>0.51947866330905867</v>
      </c>
      <c r="E1606" s="4">
        <f ca="1">IFERROR(AVERAGE(OFFSET(B1606,0,0,-计算!B$19,1)),AVERAGE(OFFSET(B1606,0,0,-ROW(),1)))</f>
        <v>2924.4841666666666</v>
      </c>
      <c r="F1606" s="4">
        <f ca="1">IFERROR(AVERAGE(OFFSET(B1606,0,0,-计算!B$20,1)),AVERAGE(OFFSET(B1606,0,0,-ROW(),1)))</f>
        <v>3000.5640000000003</v>
      </c>
      <c r="G1606" s="4">
        <f t="shared" ca="1" si="101"/>
        <v>-76.079833333333681</v>
      </c>
      <c r="H1606" s="4">
        <f ca="1">IFERROR(AVERAGE(OFFSET(G1606,0,0,-计算!B$21,1)),AVERAGE(OFFSET(G1606,0,0,-ROW(),1)))</f>
        <v>-40.137450000000321</v>
      </c>
      <c r="I1606" s="4" t="str">
        <f ca="1">IF(计算!B$23=1,IFERROR(IF(AND(G1606&gt;H1606,OFFSET(G1606,-计算!B$22,0,1,1)&lt;OFFSET(H1606,-计算!B$22,0,1,1)),"买",IF(AND(G1606&lt;H1606,OFFSET(G1606,-计算!B$22,0,1,1)&gt;OFFSET(H1606,-计算!B$22,0,1,1)),"卖",I1605)),"买"),IF(计算!B$23=2,IFERROR(IF(AND(G1606&gt;OFFSET(G1606,-计算!B$22,0,1,1),B1606&lt;OFFSET(B1606,-计算!B$22,0,1,1)),"买",IF(AND(G1606&lt;OFFSET(G1606,-计算!B$22,0,1,1),B1606&gt;OFFSET(B1606,-计算!B$22,0,1,1)),"卖",I1605)),"买"),""))</f>
        <v>卖</v>
      </c>
      <c r="J1606" s="4" t="str">
        <f t="shared" ca="1" si="103"/>
        <v/>
      </c>
      <c r="K1606" s="3">
        <f ca="1">IF(I1605="买",C1606,0)-IF(J1606=1,计算!B$18)</f>
        <v>0</v>
      </c>
      <c r="L1606" s="2">
        <f t="shared" ca="1" si="102"/>
        <v>6.0157288710583963</v>
      </c>
      <c r="M1606" s="3">
        <f ca="1">1-L1606/MAX(L$2:L1606)</f>
        <v>3.1531142240828647E-2</v>
      </c>
    </row>
    <row r="1607" spans="1:13" x14ac:dyDescent="0.15">
      <c r="A1607" s="1">
        <v>40766</v>
      </c>
      <c r="B1607" s="2">
        <v>2866.92</v>
      </c>
      <c r="C1607" s="3">
        <f t="shared" si="100"/>
        <v>1.5155163378326675E-2</v>
      </c>
      <c r="D1607" s="3">
        <f>1-B1607/MAX(B$2:B1607)</f>
        <v>0.5121962839447356</v>
      </c>
      <c r="E1607" s="4">
        <f ca="1">IFERROR(AVERAGE(OFFSET(B1607,0,0,-计算!B$19,1)),AVERAGE(OFFSET(B1607,0,0,-ROW(),1)))</f>
        <v>2915.2466666666664</v>
      </c>
      <c r="F1607" s="4">
        <f ca="1">IFERROR(AVERAGE(OFFSET(B1607,0,0,-计算!B$20,1)),AVERAGE(OFFSET(B1607,0,0,-ROW(),1)))</f>
        <v>2997.8190000000009</v>
      </c>
      <c r="G1607" s="4">
        <f t="shared" ca="1" si="101"/>
        <v>-82.572333333334427</v>
      </c>
      <c r="H1607" s="4">
        <f ca="1">IFERROR(AVERAGE(OFFSET(G1607,0,0,-计算!B$21,1)),AVERAGE(OFFSET(G1607,0,0,-ROW(),1)))</f>
        <v>-53.174833333333858</v>
      </c>
      <c r="I1607" s="4" t="str">
        <f ca="1">IF(计算!B$23=1,IFERROR(IF(AND(G1607&gt;H1607,OFFSET(G1607,-计算!B$22,0,1,1)&lt;OFFSET(H1607,-计算!B$22,0,1,1)),"买",IF(AND(G1607&lt;H1607,OFFSET(G1607,-计算!B$22,0,1,1)&gt;OFFSET(H1607,-计算!B$22,0,1,1)),"卖",I1606)),"买"),IF(计算!B$23=2,IFERROR(IF(AND(G1607&gt;OFFSET(G1607,-计算!B$22,0,1,1),B1607&lt;OFFSET(B1607,-计算!B$22,0,1,1)),"买",IF(AND(G1607&lt;OFFSET(G1607,-计算!B$22,0,1,1),B1607&gt;OFFSET(B1607,-计算!B$22,0,1,1)),"卖",I1606)),"买"),""))</f>
        <v>卖</v>
      </c>
      <c r="J1607" s="4" t="str">
        <f t="shared" ca="1" si="103"/>
        <v/>
      </c>
      <c r="K1607" s="3">
        <f ca="1">IF(I1606="买",C1607,0)-IF(J1607=1,计算!B$18)</f>
        <v>0</v>
      </c>
      <c r="L1607" s="2">
        <f t="shared" ca="1" si="102"/>
        <v>6.0157288710583963</v>
      </c>
      <c r="M1607" s="3">
        <f ca="1">1-L1607/MAX(L$2:L1607)</f>
        <v>3.1531142240828647E-2</v>
      </c>
    </row>
    <row r="1608" spans="1:13" x14ac:dyDescent="0.15">
      <c r="A1608" s="1">
        <v>40767</v>
      </c>
      <c r="B1608" s="2">
        <v>2875.37</v>
      </c>
      <c r="C1608" s="3">
        <f t="shared" si="100"/>
        <v>2.9474139494649609E-3</v>
      </c>
      <c r="D1608" s="3">
        <f>1-B1608/MAX(B$2:B1608)</f>
        <v>0.51075852446743353</v>
      </c>
      <c r="E1608" s="4">
        <f ca="1">IFERROR(AVERAGE(OFFSET(B1608,0,0,-计算!B$19,1)),AVERAGE(OFFSET(B1608,0,0,-ROW(),1)))</f>
        <v>2904.8566666666666</v>
      </c>
      <c r="F1608" s="4">
        <f ca="1">IFERROR(AVERAGE(OFFSET(B1608,0,0,-计算!B$20,1)),AVERAGE(OFFSET(B1608,0,0,-ROW(),1)))</f>
        <v>2996.2122000000013</v>
      </c>
      <c r="G1608" s="4">
        <f t="shared" ca="1" si="101"/>
        <v>-91.355533333334733</v>
      </c>
      <c r="H1608" s="4">
        <f ca="1">IFERROR(AVERAGE(OFFSET(G1608,0,0,-计算!B$21,1)),AVERAGE(OFFSET(G1608,0,0,-ROW(),1)))</f>
        <v>-65.903683333334058</v>
      </c>
      <c r="I1608" s="4" t="str">
        <f ca="1">IF(计算!B$23=1,IFERROR(IF(AND(G1608&gt;H1608,OFFSET(G1608,-计算!B$22,0,1,1)&lt;OFFSET(H1608,-计算!B$22,0,1,1)),"买",IF(AND(G1608&lt;H1608,OFFSET(G1608,-计算!B$22,0,1,1)&gt;OFFSET(H1608,-计算!B$22,0,1,1)),"卖",I1607)),"买"),IF(计算!B$23=2,IFERROR(IF(AND(G1608&gt;OFFSET(G1608,-计算!B$22,0,1,1),B1608&lt;OFFSET(B1608,-计算!B$22,0,1,1)),"买",IF(AND(G1608&lt;OFFSET(G1608,-计算!B$22,0,1,1),B1608&gt;OFFSET(B1608,-计算!B$22,0,1,1)),"卖",I1607)),"买"),""))</f>
        <v>卖</v>
      </c>
      <c r="J1608" s="4" t="str">
        <f t="shared" ca="1" si="103"/>
        <v/>
      </c>
      <c r="K1608" s="3">
        <f ca="1">IF(I1607="买",C1608,0)-IF(J1608=1,计算!B$18)</f>
        <v>0</v>
      </c>
      <c r="L1608" s="2">
        <f t="shared" ca="1" si="102"/>
        <v>6.0157288710583963</v>
      </c>
      <c r="M1608" s="3">
        <f ca="1">1-L1608/MAX(L$2:L1608)</f>
        <v>3.1531142240828647E-2</v>
      </c>
    </row>
    <row r="1609" spans="1:13" x14ac:dyDescent="0.15">
      <c r="A1609" s="1">
        <v>40770</v>
      </c>
      <c r="B1609" s="2">
        <v>2917.88</v>
      </c>
      <c r="C1609" s="3">
        <f t="shared" si="100"/>
        <v>1.4784184296281921E-2</v>
      </c>
      <c r="D1609" s="3">
        <f>1-B1609/MAX(B$2:B1609)</f>
        <v>0.50352548832777511</v>
      </c>
      <c r="E1609" s="4">
        <f ca="1">IFERROR(AVERAGE(OFFSET(B1609,0,0,-计算!B$19,1)),AVERAGE(OFFSET(B1609,0,0,-ROW(),1)))</f>
        <v>2899.5966666666664</v>
      </c>
      <c r="F1609" s="4">
        <f ca="1">IFERROR(AVERAGE(OFFSET(B1609,0,0,-计算!B$20,1)),AVERAGE(OFFSET(B1609,0,0,-ROW(),1)))</f>
        <v>2994.8428000000004</v>
      </c>
      <c r="G1609" s="4">
        <f t="shared" ca="1" si="101"/>
        <v>-95.246133333334001</v>
      </c>
      <c r="H1609" s="4">
        <f ca="1">IFERROR(AVERAGE(OFFSET(G1609,0,0,-计算!B$21,1)),AVERAGE(OFFSET(G1609,0,0,-ROW(),1)))</f>
        <v>-76.854305555556266</v>
      </c>
      <c r="I1609" s="4" t="str">
        <f ca="1">IF(计算!B$23=1,IFERROR(IF(AND(G1609&gt;H1609,OFFSET(G1609,-计算!B$22,0,1,1)&lt;OFFSET(H1609,-计算!B$22,0,1,1)),"买",IF(AND(G1609&lt;H1609,OFFSET(G1609,-计算!B$22,0,1,1)&gt;OFFSET(H1609,-计算!B$22,0,1,1)),"卖",I1608)),"买"),IF(计算!B$23=2,IFERROR(IF(AND(G1609&gt;OFFSET(G1609,-计算!B$22,0,1,1),B1609&lt;OFFSET(B1609,-计算!B$22,0,1,1)),"买",IF(AND(G1609&lt;OFFSET(G1609,-计算!B$22,0,1,1),B1609&gt;OFFSET(B1609,-计算!B$22,0,1,1)),"卖",I1608)),"买"),""))</f>
        <v>卖</v>
      </c>
      <c r="J1609" s="4" t="str">
        <f t="shared" ca="1" si="103"/>
        <v/>
      </c>
      <c r="K1609" s="3">
        <f ca="1">IF(I1608="买",C1609,0)-IF(J1609=1,计算!B$18)</f>
        <v>0</v>
      </c>
      <c r="L1609" s="2">
        <f t="shared" ca="1" si="102"/>
        <v>6.0157288710583963</v>
      </c>
      <c r="M1609" s="3">
        <f ca="1">1-L1609/MAX(L$2:L1609)</f>
        <v>3.1531142240828647E-2</v>
      </c>
    </row>
    <row r="1610" spans="1:13" x14ac:dyDescent="0.15">
      <c r="A1610" s="1">
        <v>40771</v>
      </c>
      <c r="B1610" s="2">
        <v>2897.58</v>
      </c>
      <c r="C1610" s="3">
        <f t="shared" si="100"/>
        <v>-6.9571058439690248E-3</v>
      </c>
      <c r="D1610" s="3">
        <f>1-B1610/MAX(B$2:B1610)</f>
        <v>0.50697951405431163</v>
      </c>
      <c r="E1610" s="4">
        <f ca="1">IFERROR(AVERAGE(OFFSET(B1610,0,0,-计算!B$19,1)),AVERAGE(OFFSET(B1610,0,0,-ROW(),1)))</f>
        <v>2893.3883333333338</v>
      </c>
      <c r="F1610" s="4">
        <f ca="1">IFERROR(AVERAGE(OFFSET(B1610,0,0,-计算!B$20,1)),AVERAGE(OFFSET(B1610,0,0,-ROW(),1)))</f>
        <v>2992.7092000000002</v>
      </c>
      <c r="G1610" s="4">
        <f t="shared" ca="1" si="101"/>
        <v>-99.320866666666461</v>
      </c>
      <c r="H1610" s="4">
        <f ca="1">IFERROR(AVERAGE(OFFSET(G1610,0,0,-计算!B$21,1)),AVERAGE(OFFSET(G1610,0,0,-ROW(),1)))</f>
        <v>-85.364861111111779</v>
      </c>
      <c r="I1610" s="4" t="str">
        <f ca="1">IF(计算!B$23=1,IFERROR(IF(AND(G1610&gt;H1610,OFFSET(G1610,-计算!B$22,0,1,1)&lt;OFFSET(H1610,-计算!B$22,0,1,1)),"买",IF(AND(G1610&lt;H1610,OFFSET(G1610,-计算!B$22,0,1,1)&gt;OFFSET(H1610,-计算!B$22,0,1,1)),"卖",I1609)),"买"),IF(计算!B$23=2,IFERROR(IF(AND(G1610&gt;OFFSET(G1610,-计算!B$22,0,1,1),B1610&lt;OFFSET(B1610,-计算!B$22,0,1,1)),"买",IF(AND(G1610&lt;OFFSET(G1610,-计算!B$22,0,1,1),B1610&gt;OFFSET(B1610,-计算!B$22,0,1,1)),"卖",I1609)),"买"),""))</f>
        <v>卖</v>
      </c>
      <c r="J1610" s="4" t="str">
        <f t="shared" ca="1" si="103"/>
        <v/>
      </c>
      <c r="K1610" s="3">
        <f ca="1">IF(I1609="买",C1610,0)-IF(J1610=1,计算!B$18)</f>
        <v>0</v>
      </c>
      <c r="L1610" s="2">
        <f t="shared" ca="1" si="102"/>
        <v>6.0157288710583963</v>
      </c>
      <c r="M1610" s="3">
        <f ca="1">1-L1610/MAX(L$2:L1610)</f>
        <v>3.1531142240828647E-2</v>
      </c>
    </row>
    <row r="1611" spans="1:13" x14ac:dyDescent="0.15">
      <c r="A1611" s="1">
        <v>40772</v>
      </c>
      <c r="B1611" s="2">
        <v>2886.01</v>
      </c>
      <c r="C1611" s="3">
        <f t="shared" si="100"/>
        <v>-3.9929872514303799E-3</v>
      </c>
      <c r="D1611" s="3">
        <f>1-B1611/MAX(B$2:B1611)</f>
        <v>0.50894813856938681</v>
      </c>
      <c r="E1611" s="4">
        <f ca="1">IFERROR(AVERAGE(OFFSET(B1611,0,0,-计算!B$19,1)),AVERAGE(OFFSET(B1611,0,0,-ROW(),1)))</f>
        <v>2885.7458333333338</v>
      </c>
      <c r="F1611" s="4">
        <f ca="1">IFERROR(AVERAGE(OFFSET(B1611,0,0,-计算!B$20,1)),AVERAGE(OFFSET(B1611,0,0,-ROW(),1)))</f>
        <v>2990.2564000000007</v>
      </c>
      <c r="G1611" s="4">
        <f t="shared" ca="1" si="101"/>
        <v>-104.51056666666682</v>
      </c>
      <c r="H1611" s="4">
        <f ca="1">IFERROR(AVERAGE(OFFSET(G1611,0,0,-计算!B$21,1)),AVERAGE(OFFSET(G1611,0,0,-ROW(),1)))</f>
        <v>-91.514211111111692</v>
      </c>
      <c r="I1611" s="4" t="str">
        <f ca="1">IF(计算!B$23=1,IFERROR(IF(AND(G1611&gt;H1611,OFFSET(G1611,-计算!B$22,0,1,1)&lt;OFFSET(H1611,-计算!B$22,0,1,1)),"买",IF(AND(G1611&lt;H1611,OFFSET(G1611,-计算!B$22,0,1,1)&gt;OFFSET(H1611,-计算!B$22,0,1,1)),"卖",I1610)),"买"),IF(计算!B$23=2,IFERROR(IF(AND(G1611&gt;OFFSET(G1611,-计算!B$22,0,1,1),B1611&lt;OFFSET(B1611,-计算!B$22,0,1,1)),"买",IF(AND(G1611&lt;OFFSET(G1611,-计算!B$22,0,1,1),B1611&gt;OFFSET(B1611,-计算!B$22,0,1,1)),"卖",I1610)),"买"),""))</f>
        <v>卖</v>
      </c>
      <c r="J1611" s="4" t="str">
        <f t="shared" ca="1" si="103"/>
        <v/>
      </c>
      <c r="K1611" s="3">
        <f ca="1">IF(I1610="买",C1611,0)-IF(J1611=1,计算!B$18)</f>
        <v>0</v>
      </c>
      <c r="L1611" s="2">
        <f t="shared" ca="1" si="102"/>
        <v>6.0157288710583963</v>
      </c>
      <c r="M1611" s="3">
        <f ca="1">1-L1611/MAX(L$2:L1611)</f>
        <v>3.1531142240828647E-2</v>
      </c>
    </row>
    <row r="1612" spans="1:13" x14ac:dyDescent="0.15">
      <c r="A1612" s="1">
        <v>40773</v>
      </c>
      <c r="B1612" s="2">
        <v>2834.25</v>
      </c>
      <c r="C1612" s="3">
        <f t="shared" si="100"/>
        <v>-1.7934795790728431E-2</v>
      </c>
      <c r="D1612" s="3">
        <f>1-B1612/MAX(B$2:B1612)</f>
        <v>0.51775505342680184</v>
      </c>
      <c r="E1612" s="4">
        <f ca="1">IFERROR(AVERAGE(OFFSET(B1612,0,0,-计算!B$19,1)),AVERAGE(OFFSET(B1612,0,0,-ROW(),1)))</f>
        <v>2875.5683333333341</v>
      </c>
      <c r="F1612" s="4">
        <f ca="1">IFERROR(AVERAGE(OFFSET(B1612,0,0,-计算!B$20,1)),AVERAGE(OFFSET(B1612,0,0,-ROW(),1)))</f>
        <v>2987.903600000001</v>
      </c>
      <c r="G1612" s="4">
        <f t="shared" ca="1" si="101"/>
        <v>-112.33526666666694</v>
      </c>
      <c r="H1612" s="4">
        <f ca="1">IFERROR(AVERAGE(OFFSET(G1612,0,0,-计算!B$21,1)),AVERAGE(OFFSET(G1612,0,0,-ROW(),1)))</f>
        <v>-97.556783333333897</v>
      </c>
      <c r="I1612" s="4" t="str">
        <f ca="1">IF(计算!B$23=1,IFERROR(IF(AND(G1612&gt;H1612,OFFSET(G1612,-计算!B$22,0,1,1)&lt;OFFSET(H1612,-计算!B$22,0,1,1)),"买",IF(AND(G1612&lt;H1612,OFFSET(G1612,-计算!B$22,0,1,1)&gt;OFFSET(H1612,-计算!B$22,0,1,1)),"卖",I1611)),"买"),IF(计算!B$23=2,IFERROR(IF(AND(G1612&gt;OFFSET(G1612,-计算!B$22,0,1,1),B1612&lt;OFFSET(B1612,-计算!B$22,0,1,1)),"买",IF(AND(G1612&lt;OFFSET(G1612,-计算!B$22,0,1,1),B1612&gt;OFFSET(B1612,-计算!B$22,0,1,1)),"卖",I1611)),"买"),""))</f>
        <v>卖</v>
      </c>
      <c r="J1612" s="4" t="str">
        <f t="shared" ca="1" si="103"/>
        <v/>
      </c>
      <c r="K1612" s="3">
        <f ca="1">IF(I1611="买",C1612,0)-IF(J1612=1,计算!B$18)</f>
        <v>0</v>
      </c>
      <c r="L1612" s="2">
        <f t="shared" ca="1" si="102"/>
        <v>6.0157288710583963</v>
      </c>
      <c r="M1612" s="3">
        <f ca="1">1-L1612/MAX(L$2:L1612)</f>
        <v>3.1531142240828647E-2</v>
      </c>
    </row>
    <row r="1613" spans="1:13" x14ac:dyDescent="0.15">
      <c r="A1613" s="1">
        <v>40774</v>
      </c>
      <c r="B1613" s="2">
        <v>2807.66</v>
      </c>
      <c r="C1613" s="3">
        <f t="shared" si="100"/>
        <v>-9.3816706359707291E-3</v>
      </c>
      <c r="D1613" s="3">
        <f>1-B1613/MAX(B$2:B1613)</f>
        <v>0.52227931668141292</v>
      </c>
      <c r="E1613" s="4">
        <f ca="1">IFERROR(AVERAGE(OFFSET(B1613,0,0,-计算!B$19,1)),AVERAGE(OFFSET(B1613,0,0,-ROW(),1)))</f>
        <v>2863.3008333333332</v>
      </c>
      <c r="F1613" s="4">
        <f ca="1">IFERROR(AVERAGE(OFFSET(B1613,0,0,-计算!B$20,1)),AVERAGE(OFFSET(B1613,0,0,-ROW(),1)))</f>
        <v>2984.8182000000006</v>
      </c>
      <c r="G1613" s="4">
        <f t="shared" ca="1" si="101"/>
        <v>-121.51736666666739</v>
      </c>
      <c r="H1613" s="4">
        <f ca="1">IFERROR(AVERAGE(OFFSET(G1613,0,0,-计算!B$21,1)),AVERAGE(OFFSET(G1613,0,0,-ROW(),1)))</f>
        <v>-104.04762222222273</v>
      </c>
      <c r="I1613" s="4" t="str">
        <f ca="1">IF(计算!B$23=1,IFERROR(IF(AND(G1613&gt;H1613,OFFSET(G1613,-计算!B$22,0,1,1)&lt;OFFSET(H1613,-计算!B$22,0,1,1)),"买",IF(AND(G1613&lt;H1613,OFFSET(G1613,-计算!B$22,0,1,1)&gt;OFFSET(H1613,-计算!B$22,0,1,1)),"卖",I1612)),"买"),IF(计算!B$23=2,IFERROR(IF(AND(G1613&gt;OFFSET(G1613,-计算!B$22,0,1,1),B1613&lt;OFFSET(B1613,-计算!B$22,0,1,1)),"买",IF(AND(G1613&lt;OFFSET(G1613,-计算!B$22,0,1,1),B1613&gt;OFFSET(B1613,-计算!B$22,0,1,1)),"卖",I1612)),"买"),""))</f>
        <v>卖</v>
      </c>
      <c r="J1613" s="4" t="str">
        <f t="shared" ca="1" si="103"/>
        <v/>
      </c>
      <c r="K1613" s="3">
        <f ca="1">IF(I1612="买",C1613,0)-IF(J1613=1,计算!B$18)</f>
        <v>0</v>
      </c>
      <c r="L1613" s="2">
        <f t="shared" ca="1" si="102"/>
        <v>6.0157288710583963</v>
      </c>
      <c r="M1613" s="3">
        <f ca="1">1-L1613/MAX(L$2:L1613)</f>
        <v>3.1531142240828647E-2</v>
      </c>
    </row>
    <row r="1614" spans="1:13" x14ac:dyDescent="0.15">
      <c r="A1614" s="1">
        <v>40777</v>
      </c>
      <c r="B1614" s="2">
        <v>2777.79</v>
      </c>
      <c r="C1614" s="3">
        <f t="shared" si="100"/>
        <v>-1.0638752555508835E-2</v>
      </c>
      <c r="D1614" s="3">
        <f>1-B1614/MAX(B$2:B1614)</f>
        <v>0.52736166882188795</v>
      </c>
      <c r="E1614" s="4">
        <f ca="1">IFERROR(AVERAGE(OFFSET(B1614,0,0,-计算!B$19,1)),AVERAGE(OFFSET(B1614,0,0,-ROW(),1)))</f>
        <v>2848.0908333333336</v>
      </c>
      <c r="F1614" s="4">
        <f ca="1">IFERROR(AVERAGE(OFFSET(B1614,0,0,-计算!B$20,1)),AVERAGE(OFFSET(B1614,0,0,-ROW(),1)))</f>
        <v>2981.3670000000006</v>
      </c>
      <c r="G1614" s="4">
        <f t="shared" ca="1" si="101"/>
        <v>-133.276166666667</v>
      </c>
      <c r="H1614" s="4">
        <f ca="1">IFERROR(AVERAGE(OFFSET(G1614,0,0,-计算!B$21,1)),AVERAGE(OFFSET(G1614,0,0,-ROW(),1)))</f>
        <v>-111.03439444444477</v>
      </c>
      <c r="I1614" s="4" t="str">
        <f ca="1">IF(计算!B$23=1,IFERROR(IF(AND(G1614&gt;H1614,OFFSET(G1614,-计算!B$22,0,1,1)&lt;OFFSET(H1614,-计算!B$22,0,1,1)),"买",IF(AND(G1614&lt;H1614,OFFSET(G1614,-计算!B$22,0,1,1)&gt;OFFSET(H1614,-计算!B$22,0,1,1)),"卖",I1613)),"买"),IF(计算!B$23=2,IFERROR(IF(AND(G1614&gt;OFFSET(G1614,-计算!B$22,0,1,1),B1614&lt;OFFSET(B1614,-计算!B$22,0,1,1)),"买",IF(AND(G1614&lt;OFFSET(G1614,-计算!B$22,0,1,1),B1614&gt;OFFSET(B1614,-计算!B$22,0,1,1)),"卖",I1613)),"买"),""))</f>
        <v>卖</v>
      </c>
      <c r="J1614" s="4" t="str">
        <f t="shared" ca="1" si="103"/>
        <v/>
      </c>
      <c r="K1614" s="3">
        <f ca="1">IF(I1613="买",C1614,0)-IF(J1614=1,计算!B$18)</f>
        <v>0</v>
      </c>
      <c r="L1614" s="2">
        <f t="shared" ca="1" si="102"/>
        <v>6.0157288710583963</v>
      </c>
      <c r="M1614" s="3">
        <f ca="1">1-L1614/MAX(L$2:L1614)</f>
        <v>3.1531142240828647E-2</v>
      </c>
    </row>
    <row r="1615" spans="1:13" x14ac:dyDescent="0.15">
      <c r="A1615" s="1">
        <v>40778</v>
      </c>
      <c r="B1615" s="2">
        <v>2821</v>
      </c>
      <c r="C1615" s="3">
        <f t="shared" si="100"/>
        <v>1.5555531555661251E-2</v>
      </c>
      <c r="D1615" s="3">
        <f>1-B1615/MAX(B$2:B1615)</f>
        <v>0.52000952834683178</v>
      </c>
      <c r="E1615" s="4">
        <f ca="1">IFERROR(AVERAGE(OFFSET(B1615,0,0,-计算!B$19,1)),AVERAGE(OFFSET(B1615,0,0,-ROW(),1)))</f>
        <v>2841.7224999999999</v>
      </c>
      <c r="F1615" s="4">
        <f ca="1">IFERROR(AVERAGE(OFFSET(B1615,0,0,-计算!B$20,1)),AVERAGE(OFFSET(B1615,0,0,-ROW(),1)))</f>
        <v>2977.9158000000002</v>
      </c>
      <c r="G1615" s="4">
        <f t="shared" ca="1" si="101"/>
        <v>-136.19330000000036</v>
      </c>
      <c r="H1615" s="4">
        <f ca="1">IFERROR(AVERAGE(OFFSET(G1615,0,0,-计算!B$21,1)),AVERAGE(OFFSET(G1615,0,0,-ROW(),1)))</f>
        <v>-117.85892222222249</v>
      </c>
      <c r="I1615" s="4" t="str">
        <f ca="1">IF(计算!B$23=1,IFERROR(IF(AND(G1615&gt;H1615,OFFSET(G1615,-计算!B$22,0,1,1)&lt;OFFSET(H1615,-计算!B$22,0,1,1)),"买",IF(AND(G1615&lt;H1615,OFFSET(G1615,-计算!B$22,0,1,1)&gt;OFFSET(H1615,-计算!B$22,0,1,1)),"卖",I1614)),"买"),IF(计算!B$23=2,IFERROR(IF(AND(G1615&gt;OFFSET(G1615,-计算!B$22,0,1,1),B1615&lt;OFFSET(B1615,-计算!B$22,0,1,1)),"买",IF(AND(G1615&lt;OFFSET(G1615,-计算!B$22,0,1,1),B1615&gt;OFFSET(B1615,-计算!B$22,0,1,1)),"卖",I1614)),"买"),""))</f>
        <v>卖</v>
      </c>
      <c r="J1615" s="4" t="str">
        <f t="shared" ca="1" si="103"/>
        <v/>
      </c>
      <c r="K1615" s="3">
        <f ca="1">IF(I1614="买",C1615,0)-IF(J1615=1,计算!B$18)</f>
        <v>0</v>
      </c>
      <c r="L1615" s="2">
        <f t="shared" ca="1" si="102"/>
        <v>6.0157288710583963</v>
      </c>
      <c r="M1615" s="3">
        <f ca="1">1-L1615/MAX(L$2:L1615)</f>
        <v>3.1531142240828647E-2</v>
      </c>
    </row>
    <row r="1616" spans="1:13" x14ac:dyDescent="0.15">
      <c r="A1616" s="1">
        <v>40779</v>
      </c>
      <c r="B1616" s="2">
        <v>2810.02</v>
      </c>
      <c r="C1616" s="3">
        <f t="shared" si="100"/>
        <v>-3.8922367954625781E-3</v>
      </c>
      <c r="D1616" s="3">
        <f>1-B1616/MAX(B$2:B1616)</f>
        <v>0.52187776492207172</v>
      </c>
      <c r="E1616" s="4">
        <f ca="1">IFERROR(AVERAGE(OFFSET(B1616,0,0,-计算!B$19,1)),AVERAGE(OFFSET(B1616,0,0,-ROW(),1)))</f>
        <v>2843.0658333333336</v>
      </c>
      <c r="F1616" s="4">
        <f ca="1">IFERROR(AVERAGE(OFFSET(B1616,0,0,-计算!B$20,1)),AVERAGE(OFFSET(B1616,0,0,-ROW(),1)))</f>
        <v>2974.8537999999999</v>
      </c>
      <c r="G1616" s="4">
        <f t="shared" ca="1" si="101"/>
        <v>-131.78796666666631</v>
      </c>
      <c r="H1616" s="4">
        <f ca="1">IFERROR(AVERAGE(OFFSET(G1616,0,0,-计算!B$21,1)),AVERAGE(OFFSET(G1616,0,0,-ROW(),1)))</f>
        <v>-123.2701055555558</v>
      </c>
      <c r="I1616" s="4" t="str">
        <f ca="1">IF(计算!B$23=1,IFERROR(IF(AND(G1616&gt;H1616,OFFSET(G1616,-计算!B$22,0,1,1)&lt;OFFSET(H1616,-计算!B$22,0,1,1)),"买",IF(AND(G1616&lt;H1616,OFFSET(G1616,-计算!B$22,0,1,1)&gt;OFFSET(H1616,-计算!B$22,0,1,1)),"卖",I1615)),"买"),IF(计算!B$23=2,IFERROR(IF(AND(G1616&gt;OFFSET(G1616,-计算!B$22,0,1,1),B1616&lt;OFFSET(B1616,-计算!B$22,0,1,1)),"买",IF(AND(G1616&lt;OFFSET(G1616,-计算!B$22,0,1,1),B1616&gt;OFFSET(B1616,-计算!B$22,0,1,1)),"卖",I1615)),"买"),""))</f>
        <v>卖</v>
      </c>
      <c r="J1616" s="4" t="str">
        <f t="shared" ca="1" si="103"/>
        <v/>
      </c>
      <c r="K1616" s="3">
        <f ca="1">IF(I1615="买",C1616,0)-IF(J1616=1,计算!B$18)</f>
        <v>0</v>
      </c>
      <c r="L1616" s="2">
        <f t="shared" ca="1" si="102"/>
        <v>6.0157288710583963</v>
      </c>
      <c r="M1616" s="3">
        <f ca="1">1-L1616/MAX(L$2:L1616)</f>
        <v>3.1531142240828647E-2</v>
      </c>
    </row>
    <row r="1617" spans="1:13" x14ac:dyDescent="0.15">
      <c r="A1617" s="1">
        <v>40780</v>
      </c>
      <c r="B1617" s="2">
        <v>2903.84</v>
      </c>
      <c r="C1617" s="3">
        <f t="shared" si="100"/>
        <v>3.3387662721261924E-2</v>
      </c>
      <c r="D1617" s="3">
        <f>1-B1617/MAX(B$2:B1617)</f>
        <v>0.50591438099775399</v>
      </c>
      <c r="E1617" s="4">
        <f ca="1">IFERROR(AVERAGE(OFFSET(B1617,0,0,-计算!B$19,1)),AVERAGE(OFFSET(B1617,0,0,-ROW(),1)))</f>
        <v>2851.8700000000003</v>
      </c>
      <c r="F1617" s="4">
        <f ca="1">IFERROR(AVERAGE(OFFSET(B1617,0,0,-计算!B$20,1)),AVERAGE(OFFSET(B1617,0,0,-ROW(),1)))</f>
        <v>2974.5790000000002</v>
      </c>
      <c r="G1617" s="4">
        <f t="shared" ca="1" si="101"/>
        <v>-122.70899999999983</v>
      </c>
      <c r="H1617" s="4">
        <f ca="1">IFERROR(AVERAGE(OFFSET(G1617,0,0,-计算!B$21,1)),AVERAGE(OFFSET(G1617,0,0,-ROW(),1)))</f>
        <v>-126.30317777777798</v>
      </c>
      <c r="I1617" s="4" t="str">
        <f ca="1">IF(计算!B$23=1,IFERROR(IF(AND(G1617&gt;H1617,OFFSET(G1617,-计算!B$22,0,1,1)&lt;OFFSET(H1617,-计算!B$22,0,1,1)),"买",IF(AND(G1617&lt;H1617,OFFSET(G1617,-计算!B$22,0,1,1)&gt;OFFSET(H1617,-计算!B$22,0,1,1)),"卖",I1616)),"买"),IF(计算!B$23=2,IFERROR(IF(AND(G1617&gt;OFFSET(G1617,-计算!B$22,0,1,1),B1617&lt;OFFSET(B1617,-计算!B$22,0,1,1)),"买",IF(AND(G1617&lt;OFFSET(G1617,-计算!B$22,0,1,1),B1617&gt;OFFSET(B1617,-计算!B$22,0,1,1)),"卖",I1616)),"买"),""))</f>
        <v>买</v>
      </c>
      <c r="J1617" s="4">
        <f t="shared" ca="1" si="103"/>
        <v>1</v>
      </c>
      <c r="K1617" s="3">
        <f ca="1">IF(I1616="买",C1617,0)-IF(J1617=1,计算!B$18)</f>
        <v>0</v>
      </c>
      <c r="L1617" s="2">
        <f t="shared" ca="1" si="102"/>
        <v>6.0157288710583963</v>
      </c>
      <c r="M1617" s="3">
        <f ca="1">1-L1617/MAX(L$2:L1617)</f>
        <v>3.1531142240828647E-2</v>
      </c>
    </row>
    <row r="1618" spans="1:13" x14ac:dyDescent="0.15">
      <c r="A1618" s="1">
        <v>40781</v>
      </c>
      <c r="B1618" s="2">
        <v>2901.22</v>
      </c>
      <c r="C1618" s="3">
        <f t="shared" si="100"/>
        <v>-9.0225356768980358E-4</v>
      </c>
      <c r="D1618" s="3">
        <f>1-B1618/MAX(B$2:B1618)</f>
        <v>0.50636017151024304</v>
      </c>
      <c r="E1618" s="4">
        <f ca="1">IFERROR(AVERAGE(OFFSET(B1618,0,0,-计算!B$19,1)),AVERAGE(OFFSET(B1618,0,0,-ROW(),1)))</f>
        <v>2858.2950000000001</v>
      </c>
      <c r="F1618" s="4">
        <f ca="1">IFERROR(AVERAGE(OFFSET(B1618,0,0,-计算!B$20,1)),AVERAGE(OFFSET(B1618,0,0,-ROW(),1)))</f>
        <v>2974.7601999999997</v>
      </c>
      <c r="G1618" s="4">
        <f t="shared" ca="1" si="101"/>
        <v>-116.46519999999964</v>
      </c>
      <c r="H1618" s="4">
        <f ca="1">IFERROR(AVERAGE(OFFSET(G1618,0,0,-计算!B$21,1)),AVERAGE(OFFSET(G1618,0,0,-ROW(),1)))</f>
        <v>-126.99150000000009</v>
      </c>
      <c r="I1618" s="4" t="str">
        <f ca="1">IF(计算!B$23=1,IFERROR(IF(AND(G1618&gt;H1618,OFFSET(G1618,-计算!B$22,0,1,1)&lt;OFFSET(H1618,-计算!B$22,0,1,1)),"买",IF(AND(G1618&lt;H1618,OFFSET(G1618,-计算!B$22,0,1,1)&gt;OFFSET(H1618,-计算!B$22,0,1,1)),"卖",I1617)),"买"),IF(计算!B$23=2,IFERROR(IF(AND(G1618&gt;OFFSET(G1618,-计算!B$22,0,1,1),B1618&lt;OFFSET(B1618,-计算!B$22,0,1,1)),"买",IF(AND(G1618&lt;OFFSET(G1618,-计算!B$22,0,1,1),B1618&gt;OFFSET(B1618,-计算!B$22,0,1,1)),"卖",I1617)),"买"),""))</f>
        <v>买</v>
      </c>
      <c r="J1618" s="4" t="str">
        <f t="shared" ca="1" si="103"/>
        <v/>
      </c>
      <c r="K1618" s="3">
        <f ca="1">IF(I1617="买",C1618,0)-IF(J1618=1,计算!B$18)</f>
        <v>-9.0225356768980358E-4</v>
      </c>
      <c r="L1618" s="2">
        <f t="shared" ca="1" si="102"/>
        <v>6.0103011582222292</v>
      </c>
      <c r="M1618" s="3">
        <f ca="1">1-L1618/MAX(L$2:L1618)</f>
        <v>3.2404946722938366E-2</v>
      </c>
    </row>
    <row r="1619" spans="1:13" x14ac:dyDescent="0.15">
      <c r="A1619" s="1">
        <v>40784</v>
      </c>
      <c r="B1619" s="2">
        <v>2852.81</v>
      </c>
      <c r="C1619" s="3">
        <f t="shared" si="100"/>
        <v>-1.6686083785441896E-2</v>
      </c>
      <c r="D1619" s="3">
        <f>1-B1619/MAX(B$2:B1619)</f>
        <v>0.51459708704825424</v>
      </c>
      <c r="E1619" s="4">
        <f ca="1">IFERROR(AVERAGE(OFFSET(B1619,0,0,-计算!B$19,1)),AVERAGE(OFFSET(B1619,0,0,-ROW(),1)))</f>
        <v>2857.1191666666668</v>
      </c>
      <c r="F1619" s="4">
        <f ca="1">IFERROR(AVERAGE(OFFSET(B1619,0,0,-计算!B$20,1)),AVERAGE(OFFSET(B1619,0,0,-ROW(),1)))</f>
        <v>2974.3183999999997</v>
      </c>
      <c r="G1619" s="4">
        <f t="shared" ca="1" si="101"/>
        <v>-117.19923333333281</v>
      </c>
      <c r="H1619" s="4">
        <f ca="1">IFERROR(AVERAGE(OFFSET(G1619,0,0,-计算!B$21,1)),AVERAGE(OFFSET(G1619,0,0,-ROW(),1)))</f>
        <v>-126.27181111111099</v>
      </c>
      <c r="I1619" s="4" t="str">
        <f ca="1">IF(计算!B$23=1,IFERROR(IF(AND(G1619&gt;H1619,OFFSET(G1619,-计算!B$22,0,1,1)&lt;OFFSET(H1619,-计算!B$22,0,1,1)),"买",IF(AND(G1619&lt;H1619,OFFSET(G1619,-计算!B$22,0,1,1)&gt;OFFSET(H1619,-计算!B$22,0,1,1)),"卖",I1618)),"买"),IF(计算!B$23=2,IFERROR(IF(AND(G1619&gt;OFFSET(G1619,-计算!B$22,0,1,1),B1619&lt;OFFSET(B1619,-计算!B$22,0,1,1)),"买",IF(AND(G1619&lt;OFFSET(G1619,-计算!B$22,0,1,1),B1619&gt;OFFSET(B1619,-计算!B$22,0,1,1)),"卖",I1618)),"买"),""))</f>
        <v>买</v>
      </c>
      <c r="J1619" s="4" t="str">
        <f t="shared" ca="1" si="103"/>
        <v/>
      </c>
      <c r="K1619" s="3">
        <f ca="1">IF(I1618="买",C1619,0)-IF(J1619=1,计算!B$18)</f>
        <v>-1.6686083785441896E-2</v>
      </c>
      <c r="L1619" s="2">
        <f t="shared" ca="1" si="102"/>
        <v>5.910012769520395</v>
      </c>
      <c r="M1619" s="3">
        <f ca="1">1-L1619/MAX(L$2:L1619)</f>
        <v>4.8550318852298435E-2</v>
      </c>
    </row>
    <row r="1620" spans="1:13" x14ac:dyDescent="0.15">
      <c r="A1620" s="1">
        <v>40785</v>
      </c>
      <c r="B1620" s="2">
        <v>2841.74</v>
      </c>
      <c r="C1620" s="3">
        <f t="shared" si="100"/>
        <v>-3.8803846032509082E-3</v>
      </c>
      <c r="D1620" s="3">
        <f>1-B1620/MAX(B$2:B1620)</f>
        <v>0.51648063703804536</v>
      </c>
      <c r="E1620" s="4">
        <f ca="1">IFERROR(AVERAGE(OFFSET(B1620,0,0,-计算!B$19,1)),AVERAGE(OFFSET(B1620,0,0,-ROW(),1)))</f>
        <v>2854.3166666666671</v>
      </c>
      <c r="F1620" s="4">
        <f ca="1">IFERROR(AVERAGE(OFFSET(B1620,0,0,-计算!B$20,1)),AVERAGE(OFFSET(B1620,0,0,-ROW(),1)))</f>
        <v>2972.9717999999993</v>
      </c>
      <c r="G1620" s="4">
        <f t="shared" ca="1" si="101"/>
        <v>-118.65513333333229</v>
      </c>
      <c r="H1620" s="4">
        <f ca="1">IFERROR(AVERAGE(OFFSET(G1620,0,0,-计算!B$21,1)),AVERAGE(OFFSET(G1620,0,0,-ROW(),1)))</f>
        <v>-123.83497222222188</v>
      </c>
      <c r="I1620" s="4" t="str">
        <f ca="1">IF(计算!B$23=1,IFERROR(IF(AND(G1620&gt;H1620,OFFSET(G1620,-计算!B$22,0,1,1)&lt;OFFSET(H1620,-计算!B$22,0,1,1)),"买",IF(AND(G1620&lt;H1620,OFFSET(G1620,-计算!B$22,0,1,1)&gt;OFFSET(H1620,-计算!B$22,0,1,1)),"卖",I1619)),"买"),IF(计算!B$23=2,IFERROR(IF(AND(G1620&gt;OFFSET(G1620,-计算!B$22,0,1,1),B1620&lt;OFFSET(B1620,-计算!B$22,0,1,1)),"买",IF(AND(G1620&lt;OFFSET(G1620,-计算!B$22,0,1,1),B1620&gt;OFFSET(B1620,-计算!B$22,0,1,1)),"卖",I1619)),"买"),""))</f>
        <v>买</v>
      </c>
      <c r="J1620" s="4" t="str">
        <f t="shared" ca="1" si="103"/>
        <v/>
      </c>
      <c r="K1620" s="3">
        <f ca="1">IF(I1619="买",C1620,0)-IF(J1620=1,计算!B$18)</f>
        <v>-3.8803846032509082E-3</v>
      </c>
      <c r="L1620" s="2">
        <f t="shared" ca="1" si="102"/>
        <v>5.8870796469645317</v>
      </c>
      <c r="M1620" s="3">
        <f ca="1">1-L1620/MAX(L$2:L1620)</f>
        <v>5.2242309545792009E-2</v>
      </c>
    </row>
    <row r="1621" spans="1:13" x14ac:dyDescent="0.15">
      <c r="A1621" s="1">
        <v>40786</v>
      </c>
      <c r="B1621" s="2">
        <v>2846.78</v>
      </c>
      <c r="C1621" s="3">
        <f t="shared" si="100"/>
        <v>1.7735612688003499E-3</v>
      </c>
      <c r="D1621" s="3">
        <f>1-B1621/MAX(B$2:B1621)</f>
        <v>0.51562308582318106</v>
      </c>
      <c r="E1621" s="4">
        <f ca="1">IFERROR(AVERAGE(OFFSET(B1621,0,0,-计算!B$19,1)),AVERAGE(OFFSET(B1621,0,0,-ROW(),1)))</f>
        <v>2848.3916666666669</v>
      </c>
      <c r="F1621" s="4">
        <f ca="1">IFERROR(AVERAGE(OFFSET(B1621,0,0,-计算!B$20,1)),AVERAGE(OFFSET(B1621,0,0,-ROW(),1)))</f>
        <v>2971.735799999999</v>
      </c>
      <c r="G1621" s="4">
        <f t="shared" ca="1" si="101"/>
        <v>-123.34413333333214</v>
      </c>
      <c r="H1621" s="4">
        <f ca="1">IFERROR(AVERAGE(OFFSET(G1621,0,0,-计算!B$21,1)),AVERAGE(OFFSET(G1621,0,0,-ROW(),1)))</f>
        <v>-121.69344444444384</v>
      </c>
      <c r="I1621" s="4" t="str">
        <f ca="1">IF(计算!B$23=1,IFERROR(IF(AND(G1621&gt;H1621,OFFSET(G1621,-计算!B$22,0,1,1)&lt;OFFSET(H1621,-计算!B$22,0,1,1)),"买",IF(AND(G1621&lt;H1621,OFFSET(G1621,-计算!B$22,0,1,1)&gt;OFFSET(H1621,-计算!B$22,0,1,1)),"卖",I1620)),"买"),IF(计算!B$23=2,IFERROR(IF(AND(G1621&gt;OFFSET(G1621,-计算!B$22,0,1,1),B1621&lt;OFFSET(B1621,-计算!B$22,0,1,1)),"买",IF(AND(G1621&lt;OFFSET(G1621,-计算!B$22,0,1,1),B1621&gt;OFFSET(B1621,-计算!B$22,0,1,1)),"卖",I1620)),"买"),""))</f>
        <v>卖</v>
      </c>
      <c r="J1621" s="4">
        <f t="shared" ca="1" si="103"/>
        <v>1</v>
      </c>
      <c r="K1621" s="3">
        <f ca="1">IF(I1620="买",C1621,0)-IF(J1621=1,计算!B$18)</f>
        <v>1.7735612688003499E-3</v>
      </c>
      <c r="L1621" s="2">
        <f t="shared" ca="1" si="102"/>
        <v>5.8975207434127306</v>
      </c>
      <c r="M1621" s="3">
        <f ca="1">1-L1621/MAX(L$2:L1621)</f>
        <v>5.0561403213794764E-2</v>
      </c>
    </row>
    <row r="1622" spans="1:13" x14ac:dyDescent="0.15">
      <c r="A1622" s="1">
        <v>40787</v>
      </c>
      <c r="B1622" s="2">
        <v>2834.54</v>
      </c>
      <c r="C1622" s="3">
        <f t="shared" si="100"/>
        <v>-4.29959462972207E-3</v>
      </c>
      <c r="D1622" s="3">
        <f>1-B1622/MAX(B$2:B1622)</f>
        <v>0.51770571020213707</v>
      </c>
      <c r="E1622" s="4">
        <f ca="1">IFERROR(AVERAGE(OFFSET(B1622,0,0,-计算!B$19,1)),AVERAGE(OFFSET(B1622,0,0,-ROW(),1)))</f>
        <v>2843.1383333333338</v>
      </c>
      <c r="F1622" s="4">
        <f ca="1">IFERROR(AVERAGE(OFFSET(B1622,0,0,-计算!B$20,1)),AVERAGE(OFFSET(B1622,0,0,-ROW(),1)))</f>
        <v>2969.273999999999</v>
      </c>
      <c r="G1622" s="4">
        <f t="shared" ca="1" si="101"/>
        <v>-126.1356666666652</v>
      </c>
      <c r="H1622" s="4">
        <f ca="1">IFERROR(AVERAGE(OFFSET(G1622,0,0,-计算!B$21,1)),AVERAGE(OFFSET(G1622,0,0,-ROW(),1)))</f>
        <v>-120.75139444444365</v>
      </c>
      <c r="I1622" s="4" t="str">
        <f ca="1">IF(计算!B$23=1,IFERROR(IF(AND(G1622&gt;H1622,OFFSET(G1622,-计算!B$22,0,1,1)&lt;OFFSET(H1622,-计算!B$22,0,1,1)),"买",IF(AND(G1622&lt;H1622,OFFSET(G1622,-计算!B$22,0,1,1)&gt;OFFSET(H1622,-计算!B$22,0,1,1)),"卖",I1621)),"买"),IF(计算!B$23=2,IFERROR(IF(AND(G1622&gt;OFFSET(G1622,-计算!B$22,0,1,1),B1622&lt;OFFSET(B1622,-计算!B$22,0,1,1)),"买",IF(AND(G1622&lt;OFFSET(G1622,-计算!B$22,0,1,1),B1622&gt;OFFSET(B1622,-计算!B$22,0,1,1)),"卖",I1621)),"买"),""))</f>
        <v>卖</v>
      </c>
      <c r="J1622" s="4" t="str">
        <f t="shared" ca="1" si="103"/>
        <v/>
      </c>
      <c r="K1622" s="3">
        <f ca="1">IF(I1621="买",C1622,0)-IF(J1622=1,计算!B$18)</f>
        <v>0</v>
      </c>
      <c r="L1622" s="2">
        <f t="shared" ca="1" si="102"/>
        <v>5.8975207434127306</v>
      </c>
      <c r="M1622" s="3">
        <f ca="1">1-L1622/MAX(L$2:L1622)</f>
        <v>5.0561403213794764E-2</v>
      </c>
    </row>
    <row r="1623" spans="1:13" x14ac:dyDescent="0.15">
      <c r="A1623" s="1">
        <v>40788</v>
      </c>
      <c r="B1623" s="2">
        <v>2803.85</v>
      </c>
      <c r="C1623" s="3">
        <f t="shared" si="100"/>
        <v>-1.0827153612226303E-2</v>
      </c>
      <c r="D1623" s="3">
        <f>1-B1623/MAX(B$2:B1623)</f>
        <v>0.52292758456407817</v>
      </c>
      <c r="E1623" s="4">
        <f ca="1">IFERROR(AVERAGE(OFFSET(B1623,0,0,-计算!B$19,1)),AVERAGE(OFFSET(B1623,0,0,-ROW(),1)))</f>
        <v>2836.2916666666665</v>
      </c>
      <c r="F1623" s="4">
        <f ca="1">IFERROR(AVERAGE(OFFSET(B1623,0,0,-计算!B$20,1)),AVERAGE(OFFSET(B1623,0,0,-ROW(),1)))</f>
        <v>2964.8015999999998</v>
      </c>
      <c r="G1623" s="4">
        <f t="shared" ca="1" si="101"/>
        <v>-128.50993333333327</v>
      </c>
      <c r="H1623" s="4">
        <f ca="1">IFERROR(AVERAGE(OFFSET(G1623,0,0,-计算!B$21,1)),AVERAGE(OFFSET(G1623,0,0,-ROW(),1)))</f>
        <v>-121.7182166666659</v>
      </c>
      <c r="I1623" s="4" t="str">
        <f ca="1">IF(计算!B$23=1,IFERROR(IF(AND(G1623&gt;H1623,OFFSET(G1623,-计算!B$22,0,1,1)&lt;OFFSET(H1623,-计算!B$22,0,1,1)),"买",IF(AND(G1623&lt;H1623,OFFSET(G1623,-计算!B$22,0,1,1)&gt;OFFSET(H1623,-计算!B$22,0,1,1)),"卖",I1622)),"买"),IF(计算!B$23=2,IFERROR(IF(AND(G1623&gt;OFFSET(G1623,-计算!B$22,0,1,1),B1623&lt;OFFSET(B1623,-计算!B$22,0,1,1)),"买",IF(AND(G1623&lt;OFFSET(G1623,-计算!B$22,0,1,1),B1623&gt;OFFSET(B1623,-计算!B$22,0,1,1)),"卖",I1622)),"买"),""))</f>
        <v>卖</v>
      </c>
      <c r="J1623" s="4" t="str">
        <f t="shared" ca="1" si="103"/>
        <v/>
      </c>
      <c r="K1623" s="3">
        <f ca="1">IF(I1622="买",C1623,0)-IF(J1623=1,计算!B$18)</f>
        <v>0</v>
      </c>
      <c r="L1623" s="2">
        <f t="shared" ca="1" si="102"/>
        <v>5.8975207434127306</v>
      </c>
      <c r="M1623" s="3">
        <f ca="1">1-L1623/MAX(L$2:L1623)</f>
        <v>5.0561403213794764E-2</v>
      </c>
    </row>
    <row r="1624" spans="1:13" x14ac:dyDescent="0.15">
      <c r="A1624" s="1">
        <v>40791</v>
      </c>
      <c r="B1624" s="2">
        <v>2743.82</v>
      </c>
      <c r="C1624" s="3">
        <f t="shared" si="100"/>
        <v>-2.1409847174420849E-2</v>
      </c>
      <c r="D1624" s="3">
        <f>1-B1624/MAX(B$2:B1624)</f>
        <v>0.53314163206969301</v>
      </c>
      <c r="E1624" s="4">
        <f ca="1">IFERROR(AVERAGE(OFFSET(B1624,0,0,-计算!B$19,1)),AVERAGE(OFFSET(B1624,0,0,-ROW(),1)))</f>
        <v>2828.7558333333332</v>
      </c>
      <c r="F1624" s="4">
        <f ca="1">IFERROR(AVERAGE(OFFSET(B1624,0,0,-计算!B$20,1)),AVERAGE(OFFSET(B1624,0,0,-ROW(),1)))</f>
        <v>2958.9482000000003</v>
      </c>
      <c r="G1624" s="4">
        <f t="shared" ca="1" si="101"/>
        <v>-130.19236666666711</v>
      </c>
      <c r="H1624" s="4">
        <f ca="1">IFERROR(AVERAGE(OFFSET(G1624,0,0,-计算!B$21,1)),AVERAGE(OFFSET(G1624,0,0,-ROW(),1)))</f>
        <v>-124.00607777777714</v>
      </c>
      <c r="I1624" s="4" t="str">
        <f ca="1">IF(计算!B$23=1,IFERROR(IF(AND(G1624&gt;H1624,OFFSET(G1624,-计算!B$22,0,1,1)&lt;OFFSET(H1624,-计算!B$22,0,1,1)),"买",IF(AND(G1624&lt;H1624,OFFSET(G1624,-计算!B$22,0,1,1)&gt;OFFSET(H1624,-计算!B$22,0,1,1)),"卖",I1623)),"买"),IF(计算!B$23=2,IFERROR(IF(AND(G1624&gt;OFFSET(G1624,-计算!B$22,0,1,1),B1624&lt;OFFSET(B1624,-计算!B$22,0,1,1)),"买",IF(AND(G1624&lt;OFFSET(G1624,-计算!B$22,0,1,1),B1624&gt;OFFSET(B1624,-计算!B$22,0,1,1)),"卖",I1623)),"买"),""))</f>
        <v>卖</v>
      </c>
      <c r="J1624" s="4" t="str">
        <f t="shared" ca="1" si="103"/>
        <v/>
      </c>
      <c r="K1624" s="3">
        <f ca="1">IF(I1623="买",C1624,0)-IF(J1624=1,计算!B$18)</f>
        <v>0</v>
      </c>
      <c r="L1624" s="2">
        <f t="shared" ca="1" si="102"/>
        <v>5.8975207434127306</v>
      </c>
      <c r="M1624" s="3">
        <f ca="1">1-L1624/MAX(L$2:L1624)</f>
        <v>5.0561403213794764E-2</v>
      </c>
    </row>
    <row r="1625" spans="1:13" x14ac:dyDescent="0.15">
      <c r="A1625" s="1">
        <v>40792</v>
      </c>
      <c r="B1625" s="2">
        <v>2723.3</v>
      </c>
      <c r="C1625" s="3">
        <f t="shared" si="100"/>
        <v>-7.4786246911240362E-3</v>
      </c>
      <c r="D1625" s="3">
        <f>1-B1625/MAX(B$2:B1625)</f>
        <v>0.53663309058735442</v>
      </c>
      <c r="E1625" s="4">
        <f ca="1">IFERROR(AVERAGE(OFFSET(B1625,0,0,-计算!B$19,1)),AVERAGE(OFFSET(B1625,0,0,-ROW(),1)))</f>
        <v>2821.7258333333334</v>
      </c>
      <c r="F1625" s="4">
        <f ca="1">IFERROR(AVERAGE(OFFSET(B1625,0,0,-计算!B$20,1)),AVERAGE(OFFSET(B1625,0,0,-ROW(),1)))</f>
        <v>2952.5795999999996</v>
      </c>
      <c r="G1625" s="4">
        <f t="shared" ca="1" si="101"/>
        <v>-130.85376666666616</v>
      </c>
      <c r="H1625" s="4">
        <f ca="1">IFERROR(AVERAGE(OFFSET(G1625,0,0,-计算!B$21,1)),AVERAGE(OFFSET(G1625,0,0,-ROW(),1)))</f>
        <v>-126.2818333333327</v>
      </c>
      <c r="I1625" s="4" t="str">
        <f ca="1">IF(计算!B$23=1,IFERROR(IF(AND(G1625&gt;H1625,OFFSET(G1625,-计算!B$22,0,1,1)&lt;OFFSET(H1625,-计算!B$22,0,1,1)),"买",IF(AND(G1625&lt;H1625,OFFSET(G1625,-计算!B$22,0,1,1)&gt;OFFSET(H1625,-计算!B$22,0,1,1)),"卖",I1624)),"买"),IF(计算!B$23=2,IFERROR(IF(AND(G1625&gt;OFFSET(G1625,-计算!B$22,0,1,1),B1625&lt;OFFSET(B1625,-计算!B$22,0,1,1)),"买",IF(AND(G1625&lt;OFFSET(G1625,-计算!B$22,0,1,1),B1625&gt;OFFSET(B1625,-计算!B$22,0,1,1)),"卖",I1624)),"买"),""))</f>
        <v>卖</v>
      </c>
      <c r="J1625" s="4" t="str">
        <f t="shared" ca="1" si="103"/>
        <v/>
      </c>
      <c r="K1625" s="3">
        <f ca="1">IF(I1624="买",C1625,0)-IF(J1625=1,计算!B$18)</f>
        <v>0</v>
      </c>
      <c r="L1625" s="2">
        <f t="shared" ca="1" si="102"/>
        <v>5.8975207434127306</v>
      </c>
      <c r="M1625" s="3">
        <f ca="1">1-L1625/MAX(L$2:L1625)</f>
        <v>5.0561403213794764E-2</v>
      </c>
    </row>
    <row r="1626" spans="1:13" x14ac:dyDescent="0.15">
      <c r="A1626" s="1">
        <v>40793</v>
      </c>
      <c r="B1626" s="2">
        <v>2779.09</v>
      </c>
      <c r="C1626" s="3">
        <f t="shared" si="100"/>
        <v>2.0486174861381379E-2</v>
      </c>
      <c r="D1626" s="3">
        <f>1-B1626/MAX(B$2:B1626)</f>
        <v>0.52714047505614914</v>
      </c>
      <c r="E1626" s="4">
        <f ca="1">IFERROR(AVERAGE(OFFSET(B1626,0,0,-计算!B$19,1)),AVERAGE(OFFSET(B1626,0,0,-ROW(),1)))</f>
        <v>2821.8341666666661</v>
      </c>
      <c r="F1626" s="4">
        <f ca="1">IFERROR(AVERAGE(OFFSET(B1626,0,0,-计算!B$20,1)),AVERAGE(OFFSET(B1626,0,0,-ROW(),1)))</f>
        <v>2948.1579999999999</v>
      </c>
      <c r="G1626" s="4">
        <f t="shared" ca="1" si="101"/>
        <v>-126.32383333333382</v>
      </c>
      <c r="H1626" s="4">
        <f ca="1">IFERROR(AVERAGE(OFFSET(G1626,0,0,-计算!B$21,1)),AVERAGE(OFFSET(G1626,0,0,-ROW(),1)))</f>
        <v>-127.55994999999962</v>
      </c>
      <c r="I1626" s="4" t="str">
        <f ca="1">IF(计算!B$23=1,IFERROR(IF(AND(G1626&gt;H1626,OFFSET(G1626,-计算!B$22,0,1,1)&lt;OFFSET(H1626,-计算!B$22,0,1,1)),"买",IF(AND(G1626&lt;H1626,OFFSET(G1626,-计算!B$22,0,1,1)&gt;OFFSET(H1626,-计算!B$22,0,1,1)),"卖",I1625)),"买"),IF(计算!B$23=2,IFERROR(IF(AND(G1626&gt;OFFSET(G1626,-计算!B$22,0,1,1),B1626&lt;OFFSET(B1626,-计算!B$22,0,1,1)),"买",IF(AND(G1626&lt;OFFSET(G1626,-计算!B$22,0,1,1),B1626&gt;OFFSET(B1626,-计算!B$22,0,1,1)),"卖",I1625)),"买"),""))</f>
        <v>买</v>
      </c>
      <c r="J1626" s="4">
        <f t="shared" ca="1" si="103"/>
        <v>1</v>
      </c>
      <c r="K1626" s="3">
        <f ca="1">IF(I1625="买",C1626,0)-IF(J1626=1,计算!B$18)</f>
        <v>0</v>
      </c>
      <c r="L1626" s="2">
        <f t="shared" ca="1" si="102"/>
        <v>5.8975207434127306</v>
      </c>
      <c r="M1626" s="3">
        <f ca="1">1-L1626/MAX(L$2:L1626)</f>
        <v>5.0561403213794764E-2</v>
      </c>
    </row>
    <row r="1627" spans="1:13" x14ac:dyDescent="0.15">
      <c r="A1627" s="1">
        <v>40794</v>
      </c>
      <c r="B1627" s="2">
        <v>2756.11</v>
      </c>
      <c r="C1627" s="3">
        <f t="shared" si="100"/>
        <v>-8.2688937745808433E-3</v>
      </c>
      <c r="D1627" s="3">
        <f>1-B1627/MAX(B$2:B1627)</f>
        <v>0.53105050023820866</v>
      </c>
      <c r="E1627" s="4">
        <f ca="1">IFERROR(AVERAGE(OFFSET(B1627,0,0,-计算!B$19,1)),AVERAGE(OFFSET(B1627,0,0,-ROW(),1)))</f>
        <v>2816.4266666666663</v>
      </c>
      <c r="F1627" s="4">
        <f ca="1">IFERROR(AVERAGE(OFFSET(B1627,0,0,-计算!B$20,1)),AVERAGE(OFFSET(B1627,0,0,-ROW(),1)))</f>
        <v>2942.3983999999991</v>
      </c>
      <c r="G1627" s="4">
        <f t="shared" ca="1" si="101"/>
        <v>-125.97173333333285</v>
      </c>
      <c r="H1627" s="4">
        <f ca="1">IFERROR(AVERAGE(OFFSET(G1627,0,0,-计算!B$21,1)),AVERAGE(OFFSET(G1627,0,0,-ROW(),1)))</f>
        <v>-127.99788333333306</v>
      </c>
      <c r="I1627" s="4" t="str">
        <f ca="1">IF(计算!B$23=1,IFERROR(IF(AND(G1627&gt;H1627,OFFSET(G1627,-计算!B$22,0,1,1)&lt;OFFSET(H1627,-计算!B$22,0,1,1)),"买",IF(AND(G1627&lt;H1627,OFFSET(G1627,-计算!B$22,0,1,1)&gt;OFFSET(H1627,-计算!B$22,0,1,1)),"卖",I1626)),"买"),IF(计算!B$23=2,IFERROR(IF(AND(G1627&gt;OFFSET(G1627,-计算!B$22,0,1,1),B1627&lt;OFFSET(B1627,-计算!B$22,0,1,1)),"买",IF(AND(G1627&lt;OFFSET(G1627,-计算!B$22,0,1,1),B1627&gt;OFFSET(B1627,-计算!B$22,0,1,1)),"卖",I1626)),"买"),""))</f>
        <v>买</v>
      </c>
      <c r="J1627" s="4" t="str">
        <f t="shared" ca="1" si="103"/>
        <v/>
      </c>
      <c r="K1627" s="3">
        <f ca="1">IF(I1626="买",C1627,0)-IF(J1627=1,计算!B$18)</f>
        <v>-8.2688937745808433E-3</v>
      </c>
      <c r="L1627" s="2">
        <f t="shared" ca="1" si="102"/>
        <v>5.8487547708520635</v>
      </c>
      <c r="M1627" s="3">
        <f ca="1">1-L1627/MAX(L$2:L1627)</f>
        <v>5.8412210116106977E-2</v>
      </c>
    </row>
    <row r="1628" spans="1:13" x14ac:dyDescent="0.15">
      <c r="A1628" s="1">
        <v>40795</v>
      </c>
      <c r="B1628" s="2">
        <v>2751.1</v>
      </c>
      <c r="C1628" s="3">
        <f t="shared" si="100"/>
        <v>-1.8177794064824226E-3</v>
      </c>
      <c r="D1628" s="3">
        <f>1-B1628/MAX(B$2:B1628)</f>
        <v>0.53190294698155582</v>
      </c>
      <c r="E1628" s="4">
        <f ca="1">IFERROR(AVERAGE(OFFSET(B1628,0,0,-计算!B$19,1)),AVERAGE(OFFSET(B1628,0,0,-ROW(),1)))</f>
        <v>2811.5166666666664</v>
      </c>
      <c r="F1628" s="4">
        <f ca="1">IFERROR(AVERAGE(OFFSET(B1628,0,0,-计算!B$20,1)),AVERAGE(OFFSET(B1628,0,0,-ROW(),1)))</f>
        <v>2936.4253999999992</v>
      </c>
      <c r="G1628" s="4">
        <f t="shared" ca="1" si="101"/>
        <v>-124.90873333333275</v>
      </c>
      <c r="H1628" s="4">
        <f ca="1">IFERROR(AVERAGE(OFFSET(G1628,0,0,-计算!B$21,1)),AVERAGE(OFFSET(G1628,0,0,-ROW(),1)))</f>
        <v>-127.79339444444433</v>
      </c>
      <c r="I1628" s="4" t="str">
        <f ca="1">IF(计算!B$23=1,IFERROR(IF(AND(G1628&gt;H1628,OFFSET(G1628,-计算!B$22,0,1,1)&lt;OFFSET(H1628,-计算!B$22,0,1,1)),"买",IF(AND(G1628&lt;H1628,OFFSET(G1628,-计算!B$22,0,1,1)&gt;OFFSET(H1628,-计算!B$22,0,1,1)),"卖",I1627)),"买"),IF(计算!B$23=2,IFERROR(IF(AND(G1628&gt;OFFSET(G1628,-计算!B$22,0,1,1),B1628&lt;OFFSET(B1628,-计算!B$22,0,1,1)),"买",IF(AND(G1628&lt;OFFSET(G1628,-计算!B$22,0,1,1),B1628&gt;OFFSET(B1628,-计算!B$22,0,1,1)),"卖",I1627)),"买"),""))</f>
        <v>买</v>
      </c>
      <c r="J1628" s="4" t="str">
        <f t="shared" ca="1" si="103"/>
        <v/>
      </c>
      <c r="K1628" s="3">
        <f ca="1">IF(I1627="买",C1628,0)-IF(J1628=1,计算!B$18)</f>
        <v>-1.8177794064824226E-3</v>
      </c>
      <c r="L1628" s="2">
        <f t="shared" ca="1" si="102"/>
        <v>5.838123024876043</v>
      </c>
      <c r="M1628" s="3">
        <f ca="1">1-L1628/MAX(L$2:L1628)</f>
        <v>6.0123809009953288E-2</v>
      </c>
    </row>
    <row r="1629" spans="1:13" x14ac:dyDescent="0.15">
      <c r="A1629" s="1">
        <v>40799</v>
      </c>
      <c r="B1629" s="2">
        <v>2720.28</v>
      </c>
      <c r="C1629" s="3">
        <f t="shared" si="100"/>
        <v>-1.1202791610628315E-2</v>
      </c>
      <c r="D1629" s="3">
        <f>1-B1629/MAX(B$2:B1629)</f>
        <v>0.53714694072007074</v>
      </c>
      <c r="E1629" s="4">
        <f ca="1">IFERROR(AVERAGE(OFFSET(B1629,0,0,-计算!B$19,1)),AVERAGE(OFFSET(B1629,0,0,-ROW(),1)))</f>
        <v>2796.22</v>
      </c>
      <c r="F1629" s="4">
        <f ca="1">IFERROR(AVERAGE(OFFSET(B1629,0,0,-计算!B$20,1)),AVERAGE(OFFSET(B1629,0,0,-ROW(),1)))</f>
        <v>2928.3913999999991</v>
      </c>
      <c r="G1629" s="4">
        <f t="shared" ca="1" si="101"/>
        <v>-132.17139999999927</v>
      </c>
      <c r="H1629" s="4">
        <f ca="1">IFERROR(AVERAGE(OFFSET(G1629,0,0,-计算!B$21,1)),AVERAGE(OFFSET(G1629,0,0,-ROW(),1)))</f>
        <v>-128.40363888888865</v>
      </c>
      <c r="I1629" s="4" t="str">
        <f ca="1">IF(计算!B$23=1,IFERROR(IF(AND(G1629&gt;H1629,OFFSET(G1629,-计算!B$22,0,1,1)&lt;OFFSET(H1629,-计算!B$22,0,1,1)),"买",IF(AND(G1629&lt;H1629,OFFSET(G1629,-计算!B$22,0,1,1)&gt;OFFSET(H1629,-计算!B$22,0,1,1)),"卖",I1628)),"买"),IF(计算!B$23=2,IFERROR(IF(AND(G1629&gt;OFFSET(G1629,-计算!B$22,0,1,1),B1629&lt;OFFSET(B1629,-计算!B$22,0,1,1)),"买",IF(AND(G1629&lt;OFFSET(G1629,-计算!B$22,0,1,1),B1629&gt;OFFSET(B1629,-计算!B$22,0,1,1)),"卖",I1628)),"买"),""))</f>
        <v>买</v>
      </c>
      <c r="J1629" s="4" t="str">
        <f t="shared" ca="1" si="103"/>
        <v/>
      </c>
      <c r="K1629" s="3">
        <f ca="1">IF(I1628="买",C1629,0)-IF(J1629=1,计算!B$18)</f>
        <v>-1.1202791610628315E-2</v>
      </c>
      <c r="L1629" s="2">
        <f t="shared" ca="1" si="102"/>
        <v>5.7727197492311459</v>
      </c>
      <c r="M1629" s="3">
        <f ca="1">1-L1629/MAX(L$2:L1629)</f>
        <v>7.0653046117405749E-2</v>
      </c>
    </row>
    <row r="1630" spans="1:13" x14ac:dyDescent="0.15">
      <c r="A1630" s="1">
        <v>40800</v>
      </c>
      <c r="B1630" s="2">
        <v>2733.11</v>
      </c>
      <c r="C1630" s="3">
        <f t="shared" si="100"/>
        <v>4.7164262502388254E-3</v>
      </c>
      <c r="D1630" s="3">
        <f>1-B1630/MAX(B$2:B1630)</f>
        <v>0.53496392840127949</v>
      </c>
      <c r="E1630" s="4">
        <f ca="1">IFERROR(AVERAGE(OFFSET(B1630,0,0,-计算!B$19,1)),AVERAGE(OFFSET(B1630,0,0,-ROW(),1)))</f>
        <v>2782.2108333333331</v>
      </c>
      <c r="F1630" s="4">
        <f ca="1">IFERROR(AVERAGE(OFFSET(B1630,0,0,-计算!B$20,1)),AVERAGE(OFFSET(B1630,0,0,-ROW(),1)))</f>
        <v>2920.6035999999995</v>
      </c>
      <c r="G1630" s="4">
        <f t="shared" ca="1" si="101"/>
        <v>-138.39276666666638</v>
      </c>
      <c r="H1630" s="4">
        <f ca="1">IFERROR(AVERAGE(OFFSET(G1630,0,0,-计算!B$21,1)),AVERAGE(OFFSET(G1630,0,0,-ROW(),1)))</f>
        <v>-129.77037222222188</v>
      </c>
      <c r="I1630" s="4" t="str">
        <f ca="1">IF(计算!B$23=1,IFERROR(IF(AND(G1630&gt;H1630,OFFSET(G1630,-计算!B$22,0,1,1)&lt;OFFSET(H1630,-计算!B$22,0,1,1)),"买",IF(AND(G1630&lt;H1630,OFFSET(G1630,-计算!B$22,0,1,1)&gt;OFFSET(H1630,-计算!B$22,0,1,1)),"卖",I1629)),"买"),IF(计算!B$23=2,IFERROR(IF(AND(G1630&gt;OFFSET(G1630,-计算!B$22,0,1,1),B1630&lt;OFFSET(B1630,-计算!B$22,0,1,1)),"买",IF(AND(G1630&lt;OFFSET(G1630,-计算!B$22,0,1,1),B1630&gt;OFFSET(B1630,-计算!B$22,0,1,1)),"卖",I1629)),"买"),""))</f>
        <v>卖</v>
      </c>
      <c r="J1630" s="4">
        <f t="shared" ca="1" si="103"/>
        <v>1</v>
      </c>
      <c r="K1630" s="3">
        <f ca="1">IF(I1629="买",C1630,0)-IF(J1630=1,计算!B$18)</f>
        <v>4.7164262502388254E-3</v>
      </c>
      <c r="L1630" s="2">
        <f t="shared" ca="1" si="102"/>
        <v>5.7999463561916915</v>
      </c>
      <c r="M1630" s="3">
        <f ca="1">1-L1630/MAX(L$2:L1630)</f>
        <v>6.6269849748534448E-2</v>
      </c>
    </row>
    <row r="1631" spans="1:13" x14ac:dyDescent="0.15">
      <c r="A1631" s="1">
        <v>40801</v>
      </c>
      <c r="B1631" s="2">
        <v>2729.05</v>
      </c>
      <c r="C1631" s="3">
        <f t="shared" si="100"/>
        <v>-1.48548722883457E-3</v>
      </c>
      <c r="D1631" s="3">
        <f>1-B1631/MAX(B$2:B1631)</f>
        <v>0.53565473354658677</v>
      </c>
      <c r="E1631" s="4">
        <f ca="1">IFERROR(AVERAGE(OFFSET(B1631,0,0,-计算!B$19,1)),AVERAGE(OFFSET(B1631,0,0,-ROW(),1)))</f>
        <v>2771.8975000000005</v>
      </c>
      <c r="F1631" s="4">
        <f ca="1">IFERROR(AVERAGE(OFFSET(B1631,0,0,-计算!B$20,1)),AVERAGE(OFFSET(B1631,0,0,-ROW(),1)))</f>
        <v>2912.9103999999993</v>
      </c>
      <c r="G1631" s="4">
        <f t="shared" ca="1" si="101"/>
        <v>-141.01289999999881</v>
      </c>
      <c r="H1631" s="4">
        <f ca="1">IFERROR(AVERAGE(OFFSET(G1631,0,0,-计算!B$21,1)),AVERAGE(OFFSET(G1631,0,0,-ROW(),1)))</f>
        <v>-131.46356111111064</v>
      </c>
      <c r="I1631" s="4" t="str">
        <f ca="1">IF(计算!B$23=1,IFERROR(IF(AND(G1631&gt;H1631,OFFSET(G1631,-计算!B$22,0,1,1)&lt;OFFSET(H1631,-计算!B$22,0,1,1)),"买",IF(AND(G1631&lt;H1631,OFFSET(G1631,-计算!B$22,0,1,1)&gt;OFFSET(H1631,-计算!B$22,0,1,1)),"卖",I1630)),"买"),IF(计算!B$23=2,IFERROR(IF(AND(G1631&gt;OFFSET(G1631,-计算!B$22,0,1,1),B1631&lt;OFFSET(B1631,-计算!B$22,0,1,1)),"买",IF(AND(G1631&lt;OFFSET(G1631,-计算!B$22,0,1,1),B1631&gt;OFFSET(B1631,-计算!B$22,0,1,1)),"卖",I1630)),"买"),""))</f>
        <v>卖</v>
      </c>
      <c r="J1631" s="4" t="str">
        <f t="shared" ca="1" si="103"/>
        <v/>
      </c>
      <c r="K1631" s="3">
        <f ca="1">IF(I1630="买",C1631,0)-IF(J1631=1,计算!B$18)</f>
        <v>0</v>
      </c>
      <c r="L1631" s="2">
        <f t="shared" ca="1" si="102"/>
        <v>5.7999463561916915</v>
      </c>
      <c r="M1631" s="3">
        <f ca="1">1-L1631/MAX(L$2:L1631)</f>
        <v>6.6269849748534448E-2</v>
      </c>
    </row>
    <row r="1632" spans="1:13" x14ac:dyDescent="0.15">
      <c r="A1632" s="1">
        <v>40802</v>
      </c>
      <c r="B1632" s="2">
        <v>2733.99</v>
      </c>
      <c r="C1632" s="3">
        <f t="shared" si="100"/>
        <v>1.8101537164945114E-3</v>
      </c>
      <c r="D1632" s="3">
        <f>1-B1632/MAX(B$2:B1632)</f>
        <v>0.53481419723677948</v>
      </c>
      <c r="E1632" s="4">
        <f ca="1">IFERROR(AVERAGE(OFFSET(B1632,0,0,-计算!B$19,1)),AVERAGE(OFFSET(B1632,0,0,-ROW(),1)))</f>
        <v>2762.9183333333331</v>
      </c>
      <c r="F1632" s="4">
        <f ca="1">IFERROR(AVERAGE(OFFSET(B1632,0,0,-计算!B$20,1)),AVERAGE(OFFSET(B1632,0,0,-ROW(),1)))</f>
        <v>2905.556599999999</v>
      </c>
      <c r="G1632" s="4">
        <f t="shared" ca="1" si="101"/>
        <v>-142.63826666666591</v>
      </c>
      <c r="H1632" s="4">
        <f ca="1">IFERROR(AVERAGE(OFFSET(G1632,0,0,-计算!B$21,1)),AVERAGE(OFFSET(G1632,0,0,-ROW(),1)))</f>
        <v>-134.18263333333266</v>
      </c>
      <c r="I1632" s="4" t="str">
        <f ca="1">IF(计算!B$23=1,IFERROR(IF(AND(G1632&gt;H1632,OFFSET(G1632,-计算!B$22,0,1,1)&lt;OFFSET(H1632,-计算!B$22,0,1,1)),"买",IF(AND(G1632&lt;H1632,OFFSET(G1632,-计算!B$22,0,1,1)&gt;OFFSET(H1632,-计算!B$22,0,1,1)),"卖",I1631)),"买"),IF(计算!B$23=2,IFERROR(IF(AND(G1632&gt;OFFSET(G1632,-计算!B$22,0,1,1),B1632&lt;OFFSET(B1632,-计算!B$22,0,1,1)),"买",IF(AND(G1632&lt;OFFSET(G1632,-计算!B$22,0,1,1),B1632&gt;OFFSET(B1632,-计算!B$22,0,1,1)),"卖",I1631)),"买"),""))</f>
        <v>卖</v>
      </c>
      <c r="J1632" s="4" t="str">
        <f t="shared" ca="1" si="103"/>
        <v/>
      </c>
      <c r="K1632" s="3">
        <f ca="1">IF(I1631="买",C1632,0)-IF(J1632=1,计算!B$18)</f>
        <v>0</v>
      </c>
      <c r="L1632" s="2">
        <f t="shared" ca="1" si="102"/>
        <v>5.7999463561916915</v>
      </c>
      <c r="M1632" s="3">
        <f ca="1">1-L1632/MAX(L$2:L1632)</f>
        <v>6.6269849748534448E-2</v>
      </c>
    </row>
    <row r="1633" spans="1:13" x14ac:dyDescent="0.15">
      <c r="A1633" s="1">
        <v>40805</v>
      </c>
      <c r="B1633" s="2">
        <v>2679.27</v>
      </c>
      <c r="C1633" s="3">
        <f t="shared" si="100"/>
        <v>-2.001470378457848E-2</v>
      </c>
      <c r="D1633" s="3">
        <f>1-B1633/MAX(B$2:B1633)</f>
        <v>0.54412475328387666</v>
      </c>
      <c r="E1633" s="4">
        <f ca="1">IFERROR(AVERAGE(OFFSET(B1633,0,0,-计算!B$19,1)),AVERAGE(OFFSET(B1633,0,0,-ROW(),1)))</f>
        <v>2748.9591666666661</v>
      </c>
      <c r="F1633" s="4">
        <f ca="1">IFERROR(AVERAGE(OFFSET(B1633,0,0,-计算!B$20,1)),AVERAGE(OFFSET(B1633,0,0,-ROW(),1)))</f>
        <v>2896.9583999999991</v>
      </c>
      <c r="G1633" s="4">
        <f t="shared" ca="1" si="101"/>
        <v>-147.999233333333</v>
      </c>
      <c r="H1633" s="4">
        <f ca="1">IFERROR(AVERAGE(OFFSET(G1633,0,0,-计算!B$21,1)),AVERAGE(OFFSET(G1633,0,0,-ROW(),1)))</f>
        <v>-137.85388333333267</v>
      </c>
      <c r="I1633" s="4" t="str">
        <f ca="1">IF(计算!B$23=1,IFERROR(IF(AND(G1633&gt;H1633,OFFSET(G1633,-计算!B$22,0,1,1)&lt;OFFSET(H1633,-计算!B$22,0,1,1)),"买",IF(AND(G1633&lt;H1633,OFFSET(G1633,-计算!B$22,0,1,1)&gt;OFFSET(H1633,-计算!B$22,0,1,1)),"卖",I1632)),"买"),IF(计算!B$23=2,IFERROR(IF(AND(G1633&gt;OFFSET(G1633,-计算!B$22,0,1,1),B1633&lt;OFFSET(B1633,-计算!B$22,0,1,1)),"买",IF(AND(G1633&lt;OFFSET(G1633,-计算!B$22,0,1,1),B1633&gt;OFFSET(B1633,-计算!B$22,0,1,1)),"卖",I1632)),"买"),""))</f>
        <v>卖</v>
      </c>
      <c r="J1633" s="4" t="str">
        <f t="shared" ca="1" si="103"/>
        <v/>
      </c>
      <c r="K1633" s="3">
        <f ca="1">IF(I1632="买",C1633,0)-IF(J1633=1,计算!B$18)</f>
        <v>0</v>
      </c>
      <c r="L1633" s="2">
        <f t="shared" ca="1" si="102"/>
        <v>5.7999463561916915</v>
      </c>
      <c r="M1633" s="3">
        <f ca="1">1-L1633/MAX(L$2:L1633)</f>
        <v>6.6269849748534448E-2</v>
      </c>
    </row>
    <row r="1634" spans="1:13" x14ac:dyDescent="0.15">
      <c r="A1634" s="1">
        <v>40806</v>
      </c>
      <c r="B1634" s="2">
        <v>2689.85</v>
      </c>
      <c r="C1634" s="3">
        <f t="shared" si="100"/>
        <v>3.948836810026668E-3</v>
      </c>
      <c r="D1634" s="3">
        <f>1-B1634/MAX(B$2:B1634)</f>
        <v>0.54232457632886411</v>
      </c>
      <c r="E1634" s="4">
        <f ca="1">IFERROR(AVERAGE(OFFSET(B1634,0,0,-计算!B$19,1)),AVERAGE(OFFSET(B1634,0,0,-ROW(),1)))</f>
        <v>2736.9016666666666</v>
      </c>
      <c r="F1634" s="4">
        <f ca="1">IFERROR(AVERAGE(OFFSET(B1634,0,0,-计算!B$20,1)),AVERAGE(OFFSET(B1634,0,0,-ROW(),1)))</f>
        <v>2888.4911999999995</v>
      </c>
      <c r="G1634" s="4">
        <f t="shared" ca="1" si="101"/>
        <v>-151.58953333333284</v>
      </c>
      <c r="H1634" s="4">
        <f ca="1">IFERROR(AVERAGE(OFFSET(G1634,0,0,-计算!B$21,1)),AVERAGE(OFFSET(G1634,0,0,-ROW(),1)))</f>
        <v>-142.3006833333327</v>
      </c>
      <c r="I1634" s="4" t="str">
        <f ca="1">IF(计算!B$23=1,IFERROR(IF(AND(G1634&gt;H1634,OFFSET(G1634,-计算!B$22,0,1,1)&lt;OFFSET(H1634,-计算!B$22,0,1,1)),"买",IF(AND(G1634&lt;H1634,OFFSET(G1634,-计算!B$22,0,1,1)&gt;OFFSET(H1634,-计算!B$22,0,1,1)),"卖",I1633)),"买"),IF(计算!B$23=2,IFERROR(IF(AND(G1634&gt;OFFSET(G1634,-计算!B$22,0,1,1),B1634&lt;OFFSET(B1634,-计算!B$22,0,1,1)),"买",IF(AND(G1634&lt;OFFSET(G1634,-计算!B$22,0,1,1),B1634&gt;OFFSET(B1634,-计算!B$22,0,1,1)),"卖",I1633)),"买"),""))</f>
        <v>卖</v>
      </c>
      <c r="J1634" s="4" t="str">
        <f t="shared" ca="1" si="103"/>
        <v/>
      </c>
      <c r="K1634" s="3">
        <f ca="1">IF(I1633="买",C1634,0)-IF(J1634=1,计算!B$18)</f>
        <v>0</v>
      </c>
      <c r="L1634" s="2">
        <f t="shared" ca="1" si="102"/>
        <v>5.7999463561916915</v>
      </c>
      <c r="M1634" s="3">
        <f ca="1">1-L1634/MAX(L$2:L1634)</f>
        <v>6.6269849748534448E-2</v>
      </c>
    </row>
    <row r="1635" spans="1:13" x14ac:dyDescent="0.15">
      <c r="A1635" s="1">
        <v>40807</v>
      </c>
      <c r="B1635" s="2">
        <v>2771.01</v>
      </c>
      <c r="C1635" s="3">
        <f t="shared" si="100"/>
        <v>3.0172686209268385E-2</v>
      </c>
      <c r="D1635" s="3">
        <f>1-B1635/MAX(B$2:B1635)</f>
        <v>0.52851527938474097</v>
      </c>
      <c r="E1635" s="4">
        <f ca="1">IFERROR(AVERAGE(OFFSET(B1635,0,0,-计算!B$19,1)),AVERAGE(OFFSET(B1635,0,0,-ROW(),1)))</f>
        <v>2734.1649999999995</v>
      </c>
      <c r="F1635" s="4">
        <f ca="1">IFERROR(AVERAGE(OFFSET(B1635,0,0,-计算!B$20,1)),AVERAGE(OFFSET(B1635,0,0,-ROW(),1)))</f>
        <v>2882.7732000000001</v>
      </c>
      <c r="G1635" s="4">
        <f t="shared" ca="1" si="101"/>
        <v>-148.60820000000058</v>
      </c>
      <c r="H1635" s="4">
        <f ca="1">IFERROR(AVERAGE(OFFSET(G1635,0,0,-计算!B$21,1)),AVERAGE(OFFSET(G1635,0,0,-ROW(),1)))</f>
        <v>-145.04014999999958</v>
      </c>
      <c r="I1635" s="4" t="str">
        <f ca="1">IF(计算!B$23=1,IFERROR(IF(AND(G1635&gt;H1635,OFFSET(G1635,-计算!B$22,0,1,1)&lt;OFFSET(H1635,-计算!B$22,0,1,1)),"买",IF(AND(G1635&lt;H1635,OFFSET(G1635,-计算!B$22,0,1,1)&gt;OFFSET(H1635,-计算!B$22,0,1,1)),"卖",I1634)),"买"),IF(计算!B$23=2,IFERROR(IF(AND(G1635&gt;OFFSET(G1635,-计算!B$22,0,1,1),B1635&lt;OFFSET(B1635,-计算!B$22,0,1,1)),"买",IF(AND(G1635&lt;OFFSET(G1635,-计算!B$22,0,1,1),B1635&gt;OFFSET(B1635,-计算!B$22,0,1,1)),"卖",I1634)),"买"),""))</f>
        <v>卖</v>
      </c>
      <c r="J1635" s="4" t="str">
        <f t="shared" ca="1" si="103"/>
        <v/>
      </c>
      <c r="K1635" s="3">
        <f ca="1">IF(I1634="买",C1635,0)-IF(J1635=1,计算!B$18)</f>
        <v>0</v>
      </c>
      <c r="L1635" s="2">
        <f t="shared" ca="1" si="102"/>
        <v>5.7999463561916915</v>
      </c>
      <c r="M1635" s="3">
        <f ca="1">1-L1635/MAX(L$2:L1635)</f>
        <v>6.6269849748534448E-2</v>
      </c>
    </row>
    <row r="1636" spans="1:13" x14ac:dyDescent="0.15">
      <c r="A1636" s="1">
        <v>40808</v>
      </c>
      <c r="B1636" s="2">
        <v>2685.69</v>
      </c>
      <c r="C1636" s="3">
        <f t="shared" si="100"/>
        <v>-3.0790217285394217E-2</v>
      </c>
      <c r="D1636" s="3">
        <f>1-B1636/MAX(B$2:B1636)</f>
        <v>0.54303239637922818</v>
      </c>
      <c r="E1636" s="4">
        <f ca="1">IFERROR(AVERAGE(OFFSET(B1636,0,0,-计算!B$19,1)),AVERAGE(OFFSET(B1636,0,0,-ROW(),1)))</f>
        <v>2729.3208333333328</v>
      </c>
      <c r="F1636" s="4">
        <f ca="1">IFERROR(AVERAGE(OFFSET(B1636,0,0,-计算!B$20,1)),AVERAGE(OFFSET(B1636,0,0,-ROW(),1)))</f>
        <v>2874.3620000000005</v>
      </c>
      <c r="G1636" s="4">
        <f t="shared" ca="1" si="101"/>
        <v>-145.04116666666778</v>
      </c>
      <c r="H1636" s="4">
        <f ca="1">IFERROR(AVERAGE(OFFSET(G1636,0,0,-计算!B$21,1)),AVERAGE(OFFSET(G1636,0,0,-ROW(),1)))</f>
        <v>-146.14821666666649</v>
      </c>
      <c r="I1636" s="4" t="str">
        <f ca="1">IF(计算!B$23=1,IFERROR(IF(AND(G1636&gt;H1636,OFFSET(G1636,-计算!B$22,0,1,1)&lt;OFFSET(H1636,-计算!B$22,0,1,1)),"买",IF(AND(G1636&lt;H1636,OFFSET(G1636,-计算!B$22,0,1,1)&gt;OFFSET(H1636,-计算!B$22,0,1,1)),"卖",I1635)),"买"),IF(计算!B$23=2,IFERROR(IF(AND(G1636&gt;OFFSET(G1636,-计算!B$22,0,1,1),B1636&lt;OFFSET(B1636,-计算!B$22,0,1,1)),"买",IF(AND(G1636&lt;OFFSET(G1636,-计算!B$22,0,1,1),B1636&gt;OFFSET(B1636,-计算!B$22,0,1,1)),"卖",I1635)),"买"),""))</f>
        <v>买</v>
      </c>
      <c r="J1636" s="4">
        <f t="shared" ca="1" si="103"/>
        <v>1</v>
      </c>
      <c r="K1636" s="3">
        <f ca="1">IF(I1635="买",C1636,0)-IF(J1636=1,计算!B$18)</f>
        <v>0</v>
      </c>
      <c r="L1636" s="2">
        <f t="shared" ca="1" si="102"/>
        <v>5.7999463561916915</v>
      </c>
      <c r="M1636" s="3">
        <f ca="1">1-L1636/MAX(L$2:L1636)</f>
        <v>6.6269849748534448E-2</v>
      </c>
    </row>
    <row r="1637" spans="1:13" x14ac:dyDescent="0.15">
      <c r="A1637" s="1">
        <v>40809</v>
      </c>
      <c r="B1637" s="2">
        <v>2669.48</v>
      </c>
      <c r="C1637" s="3">
        <f t="shared" si="100"/>
        <v>-6.0356928759461859E-3</v>
      </c>
      <c r="D1637" s="3">
        <f>1-B1637/MAX(B$2:B1637)</f>
        <v>0.54579051248894028</v>
      </c>
      <c r="E1637" s="4">
        <f ca="1">IFERROR(AVERAGE(OFFSET(B1637,0,0,-计算!B$19,1)),AVERAGE(OFFSET(B1637,0,0,-ROW(),1)))</f>
        <v>2724.8358333333331</v>
      </c>
      <c r="F1637" s="4">
        <f ca="1">IFERROR(AVERAGE(OFFSET(B1637,0,0,-计算!B$20,1)),AVERAGE(OFFSET(B1637,0,0,-ROW(),1)))</f>
        <v>2865.4366000000009</v>
      </c>
      <c r="G1637" s="4">
        <f t="shared" ca="1" si="101"/>
        <v>-140.60076666666782</v>
      </c>
      <c r="H1637" s="4">
        <f ca="1">IFERROR(AVERAGE(OFFSET(G1637,0,0,-计算!B$21,1)),AVERAGE(OFFSET(G1637,0,0,-ROW(),1)))</f>
        <v>-146.079527777778</v>
      </c>
      <c r="I1637" s="4" t="str">
        <f ca="1">IF(计算!B$23=1,IFERROR(IF(AND(G1637&gt;H1637,OFFSET(G1637,-计算!B$22,0,1,1)&lt;OFFSET(H1637,-计算!B$22,0,1,1)),"买",IF(AND(G1637&lt;H1637,OFFSET(G1637,-计算!B$22,0,1,1)&gt;OFFSET(H1637,-计算!B$22,0,1,1)),"卖",I1636)),"买"),IF(计算!B$23=2,IFERROR(IF(AND(G1637&gt;OFFSET(G1637,-计算!B$22,0,1,1),B1637&lt;OFFSET(B1637,-计算!B$22,0,1,1)),"买",IF(AND(G1637&lt;OFFSET(G1637,-计算!B$22,0,1,1),B1637&gt;OFFSET(B1637,-计算!B$22,0,1,1)),"卖",I1636)),"买"),""))</f>
        <v>买</v>
      </c>
      <c r="J1637" s="4" t="str">
        <f t="shared" ca="1" si="103"/>
        <v/>
      </c>
      <c r="K1637" s="3">
        <f ca="1">IF(I1636="买",C1637,0)-IF(J1637=1,计算!B$18)</f>
        <v>-6.0356928759461859E-3</v>
      </c>
      <c r="L1637" s="2">
        <f t="shared" ca="1" si="102"/>
        <v>5.7649396612887553</v>
      </c>
      <c r="M1637" s="3">
        <f ca="1">1-L1637/MAX(L$2:L1637)</f>
        <v>7.1905558164463423E-2</v>
      </c>
    </row>
    <row r="1638" spans="1:13" x14ac:dyDescent="0.15">
      <c r="A1638" s="1">
        <v>40812</v>
      </c>
      <c r="B1638" s="2">
        <v>2610.92</v>
      </c>
      <c r="C1638" s="3">
        <f t="shared" si="100"/>
        <v>-2.1936856616269762E-2</v>
      </c>
      <c r="D1638" s="3">
        <f>1-B1638/MAX(B$2:B1638)</f>
        <v>0.55575444089021975</v>
      </c>
      <c r="E1638" s="4">
        <f ca="1">IFERROR(AVERAGE(OFFSET(B1638,0,0,-计算!B$19,1)),AVERAGE(OFFSET(B1638,0,0,-ROW(),1)))</f>
        <v>2710.8216666666663</v>
      </c>
      <c r="F1638" s="4">
        <f ca="1">IFERROR(AVERAGE(OFFSET(B1638,0,0,-计算!B$20,1)),AVERAGE(OFFSET(B1638,0,0,-ROW(),1)))</f>
        <v>2855.0772000000011</v>
      </c>
      <c r="G1638" s="4">
        <f t="shared" ca="1" si="101"/>
        <v>-144.25553333333482</v>
      </c>
      <c r="H1638" s="4">
        <f ca="1">IFERROR(AVERAGE(OFFSET(G1638,0,0,-计算!B$21,1)),AVERAGE(OFFSET(G1638,0,0,-ROW(),1)))</f>
        <v>-146.34907222222282</v>
      </c>
      <c r="I1638" s="4" t="str">
        <f ca="1">IF(计算!B$23=1,IFERROR(IF(AND(G1638&gt;H1638,OFFSET(G1638,-计算!B$22,0,1,1)&lt;OFFSET(H1638,-计算!B$22,0,1,1)),"买",IF(AND(G1638&lt;H1638,OFFSET(G1638,-计算!B$22,0,1,1)&gt;OFFSET(H1638,-计算!B$22,0,1,1)),"卖",I1637)),"买"),IF(计算!B$23=2,IFERROR(IF(AND(G1638&gt;OFFSET(G1638,-计算!B$22,0,1,1),B1638&lt;OFFSET(B1638,-计算!B$22,0,1,1)),"买",IF(AND(G1638&lt;OFFSET(G1638,-计算!B$22,0,1,1),B1638&gt;OFFSET(B1638,-计算!B$22,0,1,1)),"卖",I1637)),"买"),""))</f>
        <v>买</v>
      </c>
      <c r="J1638" s="4" t="str">
        <f t="shared" ca="1" si="103"/>
        <v/>
      </c>
      <c r="K1638" s="3">
        <f ca="1">IF(I1637="买",C1638,0)-IF(J1638=1,计算!B$18)</f>
        <v>-2.1936856616269762E-2</v>
      </c>
      <c r="L1638" s="2">
        <f t="shared" ca="1" si="102"/>
        <v>5.6384750065376172</v>
      </c>
      <c r="M1638" s="3">
        <f ca="1">1-L1638/MAX(L$2:L1638)</f>
        <v>9.2265032861366447E-2</v>
      </c>
    </row>
    <row r="1639" spans="1:13" x14ac:dyDescent="0.15">
      <c r="A1639" s="1">
        <v>40813</v>
      </c>
      <c r="B1639" s="2">
        <v>2637.88</v>
      </c>
      <c r="C1639" s="3">
        <f t="shared" si="100"/>
        <v>1.0325862148208298E-2</v>
      </c>
      <c r="D1639" s="3">
        <f>1-B1639/MAX(B$2:B1639)</f>
        <v>0.55116722248689842</v>
      </c>
      <c r="E1639" s="4">
        <f ca="1">IFERROR(AVERAGE(OFFSET(B1639,0,0,-计算!B$19,1)),AVERAGE(OFFSET(B1639,0,0,-ROW(),1)))</f>
        <v>2700.9691666666668</v>
      </c>
      <c r="F1639" s="4">
        <f ca="1">IFERROR(AVERAGE(OFFSET(B1639,0,0,-计算!B$20,1)),AVERAGE(OFFSET(B1639,0,0,-ROW(),1)))</f>
        <v>2845.3828000000012</v>
      </c>
      <c r="G1639" s="4">
        <f t="shared" ca="1" si="101"/>
        <v>-144.41363333333447</v>
      </c>
      <c r="H1639" s="4">
        <f ca="1">IFERROR(AVERAGE(OFFSET(G1639,0,0,-计算!B$21,1)),AVERAGE(OFFSET(G1639,0,0,-ROW(),1)))</f>
        <v>-145.75147222222304</v>
      </c>
      <c r="I1639" s="4" t="str">
        <f ca="1">IF(计算!B$23=1,IFERROR(IF(AND(G1639&gt;H1639,OFFSET(G1639,-计算!B$22,0,1,1)&lt;OFFSET(H1639,-计算!B$22,0,1,1)),"买",IF(AND(G1639&lt;H1639,OFFSET(G1639,-计算!B$22,0,1,1)&gt;OFFSET(H1639,-计算!B$22,0,1,1)),"卖",I1638)),"买"),IF(计算!B$23=2,IFERROR(IF(AND(G1639&gt;OFFSET(G1639,-计算!B$22,0,1,1),B1639&lt;OFFSET(B1639,-计算!B$22,0,1,1)),"买",IF(AND(G1639&lt;OFFSET(G1639,-计算!B$22,0,1,1),B1639&gt;OFFSET(B1639,-计算!B$22,0,1,1)),"卖",I1638)),"买"),""))</f>
        <v>买</v>
      </c>
      <c r="J1639" s="4" t="str">
        <f t="shared" ca="1" si="103"/>
        <v/>
      </c>
      <c r="K1639" s="3">
        <f ca="1">IF(I1638="买",C1639,0)-IF(J1639=1,计算!B$18)</f>
        <v>1.0325862148208298E-2</v>
      </c>
      <c r="L1639" s="2">
        <f t="shared" ca="1" si="102"/>
        <v>5.6966971221812424</v>
      </c>
      <c r="M1639" s="3">
        <f ca="1">1-L1639/MAX(L$2:L1639)</f>
        <v>8.2891886723584607E-2</v>
      </c>
    </row>
    <row r="1640" spans="1:13" x14ac:dyDescent="0.15">
      <c r="A1640" s="1">
        <v>40814</v>
      </c>
      <c r="B1640" s="2">
        <v>2610.59</v>
      </c>
      <c r="C1640" s="3">
        <f t="shared" si="100"/>
        <v>-1.0345428905029763E-2</v>
      </c>
      <c r="D1640" s="3">
        <f>1-B1640/MAX(B$2:B1640)</f>
        <v>0.55581059007690725</v>
      </c>
      <c r="E1640" s="4">
        <f ca="1">IFERROR(AVERAGE(OFFSET(B1640,0,0,-计算!B$19,1)),AVERAGE(OFFSET(B1640,0,0,-ROW(),1)))</f>
        <v>2689.26</v>
      </c>
      <c r="F1640" s="4">
        <f ca="1">IFERROR(AVERAGE(OFFSET(B1640,0,0,-计算!B$20,1)),AVERAGE(OFFSET(B1640,0,0,-ROW(),1)))</f>
        <v>2835.6920000000009</v>
      </c>
      <c r="G1640" s="4">
        <f t="shared" ca="1" si="101"/>
        <v>-146.4320000000007</v>
      </c>
      <c r="H1640" s="4">
        <f ca="1">IFERROR(AVERAGE(OFFSET(G1640,0,0,-计算!B$21,1)),AVERAGE(OFFSET(G1640,0,0,-ROW(),1)))</f>
        <v>-144.89188333333436</v>
      </c>
      <c r="I1640" s="4" t="str">
        <f ca="1">IF(计算!B$23=1,IFERROR(IF(AND(G1640&gt;H1640,OFFSET(G1640,-计算!B$22,0,1,1)&lt;OFFSET(H1640,-计算!B$22,0,1,1)),"买",IF(AND(G1640&lt;H1640,OFFSET(G1640,-计算!B$22,0,1,1)&gt;OFFSET(H1640,-计算!B$22,0,1,1)),"卖",I1639)),"买"),IF(计算!B$23=2,IFERROR(IF(AND(G1640&gt;OFFSET(G1640,-计算!B$22,0,1,1),B1640&lt;OFFSET(B1640,-计算!B$22,0,1,1)),"买",IF(AND(G1640&lt;OFFSET(G1640,-计算!B$22,0,1,1),B1640&gt;OFFSET(B1640,-计算!B$22,0,1,1)),"卖",I1639)),"买"),""))</f>
        <v>卖</v>
      </c>
      <c r="J1640" s="4">
        <f t="shared" ca="1" si="103"/>
        <v>1</v>
      </c>
      <c r="K1640" s="3">
        <f ca="1">IF(I1639="买",C1640,0)-IF(J1640=1,计算!B$18)</f>
        <v>-1.0345428905029763E-2</v>
      </c>
      <c r="L1640" s="2">
        <f t="shared" ca="1" si="102"/>
        <v>5.6377623471102289</v>
      </c>
      <c r="M1640" s="3">
        <f ca="1">1-L1640/MAX(L$2:L1640)</f>
        <v>9.237976350771171E-2</v>
      </c>
    </row>
    <row r="1641" spans="1:13" x14ac:dyDescent="0.15">
      <c r="A1641" s="1">
        <v>40815</v>
      </c>
      <c r="B1641" s="2">
        <v>2588.19</v>
      </c>
      <c r="C1641" s="3">
        <f t="shared" si="100"/>
        <v>-8.5804358401740943E-3</v>
      </c>
      <c r="D1641" s="3">
        <f>1-B1641/MAX(B$2:B1641)</f>
        <v>0.55962192880963724</v>
      </c>
      <c r="E1641" s="4">
        <f ca="1">IFERROR(AVERAGE(OFFSET(B1641,0,0,-计算!B$19,1)),AVERAGE(OFFSET(B1641,0,0,-ROW(),1)))</f>
        <v>2678.2525000000001</v>
      </c>
      <c r="F1641" s="4">
        <f ca="1">IFERROR(AVERAGE(OFFSET(B1641,0,0,-计算!B$20,1)),AVERAGE(OFFSET(B1641,0,0,-ROW(),1)))</f>
        <v>2825.6244000000006</v>
      </c>
      <c r="G1641" s="4">
        <f t="shared" ca="1" si="101"/>
        <v>-147.37190000000055</v>
      </c>
      <c r="H1641" s="4">
        <f ca="1">IFERROR(AVERAGE(OFFSET(G1641,0,0,-计算!B$21,1)),AVERAGE(OFFSET(G1641,0,0,-ROW(),1)))</f>
        <v>-144.68583333333436</v>
      </c>
      <c r="I1641" s="4" t="str">
        <f ca="1">IF(计算!B$23=1,IFERROR(IF(AND(G1641&gt;H1641,OFFSET(G1641,-计算!B$22,0,1,1)&lt;OFFSET(H1641,-计算!B$22,0,1,1)),"买",IF(AND(G1641&lt;H1641,OFFSET(G1641,-计算!B$22,0,1,1)&gt;OFFSET(H1641,-计算!B$22,0,1,1)),"卖",I1640)),"买"),IF(计算!B$23=2,IFERROR(IF(AND(G1641&gt;OFFSET(G1641,-计算!B$22,0,1,1),B1641&lt;OFFSET(B1641,-计算!B$22,0,1,1)),"买",IF(AND(G1641&lt;OFFSET(G1641,-计算!B$22,0,1,1),B1641&gt;OFFSET(B1641,-计算!B$22,0,1,1)),"卖",I1640)),"买"),""))</f>
        <v>卖</v>
      </c>
      <c r="J1641" s="4" t="str">
        <f t="shared" ca="1" si="103"/>
        <v/>
      </c>
      <c r="K1641" s="3">
        <f ca="1">IF(I1640="买",C1641,0)-IF(J1641=1,计算!B$18)</f>
        <v>0</v>
      </c>
      <c r="L1641" s="2">
        <f t="shared" ca="1" si="102"/>
        <v>5.6377623471102289</v>
      </c>
      <c r="M1641" s="3">
        <f ca="1">1-L1641/MAX(L$2:L1641)</f>
        <v>9.237976350771171E-2</v>
      </c>
    </row>
    <row r="1642" spans="1:13" x14ac:dyDescent="0.15">
      <c r="A1642" s="1">
        <v>40816</v>
      </c>
      <c r="B1642" s="2">
        <v>2581.35</v>
      </c>
      <c r="C1642" s="3">
        <f t="shared" si="100"/>
        <v>-2.6427735212639636E-3</v>
      </c>
      <c r="D1642" s="3">
        <f>1-B1642/MAX(B$2:B1642)</f>
        <v>0.56078574831552441</v>
      </c>
      <c r="E1642" s="4">
        <f ca="1">IFERROR(AVERAGE(OFFSET(B1642,0,0,-计算!B$19,1)),AVERAGE(OFFSET(B1642,0,0,-ROW(),1)))</f>
        <v>2665.6058333333335</v>
      </c>
      <c r="F1642" s="4">
        <f ca="1">IFERROR(AVERAGE(OFFSET(B1642,0,0,-计算!B$20,1)),AVERAGE(OFFSET(B1642,0,0,-ROW(),1)))</f>
        <v>2816.068600000001</v>
      </c>
      <c r="G1642" s="4">
        <f t="shared" ca="1" si="101"/>
        <v>-150.46276666666745</v>
      </c>
      <c r="H1642" s="4">
        <f ca="1">IFERROR(AVERAGE(OFFSET(G1642,0,0,-计算!B$21,1)),AVERAGE(OFFSET(G1642,0,0,-ROW(),1)))</f>
        <v>-145.58943333333431</v>
      </c>
      <c r="I1642" s="4" t="str">
        <f ca="1">IF(计算!B$23=1,IFERROR(IF(AND(G1642&gt;H1642,OFFSET(G1642,-计算!B$22,0,1,1)&lt;OFFSET(H1642,-计算!B$22,0,1,1)),"买",IF(AND(G1642&lt;H1642,OFFSET(G1642,-计算!B$22,0,1,1)&gt;OFFSET(H1642,-计算!B$22,0,1,1)),"卖",I1641)),"买"),IF(计算!B$23=2,IFERROR(IF(AND(G1642&gt;OFFSET(G1642,-计算!B$22,0,1,1),B1642&lt;OFFSET(B1642,-计算!B$22,0,1,1)),"买",IF(AND(G1642&lt;OFFSET(G1642,-计算!B$22,0,1,1),B1642&gt;OFFSET(B1642,-计算!B$22,0,1,1)),"卖",I1641)),"买"),""))</f>
        <v>卖</v>
      </c>
      <c r="J1642" s="4" t="str">
        <f t="shared" ca="1" si="103"/>
        <v/>
      </c>
      <c r="K1642" s="3">
        <f ca="1">IF(I1641="买",C1642,0)-IF(J1642=1,计算!B$18)</f>
        <v>0</v>
      </c>
      <c r="L1642" s="2">
        <f t="shared" ca="1" si="102"/>
        <v>5.6377623471102289</v>
      </c>
      <c r="M1642" s="3">
        <f ca="1">1-L1642/MAX(L$2:L1642)</f>
        <v>9.237976350771171E-2</v>
      </c>
    </row>
    <row r="1643" spans="1:13" x14ac:dyDescent="0.15">
      <c r="A1643" s="1">
        <v>40826</v>
      </c>
      <c r="B1643" s="2">
        <v>2557.08</v>
      </c>
      <c r="C1643" s="3">
        <f t="shared" si="100"/>
        <v>-9.4020570631646594E-3</v>
      </c>
      <c r="D1643" s="3">
        <f>1-B1643/MAX(B$2:B1643)</f>
        <v>0.56491526577281692</v>
      </c>
      <c r="E1643" s="4">
        <f ca="1">IFERROR(AVERAGE(OFFSET(B1643,0,0,-计算!B$19,1)),AVERAGE(OFFSET(B1643,0,0,-ROW(),1)))</f>
        <v>2651.2749999999996</v>
      </c>
      <c r="F1643" s="4">
        <f ca="1">IFERROR(AVERAGE(OFFSET(B1643,0,0,-计算!B$20,1)),AVERAGE(OFFSET(B1643,0,0,-ROW(),1)))</f>
        <v>2805.8504000000003</v>
      </c>
      <c r="G1643" s="4">
        <f t="shared" ca="1" si="101"/>
        <v>-154.57540000000063</v>
      </c>
      <c r="H1643" s="4">
        <f ca="1">IFERROR(AVERAGE(OFFSET(G1643,0,0,-计算!B$21,1)),AVERAGE(OFFSET(G1643,0,0,-ROW(),1)))</f>
        <v>-147.91853888888977</v>
      </c>
      <c r="I1643" s="4" t="str">
        <f ca="1">IF(计算!B$23=1,IFERROR(IF(AND(G1643&gt;H1643,OFFSET(G1643,-计算!B$22,0,1,1)&lt;OFFSET(H1643,-计算!B$22,0,1,1)),"买",IF(AND(G1643&lt;H1643,OFFSET(G1643,-计算!B$22,0,1,1)&gt;OFFSET(H1643,-计算!B$22,0,1,1)),"卖",I1642)),"买"),IF(计算!B$23=2,IFERROR(IF(AND(G1643&gt;OFFSET(G1643,-计算!B$22,0,1,1),B1643&lt;OFFSET(B1643,-计算!B$22,0,1,1)),"买",IF(AND(G1643&lt;OFFSET(G1643,-计算!B$22,0,1,1),B1643&gt;OFFSET(B1643,-计算!B$22,0,1,1)),"卖",I1642)),"买"),""))</f>
        <v>卖</v>
      </c>
      <c r="J1643" s="4" t="str">
        <f t="shared" ca="1" si="103"/>
        <v/>
      </c>
      <c r="K1643" s="3">
        <f ca="1">IF(I1642="买",C1643,0)-IF(J1643=1,计算!B$18)</f>
        <v>0</v>
      </c>
      <c r="L1643" s="2">
        <f t="shared" ca="1" si="102"/>
        <v>5.6377623471102289</v>
      </c>
      <c r="M1643" s="3">
        <f ca="1">1-L1643/MAX(L$2:L1643)</f>
        <v>9.237976350771171E-2</v>
      </c>
    </row>
    <row r="1644" spans="1:13" x14ac:dyDescent="0.15">
      <c r="A1644" s="1">
        <v>40827</v>
      </c>
      <c r="B1644" s="2">
        <v>2551.9899999999998</v>
      </c>
      <c r="C1644" s="3">
        <f t="shared" si="100"/>
        <v>-1.9905517230591752E-3</v>
      </c>
      <c r="D1644" s="3">
        <f>1-B1644/MAX(B$2:B1644)</f>
        <v>0.56578132444020968</v>
      </c>
      <c r="E1644" s="4">
        <f ca="1">IFERROR(AVERAGE(OFFSET(B1644,0,0,-计算!B$19,1)),AVERAGE(OFFSET(B1644,0,0,-ROW(),1)))</f>
        <v>2636.1083333333331</v>
      </c>
      <c r="F1644" s="4">
        <f ca="1">IFERROR(AVERAGE(OFFSET(B1644,0,0,-计算!B$20,1)),AVERAGE(OFFSET(B1644,0,0,-ROW(),1)))</f>
        <v>2797.5244000000002</v>
      </c>
      <c r="G1644" s="4">
        <f t="shared" ca="1" si="101"/>
        <v>-161.41606666666712</v>
      </c>
      <c r="H1644" s="4">
        <f ca="1">IFERROR(AVERAGE(OFFSET(G1644,0,0,-计算!B$21,1)),AVERAGE(OFFSET(G1644,0,0,-ROW(),1)))</f>
        <v>-150.7786277777785</v>
      </c>
      <c r="I1644" s="4" t="str">
        <f ca="1">IF(计算!B$23=1,IFERROR(IF(AND(G1644&gt;H1644,OFFSET(G1644,-计算!B$22,0,1,1)&lt;OFFSET(H1644,-计算!B$22,0,1,1)),"买",IF(AND(G1644&lt;H1644,OFFSET(G1644,-计算!B$22,0,1,1)&gt;OFFSET(H1644,-计算!B$22,0,1,1)),"卖",I1643)),"买"),IF(计算!B$23=2,IFERROR(IF(AND(G1644&gt;OFFSET(G1644,-计算!B$22,0,1,1),B1644&lt;OFFSET(B1644,-计算!B$22,0,1,1)),"买",IF(AND(G1644&lt;OFFSET(G1644,-计算!B$22,0,1,1),B1644&gt;OFFSET(B1644,-计算!B$22,0,1,1)),"卖",I1643)),"买"),""))</f>
        <v>卖</v>
      </c>
      <c r="J1644" s="4" t="str">
        <f t="shared" ca="1" si="103"/>
        <v/>
      </c>
      <c r="K1644" s="3">
        <f ca="1">IF(I1643="买",C1644,0)-IF(J1644=1,计算!B$18)</f>
        <v>0</v>
      </c>
      <c r="L1644" s="2">
        <f t="shared" ca="1" si="102"/>
        <v>5.6377623471102289</v>
      </c>
      <c r="M1644" s="3">
        <f ca="1">1-L1644/MAX(L$2:L1644)</f>
        <v>9.237976350771171E-2</v>
      </c>
    </row>
    <row r="1645" spans="1:13" x14ac:dyDescent="0.15">
      <c r="A1645" s="1">
        <v>40828</v>
      </c>
      <c r="B1645" s="2">
        <v>2644.76</v>
      </c>
      <c r="C1645" s="3">
        <f t="shared" si="100"/>
        <v>3.6352023322975491E-2</v>
      </c>
      <c r="D1645" s="3">
        <f>1-B1645/MAX(B$2:B1645)</f>
        <v>0.54999659701898862</v>
      </c>
      <c r="E1645" s="4">
        <f ca="1">IFERROR(AVERAGE(OFFSET(B1645,0,0,-计算!B$19,1)),AVERAGE(OFFSET(B1645,0,0,-ROW(),1)))</f>
        <v>2633.2325000000001</v>
      </c>
      <c r="F1645" s="4">
        <f ca="1">IFERROR(AVERAGE(OFFSET(B1645,0,0,-计算!B$20,1)),AVERAGE(OFFSET(B1645,0,0,-ROW(),1)))</f>
        <v>2790.8642000000004</v>
      </c>
      <c r="G1645" s="4">
        <f t="shared" ca="1" si="101"/>
        <v>-157.63170000000036</v>
      </c>
      <c r="H1645" s="4">
        <f ca="1">IFERROR(AVERAGE(OFFSET(G1645,0,0,-计算!B$21,1)),AVERAGE(OFFSET(G1645,0,0,-ROW(),1)))</f>
        <v>-152.98163888888948</v>
      </c>
      <c r="I1645" s="4" t="str">
        <f ca="1">IF(计算!B$23=1,IFERROR(IF(AND(G1645&gt;H1645,OFFSET(G1645,-计算!B$22,0,1,1)&lt;OFFSET(H1645,-计算!B$22,0,1,1)),"买",IF(AND(G1645&lt;H1645,OFFSET(G1645,-计算!B$22,0,1,1)&gt;OFFSET(H1645,-计算!B$22,0,1,1)),"卖",I1644)),"买"),IF(计算!B$23=2,IFERROR(IF(AND(G1645&gt;OFFSET(G1645,-计算!B$22,0,1,1),B1645&lt;OFFSET(B1645,-计算!B$22,0,1,1)),"买",IF(AND(G1645&lt;OFFSET(G1645,-计算!B$22,0,1,1),B1645&gt;OFFSET(B1645,-计算!B$22,0,1,1)),"卖",I1644)),"买"),""))</f>
        <v>卖</v>
      </c>
      <c r="J1645" s="4" t="str">
        <f t="shared" ca="1" si="103"/>
        <v/>
      </c>
      <c r="K1645" s="3">
        <f ca="1">IF(I1644="买",C1645,0)-IF(J1645=1,计算!B$18)</f>
        <v>0</v>
      </c>
      <c r="L1645" s="2">
        <f t="shared" ca="1" si="102"/>
        <v>5.6377623471102289</v>
      </c>
      <c r="M1645" s="3">
        <f ca="1">1-L1645/MAX(L$2:L1645)</f>
        <v>9.237976350771171E-2</v>
      </c>
    </row>
    <row r="1646" spans="1:13" x14ac:dyDescent="0.15">
      <c r="A1646" s="1">
        <v>40829</v>
      </c>
      <c r="B1646" s="2">
        <v>2662.6</v>
      </c>
      <c r="C1646" s="3">
        <f t="shared" si="100"/>
        <v>6.7454135724980269E-3</v>
      </c>
      <c r="D1646" s="3">
        <f>1-B1646/MAX(B$2:B1646)</f>
        <v>0.5469611379568502</v>
      </c>
      <c r="E1646" s="4">
        <f ca="1">IFERROR(AVERAGE(OFFSET(B1646,0,0,-计算!B$19,1)),AVERAGE(OFFSET(B1646,0,0,-ROW(),1)))</f>
        <v>2630.9616666666661</v>
      </c>
      <c r="F1646" s="4">
        <f ca="1">IFERROR(AVERAGE(OFFSET(B1646,0,0,-计算!B$20,1)),AVERAGE(OFFSET(B1646,0,0,-ROW(),1)))</f>
        <v>2784.1152000000006</v>
      </c>
      <c r="G1646" s="4">
        <f t="shared" ca="1" si="101"/>
        <v>-153.15353333333451</v>
      </c>
      <c r="H1646" s="4">
        <f ca="1">IFERROR(AVERAGE(OFFSET(G1646,0,0,-计算!B$21,1)),AVERAGE(OFFSET(G1646,0,0,-ROW(),1)))</f>
        <v>-154.10189444444509</v>
      </c>
      <c r="I1646" s="4" t="str">
        <f ca="1">IF(计算!B$23=1,IFERROR(IF(AND(G1646&gt;H1646,OFFSET(G1646,-计算!B$22,0,1,1)&lt;OFFSET(H1646,-计算!B$22,0,1,1)),"买",IF(AND(G1646&lt;H1646,OFFSET(G1646,-计算!B$22,0,1,1)&gt;OFFSET(H1646,-计算!B$22,0,1,1)),"卖",I1645)),"买"),IF(计算!B$23=2,IFERROR(IF(AND(G1646&gt;OFFSET(G1646,-计算!B$22,0,1,1),B1646&lt;OFFSET(B1646,-计算!B$22,0,1,1)),"买",IF(AND(G1646&lt;OFFSET(G1646,-计算!B$22,0,1,1),B1646&gt;OFFSET(B1646,-计算!B$22,0,1,1)),"卖",I1645)),"买"),""))</f>
        <v>买</v>
      </c>
      <c r="J1646" s="4">
        <f t="shared" ca="1" si="103"/>
        <v>1</v>
      </c>
      <c r="K1646" s="3">
        <f ca="1">IF(I1645="买",C1646,0)-IF(J1646=1,计算!B$18)</f>
        <v>0</v>
      </c>
      <c r="L1646" s="2">
        <f t="shared" ca="1" si="102"/>
        <v>5.6377623471102289</v>
      </c>
      <c r="M1646" s="3">
        <f ca="1">1-L1646/MAX(L$2:L1646)</f>
        <v>9.237976350771171E-2</v>
      </c>
    </row>
    <row r="1647" spans="1:13" x14ac:dyDescent="0.15">
      <c r="A1647" s="1">
        <v>40830</v>
      </c>
      <c r="B1647" s="2">
        <v>2653.78</v>
      </c>
      <c r="C1647" s="3">
        <f t="shared" si="100"/>
        <v>-3.31255164125277E-3</v>
      </c>
      <c r="D1647" s="3">
        <f>1-B1647/MAX(B$2:B1647)</f>
        <v>0.54846185258286262</v>
      </c>
      <c r="E1647" s="4">
        <f ca="1">IFERROR(AVERAGE(OFFSET(B1647,0,0,-计算!B$19,1)),AVERAGE(OFFSET(B1647,0,0,-ROW(),1)))</f>
        <v>2621.1924999999997</v>
      </c>
      <c r="F1647" s="4">
        <f ca="1">IFERROR(AVERAGE(OFFSET(B1647,0,0,-计算!B$20,1)),AVERAGE(OFFSET(B1647,0,0,-ROW(),1)))</f>
        <v>2777.5708000000009</v>
      </c>
      <c r="G1647" s="4">
        <f t="shared" ca="1" si="101"/>
        <v>-156.37830000000122</v>
      </c>
      <c r="H1647" s="4">
        <f ca="1">IFERROR(AVERAGE(OFFSET(G1647,0,0,-计算!B$21,1)),AVERAGE(OFFSET(G1647,0,0,-ROW(),1)))</f>
        <v>-155.60296111111188</v>
      </c>
      <c r="I1647" s="4" t="str">
        <f ca="1">IF(计算!B$23=1,IFERROR(IF(AND(G1647&gt;H1647,OFFSET(G1647,-计算!B$22,0,1,1)&lt;OFFSET(H1647,-计算!B$22,0,1,1)),"买",IF(AND(G1647&lt;H1647,OFFSET(G1647,-计算!B$22,0,1,1)&gt;OFFSET(H1647,-计算!B$22,0,1,1)),"卖",I1646)),"买"),IF(计算!B$23=2,IFERROR(IF(AND(G1647&gt;OFFSET(G1647,-计算!B$22,0,1,1),B1647&lt;OFFSET(B1647,-计算!B$22,0,1,1)),"买",IF(AND(G1647&lt;OFFSET(G1647,-计算!B$22,0,1,1),B1647&gt;OFFSET(B1647,-计算!B$22,0,1,1)),"卖",I1646)),"买"),""))</f>
        <v>买</v>
      </c>
      <c r="J1647" s="4" t="str">
        <f t="shared" ca="1" si="103"/>
        <v/>
      </c>
      <c r="K1647" s="3">
        <f ca="1">IF(I1646="买",C1647,0)-IF(J1647=1,计算!B$18)</f>
        <v>-3.31255164125277E-3</v>
      </c>
      <c r="L1647" s="2">
        <f t="shared" ca="1" si="102"/>
        <v>5.6190869681943161</v>
      </c>
      <c r="M1647" s="3">
        <f ca="1">1-L1647/MAX(L$2:L1647)</f>
        <v>9.53863024117384E-2</v>
      </c>
    </row>
    <row r="1648" spans="1:13" x14ac:dyDescent="0.15">
      <c r="A1648" s="1">
        <v>40833</v>
      </c>
      <c r="B1648" s="2">
        <v>2666.95</v>
      </c>
      <c r="C1648" s="3">
        <f t="shared" si="100"/>
        <v>4.9627324043437504E-3</v>
      </c>
      <c r="D1648" s="3">
        <f>1-B1648/MAX(B$2:B1648)</f>
        <v>0.54622098958687815</v>
      </c>
      <c r="E1648" s="4">
        <f ca="1">IFERROR(AVERAGE(OFFSET(B1648,0,0,-计算!B$19,1)),AVERAGE(OFFSET(B1648,0,0,-ROW(),1)))</f>
        <v>2619.6308333333332</v>
      </c>
      <c r="F1648" s="4">
        <f ca="1">IFERROR(AVERAGE(OFFSET(B1648,0,0,-计算!B$20,1)),AVERAGE(OFFSET(B1648,0,0,-ROW(),1)))</f>
        <v>2771.4682000000007</v>
      </c>
      <c r="G1648" s="4">
        <f t="shared" ca="1" si="101"/>
        <v>-151.83736666666755</v>
      </c>
      <c r="H1648" s="4">
        <f ca="1">IFERROR(AVERAGE(OFFSET(G1648,0,0,-计算!B$21,1)),AVERAGE(OFFSET(G1648,0,0,-ROW(),1)))</f>
        <v>-155.8320611111119</v>
      </c>
      <c r="I1648" s="4" t="str">
        <f ca="1">IF(计算!B$23=1,IFERROR(IF(AND(G1648&gt;H1648,OFFSET(G1648,-计算!B$22,0,1,1)&lt;OFFSET(H1648,-计算!B$22,0,1,1)),"买",IF(AND(G1648&lt;H1648,OFFSET(G1648,-计算!B$22,0,1,1)&gt;OFFSET(H1648,-计算!B$22,0,1,1)),"卖",I1647)),"买"),IF(计算!B$23=2,IFERROR(IF(AND(G1648&gt;OFFSET(G1648,-计算!B$22,0,1,1),B1648&lt;OFFSET(B1648,-计算!B$22,0,1,1)),"买",IF(AND(G1648&lt;OFFSET(G1648,-计算!B$22,0,1,1),B1648&gt;OFFSET(B1648,-计算!B$22,0,1,1)),"卖",I1647)),"买"),""))</f>
        <v>买</v>
      </c>
      <c r="J1648" s="4" t="str">
        <f t="shared" ca="1" si="103"/>
        <v/>
      </c>
      <c r="K1648" s="3">
        <f ca="1">IF(I1647="买",C1648,0)-IF(J1648=1,计算!B$18)</f>
        <v>4.9627324043437504E-3</v>
      </c>
      <c r="L1648" s="2">
        <f t="shared" ca="1" si="102"/>
        <v>5.6469729931741997</v>
      </c>
      <c r="M1648" s="3">
        <f ca="1">1-L1648/MAX(L$2:L1648)</f>
        <v>9.0896946701303882E-2</v>
      </c>
    </row>
    <row r="1649" spans="1:13" x14ac:dyDescent="0.15">
      <c r="A1649" s="1">
        <v>40834</v>
      </c>
      <c r="B1649" s="2">
        <v>2592.21</v>
      </c>
      <c r="C1649" s="3">
        <f t="shared" si="100"/>
        <v>-2.8024522394495488E-2</v>
      </c>
      <c r="D1649" s="3">
        <f>1-B1649/MAX(B$2:B1649)</f>
        <v>0.55893792962635269</v>
      </c>
      <c r="E1649" s="4">
        <f ca="1">IFERROR(AVERAGE(OFFSET(B1649,0,0,-计算!B$19,1)),AVERAGE(OFFSET(B1649,0,0,-ROW(),1)))</f>
        <v>2613.1916666666666</v>
      </c>
      <c r="F1649" s="4">
        <f ca="1">IFERROR(AVERAGE(OFFSET(B1649,0,0,-计算!B$20,1)),AVERAGE(OFFSET(B1649,0,0,-ROW(),1)))</f>
        <v>2763.7580000000012</v>
      </c>
      <c r="G1649" s="4">
        <f t="shared" ca="1" si="101"/>
        <v>-150.56633333333457</v>
      </c>
      <c r="H1649" s="4">
        <f ca="1">IFERROR(AVERAGE(OFFSET(G1649,0,0,-计算!B$21,1)),AVERAGE(OFFSET(G1649,0,0,-ROW(),1)))</f>
        <v>-155.16388333333421</v>
      </c>
      <c r="I1649" s="4" t="str">
        <f ca="1">IF(计算!B$23=1,IFERROR(IF(AND(G1649&gt;H1649,OFFSET(G1649,-计算!B$22,0,1,1)&lt;OFFSET(H1649,-计算!B$22,0,1,1)),"买",IF(AND(G1649&lt;H1649,OFFSET(G1649,-计算!B$22,0,1,1)&gt;OFFSET(H1649,-计算!B$22,0,1,1)),"卖",I1648)),"买"),IF(计算!B$23=2,IFERROR(IF(AND(G1649&gt;OFFSET(G1649,-计算!B$22,0,1,1),B1649&lt;OFFSET(B1649,-计算!B$22,0,1,1)),"买",IF(AND(G1649&lt;OFFSET(G1649,-计算!B$22,0,1,1),B1649&gt;OFFSET(B1649,-计算!B$22,0,1,1)),"卖",I1648)),"买"),""))</f>
        <v>买</v>
      </c>
      <c r="J1649" s="4" t="str">
        <f t="shared" ca="1" si="103"/>
        <v/>
      </c>
      <c r="K1649" s="3">
        <f ca="1">IF(I1648="买",C1649,0)-IF(J1649=1,计算!B$18)</f>
        <v>-2.8024522394495488E-2</v>
      </c>
      <c r="L1649" s="2">
        <f t="shared" ca="1" si="102"/>
        <v>5.488719272065878</v>
      </c>
      <c r="M1649" s="3">
        <f ca="1">1-L1649/MAX(L$2:L1649)</f>
        <v>0.11637412557737747</v>
      </c>
    </row>
    <row r="1650" spans="1:13" x14ac:dyDescent="0.15">
      <c r="A1650" s="1">
        <v>40835</v>
      </c>
      <c r="B1650" s="2">
        <v>2583.08</v>
      </c>
      <c r="C1650" s="3">
        <f t="shared" si="100"/>
        <v>-3.5220911885996964E-3</v>
      </c>
      <c r="D1650" s="3">
        <f>1-B1650/MAX(B$2:B1650)</f>
        <v>0.56049139045804131</v>
      </c>
      <c r="E1650" s="4">
        <f ca="1">IFERROR(AVERAGE(OFFSET(B1650,0,0,-计算!B$19,1)),AVERAGE(OFFSET(B1650,0,0,-ROW(),1)))</f>
        <v>2610.8716666666664</v>
      </c>
      <c r="F1650" s="4">
        <f ca="1">IFERROR(AVERAGE(OFFSET(B1650,0,0,-计算!B$20,1)),AVERAGE(OFFSET(B1650,0,0,-ROW(),1)))</f>
        <v>2756.2920000000008</v>
      </c>
      <c r="G1650" s="4">
        <f t="shared" ca="1" si="101"/>
        <v>-145.42033333333438</v>
      </c>
      <c r="H1650" s="4">
        <f ca="1">IFERROR(AVERAGE(OFFSET(G1650,0,0,-计算!B$21,1)),AVERAGE(OFFSET(G1650,0,0,-ROW(),1)))</f>
        <v>-152.49792777777876</v>
      </c>
      <c r="I1650" s="4" t="str">
        <f ca="1">IF(计算!B$23=1,IFERROR(IF(AND(G1650&gt;H1650,OFFSET(G1650,-计算!B$22,0,1,1)&lt;OFFSET(H1650,-计算!B$22,0,1,1)),"买",IF(AND(G1650&lt;H1650,OFFSET(G1650,-计算!B$22,0,1,1)&gt;OFFSET(H1650,-计算!B$22,0,1,1)),"卖",I1649)),"买"),IF(计算!B$23=2,IFERROR(IF(AND(G1650&gt;OFFSET(G1650,-计算!B$22,0,1,1),B1650&lt;OFFSET(B1650,-计算!B$22,0,1,1)),"买",IF(AND(G1650&lt;OFFSET(G1650,-计算!B$22,0,1,1),B1650&gt;OFFSET(B1650,-计算!B$22,0,1,1)),"卖",I1649)),"买"),""))</f>
        <v>买</v>
      </c>
      <c r="J1650" s="4" t="str">
        <f t="shared" ca="1" si="103"/>
        <v/>
      </c>
      <c r="K1650" s="3">
        <f ca="1">IF(I1649="买",C1650,0)-IF(J1650=1,计算!B$18)</f>
        <v>-3.5220911885996964E-3</v>
      </c>
      <c r="L1650" s="2">
        <f t="shared" ca="1" si="102"/>
        <v>5.4693875022810374</v>
      </c>
      <c r="M1650" s="3">
        <f ca="1">1-L1650/MAX(L$2:L1650)</f>
        <v>0.11948633648370011</v>
      </c>
    </row>
    <row r="1651" spans="1:13" x14ac:dyDescent="0.15">
      <c r="A1651" s="1">
        <v>40836</v>
      </c>
      <c r="B1651" s="2">
        <v>2520.5300000000002</v>
      </c>
      <c r="C1651" s="3">
        <f t="shared" si="100"/>
        <v>-2.4215277885315079E-2</v>
      </c>
      <c r="D1651" s="3">
        <f>1-B1651/MAX(B$2:B1651)</f>
        <v>0.57113421357108818</v>
      </c>
      <c r="E1651" s="4">
        <f ca="1">IFERROR(AVERAGE(OFFSET(B1651,0,0,-计算!B$19,1)),AVERAGE(OFFSET(B1651,0,0,-ROW(),1)))</f>
        <v>2601.0925000000002</v>
      </c>
      <c r="F1651" s="4">
        <f ca="1">IFERROR(AVERAGE(OFFSET(B1651,0,0,-计算!B$20,1)),AVERAGE(OFFSET(B1651,0,0,-ROW(),1)))</f>
        <v>2747.6052</v>
      </c>
      <c r="G1651" s="4">
        <f t="shared" ca="1" si="101"/>
        <v>-146.51269999999977</v>
      </c>
      <c r="H1651" s="4">
        <f ca="1">IFERROR(AVERAGE(OFFSET(G1651,0,0,-计算!B$21,1)),AVERAGE(OFFSET(G1651,0,0,-ROW(),1)))</f>
        <v>-150.64476111111199</v>
      </c>
      <c r="I1651" s="4" t="str">
        <f ca="1">IF(计算!B$23=1,IFERROR(IF(AND(G1651&gt;H1651,OFFSET(G1651,-计算!B$22,0,1,1)&lt;OFFSET(H1651,-计算!B$22,0,1,1)),"买",IF(AND(G1651&lt;H1651,OFFSET(G1651,-计算!B$22,0,1,1)&gt;OFFSET(H1651,-计算!B$22,0,1,1)),"卖",I1650)),"买"),IF(计算!B$23=2,IFERROR(IF(AND(G1651&gt;OFFSET(G1651,-计算!B$22,0,1,1),B1651&lt;OFFSET(B1651,-计算!B$22,0,1,1)),"买",IF(AND(G1651&lt;OFFSET(G1651,-计算!B$22,0,1,1),B1651&gt;OFFSET(B1651,-计算!B$22,0,1,1)),"卖",I1650)),"买"),""))</f>
        <v>买</v>
      </c>
      <c r="J1651" s="4" t="str">
        <f t="shared" ca="1" si="103"/>
        <v/>
      </c>
      <c r="K1651" s="3">
        <f ca="1">IF(I1650="买",C1651,0)-IF(J1651=1,计算!B$18)</f>
        <v>-2.4215277885315079E-2</v>
      </c>
      <c r="L1651" s="2">
        <f t="shared" ca="1" si="102"/>
        <v>5.3369447640508332</v>
      </c>
      <c r="M1651" s="3">
        <f ca="1">1-L1651/MAX(L$2:L1651)</f>
        <v>0.14080821952756406</v>
      </c>
    </row>
    <row r="1652" spans="1:13" x14ac:dyDescent="0.15">
      <c r="A1652" s="1">
        <v>40837</v>
      </c>
      <c r="B1652" s="2">
        <v>2507.88</v>
      </c>
      <c r="C1652" s="3">
        <f t="shared" si="100"/>
        <v>-5.0187857315723283E-3</v>
      </c>
      <c r="D1652" s="3">
        <f>1-B1652/MAX(B$2:B1652)</f>
        <v>0.57328659906077717</v>
      </c>
      <c r="E1652" s="4">
        <f ca="1">IFERROR(AVERAGE(OFFSET(B1652,0,0,-计算!B$19,1)),AVERAGE(OFFSET(B1652,0,0,-ROW(),1)))</f>
        <v>2592.5333333333333</v>
      </c>
      <c r="F1652" s="4">
        <f ca="1">IFERROR(AVERAGE(OFFSET(B1652,0,0,-计算!B$20,1)),AVERAGE(OFFSET(B1652,0,0,-ROW(),1)))</f>
        <v>2738.5566000000003</v>
      </c>
      <c r="G1652" s="4">
        <f t="shared" ca="1" si="101"/>
        <v>-146.02326666666704</v>
      </c>
      <c r="H1652" s="4">
        <f ca="1">IFERROR(AVERAGE(OFFSET(G1652,0,0,-计算!B$21,1)),AVERAGE(OFFSET(G1652,0,0,-ROW(),1)))</f>
        <v>-149.45638333333409</v>
      </c>
      <c r="I1652" s="4" t="str">
        <f ca="1">IF(计算!B$23=1,IFERROR(IF(AND(G1652&gt;H1652,OFFSET(G1652,-计算!B$22,0,1,1)&lt;OFFSET(H1652,-计算!B$22,0,1,1)),"买",IF(AND(G1652&lt;H1652,OFFSET(G1652,-计算!B$22,0,1,1)&gt;OFFSET(H1652,-计算!B$22,0,1,1)),"卖",I1651)),"买"),IF(计算!B$23=2,IFERROR(IF(AND(G1652&gt;OFFSET(G1652,-计算!B$22,0,1,1),B1652&lt;OFFSET(B1652,-计算!B$22,0,1,1)),"买",IF(AND(G1652&lt;OFFSET(G1652,-计算!B$22,0,1,1),B1652&gt;OFFSET(B1652,-计算!B$22,0,1,1)),"卖",I1651)),"买"),""))</f>
        <v>买</v>
      </c>
      <c r="J1652" s="4" t="str">
        <f t="shared" ca="1" si="103"/>
        <v/>
      </c>
      <c r="K1652" s="3">
        <f ca="1">IF(I1651="买",C1652,0)-IF(J1652=1,计算!B$18)</f>
        <v>-5.0187857315723283E-3</v>
      </c>
      <c r="L1652" s="2">
        <f t="shared" ca="1" si="102"/>
        <v>5.3101597818188253</v>
      </c>
      <c r="M1652" s="3">
        <f ca="1">1-L1652/MAX(L$2:L1652)</f>
        <v>0.14512031897608335</v>
      </c>
    </row>
    <row r="1653" spans="1:13" x14ac:dyDescent="0.15">
      <c r="A1653" s="1">
        <v>40840</v>
      </c>
      <c r="B1653" s="2">
        <v>2576.67</v>
      </c>
      <c r="C1653" s="3">
        <f t="shared" si="100"/>
        <v>2.7429542083353242E-2</v>
      </c>
      <c r="D1653" s="3">
        <f>1-B1653/MAX(B$2:B1653)</f>
        <v>0.56158204587218408</v>
      </c>
      <c r="E1653" s="4">
        <f ca="1">IFERROR(AVERAGE(OFFSET(B1653,0,0,-计算!B$19,1)),AVERAGE(OFFSET(B1653,0,0,-ROW(),1)))</f>
        <v>2591.5733333333337</v>
      </c>
      <c r="F1653" s="4">
        <f ca="1">IFERROR(AVERAGE(OFFSET(B1653,0,0,-计算!B$20,1)),AVERAGE(OFFSET(B1653,0,0,-ROW(),1)))</f>
        <v>2732.1416000000008</v>
      </c>
      <c r="G1653" s="4">
        <f t="shared" ca="1" si="101"/>
        <v>-140.56826666666711</v>
      </c>
      <c r="H1653" s="4">
        <f ca="1">IFERROR(AVERAGE(OFFSET(G1653,0,0,-计算!B$21,1)),AVERAGE(OFFSET(G1653,0,0,-ROW(),1)))</f>
        <v>-146.82137777777839</v>
      </c>
      <c r="I1653" s="4" t="str">
        <f ca="1">IF(计算!B$23=1,IFERROR(IF(AND(G1653&gt;H1653,OFFSET(G1653,-计算!B$22,0,1,1)&lt;OFFSET(H1653,-计算!B$22,0,1,1)),"买",IF(AND(G1653&lt;H1653,OFFSET(G1653,-计算!B$22,0,1,1)&gt;OFFSET(H1653,-计算!B$22,0,1,1)),"卖",I1652)),"买"),IF(计算!B$23=2,IFERROR(IF(AND(G1653&gt;OFFSET(G1653,-计算!B$22,0,1,1),B1653&lt;OFFSET(B1653,-计算!B$22,0,1,1)),"买",IF(AND(G1653&lt;OFFSET(G1653,-计算!B$22,0,1,1),B1653&gt;OFFSET(B1653,-计算!B$22,0,1,1)),"卖",I1652)),"买"),""))</f>
        <v>买</v>
      </c>
      <c r="J1653" s="4" t="str">
        <f t="shared" ca="1" si="103"/>
        <v/>
      </c>
      <c r="K1653" s="3">
        <f ca="1">IF(I1652="买",C1653,0)-IF(J1653=1,计算!B$18)</f>
        <v>2.7429542083353242E-2</v>
      </c>
      <c r="L1653" s="2">
        <f t="shared" ca="1" si="102"/>
        <v>5.4558150330235549</v>
      </c>
      <c r="M1653" s="3">
        <f ca="1">1-L1653/MAX(L$2:L1653)</f>
        <v>0.12167136078923413</v>
      </c>
    </row>
    <row r="1654" spans="1:13" x14ac:dyDescent="0.15">
      <c r="A1654" s="1">
        <v>40841</v>
      </c>
      <c r="B1654" s="2">
        <v>2625.43</v>
      </c>
      <c r="C1654" s="3">
        <f t="shared" si="100"/>
        <v>1.8923649516624064E-2</v>
      </c>
      <c r="D1654" s="3">
        <f>1-B1654/MAX(B$2:B1654)</f>
        <v>0.55328557816647383</v>
      </c>
      <c r="E1654" s="4">
        <f ca="1">IFERROR(AVERAGE(OFFSET(B1654,0,0,-计算!B$19,1)),AVERAGE(OFFSET(B1654,0,0,-ROW(),1)))</f>
        <v>2595.2466666666664</v>
      </c>
      <c r="F1654" s="4">
        <f ca="1">IFERROR(AVERAGE(OFFSET(B1654,0,0,-计算!B$20,1)),AVERAGE(OFFSET(B1654,0,0,-ROW(),1)))</f>
        <v>2728.7722000000008</v>
      </c>
      <c r="G1654" s="4">
        <f t="shared" ca="1" si="101"/>
        <v>-133.52553333333435</v>
      </c>
      <c r="H1654" s="4">
        <f ca="1">IFERROR(AVERAGE(OFFSET(G1654,0,0,-计算!B$21,1)),AVERAGE(OFFSET(G1654,0,0,-ROW(),1)))</f>
        <v>-143.7694055555562</v>
      </c>
      <c r="I1654" s="4" t="str">
        <f ca="1">IF(计算!B$23=1,IFERROR(IF(AND(G1654&gt;H1654,OFFSET(G1654,-计算!B$22,0,1,1)&lt;OFFSET(H1654,-计算!B$22,0,1,1)),"买",IF(AND(G1654&lt;H1654,OFFSET(G1654,-计算!B$22,0,1,1)&gt;OFFSET(H1654,-计算!B$22,0,1,1)),"卖",I1653)),"买"),IF(计算!B$23=2,IFERROR(IF(AND(G1654&gt;OFFSET(G1654,-计算!B$22,0,1,1),B1654&lt;OFFSET(B1654,-计算!B$22,0,1,1)),"买",IF(AND(G1654&lt;OFFSET(G1654,-计算!B$22,0,1,1),B1654&gt;OFFSET(B1654,-计算!B$22,0,1,1)),"卖",I1653)),"买"),""))</f>
        <v>买</v>
      </c>
      <c r="J1654" s="4" t="str">
        <f t="shared" ca="1" si="103"/>
        <v/>
      </c>
      <c r="K1654" s="3">
        <f ca="1">IF(I1653="买",C1654,0)-IF(J1654=1,计算!B$18)</f>
        <v>1.8923649516624064E-2</v>
      </c>
      <c r="L1654" s="2">
        <f t="shared" ca="1" si="102"/>
        <v>5.5590589645360211</v>
      </c>
      <c r="M1654" s="3">
        <f ca="1">1-L1654/MAX(L$2:L1654)</f>
        <v>0.10505017746039635</v>
      </c>
    </row>
    <row r="1655" spans="1:13" x14ac:dyDescent="0.15">
      <c r="A1655" s="1">
        <v>40842</v>
      </c>
      <c r="B1655" s="2">
        <v>2651.65</v>
      </c>
      <c r="C1655" s="3">
        <f t="shared" si="100"/>
        <v>9.9869354734272164E-3</v>
      </c>
      <c r="D1655" s="3">
        <f>1-B1655/MAX(B$2:B1655)</f>
        <v>0.54882427006057299</v>
      </c>
      <c r="E1655" s="4">
        <f ca="1">IFERROR(AVERAGE(OFFSET(B1655,0,0,-计算!B$19,1)),AVERAGE(OFFSET(B1655,0,0,-ROW(),1)))</f>
        <v>2603.1275000000005</v>
      </c>
      <c r="F1655" s="4">
        <f ca="1">IFERROR(AVERAGE(OFFSET(B1655,0,0,-计算!B$20,1)),AVERAGE(OFFSET(B1655,0,0,-ROW(),1)))</f>
        <v>2725.8414000000007</v>
      </c>
      <c r="G1655" s="4">
        <f t="shared" ca="1" si="101"/>
        <v>-122.71390000000019</v>
      </c>
      <c r="H1655" s="4">
        <f ca="1">IFERROR(AVERAGE(OFFSET(G1655,0,0,-计算!B$21,1)),AVERAGE(OFFSET(G1655,0,0,-ROW(),1)))</f>
        <v>-139.12733333333381</v>
      </c>
      <c r="I1655" s="4" t="str">
        <f ca="1">IF(计算!B$23=1,IFERROR(IF(AND(G1655&gt;H1655,OFFSET(G1655,-计算!B$22,0,1,1)&lt;OFFSET(H1655,-计算!B$22,0,1,1)),"买",IF(AND(G1655&lt;H1655,OFFSET(G1655,-计算!B$22,0,1,1)&gt;OFFSET(H1655,-计算!B$22,0,1,1)),"卖",I1654)),"买"),IF(计算!B$23=2,IFERROR(IF(AND(G1655&gt;OFFSET(G1655,-计算!B$22,0,1,1),B1655&lt;OFFSET(B1655,-计算!B$22,0,1,1)),"买",IF(AND(G1655&lt;OFFSET(G1655,-计算!B$22,0,1,1),B1655&gt;OFFSET(B1655,-计算!B$22,0,1,1)),"卖",I1654)),"买"),""))</f>
        <v>买</v>
      </c>
      <c r="J1655" s="4" t="str">
        <f t="shared" ca="1" si="103"/>
        <v/>
      </c>
      <c r="K1655" s="3">
        <f ca="1">IF(I1654="买",C1655,0)-IF(J1655=1,计算!B$18)</f>
        <v>9.9869354734272164E-3</v>
      </c>
      <c r="L1655" s="2">
        <f t="shared" ca="1" si="102"/>
        <v>5.6145769277078195</v>
      </c>
      <c r="M1655" s="3">
        <f ca="1">1-L1655/MAX(L$2:L1655)</f>
        <v>9.6112371330738133E-2</v>
      </c>
    </row>
    <row r="1656" spans="1:13" x14ac:dyDescent="0.15">
      <c r="A1656" s="1">
        <v>40843</v>
      </c>
      <c r="B1656" s="2">
        <v>2657.48</v>
      </c>
      <c r="C1656" s="3">
        <f t="shared" si="100"/>
        <v>2.1986310410497811E-3</v>
      </c>
      <c r="D1656" s="3">
        <f>1-B1656/MAX(B$2:B1656)</f>
        <v>0.54783230109575987</v>
      </c>
      <c r="E1656" s="4">
        <f ca="1">IFERROR(AVERAGE(OFFSET(B1656,0,0,-计算!B$19,1)),AVERAGE(OFFSET(B1656,0,0,-ROW(),1)))</f>
        <v>2611.9183333333335</v>
      </c>
      <c r="F1656" s="4">
        <f ca="1">IFERROR(AVERAGE(OFFSET(B1656,0,0,-计算!B$20,1)),AVERAGE(OFFSET(B1656,0,0,-ROW(),1)))</f>
        <v>2722.5086000000006</v>
      </c>
      <c r="G1656" s="4">
        <f t="shared" ca="1" si="101"/>
        <v>-110.59026666666705</v>
      </c>
      <c r="H1656" s="4">
        <f ca="1">IFERROR(AVERAGE(OFFSET(G1656,0,0,-计算!B$21,1)),AVERAGE(OFFSET(G1656,0,0,-ROW(),1)))</f>
        <v>-133.3223222222226</v>
      </c>
      <c r="I1656" s="4" t="str">
        <f ca="1">IF(计算!B$23=1,IFERROR(IF(AND(G1656&gt;H1656,OFFSET(G1656,-计算!B$22,0,1,1)&lt;OFFSET(H1656,-计算!B$22,0,1,1)),"买",IF(AND(G1656&lt;H1656,OFFSET(G1656,-计算!B$22,0,1,1)&gt;OFFSET(H1656,-计算!B$22,0,1,1)),"卖",I1655)),"买"),IF(计算!B$23=2,IFERROR(IF(AND(G1656&gt;OFFSET(G1656,-计算!B$22,0,1,1),B1656&lt;OFFSET(B1656,-计算!B$22,0,1,1)),"买",IF(AND(G1656&lt;OFFSET(G1656,-计算!B$22,0,1,1),B1656&gt;OFFSET(B1656,-计算!B$22,0,1,1)),"卖",I1655)),"买"),""))</f>
        <v>买</v>
      </c>
      <c r="J1656" s="4" t="str">
        <f t="shared" ca="1" si="103"/>
        <v/>
      </c>
      <c r="K1656" s="3">
        <f ca="1">IF(I1655="买",C1656,0)-IF(J1656=1,计算!B$18)</f>
        <v>2.1986310410497811E-3</v>
      </c>
      <c r="L1656" s="2">
        <f t="shared" ca="1" si="102"/>
        <v>5.6269213108234402</v>
      </c>
      <c r="M1656" s="3">
        <f ca="1">1-L1656/MAX(L$2:L1656)</f>
        <v>9.4125055932725021E-2</v>
      </c>
    </row>
    <row r="1657" spans="1:13" x14ac:dyDescent="0.15">
      <c r="A1657" s="1">
        <v>40844</v>
      </c>
      <c r="B1657" s="2">
        <v>2709.02</v>
      </c>
      <c r="C1657" s="3">
        <f t="shared" si="100"/>
        <v>1.9394313409696329E-2</v>
      </c>
      <c r="D1657" s="3">
        <f>1-B1657/MAX(B$2:B1657)</f>
        <v>0.53906281902946973</v>
      </c>
      <c r="E1657" s="4">
        <f ca="1">IFERROR(AVERAGE(OFFSET(B1657,0,0,-计算!B$19,1)),AVERAGE(OFFSET(B1657,0,0,-ROW(),1)))</f>
        <v>2617.273333333334</v>
      </c>
      <c r="F1657" s="4">
        <f ca="1">IFERROR(AVERAGE(OFFSET(B1657,0,0,-计算!B$20,1)),AVERAGE(OFFSET(B1657,0,0,-ROW(),1)))</f>
        <v>2719.3505999999998</v>
      </c>
      <c r="G1657" s="4">
        <f t="shared" ca="1" si="101"/>
        <v>-102.07726666666576</v>
      </c>
      <c r="H1657" s="4">
        <f ca="1">IFERROR(AVERAGE(OFFSET(G1657,0,0,-计算!B$21,1)),AVERAGE(OFFSET(G1657,0,0,-ROW(),1)))</f>
        <v>-125.91641666666692</v>
      </c>
      <c r="I1657" s="4" t="str">
        <f ca="1">IF(计算!B$23=1,IFERROR(IF(AND(G1657&gt;H1657,OFFSET(G1657,-计算!B$22,0,1,1)&lt;OFFSET(H1657,-计算!B$22,0,1,1)),"买",IF(AND(G1657&lt;H1657,OFFSET(G1657,-计算!B$22,0,1,1)&gt;OFFSET(H1657,-计算!B$22,0,1,1)),"卖",I1656)),"买"),IF(计算!B$23=2,IFERROR(IF(AND(G1657&gt;OFFSET(G1657,-计算!B$22,0,1,1),B1657&lt;OFFSET(B1657,-计算!B$22,0,1,1)),"买",IF(AND(G1657&lt;OFFSET(G1657,-计算!B$22,0,1,1),B1657&gt;OFFSET(B1657,-计算!B$22,0,1,1)),"卖",I1656)),"买"),""))</f>
        <v>买</v>
      </c>
      <c r="J1657" s="4" t="str">
        <f t="shared" ca="1" si="103"/>
        <v/>
      </c>
      <c r="K1657" s="3">
        <f ca="1">IF(I1656="买",C1657,0)-IF(J1657=1,计算!B$18)</f>
        <v>1.9394313409696329E-2</v>
      </c>
      <c r="L1657" s="2">
        <f t="shared" ca="1" si="102"/>
        <v>5.7360515862572496</v>
      </c>
      <c r="M1657" s="3">
        <f ca="1">1-L1657/MAX(L$2:L1657)</f>
        <v>7.6556233357493064E-2</v>
      </c>
    </row>
    <row r="1658" spans="1:13" x14ac:dyDescent="0.15">
      <c r="A1658" s="1">
        <v>40847</v>
      </c>
      <c r="B1658" s="2">
        <v>2695.31</v>
      </c>
      <c r="C1658" s="3">
        <f t="shared" si="100"/>
        <v>-5.0608707207773218E-3</v>
      </c>
      <c r="D1658" s="3">
        <f>1-B1658/MAX(B$2:B1658)</f>
        <v>0.54139556251276111</v>
      </c>
      <c r="E1658" s="4">
        <f ca="1">IFERROR(AVERAGE(OFFSET(B1658,0,0,-计算!B$19,1)),AVERAGE(OFFSET(B1658,0,0,-ROW(),1)))</f>
        <v>2619.999166666667</v>
      </c>
      <c r="F1658" s="4">
        <f ca="1">IFERROR(AVERAGE(OFFSET(B1658,0,0,-计算!B$20,1)),AVERAGE(OFFSET(B1658,0,0,-ROW(),1)))</f>
        <v>2715.7494000000002</v>
      </c>
      <c r="G1658" s="4">
        <f t="shared" ca="1" si="101"/>
        <v>-95.750233333333199</v>
      </c>
      <c r="H1658" s="4">
        <f ca="1">IFERROR(AVERAGE(OFFSET(G1658,0,0,-计算!B$21,1)),AVERAGE(OFFSET(G1658,0,0,-ROW(),1)))</f>
        <v>-117.53757777777794</v>
      </c>
      <c r="I1658" s="4" t="str">
        <f ca="1">IF(计算!B$23=1,IFERROR(IF(AND(G1658&gt;H1658,OFFSET(G1658,-计算!B$22,0,1,1)&lt;OFFSET(H1658,-计算!B$22,0,1,1)),"买",IF(AND(G1658&lt;H1658,OFFSET(G1658,-计算!B$22,0,1,1)&gt;OFFSET(H1658,-计算!B$22,0,1,1)),"卖",I1657)),"买"),IF(计算!B$23=2,IFERROR(IF(AND(G1658&gt;OFFSET(G1658,-计算!B$22,0,1,1),B1658&lt;OFFSET(B1658,-计算!B$22,0,1,1)),"买",IF(AND(G1658&lt;OFFSET(G1658,-计算!B$22,0,1,1),B1658&gt;OFFSET(B1658,-计算!B$22,0,1,1)),"卖",I1657)),"买"),""))</f>
        <v>买</v>
      </c>
      <c r="J1658" s="4" t="str">
        <f t="shared" ca="1" si="103"/>
        <v/>
      </c>
      <c r="K1658" s="3">
        <f ca="1">IF(I1657="买",C1658,0)-IF(J1658=1,计算!B$18)</f>
        <v>-5.0608707207773218E-3</v>
      </c>
      <c r="L1658" s="2">
        <f t="shared" ca="1" si="102"/>
        <v>5.7070221707314923</v>
      </c>
      <c r="M1658" s="3">
        <f ca="1">1-L1658/MAX(L$2:L1658)</f>
        <v>8.1229662878378406E-2</v>
      </c>
    </row>
    <row r="1659" spans="1:13" x14ac:dyDescent="0.15">
      <c r="A1659" s="1">
        <v>40848</v>
      </c>
      <c r="B1659" s="2">
        <v>2697.53</v>
      </c>
      <c r="C1659" s="3">
        <f t="shared" si="100"/>
        <v>8.2365293788111416E-4</v>
      </c>
      <c r="D1659" s="3">
        <f>1-B1659/MAX(B$2:B1659)</f>
        <v>0.54101783162049943</v>
      </c>
      <c r="E1659" s="4">
        <f ca="1">IFERROR(AVERAGE(OFFSET(B1659,0,0,-计算!B$19,1)),AVERAGE(OFFSET(B1659,0,0,-ROW(),1)))</f>
        <v>2623.645</v>
      </c>
      <c r="F1659" s="4">
        <f ca="1">IFERROR(AVERAGE(OFFSET(B1659,0,0,-计算!B$20,1)),AVERAGE(OFFSET(B1659,0,0,-ROW(),1)))</f>
        <v>2711.3424000000005</v>
      </c>
      <c r="G1659" s="4">
        <f t="shared" ca="1" si="101"/>
        <v>-87.697400000000471</v>
      </c>
      <c r="H1659" s="4">
        <f ca="1">IFERROR(AVERAGE(OFFSET(G1659,0,0,-计算!B$21,1)),AVERAGE(OFFSET(G1659,0,0,-ROW(),1)))</f>
        <v>-108.72576666666684</v>
      </c>
      <c r="I1659" s="4" t="str">
        <f ca="1">IF(计算!B$23=1,IFERROR(IF(AND(G1659&gt;H1659,OFFSET(G1659,-计算!B$22,0,1,1)&lt;OFFSET(H1659,-计算!B$22,0,1,1)),"买",IF(AND(G1659&lt;H1659,OFFSET(G1659,-计算!B$22,0,1,1)&gt;OFFSET(H1659,-计算!B$22,0,1,1)),"卖",I1658)),"买"),IF(计算!B$23=2,IFERROR(IF(AND(G1659&gt;OFFSET(G1659,-计算!B$22,0,1,1),B1659&lt;OFFSET(B1659,-计算!B$22,0,1,1)),"买",IF(AND(G1659&lt;OFFSET(G1659,-计算!B$22,0,1,1),B1659&gt;OFFSET(B1659,-计算!B$22,0,1,1)),"卖",I1658)),"买"),""))</f>
        <v>买</v>
      </c>
      <c r="J1659" s="4" t="str">
        <f t="shared" ca="1" si="103"/>
        <v/>
      </c>
      <c r="K1659" s="3">
        <f ca="1">IF(I1658="买",C1659,0)-IF(J1659=1,计算!B$18)</f>
        <v>8.2365293788111416E-4</v>
      </c>
      <c r="L1659" s="2">
        <f t="shared" ca="1" si="102"/>
        <v>5.7117227763089682</v>
      </c>
      <c r="M1659" s="3">
        <f ca="1">1-L1659/MAX(L$2:L1659)</f>
        <v>8.047291499097009E-2</v>
      </c>
    </row>
    <row r="1660" spans="1:13" x14ac:dyDescent="0.15">
      <c r="A1660" s="1">
        <v>40849</v>
      </c>
      <c r="B1660" s="2">
        <v>2742.39</v>
      </c>
      <c r="C1660" s="3">
        <f t="shared" si="100"/>
        <v>1.6630028210992798E-2</v>
      </c>
      <c r="D1660" s="3">
        <f>1-B1660/MAX(B$2:B1660)</f>
        <v>0.53338494521200575</v>
      </c>
      <c r="E1660" s="4">
        <f ca="1">IFERROR(AVERAGE(OFFSET(B1660,0,0,-计算!B$19,1)),AVERAGE(OFFSET(B1660,0,0,-ROW(),1)))</f>
        <v>2629.9316666666668</v>
      </c>
      <c r="F1660" s="4">
        <f ca="1">IFERROR(AVERAGE(OFFSET(B1660,0,0,-计算!B$20,1)),AVERAGE(OFFSET(B1660,0,0,-ROW(),1)))</f>
        <v>2708.2386000000006</v>
      </c>
      <c r="G1660" s="4">
        <f t="shared" ca="1" si="101"/>
        <v>-78.306933333333745</v>
      </c>
      <c r="H1660" s="4">
        <f ca="1">IFERROR(AVERAGE(OFFSET(G1660,0,0,-计算!B$21,1)),AVERAGE(OFFSET(G1660,0,0,-ROW(),1)))</f>
        <v>-99.522666666666737</v>
      </c>
      <c r="I1660" s="4" t="str">
        <f ca="1">IF(计算!B$23=1,IFERROR(IF(AND(G1660&gt;H1660,OFFSET(G1660,-计算!B$22,0,1,1)&lt;OFFSET(H1660,-计算!B$22,0,1,1)),"买",IF(AND(G1660&lt;H1660,OFFSET(G1660,-计算!B$22,0,1,1)&gt;OFFSET(H1660,-计算!B$22,0,1,1)),"卖",I1659)),"买"),IF(计算!B$23=2,IFERROR(IF(AND(G1660&gt;OFFSET(G1660,-计算!B$22,0,1,1),B1660&lt;OFFSET(B1660,-计算!B$22,0,1,1)),"买",IF(AND(G1660&lt;OFFSET(G1660,-计算!B$22,0,1,1),B1660&gt;OFFSET(B1660,-计算!B$22,0,1,1)),"卖",I1659)),"买"),""))</f>
        <v>买</v>
      </c>
      <c r="J1660" s="4" t="str">
        <f t="shared" ca="1" si="103"/>
        <v/>
      </c>
      <c r="K1660" s="3">
        <f ca="1">IF(I1659="买",C1660,0)-IF(J1660=1,计算!B$18)</f>
        <v>1.6630028210992798E-2</v>
      </c>
      <c r="L1660" s="2">
        <f t="shared" ca="1" si="102"/>
        <v>5.8067088872123565</v>
      </c>
      <c r="M1660" s="3">
        <f ca="1">1-L1660/MAX(L$2:L1660)</f>
        <v>6.5181153626498012E-2</v>
      </c>
    </row>
    <row r="1661" spans="1:13" x14ac:dyDescent="0.15">
      <c r="A1661" s="1">
        <v>40850</v>
      </c>
      <c r="B1661" s="2">
        <v>2744.3</v>
      </c>
      <c r="C1661" s="3">
        <f t="shared" si="100"/>
        <v>6.9647278468787377E-4</v>
      </c>
      <c r="D1661" s="3">
        <f>1-B1661/MAX(B$2:B1661)</f>
        <v>0.53305996052542026</v>
      </c>
      <c r="E1661" s="4">
        <f ca="1">IFERROR(AVERAGE(OFFSET(B1661,0,0,-计算!B$19,1)),AVERAGE(OFFSET(B1661,0,0,-ROW(),1)))</f>
        <v>2642.6058333333335</v>
      </c>
      <c r="F1661" s="4">
        <f ca="1">IFERROR(AVERAGE(OFFSET(B1661,0,0,-计算!B$20,1)),AVERAGE(OFFSET(B1661,0,0,-ROW(),1)))</f>
        <v>2705.4043999999999</v>
      </c>
      <c r="G1661" s="4">
        <f t="shared" ca="1" si="101"/>
        <v>-62.798566666666375</v>
      </c>
      <c r="H1661" s="4">
        <f ca="1">IFERROR(AVERAGE(OFFSET(G1661,0,0,-计算!B$21,1)),AVERAGE(OFFSET(G1661,0,0,-ROW(),1)))</f>
        <v>-89.536777777777772</v>
      </c>
      <c r="I1661" s="4" t="str">
        <f ca="1">IF(计算!B$23=1,IFERROR(IF(AND(G1661&gt;H1661,OFFSET(G1661,-计算!B$22,0,1,1)&lt;OFFSET(H1661,-计算!B$22,0,1,1)),"买",IF(AND(G1661&lt;H1661,OFFSET(G1661,-计算!B$22,0,1,1)&gt;OFFSET(H1661,-计算!B$22,0,1,1)),"卖",I1660)),"买"),IF(计算!B$23=2,IFERROR(IF(AND(G1661&gt;OFFSET(G1661,-计算!B$22,0,1,1),B1661&lt;OFFSET(B1661,-计算!B$22,0,1,1)),"买",IF(AND(G1661&lt;OFFSET(G1661,-计算!B$22,0,1,1),B1661&gt;OFFSET(B1661,-计算!B$22,0,1,1)),"卖",I1660)),"买"),""))</f>
        <v>买</v>
      </c>
      <c r="J1661" s="4" t="str">
        <f t="shared" ca="1" si="103"/>
        <v/>
      </c>
      <c r="K1661" s="3">
        <f ca="1">IF(I1660="买",C1661,0)-IF(J1661=1,计算!B$18)</f>
        <v>6.9647278468787377E-4</v>
      </c>
      <c r="L1661" s="2">
        <f t="shared" ca="1" si="102"/>
        <v>5.8107531019209047</v>
      </c>
      <c r="M1661" s="3">
        <f ca="1">1-L1661/MAX(L$2:L1661)</f>
        <v>6.4530077741385528E-2</v>
      </c>
    </row>
    <row r="1662" spans="1:13" x14ac:dyDescent="0.15">
      <c r="A1662" s="1">
        <v>40851</v>
      </c>
      <c r="B1662" s="2">
        <v>2763.75</v>
      </c>
      <c r="C1662" s="3">
        <f t="shared" si="100"/>
        <v>7.0874175563895303E-3</v>
      </c>
      <c r="D1662" s="3">
        <f>1-B1662/MAX(B$2:B1662)</f>
        <v>0.52975056149186683</v>
      </c>
      <c r="E1662" s="4">
        <f ca="1">IFERROR(AVERAGE(OFFSET(B1662,0,0,-计算!B$19,1)),AVERAGE(OFFSET(B1662,0,0,-ROW(),1)))</f>
        <v>2657.6616666666664</v>
      </c>
      <c r="F1662" s="4">
        <f ca="1">IFERROR(AVERAGE(OFFSET(B1662,0,0,-计算!B$20,1)),AVERAGE(OFFSET(B1662,0,0,-ROW(),1)))</f>
        <v>2703.9944</v>
      </c>
      <c r="G1662" s="4">
        <f t="shared" ca="1" si="101"/>
        <v>-46.332733333333636</v>
      </c>
      <c r="H1662" s="4">
        <f ca="1">IFERROR(AVERAGE(OFFSET(G1662,0,0,-计算!B$21,1)),AVERAGE(OFFSET(G1662,0,0,-ROW(),1)))</f>
        <v>-78.82718888888887</v>
      </c>
      <c r="I1662" s="4" t="str">
        <f ca="1">IF(计算!B$23=1,IFERROR(IF(AND(G1662&gt;H1662,OFFSET(G1662,-计算!B$22,0,1,1)&lt;OFFSET(H1662,-计算!B$22,0,1,1)),"买",IF(AND(G1662&lt;H1662,OFFSET(G1662,-计算!B$22,0,1,1)&gt;OFFSET(H1662,-计算!B$22,0,1,1)),"卖",I1661)),"买"),IF(计算!B$23=2,IFERROR(IF(AND(G1662&gt;OFFSET(G1662,-计算!B$22,0,1,1),B1662&lt;OFFSET(B1662,-计算!B$22,0,1,1)),"买",IF(AND(G1662&lt;OFFSET(G1662,-计算!B$22,0,1,1),B1662&gt;OFFSET(B1662,-计算!B$22,0,1,1)),"卖",I1661)),"买"),""))</f>
        <v>买</v>
      </c>
      <c r="J1662" s="4" t="str">
        <f t="shared" ca="1" si="103"/>
        <v/>
      </c>
      <c r="K1662" s="3">
        <f ca="1">IF(I1661="买",C1662,0)-IF(J1662=1,计算!B$18)</f>
        <v>7.0874175563895303E-3</v>
      </c>
      <c r="L1662" s="2">
        <f t="shared" ca="1" si="102"/>
        <v>5.8519363354713034</v>
      </c>
      <c r="M1662" s="3">
        <f ca="1">1-L1662/MAX(L$2:L1662)</f>
        <v>5.7900011790895545E-2</v>
      </c>
    </row>
    <row r="1663" spans="1:13" x14ac:dyDescent="0.15">
      <c r="A1663" s="1">
        <v>40854</v>
      </c>
      <c r="B1663" s="2">
        <v>2736.25</v>
      </c>
      <c r="C1663" s="3">
        <f t="shared" si="100"/>
        <v>-9.9502487562188602E-3</v>
      </c>
      <c r="D1663" s="3">
        <f>1-B1663/MAX(B$2:B1663)</f>
        <v>0.53442966038249506</v>
      </c>
      <c r="E1663" s="4">
        <f ca="1">IFERROR(AVERAGE(OFFSET(B1663,0,0,-计算!B$19,1)),AVERAGE(OFFSET(B1663,0,0,-ROW(),1)))</f>
        <v>2675.6383333333329</v>
      </c>
      <c r="F1663" s="4">
        <f ca="1">IFERROR(AVERAGE(OFFSET(B1663,0,0,-计算!B$20,1)),AVERAGE(OFFSET(B1663,0,0,-ROW(),1)))</f>
        <v>2702.5661999999998</v>
      </c>
      <c r="G1663" s="4">
        <f t="shared" ca="1" si="101"/>
        <v>-26.927866666666887</v>
      </c>
      <c r="H1663" s="4">
        <f ca="1">IFERROR(AVERAGE(OFFSET(G1663,0,0,-计算!B$21,1)),AVERAGE(OFFSET(G1663,0,0,-ROW(),1)))</f>
        <v>-66.302288888889052</v>
      </c>
      <c r="I1663" s="4" t="str">
        <f ca="1">IF(计算!B$23=1,IFERROR(IF(AND(G1663&gt;H1663,OFFSET(G1663,-计算!B$22,0,1,1)&lt;OFFSET(H1663,-计算!B$22,0,1,1)),"买",IF(AND(G1663&lt;H1663,OFFSET(G1663,-计算!B$22,0,1,1)&gt;OFFSET(H1663,-计算!B$22,0,1,1)),"卖",I1662)),"买"),IF(计算!B$23=2,IFERROR(IF(AND(G1663&gt;OFFSET(G1663,-计算!B$22,0,1,1),B1663&lt;OFFSET(B1663,-计算!B$22,0,1,1)),"买",IF(AND(G1663&lt;OFFSET(G1663,-计算!B$22,0,1,1),B1663&gt;OFFSET(B1663,-计算!B$22,0,1,1)),"卖",I1662)),"买"),""))</f>
        <v>买</v>
      </c>
      <c r="J1663" s="4" t="str">
        <f t="shared" ca="1" si="103"/>
        <v/>
      </c>
      <c r="K1663" s="3">
        <f ca="1">IF(I1662="买",C1663,0)-IF(J1663=1,计算!B$18)</f>
        <v>-9.9502487562188602E-3</v>
      </c>
      <c r="L1663" s="2">
        <f t="shared" ca="1" si="102"/>
        <v>5.7937081132278081</v>
      </c>
      <c r="M1663" s="3">
        <f ca="1">1-L1663/MAX(L$2:L1663)</f>
        <v>6.7274141026807066E-2</v>
      </c>
    </row>
    <row r="1664" spans="1:13" x14ac:dyDescent="0.15">
      <c r="A1664" s="1">
        <v>40855</v>
      </c>
      <c r="B1664" s="2">
        <v>2727.71</v>
      </c>
      <c r="C1664" s="3">
        <f t="shared" si="100"/>
        <v>-3.1210598446779203E-3</v>
      </c>
      <c r="D1664" s="3">
        <f>1-B1664/MAX(B$2:B1664)</f>
        <v>0.53588273327434832</v>
      </c>
      <c r="E1664" s="4">
        <f ca="1">IFERROR(AVERAGE(OFFSET(B1664,0,0,-计算!B$19,1)),AVERAGE(OFFSET(B1664,0,0,-ROW(),1)))</f>
        <v>2693.9575</v>
      </c>
      <c r="F1664" s="4">
        <f ca="1">IFERROR(AVERAGE(OFFSET(B1664,0,0,-计算!B$20,1)),AVERAGE(OFFSET(B1664,0,0,-ROW(),1)))</f>
        <v>2701.5646000000002</v>
      </c>
      <c r="G1664" s="4">
        <f t="shared" ca="1" si="101"/>
        <v>-7.6071000000001732</v>
      </c>
      <c r="H1664" s="4">
        <f ca="1">IFERROR(AVERAGE(OFFSET(G1664,0,0,-计算!B$21,1)),AVERAGE(OFFSET(G1664,0,0,-ROW(),1)))</f>
        <v>-51.611766666666881</v>
      </c>
      <c r="I1664" s="4" t="str">
        <f ca="1">IF(计算!B$23=1,IFERROR(IF(AND(G1664&gt;H1664,OFFSET(G1664,-计算!B$22,0,1,1)&lt;OFFSET(H1664,-计算!B$22,0,1,1)),"买",IF(AND(G1664&lt;H1664,OFFSET(G1664,-计算!B$22,0,1,1)&gt;OFFSET(H1664,-计算!B$22,0,1,1)),"卖",I1663)),"买"),IF(计算!B$23=2,IFERROR(IF(AND(G1664&gt;OFFSET(G1664,-计算!B$22,0,1,1),B1664&lt;OFFSET(B1664,-计算!B$22,0,1,1)),"买",IF(AND(G1664&lt;OFFSET(G1664,-计算!B$22,0,1,1),B1664&gt;OFFSET(B1664,-计算!B$22,0,1,1)),"卖",I1663)),"买"),""))</f>
        <v>买</v>
      </c>
      <c r="J1664" s="4" t="str">
        <f t="shared" ca="1" si="103"/>
        <v/>
      </c>
      <c r="K1664" s="3">
        <f ca="1">IF(I1663="买",C1664,0)-IF(J1664=1,计算!B$18)</f>
        <v>-3.1210598446779203E-3</v>
      </c>
      <c r="L1664" s="2">
        <f t="shared" ca="1" si="102"/>
        <v>5.775625603483828</v>
      </c>
      <c r="M1664" s="3">
        <f ca="1">1-L1664/MAX(L$2:L1664)</f>
        <v>7.0185234251340933E-2</v>
      </c>
    </row>
    <row r="1665" spans="1:13" x14ac:dyDescent="0.15">
      <c r="A1665" s="1">
        <v>40856</v>
      </c>
      <c r="B1665" s="2">
        <v>2751.65</v>
      </c>
      <c r="C1665" s="3">
        <f t="shared" si="100"/>
        <v>8.7765928196179566E-3</v>
      </c>
      <c r="D1665" s="3">
        <f>1-B1665/MAX(B$2:B1665)</f>
        <v>0.53180936500374321</v>
      </c>
      <c r="E1665" s="4">
        <f ca="1">IFERROR(AVERAGE(OFFSET(B1665,0,0,-计算!B$19,1)),AVERAGE(OFFSET(B1665,0,0,-ROW(),1)))</f>
        <v>2708.5391666666669</v>
      </c>
      <c r="F1665" s="4">
        <f ca="1">IFERROR(AVERAGE(OFFSET(B1665,0,0,-计算!B$20,1)),AVERAGE(OFFSET(B1665,0,0,-ROW(),1)))</f>
        <v>2700.1776</v>
      </c>
      <c r="G1665" s="4">
        <f t="shared" ca="1" si="101"/>
        <v>8.3615666666669313</v>
      </c>
      <c r="H1665" s="4">
        <f ca="1">IFERROR(AVERAGE(OFFSET(G1665,0,0,-计算!B$21,1)),AVERAGE(OFFSET(G1665,0,0,-ROW(),1)))</f>
        <v>-35.601938888888981</v>
      </c>
      <c r="I1665" s="4" t="str">
        <f ca="1">IF(计算!B$23=1,IFERROR(IF(AND(G1665&gt;H1665,OFFSET(G1665,-计算!B$22,0,1,1)&lt;OFFSET(H1665,-计算!B$22,0,1,1)),"买",IF(AND(G1665&lt;H1665,OFFSET(G1665,-计算!B$22,0,1,1)&gt;OFFSET(H1665,-计算!B$22,0,1,1)),"卖",I1664)),"买"),IF(计算!B$23=2,IFERROR(IF(AND(G1665&gt;OFFSET(G1665,-计算!B$22,0,1,1),B1665&lt;OFFSET(B1665,-计算!B$22,0,1,1)),"买",IF(AND(G1665&lt;OFFSET(G1665,-计算!B$22,0,1,1),B1665&gt;OFFSET(B1665,-计算!B$22,0,1,1)),"卖",I1664)),"买"),""))</f>
        <v>买</v>
      </c>
      <c r="J1665" s="4" t="str">
        <f t="shared" ca="1" si="103"/>
        <v/>
      </c>
      <c r="K1665" s="3">
        <f ca="1">IF(I1664="买",C1665,0)-IF(J1665=1,计算!B$18)</f>
        <v>8.7765928196179566E-3</v>
      </c>
      <c r="L1665" s="2">
        <f t="shared" ca="1" si="102"/>
        <v>5.8263159176841661</v>
      </c>
      <c r="M1665" s="3">
        <f ca="1">1-L1665/MAX(L$2:L1665)</f>
        <v>6.202462865469649E-2</v>
      </c>
    </row>
    <row r="1666" spans="1:13" x14ac:dyDescent="0.15">
      <c r="A1666" s="1">
        <v>40857</v>
      </c>
      <c r="B1666" s="2">
        <v>2699.59</v>
      </c>
      <c r="C1666" s="3">
        <f t="shared" si="100"/>
        <v>-1.8919557356495198E-2</v>
      </c>
      <c r="D1666" s="3">
        <f>1-B1666/MAX(B$2:B1666)</f>
        <v>0.54066732457632882</v>
      </c>
      <c r="E1666" s="4">
        <f ca="1">IFERROR(AVERAGE(OFFSET(B1666,0,0,-计算!B$19,1)),AVERAGE(OFFSET(B1666,0,0,-ROW(),1)))</f>
        <v>2714.7191666666668</v>
      </c>
      <c r="F1666" s="4">
        <f ca="1">IFERROR(AVERAGE(OFFSET(B1666,0,0,-计算!B$20,1)),AVERAGE(OFFSET(B1666,0,0,-ROW(),1)))</f>
        <v>2697.9690000000001</v>
      </c>
      <c r="G1666" s="4">
        <f t="shared" ca="1" si="101"/>
        <v>16.750166666666701</v>
      </c>
      <c r="H1666" s="4">
        <f ca="1">IFERROR(AVERAGE(OFFSET(G1666,0,0,-计算!B$21,1)),AVERAGE(OFFSET(G1666,0,0,-ROW(),1)))</f>
        <v>-19.759088888888908</v>
      </c>
      <c r="I1666" s="4" t="str">
        <f ca="1">IF(计算!B$23=1,IFERROR(IF(AND(G1666&gt;H1666,OFFSET(G1666,-计算!B$22,0,1,1)&lt;OFFSET(H1666,-计算!B$22,0,1,1)),"买",IF(AND(G1666&lt;H1666,OFFSET(G1666,-计算!B$22,0,1,1)&gt;OFFSET(H1666,-计算!B$22,0,1,1)),"卖",I1665)),"买"),IF(计算!B$23=2,IFERROR(IF(AND(G1666&gt;OFFSET(G1666,-计算!B$22,0,1,1),B1666&lt;OFFSET(B1666,-计算!B$22,0,1,1)),"买",IF(AND(G1666&lt;OFFSET(G1666,-计算!B$22,0,1,1),B1666&gt;OFFSET(B1666,-计算!B$22,0,1,1)),"卖",I1665)),"买"),""))</f>
        <v>买</v>
      </c>
      <c r="J1666" s="4" t="str">
        <f t="shared" ca="1" si="103"/>
        <v/>
      </c>
      <c r="K1666" s="3">
        <f ca="1">IF(I1665="买",C1666,0)-IF(J1666=1,计算!B$18)</f>
        <v>-1.8919557356495198E-2</v>
      </c>
      <c r="L1666" s="2">
        <f t="shared" ca="1" si="102"/>
        <v>5.7160845995024792</v>
      </c>
      <c r="M1666" s="3">
        <f ca="1">1-L1666/MAX(L$2:L1666)</f>
        <v>7.9770707491843895E-2</v>
      </c>
    </row>
    <row r="1667" spans="1:13" x14ac:dyDescent="0.15">
      <c r="A1667" s="1">
        <v>40858</v>
      </c>
      <c r="B1667" s="2">
        <v>2695</v>
      </c>
      <c r="C1667" s="3">
        <f t="shared" si="100"/>
        <v>-1.7002581873544198E-3</v>
      </c>
      <c r="D1667" s="3">
        <f>1-B1667/MAX(B$2:B1667)</f>
        <v>0.54144830871843741</v>
      </c>
      <c r="E1667" s="4">
        <f ca="1">IFERROR(AVERAGE(OFFSET(B1667,0,0,-计算!B$19,1)),AVERAGE(OFFSET(B1667,0,0,-ROW(),1)))</f>
        <v>2718.3316666666665</v>
      </c>
      <c r="F1667" s="4">
        <f ca="1">IFERROR(AVERAGE(OFFSET(B1667,0,0,-计算!B$20,1)),AVERAGE(OFFSET(B1667,0,0,-ROW(),1)))</f>
        <v>2693.7922000000003</v>
      </c>
      <c r="G1667" s="4">
        <f t="shared" ca="1" si="101"/>
        <v>24.539466666666158</v>
      </c>
      <c r="H1667" s="4">
        <f ca="1">IFERROR(AVERAGE(OFFSET(G1667,0,0,-计算!B$21,1)),AVERAGE(OFFSET(G1667,0,0,-ROW(),1)))</f>
        <v>-5.202750000000151</v>
      </c>
      <c r="I1667" s="4" t="str">
        <f ca="1">IF(计算!B$23=1,IFERROR(IF(AND(G1667&gt;H1667,OFFSET(G1667,-计算!B$22,0,1,1)&lt;OFFSET(H1667,-计算!B$22,0,1,1)),"买",IF(AND(G1667&lt;H1667,OFFSET(G1667,-计算!B$22,0,1,1)&gt;OFFSET(H1667,-计算!B$22,0,1,1)),"卖",I1666)),"买"),IF(计算!B$23=2,IFERROR(IF(AND(G1667&gt;OFFSET(G1667,-计算!B$22,0,1,1),B1667&lt;OFFSET(B1667,-计算!B$22,0,1,1)),"买",IF(AND(G1667&lt;OFFSET(G1667,-计算!B$22,0,1,1),B1667&gt;OFFSET(B1667,-计算!B$22,0,1,1)),"卖",I1666)),"买"),""))</f>
        <v>买</v>
      </c>
      <c r="J1667" s="4" t="str">
        <f t="shared" ca="1" si="103"/>
        <v/>
      </c>
      <c r="K1667" s="3">
        <f ca="1">IF(I1666="买",C1667,0)-IF(J1667=1,计算!B$18)</f>
        <v>-1.7002581873544198E-3</v>
      </c>
      <c r="L1667" s="2">
        <f t="shared" ca="1" si="102"/>
        <v>5.7063657798625647</v>
      </c>
      <c r="M1667" s="3">
        <f ca="1">1-L1667/MAX(L$2:L1667)</f>
        <v>8.1335334880674237E-2</v>
      </c>
    </row>
    <row r="1668" spans="1:13" x14ac:dyDescent="0.15">
      <c r="A1668" s="1">
        <v>40861</v>
      </c>
      <c r="B1668" s="2">
        <v>2750.2</v>
      </c>
      <c r="C1668" s="3">
        <f t="shared" ref="C1668:C1731" si="104">B1668/B1667-1</f>
        <v>2.0482374768088896E-2</v>
      </c>
      <c r="D1668" s="3">
        <f>1-B1668/MAX(B$2:B1668)</f>
        <v>0.53205608112706737</v>
      </c>
      <c r="E1668" s="4">
        <f ca="1">IFERROR(AVERAGE(OFFSET(B1668,0,0,-计算!B$19,1)),AVERAGE(OFFSET(B1668,0,0,-ROW(),1)))</f>
        <v>2726.0583333333334</v>
      </c>
      <c r="F1668" s="4">
        <f ca="1">IFERROR(AVERAGE(OFFSET(B1668,0,0,-计算!B$20,1)),AVERAGE(OFFSET(B1668,0,0,-ROW(),1)))</f>
        <v>2690.7718</v>
      </c>
      <c r="G1668" s="4">
        <f t="shared" ref="G1668:G1731" ca="1" si="105">E1668-F1668</f>
        <v>35.286533333333409</v>
      </c>
      <c r="H1668" s="4">
        <f ca="1">IFERROR(AVERAGE(OFFSET(G1668,0,0,-计算!B$21,1)),AVERAGE(OFFSET(G1668,0,0,-ROW(),1)))</f>
        <v>8.4004611111110226</v>
      </c>
      <c r="I1668" s="4" t="str">
        <f ca="1">IF(计算!B$23=1,IFERROR(IF(AND(G1668&gt;H1668,OFFSET(G1668,-计算!B$22,0,1,1)&lt;OFFSET(H1668,-计算!B$22,0,1,1)),"买",IF(AND(G1668&lt;H1668,OFFSET(G1668,-计算!B$22,0,1,1)&gt;OFFSET(H1668,-计算!B$22,0,1,1)),"卖",I1667)),"买"),IF(计算!B$23=2,IFERROR(IF(AND(G1668&gt;OFFSET(G1668,-计算!B$22,0,1,1),B1668&lt;OFFSET(B1668,-计算!B$22,0,1,1)),"买",IF(AND(G1668&lt;OFFSET(G1668,-计算!B$22,0,1,1),B1668&gt;OFFSET(B1668,-计算!B$22,0,1,1)),"卖",I1667)),"买"),""))</f>
        <v>买</v>
      </c>
      <c r="J1668" s="4" t="str">
        <f t="shared" ca="1" si="103"/>
        <v/>
      </c>
      <c r="K1668" s="3">
        <f ca="1">IF(I1667="买",C1668,0)-IF(J1668=1,计算!B$18)</f>
        <v>2.0482374768088896E-2</v>
      </c>
      <c r="L1668" s="2">
        <f t="shared" ref="L1668:L1731" ca="1" si="106">IFERROR(L1667*(1+K1668),L1667)</f>
        <v>5.8232457023295074</v>
      </c>
      <c r="M1668" s="3">
        <f ca="1">1-L1668/MAX(L$2:L1668)</f>
        <v>6.2518900923499321E-2</v>
      </c>
    </row>
    <row r="1669" spans="1:13" x14ac:dyDescent="0.15">
      <c r="A1669" s="1">
        <v>40862</v>
      </c>
      <c r="B1669" s="2">
        <v>2744.68</v>
      </c>
      <c r="C1669" s="3">
        <f t="shared" si="104"/>
        <v>-2.0071267544178317E-3</v>
      </c>
      <c r="D1669" s="3">
        <f>1-B1669/MAX(B$2:B1669)</f>
        <v>0.53299530388620431</v>
      </c>
      <c r="E1669" s="4">
        <f ca="1">IFERROR(AVERAGE(OFFSET(B1669,0,0,-计算!B$19,1)),AVERAGE(OFFSET(B1669,0,0,-ROW(),1)))</f>
        <v>2729.03</v>
      </c>
      <c r="F1669" s="4">
        <f ca="1">IFERROR(AVERAGE(OFFSET(B1669,0,0,-计算!B$20,1)),AVERAGE(OFFSET(B1669,0,0,-ROW(),1)))</f>
        <v>2688.6091999999999</v>
      </c>
      <c r="G1669" s="4">
        <f t="shared" ca="1" si="105"/>
        <v>40.420800000000327</v>
      </c>
      <c r="H1669" s="4">
        <f ca="1">IFERROR(AVERAGE(OFFSET(G1669,0,0,-计算!B$21,1)),AVERAGE(OFFSET(G1669,0,0,-ROW(),1)))</f>
        <v>19.625238888888891</v>
      </c>
      <c r="I1669" s="4" t="str">
        <f ca="1">IF(计算!B$23=1,IFERROR(IF(AND(G1669&gt;H1669,OFFSET(G1669,-计算!B$22,0,1,1)&lt;OFFSET(H1669,-计算!B$22,0,1,1)),"买",IF(AND(G1669&lt;H1669,OFFSET(G1669,-计算!B$22,0,1,1)&gt;OFFSET(H1669,-计算!B$22,0,1,1)),"卖",I1668)),"买"),IF(计算!B$23=2,IFERROR(IF(AND(G1669&gt;OFFSET(G1669,-计算!B$22,0,1,1),B1669&lt;OFFSET(B1669,-计算!B$22,0,1,1)),"买",IF(AND(G1669&lt;OFFSET(G1669,-计算!B$22,0,1,1),B1669&gt;OFFSET(B1669,-计算!B$22,0,1,1)),"卖",I1668)),"买"),""))</f>
        <v>买</v>
      </c>
      <c r="J1669" s="4" t="str">
        <f t="shared" ref="J1669:J1732" ca="1" si="107">IF(I1668&lt;&gt;I1669,1,"")</f>
        <v/>
      </c>
      <c r="K1669" s="3">
        <f ca="1">IF(I1668="买",C1669,0)-IF(J1669=1,计算!B$18)</f>
        <v>-2.0071267544178317E-3</v>
      </c>
      <c r="L1669" s="2">
        <f t="shared" ca="1" si="106"/>
        <v>5.8115577100828135</v>
      </c>
      <c r="M1669" s="3">
        <f ca="1">1-L1669/MAX(L$2:L1669)</f>
        <v>6.4400544319216824E-2</v>
      </c>
    </row>
    <row r="1670" spans="1:13" x14ac:dyDescent="0.15">
      <c r="A1670" s="1">
        <v>40863</v>
      </c>
      <c r="B1670" s="2">
        <v>2670.12</v>
      </c>
      <c r="C1670" s="3">
        <f t="shared" si="104"/>
        <v>-2.7165279741171999E-2</v>
      </c>
      <c r="D1670" s="3">
        <f>1-B1670/MAX(B$2:B1670)</f>
        <v>0.54568161709657659</v>
      </c>
      <c r="E1670" s="4">
        <f ca="1">IFERROR(AVERAGE(OFFSET(B1670,0,0,-计算!B$19,1)),AVERAGE(OFFSET(B1670,0,0,-ROW(),1)))</f>
        <v>2726.9308333333333</v>
      </c>
      <c r="F1670" s="4">
        <f ca="1">IFERROR(AVERAGE(OFFSET(B1670,0,0,-计算!B$20,1)),AVERAGE(OFFSET(B1670,0,0,-ROW(),1)))</f>
        <v>2685.1767999999993</v>
      </c>
      <c r="G1670" s="4">
        <f t="shared" ca="1" si="105"/>
        <v>41.754033333334064</v>
      </c>
      <c r="H1670" s="4">
        <f ca="1">IFERROR(AVERAGE(OFFSET(G1670,0,0,-计算!B$21,1)),AVERAGE(OFFSET(G1670,0,0,-ROW(),1)))</f>
        <v>27.852094444444599</v>
      </c>
      <c r="I1670" s="4" t="str">
        <f ca="1">IF(计算!B$23=1,IFERROR(IF(AND(G1670&gt;H1670,OFFSET(G1670,-计算!B$22,0,1,1)&lt;OFFSET(H1670,-计算!B$22,0,1,1)),"买",IF(AND(G1670&lt;H1670,OFFSET(G1670,-计算!B$22,0,1,1)&gt;OFFSET(H1670,-计算!B$22,0,1,1)),"卖",I1669)),"买"),IF(计算!B$23=2,IFERROR(IF(AND(G1670&gt;OFFSET(G1670,-计算!B$22,0,1,1),B1670&lt;OFFSET(B1670,-计算!B$22,0,1,1)),"买",IF(AND(G1670&lt;OFFSET(G1670,-计算!B$22,0,1,1),B1670&gt;OFFSET(B1670,-计算!B$22,0,1,1)),"卖",I1669)),"买"),""))</f>
        <v>买</v>
      </c>
      <c r="J1670" s="4" t="str">
        <f t="shared" ca="1" si="107"/>
        <v/>
      </c>
      <c r="K1670" s="3">
        <f ca="1">IF(I1669="买",C1670,0)-IF(J1670=1,计算!B$18)</f>
        <v>-2.7165279741171999E-2</v>
      </c>
      <c r="L1670" s="2">
        <f t="shared" ca="1" si="106"/>
        <v>5.6536851191564486</v>
      </c>
      <c r="M1670" s="3">
        <f ca="1">1-L1670/MAX(L$2:L1670)</f>
        <v>8.9816365258473585E-2</v>
      </c>
    </row>
    <row r="1671" spans="1:13" x14ac:dyDescent="0.15">
      <c r="A1671" s="1">
        <v>40864</v>
      </c>
      <c r="B1671" s="2">
        <v>2662.02</v>
      </c>
      <c r="C1671" s="3">
        <f t="shared" si="104"/>
        <v>-3.033571524875267E-3</v>
      </c>
      <c r="D1671" s="3">
        <f>1-B1671/MAX(B$2:B1671)</f>
        <v>0.54705982440617973</v>
      </c>
      <c r="E1671" s="4">
        <f ca="1">IFERROR(AVERAGE(OFFSET(B1671,0,0,-计算!B$19,1)),AVERAGE(OFFSET(B1671,0,0,-ROW(),1)))</f>
        <v>2723.9716666666668</v>
      </c>
      <c r="F1671" s="4">
        <f ca="1">IFERROR(AVERAGE(OFFSET(B1671,0,0,-计算!B$20,1)),AVERAGE(OFFSET(B1671,0,0,-ROW(),1)))</f>
        <v>2681.4815999999992</v>
      </c>
      <c r="G1671" s="4">
        <f t="shared" ca="1" si="105"/>
        <v>42.490066666667644</v>
      </c>
      <c r="H1671" s="4">
        <f ca="1">IFERROR(AVERAGE(OFFSET(G1671,0,0,-计算!B$21,1)),AVERAGE(OFFSET(G1671,0,0,-ROW(),1)))</f>
        <v>33.540177777778048</v>
      </c>
      <c r="I1671" s="4" t="str">
        <f ca="1">IF(计算!B$23=1,IFERROR(IF(AND(G1671&gt;H1671,OFFSET(G1671,-计算!B$22,0,1,1)&lt;OFFSET(H1671,-计算!B$22,0,1,1)),"买",IF(AND(G1671&lt;H1671,OFFSET(G1671,-计算!B$22,0,1,1)&gt;OFFSET(H1671,-计算!B$22,0,1,1)),"卖",I1670)),"买"),IF(计算!B$23=2,IFERROR(IF(AND(G1671&gt;OFFSET(G1671,-计算!B$22,0,1,1),B1671&lt;OFFSET(B1671,-计算!B$22,0,1,1)),"买",IF(AND(G1671&lt;OFFSET(G1671,-计算!B$22,0,1,1),B1671&gt;OFFSET(B1671,-计算!B$22,0,1,1)),"卖",I1670)),"买"),""))</f>
        <v>买</v>
      </c>
      <c r="J1671" s="4" t="str">
        <f t="shared" ca="1" si="107"/>
        <v/>
      </c>
      <c r="K1671" s="3">
        <f ca="1">IF(I1670="买",C1671,0)-IF(J1671=1,计算!B$18)</f>
        <v>-3.033571524875267E-3</v>
      </c>
      <c r="L1671" s="2">
        <f t="shared" ca="1" si="106"/>
        <v>5.6365342609683644</v>
      </c>
      <c r="M1671" s="3">
        <f ca="1">1-L1671/MAX(L$2:L1671)</f>
        <v>9.2577472415232953E-2</v>
      </c>
    </row>
    <row r="1672" spans="1:13" x14ac:dyDescent="0.15">
      <c r="A1672" s="1">
        <v>40865</v>
      </c>
      <c r="B1672" s="2">
        <v>2606.5</v>
      </c>
      <c r="C1672" s="3">
        <f t="shared" si="104"/>
        <v>-2.0856342176242104E-2</v>
      </c>
      <c r="D1672" s="3">
        <f>1-B1672/MAX(B$2:B1672)</f>
        <v>0.55650649969373167</v>
      </c>
      <c r="E1672" s="4">
        <f ca="1">IFERROR(AVERAGE(OFFSET(B1672,0,0,-计算!B$19,1)),AVERAGE(OFFSET(B1672,0,0,-ROW(),1)))</f>
        <v>2712.6475</v>
      </c>
      <c r="F1672" s="4">
        <f ca="1">IFERROR(AVERAGE(OFFSET(B1672,0,0,-计算!B$20,1)),AVERAGE(OFFSET(B1672,0,0,-ROW(),1)))</f>
        <v>2676.9207999999994</v>
      </c>
      <c r="G1672" s="4">
        <f t="shared" ca="1" si="105"/>
        <v>35.726700000000619</v>
      </c>
      <c r="H1672" s="4">
        <f ca="1">IFERROR(AVERAGE(OFFSET(G1672,0,0,-计算!B$21,1)),AVERAGE(OFFSET(G1672,0,0,-ROW(),1)))</f>
        <v>36.702933333333704</v>
      </c>
      <c r="I1672" s="4" t="str">
        <f ca="1">IF(计算!B$23=1,IFERROR(IF(AND(G1672&gt;H1672,OFFSET(G1672,-计算!B$22,0,1,1)&lt;OFFSET(H1672,-计算!B$22,0,1,1)),"买",IF(AND(G1672&lt;H1672,OFFSET(G1672,-计算!B$22,0,1,1)&gt;OFFSET(H1672,-计算!B$22,0,1,1)),"卖",I1671)),"买"),IF(计算!B$23=2,IFERROR(IF(AND(G1672&gt;OFFSET(G1672,-计算!B$22,0,1,1),B1672&lt;OFFSET(B1672,-计算!B$22,0,1,1)),"买",IF(AND(G1672&lt;OFFSET(G1672,-计算!B$22,0,1,1),B1672&gt;OFFSET(B1672,-计算!B$22,0,1,1)),"卖",I1671)),"买"),""))</f>
        <v>卖</v>
      </c>
      <c r="J1672" s="4">
        <f t="shared" ca="1" si="107"/>
        <v>1</v>
      </c>
      <c r="K1672" s="3">
        <f ca="1">IF(I1671="买",C1672,0)-IF(J1672=1,计算!B$18)</f>
        <v>-2.0856342176242104E-2</v>
      </c>
      <c r="L1672" s="2">
        <f t="shared" ca="1" si="106"/>
        <v>5.5189767737334963</v>
      </c>
      <c r="M1672" s="3">
        <f ca="1">1-L1672/MAX(L$2:L1672)</f>
        <v>0.11150298714897133</v>
      </c>
    </row>
    <row r="1673" spans="1:13" x14ac:dyDescent="0.15">
      <c r="A1673" s="1">
        <v>40868</v>
      </c>
      <c r="B1673" s="2">
        <v>2609.69</v>
      </c>
      <c r="C1673" s="3">
        <f t="shared" si="104"/>
        <v>1.2238634183772135E-3</v>
      </c>
      <c r="D1673" s="3">
        <f>1-B1673/MAX(B$2:B1673)</f>
        <v>0.5559637242224188</v>
      </c>
      <c r="E1673" s="4">
        <f ca="1">IFERROR(AVERAGE(OFFSET(B1673,0,0,-计算!B$19,1)),AVERAGE(OFFSET(B1673,0,0,-ROW(),1)))</f>
        <v>2701.43</v>
      </c>
      <c r="F1673" s="4">
        <f ca="1">IFERROR(AVERAGE(OFFSET(B1673,0,0,-计算!B$20,1)),AVERAGE(OFFSET(B1673,0,0,-ROW(),1)))</f>
        <v>2673.0375999999997</v>
      </c>
      <c r="G1673" s="4">
        <f t="shared" ca="1" si="105"/>
        <v>28.39240000000018</v>
      </c>
      <c r="H1673" s="4">
        <f ca="1">IFERROR(AVERAGE(OFFSET(G1673,0,0,-计算!B$21,1)),AVERAGE(OFFSET(G1673,0,0,-ROW(),1)))</f>
        <v>37.345088888889372</v>
      </c>
      <c r="I1673" s="4" t="str">
        <f ca="1">IF(计算!B$23=1,IFERROR(IF(AND(G1673&gt;H1673,OFFSET(G1673,-计算!B$22,0,1,1)&lt;OFFSET(H1673,-计算!B$22,0,1,1)),"买",IF(AND(G1673&lt;H1673,OFFSET(G1673,-计算!B$22,0,1,1)&gt;OFFSET(H1673,-计算!B$22,0,1,1)),"卖",I1672)),"买"),IF(计算!B$23=2,IFERROR(IF(AND(G1673&gt;OFFSET(G1673,-计算!B$22,0,1,1),B1673&lt;OFFSET(B1673,-计算!B$22,0,1,1)),"买",IF(AND(G1673&lt;OFFSET(G1673,-计算!B$22,0,1,1),B1673&gt;OFFSET(B1673,-计算!B$22,0,1,1)),"卖",I1672)),"买"),""))</f>
        <v>卖</v>
      </c>
      <c r="J1673" s="4" t="str">
        <f t="shared" ca="1" si="107"/>
        <v/>
      </c>
      <c r="K1673" s="3">
        <f ca="1">IF(I1672="买",C1673,0)-IF(J1673=1,计算!B$18)</f>
        <v>0</v>
      </c>
      <c r="L1673" s="2">
        <f t="shared" ca="1" si="106"/>
        <v>5.5189767737334963</v>
      </c>
      <c r="M1673" s="3">
        <f ca="1">1-L1673/MAX(L$2:L1673)</f>
        <v>0.11150298714897133</v>
      </c>
    </row>
    <row r="1674" spans="1:13" x14ac:dyDescent="0.15">
      <c r="A1674" s="1">
        <v>40869</v>
      </c>
      <c r="B1674" s="2">
        <v>2609.48</v>
      </c>
      <c r="C1674" s="3">
        <f t="shared" si="104"/>
        <v>-8.0469327774612687E-5</v>
      </c>
      <c r="D1674" s="3">
        <f>1-B1674/MAX(B$2:B1674)</f>
        <v>0.55599945552303809</v>
      </c>
      <c r="E1674" s="4">
        <f ca="1">IFERROR(AVERAGE(OFFSET(B1674,0,0,-计算!B$19,1)),AVERAGE(OFFSET(B1674,0,0,-ROW(),1)))</f>
        <v>2688.5741666666668</v>
      </c>
      <c r="F1674" s="4">
        <f ca="1">IFERROR(AVERAGE(OFFSET(B1674,0,0,-计算!B$20,1)),AVERAGE(OFFSET(B1674,0,0,-ROW(),1)))</f>
        <v>2670.3507999999997</v>
      </c>
      <c r="G1674" s="4">
        <f t="shared" ca="1" si="105"/>
        <v>18.223366666667062</v>
      </c>
      <c r="H1674" s="4">
        <f ca="1">IFERROR(AVERAGE(OFFSET(G1674,0,0,-计算!B$21,1)),AVERAGE(OFFSET(G1674,0,0,-ROW(),1)))</f>
        <v>34.501227777778318</v>
      </c>
      <c r="I1674" s="4" t="str">
        <f ca="1">IF(计算!B$23=1,IFERROR(IF(AND(G1674&gt;H1674,OFFSET(G1674,-计算!B$22,0,1,1)&lt;OFFSET(H1674,-计算!B$22,0,1,1)),"买",IF(AND(G1674&lt;H1674,OFFSET(G1674,-计算!B$22,0,1,1)&gt;OFFSET(H1674,-计算!B$22,0,1,1)),"卖",I1673)),"买"),IF(计算!B$23=2,IFERROR(IF(AND(G1674&gt;OFFSET(G1674,-计算!B$22,0,1,1),B1674&lt;OFFSET(B1674,-计算!B$22,0,1,1)),"买",IF(AND(G1674&lt;OFFSET(G1674,-计算!B$22,0,1,1),B1674&gt;OFFSET(B1674,-计算!B$22,0,1,1)),"卖",I1673)),"买"),""))</f>
        <v>卖</v>
      </c>
      <c r="J1674" s="4" t="str">
        <f t="shared" ca="1" si="107"/>
        <v/>
      </c>
      <c r="K1674" s="3">
        <f ca="1">IF(I1673="买",C1674,0)-IF(J1674=1,计算!B$18)</f>
        <v>0</v>
      </c>
      <c r="L1674" s="2">
        <f t="shared" ca="1" si="106"/>
        <v>5.5189767737334963</v>
      </c>
      <c r="M1674" s="3">
        <f ca="1">1-L1674/MAX(L$2:L1674)</f>
        <v>0.11150298714897133</v>
      </c>
    </row>
    <row r="1675" spans="1:13" x14ac:dyDescent="0.15">
      <c r="A1675" s="1">
        <v>40870</v>
      </c>
      <c r="B1675" s="2">
        <v>2584.0100000000002</v>
      </c>
      <c r="C1675" s="3">
        <f t="shared" si="104"/>
        <v>-9.7605653233593381E-3</v>
      </c>
      <c r="D1675" s="3">
        <f>1-B1675/MAX(B$2:B1675)</f>
        <v>0.56033315184101262</v>
      </c>
      <c r="E1675" s="4">
        <f ca="1">IFERROR(AVERAGE(OFFSET(B1675,0,0,-计算!B$19,1)),AVERAGE(OFFSET(B1675,0,0,-ROW(),1)))</f>
        <v>2675.8875000000003</v>
      </c>
      <c r="F1675" s="4">
        <f ca="1">IFERROR(AVERAGE(OFFSET(B1675,0,0,-计算!B$20,1)),AVERAGE(OFFSET(B1675,0,0,-ROW(),1)))</f>
        <v>2667.5649999999996</v>
      </c>
      <c r="G1675" s="4">
        <f t="shared" ca="1" si="105"/>
        <v>8.322500000000673</v>
      </c>
      <c r="H1675" s="4">
        <f ca="1">IFERROR(AVERAGE(OFFSET(G1675,0,0,-计算!B$21,1)),AVERAGE(OFFSET(G1675,0,0,-ROW(),1)))</f>
        <v>29.151511111111706</v>
      </c>
      <c r="I1675" s="4" t="str">
        <f ca="1">IF(计算!B$23=1,IFERROR(IF(AND(G1675&gt;H1675,OFFSET(G1675,-计算!B$22,0,1,1)&lt;OFFSET(H1675,-计算!B$22,0,1,1)),"买",IF(AND(G1675&lt;H1675,OFFSET(G1675,-计算!B$22,0,1,1)&gt;OFFSET(H1675,-计算!B$22,0,1,1)),"卖",I1674)),"买"),IF(计算!B$23=2,IFERROR(IF(AND(G1675&gt;OFFSET(G1675,-计算!B$22,0,1,1),B1675&lt;OFFSET(B1675,-计算!B$22,0,1,1)),"买",IF(AND(G1675&lt;OFFSET(G1675,-计算!B$22,0,1,1),B1675&gt;OFFSET(B1675,-计算!B$22,0,1,1)),"卖",I1674)),"买"),""))</f>
        <v>卖</v>
      </c>
      <c r="J1675" s="4" t="str">
        <f t="shared" ca="1" si="107"/>
        <v/>
      </c>
      <c r="K1675" s="3">
        <f ca="1">IF(I1674="买",C1675,0)-IF(J1675=1,计算!B$18)</f>
        <v>0</v>
      </c>
      <c r="L1675" s="2">
        <f t="shared" ca="1" si="106"/>
        <v>5.5189767737334963</v>
      </c>
      <c r="M1675" s="3">
        <f ca="1">1-L1675/MAX(L$2:L1675)</f>
        <v>0.11150298714897133</v>
      </c>
    </row>
    <row r="1676" spans="1:13" x14ac:dyDescent="0.15">
      <c r="A1676" s="1">
        <v>40871</v>
      </c>
      <c r="B1676" s="2">
        <v>2588.92</v>
      </c>
      <c r="C1676" s="3">
        <f t="shared" si="104"/>
        <v>1.9001474452498002E-3</v>
      </c>
      <c r="D1676" s="3">
        <f>1-B1676/MAX(B$2:B1676)</f>
        <v>0.55949772000272235</v>
      </c>
      <c r="E1676" s="4">
        <f ca="1">IFERROR(AVERAGE(OFFSET(B1676,0,0,-计算!B$19,1)),AVERAGE(OFFSET(B1676,0,0,-ROW(),1)))</f>
        <v>2664.3216666666663</v>
      </c>
      <c r="F1676" s="4">
        <f ca="1">IFERROR(AVERAGE(OFFSET(B1676,0,0,-计算!B$20,1)),AVERAGE(OFFSET(B1676,0,0,-ROW(),1)))</f>
        <v>2663.7615999999994</v>
      </c>
      <c r="G1676" s="4">
        <f t="shared" ca="1" si="105"/>
        <v>0.56006666666689853</v>
      </c>
      <c r="H1676" s="4">
        <f ca="1">IFERROR(AVERAGE(OFFSET(G1676,0,0,-计算!B$21,1)),AVERAGE(OFFSET(G1676,0,0,-ROW(),1)))</f>
        <v>22.285850000000512</v>
      </c>
      <c r="I1676" s="4" t="str">
        <f ca="1">IF(计算!B$23=1,IFERROR(IF(AND(G1676&gt;H1676,OFFSET(G1676,-计算!B$22,0,1,1)&lt;OFFSET(H1676,-计算!B$22,0,1,1)),"买",IF(AND(G1676&lt;H1676,OFFSET(G1676,-计算!B$22,0,1,1)&gt;OFFSET(H1676,-计算!B$22,0,1,1)),"卖",I1675)),"买"),IF(计算!B$23=2,IFERROR(IF(AND(G1676&gt;OFFSET(G1676,-计算!B$22,0,1,1),B1676&lt;OFFSET(B1676,-计算!B$22,0,1,1)),"买",IF(AND(G1676&lt;OFFSET(G1676,-计算!B$22,0,1,1),B1676&gt;OFFSET(B1676,-计算!B$22,0,1,1)),"卖",I1675)),"买"),""))</f>
        <v>卖</v>
      </c>
      <c r="J1676" s="4" t="str">
        <f t="shared" ca="1" si="107"/>
        <v/>
      </c>
      <c r="K1676" s="3">
        <f ca="1">IF(I1675="买",C1676,0)-IF(J1676=1,计算!B$18)</f>
        <v>0</v>
      </c>
      <c r="L1676" s="2">
        <f t="shared" ca="1" si="106"/>
        <v>5.5189767737334963</v>
      </c>
      <c r="M1676" s="3">
        <f ca="1">1-L1676/MAX(L$2:L1676)</f>
        <v>0.11150298714897133</v>
      </c>
    </row>
    <row r="1677" spans="1:13" x14ac:dyDescent="0.15">
      <c r="A1677" s="1">
        <v>40872</v>
      </c>
      <c r="B1677" s="2">
        <v>2569.9699999999998</v>
      </c>
      <c r="C1677" s="3">
        <f t="shared" si="104"/>
        <v>-7.319654527756847E-3</v>
      </c>
      <c r="D1677" s="3">
        <f>1-B1677/MAX(B$2:B1677)</f>
        <v>0.56272204451099173</v>
      </c>
      <c r="E1677" s="4">
        <f ca="1">IFERROR(AVERAGE(OFFSET(B1677,0,0,-计算!B$19,1)),AVERAGE(OFFSET(B1677,0,0,-ROW(),1)))</f>
        <v>2649.1816666666668</v>
      </c>
      <c r="F1677" s="4">
        <f ca="1">IFERROR(AVERAGE(OFFSET(B1677,0,0,-计算!B$20,1)),AVERAGE(OFFSET(B1677,0,0,-ROW(),1)))</f>
        <v>2660.0387999999989</v>
      </c>
      <c r="G1677" s="4">
        <f t="shared" ca="1" si="105"/>
        <v>-10.857133333332058</v>
      </c>
      <c r="H1677" s="4">
        <f ca="1">IFERROR(AVERAGE(OFFSET(G1677,0,0,-计算!B$21,1)),AVERAGE(OFFSET(G1677,0,0,-ROW(),1)))</f>
        <v>13.394650000000562</v>
      </c>
      <c r="I1677" s="4" t="str">
        <f ca="1">IF(计算!B$23=1,IFERROR(IF(AND(G1677&gt;H1677,OFFSET(G1677,-计算!B$22,0,1,1)&lt;OFFSET(H1677,-计算!B$22,0,1,1)),"买",IF(AND(G1677&lt;H1677,OFFSET(G1677,-计算!B$22,0,1,1)&gt;OFFSET(H1677,-计算!B$22,0,1,1)),"卖",I1676)),"买"),IF(计算!B$23=2,IFERROR(IF(AND(G1677&gt;OFFSET(G1677,-计算!B$22,0,1,1),B1677&lt;OFFSET(B1677,-计算!B$22,0,1,1)),"买",IF(AND(G1677&lt;OFFSET(G1677,-计算!B$22,0,1,1),B1677&gt;OFFSET(B1677,-计算!B$22,0,1,1)),"卖",I1676)),"买"),""))</f>
        <v>卖</v>
      </c>
      <c r="J1677" s="4" t="str">
        <f t="shared" ca="1" si="107"/>
        <v/>
      </c>
      <c r="K1677" s="3">
        <f ca="1">IF(I1676="买",C1677,0)-IF(J1677=1,计算!B$18)</f>
        <v>0</v>
      </c>
      <c r="L1677" s="2">
        <f t="shared" ca="1" si="106"/>
        <v>5.5189767737334963</v>
      </c>
      <c r="M1677" s="3">
        <f ca="1">1-L1677/MAX(L$2:L1677)</f>
        <v>0.11150298714897133</v>
      </c>
    </row>
    <row r="1678" spans="1:13" x14ac:dyDescent="0.15">
      <c r="A1678" s="1">
        <v>40875</v>
      </c>
      <c r="B1678" s="2">
        <v>2573.3200000000002</v>
      </c>
      <c r="C1678" s="3">
        <f t="shared" si="104"/>
        <v>1.3035171616790908E-3</v>
      </c>
      <c r="D1678" s="3">
        <f>1-B1678/MAX(B$2:B1678)</f>
        <v>0.56215204519158779</v>
      </c>
      <c r="E1678" s="4">
        <f ca="1">IFERROR(AVERAGE(OFFSET(B1678,0,0,-计算!B$19,1)),AVERAGE(OFFSET(B1678,0,0,-ROW(),1)))</f>
        <v>2638.6591666666664</v>
      </c>
      <c r="F1678" s="4">
        <f ca="1">IFERROR(AVERAGE(OFFSET(B1678,0,0,-计算!B$20,1)),AVERAGE(OFFSET(B1678,0,0,-ROW(),1)))</f>
        <v>2656.4831999999997</v>
      </c>
      <c r="G1678" s="4">
        <f t="shared" ca="1" si="105"/>
        <v>-17.824033333333318</v>
      </c>
      <c r="H1678" s="4">
        <f ca="1">IFERROR(AVERAGE(OFFSET(G1678,0,0,-计算!B$21,1)),AVERAGE(OFFSET(G1678,0,0,-ROW(),1)))</f>
        <v>4.4695277777782394</v>
      </c>
      <c r="I1678" s="4" t="str">
        <f ca="1">IF(计算!B$23=1,IFERROR(IF(AND(G1678&gt;H1678,OFFSET(G1678,-计算!B$22,0,1,1)&lt;OFFSET(H1678,-计算!B$22,0,1,1)),"买",IF(AND(G1678&lt;H1678,OFFSET(G1678,-计算!B$22,0,1,1)&gt;OFFSET(H1678,-计算!B$22,0,1,1)),"卖",I1677)),"买"),IF(计算!B$23=2,IFERROR(IF(AND(G1678&gt;OFFSET(G1678,-计算!B$22,0,1,1),B1678&lt;OFFSET(B1678,-计算!B$22,0,1,1)),"买",IF(AND(G1678&lt;OFFSET(G1678,-计算!B$22,0,1,1),B1678&gt;OFFSET(B1678,-计算!B$22,0,1,1)),"卖",I1677)),"买"),""))</f>
        <v>卖</v>
      </c>
      <c r="J1678" s="4" t="str">
        <f t="shared" ca="1" si="107"/>
        <v/>
      </c>
      <c r="K1678" s="3">
        <f ca="1">IF(I1677="买",C1678,0)-IF(J1678=1,计算!B$18)</f>
        <v>0</v>
      </c>
      <c r="L1678" s="2">
        <f t="shared" ca="1" si="106"/>
        <v>5.5189767737334963</v>
      </c>
      <c r="M1678" s="3">
        <f ca="1">1-L1678/MAX(L$2:L1678)</f>
        <v>0.11150298714897133</v>
      </c>
    </row>
    <row r="1679" spans="1:13" x14ac:dyDescent="0.15">
      <c r="A1679" s="1">
        <v>40876</v>
      </c>
      <c r="B1679" s="2">
        <v>2608.5700000000002</v>
      </c>
      <c r="C1679" s="3">
        <f t="shared" si="104"/>
        <v>1.3698257503924838E-2</v>
      </c>
      <c r="D1679" s="3">
        <f>1-B1679/MAX(B$2:B1679)</f>
        <v>0.55615429115905535</v>
      </c>
      <c r="E1679" s="4">
        <f ca="1">IFERROR(AVERAGE(OFFSET(B1679,0,0,-计算!B$19,1)),AVERAGE(OFFSET(B1679,0,0,-ROW(),1)))</f>
        <v>2631.4566666666665</v>
      </c>
      <c r="F1679" s="4">
        <f ca="1">IFERROR(AVERAGE(OFFSET(B1679,0,0,-计算!B$20,1)),AVERAGE(OFFSET(B1679,0,0,-ROW(),1)))</f>
        <v>2654.2489999999998</v>
      </c>
      <c r="G1679" s="4">
        <f t="shared" ca="1" si="105"/>
        <v>-22.792333333333318</v>
      </c>
      <c r="H1679" s="4">
        <f ca="1">IFERROR(AVERAGE(OFFSET(G1679,0,0,-计算!B$21,1)),AVERAGE(OFFSET(G1679,0,0,-ROW(),1)))</f>
        <v>-4.0612611111106771</v>
      </c>
      <c r="I1679" s="4" t="str">
        <f ca="1">IF(计算!B$23=1,IFERROR(IF(AND(G1679&gt;H1679,OFFSET(G1679,-计算!B$22,0,1,1)&lt;OFFSET(H1679,-计算!B$22,0,1,1)),"买",IF(AND(G1679&lt;H1679,OFFSET(G1679,-计算!B$22,0,1,1)&gt;OFFSET(H1679,-计算!B$22,0,1,1)),"卖",I1678)),"买"),IF(计算!B$23=2,IFERROR(IF(AND(G1679&gt;OFFSET(G1679,-计算!B$22,0,1,1),B1679&lt;OFFSET(B1679,-计算!B$22,0,1,1)),"买",IF(AND(G1679&lt;OFFSET(G1679,-计算!B$22,0,1,1),B1679&gt;OFFSET(B1679,-计算!B$22,0,1,1)),"卖",I1678)),"买"),""))</f>
        <v>卖</v>
      </c>
      <c r="J1679" s="4" t="str">
        <f t="shared" ca="1" si="107"/>
        <v/>
      </c>
      <c r="K1679" s="3">
        <f ca="1">IF(I1678="买",C1679,0)-IF(J1679=1,计算!B$18)</f>
        <v>0</v>
      </c>
      <c r="L1679" s="2">
        <f t="shared" ca="1" si="106"/>
        <v>5.5189767737334963</v>
      </c>
      <c r="M1679" s="3">
        <f ca="1">1-L1679/MAX(L$2:L1679)</f>
        <v>0.11150298714897133</v>
      </c>
    </row>
    <row r="1680" spans="1:13" x14ac:dyDescent="0.15">
      <c r="A1680" s="1">
        <v>40877</v>
      </c>
      <c r="B1680" s="2">
        <v>2521.52</v>
      </c>
      <c r="C1680" s="3">
        <f t="shared" si="104"/>
        <v>-3.3370774025615613E-2</v>
      </c>
      <c r="D1680" s="3">
        <f>1-B1680/MAX(B$2:B1680)</f>
        <v>0.57096576601102567</v>
      </c>
      <c r="E1680" s="4">
        <f ca="1">IFERROR(AVERAGE(OFFSET(B1680,0,0,-计算!B$19,1)),AVERAGE(OFFSET(B1680,0,0,-ROW(),1)))</f>
        <v>2612.4</v>
      </c>
      <c r="F1680" s="4">
        <f ca="1">IFERROR(AVERAGE(OFFSET(B1680,0,0,-计算!B$20,1)),AVERAGE(OFFSET(B1680,0,0,-ROW(),1)))</f>
        <v>2650.0171999999998</v>
      </c>
      <c r="G1680" s="4">
        <f t="shared" ca="1" si="105"/>
        <v>-37.617199999999684</v>
      </c>
      <c r="H1680" s="4">
        <f ca="1">IFERROR(AVERAGE(OFFSET(G1680,0,0,-计算!B$21,1)),AVERAGE(OFFSET(G1680,0,0,-ROW(),1)))</f>
        <v>-13.368022222221802</v>
      </c>
      <c r="I1680" s="4" t="str">
        <f ca="1">IF(计算!B$23=1,IFERROR(IF(AND(G1680&gt;H1680,OFFSET(G1680,-计算!B$22,0,1,1)&lt;OFFSET(H1680,-计算!B$22,0,1,1)),"买",IF(AND(G1680&lt;H1680,OFFSET(G1680,-计算!B$22,0,1,1)&gt;OFFSET(H1680,-计算!B$22,0,1,1)),"卖",I1679)),"买"),IF(计算!B$23=2,IFERROR(IF(AND(G1680&gt;OFFSET(G1680,-计算!B$22,0,1,1),B1680&lt;OFFSET(B1680,-计算!B$22,0,1,1)),"买",IF(AND(G1680&lt;OFFSET(G1680,-计算!B$22,0,1,1),B1680&gt;OFFSET(B1680,-计算!B$22,0,1,1)),"卖",I1679)),"买"),""))</f>
        <v>卖</v>
      </c>
      <c r="J1680" s="4" t="str">
        <f t="shared" ca="1" si="107"/>
        <v/>
      </c>
      <c r="K1680" s="3">
        <f ca="1">IF(I1679="买",C1680,0)-IF(J1680=1,计算!B$18)</f>
        <v>0</v>
      </c>
      <c r="L1680" s="2">
        <f t="shared" ca="1" si="106"/>
        <v>5.5189767737334963</v>
      </c>
      <c r="M1680" s="3">
        <f ca="1">1-L1680/MAX(L$2:L1680)</f>
        <v>0.11150298714897133</v>
      </c>
    </row>
    <row r="1681" spans="1:13" x14ac:dyDescent="0.15">
      <c r="A1681" s="1">
        <v>40878</v>
      </c>
      <c r="B1681" s="2">
        <v>2583.61</v>
      </c>
      <c r="C1681" s="3">
        <f t="shared" si="104"/>
        <v>2.4624036295567864E-2</v>
      </c>
      <c r="D1681" s="3">
        <f>1-B1681/MAX(B$2:B1681)</f>
        <v>0.56040121146124</v>
      </c>
      <c r="E1681" s="4">
        <f ca="1">IFERROR(AVERAGE(OFFSET(B1681,0,0,-计算!B$19,1)),AVERAGE(OFFSET(B1681,0,0,-ROW(),1)))</f>
        <v>2598.9775</v>
      </c>
      <c r="F1681" s="4">
        <f ca="1">IFERROR(AVERAGE(OFFSET(B1681,0,0,-计算!B$20,1)),AVERAGE(OFFSET(B1681,0,0,-ROW(),1)))</f>
        <v>2647.1083999999996</v>
      </c>
      <c r="G1681" s="4">
        <f t="shared" ca="1" si="105"/>
        <v>-48.130899999999656</v>
      </c>
      <c r="H1681" s="4">
        <f ca="1">IFERROR(AVERAGE(OFFSET(G1681,0,0,-计算!B$21,1)),AVERAGE(OFFSET(G1681,0,0,-ROW(),1)))</f>
        <v>-22.776922222221856</v>
      </c>
      <c r="I1681" s="4" t="str">
        <f ca="1">IF(计算!B$23=1,IFERROR(IF(AND(G1681&gt;H1681,OFFSET(G1681,-计算!B$22,0,1,1)&lt;OFFSET(H1681,-计算!B$22,0,1,1)),"买",IF(AND(G1681&lt;H1681,OFFSET(G1681,-计算!B$22,0,1,1)&gt;OFFSET(H1681,-计算!B$22,0,1,1)),"卖",I1680)),"买"),IF(计算!B$23=2,IFERROR(IF(AND(G1681&gt;OFFSET(G1681,-计算!B$22,0,1,1),B1681&lt;OFFSET(B1681,-计算!B$22,0,1,1)),"买",IF(AND(G1681&lt;OFFSET(G1681,-计算!B$22,0,1,1),B1681&gt;OFFSET(B1681,-计算!B$22,0,1,1)),"卖",I1680)),"买"),""))</f>
        <v>卖</v>
      </c>
      <c r="J1681" s="4" t="str">
        <f t="shared" ca="1" si="107"/>
        <v/>
      </c>
      <c r="K1681" s="3">
        <f ca="1">IF(I1680="买",C1681,0)-IF(J1681=1,计算!B$18)</f>
        <v>0</v>
      </c>
      <c r="L1681" s="2">
        <f t="shared" ca="1" si="106"/>
        <v>5.5189767737334963</v>
      </c>
      <c r="M1681" s="3">
        <f ca="1">1-L1681/MAX(L$2:L1681)</f>
        <v>0.11150298714897133</v>
      </c>
    </row>
    <row r="1682" spans="1:13" x14ac:dyDescent="0.15">
      <c r="A1682" s="1">
        <v>40879</v>
      </c>
      <c r="B1682" s="2">
        <v>2557.31</v>
      </c>
      <c r="C1682" s="3">
        <f t="shared" si="104"/>
        <v>-1.0179554963791082E-2</v>
      </c>
      <c r="D1682" s="3">
        <f>1-B1682/MAX(B$2:B1682)</f>
        <v>0.56487613149118632</v>
      </c>
      <c r="E1682" s="4">
        <f ca="1">IFERROR(AVERAGE(OFFSET(B1682,0,0,-计算!B$19,1)),AVERAGE(OFFSET(B1682,0,0,-ROW(),1)))</f>
        <v>2589.5766666666668</v>
      </c>
      <c r="F1682" s="4">
        <f ca="1">IFERROR(AVERAGE(OFFSET(B1682,0,0,-计算!B$20,1)),AVERAGE(OFFSET(B1682,0,0,-ROW(),1)))</f>
        <v>2643.5747999999999</v>
      </c>
      <c r="G1682" s="4">
        <f t="shared" ca="1" si="105"/>
        <v>-53.998133333333044</v>
      </c>
      <c r="H1682" s="4">
        <f ca="1">IFERROR(AVERAGE(OFFSET(G1682,0,0,-计算!B$21,1)),AVERAGE(OFFSET(G1682,0,0,-ROW(),1)))</f>
        <v>-31.86995555555518</v>
      </c>
      <c r="I1682" s="4" t="str">
        <f ca="1">IF(计算!B$23=1,IFERROR(IF(AND(G1682&gt;H1682,OFFSET(G1682,-计算!B$22,0,1,1)&lt;OFFSET(H1682,-计算!B$22,0,1,1)),"买",IF(AND(G1682&lt;H1682,OFFSET(G1682,-计算!B$22,0,1,1)&gt;OFFSET(H1682,-计算!B$22,0,1,1)),"卖",I1681)),"买"),IF(计算!B$23=2,IFERROR(IF(AND(G1682&gt;OFFSET(G1682,-计算!B$22,0,1,1),B1682&lt;OFFSET(B1682,-计算!B$22,0,1,1)),"买",IF(AND(G1682&lt;OFFSET(G1682,-计算!B$22,0,1,1),B1682&gt;OFFSET(B1682,-计算!B$22,0,1,1)),"卖",I1681)),"买"),""))</f>
        <v>卖</v>
      </c>
      <c r="J1682" s="4" t="str">
        <f t="shared" ca="1" si="107"/>
        <v/>
      </c>
      <c r="K1682" s="3">
        <f ca="1">IF(I1681="买",C1682,0)-IF(J1682=1,计算!B$18)</f>
        <v>0</v>
      </c>
      <c r="L1682" s="2">
        <f t="shared" ca="1" si="106"/>
        <v>5.5189767737334963</v>
      </c>
      <c r="M1682" s="3">
        <f ca="1">1-L1682/MAX(L$2:L1682)</f>
        <v>0.11150298714897133</v>
      </c>
    </row>
    <row r="1683" spans="1:13" x14ac:dyDescent="0.15">
      <c r="A1683" s="1">
        <v>40882</v>
      </c>
      <c r="B1683" s="2">
        <v>2521.39</v>
      </c>
      <c r="C1683" s="3">
        <f t="shared" si="104"/>
        <v>-1.4046009283192107E-2</v>
      </c>
      <c r="D1683" s="3">
        <f>1-B1683/MAX(B$2:B1683)</f>
        <v>0.57098788538759959</v>
      </c>
      <c r="E1683" s="4">
        <f ca="1">IFERROR(AVERAGE(OFFSET(B1683,0,0,-计算!B$19,1)),AVERAGE(OFFSET(B1683,0,0,-ROW(),1)))</f>
        <v>2577.8575000000001</v>
      </c>
      <c r="F1683" s="4">
        <f ca="1">IFERROR(AVERAGE(OFFSET(B1683,0,0,-计算!B$20,1)),AVERAGE(OFFSET(B1683,0,0,-ROW(),1)))</f>
        <v>2640.4171999999999</v>
      </c>
      <c r="G1683" s="4">
        <f t="shared" ca="1" si="105"/>
        <v>-62.559699999999793</v>
      </c>
      <c r="H1683" s="4">
        <f ca="1">IFERROR(AVERAGE(OFFSET(G1683,0,0,-计算!B$21,1)),AVERAGE(OFFSET(G1683,0,0,-ROW(),1)))</f>
        <v>-40.487049999999805</v>
      </c>
      <c r="I1683" s="4" t="str">
        <f ca="1">IF(计算!B$23=1,IFERROR(IF(AND(G1683&gt;H1683,OFFSET(G1683,-计算!B$22,0,1,1)&lt;OFFSET(H1683,-计算!B$22,0,1,1)),"买",IF(AND(G1683&lt;H1683,OFFSET(G1683,-计算!B$22,0,1,1)&gt;OFFSET(H1683,-计算!B$22,0,1,1)),"卖",I1682)),"买"),IF(计算!B$23=2,IFERROR(IF(AND(G1683&gt;OFFSET(G1683,-计算!B$22,0,1,1),B1683&lt;OFFSET(B1683,-计算!B$22,0,1,1)),"买",IF(AND(G1683&lt;OFFSET(G1683,-计算!B$22,0,1,1),B1683&gt;OFFSET(B1683,-计算!B$22,0,1,1)),"卖",I1682)),"买"),""))</f>
        <v>卖</v>
      </c>
      <c r="J1683" s="4" t="str">
        <f t="shared" ca="1" si="107"/>
        <v/>
      </c>
      <c r="K1683" s="3">
        <f ca="1">IF(I1682="买",C1683,0)-IF(J1683=1,计算!B$18)</f>
        <v>0</v>
      </c>
      <c r="L1683" s="2">
        <f t="shared" ca="1" si="106"/>
        <v>5.5189767737334963</v>
      </c>
      <c r="M1683" s="3">
        <f ca="1">1-L1683/MAX(L$2:L1683)</f>
        <v>0.11150298714897133</v>
      </c>
    </row>
    <row r="1684" spans="1:13" x14ac:dyDescent="0.15">
      <c r="A1684" s="1">
        <v>40883</v>
      </c>
      <c r="B1684" s="2">
        <v>2516.34</v>
      </c>
      <c r="C1684" s="3">
        <f t="shared" si="104"/>
        <v>-2.0028634998947581E-3</v>
      </c>
      <c r="D1684" s="3">
        <f>1-B1684/MAX(B$2:B1684)</f>
        <v>0.57184713809296939</v>
      </c>
      <c r="E1684" s="4">
        <f ca="1">IFERROR(AVERAGE(OFFSET(B1684,0,0,-计算!B$19,1)),AVERAGE(OFFSET(B1684,0,0,-ROW(),1)))</f>
        <v>2570.3441666666668</v>
      </c>
      <c r="F1684" s="4">
        <f ca="1">IFERROR(AVERAGE(OFFSET(B1684,0,0,-计算!B$20,1)),AVERAGE(OFFSET(B1684,0,0,-ROW(),1)))</f>
        <v>2636.9469999999997</v>
      </c>
      <c r="G1684" s="4">
        <f t="shared" ca="1" si="105"/>
        <v>-66.60283333333291</v>
      </c>
      <c r="H1684" s="4">
        <f ca="1">IFERROR(AVERAGE(OFFSET(G1684,0,0,-计算!B$21,1)),AVERAGE(OFFSET(G1684,0,0,-ROW(),1)))</f>
        <v>-48.616849999999737</v>
      </c>
      <c r="I1684" s="4" t="str">
        <f ca="1">IF(计算!B$23=1,IFERROR(IF(AND(G1684&gt;H1684,OFFSET(G1684,-计算!B$22,0,1,1)&lt;OFFSET(H1684,-计算!B$22,0,1,1)),"买",IF(AND(G1684&lt;H1684,OFFSET(G1684,-计算!B$22,0,1,1)&gt;OFFSET(H1684,-计算!B$22,0,1,1)),"卖",I1683)),"买"),IF(计算!B$23=2,IFERROR(IF(AND(G1684&gt;OFFSET(G1684,-计算!B$22,0,1,1),B1684&lt;OFFSET(B1684,-计算!B$22,0,1,1)),"买",IF(AND(G1684&lt;OFFSET(G1684,-计算!B$22,0,1,1),B1684&gt;OFFSET(B1684,-计算!B$22,0,1,1)),"卖",I1683)),"买"),""))</f>
        <v>卖</v>
      </c>
      <c r="J1684" s="4" t="str">
        <f t="shared" ca="1" si="107"/>
        <v/>
      </c>
      <c r="K1684" s="3">
        <f ca="1">IF(I1683="买",C1684,0)-IF(J1684=1,计算!B$18)</f>
        <v>0</v>
      </c>
      <c r="L1684" s="2">
        <f t="shared" ca="1" si="106"/>
        <v>5.5189767737334963</v>
      </c>
      <c r="M1684" s="3">
        <f ca="1">1-L1684/MAX(L$2:L1684)</f>
        <v>0.11150298714897133</v>
      </c>
    </row>
    <row r="1685" spans="1:13" x14ac:dyDescent="0.15">
      <c r="A1685" s="1">
        <v>40884</v>
      </c>
      <c r="B1685" s="2">
        <v>2528.23</v>
      </c>
      <c r="C1685" s="3">
        <f t="shared" si="104"/>
        <v>4.7251166376562903E-3</v>
      </c>
      <c r="D1685" s="3">
        <f>1-B1685/MAX(B$2:B1685)</f>
        <v>0.56982406588171242</v>
      </c>
      <c r="E1685" s="4">
        <f ca="1">IFERROR(AVERAGE(OFFSET(B1685,0,0,-计算!B$19,1)),AVERAGE(OFFSET(B1685,0,0,-ROW(),1)))</f>
        <v>2563.5558333333333</v>
      </c>
      <c r="F1685" s="4">
        <f ca="1">IFERROR(AVERAGE(OFFSET(B1685,0,0,-计算!B$20,1)),AVERAGE(OFFSET(B1685,0,0,-ROW(),1)))</f>
        <v>2632.0913999999993</v>
      </c>
      <c r="G1685" s="4">
        <f t="shared" ca="1" si="105"/>
        <v>-68.535566666666</v>
      </c>
      <c r="H1685" s="4">
        <f ca="1">IFERROR(AVERAGE(OFFSET(G1685,0,0,-计算!B$21,1)),AVERAGE(OFFSET(G1685,0,0,-ROW(),1)))</f>
        <v>-56.240722222221848</v>
      </c>
      <c r="I1685" s="4" t="str">
        <f ca="1">IF(计算!B$23=1,IFERROR(IF(AND(G1685&gt;H1685,OFFSET(G1685,-计算!B$22,0,1,1)&lt;OFFSET(H1685,-计算!B$22,0,1,1)),"买",IF(AND(G1685&lt;H1685,OFFSET(G1685,-计算!B$22,0,1,1)&gt;OFFSET(H1685,-计算!B$22,0,1,1)),"卖",I1684)),"买"),IF(计算!B$23=2,IFERROR(IF(AND(G1685&gt;OFFSET(G1685,-计算!B$22,0,1,1),B1685&lt;OFFSET(B1685,-计算!B$22,0,1,1)),"买",IF(AND(G1685&lt;OFFSET(G1685,-计算!B$22,0,1,1),B1685&gt;OFFSET(B1685,-计算!B$22,0,1,1)),"卖",I1684)),"买"),""))</f>
        <v>卖</v>
      </c>
      <c r="J1685" s="4" t="str">
        <f t="shared" ca="1" si="107"/>
        <v/>
      </c>
      <c r="K1685" s="3">
        <f ca="1">IF(I1684="买",C1685,0)-IF(J1685=1,计算!B$18)</f>
        <v>0</v>
      </c>
      <c r="L1685" s="2">
        <f t="shared" ca="1" si="106"/>
        <v>5.5189767737334963</v>
      </c>
      <c r="M1685" s="3">
        <f ca="1">1-L1685/MAX(L$2:L1685)</f>
        <v>0.11150298714897133</v>
      </c>
    </row>
    <row r="1686" spans="1:13" x14ac:dyDescent="0.15">
      <c r="A1686" s="1">
        <v>40885</v>
      </c>
      <c r="B1686" s="2">
        <v>2525</v>
      </c>
      <c r="C1686" s="3">
        <f t="shared" si="104"/>
        <v>-1.2775736384743608E-3</v>
      </c>
      <c r="D1686" s="3">
        <f>1-B1686/MAX(B$2:B1686)</f>
        <v>0.57037364731504803</v>
      </c>
      <c r="E1686" s="4">
        <f ca="1">IFERROR(AVERAGE(OFFSET(B1686,0,0,-计算!B$19,1)),AVERAGE(OFFSET(B1686,0,0,-ROW(),1)))</f>
        <v>2556.5158333333334</v>
      </c>
      <c r="F1686" s="4">
        <f ca="1">IFERROR(AVERAGE(OFFSET(B1686,0,0,-计算!B$20,1)),AVERAGE(OFFSET(B1686,0,0,-ROW(),1)))</f>
        <v>2628.8775999999993</v>
      </c>
      <c r="G1686" s="4">
        <f t="shared" ca="1" si="105"/>
        <v>-72.361766666665972</v>
      </c>
      <c r="H1686" s="4">
        <f ca="1">IFERROR(AVERAGE(OFFSET(G1686,0,0,-计算!B$21,1)),AVERAGE(OFFSET(G1686,0,0,-ROW(),1)))</f>
        <v>-62.031483333332893</v>
      </c>
      <c r="I1686" s="4" t="str">
        <f ca="1">IF(计算!B$23=1,IFERROR(IF(AND(G1686&gt;H1686,OFFSET(G1686,-计算!B$22,0,1,1)&lt;OFFSET(H1686,-计算!B$22,0,1,1)),"买",IF(AND(G1686&lt;H1686,OFFSET(G1686,-计算!B$22,0,1,1)&gt;OFFSET(H1686,-计算!B$22,0,1,1)),"卖",I1685)),"买"),IF(计算!B$23=2,IFERROR(IF(AND(G1686&gt;OFFSET(G1686,-计算!B$22,0,1,1),B1686&lt;OFFSET(B1686,-计算!B$22,0,1,1)),"买",IF(AND(G1686&lt;OFFSET(G1686,-计算!B$22,0,1,1),B1686&gt;OFFSET(B1686,-计算!B$22,0,1,1)),"卖",I1685)),"买"),""))</f>
        <v>卖</v>
      </c>
      <c r="J1686" s="4" t="str">
        <f t="shared" ca="1" si="107"/>
        <v/>
      </c>
      <c r="K1686" s="3">
        <f ca="1">IF(I1685="买",C1686,0)-IF(J1686=1,计算!B$18)</f>
        <v>0</v>
      </c>
      <c r="L1686" s="2">
        <f t="shared" ca="1" si="106"/>
        <v>5.5189767737334963</v>
      </c>
      <c r="M1686" s="3">
        <f ca="1">1-L1686/MAX(L$2:L1686)</f>
        <v>0.11150298714897133</v>
      </c>
    </row>
    <row r="1687" spans="1:13" x14ac:dyDescent="0.15">
      <c r="A1687" s="1">
        <v>40886</v>
      </c>
      <c r="B1687" s="2">
        <v>2503.46</v>
      </c>
      <c r="C1687" s="3">
        <f t="shared" si="104"/>
        <v>-8.5306930693068717E-3</v>
      </c>
      <c r="D1687" s="3">
        <f>1-B1687/MAX(B$2:B1687)</f>
        <v>0.57403865786428909</v>
      </c>
      <c r="E1687" s="4">
        <f ca="1">IFERROR(AVERAGE(OFFSET(B1687,0,0,-计算!B$19,1)),AVERAGE(OFFSET(B1687,0,0,-ROW(),1)))</f>
        <v>2549.8033333333333</v>
      </c>
      <c r="F1687" s="4">
        <f ca="1">IFERROR(AVERAGE(OFFSET(B1687,0,0,-计算!B$20,1)),AVERAGE(OFFSET(B1687,0,0,-ROW(),1)))</f>
        <v>2625.5571999999997</v>
      </c>
      <c r="G1687" s="4">
        <f t="shared" ca="1" si="105"/>
        <v>-75.753866666666454</v>
      </c>
      <c r="H1687" s="4">
        <f ca="1">IFERROR(AVERAGE(OFFSET(G1687,0,0,-计算!B$21,1)),AVERAGE(OFFSET(G1687,0,0,-ROW(),1)))</f>
        <v>-66.635311111110695</v>
      </c>
      <c r="I1687" s="4" t="str">
        <f ca="1">IF(计算!B$23=1,IFERROR(IF(AND(G1687&gt;H1687,OFFSET(G1687,-计算!B$22,0,1,1)&lt;OFFSET(H1687,-计算!B$22,0,1,1)),"买",IF(AND(G1687&lt;H1687,OFFSET(G1687,-计算!B$22,0,1,1)&gt;OFFSET(H1687,-计算!B$22,0,1,1)),"卖",I1686)),"买"),IF(计算!B$23=2,IFERROR(IF(AND(G1687&gt;OFFSET(G1687,-计算!B$22,0,1,1),B1687&lt;OFFSET(B1687,-计算!B$22,0,1,1)),"买",IF(AND(G1687&lt;OFFSET(G1687,-计算!B$22,0,1,1),B1687&gt;OFFSET(B1687,-计算!B$22,0,1,1)),"卖",I1686)),"买"),""))</f>
        <v>卖</v>
      </c>
      <c r="J1687" s="4" t="str">
        <f t="shared" ca="1" si="107"/>
        <v/>
      </c>
      <c r="K1687" s="3">
        <f ca="1">IF(I1686="买",C1687,0)-IF(J1687=1,计算!B$18)</f>
        <v>0</v>
      </c>
      <c r="L1687" s="2">
        <f t="shared" ca="1" si="106"/>
        <v>5.5189767737334963</v>
      </c>
      <c r="M1687" s="3">
        <f ca="1">1-L1687/MAX(L$2:L1687)</f>
        <v>0.11150298714897133</v>
      </c>
    </row>
    <row r="1688" spans="1:13" x14ac:dyDescent="0.15">
      <c r="A1688" s="1">
        <v>40889</v>
      </c>
      <c r="B1688" s="2">
        <v>2477.69</v>
      </c>
      <c r="C1688" s="3">
        <f t="shared" si="104"/>
        <v>-1.0293753445231757E-2</v>
      </c>
      <c r="D1688" s="3">
        <f>1-B1688/MAX(B$2:B1688)</f>
        <v>0.5784233988974341</v>
      </c>
      <c r="E1688" s="4">
        <f ca="1">IFERROR(AVERAGE(OFFSET(B1688,0,0,-计算!B$19,1)),AVERAGE(OFFSET(B1688,0,0,-ROW(),1)))</f>
        <v>2540.5341666666668</v>
      </c>
      <c r="F1688" s="4">
        <f ca="1">IFERROR(AVERAGE(OFFSET(B1688,0,0,-计算!B$20,1)),AVERAGE(OFFSET(B1688,0,0,-ROW(),1)))</f>
        <v>2622.8925999999997</v>
      </c>
      <c r="G1688" s="4">
        <f t="shared" ca="1" si="105"/>
        <v>-82.358433333332869</v>
      </c>
      <c r="H1688" s="4">
        <f ca="1">IFERROR(AVERAGE(OFFSET(G1688,0,0,-计算!B$21,1)),AVERAGE(OFFSET(G1688,0,0,-ROW(),1)))</f>
        <v>-71.362027777777328</v>
      </c>
      <c r="I1688" s="4" t="str">
        <f ca="1">IF(计算!B$23=1,IFERROR(IF(AND(G1688&gt;H1688,OFFSET(G1688,-计算!B$22,0,1,1)&lt;OFFSET(H1688,-计算!B$22,0,1,1)),"买",IF(AND(G1688&lt;H1688,OFFSET(G1688,-计算!B$22,0,1,1)&gt;OFFSET(H1688,-计算!B$22,0,1,1)),"卖",I1687)),"买"),IF(计算!B$23=2,IFERROR(IF(AND(G1688&gt;OFFSET(G1688,-计算!B$22,0,1,1),B1688&lt;OFFSET(B1688,-计算!B$22,0,1,1)),"买",IF(AND(G1688&lt;OFFSET(G1688,-计算!B$22,0,1,1),B1688&gt;OFFSET(B1688,-计算!B$22,0,1,1)),"卖",I1687)),"买"),""))</f>
        <v>卖</v>
      </c>
      <c r="J1688" s="4" t="str">
        <f t="shared" ca="1" si="107"/>
        <v/>
      </c>
      <c r="K1688" s="3">
        <f ca="1">IF(I1687="买",C1688,0)-IF(J1688=1,计算!B$18)</f>
        <v>0</v>
      </c>
      <c r="L1688" s="2">
        <f t="shared" ca="1" si="106"/>
        <v>5.5189767737334963</v>
      </c>
      <c r="M1688" s="3">
        <f ca="1">1-L1688/MAX(L$2:L1688)</f>
        <v>0.11150298714897133</v>
      </c>
    </row>
    <row r="1689" spans="1:13" x14ac:dyDescent="0.15">
      <c r="A1689" s="1">
        <v>40890</v>
      </c>
      <c r="B1689" s="2">
        <v>2421.9299999999998</v>
      </c>
      <c r="C1689" s="3">
        <f t="shared" si="104"/>
        <v>-2.2504833130859936E-2</v>
      </c>
      <c r="D1689" s="3">
        <f>1-B1689/MAX(B$2:B1689)</f>
        <v>0.58791090995712247</v>
      </c>
      <c r="E1689" s="4">
        <f ca="1">IFERROR(AVERAGE(OFFSET(B1689,0,0,-计算!B$19,1)),AVERAGE(OFFSET(B1689,0,0,-ROW(),1)))</f>
        <v>2528.1974999999998</v>
      </c>
      <c r="F1689" s="4">
        <f ca="1">IFERROR(AVERAGE(OFFSET(B1689,0,0,-计算!B$20,1)),AVERAGE(OFFSET(B1689,0,0,-ROW(),1)))</f>
        <v>2618.5735999999997</v>
      </c>
      <c r="G1689" s="4">
        <f t="shared" ca="1" si="105"/>
        <v>-90.376099999999951</v>
      </c>
      <c r="H1689" s="4">
        <f ca="1">IFERROR(AVERAGE(OFFSET(G1689,0,0,-计算!B$21,1)),AVERAGE(OFFSET(G1689,0,0,-ROW(),1)))</f>
        <v>-75.998094444444021</v>
      </c>
      <c r="I1689" s="4" t="str">
        <f ca="1">IF(计算!B$23=1,IFERROR(IF(AND(G1689&gt;H1689,OFFSET(G1689,-计算!B$22,0,1,1)&lt;OFFSET(H1689,-计算!B$22,0,1,1)),"买",IF(AND(G1689&lt;H1689,OFFSET(G1689,-计算!B$22,0,1,1)&gt;OFFSET(H1689,-计算!B$22,0,1,1)),"卖",I1688)),"买"),IF(计算!B$23=2,IFERROR(IF(AND(G1689&gt;OFFSET(G1689,-计算!B$22,0,1,1),B1689&lt;OFFSET(B1689,-计算!B$22,0,1,1)),"买",IF(AND(G1689&lt;OFFSET(G1689,-计算!B$22,0,1,1),B1689&gt;OFFSET(B1689,-计算!B$22,0,1,1)),"卖",I1688)),"买"),""))</f>
        <v>卖</v>
      </c>
      <c r="J1689" s="4" t="str">
        <f t="shared" ca="1" si="107"/>
        <v/>
      </c>
      <c r="K1689" s="3">
        <f ca="1">IF(I1688="买",C1689,0)-IF(J1689=1,计算!B$18)</f>
        <v>0</v>
      </c>
      <c r="L1689" s="2">
        <f t="shared" ca="1" si="106"/>
        <v>5.5189767737334963</v>
      </c>
      <c r="M1689" s="3">
        <f ca="1">1-L1689/MAX(L$2:L1689)</f>
        <v>0.11150298714897133</v>
      </c>
    </row>
    <row r="1690" spans="1:13" x14ac:dyDescent="0.15">
      <c r="A1690" s="1">
        <v>40891</v>
      </c>
      <c r="B1690" s="2">
        <v>2397.48</v>
      </c>
      <c r="C1690" s="3">
        <f t="shared" si="104"/>
        <v>-1.0095254610992033E-2</v>
      </c>
      <c r="D1690" s="3">
        <f>1-B1690/MAX(B$2:B1690)</f>
        <v>0.59207105424351725</v>
      </c>
      <c r="E1690" s="4">
        <f ca="1">IFERROR(AVERAGE(OFFSET(B1690,0,0,-计算!B$19,1)),AVERAGE(OFFSET(B1690,0,0,-ROW(),1)))</f>
        <v>2513.5441666666666</v>
      </c>
      <c r="F1690" s="4">
        <f ca="1">IFERROR(AVERAGE(OFFSET(B1690,0,0,-计算!B$20,1)),AVERAGE(OFFSET(B1690,0,0,-ROW(),1)))</f>
        <v>2614.3113999999996</v>
      </c>
      <c r="G1690" s="4">
        <f t="shared" ca="1" si="105"/>
        <v>-100.76723333333302</v>
      </c>
      <c r="H1690" s="4">
        <f ca="1">IFERROR(AVERAGE(OFFSET(G1690,0,0,-计算!B$21,1)),AVERAGE(OFFSET(G1690,0,0,-ROW(),1)))</f>
        <v>-81.692161111110707</v>
      </c>
      <c r="I1690" s="4" t="str">
        <f ca="1">IF(计算!B$23=1,IFERROR(IF(AND(G1690&gt;H1690,OFFSET(G1690,-计算!B$22,0,1,1)&lt;OFFSET(H1690,-计算!B$22,0,1,1)),"买",IF(AND(G1690&lt;H1690,OFFSET(G1690,-计算!B$22,0,1,1)&gt;OFFSET(H1690,-计算!B$22,0,1,1)),"卖",I1689)),"买"),IF(计算!B$23=2,IFERROR(IF(AND(G1690&gt;OFFSET(G1690,-计算!B$22,0,1,1),B1690&lt;OFFSET(B1690,-计算!B$22,0,1,1)),"买",IF(AND(G1690&lt;OFFSET(G1690,-计算!B$22,0,1,1),B1690&gt;OFFSET(B1690,-计算!B$22,0,1,1)),"卖",I1689)),"买"),""))</f>
        <v>卖</v>
      </c>
      <c r="J1690" s="4" t="str">
        <f t="shared" ca="1" si="107"/>
        <v/>
      </c>
      <c r="K1690" s="3">
        <f ca="1">IF(I1689="买",C1690,0)-IF(J1690=1,计算!B$18)</f>
        <v>0</v>
      </c>
      <c r="L1690" s="2">
        <f t="shared" ca="1" si="106"/>
        <v>5.5189767737334963</v>
      </c>
      <c r="M1690" s="3">
        <f ca="1">1-L1690/MAX(L$2:L1690)</f>
        <v>0.11150298714897133</v>
      </c>
    </row>
    <row r="1691" spans="1:13" x14ac:dyDescent="0.15">
      <c r="A1691" s="1">
        <v>40892</v>
      </c>
      <c r="B1691" s="2">
        <v>2340.79</v>
      </c>
      <c r="C1691" s="3">
        <f t="shared" si="104"/>
        <v>-2.3645661277674868E-2</v>
      </c>
      <c r="D1691" s="3">
        <f>1-B1691/MAX(B$2:B1691)</f>
        <v>0.60171680392023408</v>
      </c>
      <c r="E1691" s="4">
        <f ca="1">IFERROR(AVERAGE(OFFSET(B1691,0,0,-计算!B$19,1)),AVERAGE(OFFSET(B1691,0,0,-ROW(),1)))</f>
        <v>2491.2291666666665</v>
      </c>
      <c r="F1691" s="4">
        <f ca="1">IFERROR(AVERAGE(OFFSET(B1691,0,0,-计算!B$20,1)),AVERAGE(OFFSET(B1691,0,0,-ROW(),1)))</f>
        <v>2609.3633999999997</v>
      </c>
      <c r="G1691" s="4">
        <f t="shared" ca="1" si="105"/>
        <v>-118.13423333333321</v>
      </c>
      <c r="H1691" s="4">
        <f ca="1">IFERROR(AVERAGE(OFFSET(G1691,0,0,-计算!B$21,1)),AVERAGE(OFFSET(G1691,0,0,-ROW(),1)))</f>
        <v>-89.958605555555252</v>
      </c>
      <c r="I1691" s="4" t="str">
        <f ca="1">IF(计算!B$23=1,IFERROR(IF(AND(G1691&gt;H1691,OFFSET(G1691,-计算!B$22,0,1,1)&lt;OFFSET(H1691,-计算!B$22,0,1,1)),"买",IF(AND(G1691&lt;H1691,OFFSET(G1691,-计算!B$22,0,1,1)&gt;OFFSET(H1691,-计算!B$22,0,1,1)),"卖",I1690)),"买"),IF(计算!B$23=2,IFERROR(IF(AND(G1691&gt;OFFSET(G1691,-计算!B$22,0,1,1),B1691&lt;OFFSET(B1691,-计算!B$22,0,1,1)),"买",IF(AND(G1691&lt;OFFSET(G1691,-计算!B$22,0,1,1),B1691&gt;OFFSET(B1691,-计算!B$22,0,1,1)),"卖",I1690)),"买"),""))</f>
        <v>卖</v>
      </c>
      <c r="J1691" s="4" t="str">
        <f t="shared" ca="1" si="107"/>
        <v/>
      </c>
      <c r="K1691" s="3">
        <f ca="1">IF(I1690="买",C1691,0)-IF(J1691=1,计算!B$18)</f>
        <v>0</v>
      </c>
      <c r="L1691" s="2">
        <f t="shared" ca="1" si="106"/>
        <v>5.5189767737334963</v>
      </c>
      <c r="M1691" s="3">
        <f ca="1">1-L1691/MAX(L$2:L1691)</f>
        <v>0.11150298714897133</v>
      </c>
    </row>
    <row r="1692" spans="1:13" x14ac:dyDescent="0.15">
      <c r="A1692" s="1">
        <v>40893</v>
      </c>
      <c r="B1692" s="2">
        <v>2390.13</v>
      </c>
      <c r="C1692" s="3">
        <f t="shared" si="104"/>
        <v>2.1078353889071755E-2</v>
      </c>
      <c r="D1692" s="3">
        <f>1-B1692/MAX(B$2:B1692)</f>
        <v>0.5933216497651943</v>
      </c>
      <c r="E1692" s="4">
        <f ca="1">IFERROR(AVERAGE(OFFSET(B1692,0,0,-计算!B$19,1)),AVERAGE(OFFSET(B1692,0,0,-ROW(),1)))</f>
        <v>2480.2800000000002</v>
      </c>
      <c r="F1692" s="4">
        <f ca="1">IFERROR(AVERAGE(OFFSET(B1692,0,0,-计算!B$20,1)),AVERAGE(OFFSET(B1692,0,0,-ROW(),1)))</f>
        <v>2605.5389999999998</v>
      </c>
      <c r="G1692" s="4">
        <f t="shared" ca="1" si="105"/>
        <v>-125.25899999999956</v>
      </c>
      <c r="H1692" s="4">
        <f ca="1">IFERROR(AVERAGE(OFFSET(G1692,0,0,-计算!B$21,1)),AVERAGE(OFFSET(G1692,0,0,-ROW(),1)))</f>
        <v>-98.77481111111085</v>
      </c>
      <c r="I1692" s="4" t="str">
        <f ca="1">IF(计算!B$23=1,IFERROR(IF(AND(G1692&gt;H1692,OFFSET(G1692,-计算!B$22,0,1,1)&lt;OFFSET(H1692,-计算!B$22,0,1,1)),"买",IF(AND(G1692&lt;H1692,OFFSET(G1692,-计算!B$22,0,1,1)&gt;OFFSET(H1692,-计算!B$22,0,1,1)),"卖",I1691)),"买"),IF(计算!B$23=2,IFERROR(IF(AND(G1692&gt;OFFSET(G1692,-计算!B$22,0,1,1),B1692&lt;OFFSET(B1692,-计算!B$22,0,1,1)),"买",IF(AND(G1692&lt;OFFSET(G1692,-计算!B$22,0,1,1),B1692&gt;OFFSET(B1692,-计算!B$22,0,1,1)),"卖",I1691)),"买"),""))</f>
        <v>卖</v>
      </c>
      <c r="J1692" s="4" t="str">
        <f t="shared" ca="1" si="107"/>
        <v/>
      </c>
      <c r="K1692" s="3">
        <f ca="1">IF(I1691="买",C1692,0)-IF(J1692=1,计算!B$18)</f>
        <v>0</v>
      </c>
      <c r="L1692" s="2">
        <f t="shared" ca="1" si="106"/>
        <v>5.5189767737334963</v>
      </c>
      <c r="M1692" s="3">
        <f ca="1">1-L1692/MAX(L$2:L1692)</f>
        <v>0.11150298714897133</v>
      </c>
    </row>
    <row r="1693" spans="1:13" x14ac:dyDescent="0.15">
      <c r="A1693" s="1">
        <v>40896</v>
      </c>
      <c r="B1693" s="2">
        <v>2384.41</v>
      </c>
      <c r="C1693" s="3">
        <f t="shared" si="104"/>
        <v>-2.39317526661742E-3</v>
      </c>
      <c r="D1693" s="3">
        <f>1-B1693/MAX(B$2:B1693)</f>
        <v>0.59429490233444504</v>
      </c>
      <c r="E1693" s="4">
        <f ca="1">IFERROR(AVERAGE(OFFSET(B1693,0,0,-计算!B$19,1)),AVERAGE(OFFSET(B1693,0,0,-ROW(),1)))</f>
        <v>2463.6799999999998</v>
      </c>
      <c r="F1693" s="4">
        <f ca="1">IFERROR(AVERAGE(OFFSET(B1693,0,0,-计算!B$20,1)),AVERAGE(OFFSET(B1693,0,0,-ROW(),1)))</f>
        <v>2602.0855999999999</v>
      </c>
      <c r="G1693" s="4">
        <f t="shared" ca="1" si="105"/>
        <v>-138.40560000000005</v>
      </c>
      <c r="H1693" s="4">
        <f ca="1">IFERROR(AVERAGE(OFFSET(G1693,0,0,-计算!B$21,1)),AVERAGE(OFFSET(G1693,0,0,-ROW(),1)))</f>
        <v>-109.21676666666644</v>
      </c>
      <c r="I1693" s="4" t="str">
        <f ca="1">IF(计算!B$23=1,IFERROR(IF(AND(G1693&gt;H1693,OFFSET(G1693,-计算!B$22,0,1,1)&lt;OFFSET(H1693,-计算!B$22,0,1,1)),"买",IF(AND(G1693&lt;H1693,OFFSET(G1693,-计算!B$22,0,1,1)&gt;OFFSET(H1693,-计算!B$22,0,1,1)),"卖",I1692)),"买"),IF(计算!B$23=2,IFERROR(IF(AND(G1693&gt;OFFSET(G1693,-计算!B$22,0,1,1),B1693&lt;OFFSET(B1693,-计算!B$22,0,1,1)),"买",IF(AND(G1693&lt;OFFSET(G1693,-计算!B$22,0,1,1),B1693&gt;OFFSET(B1693,-计算!B$22,0,1,1)),"卖",I1692)),"买"),""))</f>
        <v>卖</v>
      </c>
      <c r="J1693" s="4" t="str">
        <f t="shared" ca="1" si="107"/>
        <v/>
      </c>
      <c r="K1693" s="3">
        <f ca="1">IF(I1692="买",C1693,0)-IF(J1693=1,计算!B$18)</f>
        <v>0</v>
      </c>
      <c r="L1693" s="2">
        <f t="shared" ca="1" si="106"/>
        <v>5.5189767737334963</v>
      </c>
      <c r="M1693" s="3">
        <f ca="1">1-L1693/MAX(L$2:L1693)</f>
        <v>0.11150298714897133</v>
      </c>
    </row>
    <row r="1694" spans="1:13" x14ac:dyDescent="0.15">
      <c r="A1694" s="1">
        <v>40897</v>
      </c>
      <c r="B1694" s="2">
        <v>2377.0700000000002</v>
      </c>
      <c r="C1694" s="3">
        <f t="shared" si="104"/>
        <v>-3.0783296496825763E-3</v>
      </c>
      <c r="D1694" s="3">
        <f>1-B1694/MAX(B$2:B1694)</f>
        <v>0.59554379636561627</v>
      </c>
      <c r="E1694" s="4">
        <f ca="1">IFERROR(AVERAGE(OFFSET(B1694,0,0,-计算!B$19,1)),AVERAGE(OFFSET(B1694,0,0,-ROW(),1)))</f>
        <v>2448.66</v>
      </c>
      <c r="F1694" s="4">
        <f ca="1">IFERROR(AVERAGE(OFFSET(B1694,0,0,-计算!B$20,1)),AVERAGE(OFFSET(B1694,0,0,-ROW(),1)))</f>
        <v>2598.5871999999999</v>
      </c>
      <c r="G1694" s="4">
        <f t="shared" ca="1" si="105"/>
        <v>-149.92720000000008</v>
      </c>
      <c r="H1694" s="4">
        <f ca="1">IFERROR(AVERAGE(OFFSET(G1694,0,0,-计算!B$21,1)),AVERAGE(OFFSET(G1694,0,0,-ROW(),1)))</f>
        <v>-120.47822777777765</v>
      </c>
      <c r="I1694" s="4" t="str">
        <f ca="1">IF(计算!B$23=1,IFERROR(IF(AND(G1694&gt;H1694,OFFSET(G1694,-计算!B$22,0,1,1)&lt;OFFSET(H1694,-计算!B$22,0,1,1)),"买",IF(AND(G1694&lt;H1694,OFFSET(G1694,-计算!B$22,0,1,1)&gt;OFFSET(H1694,-计算!B$22,0,1,1)),"卖",I1693)),"买"),IF(计算!B$23=2,IFERROR(IF(AND(G1694&gt;OFFSET(G1694,-计算!B$22,0,1,1),B1694&lt;OFFSET(B1694,-计算!B$22,0,1,1)),"买",IF(AND(G1694&lt;OFFSET(G1694,-计算!B$22,0,1,1),B1694&gt;OFFSET(B1694,-计算!B$22,0,1,1)),"卖",I1693)),"买"),""))</f>
        <v>卖</v>
      </c>
      <c r="J1694" s="4" t="str">
        <f t="shared" ca="1" si="107"/>
        <v/>
      </c>
      <c r="K1694" s="3">
        <f ca="1">IF(I1693="买",C1694,0)-IF(J1694=1,计算!B$18)</f>
        <v>0</v>
      </c>
      <c r="L1694" s="2">
        <f t="shared" ca="1" si="106"/>
        <v>5.5189767737334963</v>
      </c>
      <c r="M1694" s="3">
        <f ca="1">1-L1694/MAX(L$2:L1694)</f>
        <v>0.11150298714897133</v>
      </c>
    </row>
    <row r="1695" spans="1:13" x14ac:dyDescent="0.15">
      <c r="A1695" s="1">
        <v>40898</v>
      </c>
      <c r="B1695" s="2">
        <v>2339.11</v>
      </c>
      <c r="C1695" s="3">
        <f t="shared" si="104"/>
        <v>-1.5969239441833816E-2</v>
      </c>
      <c r="D1695" s="3">
        <f>1-B1695/MAX(B$2:B1695)</f>
        <v>0.60200265432518885</v>
      </c>
      <c r="E1695" s="4">
        <f ca="1">IFERROR(AVERAGE(OFFSET(B1695,0,0,-计算!B$19,1)),AVERAGE(OFFSET(B1695,0,0,-ROW(),1)))</f>
        <v>2433.4700000000003</v>
      </c>
      <c r="F1695" s="4">
        <f ca="1">IFERROR(AVERAGE(OFFSET(B1695,0,0,-计算!B$20,1)),AVERAGE(OFFSET(B1695,0,0,-ROW(),1)))</f>
        <v>2592.4742000000006</v>
      </c>
      <c r="G1695" s="4">
        <f t="shared" ca="1" si="105"/>
        <v>-159.00420000000031</v>
      </c>
      <c r="H1695" s="4">
        <f ca="1">IFERROR(AVERAGE(OFFSET(G1695,0,0,-计算!B$21,1)),AVERAGE(OFFSET(G1695,0,0,-ROW(),1)))</f>
        <v>-131.91624444444437</v>
      </c>
      <c r="I1695" s="4" t="str">
        <f ca="1">IF(计算!B$23=1,IFERROR(IF(AND(G1695&gt;H1695,OFFSET(G1695,-计算!B$22,0,1,1)&lt;OFFSET(H1695,-计算!B$22,0,1,1)),"买",IF(AND(G1695&lt;H1695,OFFSET(G1695,-计算!B$22,0,1,1)&gt;OFFSET(H1695,-计算!B$22,0,1,1)),"卖",I1694)),"买"),IF(计算!B$23=2,IFERROR(IF(AND(G1695&gt;OFFSET(G1695,-计算!B$22,0,1,1),B1695&lt;OFFSET(B1695,-计算!B$22,0,1,1)),"买",IF(AND(G1695&lt;OFFSET(G1695,-计算!B$22,0,1,1),B1695&gt;OFFSET(B1695,-计算!B$22,0,1,1)),"卖",I1694)),"买"),""))</f>
        <v>卖</v>
      </c>
      <c r="J1695" s="4" t="str">
        <f t="shared" ca="1" si="107"/>
        <v/>
      </c>
      <c r="K1695" s="3">
        <f ca="1">IF(I1694="买",C1695,0)-IF(J1695=1,计算!B$18)</f>
        <v>0</v>
      </c>
      <c r="L1695" s="2">
        <f t="shared" ca="1" si="106"/>
        <v>5.5189767737334963</v>
      </c>
      <c r="M1695" s="3">
        <f ca="1">1-L1695/MAX(L$2:L1695)</f>
        <v>0.11150298714897133</v>
      </c>
    </row>
    <row r="1696" spans="1:13" x14ac:dyDescent="0.15">
      <c r="A1696" s="1">
        <v>40899</v>
      </c>
      <c r="B1696" s="2">
        <v>2341.34</v>
      </c>
      <c r="C1696" s="3">
        <f t="shared" si="104"/>
        <v>9.5335405346475E-4</v>
      </c>
      <c r="D1696" s="3">
        <f>1-B1696/MAX(B$2:B1696)</f>
        <v>0.60162322194242157</v>
      </c>
      <c r="E1696" s="4">
        <f ca="1">IFERROR(AVERAGE(OFFSET(B1696,0,0,-计算!B$19,1)),AVERAGE(OFFSET(B1696,0,0,-ROW(),1)))</f>
        <v>2418.8866666666668</v>
      </c>
      <c r="F1696" s="4">
        <f ca="1">IFERROR(AVERAGE(OFFSET(B1696,0,0,-计算!B$20,1)),AVERAGE(OFFSET(B1696,0,0,-ROW(),1)))</f>
        <v>2586.0490000000004</v>
      </c>
      <c r="G1696" s="4">
        <f t="shared" ca="1" si="105"/>
        <v>-167.16233333333366</v>
      </c>
      <c r="H1696" s="4">
        <f ca="1">IFERROR(AVERAGE(OFFSET(G1696,0,0,-计算!B$21,1)),AVERAGE(OFFSET(G1696,0,0,-ROW(),1)))</f>
        <v>-142.98209444444447</v>
      </c>
      <c r="I1696" s="4" t="str">
        <f ca="1">IF(计算!B$23=1,IFERROR(IF(AND(G1696&gt;H1696,OFFSET(G1696,-计算!B$22,0,1,1)&lt;OFFSET(H1696,-计算!B$22,0,1,1)),"买",IF(AND(G1696&lt;H1696,OFFSET(G1696,-计算!B$22,0,1,1)&gt;OFFSET(H1696,-计算!B$22,0,1,1)),"卖",I1695)),"买"),IF(计算!B$23=2,IFERROR(IF(AND(G1696&gt;OFFSET(G1696,-计算!B$22,0,1,1),B1696&lt;OFFSET(B1696,-计算!B$22,0,1,1)),"买",IF(AND(G1696&lt;OFFSET(G1696,-计算!B$22,0,1,1),B1696&gt;OFFSET(B1696,-计算!B$22,0,1,1)),"卖",I1695)),"买"),""))</f>
        <v>卖</v>
      </c>
      <c r="J1696" s="4" t="str">
        <f t="shared" ca="1" si="107"/>
        <v/>
      </c>
      <c r="K1696" s="3">
        <f ca="1">IF(I1695="买",C1696,0)-IF(J1696=1,计算!B$18)</f>
        <v>0</v>
      </c>
      <c r="L1696" s="2">
        <f t="shared" ca="1" si="106"/>
        <v>5.5189767737334963</v>
      </c>
      <c r="M1696" s="3">
        <f ca="1">1-L1696/MAX(L$2:L1696)</f>
        <v>0.11150298714897133</v>
      </c>
    </row>
    <row r="1697" spans="1:13" x14ac:dyDescent="0.15">
      <c r="A1697" s="1">
        <v>40900</v>
      </c>
      <c r="B1697" s="2">
        <v>2359.16</v>
      </c>
      <c r="C1697" s="3">
        <f t="shared" si="104"/>
        <v>7.6110261645039312E-3</v>
      </c>
      <c r="D1697" s="3">
        <f>1-B1697/MAX(B$2:B1697)</f>
        <v>0.59859116586129457</v>
      </c>
      <c r="E1697" s="4">
        <f ca="1">IFERROR(AVERAGE(OFFSET(B1697,0,0,-计算!B$19,1)),AVERAGE(OFFSET(B1697,0,0,-ROW(),1)))</f>
        <v>2404.7975000000001</v>
      </c>
      <c r="F1697" s="4">
        <f ca="1">IFERROR(AVERAGE(OFFSET(B1697,0,0,-计算!B$20,1)),AVERAGE(OFFSET(B1697,0,0,-ROW(),1)))</f>
        <v>2580.1566000000003</v>
      </c>
      <c r="G1697" s="4">
        <f t="shared" ca="1" si="105"/>
        <v>-175.35910000000013</v>
      </c>
      <c r="H1697" s="4">
        <f ca="1">IFERROR(AVERAGE(OFFSET(G1697,0,0,-计算!B$21,1)),AVERAGE(OFFSET(G1697,0,0,-ROW(),1)))</f>
        <v>-152.51957222222231</v>
      </c>
      <c r="I1697" s="4" t="str">
        <f ca="1">IF(计算!B$23=1,IFERROR(IF(AND(G1697&gt;H1697,OFFSET(G1697,-计算!B$22,0,1,1)&lt;OFFSET(H1697,-计算!B$22,0,1,1)),"买",IF(AND(G1697&lt;H1697,OFFSET(G1697,-计算!B$22,0,1,1)&gt;OFFSET(H1697,-计算!B$22,0,1,1)),"卖",I1696)),"买"),IF(计算!B$23=2,IFERROR(IF(AND(G1697&gt;OFFSET(G1697,-计算!B$22,0,1,1),B1697&lt;OFFSET(B1697,-计算!B$22,0,1,1)),"买",IF(AND(G1697&lt;OFFSET(G1697,-计算!B$22,0,1,1),B1697&gt;OFFSET(B1697,-计算!B$22,0,1,1)),"卖",I1696)),"买"),""))</f>
        <v>卖</v>
      </c>
      <c r="J1697" s="4" t="str">
        <f t="shared" ca="1" si="107"/>
        <v/>
      </c>
      <c r="K1697" s="3">
        <f ca="1">IF(I1696="买",C1697,0)-IF(J1697=1,计算!B$18)</f>
        <v>0</v>
      </c>
      <c r="L1697" s="2">
        <f t="shared" ca="1" si="106"/>
        <v>5.5189767737334963</v>
      </c>
      <c r="M1697" s="3">
        <f ca="1">1-L1697/MAX(L$2:L1697)</f>
        <v>0.11150298714897133</v>
      </c>
    </row>
    <row r="1698" spans="1:13" x14ac:dyDescent="0.15">
      <c r="A1698" s="1">
        <v>40903</v>
      </c>
      <c r="B1698" s="2">
        <v>2335.6999999999998</v>
      </c>
      <c r="C1698" s="3">
        <f t="shared" si="104"/>
        <v>-9.9442174333237432E-3</v>
      </c>
      <c r="D1698" s="3">
        <f>1-B1698/MAX(B$2:B1698)</f>
        <v>0.60258286258762683</v>
      </c>
      <c r="E1698" s="4">
        <f ca="1">IFERROR(AVERAGE(OFFSET(B1698,0,0,-计算!B$19,1)),AVERAGE(OFFSET(B1698,0,0,-ROW(),1)))</f>
        <v>2389.0225</v>
      </c>
      <c r="F1698" s="4">
        <f ca="1">IFERROR(AVERAGE(OFFSET(B1698,0,0,-计算!B$20,1)),AVERAGE(OFFSET(B1698,0,0,-ROW(),1)))</f>
        <v>2573.5316000000003</v>
      </c>
      <c r="G1698" s="4">
        <f t="shared" ca="1" si="105"/>
        <v>-184.50910000000022</v>
      </c>
      <c r="H1698" s="4">
        <f ca="1">IFERROR(AVERAGE(OFFSET(G1698,0,0,-计算!B$21,1)),AVERAGE(OFFSET(G1698,0,0,-ROW(),1)))</f>
        <v>-162.39458888888907</v>
      </c>
      <c r="I1698" s="4" t="str">
        <f ca="1">IF(计算!B$23=1,IFERROR(IF(AND(G1698&gt;H1698,OFFSET(G1698,-计算!B$22,0,1,1)&lt;OFFSET(H1698,-计算!B$22,0,1,1)),"买",IF(AND(G1698&lt;H1698,OFFSET(G1698,-计算!B$22,0,1,1)&gt;OFFSET(H1698,-计算!B$22,0,1,1)),"卖",I1697)),"买"),IF(计算!B$23=2,IFERROR(IF(AND(G1698&gt;OFFSET(G1698,-计算!B$22,0,1,1),B1698&lt;OFFSET(B1698,-计算!B$22,0,1,1)),"买",IF(AND(G1698&lt;OFFSET(G1698,-计算!B$22,0,1,1),B1698&gt;OFFSET(B1698,-计算!B$22,0,1,1)),"卖",I1697)),"买"),""))</f>
        <v>卖</v>
      </c>
      <c r="J1698" s="4" t="str">
        <f t="shared" ca="1" si="107"/>
        <v/>
      </c>
      <c r="K1698" s="3">
        <f ca="1">IF(I1697="买",C1698,0)-IF(J1698=1,计算!B$18)</f>
        <v>0</v>
      </c>
      <c r="L1698" s="2">
        <f t="shared" ca="1" si="106"/>
        <v>5.5189767737334963</v>
      </c>
      <c r="M1698" s="3">
        <f ca="1">1-L1698/MAX(L$2:L1698)</f>
        <v>0.11150298714897133</v>
      </c>
    </row>
    <row r="1699" spans="1:13" x14ac:dyDescent="0.15">
      <c r="A1699" s="1">
        <v>40904</v>
      </c>
      <c r="B1699" s="2">
        <v>2305.04</v>
      </c>
      <c r="C1699" s="3">
        <f t="shared" si="104"/>
        <v>-1.3126685790127102E-2</v>
      </c>
      <c r="D1699" s="3">
        <f>1-B1699/MAX(B$2:B1699)</f>
        <v>0.6077996324780508</v>
      </c>
      <c r="E1699" s="4">
        <f ca="1">IFERROR(AVERAGE(OFFSET(B1699,0,0,-计算!B$19,1)),AVERAGE(OFFSET(B1699,0,0,-ROW(),1)))</f>
        <v>2372.4875000000002</v>
      </c>
      <c r="F1699" s="4">
        <f ca="1">IFERROR(AVERAGE(OFFSET(B1699,0,0,-计算!B$20,1)),AVERAGE(OFFSET(B1699,0,0,-ROW(),1)))</f>
        <v>2567.7882</v>
      </c>
      <c r="G1699" s="4">
        <f t="shared" ca="1" si="105"/>
        <v>-195.30069999999978</v>
      </c>
      <c r="H1699" s="4">
        <f ca="1">IFERROR(AVERAGE(OFFSET(G1699,0,0,-计算!B$21,1)),AVERAGE(OFFSET(G1699,0,0,-ROW(),1)))</f>
        <v>-171.87710555555569</v>
      </c>
      <c r="I1699" s="4" t="str">
        <f ca="1">IF(计算!B$23=1,IFERROR(IF(AND(G1699&gt;H1699,OFFSET(G1699,-计算!B$22,0,1,1)&lt;OFFSET(H1699,-计算!B$22,0,1,1)),"买",IF(AND(G1699&lt;H1699,OFFSET(G1699,-计算!B$22,0,1,1)&gt;OFFSET(H1699,-计算!B$22,0,1,1)),"卖",I1698)),"买"),IF(计算!B$23=2,IFERROR(IF(AND(G1699&gt;OFFSET(G1699,-计算!B$22,0,1,1),B1699&lt;OFFSET(B1699,-计算!B$22,0,1,1)),"买",IF(AND(G1699&lt;OFFSET(G1699,-计算!B$22,0,1,1),B1699&gt;OFFSET(B1699,-计算!B$22,0,1,1)),"卖",I1698)),"买"),""))</f>
        <v>卖</v>
      </c>
      <c r="J1699" s="4" t="str">
        <f t="shared" ca="1" si="107"/>
        <v/>
      </c>
      <c r="K1699" s="3">
        <f ca="1">IF(I1698="买",C1699,0)-IF(J1699=1,计算!B$18)</f>
        <v>0</v>
      </c>
      <c r="L1699" s="2">
        <f t="shared" ca="1" si="106"/>
        <v>5.5189767737334963</v>
      </c>
      <c r="M1699" s="3">
        <f ca="1">1-L1699/MAX(L$2:L1699)</f>
        <v>0.11150298714897133</v>
      </c>
    </row>
    <row r="1700" spans="1:13" x14ac:dyDescent="0.15">
      <c r="A1700" s="1">
        <v>40905</v>
      </c>
      <c r="B1700" s="2">
        <v>2307.9299999999998</v>
      </c>
      <c r="C1700" s="3">
        <f t="shared" si="104"/>
        <v>1.2537743379723576E-3</v>
      </c>
      <c r="D1700" s="3">
        <f>1-B1700/MAX(B$2:B1700)</f>
        <v>0.60730790172190841</v>
      </c>
      <c r="E1700" s="4">
        <f ca="1">IFERROR(AVERAGE(OFFSET(B1700,0,0,-计算!B$19,1)),AVERAGE(OFFSET(B1700,0,0,-ROW(),1)))</f>
        <v>2358.3408333333332</v>
      </c>
      <c r="F1700" s="4">
        <f ca="1">IFERROR(AVERAGE(OFFSET(B1700,0,0,-计算!B$20,1)),AVERAGE(OFFSET(B1700,0,0,-ROW(),1)))</f>
        <v>2562.2851999999998</v>
      </c>
      <c r="G1700" s="4">
        <f t="shared" ca="1" si="105"/>
        <v>-203.94436666666661</v>
      </c>
      <c r="H1700" s="4">
        <f ca="1">IFERROR(AVERAGE(OFFSET(G1700,0,0,-计算!B$21,1)),AVERAGE(OFFSET(G1700,0,0,-ROW(),1)))</f>
        <v>-180.87996666666677</v>
      </c>
      <c r="I1700" s="4" t="str">
        <f ca="1">IF(计算!B$23=1,IFERROR(IF(AND(G1700&gt;H1700,OFFSET(G1700,-计算!B$22,0,1,1)&lt;OFFSET(H1700,-计算!B$22,0,1,1)),"买",IF(AND(G1700&lt;H1700,OFFSET(G1700,-计算!B$22,0,1,1)&gt;OFFSET(H1700,-计算!B$22,0,1,1)),"卖",I1699)),"买"),IF(计算!B$23=2,IFERROR(IF(AND(G1700&gt;OFFSET(G1700,-计算!B$22,0,1,1),B1700&lt;OFFSET(B1700,-计算!B$22,0,1,1)),"买",IF(AND(G1700&lt;OFFSET(G1700,-计算!B$22,0,1,1),B1700&gt;OFFSET(B1700,-计算!B$22,0,1,1)),"卖",I1699)),"买"),""))</f>
        <v>卖</v>
      </c>
      <c r="J1700" s="4" t="str">
        <f t="shared" ca="1" si="107"/>
        <v/>
      </c>
      <c r="K1700" s="3">
        <f ca="1">IF(I1699="买",C1700,0)-IF(J1700=1,计算!B$18)</f>
        <v>0</v>
      </c>
      <c r="L1700" s="2">
        <f t="shared" ca="1" si="106"/>
        <v>5.5189767737334963</v>
      </c>
      <c r="M1700" s="3">
        <f ca="1">1-L1700/MAX(L$2:L1700)</f>
        <v>0.11150298714897133</v>
      </c>
    </row>
    <row r="1701" spans="1:13" x14ac:dyDescent="0.15">
      <c r="A1701" s="1">
        <v>40906</v>
      </c>
      <c r="B1701" s="2">
        <v>2311.36</v>
      </c>
      <c r="C1701" s="3">
        <f t="shared" si="104"/>
        <v>1.4861802567669447E-3</v>
      </c>
      <c r="D1701" s="3">
        <f>1-B1701/MAX(B$2:B1701)</f>
        <v>0.60672429047845911</v>
      </c>
      <c r="E1701" s="4">
        <f ca="1">IFERROR(AVERAGE(OFFSET(B1701,0,0,-计算!B$19,1)),AVERAGE(OFFSET(B1701,0,0,-ROW(),1)))</f>
        <v>2349.126666666667</v>
      </c>
      <c r="F1701" s="4">
        <f ca="1">IFERROR(AVERAGE(OFFSET(B1701,0,0,-计算!B$20,1)),AVERAGE(OFFSET(B1701,0,0,-ROW(),1)))</f>
        <v>2558.1018000000004</v>
      </c>
      <c r="G1701" s="4">
        <f t="shared" ca="1" si="105"/>
        <v>-208.97513333333336</v>
      </c>
      <c r="H1701" s="4">
        <f ca="1">IFERROR(AVERAGE(OFFSET(G1701,0,0,-计算!B$21,1)),AVERAGE(OFFSET(G1701,0,0,-ROW(),1)))</f>
        <v>-189.20845555555562</v>
      </c>
      <c r="I1701" s="4" t="str">
        <f ca="1">IF(计算!B$23=1,IFERROR(IF(AND(G1701&gt;H1701,OFFSET(G1701,-计算!B$22,0,1,1)&lt;OFFSET(H1701,-计算!B$22,0,1,1)),"买",IF(AND(G1701&lt;H1701,OFFSET(G1701,-计算!B$22,0,1,1)&gt;OFFSET(H1701,-计算!B$22,0,1,1)),"卖",I1700)),"买"),IF(计算!B$23=2,IFERROR(IF(AND(G1701&gt;OFFSET(G1701,-计算!B$22,0,1,1),B1701&lt;OFFSET(B1701,-计算!B$22,0,1,1)),"买",IF(AND(G1701&lt;OFFSET(G1701,-计算!B$22,0,1,1),B1701&gt;OFFSET(B1701,-计算!B$22,0,1,1)),"卖",I1700)),"买"),""))</f>
        <v>卖</v>
      </c>
      <c r="J1701" s="4" t="str">
        <f t="shared" ca="1" si="107"/>
        <v/>
      </c>
      <c r="K1701" s="3">
        <f ca="1">IF(I1700="买",C1701,0)-IF(J1701=1,计算!B$18)</f>
        <v>0</v>
      </c>
      <c r="L1701" s="2">
        <f t="shared" ca="1" si="106"/>
        <v>5.5189767737334963</v>
      </c>
      <c r="M1701" s="3">
        <f ca="1">1-L1701/MAX(L$2:L1701)</f>
        <v>0.11150298714897133</v>
      </c>
    </row>
    <row r="1702" spans="1:13" x14ac:dyDescent="0.15">
      <c r="A1702" s="1">
        <v>40907</v>
      </c>
      <c r="B1702" s="2">
        <v>2345.7399999999998</v>
      </c>
      <c r="C1702" s="3">
        <f t="shared" si="104"/>
        <v>1.4874359684341476E-2</v>
      </c>
      <c r="D1702" s="3">
        <f>1-B1702/MAX(B$2:B1702)</f>
        <v>0.60087456611992107</v>
      </c>
      <c r="E1702" s="4">
        <f ca="1">IFERROR(AVERAGE(OFFSET(B1702,0,0,-计算!B$19,1)),AVERAGE(OFFSET(B1702,0,0,-ROW(),1)))</f>
        <v>2344.8150000000005</v>
      </c>
      <c r="F1702" s="4">
        <f ca="1">IFERROR(AVERAGE(OFFSET(B1702,0,0,-计算!B$20,1)),AVERAGE(OFFSET(B1702,0,0,-ROW(),1)))</f>
        <v>2554.8589999999999</v>
      </c>
      <c r="G1702" s="4">
        <f t="shared" ca="1" si="105"/>
        <v>-210.04399999999941</v>
      </c>
      <c r="H1702" s="4">
        <f ca="1">IFERROR(AVERAGE(OFFSET(G1702,0,0,-计算!B$21,1)),AVERAGE(OFFSET(G1702,0,0,-ROW(),1)))</f>
        <v>-196.35539999999992</v>
      </c>
      <c r="I1702" s="4" t="str">
        <f ca="1">IF(计算!B$23=1,IFERROR(IF(AND(G1702&gt;H1702,OFFSET(G1702,-计算!B$22,0,1,1)&lt;OFFSET(H1702,-计算!B$22,0,1,1)),"买",IF(AND(G1702&lt;H1702,OFFSET(G1702,-计算!B$22,0,1,1)&gt;OFFSET(H1702,-计算!B$22,0,1,1)),"卖",I1701)),"买"),IF(计算!B$23=2,IFERROR(IF(AND(G1702&gt;OFFSET(G1702,-计算!B$22,0,1,1),B1702&lt;OFFSET(B1702,-计算!B$22,0,1,1)),"买",IF(AND(G1702&lt;OFFSET(G1702,-计算!B$22,0,1,1),B1702&gt;OFFSET(B1702,-计算!B$22,0,1,1)),"卖",I1701)),"买"),""))</f>
        <v>卖</v>
      </c>
      <c r="J1702" s="4" t="str">
        <f t="shared" ca="1" si="107"/>
        <v/>
      </c>
      <c r="K1702" s="3">
        <f ca="1">IF(I1701="买",C1702,0)-IF(J1702=1,计算!B$18)</f>
        <v>0</v>
      </c>
      <c r="L1702" s="2">
        <f t="shared" ca="1" si="106"/>
        <v>5.5189767737334963</v>
      </c>
      <c r="M1702" s="3">
        <f ca="1">1-L1702/MAX(L$2:L1702)</f>
        <v>0.11150298714897133</v>
      </c>
    </row>
    <row r="1703" spans="1:13" x14ac:dyDescent="0.15">
      <c r="A1703" s="1">
        <v>40912</v>
      </c>
      <c r="B1703" s="2">
        <v>2298.75</v>
      </c>
      <c r="C1703" s="3">
        <f t="shared" si="104"/>
        <v>-2.0032058113857332E-2</v>
      </c>
      <c r="D1703" s="3">
        <f>1-B1703/MAX(B$2:B1703)</f>
        <v>0.60886987000612536</v>
      </c>
      <c r="E1703" s="4">
        <f ca="1">IFERROR(AVERAGE(OFFSET(B1703,0,0,-计算!B$19,1)),AVERAGE(OFFSET(B1703,0,0,-ROW(),1)))</f>
        <v>2341.311666666667</v>
      </c>
      <c r="F1703" s="4">
        <f ca="1">IFERROR(AVERAGE(OFFSET(B1703,0,0,-计算!B$20,1)),AVERAGE(OFFSET(B1703,0,0,-ROW(),1)))</f>
        <v>2549.3006</v>
      </c>
      <c r="G1703" s="4">
        <f t="shared" ca="1" si="105"/>
        <v>-207.98893333333308</v>
      </c>
      <c r="H1703" s="4">
        <f ca="1">IFERROR(AVERAGE(OFFSET(G1703,0,0,-计算!B$21,1)),AVERAGE(OFFSET(G1703,0,0,-ROW(),1)))</f>
        <v>-201.79370555555542</v>
      </c>
      <c r="I1703" s="4" t="str">
        <f ca="1">IF(计算!B$23=1,IFERROR(IF(AND(G1703&gt;H1703,OFFSET(G1703,-计算!B$22,0,1,1)&lt;OFFSET(H1703,-计算!B$22,0,1,1)),"买",IF(AND(G1703&lt;H1703,OFFSET(G1703,-计算!B$22,0,1,1)&gt;OFFSET(H1703,-计算!B$22,0,1,1)),"卖",I1702)),"买"),IF(计算!B$23=2,IFERROR(IF(AND(G1703&gt;OFFSET(G1703,-计算!B$22,0,1,1),B1703&lt;OFFSET(B1703,-计算!B$22,0,1,1)),"买",IF(AND(G1703&lt;OFFSET(G1703,-计算!B$22,0,1,1),B1703&gt;OFFSET(B1703,-计算!B$22,0,1,1)),"卖",I1702)),"买"),""))</f>
        <v>卖</v>
      </c>
      <c r="J1703" s="4" t="str">
        <f t="shared" ca="1" si="107"/>
        <v/>
      </c>
      <c r="K1703" s="3">
        <f ca="1">IF(I1702="买",C1703,0)-IF(J1703=1,计算!B$18)</f>
        <v>0</v>
      </c>
      <c r="L1703" s="2">
        <f t="shared" ca="1" si="106"/>
        <v>5.5189767737334963</v>
      </c>
      <c r="M1703" s="3">
        <f ca="1">1-L1703/MAX(L$2:L1703)</f>
        <v>0.11150298714897133</v>
      </c>
    </row>
    <row r="1704" spans="1:13" x14ac:dyDescent="0.15">
      <c r="A1704" s="1">
        <v>40913</v>
      </c>
      <c r="B1704" s="2">
        <v>2276.39</v>
      </c>
      <c r="C1704" s="3">
        <f t="shared" si="104"/>
        <v>-9.7270255573681519E-3</v>
      </c>
      <c r="D1704" s="3">
        <f>1-B1704/MAX(B$2:B1704)</f>
        <v>0.61267440277683249</v>
      </c>
      <c r="E1704" s="4">
        <f ca="1">IFERROR(AVERAGE(OFFSET(B1704,0,0,-计算!B$19,1)),AVERAGE(OFFSET(B1704,0,0,-ROW(),1)))</f>
        <v>2331.8333333333335</v>
      </c>
      <c r="F1704" s="4">
        <f ca="1">IFERROR(AVERAGE(OFFSET(B1704,0,0,-计算!B$20,1)),AVERAGE(OFFSET(B1704,0,0,-ROW(),1)))</f>
        <v>2542.3198000000002</v>
      </c>
      <c r="G1704" s="4">
        <f t="shared" ca="1" si="105"/>
        <v>-210.48646666666673</v>
      </c>
      <c r="H1704" s="4">
        <f ca="1">IFERROR(AVERAGE(OFFSET(G1704,0,0,-计算!B$21,1)),AVERAGE(OFFSET(G1704,0,0,-ROW(),1)))</f>
        <v>-206.1232666666665</v>
      </c>
      <c r="I1704" s="4" t="str">
        <f ca="1">IF(计算!B$23=1,IFERROR(IF(AND(G1704&gt;H1704,OFFSET(G1704,-计算!B$22,0,1,1)&lt;OFFSET(H1704,-计算!B$22,0,1,1)),"买",IF(AND(G1704&lt;H1704,OFFSET(G1704,-计算!B$22,0,1,1)&gt;OFFSET(H1704,-计算!B$22,0,1,1)),"卖",I1703)),"买"),IF(计算!B$23=2,IFERROR(IF(AND(G1704&gt;OFFSET(G1704,-计算!B$22,0,1,1),B1704&lt;OFFSET(B1704,-计算!B$22,0,1,1)),"买",IF(AND(G1704&lt;OFFSET(G1704,-计算!B$22,0,1,1),B1704&gt;OFFSET(B1704,-计算!B$22,0,1,1)),"卖",I1703)),"买"),""))</f>
        <v>卖</v>
      </c>
      <c r="J1704" s="4" t="str">
        <f t="shared" ca="1" si="107"/>
        <v/>
      </c>
      <c r="K1704" s="3">
        <f ca="1">IF(I1703="买",C1704,0)-IF(J1704=1,计算!B$18)</f>
        <v>0</v>
      </c>
      <c r="L1704" s="2">
        <f t="shared" ca="1" si="106"/>
        <v>5.5189767737334963</v>
      </c>
      <c r="M1704" s="3">
        <f ca="1">1-L1704/MAX(L$2:L1704)</f>
        <v>0.11150298714897133</v>
      </c>
    </row>
    <row r="1705" spans="1:13" x14ac:dyDescent="0.15">
      <c r="A1705" s="1">
        <v>40914</v>
      </c>
      <c r="B1705" s="2">
        <v>2290.6</v>
      </c>
      <c r="C1705" s="3">
        <f t="shared" si="104"/>
        <v>6.2423398451056933E-3</v>
      </c>
      <c r="D1705" s="3">
        <f>1-B1705/MAX(B$2:B1705)</f>
        <v>0.61025658476825706</v>
      </c>
      <c r="E1705" s="4">
        <f ca="1">IFERROR(AVERAGE(OFFSET(B1705,0,0,-计算!B$19,1)),AVERAGE(OFFSET(B1705,0,0,-ROW(),1)))</f>
        <v>2324.0158333333334</v>
      </c>
      <c r="F1705" s="4">
        <f ca="1">IFERROR(AVERAGE(OFFSET(B1705,0,0,-计算!B$20,1)),AVERAGE(OFFSET(B1705,0,0,-ROW(),1)))</f>
        <v>2535.0988000000002</v>
      </c>
      <c r="G1705" s="4">
        <f t="shared" ca="1" si="105"/>
        <v>-211.08296666666683</v>
      </c>
      <c r="H1705" s="4">
        <f ca="1">IFERROR(AVERAGE(OFFSET(G1705,0,0,-计算!B$21,1)),AVERAGE(OFFSET(G1705,0,0,-ROW(),1)))</f>
        <v>-208.75364444444435</v>
      </c>
      <c r="I1705" s="4" t="str">
        <f ca="1">IF(计算!B$23=1,IFERROR(IF(AND(G1705&gt;H1705,OFFSET(G1705,-计算!B$22,0,1,1)&lt;OFFSET(H1705,-计算!B$22,0,1,1)),"买",IF(AND(G1705&lt;H1705,OFFSET(G1705,-计算!B$22,0,1,1)&gt;OFFSET(H1705,-计算!B$22,0,1,1)),"卖",I1704)),"买"),IF(计算!B$23=2,IFERROR(IF(AND(G1705&gt;OFFSET(G1705,-计算!B$22,0,1,1),B1705&lt;OFFSET(B1705,-计算!B$22,0,1,1)),"买",IF(AND(G1705&lt;OFFSET(G1705,-计算!B$22,0,1,1),B1705&gt;OFFSET(B1705,-计算!B$22,0,1,1)),"卖",I1704)),"买"),""))</f>
        <v>卖</v>
      </c>
      <c r="J1705" s="4" t="str">
        <f t="shared" ca="1" si="107"/>
        <v/>
      </c>
      <c r="K1705" s="3">
        <f ca="1">IF(I1704="买",C1705,0)-IF(J1705=1,计算!B$18)</f>
        <v>0</v>
      </c>
      <c r="L1705" s="2">
        <f t="shared" ca="1" si="106"/>
        <v>5.5189767737334963</v>
      </c>
      <c r="M1705" s="3">
        <f ca="1">1-L1705/MAX(L$2:L1705)</f>
        <v>0.11150298714897133</v>
      </c>
    </row>
    <row r="1706" spans="1:13" x14ac:dyDescent="0.15">
      <c r="A1706" s="1">
        <v>40917</v>
      </c>
      <c r="B1706" s="2">
        <v>2368.5700000000002</v>
      </c>
      <c r="C1706" s="3">
        <f t="shared" si="104"/>
        <v>3.4039116388719259E-2</v>
      </c>
      <c r="D1706" s="3">
        <f>1-B1706/MAX(B$2:B1706)</f>
        <v>0.59699006329544679</v>
      </c>
      <c r="E1706" s="4">
        <f ca="1">IFERROR(AVERAGE(OFFSET(B1706,0,0,-计算!B$19,1)),AVERAGE(OFFSET(B1706,0,0,-ROW(),1)))</f>
        <v>2323.3075000000003</v>
      </c>
      <c r="F1706" s="4">
        <f ca="1">IFERROR(AVERAGE(OFFSET(B1706,0,0,-计算!B$20,1)),AVERAGE(OFFSET(B1706,0,0,-ROW(),1)))</f>
        <v>2529.3206</v>
      </c>
      <c r="G1706" s="4">
        <f t="shared" ca="1" si="105"/>
        <v>-206.01309999999967</v>
      </c>
      <c r="H1706" s="4">
        <f ca="1">IFERROR(AVERAGE(OFFSET(G1706,0,0,-计算!B$21,1)),AVERAGE(OFFSET(G1706,0,0,-ROW(),1)))</f>
        <v>-209.09843333333319</v>
      </c>
      <c r="I1706" s="4" t="str">
        <f ca="1">IF(计算!B$23=1,IFERROR(IF(AND(G1706&gt;H1706,OFFSET(G1706,-计算!B$22,0,1,1)&lt;OFFSET(H1706,-计算!B$22,0,1,1)),"买",IF(AND(G1706&lt;H1706,OFFSET(G1706,-计算!B$22,0,1,1)&gt;OFFSET(H1706,-计算!B$22,0,1,1)),"卖",I1705)),"买"),IF(计算!B$23=2,IFERROR(IF(AND(G1706&gt;OFFSET(G1706,-计算!B$22,0,1,1),B1706&lt;OFFSET(B1706,-计算!B$22,0,1,1)),"买",IF(AND(G1706&lt;OFFSET(G1706,-计算!B$22,0,1,1),B1706&gt;OFFSET(B1706,-计算!B$22,0,1,1)),"卖",I1705)),"买"),""))</f>
        <v>买</v>
      </c>
      <c r="J1706" s="4">
        <f t="shared" ca="1" si="107"/>
        <v>1</v>
      </c>
      <c r="K1706" s="3">
        <f ca="1">IF(I1705="买",C1706,0)-IF(J1706=1,计算!B$18)</f>
        <v>0</v>
      </c>
      <c r="L1706" s="2">
        <f t="shared" ca="1" si="106"/>
        <v>5.5189767737334963</v>
      </c>
      <c r="M1706" s="3">
        <f ca="1">1-L1706/MAX(L$2:L1706)</f>
        <v>0.11150298714897133</v>
      </c>
    </row>
    <row r="1707" spans="1:13" x14ac:dyDescent="0.15">
      <c r="A1707" s="1">
        <v>40918</v>
      </c>
      <c r="B1707" s="2">
        <v>2447.35</v>
      </c>
      <c r="C1707" s="3">
        <f t="shared" si="104"/>
        <v>3.3260574946064381E-2</v>
      </c>
      <c r="D1707" s="3">
        <f>1-B1707/MAX(B$2:B1707)</f>
        <v>0.58358572109167639</v>
      </c>
      <c r="E1707" s="4">
        <f ca="1">IFERROR(AVERAGE(OFFSET(B1707,0,0,-计算!B$19,1)),AVERAGE(OFFSET(B1707,0,0,-ROW(),1)))</f>
        <v>2332.3274999999999</v>
      </c>
      <c r="F1707" s="4">
        <f ca="1">IFERROR(AVERAGE(OFFSET(B1707,0,0,-计算!B$20,1)),AVERAGE(OFFSET(B1707,0,0,-ROW(),1)))</f>
        <v>2524.0872000000004</v>
      </c>
      <c r="G1707" s="4">
        <f t="shared" ca="1" si="105"/>
        <v>-191.75970000000052</v>
      </c>
      <c r="H1707" s="4">
        <f ca="1">IFERROR(AVERAGE(OFFSET(G1707,0,0,-计算!B$21,1)),AVERAGE(OFFSET(G1707,0,0,-ROW(),1)))</f>
        <v>-206.22919444444437</v>
      </c>
      <c r="I1707" s="4" t="str">
        <f ca="1">IF(计算!B$23=1,IFERROR(IF(AND(G1707&gt;H1707,OFFSET(G1707,-计算!B$22,0,1,1)&lt;OFFSET(H1707,-计算!B$22,0,1,1)),"买",IF(AND(G1707&lt;H1707,OFFSET(G1707,-计算!B$22,0,1,1)&gt;OFFSET(H1707,-计算!B$22,0,1,1)),"卖",I1706)),"买"),IF(计算!B$23=2,IFERROR(IF(AND(G1707&gt;OFFSET(G1707,-计算!B$22,0,1,1),B1707&lt;OFFSET(B1707,-计算!B$22,0,1,1)),"买",IF(AND(G1707&lt;OFFSET(G1707,-计算!B$22,0,1,1),B1707&gt;OFFSET(B1707,-计算!B$22,0,1,1)),"卖",I1706)),"买"),""))</f>
        <v>买</v>
      </c>
      <c r="J1707" s="4" t="str">
        <f t="shared" ca="1" si="107"/>
        <v/>
      </c>
      <c r="K1707" s="3">
        <f ca="1">IF(I1706="买",C1707,0)-IF(J1707=1,计算!B$18)</f>
        <v>3.3260574946064381E-2</v>
      </c>
      <c r="L1707" s="2">
        <f t="shared" ca="1" si="106"/>
        <v>5.7025411143418481</v>
      </c>
      <c r="M1707" s="3">
        <f ca="1">1-L1707/MAX(L$2:L1707)</f>
        <v>8.1951065663685374E-2</v>
      </c>
    </row>
    <row r="1708" spans="1:13" x14ac:dyDescent="0.15">
      <c r="A1708" s="1">
        <v>40919</v>
      </c>
      <c r="B1708" s="2">
        <v>2435.61</v>
      </c>
      <c r="C1708" s="3">
        <f t="shared" si="104"/>
        <v>-4.7970253539542096E-3</v>
      </c>
      <c r="D1708" s="3">
        <f>1-B1708/MAX(B$2:B1708)</f>
        <v>0.58558327094534812</v>
      </c>
      <c r="E1708" s="4">
        <f ca="1">IFERROR(AVERAGE(OFFSET(B1708,0,0,-计算!B$19,1)),AVERAGE(OFFSET(B1708,0,0,-ROW(),1)))</f>
        <v>2340.1833333333329</v>
      </c>
      <c r="F1708" s="4">
        <f ca="1">IFERROR(AVERAGE(OFFSET(B1708,0,0,-计算!B$20,1)),AVERAGE(OFFSET(B1708,0,0,-ROW(),1)))</f>
        <v>2518.8932000000004</v>
      </c>
      <c r="G1708" s="4">
        <f t="shared" ca="1" si="105"/>
        <v>-178.70986666666749</v>
      </c>
      <c r="H1708" s="4">
        <f ca="1">IFERROR(AVERAGE(OFFSET(G1708,0,0,-计算!B$21,1)),AVERAGE(OFFSET(G1708,0,0,-ROW(),1)))</f>
        <v>-201.00683888888906</v>
      </c>
      <c r="I1708" s="4" t="str">
        <f ca="1">IF(计算!B$23=1,IFERROR(IF(AND(G1708&gt;H1708,OFFSET(G1708,-计算!B$22,0,1,1)&lt;OFFSET(H1708,-计算!B$22,0,1,1)),"买",IF(AND(G1708&lt;H1708,OFFSET(G1708,-计算!B$22,0,1,1)&gt;OFFSET(H1708,-计算!B$22,0,1,1)),"卖",I1707)),"买"),IF(计算!B$23=2,IFERROR(IF(AND(G1708&gt;OFFSET(G1708,-计算!B$22,0,1,1),B1708&lt;OFFSET(B1708,-计算!B$22,0,1,1)),"买",IF(AND(G1708&lt;OFFSET(G1708,-计算!B$22,0,1,1),B1708&gt;OFFSET(B1708,-计算!B$22,0,1,1)),"卖",I1707)),"买"),""))</f>
        <v>买</v>
      </c>
      <c r="J1708" s="4" t="str">
        <f t="shared" ca="1" si="107"/>
        <v/>
      </c>
      <c r="K1708" s="3">
        <f ca="1">IF(I1707="买",C1708,0)-IF(J1708=1,计算!B$18)</f>
        <v>-4.7970253539542096E-3</v>
      </c>
      <c r="L1708" s="2">
        <f t="shared" ca="1" si="106"/>
        <v>5.675185880034384</v>
      </c>
      <c r="M1708" s="3">
        <f ca="1">1-L1708/MAX(L$2:L1708)</f>
        <v>8.6354969677867266E-2</v>
      </c>
    </row>
    <row r="1709" spans="1:13" x14ac:dyDescent="0.15">
      <c r="A1709" s="1">
        <v>40920</v>
      </c>
      <c r="B1709" s="2">
        <v>2435.2199999999998</v>
      </c>
      <c r="C1709" s="3">
        <f t="shared" si="104"/>
        <v>-1.6012415780863876E-4</v>
      </c>
      <c r="D1709" s="3">
        <f>1-B1709/MAX(B$2:B1709)</f>
        <v>0.58564962907506979</v>
      </c>
      <c r="E1709" s="4">
        <f ca="1">IFERROR(AVERAGE(OFFSET(B1709,0,0,-计算!B$19,1)),AVERAGE(OFFSET(B1709,0,0,-ROW(),1)))</f>
        <v>2346.5216666666665</v>
      </c>
      <c r="F1709" s="4">
        <f ca="1">IFERROR(AVERAGE(OFFSET(B1709,0,0,-计算!B$20,1)),AVERAGE(OFFSET(B1709,0,0,-ROW(),1)))</f>
        <v>2513.6470000000004</v>
      </c>
      <c r="G1709" s="4">
        <f t="shared" ca="1" si="105"/>
        <v>-167.12533333333386</v>
      </c>
      <c r="H1709" s="4">
        <f ca="1">IFERROR(AVERAGE(OFFSET(G1709,0,0,-计算!B$21,1)),AVERAGE(OFFSET(G1709,0,0,-ROW(),1)))</f>
        <v>-194.19623888888918</v>
      </c>
      <c r="I1709" s="4" t="str">
        <f ca="1">IF(计算!B$23=1,IFERROR(IF(AND(G1709&gt;H1709,OFFSET(G1709,-计算!B$22,0,1,1)&lt;OFFSET(H1709,-计算!B$22,0,1,1)),"买",IF(AND(G1709&lt;H1709,OFFSET(G1709,-计算!B$22,0,1,1)&gt;OFFSET(H1709,-计算!B$22,0,1,1)),"卖",I1708)),"买"),IF(计算!B$23=2,IFERROR(IF(AND(G1709&gt;OFFSET(G1709,-计算!B$22,0,1,1),B1709&lt;OFFSET(B1709,-计算!B$22,0,1,1)),"买",IF(AND(G1709&lt;OFFSET(G1709,-计算!B$22,0,1,1),B1709&gt;OFFSET(B1709,-计算!B$22,0,1,1)),"卖",I1708)),"买"),""))</f>
        <v>买</v>
      </c>
      <c r="J1709" s="4" t="str">
        <f t="shared" ca="1" si="107"/>
        <v/>
      </c>
      <c r="K1709" s="3">
        <f ca="1">IF(I1708="买",C1709,0)-IF(J1709=1,计算!B$18)</f>
        <v>-1.6012415780863876E-4</v>
      </c>
      <c r="L1709" s="2">
        <f t="shared" ca="1" si="106"/>
        <v>5.6742771456749361</v>
      </c>
      <c r="M1709" s="3">
        <f ca="1">1-L1709/MAX(L$2:L1709)</f>
        <v>8.6501266318883663E-2</v>
      </c>
    </row>
    <row r="1710" spans="1:13" x14ac:dyDescent="0.15">
      <c r="A1710" s="1">
        <v>40921</v>
      </c>
      <c r="B1710" s="2">
        <v>2394.33</v>
      </c>
      <c r="C1710" s="3">
        <f t="shared" si="104"/>
        <v>-1.6791090743341397E-2</v>
      </c>
      <c r="D1710" s="3">
        <f>1-B1710/MAX(B$2:B1710)</f>
        <v>0.59260702375280738</v>
      </c>
      <c r="E1710" s="4">
        <f ca="1">IFERROR(AVERAGE(OFFSET(B1710,0,0,-计算!B$19,1)),AVERAGE(OFFSET(B1710,0,0,-ROW(),1)))</f>
        <v>2351.4074999999998</v>
      </c>
      <c r="F1710" s="4">
        <f ca="1">IFERROR(AVERAGE(OFFSET(B1710,0,0,-计算!B$20,1)),AVERAGE(OFFSET(B1710,0,0,-ROW(),1)))</f>
        <v>2506.6858000000002</v>
      </c>
      <c r="G1710" s="4">
        <f t="shared" ca="1" si="105"/>
        <v>-155.2783000000004</v>
      </c>
      <c r="H1710" s="4">
        <f ca="1">IFERROR(AVERAGE(OFFSET(G1710,0,0,-计算!B$21,1)),AVERAGE(OFFSET(G1710,0,0,-ROW(),1)))</f>
        <v>-184.99487777777813</v>
      </c>
      <c r="I1710" s="4" t="str">
        <f ca="1">IF(计算!B$23=1,IFERROR(IF(AND(G1710&gt;H1710,OFFSET(G1710,-计算!B$22,0,1,1)&lt;OFFSET(H1710,-计算!B$22,0,1,1)),"买",IF(AND(G1710&lt;H1710,OFFSET(G1710,-计算!B$22,0,1,1)&gt;OFFSET(H1710,-计算!B$22,0,1,1)),"卖",I1709)),"买"),IF(计算!B$23=2,IFERROR(IF(AND(G1710&gt;OFFSET(G1710,-计算!B$22,0,1,1),B1710&lt;OFFSET(B1710,-计算!B$22,0,1,1)),"买",IF(AND(G1710&lt;OFFSET(G1710,-计算!B$22,0,1,1),B1710&gt;OFFSET(B1710,-计算!B$22,0,1,1)),"卖",I1709)),"买"),""))</f>
        <v>买</v>
      </c>
      <c r="J1710" s="4" t="str">
        <f t="shared" ca="1" si="107"/>
        <v/>
      </c>
      <c r="K1710" s="3">
        <f ca="1">IF(I1709="买",C1710,0)-IF(J1710=1,计算!B$18)</f>
        <v>-1.6791090743341397E-2</v>
      </c>
      <c r="L1710" s="2">
        <f t="shared" ca="1" si="106"/>
        <v>5.57899984321904</v>
      </c>
      <c r="M1710" s="3">
        <f ca="1">1-L1710/MAX(L$2:L1710)</f>
        <v>0.10183990645005081</v>
      </c>
    </row>
    <row r="1711" spans="1:13" x14ac:dyDescent="0.15">
      <c r="A1711" s="1">
        <v>40924</v>
      </c>
      <c r="B1711" s="2">
        <v>2345.65</v>
      </c>
      <c r="C1711" s="3">
        <f t="shared" si="104"/>
        <v>-2.0331366185947553E-2</v>
      </c>
      <c r="D1711" s="3">
        <f>1-B1711/MAX(B$2:B1711)</f>
        <v>0.60088987953447215</v>
      </c>
      <c r="E1711" s="4">
        <f ca="1">IFERROR(AVERAGE(OFFSET(B1711,0,0,-计算!B$19,1)),AVERAGE(OFFSET(B1711,0,0,-ROW(),1)))</f>
        <v>2354.7916666666665</v>
      </c>
      <c r="F1711" s="4">
        <f ca="1">IFERROR(AVERAGE(OFFSET(B1711,0,0,-计算!B$20,1)),AVERAGE(OFFSET(B1711,0,0,-ROW(),1)))</f>
        <v>2498.7127999999998</v>
      </c>
      <c r="G1711" s="4">
        <f t="shared" ca="1" si="105"/>
        <v>-143.92113333333327</v>
      </c>
      <c r="H1711" s="4">
        <f ca="1">IFERROR(AVERAGE(OFFSET(G1711,0,0,-计算!B$21,1)),AVERAGE(OFFSET(G1711,0,0,-ROW(),1)))</f>
        <v>-173.8012388888892</v>
      </c>
      <c r="I1711" s="4" t="str">
        <f ca="1">IF(计算!B$23=1,IFERROR(IF(AND(G1711&gt;H1711,OFFSET(G1711,-计算!B$22,0,1,1)&lt;OFFSET(H1711,-计算!B$22,0,1,1)),"买",IF(AND(G1711&lt;H1711,OFFSET(G1711,-计算!B$22,0,1,1)&gt;OFFSET(H1711,-计算!B$22,0,1,1)),"卖",I1710)),"买"),IF(计算!B$23=2,IFERROR(IF(AND(G1711&gt;OFFSET(G1711,-计算!B$22,0,1,1),B1711&lt;OFFSET(B1711,-计算!B$22,0,1,1)),"买",IF(AND(G1711&lt;OFFSET(G1711,-计算!B$22,0,1,1),B1711&gt;OFFSET(B1711,-计算!B$22,0,1,1)),"卖",I1710)),"买"),""))</f>
        <v>买</v>
      </c>
      <c r="J1711" s="4" t="str">
        <f t="shared" ca="1" si="107"/>
        <v/>
      </c>
      <c r="K1711" s="3">
        <f ca="1">IF(I1710="买",C1711,0)-IF(J1711=1,计算!B$18)</f>
        <v>-2.0331366185947553E-2</v>
      </c>
      <c r="L1711" s="2">
        <f t="shared" ca="1" si="106"/>
        <v>5.4655711544552092</v>
      </c>
      <c r="M1711" s="3">
        <f ca="1">1-L1711/MAX(L$2:L1711)</f>
        <v>0.12010072820561979</v>
      </c>
    </row>
    <row r="1712" spans="1:13" x14ac:dyDescent="0.15">
      <c r="A1712" s="1">
        <v>40925</v>
      </c>
      <c r="B1712" s="2">
        <v>2460.6</v>
      </c>
      <c r="C1712" s="3">
        <f t="shared" si="104"/>
        <v>4.9005606121970358E-2</v>
      </c>
      <c r="D1712" s="3">
        <f>1-B1712/MAX(B$2:B1712)</f>
        <v>0.58133124617164644</v>
      </c>
      <c r="E1712" s="4">
        <f ca="1">IFERROR(AVERAGE(OFFSET(B1712,0,0,-计算!B$19,1)),AVERAGE(OFFSET(B1712,0,0,-ROW(),1)))</f>
        <v>2367.5141666666664</v>
      </c>
      <c r="F1712" s="4">
        <f ca="1">IFERROR(AVERAGE(OFFSET(B1712,0,0,-计算!B$20,1)),AVERAGE(OFFSET(B1712,0,0,-ROW(),1)))</f>
        <v>2492.6498000000001</v>
      </c>
      <c r="G1712" s="4">
        <f t="shared" ca="1" si="105"/>
        <v>-125.13563333333377</v>
      </c>
      <c r="H1712" s="4">
        <f ca="1">IFERROR(AVERAGE(OFFSET(G1712,0,0,-计算!B$21,1)),AVERAGE(OFFSET(G1712,0,0,-ROW(),1)))</f>
        <v>-160.32166111111155</v>
      </c>
      <c r="I1712" s="4" t="str">
        <f ca="1">IF(计算!B$23=1,IFERROR(IF(AND(G1712&gt;H1712,OFFSET(G1712,-计算!B$22,0,1,1)&lt;OFFSET(H1712,-计算!B$22,0,1,1)),"买",IF(AND(G1712&lt;H1712,OFFSET(G1712,-计算!B$22,0,1,1)&gt;OFFSET(H1712,-计算!B$22,0,1,1)),"卖",I1711)),"买"),IF(计算!B$23=2,IFERROR(IF(AND(G1712&gt;OFFSET(G1712,-计算!B$22,0,1,1),B1712&lt;OFFSET(B1712,-计算!B$22,0,1,1)),"买",IF(AND(G1712&lt;OFFSET(G1712,-计算!B$22,0,1,1),B1712&gt;OFFSET(B1712,-计算!B$22,0,1,1)),"卖",I1711)),"买"),""))</f>
        <v>买</v>
      </c>
      <c r="J1712" s="4" t="str">
        <f t="shared" ca="1" si="107"/>
        <v/>
      </c>
      <c r="K1712" s="3">
        <f ca="1">IF(I1711="买",C1712,0)-IF(J1712=1,计算!B$18)</f>
        <v>4.9005606121970358E-2</v>
      </c>
      <c r="L1712" s="2">
        <f t="shared" ca="1" si="106"/>
        <v>5.7334147816820442</v>
      </c>
      <c r="M1712" s="3">
        <f ca="1">1-L1712/MAX(L$2:L1712)</f>
        <v>7.6980731065055763E-2</v>
      </c>
    </row>
    <row r="1713" spans="1:13" x14ac:dyDescent="0.15">
      <c r="A1713" s="1">
        <v>40926</v>
      </c>
      <c r="B1713" s="2">
        <v>2422.19</v>
      </c>
      <c r="C1713" s="3">
        <f t="shared" si="104"/>
        <v>-1.5610013817767943E-2</v>
      </c>
      <c r="D1713" s="3">
        <f>1-B1713/MAX(B$2:B1713)</f>
        <v>0.58786667120397462</v>
      </c>
      <c r="E1713" s="4">
        <f ca="1">IFERROR(AVERAGE(OFFSET(B1713,0,0,-计算!B$19,1)),AVERAGE(OFFSET(B1713,0,0,-ROW(),1)))</f>
        <v>2376.7499999999995</v>
      </c>
      <c r="F1713" s="4">
        <f ca="1">IFERROR(AVERAGE(OFFSET(B1713,0,0,-计算!B$20,1)),AVERAGE(OFFSET(B1713,0,0,-ROW(),1)))</f>
        <v>2486.3686000000002</v>
      </c>
      <c r="G1713" s="4">
        <f t="shared" ca="1" si="105"/>
        <v>-109.6186000000007</v>
      </c>
      <c r="H1713" s="4">
        <f ca="1">IFERROR(AVERAGE(OFFSET(G1713,0,0,-计算!B$21,1)),AVERAGE(OFFSET(G1713,0,0,-ROW(),1)))</f>
        <v>-146.63147777777826</v>
      </c>
      <c r="I1713" s="4" t="str">
        <f ca="1">IF(计算!B$23=1,IFERROR(IF(AND(G1713&gt;H1713,OFFSET(G1713,-计算!B$22,0,1,1)&lt;OFFSET(H1713,-计算!B$22,0,1,1)),"买",IF(AND(G1713&lt;H1713,OFFSET(G1713,-计算!B$22,0,1,1)&gt;OFFSET(H1713,-计算!B$22,0,1,1)),"卖",I1712)),"买"),IF(计算!B$23=2,IFERROR(IF(AND(G1713&gt;OFFSET(G1713,-计算!B$22,0,1,1),B1713&lt;OFFSET(B1713,-计算!B$22,0,1,1)),"买",IF(AND(G1713&lt;OFFSET(G1713,-计算!B$22,0,1,1),B1713&gt;OFFSET(B1713,-计算!B$22,0,1,1)),"卖",I1712)),"买"),""))</f>
        <v>买</v>
      </c>
      <c r="J1713" s="4" t="str">
        <f t="shared" ca="1" si="107"/>
        <v/>
      </c>
      <c r="K1713" s="3">
        <f ca="1">IF(I1712="买",C1713,0)-IF(J1713=1,计算!B$18)</f>
        <v>-1.5610013817767943E-2</v>
      </c>
      <c r="L1713" s="2">
        <f t="shared" ca="1" si="106"/>
        <v>5.6439160977169927</v>
      </c>
      <c r="M1713" s="3">
        <f ca="1">1-L1713/MAX(L$2:L1713)</f>
        <v>9.1389074607196363E-2</v>
      </c>
    </row>
    <row r="1714" spans="1:13" x14ac:dyDescent="0.15">
      <c r="A1714" s="1">
        <v>40927</v>
      </c>
      <c r="B1714" s="2">
        <v>2468.35</v>
      </c>
      <c r="C1714" s="3">
        <f t="shared" si="104"/>
        <v>1.9057134246281304E-2</v>
      </c>
      <c r="D1714" s="3">
        <f>1-B1714/MAX(B$2:B1714)</f>
        <v>0.58001259102974201</v>
      </c>
      <c r="E1714" s="4">
        <f ca="1">IFERROR(AVERAGE(OFFSET(B1714,0,0,-计算!B$19,1)),AVERAGE(OFFSET(B1714,0,0,-ROW(),1)))</f>
        <v>2386.9674999999997</v>
      </c>
      <c r="F1714" s="4">
        <f ca="1">IFERROR(AVERAGE(OFFSET(B1714,0,0,-计算!B$20,1)),AVERAGE(OFFSET(B1714,0,0,-ROW(),1)))</f>
        <v>2481.1814000000004</v>
      </c>
      <c r="G1714" s="4">
        <f t="shared" ca="1" si="105"/>
        <v>-94.213900000000649</v>
      </c>
      <c r="H1714" s="4">
        <f ca="1">IFERROR(AVERAGE(OFFSET(G1714,0,0,-计算!B$21,1)),AVERAGE(OFFSET(G1714,0,0,-ROW(),1)))</f>
        <v>-132.54881666666711</v>
      </c>
      <c r="I1714" s="4" t="str">
        <f ca="1">IF(计算!B$23=1,IFERROR(IF(AND(G1714&gt;H1714,OFFSET(G1714,-计算!B$22,0,1,1)&lt;OFFSET(H1714,-计算!B$22,0,1,1)),"买",IF(AND(G1714&lt;H1714,OFFSET(G1714,-计算!B$22,0,1,1)&gt;OFFSET(H1714,-计算!B$22,0,1,1)),"卖",I1713)),"买"),IF(计算!B$23=2,IFERROR(IF(AND(G1714&gt;OFFSET(G1714,-计算!B$22,0,1,1),B1714&lt;OFFSET(B1714,-计算!B$22,0,1,1)),"买",IF(AND(G1714&lt;OFFSET(G1714,-计算!B$22,0,1,1),B1714&gt;OFFSET(B1714,-计算!B$22,0,1,1)),"卖",I1713)),"买"),""))</f>
        <v>买</v>
      </c>
      <c r="J1714" s="4" t="str">
        <f t="shared" ca="1" si="107"/>
        <v/>
      </c>
      <c r="K1714" s="3">
        <f ca="1">IF(I1713="买",C1714,0)-IF(J1714=1,计算!B$18)</f>
        <v>1.9057134246281304E-2</v>
      </c>
      <c r="L1714" s="2">
        <f t="shared" ca="1" si="106"/>
        <v>5.7514729644659335</v>
      </c>
      <c r="M1714" s="3">
        <f ca="1">1-L1714/MAX(L$2:L1714)</f>
        <v>7.4073554224347804E-2</v>
      </c>
    </row>
    <row r="1715" spans="1:13" x14ac:dyDescent="0.15">
      <c r="A1715" s="1">
        <v>40928</v>
      </c>
      <c r="B1715" s="2">
        <v>2504.09</v>
      </c>
      <c r="C1715" s="3">
        <f t="shared" si="104"/>
        <v>1.4479308039783811E-2</v>
      </c>
      <c r="D1715" s="3">
        <f>1-B1715/MAX(B$2:B1715)</f>
        <v>0.57393146396243111</v>
      </c>
      <c r="E1715" s="4">
        <f ca="1">IFERROR(AVERAGE(OFFSET(B1715,0,0,-计算!B$19,1)),AVERAGE(OFFSET(B1715,0,0,-ROW(),1)))</f>
        <v>2404.0791666666664</v>
      </c>
      <c r="F1715" s="4">
        <f ca="1">IFERROR(AVERAGE(OFFSET(B1715,0,0,-计算!B$20,1)),AVERAGE(OFFSET(B1715,0,0,-ROW(),1)))</f>
        <v>2476.2302000000004</v>
      </c>
      <c r="G1715" s="4">
        <f t="shared" ca="1" si="105"/>
        <v>-72.151033333333999</v>
      </c>
      <c r="H1715" s="4">
        <f ca="1">IFERROR(AVERAGE(OFFSET(G1715,0,0,-计算!B$21,1)),AVERAGE(OFFSET(G1715,0,0,-ROW(),1)))</f>
        <v>-116.71976666666713</v>
      </c>
      <c r="I1715" s="4" t="str">
        <f ca="1">IF(计算!B$23=1,IFERROR(IF(AND(G1715&gt;H1715,OFFSET(G1715,-计算!B$22,0,1,1)&lt;OFFSET(H1715,-计算!B$22,0,1,1)),"买",IF(AND(G1715&lt;H1715,OFFSET(G1715,-计算!B$22,0,1,1)&gt;OFFSET(H1715,-计算!B$22,0,1,1)),"卖",I1714)),"买"),IF(计算!B$23=2,IFERROR(IF(AND(G1715&gt;OFFSET(G1715,-计算!B$22,0,1,1),B1715&lt;OFFSET(B1715,-计算!B$22,0,1,1)),"买",IF(AND(G1715&lt;OFFSET(G1715,-计算!B$22,0,1,1),B1715&gt;OFFSET(B1715,-计算!B$22,0,1,1)),"卖",I1714)),"买"),""))</f>
        <v>买</v>
      </c>
      <c r="J1715" s="4" t="str">
        <f t="shared" ca="1" si="107"/>
        <v/>
      </c>
      <c r="K1715" s="3">
        <f ca="1">IF(I1714="买",C1715,0)-IF(J1715=1,计算!B$18)</f>
        <v>1.4479308039783811E-2</v>
      </c>
      <c r="L1715" s="2">
        <f t="shared" ca="1" si="106"/>
        <v>5.8347503132009244</v>
      </c>
      <c r="M1715" s="3">
        <f ca="1">1-L1715/MAX(L$2:L1715)</f>
        <v>6.0666779993779896E-2</v>
      </c>
    </row>
    <row r="1716" spans="1:13" x14ac:dyDescent="0.15">
      <c r="A1716" s="1">
        <v>40938</v>
      </c>
      <c r="B1716" s="2">
        <v>2460.7199999999998</v>
      </c>
      <c r="C1716" s="3">
        <f t="shared" si="104"/>
        <v>-1.7319665028014297E-2</v>
      </c>
      <c r="D1716" s="3">
        <f>1-B1716/MAX(B$2:B1716)</f>
        <v>0.58131082828557812</v>
      </c>
      <c r="E1716" s="4">
        <f ca="1">IFERROR(AVERAGE(OFFSET(B1716,0,0,-计算!B$19,1)),AVERAGE(OFFSET(B1716,0,0,-ROW(),1)))</f>
        <v>2419.44</v>
      </c>
      <c r="F1716" s="4">
        <f ca="1">IFERROR(AVERAGE(OFFSET(B1716,0,0,-计算!B$20,1)),AVERAGE(OFFSET(B1716,0,0,-ROW(),1)))</f>
        <v>2471.4528000000005</v>
      </c>
      <c r="G1716" s="4">
        <f t="shared" ca="1" si="105"/>
        <v>-52.012800000000425</v>
      </c>
      <c r="H1716" s="4">
        <f ca="1">IFERROR(AVERAGE(OFFSET(G1716,0,0,-计算!B$21,1)),AVERAGE(OFFSET(G1716,0,0,-ROW(),1)))</f>
        <v>-99.508850000000464</v>
      </c>
      <c r="I1716" s="4" t="str">
        <f ca="1">IF(计算!B$23=1,IFERROR(IF(AND(G1716&gt;H1716,OFFSET(G1716,-计算!B$22,0,1,1)&lt;OFFSET(H1716,-计算!B$22,0,1,1)),"买",IF(AND(G1716&lt;H1716,OFFSET(G1716,-计算!B$22,0,1,1)&gt;OFFSET(H1716,-计算!B$22,0,1,1)),"卖",I1715)),"买"),IF(计算!B$23=2,IFERROR(IF(AND(G1716&gt;OFFSET(G1716,-计算!B$22,0,1,1),B1716&lt;OFFSET(B1716,-计算!B$22,0,1,1)),"买",IF(AND(G1716&lt;OFFSET(G1716,-计算!B$22,0,1,1),B1716&gt;OFFSET(B1716,-计算!B$22,0,1,1)),"卖",I1715)),"买"),""))</f>
        <v>买</v>
      </c>
      <c r="J1716" s="4" t="str">
        <f t="shared" ca="1" si="107"/>
        <v/>
      </c>
      <c r="K1716" s="3">
        <f ca="1">IF(I1715="买",C1716,0)-IF(J1716=1,计算!B$18)</f>
        <v>-1.7319665028014297E-2</v>
      </c>
      <c r="L1716" s="2">
        <f t="shared" ca="1" si="106"/>
        <v>5.7336943922541828</v>
      </c>
      <c r="M1716" s="3">
        <f ca="1">1-L1716/MAX(L$2:L1716)</f>
        <v>7.6935716713973701E-2</v>
      </c>
    </row>
    <row r="1717" spans="1:13" x14ac:dyDescent="0.15">
      <c r="A1717" s="1">
        <v>40939</v>
      </c>
      <c r="B1717" s="2">
        <v>2464.2600000000002</v>
      </c>
      <c r="C1717" s="3">
        <f t="shared" si="104"/>
        <v>1.4386033356093009E-3</v>
      </c>
      <c r="D1717" s="3">
        <f>1-B1717/MAX(B$2:B1717)</f>
        <v>0.58070850064656632</v>
      </c>
      <c r="E1717" s="4">
        <f ca="1">IFERROR(AVERAGE(OFFSET(B1717,0,0,-计算!B$19,1)),AVERAGE(OFFSET(B1717,0,0,-ROW(),1)))</f>
        <v>2433.9116666666664</v>
      </c>
      <c r="F1717" s="4">
        <f ca="1">IFERROR(AVERAGE(OFFSET(B1717,0,0,-计算!B$20,1)),AVERAGE(OFFSET(B1717,0,0,-ROW(),1)))</f>
        <v>2466.8380000000006</v>
      </c>
      <c r="G1717" s="4">
        <f t="shared" ca="1" si="105"/>
        <v>-32.926333333334242</v>
      </c>
      <c r="H1717" s="4">
        <f ca="1">IFERROR(AVERAGE(OFFSET(G1717,0,0,-计算!B$21,1)),AVERAGE(OFFSET(G1717,0,0,-ROW(),1)))</f>
        <v>-81.009716666667302</v>
      </c>
      <c r="I1717" s="4" t="str">
        <f ca="1">IF(计算!B$23=1,IFERROR(IF(AND(G1717&gt;H1717,OFFSET(G1717,-计算!B$22,0,1,1)&lt;OFFSET(H1717,-计算!B$22,0,1,1)),"买",IF(AND(G1717&lt;H1717,OFFSET(G1717,-计算!B$22,0,1,1)&gt;OFFSET(H1717,-计算!B$22,0,1,1)),"卖",I1716)),"买"),IF(计算!B$23=2,IFERROR(IF(AND(G1717&gt;OFFSET(G1717,-计算!B$22,0,1,1),B1717&lt;OFFSET(B1717,-计算!B$22,0,1,1)),"买",IF(AND(G1717&lt;OFFSET(G1717,-计算!B$22,0,1,1),B1717&gt;OFFSET(B1717,-计算!B$22,0,1,1)),"卖",I1716)),"买"),""))</f>
        <v>买</v>
      </c>
      <c r="J1717" s="4" t="str">
        <f t="shared" ca="1" si="107"/>
        <v/>
      </c>
      <c r="K1717" s="3">
        <f ca="1">IF(I1716="买",C1717,0)-IF(J1717=1,计算!B$18)</f>
        <v>1.4386033356093009E-3</v>
      </c>
      <c r="L1717" s="2">
        <f t="shared" ca="1" si="106"/>
        <v>5.7419429041322436</v>
      </c>
      <c r="M1717" s="3">
        <f ca="1">1-L1717/MAX(L$2:L1717)</f>
        <v>7.5607793357056696E-2</v>
      </c>
    </row>
    <row r="1718" spans="1:13" x14ac:dyDescent="0.15">
      <c r="A1718" s="1">
        <v>40940</v>
      </c>
      <c r="B1718" s="2">
        <v>2428.9899999999998</v>
      </c>
      <c r="C1718" s="3">
        <f t="shared" si="104"/>
        <v>-1.4312613117122508E-2</v>
      </c>
      <c r="D1718" s="3">
        <f>1-B1718/MAX(B$2:B1718)</f>
        <v>0.5867096576601103</v>
      </c>
      <c r="E1718" s="4">
        <f ca="1">IFERROR(AVERAGE(OFFSET(B1718,0,0,-计算!B$19,1)),AVERAGE(OFFSET(B1718,0,0,-ROW(),1)))</f>
        <v>2438.9466666666667</v>
      </c>
      <c r="F1718" s="4">
        <f ca="1">IFERROR(AVERAGE(OFFSET(B1718,0,0,-计算!B$20,1)),AVERAGE(OFFSET(B1718,0,0,-ROW(),1)))</f>
        <v>2460.4138000000007</v>
      </c>
      <c r="G1718" s="4">
        <f t="shared" ca="1" si="105"/>
        <v>-21.467133333334004</v>
      </c>
      <c r="H1718" s="4">
        <f ca="1">IFERROR(AVERAGE(OFFSET(G1718,0,0,-计算!B$21,1)),AVERAGE(OFFSET(G1718,0,0,-ROW(),1)))</f>
        <v>-63.731633333334003</v>
      </c>
      <c r="I1718" s="4" t="str">
        <f ca="1">IF(计算!B$23=1,IFERROR(IF(AND(G1718&gt;H1718,OFFSET(G1718,-计算!B$22,0,1,1)&lt;OFFSET(H1718,-计算!B$22,0,1,1)),"买",IF(AND(G1718&lt;H1718,OFFSET(G1718,-计算!B$22,0,1,1)&gt;OFFSET(H1718,-计算!B$22,0,1,1)),"卖",I1717)),"买"),IF(计算!B$23=2,IFERROR(IF(AND(G1718&gt;OFFSET(G1718,-计算!B$22,0,1,1),B1718&lt;OFFSET(B1718,-计算!B$22,0,1,1)),"买",IF(AND(G1718&lt;OFFSET(G1718,-计算!B$22,0,1,1),B1718&gt;OFFSET(B1718,-计算!B$22,0,1,1)),"卖",I1717)),"买"),""))</f>
        <v>买</v>
      </c>
      <c r="J1718" s="4" t="str">
        <f t="shared" ca="1" si="107"/>
        <v/>
      </c>
      <c r="K1718" s="3">
        <f ca="1">IF(I1717="买",C1718,0)-IF(J1718=1,计算!B$18)</f>
        <v>-1.4312613117122508E-2</v>
      </c>
      <c r="L1718" s="2">
        <f t="shared" ca="1" si="106"/>
        <v>5.659760696804792</v>
      </c>
      <c r="M1718" s="3">
        <f ca="1">1-L1718/MAX(L$2:L1718)</f>
        <v>8.883826137922024E-2</v>
      </c>
    </row>
    <row r="1719" spans="1:13" x14ac:dyDescent="0.15">
      <c r="A1719" s="1">
        <v>40941</v>
      </c>
      <c r="B1719" s="2">
        <v>2486.2399999999998</v>
      </c>
      <c r="C1719" s="3">
        <f t="shared" si="104"/>
        <v>2.3569467144780365E-2</v>
      </c>
      <c r="D1719" s="3">
        <f>1-B1719/MAX(B$2:B1719)</f>
        <v>0.57696862451507525</v>
      </c>
      <c r="E1719" s="4">
        <f ca="1">IFERROR(AVERAGE(OFFSET(B1719,0,0,-计算!B$19,1)),AVERAGE(OFFSET(B1719,0,0,-ROW(),1)))</f>
        <v>2442.1875</v>
      </c>
      <c r="F1719" s="4">
        <f ca="1">IFERROR(AVERAGE(OFFSET(B1719,0,0,-计算!B$20,1)),AVERAGE(OFFSET(B1719,0,0,-ROW(),1)))</f>
        <v>2455.2450000000008</v>
      </c>
      <c r="G1719" s="4">
        <f t="shared" ca="1" si="105"/>
        <v>-13.0575000000008</v>
      </c>
      <c r="H1719" s="4">
        <f ca="1">IFERROR(AVERAGE(OFFSET(G1719,0,0,-计算!B$21,1)),AVERAGE(OFFSET(G1719,0,0,-ROW(),1)))</f>
        <v>-47.638116666667351</v>
      </c>
      <c r="I1719" s="4" t="str">
        <f ca="1">IF(计算!B$23=1,IFERROR(IF(AND(G1719&gt;H1719,OFFSET(G1719,-计算!B$22,0,1,1)&lt;OFFSET(H1719,-计算!B$22,0,1,1)),"买",IF(AND(G1719&lt;H1719,OFFSET(G1719,-计算!B$22,0,1,1)&gt;OFFSET(H1719,-计算!B$22,0,1,1)),"卖",I1718)),"买"),IF(计算!B$23=2,IFERROR(IF(AND(G1719&gt;OFFSET(G1719,-计算!B$22,0,1,1),B1719&lt;OFFSET(B1719,-计算!B$22,0,1,1)),"买",IF(AND(G1719&lt;OFFSET(G1719,-计算!B$22,0,1,1),B1719&gt;OFFSET(B1719,-计算!B$22,0,1,1)),"卖",I1718)),"买"),""))</f>
        <v>买</v>
      </c>
      <c r="J1719" s="4" t="str">
        <f t="shared" ca="1" si="107"/>
        <v/>
      </c>
      <c r="K1719" s="3">
        <f ca="1">IF(I1718="买",C1719,0)-IF(J1719=1,计算!B$18)</f>
        <v>2.3569467144780365E-2</v>
      </c>
      <c r="L1719" s="2">
        <f t="shared" ca="1" si="106"/>
        <v>5.793158240595452</v>
      </c>
      <c r="M1719" s="3">
        <f ca="1">1-L1719/MAX(L$2:L1719)</f>
        <v>6.7362664717216858E-2</v>
      </c>
    </row>
    <row r="1720" spans="1:13" x14ac:dyDescent="0.15">
      <c r="A1720" s="1">
        <v>40942</v>
      </c>
      <c r="B1720" s="2">
        <v>2506.09</v>
      </c>
      <c r="C1720" s="3">
        <f t="shared" si="104"/>
        <v>7.9839436257160834E-3</v>
      </c>
      <c r="D1720" s="3">
        <f>1-B1720/MAX(B$2:B1720)</f>
        <v>0.57359116586129444</v>
      </c>
      <c r="E1720" s="4">
        <f ca="1">IFERROR(AVERAGE(OFFSET(B1720,0,0,-计算!B$19,1)),AVERAGE(OFFSET(B1720,0,0,-ROW(),1)))</f>
        <v>2448.0608333333334</v>
      </c>
      <c r="F1720" s="4">
        <f ca="1">IFERROR(AVERAGE(OFFSET(B1720,0,0,-计算!B$20,1)),AVERAGE(OFFSET(B1720,0,0,-ROW(),1)))</f>
        <v>2451.9644000000008</v>
      </c>
      <c r="G1720" s="4">
        <f t="shared" ca="1" si="105"/>
        <v>-3.9035666666673023</v>
      </c>
      <c r="H1720" s="4">
        <f ca="1">IFERROR(AVERAGE(OFFSET(G1720,0,0,-计算!B$21,1)),AVERAGE(OFFSET(G1720,0,0,-ROW(),1)))</f>
        <v>-32.586394444445126</v>
      </c>
      <c r="I1720" s="4" t="str">
        <f ca="1">IF(计算!B$23=1,IFERROR(IF(AND(G1720&gt;H1720,OFFSET(G1720,-计算!B$22,0,1,1)&lt;OFFSET(H1720,-计算!B$22,0,1,1)),"买",IF(AND(G1720&lt;H1720,OFFSET(G1720,-计算!B$22,0,1,1)&gt;OFFSET(H1720,-计算!B$22,0,1,1)),"卖",I1719)),"买"),IF(计算!B$23=2,IFERROR(IF(AND(G1720&gt;OFFSET(G1720,-计算!B$22,0,1,1),B1720&lt;OFFSET(B1720,-计算!B$22,0,1,1)),"买",IF(AND(G1720&lt;OFFSET(G1720,-计算!B$22,0,1,1),B1720&gt;OFFSET(B1720,-计算!B$22,0,1,1)),"卖",I1719)),"买"),""))</f>
        <v>买</v>
      </c>
      <c r="J1720" s="4" t="str">
        <f t="shared" ca="1" si="107"/>
        <v/>
      </c>
      <c r="K1720" s="3">
        <f ca="1">IF(I1719="买",C1720,0)-IF(J1720=1,计算!B$18)</f>
        <v>7.9839436257160834E-3</v>
      </c>
      <c r="L1720" s="2">
        <f t="shared" ca="1" si="106"/>
        <v>5.8394104894032184</v>
      </c>
      <c r="M1720" s="3">
        <f ca="1">1-L1720/MAX(L$2:L1720)</f>
        <v>5.9916540809081043E-2</v>
      </c>
    </row>
    <row r="1721" spans="1:13" x14ac:dyDescent="0.15">
      <c r="A1721" s="1">
        <v>40945</v>
      </c>
      <c r="B1721" s="2">
        <v>2504.3200000000002</v>
      </c>
      <c r="C1721" s="3">
        <f t="shared" si="104"/>
        <v>-7.0627950313040255E-4</v>
      </c>
      <c r="D1721" s="3">
        <f>1-B1721/MAX(B$2:B1721)</f>
        <v>0.57389232968080028</v>
      </c>
      <c r="E1721" s="4">
        <f ca="1">IFERROR(AVERAGE(OFFSET(B1721,0,0,-计算!B$19,1)),AVERAGE(OFFSET(B1721,0,0,-ROW(),1)))</f>
        <v>2453.8191666666667</v>
      </c>
      <c r="F1721" s="4">
        <f ca="1">IFERROR(AVERAGE(OFFSET(B1721,0,0,-计算!B$20,1)),AVERAGE(OFFSET(B1721,0,0,-ROW(),1)))</f>
        <v>2448.8104000000008</v>
      </c>
      <c r="G1721" s="4">
        <f t="shared" ca="1" si="105"/>
        <v>5.0087666666659061</v>
      </c>
      <c r="H1721" s="4">
        <f ca="1">IFERROR(AVERAGE(OFFSET(G1721,0,0,-计算!B$21,1)),AVERAGE(OFFSET(G1721,0,0,-ROW(),1)))</f>
        <v>-19.726427777778479</v>
      </c>
      <c r="I1721" s="4" t="str">
        <f ca="1">IF(计算!B$23=1,IFERROR(IF(AND(G1721&gt;H1721,OFFSET(G1721,-计算!B$22,0,1,1)&lt;OFFSET(H1721,-计算!B$22,0,1,1)),"买",IF(AND(G1721&lt;H1721,OFFSET(G1721,-计算!B$22,0,1,1)&gt;OFFSET(H1721,-计算!B$22,0,1,1)),"卖",I1720)),"买"),IF(计算!B$23=2,IFERROR(IF(AND(G1721&gt;OFFSET(G1721,-计算!B$22,0,1,1),B1721&lt;OFFSET(B1721,-计算!B$22,0,1,1)),"买",IF(AND(G1721&lt;OFFSET(G1721,-计算!B$22,0,1,1),B1721&gt;OFFSET(B1721,-计算!B$22,0,1,1)),"卖",I1720)),"买"),""))</f>
        <v>买</v>
      </c>
      <c r="J1721" s="4" t="str">
        <f t="shared" ca="1" si="107"/>
        <v/>
      </c>
      <c r="K1721" s="3">
        <f ca="1">IF(I1720="买",C1721,0)-IF(J1721=1,计算!B$18)</f>
        <v>-7.0627950313040255E-4</v>
      </c>
      <c r="L1721" s="2">
        <f t="shared" ca="1" si="106"/>
        <v>5.8352862334641884</v>
      </c>
      <c r="M1721" s="3">
        <f ca="1">1-L1721/MAX(L$2:L1721)</f>
        <v>6.0580502487539545E-2</v>
      </c>
    </row>
    <row r="1722" spans="1:13" x14ac:dyDescent="0.15">
      <c r="A1722" s="1">
        <v>40946</v>
      </c>
      <c r="B1722" s="2">
        <v>2457.9499999999998</v>
      </c>
      <c r="C1722" s="3">
        <f t="shared" si="104"/>
        <v>-1.8516004344492853E-2</v>
      </c>
      <c r="D1722" s="3">
        <f>1-B1722/MAX(B$2:B1722)</f>
        <v>0.5817821411556523</v>
      </c>
      <c r="E1722" s="4">
        <f ca="1">IFERROR(AVERAGE(OFFSET(B1722,0,0,-计算!B$19,1)),AVERAGE(OFFSET(B1722,0,0,-ROW(),1)))</f>
        <v>2459.1208333333329</v>
      </c>
      <c r="F1722" s="4">
        <f ca="1">IFERROR(AVERAGE(OFFSET(B1722,0,0,-计算!B$20,1)),AVERAGE(OFFSET(B1722,0,0,-ROW(),1)))</f>
        <v>2445.8394000000008</v>
      </c>
      <c r="G1722" s="4">
        <f t="shared" ca="1" si="105"/>
        <v>13.281433333332188</v>
      </c>
      <c r="H1722" s="4">
        <f ca="1">IFERROR(AVERAGE(OFFSET(G1722,0,0,-计算!B$21,1)),AVERAGE(OFFSET(G1722,0,0,-ROW(),1)))</f>
        <v>-8.8440555555563751</v>
      </c>
      <c r="I1722" s="4" t="str">
        <f ca="1">IF(计算!B$23=1,IFERROR(IF(AND(G1722&gt;H1722,OFFSET(G1722,-计算!B$22,0,1,1)&lt;OFFSET(H1722,-计算!B$22,0,1,1)),"买",IF(AND(G1722&lt;H1722,OFFSET(G1722,-计算!B$22,0,1,1)&gt;OFFSET(H1722,-计算!B$22,0,1,1)),"卖",I1721)),"买"),IF(计算!B$23=2,IFERROR(IF(AND(G1722&gt;OFFSET(G1722,-计算!B$22,0,1,1),B1722&lt;OFFSET(B1722,-计算!B$22,0,1,1)),"买",IF(AND(G1722&lt;OFFSET(G1722,-计算!B$22,0,1,1),B1722&gt;OFFSET(B1722,-计算!B$22,0,1,1)),"卖",I1721)),"买"),""))</f>
        <v>买</v>
      </c>
      <c r="J1722" s="4" t="str">
        <f t="shared" ca="1" si="107"/>
        <v/>
      </c>
      <c r="K1722" s="3">
        <f ca="1">IF(I1721="买",C1722,0)-IF(J1722=1,计算!B$18)</f>
        <v>-1.8516004344492853E-2</v>
      </c>
      <c r="L1722" s="2">
        <f t="shared" ca="1" si="106"/>
        <v>5.7272400482140062</v>
      </c>
      <c r="M1722" s="3">
        <f ca="1">1-L1722/MAX(L$2:L1722)</f>
        <v>7.7974797984781463E-2</v>
      </c>
    </row>
    <row r="1723" spans="1:13" x14ac:dyDescent="0.15">
      <c r="A1723" s="1">
        <v>40947</v>
      </c>
      <c r="B1723" s="2">
        <v>2528.2399999999998</v>
      </c>
      <c r="C1723" s="3">
        <f t="shared" si="104"/>
        <v>2.8597001566345925E-2</v>
      </c>
      <c r="D1723" s="3">
        <f>1-B1723/MAX(B$2:B1723)</f>
        <v>0.5698223643912067</v>
      </c>
      <c r="E1723" s="4">
        <f ca="1">IFERROR(AVERAGE(OFFSET(B1723,0,0,-计算!B$19,1)),AVERAGE(OFFSET(B1723,0,0,-ROW(),1)))</f>
        <v>2474.3366666666661</v>
      </c>
      <c r="F1723" s="4">
        <f ca="1">IFERROR(AVERAGE(OFFSET(B1723,0,0,-计算!B$20,1)),AVERAGE(OFFSET(B1723,0,0,-ROW(),1)))</f>
        <v>2444.2104000000008</v>
      </c>
      <c r="G1723" s="4">
        <f t="shared" ca="1" si="105"/>
        <v>30.126266666665288</v>
      </c>
      <c r="H1723" s="4">
        <f ca="1">IFERROR(AVERAGE(OFFSET(G1723,0,0,-计算!B$21,1)),AVERAGE(OFFSET(G1723,0,0,-ROW(),1)))</f>
        <v>1.6647111111102124</v>
      </c>
      <c r="I1723" s="4" t="str">
        <f ca="1">IF(计算!B$23=1,IFERROR(IF(AND(G1723&gt;H1723,OFFSET(G1723,-计算!B$22,0,1,1)&lt;OFFSET(H1723,-计算!B$22,0,1,1)),"买",IF(AND(G1723&lt;H1723,OFFSET(G1723,-计算!B$22,0,1,1)&gt;OFFSET(H1723,-计算!B$22,0,1,1)),"卖",I1722)),"买"),IF(计算!B$23=2,IFERROR(IF(AND(G1723&gt;OFFSET(G1723,-计算!B$22,0,1,1),B1723&lt;OFFSET(B1723,-计算!B$22,0,1,1)),"买",IF(AND(G1723&lt;OFFSET(G1723,-计算!B$22,0,1,1),B1723&gt;OFFSET(B1723,-计算!B$22,0,1,1)),"卖",I1722)),"买"),""))</f>
        <v>买</v>
      </c>
      <c r="J1723" s="4" t="str">
        <f t="shared" ca="1" si="107"/>
        <v/>
      </c>
      <c r="K1723" s="3">
        <f ca="1">IF(I1722="买",C1723,0)-IF(J1723=1,计算!B$18)</f>
        <v>2.8597001566345925E-2</v>
      </c>
      <c r="L1723" s="2">
        <f t="shared" ca="1" si="106"/>
        <v>5.8910219408436211</v>
      </c>
      <c r="M1723" s="3">
        <f ca="1">1-L1723/MAX(L$2:L1723)</f>
        <v>5.160764183854194E-2</v>
      </c>
    </row>
    <row r="1724" spans="1:13" x14ac:dyDescent="0.15">
      <c r="A1724" s="1">
        <v>40948</v>
      </c>
      <c r="B1724" s="2">
        <v>2529.23</v>
      </c>
      <c r="C1724" s="3">
        <f t="shared" si="104"/>
        <v>3.9157674904299888E-4</v>
      </c>
      <c r="D1724" s="3">
        <f>1-B1724/MAX(B$2:B1724)</f>
        <v>0.56965391683114408</v>
      </c>
      <c r="E1724" s="4">
        <f ca="1">IFERROR(AVERAGE(OFFSET(B1724,0,0,-计算!B$19,1)),AVERAGE(OFFSET(B1724,0,0,-ROW(),1)))</f>
        <v>2480.0558333333333</v>
      </c>
      <c r="F1724" s="4">
        <f ca="1">IFERROR(AVERAGE(OFFSET(B1724,0,0,-计算!B$20,1)),AVERAGE(OFFSET(B1724,0,0,-ROW(),1)))</f>
        <v>2442.6054000000008</v>
      </c>
      <c r="G1724" s="4">
        <f t="shared" ca="1" si="105"/>
        <v>37.450433333332512</v>
      </c>
      <c r="H1724" s="4">
        <f ca="1">IFERROR(AVERAGE(OFFSET(G1724,0,0,-计算!B$21,1)),AVERAGE(OFFSET(G1724,0,0,-ROW(),1)))</f>
        <v>11.484305555554633</v>
      </c>
      <c r="I1724" s="4" t="str">
        <f ca="1">IF(计算!B$23=1,IFERROR(IF(AND(G1724&gt;H1724,OFFSET(G1724,-计算!B$22,0,1,1)&lt;OFFSET(H1724,-计算!B$22,0,1,1)),"买",IF(AND(G1724&lt;H1724,OFFSET(G1724,-计算!B$22,0,1,1)&gt;OFFSET(H1724,-计算!B$22,0,1,1)),"卖",I1723)),"买"),IF(计算!B$23=2,IFERROR(IF(AND(G1724&gt;OFFSET(G1724,-计算!B$22,0,1,1),B1724&lt;OFFSET(B1724,-计算!B$22,0,1,1)),"买",IF(AND(G1724&lt;OFFSET(G1724,-计算!B$22,0,1,1),B1724&gt;OFFSET(B1724,-计算!B$22,0,1,1)),"卖",I1723)),"买"),""))</f>
        <v>买</v>
      </c>
      <c r="J1724" s="4" t="str">
        <f t="shared" ca="1" si="107"/>
        <v/>
      </c>
      <c r="K1724" s="3">
        <f ca="1">IF(I1723="买",C1724,0)-IF(J1724=1,计算!B$18)</f>
        <v>3.9157674904299888E-4</v>
      </c>
      <c r="L1724" s="2">
        <f t="shared" ca="1" si="106"/>
        <v>5.8933287280637572</v>
      </c>
      <c r="M1724" s="3">
        <f ca="1">1-L1724/MAX(L$2:L1724)</f>
        <v>5.1236273442115898E-2</v>
      </c>
    </row>
    <row r="1725" spans="1:13" x14ac:dyDescent="0.15">
      <c r="A1725" s="1">
        <v>40949</v>
      </c>
      <c r="B1725" s="2">
        <v>2533.62</v>
      </c>
      <c r="C1725" s="3">
        <f t="shared" si="104"/>
        <v>1.7357061239982041E-3</v>
      </c>
      <c r="D1725" s="3">
        <f>1-B1725/MAX(B$2:B1725)</f>
        <v>0.56890696249914918</v>
      </c>
      <c r="E1725" s="4">
        <f ca="1">IFERROR(AVERAGE(OFFSET(B1725,0,0,-计算!B$19,1)),AVERAGE(OFFSET(B1725,0,0,-ROW(),1)))</f>
        <v>2489.3416666666667</v>
      </c>
      <c r="F1725" s="4">
        <f ca="1">IFERROR(AVERAGE(OFFSET(B1725,0,0,-计算!B$20,1)),AVERAGE(OFFSET(B1725,0,0,-ROW(),1)))</f>
        <v>2441.597600000001</v>
      </c>
      <c r="G1725" s="4">
        <f t="shared" ca="1" si="105"/>
        <v>47.744066666665731</v>
      </c>
      <c r="H1725" s="4">
        <f ca="1">IFERROR(AVERAGE(OFFSET(G1725,0,0,-计算!B$21,1)),AVERAGE(OFFSET(G1725,0,0,-ROW(),1)))</f>
        <v>21.617899999999054</v>
      </c>
      <c r="I1725" s="4" t="str">
        <f ca="1">IF(计算!B$23=1,IFERROR(IF(AND(G1725&gt;H1725,OFFSET(G1725,-计算!B$22,0,1,1)&lt;OFFSET(H1725,-计算!B$22,0,1,1)),"买",IF(AND(G1725&lt;H1725,OFFSET(G1725,-计算!B$22,0,1,1)&gt;OFFSET(H1725,-计算!B$22,0,1,1)),"卖",I1724)),"买"),IF(计算!B$23=2,IFERROR(IF(AND(G1725&gt;OFFSET(G1725,-计算!B$22,0,1,1),B1725&lt;OFFSET(B1725,-计算!B$22,0,1,1)),"买",IF(AND(G1725&lt;OFFSET(G1725,-计算!B$22,0,1,1),B1725&gt;OFFSET(B1725,-计算!B$22,0,1,1)),"卖",I1724)),"买"),""))</f>
        <v>买</v>
      </c>
      <c r="J1725" s="4" t="str">
        <f t="shared" ca="1" si="107"/>
        <v/>
      </c>
      <c r="K1725" s="3">
        <f ca="1">IF(I1724="买",C1725,0)-IF(J1725=1,计算!B$18)</f>
        <v>1.7357061239982041E-3</v>
      </c>
      <c r="L1725" s="2">
        <f t="shared" ca="1" si="106"/>
        <v>5.9035578148277921</v>
      </c>
      <c r="M1725" s="3">
        <f ca="1">1-L1725/MAX(L$2:L1725)</f>
        <v>4.9589498431702017E-2</v>
      </c>
    </row>
    <row r="1726" spans="1:13" x14ac:dyDescent="0.15">
      <c r="A1726" s="1">
        <v>40952</v>
      </c>
      <c r="B1726" s="2">
        <v>2531.98</v>
      </c>
      <c r="C1726" s="3">
        <f t="shared" si="104"/>
        <v>-6.4729517449335638E-4</v>
      </c>
      <c r="D1726" s="3">
        <f>1-B1726/MAX(B$2:B1726)</f>
        <v>0.56918600694208132</v>
      </c>
      <c r="E1726" s="4">
        <f ca="1">IFERROR(AVERAGE(OFFSET(B1726,0,0,-计算!B$19,1)),AVERAGE(OFFSET(B1726,0,0,-ROW(),1)))</f>
        <v>2494.6441666666665</v>
      </c>
      <c r="F1726" s="4">
        <f ca="1">IFERROR(AVERAGE(OFFSET(B1726,0,0,-计算!B$20,1)),AVERAGE(OFFSET(B1726,0,0,-ROW(),1)))</f>
        <v>2440.4588000000008</v>
      </c>
      <c r="G1726" s="4">
        <f t="shared" ca="1" si="105"/>
        <v>54.185366666665686</v>
      </c>
      <c r="H1726" s="4">
        <f ca="1">IFERROR(AVERAGE(OFFSET(G1726,0,0,-计算!B$21,1)),AVERAGE(OFFSET(G1726,0,0,-ROW(),1)))</f>
        <v>31.299388888887886</v>
      </c>
      <c r="I1726" s="4" t="str">
        <f ca="1">IF(计算!B$23=1,IFERROR(IF(AND(G1726&gt;H1726,OFFSET(G1726,-计算!B$22,0,1,1)&lt;OFFSET(H1726,-计算!B$22,0,1,1)),"买",IF(AND(G1726&lt;H1726,OFFSET(G1726,-计算!B$22,0,1,1)&gt;OFFSET(H1726,-计算!B$22,0,1,1)),"卖",I1725)),"买"),IF(计算!B$23=2,IFERROR(IF(AND(G1726&gt;OFFSET(G1726,-计算!B$22,0,1,1),B1726&lt;OFFSET(B1726,-计算!B$22,0,1,1)),"买",IF(AND(G1726&lt;OFFSET(G1726,-计算!B$22,0,1,1),B1726&gt;OFFSET(B1726,-计算!B$22,0,1,1)),"卖",I1725)),"买"),""))</f>
        <v>买</v>
      </c>
      <c r="J1726" s="4" t="str">
        <f t="shared" ca="1" si="107"/>
        <v/>
      </c>
      <c r="K1726" s="3">
        <f ca="1">IF(I1725="买",C1726,0)-IF(J1726=1,计算!B$18)</f>
        <v>-6.4729517449335638E-4</v>
      </c>
      <c r="L1726" s="2">
        <f t="shared" ca="1" si="106"/>
        <v>5.8997364703419111</v>
      </c>
      <c r="M1726" s="3">
        <f ca="1">1-L1726/MAX(L$2:L1726)</f>
        <v>5.0204694563155017E-2</v>
      </c>
    </row>
    <row r="1727" spans="1:13" x14ac:dyDescent="0.15">
      <c r="A1727" s="1">
        <v>40953</v>
      </c>
      <c r="B1727" s="2">
        <v>2522.11</v>
      </c>
      <c r="C1727" s="3">
        <f t="shared" si="104"/>
        <v>-3.8981350563590533E-3</v>
      </c>
      <c r="D1727" s="3">
        <f>1-B1727/MAX(B$2:B1727)</f>
        <v>0.57086537807119031</v>
      </c>
      <c r="E1727" s="4">
        <f ca="1">IFERROR(AVERAGE(OFFSET(B1727,0,0,-计算!B$19,1)),AVERAGE(OFFSET(B1727,0,0,-ROW(),1)))</f>
        <v>2496.145833333333</v>
      </c>
      <c r="F1727" s="4">
        <f ca="1">IFERROR(AVERAGE(OFFSET(B1727,0,0,-计算!B$20,1)),AVERAGE(OFFSET(B1727,0,0,-ROW(),1)))</f>
        <v>2439.5016000000005</v>
      </c>
      <c r="G1727" s="4">
        <f t="shared" ca="1" si="105"/>
        <v>56.644233333332522</v>
      </c>
      <c r="H1727" s="4">
        <f ca="1">IFERROR(AVERAGE(OFFSET(G1727,0,0,-计算!B$21,1)),AVERAGE(OFFSET(G1727,0,0,-ROW(),1)))</f>
        <v>39.905299999998988</v>
      </c>
      <c r="I1727" s="4" t="str">
        <f ca="1">IF(计算!B$23=1,IFERROR(IF(AND(G1727&gt;H1727,OFFSET(G1727,-计算!B$22,0,1,1)&lt;OFFSET(H1727,-计算!B$22,0,1,1)),"买",IF(AND(G1727&lt;H1727,OFFSET(G1727,-计算!B$22,0,1,1)&gt;OFFSET(H1727,-计算!B$22,0,1,1)),"卖",I1726)),"买"),IF(计算!B$23=2,IFERROR(IF(AND(G1727&gt;OFFSET(G1727,-计算!B$22,0,1,1),B1727&lt;OFFSET(B1727,-计算!B$22,0,1,1)),"买",IF(AND(G1727&lt;OFFSET(G1727,-计算!B$22,0,1,1),B1727&gt;OFFSET(B1727,-计算!B$22,0,1,1)),"卖",I1726)),"买"),""))</f>
        <v>买</v>
      </c>
      <c r="J1727" s="4" t="str">
        <f t="shared" ca="1" si="107"/>
        <v/>
      </c>
      <c r="K1727" s="3">
        <f ca="1">IF(I1726="买",C1727,0)-IF(J1727=1,计算!B$18)</f>
        <v>-3.8981350563590533E-3</v>
      </c>
      <c r="L1727" s="2">
        <f t="shared" ca="1" si="106"/>
        <v>5.8767385007835911</v>
      </c>
      <c r="M1727" s="3">
        <f ca="1">1-L1727/MAX(L$2:L1727)</f>
        <v>5.3907124939643669E-2</v>
      </c>
    </row>
    <row r="1728" spans="1:13" x14ac:dyDescent="0.15">
      <c r="A1728" s="1">
        <v>40954</v>
      </c>
      <c r="B1728" s="2">
        <v>2549.61</v>
      </c>
      <c r="C1728" s="3">
        <f t="shared" si="104"/>
        <v>1.090356883720367E-2</v>
      </c>
      <c r="D1728" s="3">
        <f>1-B1728/MAX(B$2:B1728)</f>
        <v>0.56618627918056208</v>
      </c>
      <c r="E1728" s="4">
        <f ca="1">IFERROR(AVERAGE(OFFSET(B1728,0,0,-计算!B$19,1)),AVERAGE(OFFSET(B1728,0,0,-ROW(),1)))</f>
        <v>2503.5533333333328</v>
      </c>
      <c r="F1728" s="4">
        <f ca="1">IFERROR(AVERAGE(OFFSET(B1728,0,0,-计算!B$20,1)),AVERAGE(OFFSET(B1728,0,0,-ROW(),1)))</f>
        <v>2439.0274000000004</v>
      </c>
      <c r="G1728" s="4">
        <f t="shared" ca="1" si="105"/>
        <v>64.525933333332432</v>
      </c>
      <c r="H1728" s="4">
        <f ca="1">IFERROR(AVERAGE(OFFSET(G1728,0,0,-计算!B$21,1)),AVERAGE(OFFSET(G1728,0,0,-ROW(),1)))</f>
        <v>48.446049999999026</v>
      </c>
      <c r="I1728" s="4" t="str">
        <f ca="1">IF(计算!B$23=1,IFERROR(IF(AND(G1728&gt;H1728,OFFSET(G1728,-计算!B$22,0,1,1)&lt;OFFSET(H1728,-计算!B$22,0,1,1)),"买",IF(AND(G1728&lt;H1728,OFFSET(G1728,-计算!B$22,0,1,1)&gt;OFFSET(H1728,-计算!B$22,0,1,1)),"卖",I1727)),"买"),IF(计算!B$23=2,IFERROR(IF(AND(G1728&gt;OFFSET(G1728,-计算!B$22,0,1,1),B1728&lt;OFFSET(B1728,-计算!B$22,0,1,1)),"买",IF(AND(G1728&lt;OFFSET(G1728,-计算!B$22,0,1,1),B1728&gt;OFFSET(B1728,-计算!B$22,0,1,1)),"卖",I1727)),"买"),""))</f>
        <v>买</v>
      </c>
      <c r="J1728" s="4" t="str">
        <f t="shared" ca="1" si="107"/>
        <v/>
      </c>
      <c r="K1728" s="3">
        <f ca="1">IF(I1727="买",C1728,0)-IF(J1728=1,计算!B$18)</f>
        <v>1.090356883720367E-2</v>
      </c>
      <c r="L1728" s="2">
        <f t="shared" ca="1" si="106"/>
        <v>5.9408159235651299</v>
      </c>
      <c r="M1728" s="3">
        <f ca="1">1-L1728/MAX(L$2:L1728)</f>
        <v>4.3591336150035187E-2</v>
      </c>
    </row>
    <row r="1729" spans="1:13" x14ac:dyDescent="0.15">
      <c r="A1729" s="1">
        <v>40955</v>
      </c>
      <c r="B1729" s="2">
        <v>2536.0700000000002</v>
      </c>
      <c r="C1729" s="3">
        <f t="shared" si="104"/>
        <v>-5.3106161334478541E-3</v>
      </c>
      <c r="D1729" s="3">
        <f>1-B1729/MAX(B$2:B1729)</f>
        <v>0.5684900973252569</v>
      </c>
      <c r="E1729" s="4">
        <f ca="1">IFERROR(AVERAGE(OFFSET(B1729,0,0,-计算!B$19,1)),AVERAGE(OFFSET(B1729,0,0,-ROW(),1)))</f>
        <v>2509.5374999999999</v>
      </c>
      <c r="F1729" s="4">
        <f ca="1">IFERROR(AVERAGE(OFFSET(B1729,0,0,-计算!B$20,1)),AVERAGE(OFFSET(B1729,0,0,-ROW(),1)))</f>
        <v>2437.5774000000001</v>
      </c>
      <c r="G1729" s="4">
        <f t="shared" ca="1" si="105"/>
        <v>71.960099999999784</v>
      </c>
      <c r="H1729" s="4">
        <f ca="1">IFERROR(AVERAGE(OFFSET(G1729,0,0,-计算!B$21,1)),AVERAGE(OFFSET(G1729,0,0,-ROW(),1)))</f>
        <v>55.418355555554776</v>
      </c>
      <c r="I1729" s="4" t="str">
        <f ca="1">IF(计算!B$23=1,IFERROR(IF(AND(G1729&gt;H1729,OFFSET(G1729,-计算!B$22,0,1,1)&lt;OFFSET(H1729,-计算!B$22,0,1,1)),"买",IF(AND(G1729&lt;H1729,OFFSET(G1729,-计算!B$22,0,1,1)&gt;OFFSET(H1729,-计算!B$22,0,1,1)),"卖",I1728)),"买"),IF(计算!B$23=2,IFERROR(IF(AND(G1729&gt;OFFSET(G1729,-计算!B$22,0,1,1),B1729&lt;OFFSET(B1729,-计算!B$22,0,1,1)),"买",IF(AND(G1729&lt;OFFSET(G1729,-计算!B$22,0,1,1),B1729&gt;OFFSET(B1729,-计算!B$22,0,1,1)),"卖",I1728)),"买"),""))</f>
        <v>买</v>
      </c>
      <c r="J1729" s="4" t="str">
        <f t="shared" ca="1" si="107"/>
        <v/>
      </c>
      <c r="K1729" s="3">
        <f ca="1">IF(I1728="买",C1729,0)-IF(J1729=1,计算!B$18)</f>
        <v>-5.3106161334478541E-3</v>
      </c>
      <c r="L1729" s="2">
        <f t="shared" ca="1" si="106"/>
        <v>5.9092665306756009</v>
      </c>
      <c r="M1729" s="3">
        <f ca="1">1-L1729/MAX(L$2:L1729)</f>
        <v>4.8670455430446125E-2</v>
      </c>
    </row>
    <row r="1730" spans="1:13" x14ac:dyDescent="0.15">
      <c r="A1730" s="1">
        <v>40956</v>
      </c>
      <c r="B1730" s="2">
        <v>2537.09</v>
      </c>
      <c r="C1730" s="3">
        <f t="shared" si="104"/>
        <v>4.0219710023770006E-4</v>
      </c>
      <c r="D1730" s="3">
        <f>1-B1730/MAX(B$2:B1730)</f>
        <v>0.56831654529367714</v>
      </c>
      <c r="E1730" s="4">
        <f ca="1">IFERROR(AVERAGE(OFFSET(B1730,0,0,-计算!B$19,1)),AVERAGE(OFFSET(B1730,0,0,-ROW(),1)))</f>
        <v>2518.5458333333331</v>
      </c>
      <c r="F1730" s="4">
        <f ca="1">IFERROR(AVERAGE(OFFSET(B1730,0,0,-计算!B$20,1)),AVERAGE(OFFSET(B1730,0,0,-ROW(),1)))</f>
        <v>2437.8888000000002</v>
      </c>
      <c r="G1730" s="4">
        <f t="shared" ca="1" si="105"/>
        <v>80.657033333332947</v>
      </c>
      <c r="H1730" s="4">
        <f ca="1">IFERROR(AVERAGE(OFFSET(G1730,0,0,-计算!B$21,1)),AVERAGE(OFFSET(G1730,0,0,-ROW(),1)))</f>
        <v>62.61945555555485</v>
      </c>
      <c r="I1730" s="4" t="str">
        <f ca="1">IF(计算!B$23=1,IFERROR(IF(AND(G1730&gt;H1730,OFFSET(G1730,-计算!B$22,0,1,1)&lt;OFFSET(H1730,-计算!B$22,0,1,1)),"买",IF(AND(G1730&lt;H1730,OFFSET(G1730,-计算!B$22,0,1,1)&gt;OFFSET(H1730,-计算!B$22,0,1,1)),"卖",I1729)),"买"),IF(计算!B$23=2,IFERROR(IF(AND(G1730&gt;OFFSET(G1730,-计算!B$22,0,1,1),B1730&lt;OFFSET(B1730,-计算!B$22,0,1,1)),"买",IF(AND(G1730&lt;OFFSET(G1730,-计算!B$22,0,1,1),B1730&gt;OFFSET(B1730,-计算!B$22,0,1,1)),"卖",I1729)),"买"),""))</f>
        <v>买</v>
      </c>
      <c r="J1730" s="4" t="str">
        <f t="shared" ca="1" si="107"/>
        <v/>
      </c>
      <c r="K1730" s="3">
        <f ca="1">IF(I1729="买",C1730,0)-IF(J1730=1,计算!B$18)</f>
        <v>4.0219710023770006E-4</v>
      </c>
      <c r="L1730" s="2">
        <f t="shared" ca="1" si="106"/>
        <v>5.9116432205387701</v>
      </c>
      <c r="M1730" s="3">
        <f ca="1">1-L1730/MAX(L$2:L1730)</f>
        <v>4.8287833446249873E-2</v>
      </c>
    </row>
    <row r="1731" spans="1:13" x14ac:dyDescent="0.15">
      <c r="A1731" s="1">
        <v>40959</v>
      </c>
      <c r="B1731" s="2">
        <v>2540.71</v>
      </c>
      <c r="C1731" s="3">
        <f t="shared" si="104"/>
        <v>1.4268315274585941E-3</v>
      </c>
      <c r="D1731" s="3">
        <f>1-B1731/MAX(B$2:B1731)</f>
        <v>0.56770060573061998</v>
      </c>
      <c r="E1731" s="4">
        <f ca="1">IFERROR(AVERAGE(OFFSET(B1731,0,0,-计算!B$19,1)),AVERAGE(OFFSET(B1731,0,0,-ROW(),1)))</f>
        <v>2523.0849999999996</v>
      </c>
      <c r="F1731" s="4">
        <f ca="1">IFERROR(AVERAGE(OFFSET(B1731,0,0,-计算!B$20,1)),AVERAGE(OFFSET(B1731,0,0,-ROW(),1)))</f>
        <v>2437.0308</v>
      </c>
      <c r="G1731" s="4">
        <f t="shared" ca="1" si="105"/>
        <v>86.054199999999582</v>
      </c>
      <c r="H1731" s="4">
        <f ca="1">IFERROR(AVERAGE(OFFSET(G1731,0,0,-计算!B$21,1)),AVERAGE(OFFSET(G1731,0,0,-ROW(),1)))</f>
        <v>69.004477777777154</v>
      </c>
      <c r="I1731" s="4" t="str">
        <f ca="1">IF(计算!B$23=1,IFERROR(IF(AND(G1731&gt;H1731,OFFSET(G1731,-计算!B$22,0,1,1)&lt;OFFSET(H1731,-计算!B$22,0,1,1)),"买",IF(AND(G1731&lt;H1731,OFFSET(G1731,-计算!B$22,0,1,1)&gt;OFFSET(H1731,-计算!B$22,0,1,1)),"卖",I1730)),"买"),IF(计算!B$23=2,IFERROR(IF(AND(G1731&gt;OFFSET(G1731,-计算!B$22,0,1,1),B1731&lt;OFFSET(B1731,-计算!B$22,0,1,1)),"买",IF(AND(G1731&lt;OFFSET(G1731,-计算!B$22,0,1,1),B1731&gt;OFFSET(B1731,-计算!B$22,0,1,1)),"卖",I1730)),"买"),""))</f>
        <v>买</v>
      </c>
      <c r="J1731" s="4" t="str">
        <f t="shared" ca="1" si="107"/>
        <v/>
      </c>
      <c r="K1731" s="3">
        <f ca="1">IF(I1730="买",C1731,0)-IF(J1731=1,计算!B$18)</f>
        <v>1.4268315274585941E-3</v>
      </c>
      <c r="L1731" s="2">
        <f t="shared" ca="1" si="106"/>
        <v>5.9200781394649216</v>
      </c>
      <c r="M1731" s="3">
        <f ca="1">1-L1731/MAX(L$2:L1731)</f>
        <v>4.6929900521945012E-2</v>
      </c>
    </row>
    <row r="1732" spans="1:13" x14ac:dyDescent="0.15">
      <c r="A1732" s="1">
        <v>40960</v>
      </c>
      <c r="B1732" s="2">
        <v>2562.4499999999998</v>
      </c>
      <c r="C1732" s="3">
        <f t="shared" ref="C1732:C1795" si="108">B1732/B1731-1</f>
        <v>8.5566632949056753E-3</v>
      </c>
      <c r="D1732" s="3">
        <f>1-B1732/MAX(B$2:B1732)</f>
        <v>0.56400156537126522</v>
      </c>
      <c r="E1732" s="4">
        <f ca="1">IFERROR(AVERAGE(OFFSET(B1732,0,0,-计算!B$19,1)),AVERAGE(OFFSET(B1732,0,0,-ROW(),1)))</f>
        <v>2527.7816666666668</v>
      </c>
      <c r="F1732" s="4">
        <f ca="1">IFERROR(AVERAGE(OFFSET(B1732,0,0,-计算!B$20,1)),AVERAGE(OFFSET(B1732,0,0,-ROW(),1)))</f>
        <v>2437.1336000000001</v>
      </c>
      <c r="G1732" s="4">
        <f t="shared" ref="G1732:G1795" ca="1" si="109">E1732-F1732</f>
        <v>90.648066666666637</v>
      </c>
      <c r="H1732" s="4">
        <f ca="1">IFERROR(AVERAGE(OFFSET(G1732,0,0,-计算!B$21,1)),AVERAGE(OFFSET(G1732,0,0,-ROW(),1)))</f>
        <v>75.081594444443979</v>
      </c>
      <c r="I1732" s="4" t="str">
        <f ca="1">IF(计算!B$23=1,IFERROR(IF(AND(G1732&gt;H1732,OFFSET(G1732,-计算!B$22,0,1,1)&lt;OFFSET(H1732,-计算!B$22,0,1,1)),"买",IF(AND(G1732&lt;H1732,OFFSET(G1732,-计算!B$22,0,1,1)&gt;OFFSET(H1732,-计算!B$22,0,1,1)),"卖",I1731)),"买"),IF(计算!B$23=2,IFERROR(IF(AND(G1732&gt;OFFSET(G1732,-计算!B$22,0,1,1),B1732&lt;OFFSET(B1732,-计算!B$22,0,1,1)),"买",IF(AND(G1732&lt;OFFSET(G1732,-计算!B$22,0,1,1),B1732&gt;OFFSET(B1732,-计算!B$22,0,1,1)),"卖",I1731)),"买"),""))</f>
        <v>买</v>
      </c>
      <c r="J1732" s="4" t="str">
        <f t="shared" ca="1" si="107"/>
        <v/>
      </c>
      <c r="K1732" s="3">
        <f ca="1">IF(I1731="买",C1732,0)-IF(J1732=1,计算!B$18)</f>
        <v>8.5566632949056753E-3</v>
      </c>
      <c r="L1732" s="2">
        <f t="shared" ref="L1732:L1795" ca="1" si="110">IFERROR(L1731*(1+K1732),L1731)</f>
        <v>5.9707342547838547</v>
      </c>
      <c r="M1732" s="3">
        <f ca="1">1-L1732/MAX(L$2:L1732)</f>
        <v>3.8774800584269076E-2</v>
      </c>
    </row>
    <row r="1733" spans="1:13" x14ac:dyDescent="0.15">
      <c r="A1733" s="1">
        <v>40961</v>
      </c>
      <c r="B1733" s="2">
        <v>2597.48</v>
      </c>
      <c r="C1733" s="3">
        <f t="shared" si="108"/>
        <v>1.3670510644110179E-2</v>
      </c>
      <c r="D1733" s="3">
        <f>1-B1733/MAX(B$2:B1733)</f>
        <v>0.55804124412985767</v>
      </c>
      <c r="E1733" s="4">
        <f ca="1">IFERROR(AVERAGE(OFFSET(B1733,0,0,-计算!B$19,1)),AVERAGE(OFFSET(B1733,0,0,-ROW(),1)))</f>
        <v>2535.5450000000001</v>
      </c>
      <c r="F1733" s="4">
        <f ca="1">IFERROR(AVERAGE(OFFSET(B1733,0,0,-计算!B$20,1)),AVERAGE(OFFSET(B1733,0,0,-ROW(),1)))</f>
        <v>2438.6554000000001</v>
      </c>
      <c r="G1733" s="4">
        <f t="shared" ca="1" si="109"/>
        <v>96.889599999999973</v>
      </c>
      <c r="H1733" s="4">
        <f ca="1">IFERROR(AVERAGE(OFFSET(G1733,0,0,-计算!B$21,1)),AVERAGE(OFFSET(G1733,0,0,-ROW(),1)))</f>
        <v>81.789155555555226</v>
      </c>
      <c r="I1733" s="4" t="str">
        <f ca="1">IF(计算!B$23=1,IFERROR(IF(AND(G1733&gt;H1733,OFFSET(G1733,-计算!B$22,0,1,1)&lt;OFFSET(H1733,-计算!B$22,0,1,1)),"买",IF(AND(G1733&lt;H1733,OFFSET(G1733,-计算!B$22,0,1,1)&gt;OFFSET(H1733,-计算!B$22,0,1,1)),"卖",I1732)),"买"),IF(计算!B$23=2,IFERROR(IF(AND(G1733&gt;OFFSET(G1733,-计算!B$22,0,1,1),B1733&lt;OFFSET(B1733,-计算!B$22,0,1,1)),"买",IF(AND(G1733&lt;OFFSET(G1733,-计算!B$22,0,1,1),B1733&gt;OFFSET(B1733,-计算!B$22,0,1,1)),"卖",I1732)),"买"),""))</f>
        <v>买</v>
      </c>
      <c r="J1733" s="4" t="str">
        <f t="shared" ref="J1733:J1796" ca="1" si="111">IF(I1732&lt;&gt;I1733,1,"")</f>
        <v/>
      </c>
      <c r="K1733" s="3">
        <f ca="1">IF(I1732="买",C1733,0)-IF(J1733=1,计算!B$18)</f>
        <v>1.3670510644110179E-2</v>
      </c>
      <c r="L1733" s="2">
        <f t="shared" ca="1" si="110"/>
        <v>6.052357240967031</v>
      </c>
      <c r="M1733" s="3">
        <f ca="1">1-L1733/MAX(L$2:L1733)</f>
        <v>2.5634361264269323E-2</v>
      </c>
    </row>
    <row r="1734" spans="1:13" x14ac:dyDescent="0.15">
      <c r="A1734" s="1">
        <v>40962</v>
      </c>
      <c r="B1734" s="2">
        <v>2606.2600000000002</v>
      </c>
      <c r="C1734" s="3">
        <f t="shared" si="108"/>
        <v>3.3801992700617234E-3</v>
      </c>
      <c r="D1734" s="3">
        <f>1-B1734/MAX(B$2:B1734)</f>
        <v>0.5565473354658681</v>
      </c>
      <c r="E1734" s="4">
        <f ca="1">IFERROR(AVERAGE(OFFSET(B1734,0,0,-计算!B$19,1)),AVERAGE(OFFSET(B1734,0,0,-ROW(),1)))</f>
        <v>2547.9041666666667</v>
      </c>
      <c r="F1734" s="4">
        <f ca="1">IFERROR(AVERAGE(OFFSET(B1734,0,0,-计算!B$20,1)),AVERAGE(OFFSET(B1734,0,0,-ROW(),1)))</f>
        <v>2440.4538000000002</v>
      </c>
      <c r="G1734" s="4">
        <f t="shared" ca="1" si="109"/>
        <v>107.45036666666647</v>
      </c>
      <c r="H1734" s="4">
        <f ca="1">IFERROR(AVERAGE(OFFSET(G1734,0,0,-计算!B$21,1)),AVERAGE(OFFSET(G1734,0,0,-ROW(),1)))</f>
        <v>88.943227777777565</v>
      </c>
      <c r="I1734" s="4" t="str">
        <f ca="1">IF(计算!B$23=1,IFERROR(IF(AND(G1734&gt;H1734,OFFSET(G1734,-计算!B$22,0,1,1)&lt;OFFSET(H1734,-计算!B$22,0,1,1)),"买",IF(AND(G1734&lt;H1734,OFFSET(G1734,-计算!B$22,0,1,1)&gt;OFFSET(H1734,-计算!B$22,0,1,1)),"卖",I1733)),"买"),IF(计算!B$23=2,IFERROR(IF(AND(G1734&gt;OFFSET(G1734,-计算!B$22,0,1,1),B1734&lt;OFFSET(B1734,-计算!B$22,0,1,1)),"买",IF(AND(G1734&lt;OFFSET(G1734,-计算!B$22,0,1,1),B1734&gt;OFFSET(B1734,-计算!B$22,0,1,1)),"卖",I1733)),"买"),""))</f>
        <v>买</v>
      </c>
      <c r="J1734" s="4" t="str">
        <f t="shared" ca="1" si="111"/>
        <v/>
      </c>
      <c r="K1734" s="3">
        <f ca="1">IF(I1733="买",C1734,0)-IF(J1734=1,计算!B$18)</f>
        <v>3.3801992700617234E-3</v>
      </c>
      <c r="L1734" s="2">
        <f t="shared" ca="1" si="110"/>
        <v>6.0728154144951008</v>
      </c>
      <c r="M1734" s="3">
        <f ca="1">1-L1734/MAX(L$2:L1734)</f>
        <v>2.2340811243441561E-2</v>
      </c>
    </row>
    <row r="1735" spans="1:13" x14ac:dyDescent="0.15">
      <c r="A1735" s="1">
        <v>40963</v>
      </c>
      <c r="B1735" s="2">
        <v>2648.02</v>
      </c>
      <c r="C1735" s="3">
        <f t="shared" si="108"/>
        <v>1.6022960103750039E-2</v>
      </c>
      <c r="D1735" s="3">
        <f>1-B1735/MAX(B$2:B1735)</f>
        <v>0.54944191111413598</v>
      </c>
      <c r="E1735" s="4">
        <f ca="1">IFERROR(AVERAGE(OFFSET(B1735,0,0,-计算!B$19,1)),AVERAGE(OFFSET(B1735,0,0,-ROW(),1)))</f>
        <v>2557.8858333333333</v>
      </c>
      <c r="F1735" s="4">
        <f ca="1">IFERROR(AVERAGE(OFFSET(B1735,0,0,-计算!B$20,1)),AVERAGE(OFFSET(B1735,0,0,-ROW(),1)))</f>
        <v>2442.8496</v>
      </c>
      <c r="G1735" s="4">
        <f t="shared" ca="1" si="109"/>
        <v>115.03623333333326</v>
      </c>
      <c r="H1735" s="4">
        <f ca="1">IFERROR(AVERAGE(OFFSET(G1735,0,0,-计算!B$21,1)),AVERAGE(OFFSET(G1735,0,0,-ROW(),1)))</f>
        <v>96.122583333333139</v>
      </c>
      <c r="I1735" s="4" t="str">
        <f ca="1">IF(计算!B$23=1,IFERROR(IF(AND(G1735&gt;H1735,OFFSET(G1735,-计算!B$22,0,1,1)&lt;OFFSET(H1735,-计算!B$22,0,1,1)),"买",IF(AND(G1735&lt;H1735,OFFSET(G1735,-计算!B$22,0,1,1)&gt;OFFSET(H1735,-计算!B$22,0,1,1)),"卖",I1734)),"买"),IF(计算!B$23=2,IFERROR(IF(AND(G1735&gt;OFFSET(G1735,-计算!B$22,0,1,1),B1735&lt;OFFSET(B1735,-计算!B$22,0,1,1)),"买",IF(AND(G1735&lt;OFFSET(G1735,-计算!B$22,0,1,1),B1735&gt;OFFSET(B1735,-计算!B$22,0,1,1)),"卖",I1734)),"买"),""))</f>
        <v>买</v>
      </c>
      <c r="J1735" s="4" t="str">
        <f t="shared" ca="1" si="111"/>
        <v/>
      </c>
      <c r="K1735" s="3">
        <f ca="1">IF(I1734="买",C1735,0)-IF(J1735=1,计算!B$18)</f>
        <v>1.6022960103750039E-2</v>
      </c>
      <c r="L1735" s="2">
        <f t="shared" ca="1" si="110"/>
        <v>6.1701198935989936</v>
      </c>
      <c r="M1735" s="3">
        <f ca="1">1-L1735/MAX(L$2:L1735)</f>
        <v>6.675817066930656E-3</v>
      </c>
    </row>
    <row r="1736" spans="1:13" x14ac:dyDescent="0.15">
      <c r="A1736" s="1">
        <v>40966</v>
      </c>
      <c r="B1736" s="2">
        <v>2656.57</v>
      </c>
      <c r="C1736" s="3">
        <f t="shared" si="108"/>
        <v>3.2288275768310726E-3</v>
      </c>
      <c r="D1736" s="3">
        <f>1-B1736/MAX(B$2:B1736)</f>
        <v>0.54798713673177701</v>
      </c>
      <c r="E1736" s="4">
        <f ca="1">IFERROR(AVERAGE(OFFSET(B1736,0,0,-计算!B$19,1)),AVERAGE(OFFSET(B1736,0,0,-ROW(),1)))</f>
        <v>2568.4975000000004</v>
      </c>
      <c r="F1736" s="4">
        <f ca="1">IFERROR(AVERAGE(OFFSET(B1736,0,0,-计算!B$20,1)),AVERAGE(OFFSET(B1736,0,0,-ROW(),1)))</f>
        <v>2445.4810000000002</v>
      </c>
      <c r="G1736" s="4">
        <f t="shared" ca="1" si="109"/>
        <v>123.01650000000018</v>
      </c>
      <c r="H1736" s="4">
        <f ca="1">IFERROR(AVERAGE(OFFSET(G1736,0,0,-计算!B$21,1)),AVERAGE(OFFSET(G1736,0,0,-ROW(),1)))</f>
        <v>103.18249444444434</v>
      </c>
      <c r="I1736" s="4" t="str">
        <f ca="1">IF(计算!B$23=1,IFERROR(IF(AND(G1736&gt;H1736,OFFSET(G1736,-计算!B$22,0,1,1)&lt;OFFSET(H1736,-计算!B$22,0,1,1)),"买",IF(AND(G1736&lt;H1736,OFFSET(G1736,-计算!B$22,0,1,1)&gt;OFFSET(H1736,-计算!B$22,0,1,1)),"卖",I1735)),"买"),IF(计算!B$23=2,IFERROR(IF(AND(G1736&gt;OFFSET(G1736,-计算!B$22,0,1,1),B1736&lt;OFFSET(B1736,-计算!B$22,0,1,1)),"买",IF(AND(G1736&lt;OFFSET(G1736,-计算!B$22,0,1,1),B1736&gt;OFFSET(B1736,-计算!B$22,0,1,1)),"卖",I1735)),"买"),""))</f>
        <v>买</v>
      </c>
      <c r="J1736" s="4" t="str">
        <f t="shared" ca="1" si="111"/>
        <v/>
      </c>
      <c r="K1736" s="3">
        <f ca="1">IF(I1735="买",C1736,0)-IF(J1736=1,计算!B$18)</f>
        <v>3.2288275768310726E-3</v>
      </c>
      <c r="L1736" s="2">
        <f t="shared" ca="1" si="110"/>
        <v>6.1900421468638003</v>
      </c>
      <c r="M1736" s="3">
        <f ca="1">1-L1736/MAX(L$2:L1736)</f>
        <v>3.4685445523431335E-3</v>
      </c>
    </row>
    <row r="1737" spans="1:13" x14ac:dyDescent="0.15">
      <c r="A1737" s="1">
        <v>40967</v>
      </c>
      <c r="B1737" s="2">
        <v>2662.46</v>
      </c>
      <c r="C1737" s="3">
        <f t="shared" si="108"/>
        <v>2.2171446639840386E-3</v>
      </c>
      <c r="D1737" s="3">
        <f>1-B1737/MAX(B$2:B1737)</f>
        <v>0.54698495882392972</v>
      </c>
      <c r="E1737" s="4">
        <f ca="1">IFERROR(AVERAGE(OFFSET(B1737,0,0,-计算!B$19,1)),AVERAGE(OFFSET(B1737,0,0,-ROW(),1)))</f>
        <v>2579.2341666666666</v>
      </c>
      <c r="F1737" s="4">
        <f ca="1">IFERROR(AVERAGE(OFFSET(B1737,0,0,-计算!B$20,1)),AVERAGE(OFFSET(B1737,0,0,-ROW(),1)))</f>
        <v>2448.6610000000005</v>
      </c>
      <c r="G1737" s="4">
        <f t="shared" ca="1" si="109"/>
        <v>130.57316666666611</v>
      </c>
      <c r="H1737" s="4">
        <f ca="1">IFERROR(AVERAGE(OFFSET(G1737,0,0,-计算!B$21,1)),AVERAGE(OFFSET(G1737,0,0,-ROW(),1)))</f>
        <v>110.6023222222221</v>
      </c>
      <c r="I1737" s="4" t="str">
        <f ca="1">IF(计算!B$23=1,IFERROR(IF(AND(G1737&gt;H1737,OFFSET(G1737,-计算!B$22,0,1,1)&lt;OFFSET(H1737,-计算!B$22,0,1,1)),"买",IF(AND(G1737&lt;H1737,OFFSET(G1737,-计算!B$22,0,1,1)&gt;OFFSET(H1737,-计算!B$22,0,1,1)),"卖",I1736)),"买"),IF(计算!B$23=2,IFERROR(IF(AND(G1737&gt;OFFSET(G1737,-计算!B$22,0,1,1),B1737&lt;OFFSET(B1737,-计算!B$22,0,1,1)),"买",IF(AND(G1737&lt;OFFSET(G1737,-计算!B$22,0,1,1),B1737&gt;OFFSET(B1737,-计算!B$22,0,1,1)),"卖",I1736)),"买"),""))</f>
        <v>买</v>
      </c>
      <c r="J1737" s="4" t="str">
        <f t="shared" ca="1" si="111"/>
        <v/>
      </c>
      <c r="K1737" s="3">
        <f ca="1">IF(I1736="买",C1737,0)-IF(J1737=1,计算!B$18)</f>
        <v>2.2171446639840386E-3</v>
      </c>
      <c r="L1737" s="2">
        <f t="shared" ca="1" si="110"/>
        <v>6.2037663657795559</v>
      </c>
      <c r="M1737" s="3">
        <f ca="1">1-L1737/MAX(L$2:L1737)</f>
        <v>1.2590901534050847E-3</v>
      </c>
    </row>
    <row r="1738" spans="1:13" x14ac:dyDescent="0.15">
      <c r="A1738" s="1">
        <v>40968</v>
      </c>
      <c r="B1738" s="2">
        <v>2634.14</v>
      </c>
      <c r="C1738" s="3">
        <f t="shared" si="108"/>
        <v>-1.063677951969233E-2</v>
      </c>
      <c r="D1738" s="3">
        <f>1-B1738/MAX(B$2:B1738)</f>
        <v>0.55180357993602391</v>
      </c>
      <c r="E1738" s="4">
        <f ca="1">IFERROR(AVERAGE(OFFSET(B1738,0,0,-计算!B$19,1)),AVERAGE(OFFSET(B1738,0,0,-ROW(),1)))</f>
        <v>2587.7474999999999</v>
      </c>
      <c r="F1738" s="4">
        <f ca="1">IFERROR(AVERAGE(OFFSET(B1738,0,0,-计算!B$20,1)),AVERAGE(OFFSET(B1738,0,0,-ROW(),1)))</f>
        <v>2451.7900000000004</v>
      </c>
      <c r="G1738" s="4">
        <f t="shared" ca="1" si="109"/>
        <v>135.95749999999953</v>
      </c>
      <c r="H1738" s="4">
        <f ca="1">IFERROR(AVERAGE(OFFSET(G1738,0,0,-计算!B$21,1)),AVERAGE(OFFSET(G1738,0,0,-ROW(),1)))</f>
        <v>118.15389444444425</v>
      </c>
      <c r="I1738" s="4" t="str">
        <f ca="1">IF(计算!B$23=1,IFERROR(IF(AND(G1738&gt;H1738,OFFSET(G1738,-计算!B$22,0,1,1)&lt;OFFSET(H1738,-计算!B$22,0,1,1)),"买",IF(AND(G1738&lt;H1738,OFFSET(G1738,-计算!B$22,0,1,1)&gt;OFFSET(H1738,-计算!B$22,0,1,1)),"卖",I1737)),"买"),IF(计算!B$23=2,IFERROR(IF(AND(G1738&gt;OFFSET(G1738,-计算!B$22,0,1,1),B1738&lt;OFFSET(B1738,-计算!B$22,0,1,1)),"买",IF(AND(G1738&lt;OFFSET(G1738,-计算!B$22,0,1,1),B1738&gt;OFFSET(B1738,-计算!B$22,0,1,1)),"卖",I1737)),"买"),""))</f>
        <v>买</v>
      </c>
      <c r="J1738" s="4" t="str">
        <f t="shared" ca="1" si="111"/>
        <v/>
      </c>
      <c r="K1738" s="3">
        <f ca="1">IF(I1737="买",C1738,0)-IF(J1738=1,计算!B$18)</f>
        <v>-1.063677951969233E-2</v>
      </c>
      <c r="L1738" s="2">
        <f t="shared" ca="1" si="110"/>
        <v>6.1377782707550761</v>
      </c>
      <c r="M1738" s="3">
        <f ca="1">1-L1738/MAX(L$2:L1738)</f>
        <v>1.1882477008740122E-2</v>
      </c>
    </row>
    <row r="1739" spans="1:13" x14ac:dyDescent="0.15">
      <c r="A1739" s="1">
        <v>40969</v>
      </c>
      <c r="B1739" s="2">
        <v>2633.35</v>
      </c>
      <c r="C1739" s="3">
        <f t="shared" si="108"/>
        <v>-2.9990812940849931E-4</v>
      </c>
      <c r="D1739" s="3">
        <f>1-B1739/MAX(B$2:B1739)</f>
        <v>0.55193799768597285</v>
      </c>
      <c r="E1739" s="4">
        <f ca="1">IFERROR(AVERAGE(OFFSET(B1739,0,0,-计算!B$19,1)),AVERAGE(OFFSET(B1739,0,0,-ROW(),1)))</f>
        <v>2597.0174999999995</v>
      </c>
      <c r="F1739" s="4">
        <f ca="1">IFERROR(AVERAGE(OFFSET(B1739,0,0,-计算!B$20,1)),AVERAGE(OFFSET(B1739,0,0,-ROW(),1)))</f>
        <v>2456.0184000000004</v>
      </c>
      <c r="G1739" s="4">
        <f t="shared" ca="1" si="109"/>
        <v>140.99909999999909</v>
      </c>
      <c r="H1739" s="4">
        <f ca="1">IFERROR(AVERAGE(OFFSET(G1739,0,0,-计算!B$21,1)),AVERAGE(OFFSET(G1739,0,0,-ROW(),1)))</f>
        <v>125.50547777777744</v>
      </c>
      <c r="I1739" s="4" t="str">
        <f ca="1">IF(计算!B$23=1,IFERROR(IF(AND(G1739&gt;H1739,OFFSET(G1739,-计算!B$22,0,1,1)&lt;OFFSET(H1739,-计算!B$22,0,1,1)),"买",IF(AND(G1739&lt;H1739,OFFSET(G1739,-计算!B$22,0,1,1)&gt;OFFSET(H1739,-计算!B$22,0,1,1)),"卖",I1738)),"买"),IF(计算!B$23=2,IFERROR(IF(AND(G1739&gt;OFFSET(G1739,-计算!B$22,0,1,1),B1739&lt;OFFSET(B1739,-计算!B$22,0,1,1)),"买",IF(AND(G1739&lt;OFFSET(G1739,-计算!B$22,0,1,1),B1739&gt;OFFSET(B1739,-计算!B$22,0,1,1)),"卖",I1738)),"买"),""))</f>
        <v>买</v>
      </c>
      <c r="J1739" s="4" t="str">
        <f t="shared" ca="1" si="111"/>
        <v/>
      </c>
      <c r="K1739" s="3">
        <f ca="1">IF(I1738="买",C1739,0)-IF(J1739=1,计算!B$18)</f>
        <v>-2.9990812940849931E-4</v>
      </c>
      <c r="L1739" s="2">
        <f t="shared" ca="1" si="110"/>
        <v>6.13593750115517</v>
      </c>
      <c r="M1739" s="3">
        <f ca="1">1-L1739/MAX(L$2:L1739)</f>
        <v>1.2178821486696245E-2</v>
      </c>
    </row>
    <row r="1740" spans="1:13" x14ac:dyDescent="0.15">
      <c r="A1740" s="1">
        <v>40970</v>
      </c>
      <c r="B1740" s="2">
        <v>2679.93</v>
      </c>
      <c r="C1740" s="3">
        <f t="shared" si="108"/>
        <v>1.7688495642432578E-2</v>
      </c>
      <c r="D1740" s="3">
        <f>1-B1740/MAX(B$2:B1740)</f>
        <v>0.54401245491050165</v>
      </c>
      <c r="E1740" s="4">
        <f ca="1">IFERROR(AVERAGE(OFFSET(B1740,0,0,-计算!B$19,1)),AVERAGE(OFFSET(B1740,0,0,-ROW(),1)))</f>
        <v>2607.8774999999996</v>
      </c>
      <c r="F1740" s="4">
        <f ca="1">IFERROR(AVERAGE(OFFSET(B1740,0,0,-计算!B$20,1)),AVERAGE(OFFSET(B1740,0,0,-ROW(),1)))</f>
        <v>2461.6674000000003</v>
      </c>
      <c r="G1740" s="4">
        <f t="shared" ca="1" si="109"/>
        <v>146.21009999999933</v>
      </c>
      <c r="H1740" s="4">
        <f ca="1">IFERROR(AVERAGE(OFFSET(G1740,0,0,-计算!B$21,1)),AVERAGE(OFFSET(G1740,0,0,-ROW(),1)))</f>
        <v>131.96543333333292</v>
      </c>
      <c r="I1740" s="4" t="str">
        <f ca="1">IF(计算!B$23=1,IFERROR(IF(AND(G1740&gt;H1740,OFFSET(G1740,-计算!B$22,0,1,1)&lt;OFFSET(H1740,-计算!B$22,0,1,1)),"买",IF(AND(G1740&lt;H1740,OFFSET(G1740,-计算!B$22,0,1,1)&gt;OFFSET(H1740,-计算!B$22,0,1,1)),"卖",I1739)),"买"),IF(计算!B$23=2,IFERROR(IF(AND(G1740&gt;OFFSET(G1740,-计算!B$22,0,1,1),B1740&lt;OFFSET(B1740,-计算!B$22,0,1,1)),"买",IF(AND(G1740&lt;OFFSET(G1740,-计算!B$22,0,1,1),B1740&gt;OFFSET(B1740,-计算!B$22,0,1,1)),"卖",I1739)),"买"),""))</f>
        <v>买</v>
      </c>
      <c r="J1740" s="4" t="str">
        <f t="shared" ca="1" si="111"/>
        <v/>
      </c>
      <c r="K1740" s="3">
        <f ca="1">IF(I1739="买",C1740,0)-IF(J1740=1,计算!B$18)</f>
        <v>1.7688495642432578E-2</v>
      </c>
      <c r="L1740" s="2">
        <f t="shared" ca="1" si="110"/>
        <v>6.2444730049065917</v>
      </c>
      <c r="M1740" s="3">
        <f ca="1">1-L1740/MAX(L$2:L1740)</f>
        <v>0</v>
      </c>
    </row>
    <row r="1741" spans="1:13" x14ac:dyDescent="0.15">
      <c r="A1741" s="1">
        <v>40973</v>
      </c>
      <c r="B1741" s="2">
        <v>2662.7</v>
      </c>
      <c r="C1741" s="3">
        <f t="shared" si="108"/>
        <v>-6.4292724063688134E-3</v>
      </c>
      <c r="D1741" s="3">
        <f>1-B1741/MAX(B$2:B1741)</f>
        <v>0.54694412305179341</v>
      </c>
      <c r="E1741" s="4">
        <f ca="1">IFERROR(AVERAGE(OFFSET(B1741,0,0,-计算!B$19,1)),AVERAGE(OFFSET(B1741,0,0,-ROW(),1)))</f>
        <v>2618.4299999999998</v>
      </c>
      <c r="F1741" s="4">
        <f ca="1">IFERROR(AVERAGE(OFFSET(B1741,0,0,-计算!B$20,1)),AVERAGE(OFFSET(B1741,0,0,-ROW(),1)))</f>
        <v>2468.1056000000003</v>
      </c>
      <c r="G1741" s="4">
        <f t="shared" ca="1" si="109"/>
        <v>150.32439999999951</v>
      </c>
      <c r="H1741" s="4">
        <f ca="1">IFERROR(AVERAGE(OFFSET(G1741,0,0,-计算!B$21,1)),AVERAGE(OFFSET(G1741,0,0,-ROW(),1)))</f>
        <v>137.84679444444396</v>
      </c>
      <c r="I1741" s="4" t="str">
        <f ca="1">IF(计算!B$23=1,IFERROR(IF(AND(G1741&gt;H1741,OFFSET(G1741,-计算!B$22,0,1,1)&lt;OFFSET(H1741,-计算!B$22,0,1,1)),"买",IF(AND(G1741&lt;H1741,OFFSET(G1741,-计算!B$22,0,1,1)&gt;OFFSET(H1741,-计算!B$22,0,1,1)),"卖",I1740)),"买"),IF(计算!B$23=2,IFERROR(IF(AND(G1741&gt;OFFSET(G1741,-计算!B$22,0,1,1),B1741&lt;OFFSET(B1741,-计算!B$22,0,1,1)),"买",IF(AND(G1741&lt;OFFSET(G1741,-计算!B$22,0,1,1),B1741&gt;OFFSET(B1741,-计算!B$22,0,1,1)),"卖",I1740)),"买"),""))</f>
        <v>买</v>
      </c>
      <c r="J1741" s="4" t="str">
        <f t="shared" ca="1" si="111"/>
        <v/>
      </c>
      <c r="K1741" s="3">
        <f ca="1">IF(I1740="买",C1741,0)-IF(J1741=1,计算!B$18)</f>
        <v>-6.4292724063688134E-3</v>
      </c>
      <c r="L1741" s="2">
        <f t="shared" ca="1" si="110"/>
        <v>6.2043255869238312</v>
      </c>
      <c r="M1741" s="3">
        <f ca="1">1-L1741/MAX(L$2:L1741)</f>
        <v>6.4292724063688134E-3</v>
      </c>
    </row>
    <row r="1742" spans="1:13" x14ac:dyDescent="0.15">
      <c r="A1742" s="1">
        <v>40974</v>
      </c>
      <c r="B1742" s="2">
        <v>2621.0500000000002</v>
      </c>
      <c r="C1742" s="3">
        <f t="shared" si="108"/>
        <v>-1.5642017501032668E-2</v>
      </c>
      <c r="D1742" s="3">
        <f>1-B1742/MAX(B$2:B1742)</f>
        <v>0.55403083100796291</v>
      </c>
      <c r="E1742" s="4">
        <f ca="1">IFERROR(AVERAGE(OFFSET(B1742,0,0,-计算!B$19,1)),AVERAGE(OFFSET(B1742,0,0,-ROW(),1)))</f>
        <v>2625.4266666666667</v>
      </c>
      <c r="F1742" s="4">
        <f ca="1">IFERROR(AVERAGE(OFFSET(B1742,0,0,-计算!B$20,1)),AVERAGE(OFFSET(B1742,0,0,-ROW(),1)))</f>
        <v>2472.7240000000002</v>
      </c>
      <c r="G1742" s="4">
        <f t="shared" ca="1" si="109"/>
        <v>152.70266666666657</v>
      </c>
      <c r="H1742" s="4">
        <f ca="1">IFERROR(AVERAGE(OFFSET(G1742,0,0,-计算!B$21,1)),AVERAGE(OFFSET(G1742,0,0,-ROW(),1)))</f>
        <v>142.79448888888837</v>
      </c>
      <c r="I1742" s="4" t="str">
        <f ca="1">IF(计算!B$23=1,IFERROR(IF(AND(G1742&gt;H1742,OFFSET(G1742,-计算!B$22,0,1,1)&lt;OFFSET(H1742,-计算!B$22,0,1,1)),"买",IF(AND(G1742&lt;H1742,OFFSET(G1742,-计算!B$22,0,1,1)&gt;OFFSET(H1742,-计算!B$22,0,1,1)),"卖",I1741)),"买"),IF(计算!B$23=2,IFERROR(IF(AND(G1742&gt;OFFSET(G1742,-计算!B$22,0,1,1),B1742&lt;OFFSET(B1742,-计算!B$22,0,1,1)),"买",IF(AND(G1742&lt;OFFSET(G1742,-计算!B$22,0,1,1),B1742&gt;OFFSET(B1742,-计算!B$22,0,1,1)),"卖",I1741)),"买"),""))</f>
        <v>买</v>
      </c>
      <c r="J1742" s="4" t="str">
        <f t="shared" ca="1" si="111"/>
        <v/>
      </c>
      <c r="K1742" s="3">
        <f ca="1">IF(I1741="买",C1742,0)-IF(J1742=1,计算!B$18)</f>
        <v>-1.5642017501032668E-2</v>
      </c>
      <c r="L1742" s="2">
        <f t="shared" ca="1" si="110"/>
        <v>6.1072774175110638</v>
      </c>
      <c r="M1742" s="3">
        <f ca="1">1-L1742/MAX(L$2:L1742)</f>
        <v>2.1970723115902091E-2</v>
      </c>
    </row>
    <row r="1743" spans="1:13" x14ac:dyDescent="0.15">
      <c r="A1743" s="1">
        <v>40975</v>
      </c>
      <c r="B1743" s="2">
        <v>2603</v>
      </c>
      <c r="C1743" s="3">
        <f t="shared" si="108"/>
        <v>-6.8865530989489221E-3</v>
      </c>
      <c r="D1743" s="3">
        <f>1-B1743/MAX(B$2:B1743)</f>
        <v>0.55710202137072073</v>
      </c>
      <c r="E1743" s="4">
        <f ca="1">IFERROR(AVERAGE(OFFSET(B1743,0,0,-计算!B$19,1)),AVERAGE(OFFSET(B1743,0,0,-ROW(),1)))</f>
        <v>2630.6174999999998</v>
      </c>
      <c r="F1743" s="4">
        <f ca="1">IFERROR(AVERAGE(OFFSET(B1743,0,0,-计算!B$20,1)),AVERAGE(OFFSET(B1743,0,0,-ROW(),1)))</f>
        <v>2477.0958000000005</v>
      </c>
      <c r="G1743" s="4">
        <f t="shared" ca="1" si="109"/>
        <v>153.52169999999933</v>
      </c>
      <c r="H1743" s="4">
        <f ca="1">IFERROR(AVERAGE(OFFSET(G1743,0,0,-计算!B$21,1)),AVERAGE(OFFSET(G1743,0,0,-ROW(),1)))</f>
        <v>146.61924444444389</v>
      </c>
      <c r="I1743" s="4" t="str">
        <f ca="1">IF(计算!B$23=1,IFERROR(IF(AND(G1743&gt;H1743,OFFSET(G1743,-计算!B$22,0,1,1)&lt;OFFSET(H1743,-计算!B$22,0,1,1)),"买",IF(AND(G1743&lt;H1743,OFFSET(G1743,-计算!B$22,0,1,1)&gt;OFFSET(H1743,-计算!B$22,0,1,1)),"卖",I1742)),"买"),IF(计算!B$23=2,IFERROR(IF(AND(G1743&gt;OFFSET(G1743,-计算!B$22,0,1,1),B1743&lt;OFFSET(B1743,-计算!B$22,0,1,1)),"买",IF(AND(G1743&lt;OFFSET(G1743,-计算!B$22,0,1,1),B1743&gt;OFFSET(B1743,-计算!B$22,0,1,1)),"卖",I1742)),"买"),""))</f>
        <v>买</v>
      </c>
      <c r="J1743" s="4" t="str">
        <f t="shared" ca="1" si="111"/>
        <v/>
      </c>
      <c r="K1743" s="3">
        <f ca="1">IF(I1742="买",C1743,0)-IF(J1743=1,计算!B$18)</f>
        <v>-6.8865530989489221E-3</v>
      </c>
      <c r="L1743" s="2">
        <f t="shared" ca="1" si="110"/>
        <v>6.0652193272853623</v>
      </c>
      <c r="M1743" s="3">
        <f ca="1">1-L1743/MAX(L$2:L1743)</f>
        <v>2.8705973663491036E-2</v>
      </c>
    </row>
    <row r="1744" spans="1:13" x14ac:dyDescent="0.15">
      <c r="A1744" s="1">
        <v>40976</v>
      </c>
      <c r="B1744" s="2">
        <v>2635.79</v>
      </c>
      <c r="C1744" s="3">
        <f t="shared" si="108"/>
        <v>1.2597003457548883E-2</v>
      </c>
      <c r="D1744" s="3">
        <f>1-B1744/MAX(B$2:B1744)</f>
        <v>0.55152283400258628</v>
      </c>
      <c r="E1744" s="4">
        <f ca="1">IFERROR(AVERAGE(OFFSET(B1744,0,0,-计算!B$19,1)),AVERAGE(OFFSET(B1744,0,0,-ROW(),1)))</f>
        <v>2636.7291666666665</v>
      </c>
      <c r="F1744" s="4">
        <f ca="1">IFERROR(AVERAGE(OFFSET(B1744,0,0,-计算!B$20,1)),AVERAGE(OFFSET(B1744,0,0,-ROW(),1)))</f>
        <v>2482.2702000000004</v>
      </c>
      <c r="G1744" s="4">
        <f t="shared" ca="1" si="109"/>
        <v>154.45896666666613</v>
      </c>
      <c r="H1744" s="4">
        <f ca="1">IFERROR(AVERAGE(OFFSET(G1744,0,0,-计算!B$21,1)),AVERAGE(OFFSET(G1744,0,0,-ROW(),1)))</f>
        <v>149.70282222222167</v>
      </c>
      <c r="I1744" s="4" t="str">
        <f ca="1">IF(计算!B$23=1,IFERROR(IF(AND(G1744&gt;H1744,OFFSET(G1744,-计算!B$22,0,1,1)&lt;OFFSET(H1744,-计算!B$22,0,1,1)),"买",IF(AND(G1744&lt;H1744,OFFSET(G1744,-计算!B$22,0,1,1)&gt;OFFSET(H1744,-计算!B$22,0,1,1)),"卖",I1743)),"买"),IF(计算!B$23=2,IFERROR(IF(AND(G1744&gt;OFFSET(G1744,-计算!B$22,0,1,1),B1744&lt;OFFSET(B1744,-计算!B$22,0,1,1)),"买",IF(AND(G1744&lt;OFFSET(G1744,-计算!B$22,0,1,1),B1744&gt;OFFSET(B1744,-计算!B$22,0,1,1)),"卖",I1743)),"买"),""))</f>
        <v>买</v>
      </c>
      <c r="J1744" s="4" t="str">
        <f t="shared" ca="1" si="111"/>
        <v/>
      </c>
      <c r="K1744" s="3">
        <f ca="1">IF(I1743="买",C1744,0)-IF(J1744=1,计算!B$18)</f>
        <v>1.2597003457548883E-2</v>
      </c>
      <c r="L1744" s="2">
        <f t="shared" ca="1" si="110"/>
        <v>6.1416229161219684</v>
      </c>
      <c r="M1744" s="3">
        <f ca="1">1-L1744/MAX(L$2:L1744)</f>
        <v>1.6470579455433509E-2</v>
      </c>
    </row>
    <row r="1745" spans="1:13" x14ac:dyDescent="0.15">
      <c r="A1745" s="1">
        <v>40977</v>
      </c>
      <c r="B1745" s="2">
        <v>2664.3</v>
      </c>
      <c r="C1745" s="3">
        <f t="shared" si="108"/>
        <v>1.0816491450381216E-2</v>
      </c>
      <c r="D1745" s="3">
        <f>1-B1745/MAX(B$2:B1745)</f>
        <v>0.546671884570884</v>
      </c>
      <c r="E1745" s="4">
        <f ca="1">IFERROR(AVERAGE(OFFSET(B1745,0,0,-计算!B$19,1)),AVERAGE(OFFSET(B1745,0,0,-ROW(),1)))</f>
        <v>2642.2975000000001</v>
      </c>
      <c r="F1745" s="4">
        <f ca="1">IFERROR(AVERAGE(OFFSET(B1745,0,0,-计算!B$20,1)),AVERAGE(OFFSET(B1745,0,0,-ROW(),1)))</f>
        <v>2488.7739999999999</v>
      </c>
      <c r="G1745" s="4">
        <f t="shared" ca="1" si="109"/>
        <v>153.52350000000024</v>
      </c>
      <c r="H1745" s="4">
        <f ca="1">IFERROR(AVERAGE(OFFSET(G1745,0,0,-计算!B$21,1)),AVERAGE(OFFSET(G1745,0,0,-ROW(),1)))</f>
        <v>151.79022222222184</v>
      </c>
      <c r="I1745" s="4" t="str">
        <f ca="1">IF(计算!B$23=1,IFERROR(IF(AND(G1745&gt;H1745,OFFSET(G1745,-计算!B$22,0,1,1)&lt;OFFSET(H1745,-计算!B$22,0,1,1)),"买",IF(AND(G1745&lt;H1745,OFFSET(G1745,-计算!B$22,0,1,1)&gt;OFFSET(H1745,-计算!B$22,0,1,1)),"卖",I1744)),"买"),IF(计算!B$23=2,IFERROR(IF(AND(G1745&gt;OFFSET(G1745,-计算!B$22,0,1,1),B1745&lt;OFFSET(B1745,-计算!B$22,0,1,1)),"买",IF(AND(G1745&lt;OFFSET(G1745,-计算!B$22,0,1,1),B1745&gt;OFFSET(B1745,-计算!B$22,0,1,1)),"卖",I1744)),"买"),""))</f>
        <v>买</v>
      </c>
      <c r="J1745" s="4" t="str">
        <f t="shared" ca="1" si="111"/>
        <v/>
      </c>
      <c r="K1745" s="3">
        <f ca="1">IF(I1744="买",C1745,0)-IF(J1745=1,计算!B$18)</f>
        <v>1.0816491450381216E-2</v>
      </c>
      <c r="L1745" s="2">
        <f t="shared" ca="1" si="110"/>
        <v>6.2080537278856669</v>
      </c>
      <c r="M1745" s="3">
        <f ca="1">1-L1745/MAX(L$2:L1745)</f>
        <v>5.8322418869147796E-3</v>
      </c>
    </row>
    <row r="1746" spans="1:13" x14ac:dyDescent="0.15">
      <c r="A1746" s="1">
        <v>40980</v>
      </c>
      <c r="B1746" s="2">
        <v>2654.4</v>
      </c>
      <c r="C1746" s="3">
        <f t="shared" si="108"/>
        <v>-3.7157977705213341E-3</v>
      </c>
      <c r="D1746" s="3">
        <f>1-B1746/MAX(B$2:B1746)</f>
        <v>0.54835636017151024</v>
      </c>
      <c r="E1746" s="4">
        <f ca="1">IFERROR(AVERAGE(OFFSET(B1746,0,0,-计算!B$19,1)),AVERAGE(OFFSET(B1746,0,0,-ROW(),1)))</f>
        <v>2646.3091666666669</v>
      </c>
      <c r="F1746" s="4">
        <f ca="1">IFERROR(AVERAGE(OFFSET(B1746,0,0,-计算!B$20,1)),AVERAGE(OFFSET(B1746,0,0,-ROW(),1)))</f>
        <v>2495.0351999999998</v>
      </c>
      <c r="G1746" s="4">
        <f t="shared" ca="1" si="109"/>
        <v>151.27396666666709</v>
      </c>
      <c r="H1746" s="4">
        <f ca="1">IFERROR(AVERAGE(OFFSET(G1746,0,0,-计算!B$21,1)),AVERAGE(OFFSET(G1746,0,0,-ROW(),1)))</f>
        <v>152.63419999999982</v>
      </c>
      <c r="I1746" s="4" t="str">
        <f ca="1">IF(计算!B$23=1,IFERROR(IF(AND(G1746&gt;H1746,OFFSET(G1746,-计算!B$22,0,1,1)&lt;OFFSET(H1746,-计算!B$22,0,1,1)),"买",IF(AND(G1746&lt;H1746,OFFSET(G1746,-计算!B$22,0,1,1)&gt;OFFSET(H1746,-计算!B$22,0,1,1)),"卖",I1745)),"买"),IF(计算!B$23=2,IFERROR(IF(AND(G1746&gt;OFFSET(G1746,-计算!B$22,0,1,1),B1746&lt;OFFSET(B1746,-计算!B$22,0,1,1)),"买",IF(AND(G1746&lt;OFFSET(G1746,-计算!B$22,0,1,1),B1746&gt;OFFSET(B1746,-计算!B$22,0,1,1)),"卖",I1745)),"买"),""))</f>
        <v>卖</v>
      </c>
      <c r="J1746" s="4">
        <f t="shared" ca="1" si="111"/>
        <v>1</v>
      </c>
      <c r="K1746" s="3">
        <f ca="1">IF(I1745="买",C1746,0)-IF(J1746=1,计算!B$18)</f>
        <v>-3.7157977705213341E-3</v>
      </c>
      <c r="L1746" s="2">
        <f t="shared" ca="1" si="110"/>
        <v>6.1849858556843129</v>
      </c>
      <c r="M1746" s="3">
        <f ca="1">1-L1746/MAX(L$2:L1746)</f>
        <v>9.5263682260355864E-3</v>
      </c>
    </row>
    <row r="1747" spans="1:13" x14ac:dyDescent="0.15">
      <c r="A1747" s="1">
        <v>40981</v>
      </c>
      <c r="B1747" s="2">
        <v>2681.07</v>
      </c>
      <c r="C1747" s="3">
        <f t="shared" si="108"/>
        <v>1.0047468354430489E-2</v>
      </c>
      <c r="D1747" s="3">
        <f>1-B1747/MAX(B$2:B1747)</f>
        <v>0.54381848499285368</v>
      </c>
      <c r="E1747" s="4">
        <f ca="1">IFERROR(AVERAGE(OFFSET(B1747,0,0,-计算!B$19,1)),AVERAGE(OFFSET(B1747,0,0,-ROW(),1)))</f>
        <v>2649.0633333333335</v>
      </c>
      <c r="F1747" s="4">
        <f ca="1">IFERROR(AVERAGE(OFFSET(B1747,0,0,-计算!B$20,1)),AVERAGE(OFFSET(B1747,0,0,-ROW(),1)))</f>
        <v>2501.4734000000003</v>
      </c>
      <c r="G1747" s="4">
        <f t="shared" ca="1" si="109"/>
        <v>147.58993333333319</v>
      </c>
      <c r="H1747" s="4">
        <f ca="1">IFERROR(AVERAGE(OFFSET(G1747,0,0,-计算!B$21,1)),AVERAGE(OFFSET(G1747,0,0,-ROW(),1)))</f>
        <v>152.17845555555542</v>
      </c>
      <c r="I1747" s="4" t="str">
        <f ca="1">IF(计算!B$23=1,IFERROR(IF(AND(G1747&gt;H1747,OFFSET(G1747,-计算!B$22,0,1,1)&lt;OFFSET(H1747,-计算!B$22,0,1,1)),"买",IF(AND(G1747&lt;H1747,OFFSET(G1747,-计算!B$22,0,1,1)&gt;OFFSET(H1747,-计算!B$22,0,1,1)),"卖",I1746)),"买"),IF(计算!B$23=2,IFERROR(IF(AND(G1747&gt;OFFSET(G1747,-计算!B$22,0,1,1),B1747&lt;OFFSET(B1747,-计算!B$22,0,1,1)),"买",IF(AND(G1747&lt;OFFSET(G1747,-计算!B$22,0,1,1),B1747&gt;OFFSET(B1747,-计算!B$22,0,1,1)),"卖",I1746)),"买"),""))</f>
        <v>卖</v>
      </c>
      <c r="J1747" s="4" t="str">
        <f t="shared" ca="1" si="111"/>
        <v/>
      </c>
      <c r="K1747" s="3">
        <f ca="1">IF(I1746="买",C1747,0)-IF(J1747=1,计算!B$18)</f>
        <v>0</v>
      </c>
      <c r="L1747" s="2">
        <f t="shared" ca="1" si="110"/>
        <v>6.1849858556843129</v>
      </c>
      <c r="M1747" s="3">
        <f ca="1">1-L1747/MAX(L$2:L1747)</f>
        <v>9.5263682260355864E-3</v>
      </c>
    </row>
    <row r="1748" spans="1:13" x14ac:dyDescent="0.15">
      <c r="A1748" s="1">
        <v>40982</v>
      </c>
      <c r="B1748" s="2">
        <v>2605.11</v>
      </c>
      <c r="C1748" s="3">
        <f t="shared" si="108"/>
        <v>-2.8331971936577549E-2</v>
      </c>
      <c r="D1748" s="3">
        <f>1-B1748/MAX(B$2:B1748)</f>
        <v>0.55674300687402156</v>
      </c>
      <c r="E1748" s="4">
        <f ca="1">IFERROR(AVERAGE(OFFSET(B1748,0,0,-计算!B$19,1)),AVERAGE(OFFSET(B1748,0,0,-ROW(),1)))</f>
        <v>2644.7750000000001</v>
      </c>
      <c r="F1748" s="4">
        <f ca="1">IFERROR(AVERAGE(OFFSET(B1748,0,0,-计算!B$20,1)),AVERAGE(OFFSET(B1748,0,0,-ROW(),1)))</f>
        <v>2506.8616000000002</v>
      </c>
      <c r="G1748" s="4">
        <f t="shared" ca="1" si="109"/>
        <v>137.91339999999991</v>
      </c>
      <c r="H1748" s="4">
        <f ca="1">IFERROR(AVERAGE(OFFSET(G1748,0,0,-计算!B$21,1)),AVERAGE(OFFSET(G1748,0,0,-ROW(),1)))</f>
        <v>149.71357777777766</v>
      </c>
      <c r="I1748" s="4" t="str">
        <f ca="1">IF(计算!B$23=1,IFERROR(IF(AND(G1748&gt;H1748,OFFSET(G1748,-计算!B$22,0,1,1)&lt;OFFSET(H1748,-计算!B$22,0,1,1)),"买",IF(AND(G1748&lt;H1748,OFFSET(G1748,-计算!B$22,0,1,1)&gt;OFFSET(H1748,-计算!B$22,0,1,1)),"卖",I1747)),"买"),IF(计算!B$23=2,IFERROR(IF(AND(G1748&gt;OFFSET(G1748,-计算!B$22,0,1,1),B1748&lt;OFFSET(B1748,-计算!B$22,0,1,1)),"买",IF(AND(G1748&lt;OFFSET(G1748,-计算!B$22,0,1,1),B1748&gt;OFFSET(B1748,-计算!B$22,0,1,1)),"卖",I1747)),"买"),""))</f>
        <v>卖</v>
      </c>
      <c r="J1748" s="4" t="str">
        <f t="shared" ca="1" si="111"/>
        <v/>
      </c>
      <c r="K1748" s="3">
        <f ca="1">IF(I1747="买",C1748,0)-IF(J1748=1,计算!B$18)</f>
        <v>0</v>
      </c>
      <c r="L1748" s="2">
        <f t="shared" ca="1" si="110"/>
        <v>6.1849858556843129</v>
      </c>
      <c r="M1748" s="3">
        <f ca="1">1-L1748/MAX(L$2:L1748)</f>
        <v>9.5263682260355864E-3</v>
      </c>
    </row>
    <row r="1749" spans="1:13" x14ac:dyDescent="0.15">
      <c r="A1749" s="1">
        <v>40983</v>
      </c>
      <c r="B1749" s="2">
        <v>2585.5500000000002</v>
      </c>
      <c r="C1749" s="3">
        <f t="shared" si="108"/>
        <v>-7.5083201860958182E-3</v>
      </c>
      <c r="D1749" s="3">
        <f>1-B1749/MAX(B$2:B1749)</f>
        <v>0.56007112230313749</v>
      </c>
      <c r="E1749" s="4">
        <f ca="1">IFERROR(AVERAGE(OFFSET(B1749,0,0,-计算!B$19,1)),AVERAGE(OFFSET(B1749,0,0,-ROW(),1)))</f>
        <v>2638.3658333333333</v>
      </c>
      <c r="F1749" s="4">
        <f ca="1">IFERROR(AVERAGE(OFFSET(B1749,0,0,-计算!B$20,1)),AVERAGE(OFFSET(B1749,0,0,-ROW(),1)))</f>
        <v>2512.4718000000003</v>
      </c>
      <c r="G1749" s="4">
        <f t="shared" ca="1" si="109"/>
        <v>125.89403333333303</v>
      </c>
      <c r="H1749" s="4">
        <f ca="1">IFERROR(AVERAGE(OFFSET(G1749,0,0,-计算!B$21,1)),AVERAGE(OFFSET(G1749,0,0,-ROW(),1)))</f>
        <v>145.10896666666659</v>
      </c>
      <c r="I1749" s="4" t="str">
        <f ca="1">IF(计算!B$23=1,IFERROR(IF(AND(G1749&gt;H1749,OFFSET(G1749,-计算!B$22,0,1,1)&lt;OFFSET(H1749,-计算!B$22,0,1,1)),"买",IF(AND(G1749&lt;H1749,OFFSET(G1749,-计算!B$22,0,1,1)&gt;OFFSET(H1749,-计算!B$22,0,1,1)),"卖",I1748)),"买"),IF(计算!B$23=2,IFERROR(IF(AND(G1749&gt;OFFSET(G1749,-计算!B$22,0,1,1),B1749&lt;OFFSET(B1749,-计算!B$22,0,1,1)),"买",IF(AND(G1749&lt;OFFSET(G1749,-计算!B$22,0,1,1),B1749&gt;OFFSET(B1749,-计算!B$22,0,1,1)),"卖",I1748)),"买"),""))</f>
        <v>卖</v>
      </c>
      <c r="J1749" s="4" t="str">
        <f t="shared" ca="1" si="111"/>
        <v/>
      </c>
      <c r="K1749" s="3">
        <f ca="1">IF(I1748="买",C1749,0)-IF(J1749=1,计算!B$18)</f>
        <v>0</v>
      </c>
      <c r="L1749" s="2">
        <f t="shared" ca="1" si="110"/>
        <v>6.1849858556843129</v>
      </c>
      <c r="M1749" s="3">
        <f ca="1">1-L1749/MAX(L$2:L1749)</f>
        <v>9.5263682260355864E-3</v>
      </c>
    </row>
    <row r="1750" spans="1:13" x14ac:dyDescent="0.15">
      <c r="A1750" s="1">
        <v>40984</v>
      </c>
      <c r="B1750" s="2">
        <v>2623.52</v>
      </c>
      <c r="C1750" s="3">
        <f t="shared" si="108"/>
        <v>1.4685463441047375E-2</v>
      </c>
      <c r="D1750" s="3">
        <f>1-B1750/MAX(B$2:B1750)</f>
        <v>0.55361056285305921</v>
      </c>
      <c r="E1750" s="4">
        <f ca="1">IFERROR(AVERAGE(OFFSET(B1750,0,0,-计算!B$19,1)),AVERAGE(OFFSET(B1750,0,0,-ROW(),1)))</f>
        <v>2637.4808333333335</v>
      </c>
      <c r="F1750" s="4">
        <f ca="1">IFERROR(AVERAGE(OFFSET(B1750,0,0,-计算!B$20,1)),AVERAGE(OFFSET(B1750,0,0,-ROW(),1)))</f>
        <v>2518.7836000000007</v>
      </c>
      <c r="G1750" s="4">
        <f t="shared" ca="1" si="109"/>
        <v>118.69723333333286</v>
      </c>
      <c r="H1750" s="4">
        <f ca="1">IFERROR(AVERAGE(OFFSET(G1750,0,0,-计算!B$21,1)),AVERAGE(OFFSET(G1750,0,0,-ROW(),1)))</f>
        <v>139.14867777777772</v>
      </c>
      <c r="I1750" s="4" t="str">
        <f ca="1">IF(计算!B$23=1,IFERROR(IF(AND(G1750&gt;H1750,OFFSET(G1750,-计算!B$22,0,1,1)&lt;OFFSET(H1750,-计算!B$22,0,1,1)),"买",IF(AND(G1750&lt;H1750,OFFSET(G1750,-计算!B$22,0,1,1)&gt;OFFSET(H1750,-计算!B$22,0,1,1)),"卖",I1749)),"买"),IF(计算!B$23=2,IFERROR(IF(AND(G1750&gt;OFFSET(G1750,-计算!B$22,0,1,1),B1750&lt;OFFSET(B1750,-计算!B$22,0,1,1)),"买",IF(AND(G1750&lt;OFFSET(G1750,-计算!B$22,0,1,1),B1750&gt;OFFSET(B1750,-计算!B$22,0,1,1)),"卖",I1749)),"买"),""))</f>
        <v>卖</v>
      </c>
      <c r="J1750" s="4" t="str">
        <f t="shared" ca="1" si="111"/>
        <v/>
      </c>
      <c r="K1750" s="3">
        <f ca="1">IF(I1749="买",C1750,0)-IF(J1750=1,计算!B$18)</f>
        <v>0</v>
      </c>
      <c r="L1750" s="2">
        <f t="shared" ca="1" si="110"/>
        <v>6.1849858556843129</v>
      </c>
      <c r="M1750" s="3">
        <f ca="1">1-L1750/MAX(L$2:L1750)</f>
        <v>9.5263682260355864E-3</v>
      </c>
    </row>
    <row r="1751" spans="1:13" x14ac:dyDescent="0.15">
      <c r="A1751" s="1">
        <v>40987</v>
      </c>
      <c r="B1751" s="2">
        <v>2630.01</v>
      </c>
      <c r="C1751" s="3">
        <f t="shared" si="108"/>
        <v>2.4737756906751951E-3</v>
      </c>
      <c r="D1751" s="3">
        <f>1-B1751/MAX(B$2:B1751)</f>
        <v>0.55250629551487096</v>
      </c>
      <c r="E1751" s="4">
        <f ca="1">IFERROR(AVERAGE(OFFSET(B1751,0,0,-计算!B$19,1)),AVERAGE(OFFSET(B1751,0,0,-ROW(),1)))</f>
        <v>2637.2024999999999</v>
      </c>
      <c r="F1751" s="4">
        <f ca="1">IFERROR(AVERAGE(OFFSET(B1751,0,0,-计算!B$20,1)),AVERAGE(OFFSET(B1751,0,0,-ROW(),1)))</f>
        <v>2525.1566000000003</v>
      </c>
      <c r="G1751" s="4">
        <f t="shared" ca="1" si="109"/>
        <v>112.04589999999962</v>
      </c>
      <c r="H1751" s="4">
        <f ca="1">IFERROR(AVERAGE(OFFSET(G1751,0,0,-计算!B$21,1)),AVERAGE(OFFSET(G1751,0,0,-ROW(),1)))</f>
        <v>132.23574444444429</v>
      </c>
      <c r="I1751" s="4" t="str">
        <f ca="1">IF(计算!B$23=1,IFERROR(IF(AND(G1751&gt;H1751,OFFSET(G1751,-计算!B$22,0,1,1)&lt;OFFSET(H1751,-计算!B$22,0,1,1)),"买",IF(AND(G1751&lt;H1751,OFFSET(G1751,-计算!B$22,0,1,1)&gt;OFFSET(H1751,-计算!B$22,0,1,1)),"卖",I1750)),"买"),IF(计算!B$23=2,IFERROR(IF(AND(G1751&gt;OFFSET(G1751,-计算!B$22,0,1,1),B1751&lt;OFFSET(B1751,-计算!B$22,0,1,1)),"买",IF(AND(G1751&lt;OFFSET(G1751,-计算!B$22,0,1,1),B1751&gt;OFFSET(B1751,-计算!B$22,0,1,1)),"卖",I1750)),"买"),""))</f>
        <v>卖</v>
      </c>
      <c r="J1751" s="4" t="str">
        <f t="shared" ca="1" si="111"/>
        <v/>
      </c>
      <c r="K1751" s="3">
        <f ca="1">IF(I1750="买",C1751,0)-IF(J1751=1,计算!B$18)</f>
        <v>0</v>
      </c>
      <c r="L1751" s="2">
        <f t="shared" ca="1" si="110"/>
        <v>6.1849858556843129</v>
      </c>
      <c r="M1751" s="3">
        <f ca="1">1-L1751/MAX(L$2:L1751)</f>
        <v>9.5263682260355864E-3</v>
      </c>
    </row>
    <row r="1752" spans="1:13" x14ac:dyDescent="0.15">
      <c r="A1752" s="1">
        <v>40988</v>
      </c>
      <c r="B1752" s="2">
        <v>2584.4499999999998</v>
      </c>
      <c r="C1752" s="3">
        <f t="shared" si="108"/>
        <v>-1.7323128048942982E-2</v>
      </c>
      <c r="D1752" s="3">
        <f>1-B1752/MAX(B$2:B1752)</f>
        <v>0.56025828625876262</v>
      </c>
      <c r="E1752" s="4">
        <f ca="1">IFERROR(AVERAGE(OFFSET(B1752,0,0,-计算!B$19,1)),AVERAGE(OFFSET(B1752,0,0,-ROW(),1)))</f>
        <v>2629.2458333333334</v>
      </c>
      <c r="F1752" s="4">
        <f ca="1">IFERROR(AVERAGE(OFFSET(B1752,0,0,-计算!B$20,1)),AVERAGE(OFFSET(B1752,0,0,-ROW(),1)))</f>
        <v>2529.9308000000001</v>
      </c>
      <c r="G1752" s="4">
        <f t="shared" ca="1" si="109"/>
        <v>99.315033333333304</v>
      </c>
      <c r="H1752" s="4">
        <f ca="1">IFERROR(AVERAGE(OFFSET(G1752,0,0,-计算!B$21,1)),AVERAGE(OFFSET(G1752,0,0,-ROW(),1)))</f>
        <v>123.57592222222199</v>
      </c>
      <c r="I1752" s="4" t="str">
        <f ca="1">IF(计算!B$23=1,IFERROR(IF(AND(G1752&gt;H1752,OFFSET(G1752,-计算!B$22,0,1,1)&lt;OFFSET(H1752,-计算!B$22,0,1,1)),"买",IF(AND(G1752&lt;H1752,OFFSET(G1752,-计算!B$22,0,1,1)&gt;OFFSET(H1752,-计算!B$22,0,1,1)),"卖",I1751)),"买"),IF(计算!B$23=2,IFERROR(IF(AND(G1752&gt;OFFSET(G1752,-计算!B$22,0,1,1),B1752&lt;OFFSET(B1752,-计算!B$22,0,1,1)),"买",IF(AND(G1752&lt;OFFSET(G1752,-计算!B$22,0,1,1),B1752&gt;OFFSET(B1752,-计算!B$22,0,1,1)),"卖",I1751)),"买"),""))</f>
        <v>卖</v>
      </c>
      <c r="J1752" s="4" t="str">
        <f t="shared" ca="1" si="111"/>
        <v/>
      </c>
      <c r="K1752" s="3">
        <f ca="1">IF(I1751="买",C1752,0)-IF(J1752=1,计算!B$18)</f>
        <v>0</v>
      </c>
      <c r="L1752" s="2">
        <f t="shared" ca="1" si="110"/>
        <v>6.1849858556843129</v>
      </c>
      <c r="M1752" s="3">
        <f ca="1">1-L1752/MAX(L$2:L1752)</f>
        <v>9.5263682260355864E-3</v>
      </c>
    </row>
    <row r="1753" spans="1:13" x14ac:dyDescent="0.15">
      <c r="A1753" s="1">
        <v>40989</v>
      </c>
      <c r="B1753" s="2">
        <v>2587.79</v>
      </c>
      <c r="C1753" s="3">
        <f t="shared" si="108"/>
        <v>1.2923445994312832E-3</v>
      </c>
      <c r="D1753" s="3">
        <f>1-B1753/MAX(B$2:B1753)</f>
        <v>0.5596899884298645</v>
      </c>
      <c r="E1753" s="4">
        <f ca="1">IFERROR(AVERAGE(OFFSET(B1753,0,0,-计算!B$19,1)),AVERAGE(OFFSET(B1753,0,0,-ROW(),1)))</f>
        <v>2623.0033333333331</v>
      </c>
      <c r="F1753" s="4">
        <f ca="1">IFERROR(AVERAGE(OFFSET(B1753,0,0,-计算!B$20,1)),AVERAGE(OFFSET(B1753,0,0,-ROW(),1)))</f>
        <v>2535.7116000000001</v>
      </c>
      <c r="G1753" s="4">
        <f t="shared" ca="1" si="109"/>
        <v>87.291733333333013</v>
      </c>
      <c r="H1753" s="4">
        <f ca="1">IFERROR(AVERAGE(OFFSET(G1753,0,0,-计算!B$21,1)),AVERAGE(OFFSET(G1753,0,0,-ROW(),1)))</f>
        <v>113.52622222222196</v>
      </c>
      <c r="I1753" s="4" t="str">
        <f ca="1">IF(计算!B$23=1,IFERROR(IF(AND(G1753&gt;H1753,OFFSET(G1753,-计算!B$22,0,1,1)&lt;OFFSET(H1753,-计算!B$22,0,1,1)),"买",IF(AND(G1753&lt;H1753,OFFSET(G1753,-计算!B$22,0,1,1)&gt;OFFSET(H1753,-计算!B$22,0,1,1)),"卖",I1752)),"买"),IF(计算!B$23=2,IFERROR(IF(AND(G1753&gt;OFFSET(G1753,-计算!B$22,0,1,1),B1753&lt;OFFSET(B1753,-计算!B$22,0,1,1)),"买",IF(AND(G1753&lt;OFFSET(G1753,-计算!B$22,0,1,1),B1753&gt;OFFSET(B1753,-计算!B$22,0,1,1)),"卖",I1752)),"买"),""))</f>
        <v>卖</v>
      </c>
      <c r="J1753" s="4" t="str">
        <f t="shared" ca="1" si="111"/>
        <v/>
      </c>
      <c r="K1753" s="3">
        <f ca="1">IF(I1752="买",C1753,0)-IF(J1753=1,计算!B$18)</f>
        <v>0</v>
      </c>
      <c r="L1753" s="2">
        <f t="shared" ca="1" si="110"/>
        <v>6.1849858556843129</v>
      </c>
      <c r="M1753" s="3">
        <f ca="1">1-L1753/MAX(L$2:L1753)</f>
        <v>9.5263682260355864E-3</v>
      </c>
    </row>
    <row r="1754" spans="1:13" x14ac:dyDescent="0.15">
      <c r="A1754" s="1">
        <v>40990</v>
      </c>
      <c r="B1754" s="2">
        <v>2583.75</v>
      </c>
      <c r="C1754" s="3">
        <f t="shared" si="108"/>
        <v>-1.5611776844334235E-3</v>
      </c>
      <c r="D1754" s="3">
        <f>1-B1754/MAX(B$2:B1754)</f>
        <v>0.56037739059416047</v>
      </c>
      <c r="E1754" s="4">
        <f ca="1">IFERROR(AVERAGE(OFFSET(B1754,0,0,-计算!B$19,1)),AVERAGE(OFFSET(B1754,0,0,-ROW(),1)))</f>
        <v>2619.895</v>
      </c>
      <c r="F1754" s="4">
        <f ca="1">IFERROR(AVERAGE(OFFSET(B1754,0,0,-计算!B$20,1)),AVERAGE(OFFSET(B1754,0,0,-ROW(),1)))</f>
        <v>2541.8588</v>
      </c>
      <c r="G1754" s="4">
        <f t="shared" ca="1" si="109"/>
        <v>78.036200000000008</v>
      </c>
      <c r="H1754" s="4">
        <f ca="1">IFERROR(AVERAGE(OFFSET(G1754,0,0,-计算!B$21,1)),AVERAGE(OFFSET(G1754,0,0,-ROW(),1)))</f>
        <v>103.54668888888864</v>
      </c>
      <c r="I1754" s="4" t="str">
        <f ca="1">IF(计算!B$23=1,IFERROR(IF(AND(G1754&gt;H1754,OFFSET(G1754,-计算!B$22,0,1,1)&lt;OFFSET(H1754,-计算!B$22,0,1,1)),"买",IF(AND(G1754&lt;H1754,OFFSET(G1754,-计算!B$22,0,1,1)&gt;OFFSET(H1754,-计算!B$22,0,1,1)),"卖",I1753)),"买"),IF(计算!B$23=2,IFERROR(IF(AND(G1754&gt;OFFSET(G1754,-计算!B$22,0,1,1),B1754&lt;OFFSET(B1754,-计算!B$22,0,1,1)),"买",IF(AND(G1754&lt;OFFSET(G1754,-计算!B$22,0,1,1),B1754&gt;OFFSET(B1754,-计算!B$22,0,1,1)),"卖",I1753)),"买"),""))</f>
        <v>卖</v>
      </c>
      <c r="J1754" s="4" t="str">
        <f t="shared" ca="1" si="111"/>
        <v/>
      </c>
      <c r="K1754" s="3">
        <f ca="1">IF(I1753="买",C1754,0)-IF(J1754=1,计算!B$18)</f>
        <v>0</v>
      </c>
      <c r="L1754" s="2">
        <f t="shared" ca="1" si="110"/>
        <v>6.1849858556843129</v>
      </c>
      <c r="M1754" s="3">
        <f ca="1">1-L1754/MAX(L$2:L1754)</f>
        <v>9.5263682260355864E-3</v>
      </c>
    </row>
    <row r="1755" spans="1:13" x14ac:dyDescent="0.15">
      <c r="A1755" s="1">
        <v>40991</v>
      </c>
      <c r="B1755" s="2">
        <v>2552.94</v>
      </c>
      <c r="C1755" s="3">
        <f t="shared" si="108"/>
        <v>-1.1924528301886728E-2</v>
      </c>
      <c r="D1755" s="3">
        <f>1-B1755/MAX(B$2:B1755)</f>
        <v>0.56561968284216979</v>
      </c>
      <c r="E1755" s="4">
        <f ca="1">IFERROR(AVERAGE(OFFSET(B1755,0,0,-计算!B$19,1)),AVERAGE(OFFSET(B1755,0,0,-ROW(),1)))</f>
        <v>2615.7233333333334</v>
      </c>
      <c r="F1755" s="4">
        <f ca="1">IFERROR(AVERAGE(OFFSET(B1755,0,0,-计算!B$20,1)),AVERAGE(OFFSET(B1755,0,0,-ROW(),1)))</f>
        <v>2547.1055999999999</v>
      </c>
      <c r="G1755" s="4">
        <f t="shared" ca="1" si="109"/>
        <v>68.61773333333349</v>
      </c>
      <c r="H1755" s="4">
        <f ca="1">IFERROR(AVERAGE(OFFSET(G1755,0,0,-计算!B$21,1)),AVERAGE(OFFSET(G1755,0,0,-ROW(),1)))</f>
        <v>94.000638888888716</v>
      </c>
      <c r="I1755" s="4" t="str">
        <f ca="1">IF(计算!B$23=1,IFERROR(IF(AND(G1755&gt;H1755,OFFSET(G1755,-计算!B$22,0,1,1)&lt;OFFSET(H1755,-计算!B$22,0,1,1)),"买",IF(AND(G1755&lt;H1755,OFFSET(G1755,-计算!B$22,0,1,1)&gt;OFFSET(H1755,-计算!B$22,0,1,1)),"卖",I1754)),"买"),IF(计算!B$23=2,IFERROR(IF(AND(G1755&gt;OFFSET(G1755,-计算!B$22,0,1,1),B1755&lt;OFFSET(B1755,-计算!B$22,0,1,1)),"买",IF(AND(G1755&lt;OFFSET(G1755,-计算!B$22,0,1,1),B1755&gt;OFFSET(B1755,-计算!B$22,0,1,1)),"卖",I1754)),"买"),""))</f>
        <v>卖</v>
      </c>
      <c r="J1755" s="4" t="str">
        <f t="shared" ca="1" si="111"/>
        <v/>
      </c>
      <c r="K1755" s="3">
        <f ca="1">IF(I1754="买",C1755,0)-IF(J1755=1,计算!B$18)</f>
        <v>0</v>
      </c>
      <c r="L1755" s="2">
        <f t="shared" ca="1" si="110"/>
        <v>6.1849858556843129</v>
      </c>
      <c r="M1755" s="3">
        <f ca="1">1-L1755/MAX(L$2:L1755)</f>
        <v>9.5263682260355864E-3</v>
      </c>
    </row>
    <row r="1756" spans="1:13" x14ac:dyDescent="0.15">
      <c r="A1756" s="1">
        <v>40994</v>
      </c>
      <c r="B1756" s="2">
        <v>2555.44</v>
      </c>
      <c r="C1756" s="3">
        <f t="shared" si="108"/>
        <v>9.7926312408436189E-4</v>
      </c>
      <c r="D1756" s="3">
        <f>1-B1756/MAX(B$2:B1756)</f>
        <v>0.56519431021574895</v>
      </c>
      <c r="E1756" s="4">
        <f ca="1">IFERROR(AVERAGE(OFFSET(B1756,0,0,-计算!B$19,1)),AVERAGE(OFFSET(B1756,0,0,-ROW(),1)))</f>
        <v>2609.0274999999997</v>
      </c>
      <c r="F1756" s="4">
        <f ca="1">IFERROR(AVERAGE(OFFSET(B1756,0,0,-计算!B$20,1)),AVERAGE(OFFSET(B1756,0,0,-ROW(),1)))</f>
        <v>2550.8430000000003</v>
      </c>
      <c r="G1756" s="4">
        <f t="shared" ca="1" si="109"/>
        <v>58.184499999999389</v>
      </c>
      <c r="H1756" s="4">
        <f ca="1">IFERROR(AVERAGE(OFFSET(G1756,0,0,-计算!B$21,1)),AVERAGE(OFFSET(G1756,0,0,-ROW(),1)))</f>
        <v>83.915183333333133</v>
      </c>
      <c r="I1756" s="4" t="str">
        <f ca="1">IF(计算!B$23=1,IFERROR(IF(AND(G1756&gt;H1756,OFFSET(G1756,-计算!B$22,0,1,1)&lt;OFFSET(H1756,-计算!B$22,0,1,1)),"买",IF(AND(G1756&lt;H1756,OFFSET(G1756,-计算!B$22,0,1,1)&gt;OFFSET(H1756,-计算!B$22,0,1,1)),"卖",I1755)),"买"),IF(计算!B$23=2,IFERROR(IF(AND(G1756&gt;OFFSET(G1756,-计算!B$22,0,1,1),B1756&lt;OFFSET(B1756,-计算!B$22,0,1,1)),"买",IF(AND(G1756&lt;OFFSET(G1756,-计算!B$22,0,1,1),B1756&gt;OFFSET(B1756,-计算!B$22,0,1,1)),"卖",I1755)),"买"),""))</f>
        <v>卖</v>
      </c>
      <c r="J1756" s="4" t="str">
        <f t="shared" ca="1" si="111"/>
        <v/>
      </c>
      <c r="K1756" s="3">
        <f ca="1">IF(I1755="买",C1756,0)-IF(J1756=1,计算!B$18)</f>
        <v>0</v>
      </c>
      <c r="L1756" s="2">
        <f t="shared" ca="1" si="110"/>
        <v>6.1849858556843129</v>
      </c>
      <c r="M1756" s="3">
        <f ca="1">1-L1756/MAX(L$2:L1756)</f>
        <v>9.5263682260355864E-3</v>
      </c>
    </row>
    <row r="1757" spans="1:13" x14ac:dyDescent="0.15">
      <c r="A1757" s="1">
        <v>40995</v>
      </c>
      <c r="B1757" s="2">
        <v>2547.14</v>
      </c>
      <c r="C1757" s="3">
        <f t="shared" si="108"/>
        <v>-3.2479729518205547E-3</v>
      </c>
      <c r="D1757" s="3">
        <f>1-B1757/MAX(B$2:B1757)</f>
        <v>0.56660654733546589</v>
      </c>
      <c r="E1757" s="4">
        <f ca="1">IFERROR(AVERAGE(OFFSET(B1757,0,0,-计算!B$19,1)),AVERAGE(OFFSET(B1757,0,0,-ROW(),1)))</f>
        <v>2599.2641666666664</v>
      </c>
      <c r="F1757" s="4">
        <f ca="1">IFERROR(AVERAGE(OFFSET(B1757,0,0,-计算!B$20,1)),AVERAGE(OFFSET(B1757,0,0,-ROW(),1)))</f>
        <v>2552.8388000000004</v>
      </c>
      <c r="G1757" s="4">
        <f t="shared" ca="1" si="109"/>
        <v>46.425366666665923</v>
      </c>
      <c r="H1757" s="4">
        <f ca="1">IFERROR(AVERAGE(OFFSET(G1757,0,0,-计算!B$21,1)),AVERAGE(OFFSET(G1757,0,0,-ROW(),1)))</f>
        <v>72.978427777777526</v>
      </c>
      <c r="I1757" s="4" t="str">
        <f ca="1">IF(计算!B$23=1,IFERROR(IF(AND(G1757&gt;H1757,OFFSET(G1757,-计算!B$22,0,1,1)&lt;OFFSET(H1757,-计算!B$22,0,1,1)),"买",IF(AND(G1757&lt;H1757,OFFSET(G1757,-计算!B$22,0,1,1)&gt;OFFSET(H1757,-计算!B$22,0,1,1)),"卖",I1756)),"买"),IF(计算!B$23=2,IFERROR(IF(AND(G1757&gt;OFFSET(G1757,-计算!B$22,0,1,1),B1757&lt;OFFSET(B1757,-计算!B$22,0,1,1)),"买",IF(AND(G1757&lt;OFFSET(G1757,-计算!B$22,0,1,1),B1757&gt;OFFSET(B1757,-计算!B$22,0,1,1)),"卖",I1756)),"买"),""))</f>
        <v>卖</v>
      </c>
      <c r="J1757" s="4" t="str">
        <f t="shared" ca="1" si="111"/>
        <v/>
      </c>
      <c r="K1757" s="3">
        <f ca="1">IF(I1756="买",C1757,0)-IF(J1757=1,计算!B$18)</f>
        <v>0</v>
      </c>
      <c r="L1757" s="2">
        <f t="shared" ca="1" si="110"/>
        <v>6.1849858556843129</v>
      </c>
      <c r="M1757" s="3">
        <f ca="1">1-L1757/MAX(L$2:L1757)</f>
        <v>9.5263682260355864E-3</v>
      </c>
    </row>
    <row r="1758" spans="1:13" x14ac:dyDescent="0.15">
      <c r="A1758" s="1">
        <v>40996</v>
      </c>
      <c r="B1758" s="2">
        <v>2474.9</v>
      </c>
      <c r="C1758" s="3">
        <f t="shared" si="108"/>
        <v>-2.8361220820213973E-2</v>
      </c>
      <c r="D1758" s="3">
        <f>1-B1758/MAX(B$2:B1758)</f>
        <v>0.57889811474851971</v>
      </c>
      <c r="E1758" s="4">
        <f ca="1">IFERROR(AVERAGE(OFFSET(B1758,0,0,-计算!B$19,1)),AVERAGE(OFFSET(B1758,0,0,-ROW(),1)))</f>
        <v>2584.3058333333333</v>
      </c>
      <c r="F1758" s="4">
        <f ca="1">IFERROR(AVERAGE(OFFSET(B1758,0,0,-计算!B$20,1)),AVERAGE(OFFSET(B1758,0,0,-ROW(),1)))</f>
        <v>2553.6246000000001</v>
      </c>
      <c r="G1758" s="4">
        <f t="shared" ca="1" si="109"/>
        <v>30.681233333333239</v>
      </c>
      <c r="H1758" s="4">
        <f ca="1">IFERROR(AVERAGE(OFFSET(G1758,0,0,-计算!B$21,1)),AVERAGE(OFFSET(G1758,0,0,-ROW(),1)))</f>
        <v>61.539461111110846</v>
      </c>
      <c r="I1758" s="4" t="str">
        <f ca="1">IF(计算!B$23=1,IFERROR(IF(AND(G1758&gt;H1758,OFFSET(G1758,-计算!B$22,0,1,1)&lt;OFFSET(H1758,-计算!B$22,0,1,1)),"买",IF(AND(G1758&lt;H1758,OFFSET(G1758,-计算!B$22,0,1,1)&gt;OFFSET(H1758,-计算!B$22,0,1,1)),"卖",I1757)),"买"),IF(计算!B$23=2,IFERROR(IF(AND(G1758&gt;OFFSET(G1758,-计算!B$22,0,1,1),B1758&lt;OFFSET(B1758,-计算!B$22,0,1,1)),"买",IF(AND(G1758&lt;OFFSET(G1758,-计算!B$22,0,1,1),B1758&gt;OFFSET(B1758,-计算!B$22,0,1,1)),"卖",I1757)),"买"),""))</f>
        <v>卖</v>
      </c>
      <c r="J1758" s="4" t="str">
        <f t="shared" ca="1" si="111"/>
        <v/>
      </c>
      <c r="K1758" s="3">
        <f ca="1">IF(I1757="买",C1758,0)-IF(J1758=1,计算!B$18)</f>
        <v>0</v>
      </c>
      <c r="L1758" s="2">
        <f t="shared" ca="1" si="110"/>
        <v>6.1849858556843129</v>
      </c>
      <c r="M1758" s="3">
        <f ca="1">1-L1758/MAX(L$2:L1758)</f>
        <v>9.5263682260355864E-3</v>
      </c>
    </row>
    <row r="1759" spans="1:13" x14ac:dyDescent="0.15">
      <c r="A1759" s="1">
        <v>40997</v>
      </c>
      <c r="B1759" s="2">
        <v>2443.12</v>
      </c>
      <c r="C1759" s="3">
        <f t="shared" si="108"/>
        <v>-1.284092286557037E-2</v>
      </c>
      <c r="D1759" s="3">
        <f>1-B1759/MAX(B$2:B1759)</f>
        <v>0.58430545157558023</v>
      </c>
      <c r="E1759" s="4">
        <f ca="1">IFERROR(AVERAGE(OFFSET(B1759,0,0,-计算!B$19,1)),AVERAGE(OFFSET(B1759,0,0,-ROW(),1)))</f>
        <v>2564.4766666666665</v>
      </c>
      <c r="F1759" s="4">
        <f ca="1">IFERROR(AVERAGE(OFFSET(B1759,0,0,-计算!B$20,1)),AVERAGE(OFFSET(B1759,0,0,-ROW(),1)))</f>
        <v>2553.7826</v>
      </c>
      <c r="G1759" s="4">
        <f t="shared" ca="1" si="109"/>
        <v>10.694066666666458</v>
      </c>
      <c r="H1759" s="4">
        <f ca="1">IFERROR(AVERAGE(OFFSET(G1759,0,0,-计算!B$21,1)),AVERAGE(OFFSET(G1759,0,0,-ROW(),1)))</f>
        <v>48.773183333333087</v>
      </c>
      <c r="I1759" s="4" t="str">
        <f ca="1">IF(计算!B$23=1,IFERROR(IF(AND(G1759&gt;H1759,OFFSET(G1759,-计算!B$22,0,1,1)&lt;OFFSET(H1759,-计算!B$22,0,1,1)),"买",IF(AND(G1759&lt;H1759,OFFSET(G1759,-计算!B$22,0,1,1)&gt;OFFSET(H1759,-计算!B$22,0,1,1)),"卖",I1758)),"买"),IF(计算!B$23=2,IFERROR(IF(AND(G1759&gt;OFFSET(G1759,-计算!B$22,0,1,1),B1759&lt;OFFSET(B1759,-计算!B$22,0,1,1)),"买",IF(AND(G1759&lt;OFFSET(G1759,-计算!B$22,0,1,1),B1759&gt;OFFSET(B1759,-计算!B$22,0,1,1)),"卖",I1758)),"买"),""))</f>
        <v>卖</v>
      </c>
      <c r="J1759" s="4" t="str">
        <f t="shared" ca="1" si="111"/>
        <v/>
      </c>
      <c r="K1759" s="3">
        <f ca="1">IF(I1758="买",C1759,0)-IF(J1759=1,计算!B$18)</f>
        <v>0</v>
      </c>
      <c r="L1759" s="2">
        <f t="shared" ca="1" si="110"/>
        <v>6.1849858556843129</v>
      </c>
      <c r="M1759" s="3">
        <f ca="1">1-L1759/MAX(L$2:L1759)</f>
        <v>9.5263682260355864E-3</v>
      </c>
    </row>
    <row r="1760" spans="1:13" x14ac:dyDescent="0.15">
      <c r="A1760" s="1">
        <v>40998</v>
      </c>
      <c r="B1760" s="2">
        <v>2454.9</v>
      </c>
      <c r="C1760" s="3">
        <f t="shared" si="108"/>
        <v>4.8217033956581279E-3</v>
      </c>
      <c r="D1760" s="3">
        <f>1-B1760/MAX(B$2:B1760)</f>
        <v>0.58230109575988565</v>
      </c>
      <c r="E1760" s="4">
        <f ca="1">IFERROR(AVERAGE(OFFSET(B1760,0,0,-计算!B$19,1)),AVERAGE(OFFSET(B1760,0,0,-ROW(),1)))</f>
        <v>2551.9591666666665</v>
      </c>
      <c r="F1760" s="4">
        <f ca="1">IFERROR(AVERAGE(OFFSET(B1760,0,0,-计算!B$20,1)),AVERAGE(OFFSET(B1760,0,0,-ROW(),1)))</f>
        <v>2554.9939999999997</v>
      </c>
      <c r="G1760" s="4">
        <f t="shared" ca="1" si="109"/>
        <v>-3.0348333333331539</v>
      </c>
      <c r="H1760" s="4">
        <f ca="1">IFERROR(AVERAGE(OFFSET(G1760,0,0,-计算!B$21,1)),AVERAGE(OFFSET(G1760,0,0,-ROW(),1)))</f>
        <v>35.261344444444227</v>
      </c>
      <c r="I1760" s="4" t="str">
        <f ca="1">IF(计算!B$23=1,IFERROR(IF(AND(G1760&gt;H1760,OFFSET(G1760,-计算!B$22,0,1,1)&lt;OFFSET(H1760,-计算!B$22,0,1,1)),"买",IF(AND(G1760&lt;H1760,OFFSET(G1760,-计算!B$22,0,1,1)&gt;OFFSET(H1760,-计算!B$22,0,1,1)),"卖",I1759)),"买"),IF(计算!B$23=2,IFERROR(IF(AND(G1760&gt;OFFSET(G1760,-计算!B$22,0,1,1),B1760&lt;OFFSET(B1760,-计算!B$22,0,1,1)),"买",IF(AND(G1760&lt;OFFSET(G1760,-计算!B$22,0,1,1),B1760&gt;OFFSET(B1760,-计算!B$22,0,1,1)),"卖",I1759)),"买"),""))</f>
        <v>卖</v>
      </c>
      <c r="J1760" s="4" t="str">
        <f t="shared" ca="1" si="111"/>
        <v/>
      </c>
      <c r="K1760" s="3">
        <f ca="1">IF(I1759="买",C1760,0)-IF(J1760=1,计算!B$18)</f>
        <v>0</v>
      </c>
      <c r="L1760" s="2">
        <f t="shared" ca="1" si="110"/>
        <v>6.1849858556843129</v>
      </c>
      <c r="M1760" s="3">
        <f ca="1">1-L1760/MAX(L$2:L1760)</f>
        <v>9.5263682260355864E-3</v>
      </c>
    </row>
    <row r="1761" spans="1:13" x14ac:dyDescent="0.15">
      <c r="A1761" s="1">
        <v>41004</v>
      </c>
      <c r="B1761" s="2">
        <v>2512.83</v>
      </c>
      <c r="C1761" s="3">
        <f t="shared" si="108"/>
        <v>2.359770255407545E-2</v>
      </c>
      <c r="D1761" s="3">
        <f>1-B1761/MAX(B$2:B1761)</f>
        <v>0.57244436126046416</v>
      </c>
      <c r="E1761" s="4">
        <f ca="1">IFERROR(AVERAGE(OFFSET(B1761,0,0,-计算!B$19,1)),AVERAGE(OFFSET(B1761,0,0,-ROW(),1)))</f>
        <v>2545.8991666666666</v>
      </c>
      <c r="F1761" s="4">
        <f ca="1">IFERROR(AVERAGE(OFFSET(B1761,0,0,-计算!B$20,1)),AVERAGE(OFFSET(B1761,0,0,-ROW(),1)))</f>
        <v>2558.3375999999994</v>
      </c>
      <c r="G1761" s="4">
        <f t="shared" ca="1" si="109"/>
        <v>-12.438433333332796</v>
      </c>
      <c r="H1761" s="4">
        <f ca="1">IFERROR(AVERAGE(OFFSET(G1761,0,0,-计算!B$21,1)),AVERAGE(OFFSET(G1761,0,0,-ROW(),1)))</f>
        <v>21.751983333333175</v>
      </c>
      <c r="I1761" s="4" t="str">
        <f ca="1">IF(计算!B$23=1,IFERROR(IF(AND(G1761&gt;H1761,OFFSET(G1761,-计算!B$22,0,1,1)&lt;OFFSET(H1761,-计算!B$22,0,1,1)),"买",IF(AND(G1761&lt;H1761,OFFSET(G1761,-计算!B$22,0,1,1)&gt;OFFSET(H1761,-计算!B$22,0,1,1)),"卖",I1760)),"买"),IF(计算!B$23=2,IFERROR(IF(AND(G1761&gt;OFFSET(G1761,-计算!B$22,0,1,1),B1761&lt;OFFSET(B1761,-计算!B$22,0,1,1)),"买",IF(AND(G1761&lt;OFFSET(G1761,-计算!B$22,0,1,1),B1761&gt;OFFSET(B1761,-计算!B$22,0,1,1)),"卖",I1760)),"买"),""))</f>
        <v>卖</v>
      </c>
      <c r="J1761" s="4" t="str">
        <f t="shared" ca="1" si="111"/>
        <v/>
      </c>
      <c r="K1761" s="3">
        <f ca="1">IF(I1760="买",C1761,0)-IF(J1761=1,计算!B$18)</f>
        <v>0</v>
      </c>
      <c r="L1761" s="2">
        <f t="shared" ca="1" si="110"/>
        <v>6.1849858556843129</v>
      </c>
      <c r="M1761" s="3">
        <f ca="1">1-L1761/MAX(L$2:L1761)</f>
        <v>9.5263682260355864E-3</v>
      </c>
    </row>
    <row r="1762" spans="1:13" x14ac:dyDescent="0.15">
      <c r="A1762" s="1">
        <v>41005</v>
      </c>
      <c r="B1762" s="2">
        <v>2519.83</v>
      </c>
      <c r="C1762" s="3">
        <f t="shared" si="108"/>
        <v>2.7857037682612606E-3</v>
      </c>
      <c r="D1762" s="3">
        <f>1-B1762/MAX(B$2:B1762)</f>
        <v>0.57125331790648604</v>
      </c>
      <c r="E1762" s="4">
        <f ca="1">IFERROR(AVERAGE(OFFSET(B1762,0,0,-计算!B$19,1)),AVERAGE(OFFSET(B1762,0,0,-ROW(),1)))</f>
        <v>2537.2583333333337</v>
      </c>
      <c r="F1762" s="4">
        <f ca="1">IFERROR(AVERAGE(OFFSET(B1762,0,0,-计算!B$20,1)),AVERAGE(OFFSET(B1762,0,0,-ROW(),1)))</f>
        <v>2559.5221999999999</v>
      </c>
      <c r="G1762" s="4">
        <f t="shared" ca="1" si="109"/>
        <v>-22.263866666666217</v>
      </c>
      <c r="H1762" s="4">
        <f ca="1">IFERROR(AVERAGE(OFFSET(G1762,0,0,-计算!B$21,1)),AVERAGE(OFFSET(G1762,0,0,-ROW(),1)))</f>
        <v>8.3439222222222416</v>
      </c>
      <c r="I1762" s="4" t="str">
        <f ca="1">IF(计算!B$23=1,IFERROR(IF(AND(G1762&gt;H1762,OFFSET(G1762,-计算!B$22,0,1,1)&lt;OFFSET(H1762,-计算!B$22,0,1,1)),"买",IF(AND(G1762&lt;H1762,OFFSET(G1762,-计算!B$22,0,1,1)&gt;OFFSET(H1762,-计算!B$22,0,1,1)),"卖",I1761)),"买"),IF(计算!B$23=2,IFERROR(IF(AND(G1762&gt;OFFSET(G1762,-计算!B$22,0,1,1),B1762&lt;OFFSET(B1762,-计算!B$22,0,1,1)),"买",IF(AND(G1762&lt;OFFSET(G1762,-计算!B$22,0,1,1),B1762&gt;OFFSET(B1762,-计算!B$22,0,1,1)),"卖",I1761)),"买"),""))</f>
        <v>卖</v>
      </c>
      <c r="J1762" s="4" t="str">
        <f t="shared" ca="1" si="111"/>
        <v/>
      </c>
      <c r="K1762" s="3">
        <f ca="1">IF(I1761="买",C1762,0)-IF(J1762=1,计算!B$18)</f>
        <v>0</v>
      </c>
      <c r="L1762" s="2">
        <f t="shared" ca="1" si="110"/>
        <v>6.1849858556843129</v>
      </c>
      <c r="M1762" s="3">
        <f ca="1">1-L1762/MAX(L$2:L1762)</f>
        <v>9.5263682260355864E-3</v>
      </c>
    </row>
    <row r="1763" spans="1:13" x14ac:dyDescent="0.15">
      <c r="A1763" s="1">
        <v>41008</v>
      </c>
      <c r="B1763" s="2">
        <v>2495.15</v>
      </c>
      <c r="C1763" s="3">
        <f t="shared" si="108"/>
        <v>-9.7943115210152865E-3</v>
      </c>
      <c r="D1763" s="3">
        <f>1-B1763/MAX(B$2:B1763)</f>
        <v>0.57545259647451164</v>
      </c>
      <c r="E1763" s="4">
        <f ca="1">IFERROR(AVERAGE(OFFSET(B1763,0,0,-计算!B$19,1)),AVERAGE(OFFSET(B1763,0,0,-ROW(),1)))</f>
        <v>2526.0200000000004</v>
      </c>
      <c r="F1763" s="4">
        <f ca="1">IFERROR(AVERAGE(OFFSET(B1763,0,0,-计算!B$20,1)),AVERAGE(OFFSET(B1763,0,0,-ROW(),1)))</f>
        <v>2560.9813999999992</v>
      </c>
      <c r="G1763" s="4">
        <f t="shared" ca="1" si="109"/>
        <v>-34.961399999998775</v>
      </c>
      <c r="H1763" s="4">
        <f ca="1">IFERROR(AVERAGE(OFFSET(G1763,0,0,-计算!B$21,1)),AVERAGE(OFFSET(G1763,0,0,-ROW(),1)))</f>
        <v>-5.2205388888885409</v>
      </c>
      <c r="I1763" s="4" t="str">
        <f ca="1">IF(计算!B$23=1,IFERROR(IF(AND(G1763&gt;H1763,OFFSET(G1763,-计算!B$22,0,1,1)&lt;OFFSET(H1763,-计算!B$22,0,1,1)),"买",IF(AND(G1763&lt;H1763,OFFSET(G1763,-计算!B$22,0,1,1)&gt;OFFSET(H1763,-计算!B$22,0,1,1)),"卖",I1762)),"买"),IF(计算!B$23=2,IFERROR(IF(AND(G1763&gt;OFFSET(G1763,-计算!B$22,0,1,1),B1763&lt;OFFSET(B1763,-计算!B$22,0,1,1)),"买",IF(AND(G1763&lt;OFFSET(G1763,-计算!B$22,0,1,1),B1763&gt;OFFSET(B1763,-计算!B$22,0,1,1)),"卖",I1762)),"买"),""))</f>
        <v>卖</v>
      </c>
      <c r="J1763" s="4" t="str">
        <f t="shared" ca="1" si="111"/>
        <v/>
      </c>
      <c r="K1763" s="3">
        <f ca="1">IF(I1762="买",C1763,0)-IF(J1763=1,计算!B$18)</f>
        <v>0</v>
      </c>
      <c r="L1763" s="2">
        <f t="shared" ca="1" si="110"/>
        <v>6.1849858556843129</v>
      </c>
      <c r="M1763" s="3">
        <f ca="1">1-L1763/MAX(L$2:L1763)</f>
        <v>9.5263682260355864E-3</v>
      </c>
    </row>
    <row r="1764" spans="1:13" x14ac:dyDescent="0.15">
      <c r="A1764" s="1">
        <v>41009</v>
      </c>
      <c r="B1764" s="2">
        <v>2519.79</v>
      </c>
      <c r="C1764" s="3">
        <f t="shared" si="108"/>
        <v>9.8751578061437861E-3</v>
      </c>
      <c r="D1764" s="3">
        <f>1-B1764/MAX(B$2:B1764)</f>
        <v>0.57126012386850888</v>
      </c>
      <c r="E1764" s="4">
        <f ca="1">IFERROR(AVERAGE(OFFSET(B1764,0,0,-计算!B$19,1)),AVERAGE(OFFSET(B1764,0,0,-ROW(),1)))</f>
        <v>2520.6316666666667</v>
      </c>
      <c r="F1764" s="4">
        <f ca="1">IFERROR(AVERAGE(OFFSET(B1764,0,0,-计算!B$20,1)),AVERAGE(OFFSET(B1764,0,0,-ROW(),1)))</f>
        <v>2562.0101999999993</v>
      </c>
      <c r="G1764" s="4">
        <f t="shared" ca="1" si="109"/>
        <v>-41.378533333332598</v>
      </c>
      <c r="H1764" s="4">
        <f ca="1">IFERROR(AVERAGE(OFFSET(G1764,0,0,-计算!B$21,1)),AVERAGE(OFFSET(G1764,0,0,-ROW(),1)))</f>
        <v>-17.230499999999513</v>
      </c>
      <c r="I1764" s="4" t="str">
        <f ca="1">IF(计算!B$23=1,IFERROR(IF(AND(G1764&gt;H1764,OFFSET(G1764,-计算!B$22,0,1,1)&lt;OFFSET(H1764,-计算!B$22,0,1,1)),"买",IF(AND(G1764&lt;H1764,OFFSET(G1764,-计算!B$22,0,1,1)&gt;OFFSET(H1764,-计算!B$22,0,1,1)),"卖",I1763)),"买"),IF(计算!B$23=2,IFERROR(IF(AND(G1764&gt;OFFSET(G1764,-计算!B$22,0,1,1),B1764&lt;OFFSET(B1764,-计算!B$22,0,1,1)),"买",IF(AND(G1764&lt;OFFSET(G1764,-计算!B$22,0,1,1),B1764&gt;OFFSET(B1764,-计算!B$22,0,1,1)),"卖",I1763)),"买"),""))</f>
        <v>卖</v>
      </c>
      <c r="J1764" s="4" t="str">
        <f t="shared" ca="1" si="111"/>
        <v/>
      </c>
      <c r="K1764" s="3">
        <f ca="1">IF(I1763="买",C1764,0)-IF(J1764=1,计算!B$18)</f>
        <v>0</v>
      </c>
      <c r="L1764" s="2">
        <f t="shared" ca="1" si="110"/>
        <v>6.1849858556843129</v>
      </c>
      <c r="M1764" s="3">
        <f ca="1">1-L1764/MAX(L$2:L1764)</f>
        <v>9.5263682260355864E-3</v>
      </c>
    </row>
    <row r="1765" spans="1:13" x14ac:dyDescent="0.15">
      <c r="A1765" s="1">
        <v>41010</v>
      </c>
      <c r="B1765" s="2">
        <v>2520.04</v>
      </c>
      <c r="C1765" s="3">
        <f t="shared" si="108"/>
        <v>9.9214617091059054E-5</v>
      </c>
      <c r="D1765" s="3">
        <f>1-B1765/MAX(B$2:B1765)</f>
        <v>0.57121758660586675</v>
      </c>
      <c r="E1765" s="4">
        <f ca="1">IFERROR(AVERAGE(OFFSET(B1765,0,0,-计算!B$19,1)),AVERAGE(OFFSET(B1765,0,0,-ROW(),1)))</f>
        <v>2514.9858333333341</v>
      </c>
      <c r="F1765" s="4">
        <f ca="1">IFERROR(AVERAGE(OFFSET(B1765,0,0,-计算!B$20,1)),AVERAGE(OFFSET(B1765,0,0,-ROW(),1)))</f>
        <v>2562.3291999999992</v>
      </c>
      <c r="G1765" s="4">
        <f t="shared" ca="1" si="109"/>
        <v>-47.343366666665133</v>
      </c>
      <c r="H1765" s="4">
        <f ca="1">IFERROR(AVERAGE(OFFSET(G1765,0,0,-计算!B$21,1)),AVERAGE(OFFSET(G1765,0,0,-ROW(),1)))</f>
        <v>-26.90340555555478</v>
      </c>
      <c r="I1765" s="4" t="str">
        <f ca="1">IF(计算!B$23=1,IFERROR(IF(AND(G1765&gt;H1765,OFFSET(G1765,-计算!B$22,0,1,1)&lt;OFFSET(H1765,-计算!B$22,0,1,1)),"买",IF(AND(G1765&lt;H1765,OFFSET(G1765,-计算!B$22,0,1,1)&gt;OFFSET(H1765,-计算!B$22,0,1,1)),"卖",I1764)),"买"),IF(计算!B$23=2,IFERROR(IF(AND(G1765&gt;OFFSET(G1765,-计算!B$22,0,1,1),B1765&lt;OFFSET(B1765,-计算!B$22,0,1,1)),"买",IF(AND(G1765&lt;OFFSET(G1765,-计算!B$22,0,1,1),B1765&gt;OFFSET(B1765,-计算!B$22,0,1,1)),"卖",I1764)),"买"),""))</f>
        <v>卖</v>
      </c>
      <c r="J1765" s="4" t="str">
        <f t="shared" ca="1" si="111"/>
        <v/>
      </c>
      <c r="K1765" s="3">
        <f ca="1">IF(I1764="买",C1765,0)-IF(J1765=1,计算!B$18)</f>
        <v>0</v>
      </c>
      <c r="L1765" s="2">
        <f t="shared" ca="1" si="110"/>
        <v>6.1849858556843129</v>
      </c>
      <c r="M1765" s="3">
        <f ca="1">1-L1765/MAX(L$2:L1765)</f>
        <v>9.5263682260355864E-3</v>
      </c>
    </row>
    <row r="1766" spans="1:13" x14ac:dyDescent="0.15">
      <c r="A1766" s="1">
        <v>41011</v>
      </c>
      <c r="B1766" s="2">
        <v>2570.44</v>
      </c>
      <c r="C1766" s="3">
        <f t="shared" si="108"/>
        <v>1.9999682544721509E-2</v>
      </c>
      <c r="D1766" s="3">
        <f>1-B1766/MAX(B$2:B1766)</f>
        <v>0.56264207445722447</v>
      </c>
      <c r="E1766" s="4">
        <f ca="1">IFERROR(AVERAGE(OFFSET(B1766,0,0,-计算!B$19,1)),AVERAGE(OFFSET(B1766,0,0,-ROW(),1)))</f>
        <v>2513.8766666666666</v>
      </c>
      <c r="F1766" s="4">
        <f ca="1">IFERROR(AVERAGE(OFFSET(B1766,0,0,-计算!B$20,1)),AVERAGE(OFFSET(B1766,0,0,-ROW(),1)))</f>
        <v>2564.5235999999991</v>
      </c>
      <c r="G1766" s="4">
        <f t="shared" ca="1" si="109"/>
        <v>-50.646933333332527</v>
      </c>
      <c r="H1766" s="4">
        <f ca="1">IFERROR(AVERAGE(OFFSET(G1766,0,0,-计算!B$21,1)),AVERAGE(OFFSET(G1766,0,0,-ROW(),1)))</f>
        <v>-34.838755555554677</v>
      </c>
      <c r="I1766" s="4" t="str">
        <f ca="1">IF(计算!B$23=1,IFERROR(IF(AND(G1766&gt;H1766,OFFSET(G1766,-计算!B$22,0,1,1)&lt;OFFSET(H1766,-计算!B$22,0,1,1)),"买",IF(AND(G1766&lt;H1766,OFFSET(G1766,-计算!B$22,0,1,1)&gt;OFFSET(H1766,-计算!B$22,0,1,1)),"卖",I1765)),"买"),IF(计算!B$23=2,IFERROR(IF(AND(G1766&gt;OFFSET(G1766,-计算!B$22,0,1,1),B1766&lt;OFFSET(B1766,-计算!B$22,0,1,1)),"买",IF(AND(G1766&lt;OFFSET(G1766,-计算!B$22,0,1,1),B1766&gt;OFFSET(B1766,-计算!B$22,0,1,1)),"卖",I1765)),"买"),""))</f>
        <v>卖</v>
      </c>
      <c r="J1766" s="4" t="str">
        <f t="shared" ca="1" si="111"/>
        <v/>
      </c>
      <c r="K1766" s="3">
        <f ca="1">IF(I1765="买",C1766,0)-IF(J1766=1,计算!B$18)</f>
        <v>0</v>
      </c>
      <c r="L1766" s="2">
        <f t="shared" ca="1" si="110"/>
        <v>6.1849858556843129</v>
      </c>
      <c r="M1766" s="3">
        <f ca="1">1-L1766/MAX(L$2:L1766)</f>
        <v>9.5263682260355864E-3</v>
      </c>
    </row>
    <row r="1767" spans="1:13" x14ac:dyDescent="0.15">
      <c r="A1767" s="1">
        <v>41012</v>
      </c>
      <c r="B1767" s="2">
        <v>2580.4499999999998</v>
      </c>
      <c r="C1767" s="3">
        <f t="shared" si="108"/>
        <v>3.8942749101320562E-3</v>
      </c>
      <c r="D1767" s="3">
        <f>1-B1767/MAX(B$2:B1767)</f>
        <v>0.56093888246103596</v>
      </c>
      <c r="E1767" s="4">
        <f ca="1">IFERROR(AVERAGE(OFFSET(B1767,0,0,-计算!B$19,1)),AVERAGE(OFFSET(B1767,0,0,-ROW(),1)))</f>
        <v>2516.1691666666666</v>
      </c>
      <c r="F1767" s="4">
        <f ca="1">IFERROR(AVERAGE(OFFSET(B1767,0,0,-计算!B$20,1)),AVERAGE(OFFSET(B1767,0,0,-ROW(),1)))</f>
        <v>2566.8473999999992</v>
      </c>
      <c r="G1767" s="4">
        <f t="shared" ca="1" si="109"/>
        <v>-50.678233333332628</v>
      </c>
      <c r="H1767" s="4">
        <f ca="1">IFERROR(AVERAGE(OFFSET(G1767,0,0,-计算!B$21,1)),AVERAGE(OFFSET(G1767,0,0,-ROW(),1)))</f>
        <v>-41.212055555554649</v>
      </c>
      <c r="I1767" s="4" t="str">
        <f ca="1">IF(计算!B$23=1,IFERROR(IF(AND(G1767&gt;H1767,OFFSET(G1767,-计算!B$22,0,1,1)&lt;OFFSET(H1767,-计算!B$22,0,1,1)),"买",IF(AND(G1767&lt;H1767,OFFSET(G1767,-计算!B$22,0,1,1)&gt;OFFSET(H1767,-计算!B$22,0,1,1)),"卖",I1766)),"买"),IF(计算!B$23=2,IFERROR(IF(AND(G1767&gt;OFFSET(G1767,-计算!B$22,0,1,1),B1767&lt;OFFSET(B1767,-计算!B$22,0,1,1)),"买",IF(AND(G1767&lt;OFFSET(G1767,-计算!B$22,0,1,1),B1767&gt;OFFSET(B1767,-计算!B$22,0,1,1)),"卖",I1766)),"买"),""))</f>
        <v>卖</v>
      </c>
      <c r="J1767" s="4" t="str">
        <f t="shared" ca="1" si="111"/>
        <v/>
      </c>
      <c r="K1767" s="3">
        <f ca="1">IF(I1766="买",C1767,0)-IF(J1767=1,计算!B$18)</f>
        <v>0</v>
      </c>
      <c r="L1767" s="2">
        <f t="shared" ca="1" si="110"/>
        <v>6.1849858556843129</v>
      </c>
      <c r="M1767" s="3">
        <f ca="1">1-L1767/MAX(L$2:L1767)</f>
        <v>9.5263682260355864E-3</v>
      </c>
    </row>
    <row r="1768" spans="1:13" x14ac:dyDescent="0.15">
      <c r="A1768" s="1">
        <v>41015</v>
      </c>
      <c r="B1768" s="2">
        <v>2574.04</v>
      </c>
      <c r="C1768" s="3">
        <f t="shared" si="108"/>
        <v>-2.484062857253555E-3</v>
      </c>
      <c r="D1768" s="3">
        <f>1-B1768/MAX(B$2:B1768)</f>
        <v>0.56202953787517873</v>
      </c>
      <c r="E1768" s="4">
        <f ca="1">IFERROR(AVERAGE(OFFSET(B1768,0,0,-计算!B$19,1)),AVERAGE(OFFSET(B1768,0,0,-ROW(),1)))</f>
        <v>2517.7191666666668</v>
      </c>
      <c r="F1768" s="4">
        <f ca="1">IFERROR(AVERAGE(OFFSET(B1768,0,0,-计算!B$20,1)),AVERAGE(OFFSET(B1768,0,0,-ROW(),1)))</f>
        <v>2569.748399999999</v>
      </c>
      <c r="G1768" s="4">
        <f t="shared" ca="1" si="109"/>
        <v>-52.029233333332286</v>
      </c>
      <c r="H1768" s="4">
        <f ca="1">IFERROR(AVERAGE(OFFSET(G1768,0,0,-计算!B$21,1)),AVERAGE(OFFSET(G1768,0,0,-ROW(),1)))</f>
        <v>-46.172949999998991</v>
      </c>
      <c r="I1768" s="4" t="str">
        <f ca="1">IF(计算!B$23=1,IFERROR(IF(AND(G1768&gt;H1768,OFFSET(G1768,-计算!B$22,0,1,1)&lt;OFFSET(H1768,-计算!B$22,0,1,1)),"买",IF(AND(G1768&lt;H1768,OFFSET(G1768,-计算!B$22,0,1,1)&gt;OFFSET(H1768,-计算!B$22,0,1,1)),"卖",I1767)),"买"),IF(计算!B$23=2,IFERROR(IF(AND(G1768&gt;OFFSET(G1768,-计算!B$22,0,1,1),B1768&lt;OFFSET(B1768,-计算!B$22,0,1,1)),"买",IF(AND(G1768&lt;OFFSET(G1768,-计算!B$22,0,1,1),B1768&gt;OFFSET(B1768,-计算!B$22,0,1,1)),"卖",I1767)),"买"),""))</f>
        <v>卖</v>
      </c>
      <c r="J1768" s="4" t="str">
        <f t="shared" ca="1" si="111"/>
        <v/>
      </c>
      <c r="K1768" s="3">
        <f ca="1">IF(I1767="买",C1768,0)-IF(J1768=1,计算!B$18)</f>
        <v>0</v>
      </c>
      <c r="L1768" s="2">
        <f t="shared" ca="1" si="110"/>
        <v>6.1849858556843129</v>
      </c>
      <c r="M1768" s="3">
        <f ca="1">1-L1768/MAX(L$2:L1768)</f>
        <v>9.5263682260355864E-3</v>
      </c>
    </row>
    <row r="1769" spans="1:13" x14ac:dyDescent="0.15">
      <c r="A1769" s="1">
        <v>41016</v>
      </c>
      <c r="B1769" s="2">
        <v>2541.88</v>
      </c>
      <c r="C1769" s="3">
        <f t="shared" si="108"/>
        <v>-1.2493978337554945E-2</v>
      </c>
      <c r="D1769" s="3">
        <f>1-B1769/MAX(B$2:B1769)</f>
        <v>0.56750153134145509</v>
      </c>
      <c r="E1769" s="4">
        <f ca="1">IFERROR(AVERAGE(OFFSET(B1769,0,0,-计算!B$19,1)),AVERAGE(OFFSET(B1769,0,0,-ROW(),1)))</f>
        <v>2517.2808333333337</v>
      </c>
      <c r="F1769" s="4">
        <f ca="1">IFERROR(AVERAGE(OFFSET(B1769,0,0,-计算!B$20,1)),AVERAGE(OFFSET(B1769,0,0,-ROW(),1)))</f>
        <v>2570.8611999999989</v>
      </c>
      <c r="G1769" s="4">
        <f t="shared" ca="1" si="109"/>
        <v>-53.580366666665213</v>
      </c>
      <c r="H1769" s="4">
        <f ca="1">IFERROR(AVERAGE(OFFSET(G1769,0,0,-计算!B$21,1)),AVERAGE(OFFSET(G1769,0,0,-ROW(),1)))</f>
        <v>-49.276111111110062</v>
      </c>
      <c r="I1769" s="4" t="str">
        <f ca="1">IF(计算!B$23=1,IFERROR(IF(AND(G1769&gt;H1769,OFFSET(G1769,-计算!B$22,0,1,1)&lt;OFFSET(H1769,-计算!B$22,0,1,1)),"买",IF(AND(G1769&lt;H1769,OFFSET(G1769,-计算!B$22,0,1,1)&gt;OFFSET(H1769,-计算!B$22,0,1,1)),"卖",I1768)),"买"),IF(计算!B$23=2,IFERROR(IF(AND(G1769&gt;OFFSET(G1769,-计算!B$22,0,1,1),B1769&lt;OFFSET(B1769,-计算!B$22,0,1,1)),"买",IF(AND(G1769&lt;OFFSET(G1769,-计算!B$22,0,1,1),B1769&gt;OFFSET(B1769,-计算!B$22,0,1,1)),"卖",I1768)),"买"),""))</f>
        <v>卖</v>
      </c>
      <c r="J1769" s="4" t="str">
        <f t="shared" ca="1" si="111"/>
        <v/>
      </c>
      <c r="K1769" s="3">
        <f ca="1">IF(I1768="买",C1769,0)-IF(J1769=1,计算!B$18)</f>
        <v>0</v>
      </c>
      <c r="L1769" s="2">
        <f t="shared" ca="1" si="110"/>
        <v>6.1849858556843129</v>
      </c>
      <c r="M1769" s="3">
        <f ca="1">1-L1769/MAX(L$2:L1769)</f>
        <v>9.5263682260355864E-3</v>
      </c>
    </row>
    <row r="1770" spans="1:13" x14ac:dyDescent="0.15">
      <c r="A1770" s="1">
        <v>41017</v>
      </c>
      <c r="B1770" s="2">
        <v>2599.91</v>
      </c>
      <c r="C1770" s="3">
        <f t="shared" si="108"/>
        <v>2.2829559223881413E-2</v>
      </c>
      <c r="D1770" s="3">
        <f>1-B1770/MAX(B$2:B1770)</f>
        <v>0.55762778193697682</v>
      </c>
      <c r="E1770" s="4">
        <f ca="1">IFERROR(AVERAGE(OFFSET(B1770,0,0,-计算!B$19,1)),AVERAGE(OFFSET(B1770,0,0,-ROW(),1)))</f>
        <v>2527.6983333333333</v>
      </c>
      <c r="F1770" s="4">
        <f ca="1">IFERROR(AVERAGE(OFFSET(B1770,0,0,-计算!B$20,1)),AVERAGE(OFFSET(B1770,0,0,-ROW(),1)))</f>
        <v>2572.7375999999995</v>
      </c>
      <c r="G1770" s="4">
        <f t="shared" ca="1" si="109"/>
        <v>-45.039266666666208</v>
      </c>
      <c r="H1770" s="4">
        <f ca="1">IFERROR(AVERAGE(OFFSET(G1770,0,0,-计算!B$21,1)),AVERAGE(OFFSET(G1770,0,0,-ROW(),1)))</f>
        <v>-49.886233333332335</v>
      </c>
      <c r="I1770" s="4" t="str">
        <f ca="1">IF(计算!B$23=1,IFERROR(IF(AND(G1770&gt;H1770,OFFSET(G1770,-计算!B$22,0,1,1)&lt;OFFSET(H1770,-计算!B$22,0,1,1)),"买",IF(AND(G1770&lt;H1770,OFFSET(G1770,-计算!B$22,0,1,1)&gt;OFFSET(H1770,-计算!B$22,0,1,1)),"卖",I1769)),"买"),IF(计算!B$23=2,IFERROR(IF(AND(G1770&gt;OFFSET(G1770,-计算!B$22,0,1,1),B1770&lt;OFFSET(B1770,-计算!B$22,0,1,1)),"买",IF(AND(G1770&lt;OFFSET(G1770,-计算!B$22,0,1,1),B1770&gt;OFFSET(B1770,-计算!B$22,0,1,1)),"卖",I1769)),"买"),""))</f>
        <v>买</v>
      </c>
      <c r="J1770" s="4">
        <f t="shared" ca="1" si="111"/>
        <v>1</v>
      </c>
      <c r="K1770" s="3">
        <f ca="1">IF(I1769="买",C1770,0)-IF(J1770=1,计算!B$18)</f>
        <v>0</v>
      </c>
      <c r="L1770" s="2">
        <f t="shared" ca="1" si="110"/>
        <v>6.1849858556843129</v>
      </c>
      <c r="M1770" s="3">
        <f ca="1">1-L1770/MAX(L$2:L1770)</f>
        <v>9.5263682260355864E-3</v>
      </c>
    </row>
    <row r="1771" spans="1:13" x14ac:dyDescent="0.15">
      <c r="A1771" s="1">
        <v>41018</v>
      </c>
      <c r="B1771" s="2">
        <v>2596.06</v>
      </c>
      <c r="C1771" s="3">
        <f t="shared" si="108"/>
        <v>-1.4808204899400268E-3</v>
      </c>
      <c r="D1771" s="3">
        <f>1-B1771/MAX(B$2:B1771)</f>
        <v>0.55828285578166481</v>
      </c>
      <c r="E1771" s="4">
        <f ca="1">IFERROR(AVERAGE(OFFSET(B1771,0,0,-计算!B$19,1)),AVERAGE(OFFSET(B1771,0,0,-ROW(),1)))</f>
        <v>2540.4433333333336</v>
      </c>
      <c r="F1771" s="4">
        <f ca="1">IFERROR(AVERAGE(OFFSET(B1771,0,0,-计算!B$20,1)),AVERAGE(OFFSET(B1771,0,0,-ROW(),1)))</f>
        <v>2574.5723999999991</v>
      </c>
      <c r="G1771" s="4">
        <f t="shared" ca="1" si="109"/>
        <v>-34.129066666665494</v>
      </c>
      <c r="H1771" s="4">
        <f ca="1">IFERROR(AVERAGE(OFFSET(G1771,0,0,-计算!B$21,1)),AVERAGE(OFFSET(G1771,0,0,-ROW(),1)))</f>
        <v>-47.683849999999062</v>
      </c>
      <c r="I1771" s="4" t="str">
        <f ca="1">IF(计算!B$23=1,IFERROR(IF(AND(G1771&gt;H1771,OFFSET(G1771,-计算!B$22,0,1,1)&lt;OFFSET(H1771,-计算!B$22,0,1,1)),"买",IF(AND(G1771&lt;H1771,OFFSET(G1771,-计算!B$22,0,1,1)&gt;OFFSET(H1771,-计算!B$22,0,1,1)),"卖",I1770)),"买"),IF(计算!B$23=2,IFERROR(IF(AND(G1771&gt;OFFSET(G1771,-计算!B$22,0,1,1),B1771&lt;OFFSET(B1771,-计算!B$22,0,1,1)),"买",IF(AND(G1771&lt;OFFSET(G1771,-计算!B$22,0,1,1),B1771&gt;OFFSET(B1771,-计算!B$22,0,1,1)),"卖",I1770)),"买"),""))</f>
        <v>买</v>
      </c>
      <c r="J1771" s="4" t="str">
        <f t="shared" ca="1" si="111"/>
        <v/>
      </c>
      <c r="K1771" s="3">
        <f ca="1">IF(I1770="买",C1771,0)-IF(J1771=1,计算!B$18)</f>
        <v>-1.4808204899400268E-3</v>
      </c>
      <c r="L1771" s="2">
        <f t="shared" ca="1" si="110"/>
        <v>6.1758270018992265</v>
      </c>
      <c r="M1771" s="3">
        <f ca="1">1-L1771/MAX(L$2:L1771)</f>
        <v>1.0993081874711708E-2</v>
      </c>
    </row>
    <row r="1772" spans="1:13" x14ac:dyDescent="0.15">
      <c r="A1772" s="1">
        <v>41019</v>
      </c>
      <c r="B1772" s="2">
        <v>2626.84</v>
      </c>
      <c r="C1772" s="3">
        <f t="shared" si="108"/>
        <v>1.1856428587937229E-2</v>
      </c>
      <c r="D1772" s="3">
        <f>1-B1772/MAX(B$2:B1772)</f>
        <v>0.55304566800517252</v>
      </c>
      <c r="E1772" s="4">
        <f ca="1">IFERROR(AVERAGE(OFFSET(B1772,0,0,-计算!B$19,1)),AVERAGE(OFFSET(B1772,0,0,-ROW(),1)))</f>
        <v>2554.771666666667</v>
      </c>
      <c r="F1772" s="4">
        <f ca="1">IFERROR(AVERAGE(OFFSET(B1772,0,0,-计算!B$20,1)),AVERAGE(OFFSET(B1772,0,0,-ROW(),1)))</f>
        <v>2577.9501999999989</v>
      </c>
      <c r="G1772" s="4">
        <f t="shared" ca="1" si="109"/>
        <v>-23.17853333333187</v>
      </c>
      <c r="H1772" s="4">
        <f ca="1">IFERROR(AVERAGE(OFFSET(G1772,0,0,-计算!B$21,1)),AVERAGE(OFFSET(G1772,0,0,-ROW(),1)))</f>
        <v>-43.105783333332283</v>
      </c>
      <c r="I1772" s="4" t="str">
        <f ca="1">IF(计算!B$23=1,IFERROR(IF(AND(G1772&gt;H1772,OFFSET(G1772,-计算!B$22,0,1,1)&lt;OFFSET(H1772,-计算!B$22,0,1,1)),"买",IF(AND(G1772&lt;H1772,OFFSET(G1772,-计算!B$22,0,1,1)&gt;OFFSET(H1772,-计算!B$22,0,1,1)),"卖",I1771)),"买"),IF(计算!B$23=2,IFERROR(IF(AND(G1772&gt;OFFSET(G1772,-计算!B$22,0,1,1),B1772&lt;OFFSET(B1772,-计算!B$22,0,1,1)),"买",IF(AND(G1772&lt;OFFSET(G1772,-计算!B$22,0,1,1),B1772&gt;OFFSET(B1772,-计算!B$22,0,1,1)),"卖",I1771)),"买"),""))</f>
        <v>买</v>
      </c>
      <c r="J1772" s="4" t="str">
        <f t="shared" ca="1" si="111"/>
        <v/>
      </c>
      <c r="K1772" s="3">
        <f ca="1">IF(I1771="买",C1772,0)-IF(J1772=1,计算!B$18)</f>
        <v>1.1856428587937229E-2</v>
      </c>
      <c r="L1772" s="2">
        <f t="shared" ca="1" si="110"/>
        <v>6.2490502537186989</v>
      </c>
      <c r="M1772" s="3">
        <f ca="1">1-L1772/MAX(L$2:L1772)</f>
        <v>0</v>
      </c>
    </row>
    <row r="1773" spans="1:13" x14ac:dyDescent="0.15">
      <c r="A1773" s="1">
        <v>41022</v>
      </c>
      <c r="B1773" s="2">
        <v>2606.04</v>
      </c>
      <c r="C1773" s="3">
        <f t="shared" si="108"/>
        <v>-7.9182592011695085E-3</v>
      </c>
      <c r="D1773" s="3">
        <f>1-B1773/MAX(B$2:B1773)</f>
        <v>0.5565847682569931</v>
      </c>
      <c r="E1773" s="4">
        <f ca="1">IFERROR(AVERAGE(OFFSET(B1773,0,0,-计算!B$19,1)),AVERAGE(OFFSET(B1773,0,0,-ROW(),1)))</f>
        <v>2562.5391666666669</v>
      </c>
      <c r="F1773" s="4">
        <f ca="1">IFERROR(AVERAGE(OFFSET(B1773,0,0,-计算!B$20,1)),AVERAGE(OFFSET(B1773,0,0,-ROW(),1)))</f>
        <v>2579.5061999999989</v>
      </c>
      <c r="G1773" s="4">
        <f t="shared" ca="1" si="109"/>
        <v>-16.967033333331983</v>
      </c>
      <c r="H1773" s="4">
        <f ca="1">IFERROR(AVERAGE(OFFSET(G1773,0,0,-计算!B$21,1)),AVERAGE(OFFSET(G1773,0,0,-ROW(),1)))</f>
        <v>-37.487249999998845</v>
      </c>
      <c r="I1773" s="4" t="str">
        <f ca="1">IF(计算!B$23=1,IFERROR(IF(AND(G1773&gt;H1773,OFFSET(G1773,-计算!B$22,0,1,1)&lt;OFFSET(H1773,-计算!B$22,0,1,1)),"买",IF(AND(G1773&lt;H1773,OFFSET(G1773,-计算!B$22,0,1,1)&gt;OFFSET(H1773,-计算!B$22,0,1,1)),"卖",I1772)),"买"),IF(计算!B$23=2,IFERROR(IF(AND(G1773&gt;OFFSET(G1773,-计算!B$22,0,1,1),B1773&lt;OFFSET(B1773,-计算!B$22,0,1,1)),"买",IF(AND(G1773&lt;OFFSET(G1773,-计算!B$22,0,1,1),B1773&gt;OFFSET(B1773,-计算!B$22,0,1,1)),"卖",I1772)),"买"),""))</f>
        <v>买</v>
      </c>
      <c r="J1773" s="4" t="str">
        <f t="shared" ca="1" si="111"/>
        <v/>
      </c>
      <c r="K1773" s="3">
        <f ca="1">IF(I1772="买",C1773,0)-IF(J1773=1,计算!B$18)</f>
        <v>-7.9182592011695085E-3</v>
      </c>
      <c r="L1773" s="2">
        <f t="shared" ca="1" si="110"/>
        <v>6.1995686540486199</v>
      </c>
      <c r="M1773" s="3">
        <f ca="1">1-L1773/MAX(L$2:L1773)</f>
        <v>7.9182592011695085E-3</v>
      </c>
    </row>
    <row r="1774" spans="1:13" x14ac:dyDescent="0.15">
      <c r="A1774" s="1">
        <v>41023</v>
      </c>
      <c r="B1774" s="2">
        <v>2604.87</v>
      </c>
      <c r="C1774" s="3">
        <f t="shared" si="108"/>
        <v>-4.4895703826497435E-4</v>
      </c>
      <c r="D1774" s="3">
        <f>1-B1774/MAX(B$2:B1774)</f>
        <v>0.55678384264615799</v>
      </c>
      <c r="E1774" s="4">
        <f ca="1">IFERROR(AVERAGE(OFFSET(B1774,0,0,-计算!B$19,1)),AVERAGE(OFFSET(B1774,0,0,-ROW(),1)))</f>
        <v>2569.6258333333335</v>
      </c>
      <c r="F1774" s="4">
        <f ca="1">IFERROR(AVERAGE(OFFSET(B1774,0,0,-计算!B$20,1)),AVERAGE(OFFSET(B1774,0,0,-ROW(),1)))</f>
        <v>2581.0189999999989</v>
      </c>
      <c r="G1774" s="4">
        <f t="shared" ca="1" si="109"/>
        <v>-11.393166666665365</v>
      </c>
      <c r="H1774" s="4">
        <f ca="1">IFERROR(AVERAGE(OFFSET(G1774,0,0,-计算!B$21,1)),AVERAGE(OFFSET(G1774,0,0,-ROW(),1)))</f>
        <v>-30.714572222221022</v>
      </c>
      <c r="I1774" s="4" t="str">
        <f ca="1">IF(计算!B$23=1,IFERROR(IF(AND(G1774&gt;H1774,OFFSET(G1774,-计算!B$22,0,1,1)&lt;OFFSET(H1774,-计算!B$22,0,1,1)),"买",IF(AND(G1774&lt;H1774,OFFSET(G1774,-计算!B$22,0,1,1)&gt;OFFSET(H1774,-计算!B$22,0,1,1)),"卖",I1773)),"买"),IF(计算!B$23=2,IFERROR(IF(AND(G1774&gt;OFFSET(G1774,-计算!B$22,0,1,1),B1774&lt;OFFSET(B1774,-计算!B$22,0,1,1)),"买",IF(AND(G1774&lt;OFFSET(G1774,-计算!B$22,0,1,1),B1774&gt;OFFSET(B1774,-计算!B$22,0,1,1)),"卖",I1773)),"买"),""))</f>
        <v>买</v>
      </c>
      <c r="J1774" s="4" t="str">
        <f t="shared" ca="1" si="111"/>
        <v/>
      </c>
      <c r="K1774" s="3">
        <f ca="1">IF(I1773="买",C1774,0)-IF(J1774=1,计算!B$18)</f>
        <v>-4.4895703826497435E-4</v>
      </c>
      <c r="L1774" s="2">
        <f t="shared" ca="1" si="110"/>
        <v>6.1967853140671778</v>
      </c>
      <c r="M1774" s="3">
        <f ca="1">1-L1774/MAX(L$2:L1774)</f>
        <v>8.363661281235335E-3</v>
      </c>
    </row>
    <row r="1775" spans="1:13" x14ac:dyDescent="0.15">
      <c r="A1775" s="1">
        <v>41024</v>
      </c>
      <c r="B1775" s="2">
        <v>2625.99</v>
      </c>
      <c r="C1775" s="3">
        <f t="shared" si="108"/>
        <v>8.1078902210089954E-3</v>
      </c>
      <c r="D1775" s="3">
        <f>1-B1775/MAX(B$2:B1775)</f>
        <v>0.55319029469815562</v>
      </c>
      <c r="E1775" s="4">
        <f ca="1">IFERROR(AVERAGE(OFFSET(B1775,0,0,-计算!B$19,1)),AVERAGE(OFFSET(B1775,0,0,-ROW(),1)))</f>
        <v>2580.5291666666672</v>
      </c>
      <c r="F1775" s="4">
        <f ca="1">IFERROR(AVERAGE(OFFSET(B1775,0,0,-计算!B$20,1)),AVERAGE(OFFSET(B1775,0,0,-ROW(),1)))</f>
        <v>2582.8663999999994</v>
      </c>
      <c r="G1775" s="4">
        <f t="shared" ca="1" si="109"/>
        <v>-2.3372333333322786</v>
      </c>
      <c r="H1775" s="4">
        <f ca="1">IFERROR(AVERAGE(OFFSET(G1775,0,0,-计算!B$21,1)),AVERAGE(OFFSET(G1775,0,0,-ROW(),1)))</f>
        <v>-22.174049999998868</v>
      </c>
      <c r="I1775" s="4" t="str">
        <f ca="1">IF(计算!B$23=1,IFERROR(IF(AND(G1775&gt;H1775,OFFSET(G1775,-计算!B$22,0,1,1)&lt;OFFSET(H1775,-计算!B$22,0,1,1)),"买",IF(AND(G1775&lt;H1775,OFFSET(G1775,-计算!B$22,0,1,1)&gt;OFFSET(H1775,-计算!B$22,0,1,1)),"卖",I1774)),"买"),IF(计算!B$23=2,IFERROR(IF(AND(G1775&gt;OFFSET(G1775,-计算!B$22,0,1,1),B1775&lt;OFFSET(B1775,-计算!B$22,0,1,1)),"买",IF(AND(G1775&lt;OFFSET(G1775,-计算!B$22,0,1,1),B1775&gt;OFFSET(B1775,-计算!B$22,0,1,1)),"卖",I1774)),"买"),""))</f>
        <v>买</v>
      </c>
      <c r="J1775" s="4" t="str">
        <f t="shared" ca="1" si="111"/>
        <v/>
      </c>
      <c r="K1775" s="3">
        <f ca="1">IF(I1774="买",C1775,0)-IF(J1775=1,计算!B$18)</f>
        <v>8.1078902210089954E-3</v>
      </c>
      <c r="L1775" s="2">
        <f t="shared" ca="1" si="110"/>
        <v>6.2470281691167955</v>
      </c>
      <c r="M1775" s="3">
        <f ca="1">1-L1775/MAX(L$2:L1775)</f>
        <v>3.2358270774024422E-4</v>
      </c>
    </row>
    <row r="1776" spans="1:13" x14ac:dyDescent="0.15">
      <c r="A1776" s="1">
        <v>41025</v>
      </c>
      <c r="B1776" s="2">
        <v>2631.49</v>
      </c>
      <c r="C1776" s="3">
        <f t="shared" si="108"/>
        <v>2.0944481890639022E-3</v>
      </c>
      <c r="D1776" s="3">
        <f>1-B1776/MAX(B$2:B1776)</f>
        <v>0.55225447492002999</v>
      </c>
      <c r="E1776" s="4">
        <f ca="1">IFERROR(AVERAGE(OFFSET(B1776,0,0,-计算!B$19,1)),AVERAGE(OFFSET(B1776,0,0,-ROW(),1)))</f>
        <v>2589.8374999999996</v>
      </c>
      <c r="F1776" s="4">
        <f ca="1">IFERROR(AVERAGE(OFFSET(B1776,0,0,-计算!B$20,1)),AVERAGE(OFFSET(B1776,0,0,-ROW(),1)))</f>
        <v>2584.8565999999996</v>
      </c>
      <c r="G1776" s="4">
        <f t="shared" ca="1" si="109"/>
        <v>4.9809000000000196</v>
      </c>
      <c r="H1776" s="4">
        <f ca="1">IFERROR(AVERAGE(OFFSET(G1776,0,0,-计算!B$21,1)),AVERAGE(OFFSET(G1776,0,0,-ROW(),1)))</f>
        <v>-13.837355555554495</v>
      </c>
      <c r="I1776" s="4" t="str">
        <f ca="1">IF(计算!B$23=1,IFERROR(IF(AND(G1776&gt;H1776,OFFSET(G1776,-计算!B$22,0,1,1)&lt;OFFSET(H1776,-计算!B$22,0,1,1)),"买",IF(AND(G1776&lt;H1776,OFFSET(G1776,-计算!B$22,0,1,1)&gt;OFFSET(H1776,-计算!B$22,0,1,1)),"卖",I1775)),"买"),IF(计算!B$23=2,IFERROR(IF(AND(G1776&gt;OFFSET(G1776,-计算!B$22,0,1,1),B1776&lt;OFFSET(B1776,-计算!B$22,0,1,1)),"买",IF(AND(G1776&lt;OFFSET(G1776,-计算!B$22,0,1,1),B1776&gt;OFFSET(B1776,-计算!B$22,0,1,1)),"卖",I1775)),"买"),""))</f>
        <v>买</v>
      </c>
      <c r="J1776" s="4" t="str">
        <f t="shared" ca="1" si="111"/>
        <v/>
      </c>
      <c r="K1776" s="3">
        <f ca="1">IF(I1775="买",C1776,0)-IF(J1776=1,计算!B$18)</f>
        <v>2.0944481890639022E-3</v>
      </c>
      <c r="L1776" s="2">
        <f t="shared" ca="1" si="110"/>
        <v>6.2601122459526337</v>
      </c>
      <c r="M1776" s="3">
        <f ca="1">1-L1776/MAX(L$2:L1776)</f>
        <v>0</v>
      </c>
    </row>
    <row r="1777" spans="1:13" x14ac:dyDescent="0.15">
      <c r="A1777" s="1">
        <v>41026</v>
      </c>
      <c r="B1777" s="2">
        <v>2626.16</v>
      </c>
      <c r="C1777" s="3">
        <f t="shared" si="108"/>
        <v>-2.0254684608339568E-3</v>
      </c>
      <c r="D1777" s="3">
        <f>1-B1777/MAX(B$2:B1777)</f>
        <v>0.55316136935955895</v>
      </c>
      <c r="E1777" s="4">
        <f ca="1">IFERROR(AVERAGE(OFFSET(B1777,0,0,-计算!B$19,1)),AVERAGE(OFFSET(B1777,0,0,-ROW(),1)))</f>
        <v>2598.6808333333329</v>
      </c>
      <c r="F1777" s="4">
        <f ca="1">IFERROR(AVERAGE(OFFSET(B1777,0,0,-计算!B$20,1)),AVERAGE(OFFSET(B1777,0,0,-ROW(),1)))</f>
        <v>2586.9375999999993</v>
      </c>
      <c r="G1777" s="4">
        <f t="shared" ca="1" si="109"/>
        <v>11.743233333333592</v>
      </c>
      <c r="H1777" s="4">
        <f ca="1">IFERROR(AVERAGE(OFFSET(G1777,0,0,-计算!B$21,1)),AVERAGE(OFFSET(G1777,0,0,-ROW(),1)))</f>
        <v>-6.191972222221314</v>
      </c>
      <c r="I1777" s="4" t="str">
        <f ca="1">IF(计算!B$23=1,IFERROR(IF(AND(G1777&gt;H1777,OFFSET(G1777,-计算!B$22,0,1,1)&lt;OFFSET(H1777,-计算!B$22,0,1,1)),"买",IF(AND(G1777&lt;H1777,OFFSET(G1777,-计算!B$22,0,1,1)&gt;OFFSET(H1777,-计算!B$22,0,1,1)),"卖",I1776)),"买"),IF(计算!B$23=2,IFERROR(IF(AND(G1777&gt;OFFSET(G1777,-计算!B$22,0,1,1),B1777&lt;OFFSET(B1777,-计算!B$22,0,1,1)),"买",IF(AND(G1777&lt;OFFSET(G1777,-计算!B$22,0,1,1),B1777&gt;OFFSET(B1777,-计算!B$22,0,1,1)),"卖",I1776)),"买"),""))</f>
        <v>买</v>
      </c>
      <c r="J1777" s="4" t="str">
        <f t="shared" ca="1" si="111"/>
        <v/>
      </c>
      <c r="K1777" s="3">
        <f ca="1">IF(I1776="买",C1777,0)-IF(J1777=1,计算!B$18)</f>
        <v>-2.0254684608339568E-3</v>
      </c>
      <c r="L1777" s="2">
        <f t="shared" ca="1" si="110"/>
        <v>6.247432586037176</v>
      </c>
      <c r="M1777" s="3">
        <f ca="1">1-L1777/MAX(L$2:L1777)</f>
        <v>2.0254684608339568E-3</v>
      </c>
    </row>
    <row r="1778" spans="1:13" x14ac:dyDescent="0.15">
      <c r="A1778" s="1">
        <v>41031</v>
      </c>
      <c r="B1778" s="2">
        <v>2683.49</v>
      </c>
      <c r="C1778" s="3">
        <f t="shared" si="108"/>
        <v>2.1830353063027275E-2</v>
      </c>
      <c r="D1778" s="3">
        <f>1-B1778/MAX(B$2:B1778)</f>
        <v>0.54340672429047854</v>
      </c>
      <c r="E1778" s="4">
        <f ca="1">IFERROR(AVERAGE(OFFSET(B1778,0,0,-计算!B$19,1)),AVERAGE(OFFSET(B1778,0,0,-ROW(),1)))</f>
        <v>2608.101666666666</v>
      </c>
      <c r="F1778" s="4">
        <f ca="1">IFERROR(AVERAGE(OFFSET(B1778,0,0,-计算!B$20,1)),AVERAGE(OFFSET(B1778,0,0,-ROW(),1)))</f>
        <v>2589.6151999999997</v>
      </c>
      <c r="G1778" s="4">
        <f t="shared" ca="1" si="109"/>
        <v>18.486466666666274</v>
      </c>
      <c r="H1778" s="4">
        <f ca="1">IFERROR(AVERAGE(OFFSET(G1778,0,0,-计算!B$21,1)),AVERAGE(OFFSET(G1778,0,0,-ROW(),1)))</f>
        <v>0.75219444444504313</v>
      </c>
      <c r="I1778" s="4" t="str">
        <f ca="1">IF(计算!B$23=1,IFERROR(IF(AND(G1778&gt;H1778,OFFSET(G1778,-计算!B$22,0,1,1)&lt;OFFSET(H1778,-计算!B$22,0,1,1)),"买",IF(AND(G1778&lt;H1778,OFFSET(G1778,-计算!B$22,0,1,1)&gt;OFFSET(H1778,-计算!B$22,0,1,1)),"卖",I1777)),"买"),IF(计算!B$23=2,IFERROR(IF(AND(G1778&gt;OFFSET(G1778,-计算!B$22,0,1,1),B1778&lt;OFFSET(B1778,-计算!B$22,0,1,1)),"买",IF(AND(G1778&lt;OFFSET(G1778,-计算!B$22,0,1,1),B1778&gt;OFFSET(B1778,-计算!B$22,0,1,1)),"卖",I1777)),"买"),""))</f>
        <v>买</v>
      </c>
      <c r="J1778" s="4" t="str">
        <f t="shared" ca="1" si="111"/>
        <v/>
      </c>
      <c r="K1778" s="3">
        <f ca="1">IF(I1777="买",C1778,0)-IF(J1778=1,计算!B$18)</f>
        <v>2.1830353063027275E-2</v>
      </c>
      <c r="L1778" s="2">
        <f t="shared" ca="1" si="110"/>
        <v>6.3838162451278286</v>
      </c>
      <c r="M1778" s="3">
        <f ca="1">1-L1778/MAX(L$2:L1778)</f>
        <v>0</v>
      </c>
    </row>
    <row r="1779" spans="1:13" x14ac:dyDescent="0.15">
      <c r="A1779" s="1">
        <v>41032</v>
      </c>
      <c r="B1779" s="2">
        <v>2691.52</v>
      </c>
      <c r="C1779" s="3">
        <f t="shared" si="108"/>
        <v>2.9923718739404137E-3</v>
      </c>
      <c r="D1779" s="3">
        <f>1-B1779/MAX(B$2:B1779)</f>
        <v>0.54204042741441505</v>
      </c>
      <c r="E1779" s="4">
        <f ca="1">IFERROR(AVERAGE(OFFSET(B1779,0,0,-计算!B$19,1)),AVERAGE(OFFSET(B1779,0,0,-ROW(),1)))</f>
        <v>2617.3574999999996</v>
      </c>
      <c r="F1779" s="4">
        <f ca="1">IFERROR(AVERAGE(OFFSET(B1779,0,0,-计算!B$20,1)),AVERAGE(OFFSET(B1779,0,0,-ROW(),1)))</f>
        <v>2592.7241999999997</v>
      </c>
      <c r="G1779" s="4">
        <f t="shared" ca="1" si="109"/>
        <v>24.633299999999963</v>
      </c>
      <c r="H1779" s="4">
        <f ca="1">IFERROR(AVERAGE(OFFSET(G1779,0,0,-计算!B$21,1)),AVERAGE(OFFSET(G1779,0,0,-ROW(),1)))</f>
        <v>7.6855833333337005</v>
      </c>
      <c r="I1779" s="4" t="str">
        <f ca="1">IF(计算!B$23=1,IFERROR(IF(AND(G1779&gt;H1779,OFFSET(G1779,-计算!B$22,0,1,1)&lt;OFFSET(H1779,-计算!B$22,0,1,1)),"买",IF(AND(G1779&lt;H1779,OFFSET(G1779,-计算!B$22,0,1,1)&gt;OFFSET(H1779,-计算!B$22,0,1,1)),"卖",I1778)),"买"),IF(计算!B$23=2,IFERROR(IF(AND(G1779&gt;OFFSET(G1779,-计算!B$22,0,1,1),B1779&lt;OFFSET(B1779,-计算!B$22,0,1,1)),"买",IF(AND(G1779&lt;OFFSET(G1779,-计算!B$22,0,1,1),B1779&gt;OFFSET(B1779,-计算!B$22,0,1,1)),"卖",I1778)),"买"),""))</f>
        <v>买</v>
      </c>
      <c r="J1779" s="4" t="str">
        <f t="shared" ca="1" si="111"/>
        <v/>
      </c>
      <c r="K1779" s="3">
        <f ca="1">IF(I1778="买",C1779,0)-IF(J1779=1,计算!B$18)</f>
        <v>2.9923718739404137E-3</v>
      </c>
      <c r="L1779" s="2">
        <f t="shared" ca="1" si="110"/>
        <v>6.4029189973081531</v>
      </c>
      <c r="M1779" s="3">
        <f ca="1">1-L1779/MAX(L$2:L1779)</f>
        <v>0</v>
      </c>
    </row>
    <row r="1780" spans="1:13" x14ac:dyDescent="0.15">
      <c r="A1780" s="1">
        <v>41033</v>
      </c>
      <c r="B1780" s="2">
        <v>2715.88</v>
      </c>
      <c r="C1780" s="3">
        <f t="shared" si="108"/>
        <v>9.0506479610035218E-3</v>
      </c>
      <c r="D1780" s="3">
        <f>1-B1780/MAX(B$2:B1780)</f>
        <v>0.53789559654257124</v>
      </c>
      <c r="E1780" s="4">
        <f ca="1">IFERROR(AVERAGE(OFFSET(B1780,0,0,-计算!B$19,1)),AVERAGE(OFFSET(B1780,0,0,-ROW(),1)))</f>
        <v>2629.1774999999998</v>
      </c>
      <c r="F1780" s="4">
        <f ca="1">IFERROR(AVERAGE(OFFSET(B1780,0,0,-计算!B$20,1)),AVERAGE(OFFSET(B1780,0,0,-ROW(),1)))</f>
        <v>2596.2999999999997</v>
      </c>
      <c r="G1780" s="4">
        <f t="shared" ca="1" si="109"/>
        <v>32.877500000000055</v>
      </c>
      <c r="H1780" s="4">
        <f ca="1">IFERROR(AVERAGE(OFFSET(G1780,0,0,-计算!B$21,1)),AVERAGE(OFFSET(G1780,0,0,-ROW(),1)))</f>
        <v>15.064027777777937</v>
      </c>
      <c r="I1780" s="4" t="str">
        <f ca="1">IF(计算!B$23=1,IFERROR(IF(AND(G1780&gt;H1780,OFFSET(G1780,-计算!B$22,0,1,1)&lt;OFFSET(H1780,-计算!B$22,0,1,1)),"买",IF(AND(G1780&lt;H1780,OFFSET(G1780,-计算!B$22,0,1,1)&gt;OFFSET(H1780,-计算!B$22,0,1,1)),"卖",I1779)),"买"),IF(计算!B$23=2,IFERROR(IF(AND(G1780&gt;OFFSET(G1780,-计算!B$22,0,1,1),B1780&lt;OFFSET(B1780,-计算!B$22,0,1,1)),"买",IF(AND(G1780&lt;OFFSET(G1780,-计算!B$22,0,1,1),B1780&gt;OFFSET(B1780,-计算!B$22,0,1,1)),"卖",I1779)),"买"),""))</f>
        <v>买</v>
      </c>
      <c r="J1780" s="4" t="str">
        <f t="shared" ca="1" si="111"/>
        <v/>
      </c>
      <c r="K1780" s="3">
        <f ca="1">IF(I1779="买",C1780,0)-IF(J1780=1,计算!B$18)</f>
        <v>9.0506479610035218E-3</v>
      </c>
      <c r="L1780" s="2">
        <f t="shared" ca="1" si="110"/>
        <v>6.4608695630756108</v>
      </c>
      <c r="M1780" s="3">
        <f ca="1">1-L1780/MAX(L$2:L1780)</f>
        <v>0</v>
      </c>
    </row>
    <row r="1781" spans="1:13" x14ac:dyDescent="0.15">
      <c r="A1781" s="1">
        <v>41036</v>
      </c>
      <c r="B1781" s="2">
        <v>2717.78</v>
      </c>
      <c r="C1781" s="3">
        <f t="shared" si="108"/>
        <v>6.9958908346468007E-4</v>
      </c>
      <c r="D1781" s="3">
        <f>1-B1781/MAX(B$2:B1781)</f>
        <v>0.53757231334649147</v>
      </c>
      <c r="E1781" s="4">
        <f ca="1">IFERROR(AVERAGE(OFFSET(B1781,0,0,-计算!B$19,1)),AVERAGE(OFFSET(B1781,0,0,-ROW(),1)))</f>
        <v>2643.8358333333331</v>
      </c>
      <c r="F1781" s="4">
        <f ca="1">IFERROR(AVERAGE(OFFSET(B1781,0,0,-计算!B$20,1)),AVERAGE(OFFSET(B1781,0,0,-ROW(),1)))</f>
        <v>2599.8413999999998</v>
      </c>
      <c r="G1781" s="4">
        <f t="shared" ca="1" si="109"/>
        <v>43.994433333333291</v>
      </c>
      <c r="H1781" s="4">
        <f ca="1">IFERROR(AVERAGE(OFFSET(G1781,0,0,-计算!B$21,1)),AVERAGE(OFFSET(G1781,0,0,-ROW(),1)))</f>
        <v>22.785972222222199</v>
      </c>
      <c r="I1781" s="4" t="str">
        <f ca="1">IF(计算!B$23=1,IFERROR(IF(AND(G1781&gt;H1781,OFFSET(G1781,-计算!B$22,0,1,1)&lt;OFFSET(H1781,-计算!B$22,0,1,1)),"买",IF(AND(G1781&lt;H1781,OFFSET(G1781,-计算!B$22,0,1,1)&gt;OFFSET(H1781,-计算!B$22,0,1,1)),"卖",I1780)),"买"),IF(计算!B$23=2,IFERROR(IF(AND(G1781&gt;OFFSET(G1781,-计算!B$22,0,1,1),B1781&lt;OFFSET(B1781,-计算!B$22,0,1,1)),"买",IF(AND(G1781&lt;OFFSET(G1781,-计算!B$22,0,1,1),B1781&gt;OFFSET(B1781,-计算!B$22,0,1,1)),"卖",I1780)),"买"),""))</f>
        <v>买</v>
      </c>
      <c r="J1781" s="4" t="str">
        <f t="shared" ca="1" si="111"/>
        <v/>
      </c>
      <c r="K1781" s="3">
        <f ca="1">IF(I1780="买",C1781,0)-IF(J1781=1,计算!B$18)</f>
        <v>6.9958908346468007E-4</v>
      </c>
      <c r="L1781" s="2">
        <f t="shared" ca="1" si="110"/>
        <v>6.4653895168916273</v>
      </c>
      <c r="M1781" s="3">
        <f ca="1">1-L1781/MAX(L$2:L1781)</f>
        <v>0</v>
      </c>
    </row>
    <row r="1782" spans="1:13" x14ac:dyDescent="0.15">
      <c r="A1782" s="1">
        <v>41037</v>
      </c>
      <c r="B1782" s="2">
        <v>2709.12</v>
      </c>
      <c r="C1782" s="3">
        <f t="shared" si="108"/>
        <v>-3.1864242138806009E-3</v>
      </c>
      <c r="D1782" s="3">
        <f>1-B1782/MAX(B$2:B1782)</f>
        <v>0.53904580412441305</v>
      </c>
      <c r="E1782" s="4">
        <f ca="1">IFERROR(AVERAGE(OFFSET(B1782,0,0,-计算!B$19,1)),AVERAGE(OFFSET(B1782,0,0,-ROW(),1)))</f>
        <v>2652.936666666666</v>
      </c>
      <c r="F1782" s="4">
        <f ca="1">IFERROR(AVERAGE(OFFSET(B1782,0,0,-计算!B$20,1)),AVERAGE(OFFSET(B1782,0,0,-ROW(),1)))</f>
        <v>2602.7747999999997</v>
      </c>
      <c r="G1782" s="4">
        <f t="shared" ca="1" si="109"/>
        <v>50.161866666666356</v>
      </c>
      <c r="H1782" s="4">
        <f ca="1">IFERROR(AVERAGE(OFFSET(G1782,0,0,-计算!B$21,1)),AVERAGE(OFFSET(G1782,0,0,-ROW(),1)))</f>
        <v>30.316133333333255</v>
      </c>
      <c r="I1782" s="4" t="str">
        <f ca="1">IF(计算!B$23=1,IFERROR(IF(AND(G1782&gt;H1782,OFFSET(G1782,-计算!B$22,0,1,1)&lt;OFFSET(H1782,-计算!B$22,0,1,1)),"买",IF(AND(G1782&lt;H1782,OFFSET(G1782,-计算!B$22,0,1,1)&gt;OFFSET(H1782,-计算!B$22,0,1,1)),"卖",I1781)),"买"),IF(计算!B$23=2,IFERROR(IF(AND(G1782&gt;OFFSET(G1782,-计算!B$22,0,1,1),B1782&lt;OFFSET(B1782,-计算!B$22,0,1,1)),"买",IF(AND(G1782&lt;OFFSET(G1782,-计算!B$22,0,1,1),B1782&gt;OFFSET(B1782,-计算!B$22,0,1,1)),"卖",I1781)),"买"),""))</f>
        <v>买</v>
      </c>
      <c r="J1782" s="4" t="str">
        <f t="shared" ca="1" si="111"/>
        <v/>
      </c>
      <c r="K1782" s="3">
        <f ca="1">IF(I1781="买",C1782,0)-IF(J1782=1,计算!B$18)</f>
        <v>-3.1864242138806009E-3</v>
      </c>
      <c r="L1782" s="2">
        <f t="shared" ca="1" si="110"/>
        <v>6.4447880431828342</v>
      </c>
      <c r="M1782" s="3">
        <f ca="1">1-L1782/MAX(L$2:L1782)</f>
        <v>3.1864242138806009E-3</v>
      </c>
    </row>
    <row r="1783" spans="1:13" x14ac:dyDescent="0.15">
      <c r="A1783" s="1">
        <v>41038</v>
      </c>
      <c r="B1783" s="2">
        <v>2657.51</v>
      </c>
      <c r="C1783" s="3">
        <f t="shared" si="108"/>
        <v>-1.905046657217091E-2</v>
      </c>
      <c r="D1783" s="3">
        <f>1-B1783/MAX(B$2:B1783)</f>
        <v>0.54782719662424273</v>
      </c>
      <c r="E1783" s="4">
        <f ca="1">IFERROR(AVERAGE(OFFSET(B1783,0,0,-计算!B$19,1)),AVERAGE(OFFSET(B1783,0,0,-ROW(),1)))</f>
        <v>2658.0574999999994</v>
      </c>
      <c r="F1783" s="4">
        <f ca="1">IFERROR(AVERAGE(OFFSET(B1783,0,0,-计算!B$20,1)),AVERAGE(OFFSET(B1783,0,0,-ROW(),1)))</f>
        <v>2603.9753999999998</v>
      </c>
      <c r="G1783" s="4">
        <f t="shared" ca="1" si="109"/>
        <v>54.082099999999627</v>
      </c>
      <c r="H1783" s="4">
        <f ca="1">IFERROR(AVERAGE(OFFSET(G1783,0,0,-计算!B$21,1)),AVERAGE(OFFSET(G1783,0,0,-ROW(),1)))</f>
        <v>37.372611111110928</v>
      </c>
      <c r="I1783" s="4" t="str">
        <f ca="1">IF(计算!B$23=1,IFERROR(IF(AND(G1783&gt;H1783,OFFSET(G1783,-计算!B$22,0,1,1)&lt;OFFSET(H1783,-计算!B$22,0,1,1)),"买",IF(AND(G1783&lt;H1783,OFFSET(G1783,-计算!B$22,0,1,1)&gt;OFFSET(H1783,-计算!B$22,0,1,1)),"卖",I1782)),"买"),IF(计算!B$23=2,IFERROR(IF(AND(G1783&gt;OFFSET(G1783,-计算!B$22,0,1,1),B1783&lt;OFFSET(B1783,-计算!B$22,0,1,1)),"买",IF(AND(G1783&lt;OFFSET(G1783,-计算!B$22,0,1,1),B1783&gt;OFFSET(B1783,-计算!B$22,0,1,1)),"卖",I1782)),"买"),""))</f>
        <v>买</v>
      </c>
      <c r="J1783" s="4" t="str">
        <f t="shared" ca="1" si="111"/>
        <v/>
      </c>
      <c r="K1783" s="3">
        <f ca="1">IF(I1782="买",C1783,0)-IF(J1783=1,计算!B$18)</f>
        <v>-1.905046657217091E-2</v>
      </c>
      <c r="L1783" s="2">
        <f t="shared" ca="1" si="110"/>
        <v>6.3220118240014527</v>
      </c>
      <c r="M1783" s="3">
        <f ca="1">1-L1783/MAX(L$2:L1783)</f>
        <v>2.2176187918080181E-2</v>
      </c>
    </row>
    <row r="1784" spans="1:13" x14ac:dyDescent="0.15">
      <c r="A1784" s="1">
        <v>41039</v>
      </c>
      <c r="B1784" s="2">
        <v>2657.21</v>
      </c>
      <c r="C1784" s="3">
        <f t="shared" si="108"/>
        <v>-1.1288762789229967E-4</v>
      </c>
      <c r="D1784" s="3">
        <f>1-B1784/MAX(B$2:B1784)</f>
        <v>0.54787824133941332</v>
      </c>
      <c r="E1784" s="4">
        <f ca="1">IFERROR(AVERAGE(OFFSET(B1784,0,0,-计算!B$19,1)),AVERAGE(OFFSET(B1784,0,0,-ROW(),1)))</f>
        <v>2660.5883333333331</v>
      </c>
      <c r="F1784" s="4">
        <f ca="1">IFERROR(AVERAGE(OFFSET(B1784,0,0,-计算!B$20,1)),AVERAGE(OFFSET(B1784,0,0,-ROW(),1)))</f>
        <v>2604.9944</v>
      </c>
      <c r="G1784" s="4">
        <f t="shared" ca="1" si="109"/>
        <v>55.593933333333098</v>
      </c>
      <c r="H1784" s="4">
        <f ca="1">IFERROR(AVERAGE(OFFSET(G1784,0,0,-计算!B$21,1)),AVERAGE(OFFSET(G1784,0,0,-ROW(),1)))</f>
        <v>43.557188888888732</v>
      </c>
      <c r="I1784" s="4" t="str">
        <f ca="1">IF(计算!B$23=1,IFERROR(IF(AND(G1784&gt;H1784,OFFSET(G1784,-计算!B$22,0,1,1)&lt;OFFSET(H1784,-计算!B$22,0,1,1)),"买",IF(AND(G1784&lt;H1784,OFFSET(G1784,-计算!B$22,0,1,1)&gt;OFFSET(H1784,-计算!B$22,0,1,1)),"卖",I1783)),"买"),IF(计算!B$23=2,IFERROR(IF(AND(G1784&gt;OFFSET(G1784,-计算!B$22,0,1,1),B1784&lt;OFFSET(B1784,-计算!B$22,0,1,1)),"买",IF(AND(G1784&lt;OFFSET(G1784,-计算!B$22,0,1,1),B1784&gt;OFFSET(B1784,-计算!B$22,0,1,1)),"卖",I1783)),"买"),""))</f>
        <v>买</v>
      </c>
      <c r="J1784" s="4" t="str">
        <f t="shared" ca="1" si="111"/>
        <v/>
      </c>
      <c r="K1784" s="3">
        <f ca="1">IF(I1783="买",C1784,0)-IF(J1784=1,计算!B$18)</f>
        <v>-1.1288762789229967E-4</v>
      </c>
      <c r="L1784" s="2">
        <f t="shared" ca="1" si="110"/>
        <v>6.3212981470831338</v>
      </c>
      <c r="M1784" s="3">
        <f ca="1">1-L1784/MAX(L$2:L1784)</f>
        <v>2.2286572128722759E-2</v>
      </c>
    </row>
    <row r="1785" spans="1:13" x14ac:dyDescent="0.15">
      <c r="A1785" s="1">
        <v>41040</v>
      </c>
      <c r="B1785" s="2">
        <v>2636.92</v>
      </c>
      <c r="C1785" s="3">
        <f t="shared" si="108"/>
        <v>-7.6358285570202744E-3</v>
      </c>
      <c r="D1785" s="3">
        <f>1-B1785/MAX(B$2:B1785)</f>
        <v>0.55133056557544413</v>
      </c>
      <c r="E1785" s="4">
        <f ca="1">IFERROR(AVERAGE(OFFSET(B1785,0,0,-计算!B$19,1)),AVERAGE(OFFSET(B1785,0,0,-ROW(),1)))</f>
        <v>2663.1616666666664</v>
      </c>
      <c r="F1785" s="4">
        <f ca="1">IFERROR(AVERAGE(OFFSET(B1785,0,0,-计算!B$20,1)),AVERAGE(OFFSET(B1785,0,0,-ROW(),1)))</f>
        <v>2604.7723999999998</v>
      </c>
      <c r="G1785" s="4">
        <f t="shared" ca="1" si="109"/>
        <v>58.389266666666572</v>
      </c>
      <c r="H1785" s="4">
        <f ca="1">IFERROR(AVERAGE(OFFSET(G1785,0,0,-计算!B$21,1)),AVERAGE(OFFSET(G1785,0,0,-ROW(),1)))</f>
        <v>49.183183333333169</v>
      </c>
      <c r="I1785" s="4" t="str">
        <f ca="1">IF(计算!B$23=1,IFERROR(IF(AND(G1785&gt;H1785,OFFSET(G1785,-计算!B$22,0,1,1)&lt;OFFSET(H1785,-计算!B$22,0,1,1)),"买",IF(AND(G1785&lt;H1785,OFFSET(G1785,-计算!B$22,0,1,1)&gt;OFFSET(H1785,-计算!B$22,0,1,1)),"卖",I1784)),"买"),IF(计算!B$23=2,IFERROR(IF(AND(G1785&gt;OFFSET(G1785,-计算!B$22,0,1,1),B1785&lt;OFFSET(B1785,-计算!B$22,0,1,1)),"买",IF(AND(G1785&lt;OFFSET(G1785,-计算!B$22,0,1,1),B1785&gt;OFFSET(B1785,-计算!B$22,0,1,1)),"卖",I1784)),"买"),""))</f>
        <v>买</v>
      </c>
      <c r="J1785" s="4" t="str">
        <f t="shared" ca="1" si="111"/>
        <v/>
      </c>
      <c r="K1785" s="3">
        <f ca="1">IF(I1784="买",C1785,0)-IF(J1785=1,计算!B$18)</f>
        <v>-7.6358285570202744E-3</v>
      </c>
      <c r="L1785" s="2">
        <f t="shared" ca="1" si="110"/>
        <v>6.2730297981741971</v>
      </c>
      <c r="M1785" s="3">
        <f ca="1">1-L1785/MAX(L$2:L1785)</f>
        <v>2.9752224241844427E-2</v>
      </c>
    </row>
    <row r="1786" spans="1:13" x14ac:dyDescent="0.15">
      <c r="A1786" s="1">
        <v>41043</v>
      </c>
      <c r="B1786" s="2">
        <v>2615.5300000000002</v>
      </c>
      <c r="C1786" s="3">
        <f t="shared" si="108"/>
        <v>-8.111736419762372E-3</v>
      </c>
      <c r="D1786" s="3">
        <f>1-B1786/MAX(B$2:B1786)</f>
        <v>0.55497005376709996</v>
      </c>
      <c r="E1786" s="4">
        <f ca="1">IFERROR(AVERAGE(OFFSET(B1786,0,0,-计算!B$19,1)),AVERAGE(OFFSET(B1786,0,0,-ROW(),1)))</f>
        <v>2664.0499999999993</v>
      </c>
      <c r="F1786" s="4">
        <f ca="1">IFERROR(AVERAGE(OFFSET(B1786,0,0,-计算!B$20,1)),AVERAGE(OFFSET(B1786,0,0,-ROW(),1)))</f>
        <v>2603.9515999999999</v>
      </c>
      <c r="G1786" s="4">
        <f t="shared" ca="1" si="109"/>
        <v>60.098399999999401</v>
      </c>
      <c r="H1786" s="4">
        <f ca="1">IFERROR(AVERAGE(OFFSET(G1786,0,0,-计算!B$21,1)),AVERAGE(OFFSET(G1786,0,0,-ROW(),1)))</f>
        <v>53.719999999999722</v>
      </c>
      <c r="I1786" s="4" t="str">
        <f ca="1">IF(计算!B$23=1,IFERROR(IF(AND(G1786&gt;H1786,OFFSET(G1786,-计算!B$22,0,1,1)&lt;OFFSET(H1786,-计算!B$22,0,1,1)),"买",IF(AND(G1786&lt;H1786,OFFSET(G1786,-计算!B$22,0,1,1)&gt;OFFSET(H1786,-计算!B$22,0,1,1)),"卖",I1785)),"买"),IF(计算!B$23=2,IFERROR(IF(AND(G1786&gt;OFFSET(G1786,-计算!B$22,0,1,1),B1786&lt;OFFSET(B1786,-计算!B$22,0,1,1)),"买",IF(AND(G1786&lt;OFFSET(G1786,-计算!B$22,0,1,1),B1786&gt;OFFSET(B1786,-计算!B$22,0,1,1)),"卖",I1785)),"买"),""))</f>
        <v>买</v>
      </c>
      <c r="J1786" s="4" t="str">
        <f t="shared" ca="1" si="111"/>
        <v/>
      </c>
      <c r="K1786" s="3">
        <f ca="1">IF(I1785="买",C1786,0)-IF(J1786=1,计算!B$18)</f>
        <v>-8.111736419762372E-3</v>
      </c>
      <c r="L1786" s="2">
        <f t="shared" ca="1" si="110"/>
        <v>6.2221446338980932</v>
      </c>
      <c r="M1786" s="3">
        <f ca="1">1-L1786/MAX(L$2:L1786)</f>
        <v>3.7622618460655288E-2</v>
      </c>
    </row>
    <row r="1787" spans="1:13" x14ac:dyDescent="0.15">
      <c r="A1787" s="1">
        <v>41044</v>
      </c>
      <c r="B1787" s="2">
        <v>2617.37</v>
      </c>
      <c r="C1787" s="3">
        <f t="shared" si="108"/>
        <v>7.0349030597993689E-4</v>
      </c>
      <c r="D1787" s="3">
        <f>1-B1787/MAX(B$2:B1787)</f>
        <v>0.55465697951405435</v>
      </c>
      <c r="E1787" s="4">
        <f ca="1">IFERROR(AVERAGE(OFFSET(B1787,0,0,-计算!B$19,1)),AVERAGE(OFFSET(B1787,0,0,-ROW(),1)))</f>
        <v>2663.3316666666665</v>
      </c>
      <c r="F1787" s="4">
        <f ca="1">IFERROR(AVERAGE(OFFSET(B1787,0,0,-计算!B$20,1)),AVERAGE(OFFSET(B1787,0,0,-ROW(),1)))</f>
        <v>2603.0497999999998</v>
      </c>
      <c r="G1787" s="4">
        <f t="shared" ca="1" si="109"/>
        <v>60.281866666666701</v>
      </c>
      <c r="H1787" s="4">
        <f ca="1">IFERROR(AVERAGE(OFFSET(G1787,0,0,-计算!B$21,1)),AVERAGE(OFFSET(G1787,0,0,-ROW(),1)))</f>
        <v>56.434572222221959</v>
      </c>
      <c r="I1787" s="4" t="str">
        <f ca="1">IF(计算!B$23=1,IFERROR(IF(AND(G1787&gt;H1787,OFFSET(G1787,-计算!B$22,0,1,1)&lt;OFFSET(H1787,-计算!B$22,0,1,1)),"买",IF(AND(G1787&lt;H1787,OFFSET(G1787,-计算!B$22,0,1,1)&gt;OFFSET(H1787,-计算!B$22,0,1,1)),"卖",I1786)),"买"),IF(计算!B$23=2,IFERROR(IF(AND(G1787&gt;OFFSET(G1787,-计算!B$22,0,1,1),B1787&lt;OFFSET(B1787,-计算!B$22,0,1,1)),"买",IF(AND(G1787&lt;OFFSET(G1787,-计算!B$22,0,1,1),B1787&gt;OFFSET(B1787,-计算!B$22,0,1,1)),"卖",I1786)),"买"),""))</f>
        <v>买</v>
      </c>
      <c r="J1787" s="4" t="str">
        <f t="shared" ca="1" si="111"/>
        <v/>
      </c>
      <c r="K1787" s="3">
        <f ca="1">IF(I1786="买",C1787,0)-IF(J1787=1,计算!B$18)</f>
        <v>7.0349030597993689E-4</v>
      </c>
      <c r="L1787" s="2">
        <f t="shared" ca="1" si="110"/>
        <v>6.2265218523304453</v>
      </c>
      <c r="M1787" s="3">
        <f ca="1">1-L1787/MAX(L$2:L1787)</f>
        <v>3.6945595302048106E-2</v>
      </c>
    </row>
    <row r="1788" spans="1:13" x14ac:dyDescent="0.15">
      <c r="A1788" s="1">
        <v>41045</v>
      </c>
      <c r="B1788" s="2">
        <v>2574.65</v>
      </c>
      <c r="C1788" s="3">
        <f t="shared" si="108"/>
        <v>-1.6321727535655972E-2</v>
      </c>
      <c r="D1788" s="3">
        <f>1-B1788/MAX(B$2:B1788)</f>
        <v>0.56192574695433195</v>
      </c>
      <c r="E1788" s="4">
        <f ca="1">IFERROR(AVERAGE(OFFSET(B1788,0,0,-计算!B$19,1)),AVERAGE(OFFSET(B1788,0,0,-ROW(),1)))</f>
        <v>2658.5949999999998</v>
      </c>
      <c r="F1788" s="4">
        <f ca="1">IFERROR(AVERAGE(OFFSET(B1788,0,0,-计算!B$20,1)),AVERAGE(OFFSET(B1788,0,0,-ROW(),1)))</f>
        <v>2601.86</v>
      </c>
      <c r="G1788" s="4">
        <f t="shared" ca="1" si="109"/>
        <v>56.734999999999673</v>
      </c>
      <c r="H1788" s="4">
        <f ca="1">IFERROR(AVERAGE(OFFSET(G1788,0,0,-计算!B$21,1)),AVERAGE(OFFSET(G1788,0,0,-ROW(),1)))</f>
        <v>57.530094444444181</v>
      </c>
      <c r="I1788" s="4" t="str">
        <f ca="1">IF(计算!B$23=1,IFERROR(IF(AND(G1788&gt;H1788,OFFSET(G1788,-计算!B$22,0,1,1)&lt;OFFSET(H1788,-计算!B$22,0,1,1)),"买",IF(AND(G1788&lt;H1788,OFFSET(G1788,-计算!B$22,0,1,1)&gt;OFFSET(H1788,-计算!B$22,0,1,1)),"卖",I1787)),"买"),IF(计算!B$23=2,IFERROR(IF(AND(G1788&gt;OFFSET(G1788,-计算!B$22,0,1,1),B1788&lt;OFFSET(B1788,-计算!B$22,0,1,1)),"买",IF(AND(G1788&lt;OFFSET(G1788,-计算!B$22,0,1,1),B1788&gt;OFFSET(B1788,-计算!B$22,0,1,1)),"卖",I1787)),"买"),""))</f>
        <v>卖</v>
      </c>
      <c r="J1788" s="4">
        <f t="shared" ca="1" si="111"/>
        <v>1</v>
      </c>
      <c r="K1788" s="3">
        <f ca="1">IF(I1787="买",C1788,0)-IF(J1788=1,计算!B$18)</f>
        <v>-1.6321727535655972E-2</v>
      </c>
      <c r="L1788" s="2">
        <f t="shared" ca="1" si="110"/>
        <v>6.1248942591619002</v>
      </c>
      <c r="M1788" s="3">
        <f ca="1">1-L1788/MAX(L$2:L1788)</f>
        <v>5.2664306897541313E-2</v>
      </c>
    </row>
    <row r="1789" spans="1:13" x14ac:dyDescent="0.15">
      <c r="A1789" s="1">
        <v>41046</v>
      </c>
      <c r="B1789" s="2">
        <v>2613.94</v>
      </c>
      <c r="C1789" s="3">
        <f t="shared" si="108"/>
        <v>1.526032664634025E-2</v>
      </c>
      <c r="D1789" s="3">
        <f>1-B1789/MAX(B$2:B1789)</f>
        <v>0.55524059075750354</v>
      </c>
      <c r="E1789" s="4">
        <f ca="1">IFERROR(AVERAGE(OFFSET(B1789,0,0,-计算!B$19,1)),AVERAGE(OFFSET(B1789,0,0,-ROW(),1)))</f>
        <v>2657.5766666666664</v>
      </c>
      <c r="F1789" s="4">
        <f ca="1">IFERROR(AVERAGE(OFFSET(B1789,0,0,-计算!B$20,1)),AVERAGE(OFFSET(B1789,0,0,-ROW(),1)))</f>
        <v>2601.4718000000003</v>
      </c>
      <c r="G1789" s="4">
        <f t="shared" ca="1" si="109"/>
        <v>56.104866666666112</v>
      </c>
      <c r="H1789" s="4">
        <f ca="1">IFERROR(AVERAGE(OFFSET(G1789,0,0,-计算!B$21,1)),AVERAGE(OFFSET(G1789,0,0,-ROW(),1)))</f>
        <v>57.867222222221926</v>
      </c>
      <c r="I1789" s="4" t="str">
        <f ca="1">IF(计算!B$23=1,IFERROR(IF(AND(G1789&gt;H1789,OFFSET(G1789,-计算!B$22,0,1,1)&lt;OFFSET(H1789,-计算!B$22,0,1,1)),"买",IF(AND(G1789&lt;H1789,OFFSET(G1789,-计算!B$22,0,1,1)&gt;OFFSET(H1789,-计算!B$22,0,1,1)),"卖",I1788)),"买"),IF(计算!B$23=2,IFERROR(IF(AND(G1789&gt;OFFSET(G1789,-计算!B$22,0,1,1),B1789&lt;OFFSET(B1789,-计算!B$22,0,1,1)),"买",IF(AND(G1789&lt;OFFSET(G1789,-计算!B$22,0,1,1),B1789&gt;OFFSET(B1789,-计算!B$22,0,1,1)),"卖",I1788)),"买"),""))</f>
        <v>卖</v>
      </c>
      <c r="J1789" s="4" t="str">
        <f t="shared" ca="1" si="111"/>
        <v/>
      </c>
      <c r="K1789" s="3">
        <f ca="1">IF(I1788="买",C1789,0)-IF(J1789=1,计算!B$18)</f>
        <v>0</v>
      </c>
      <c r="L1789" s="2">
        <f t="shared" ca="1" si="110"/>
        <v>6.1248942591619002</v>
      </c>
      <c r="M1789" s="3">
        <f ca="1">1-L1789/MAX(L$2:L1789)</f>
        <v>5.2664306897541313E-2</v>
      </c>
    </row>
    <row r="1790" spans="1:13" x14ac:dyDescent="0.15">
      <c r="A1790" s="1">
        <v>41047</v>
      </c>
      <c r="B1790" s="2">
        <v>2573.98</v>
      </c>
      <c r="C1790" s="3">
        <f t="shared" si="108"/>
        <v>-1.5287267496576051E-2</v>
      </c>
      <c r="D1790" s="3">
        <f>1-B1790/MAX(B$2:B1790)</f>
        <v>0.56203974681821278</v>
      </c>
      <c r="E1790" s="4">
        <f ca="1">IFERROR(AVERAGE(OFFSET(B1790,0,0,-计算!B$19,1)),AVERAGE(OFFSET(B1790,0,0,-ROW(),1)))</f>
        <v>2648.4508333333333</v>
      </c>
      <c r="F1790" s="4">
        <f ca="1">IFERROR(AVERAGE(OFFSET(B1790,0,0,-计算!B$20,1)),AVERAGE(OFFSET(B1790,0,0,-ROW(),1)))</f>
        <v>2599.3528000000001</v>
      </c>
      <c r="G1790" s="4">
        <f t="shared" ca="1" si="109"/>
        <v>49.098033333333206</v>
      </c>
      <c r="H1790" s="4">
        <f ca="1">IFERROR(AVERAGE(OFFSET(G1790,0,0,-计算!B$21,1)),AVERAGE(OFFSET(G1790,0,0,-ROW(),1)))</f>
        <v>56.784572222221946</v>
      </c>
      <c r="I1790" s="4" t="str">
        <f ca="1">IF(计算!B$23=1,IFERROR(IF(AND(G1790&gt;H1790,OFFSET(G1790,-计算!B$22,0,1,1)&lt;OFFSET(H1790,-计算!B$22,0,1,1)),"买",IF(AND(G1790&lt;H1790,OFFSET(G1790,-计算!B$22,0,1,1)&gt;OFFSET(H1790,-计算!B$22,0,1,1)),"卖",I1789)),"买"),IF(计算!B$23=2,IFERROR(IF(AND(G1790&gt;OFFSET(G1790,-计算!B$22,0,1,1),B1790&lt;OFFSET(B1790,-计算!B$22,0,1,1)),"买",IF(AND(G1790&lt;OFFSET(G1790,-计算!B$22,0,1,1),B1790&gt;OFFSET(B1790,-计算!B$22,0,1,1)),"卖",I1789)),"买"),""))</f>
        <v>卖</v>
      </c>
      <c r="J1790" s="4" t="str">
        <f t="shared" ca="1" si="111"/>
        <v/>
      </c>
      <c r="K1790" s="3">
        <f ca="1">IF(I1789="买",C1790,0)-IF(J1790=1,计算!B$18)</f>
        <v>0</v>
      </c>
      <c r="L1790" s="2">
        <f t="shared" ca="1" si="110"/>
        <v>6.1248942591619002</v>
      </c>
      <c r="M1790" s="3">
        <f ca="1">1-L1790/MAX(L$2:L1790)</f>
        <v>5.2664306897541313E-2</v>
      </c>
    </row>
    <row r="1791" spans="1:13" x14ac:dyDescent="0.15">
      <c r="A1791" s="1">
        <v>41050</v>
      </c>
      <c r="B1791" s="2">
        <v>2587.23</v>
      </c>
      <c r="C1791" s="3">
        <f t="shared" si="108"/>
        <v>5.1476701450672291E-3</v>
      </c>
      <c r="D1791" s="3">
        <f>1-B1791/MAX(B$2:B1791)</f>
        <v>0.55978527189818283</v>
      </c>
      <c r="E1791" s="4">
        <f ca="1">IFERROR(AVERAGE(OFFSET(B1791,0,0,-计算!B$19,1)),AVERAGE(OFFSET(B1791,0,0,-ROW(),1)))</f>
        <v>2639.7599999999998</v>
      </c>
      <c r="F1791" s="4">
        <f ca="1">IFERROR(AVERAGE(OFFSET(B1791,0,0,-计算!B$20,1)),AVERAGE(OFFSET(B1791,0,0,-ROW(),1)))</f>
        <v>2597.8433999999997</v>
      </c>
      <c r="G1791" s="4">
        <f t="shared" ca="1" si="109"/>
        <v>41.916600000000017</v>
      </c>
      <c r="H1791" s="4">
        <f ca="1">IFERROR(AVERAGE(OFFSET(G1791,0,0,-计算!B$21,1)),AVERAGE(OFFSET(G1791,0,0,-ROW(),1)))</f>
        <v>54.039127777777516</v>
      </c>
      <c r="I1791" s="4" t="str">
        <f ca="1">IF(计算!B$23=1,IFERROR(IF(AND(G1791&gt;H1791,OFFSET(G1791,-计算!B$22,0,1,1)&lt;OFFSET(H1791,-计算!B$22,0,1,1)),"买",IF(AND(G1791&lt;H1791,OFFSET(G1791,-计算!B$22,0,1,1)&gt;OFFSET(H1791,-计算!B$22,0,1,1)),"卖",I1790)),"买"),IF(计算!B$23=2,IFERROR(IF(AND(G1791&gt;OFFSET(G1791,-计算!B$22,0,1,1),B1791&lt;OFFSET(B1791,-计算!B$22,0,1,1)),"买",IF(AND(G1791&lt;OFFSET(G1791,-计算!B$22,0,1,1),B1791&gt;OFFSET(B1791,-计算!B$22,0,1,1)),"卖",I1790)),"买"),""))</f>
        <v>卖</v>
      </c>
      <c r="J1791" s="4" t="str">
        <f t="shared" ca="1" si="111"/>
        <v/>
      </c>
      <c r="K1791" s="3">
        <f ca="1">IF(I1790="买",C1791,0)-IF(J1791=1,计算!B$18)</f>
        <v>0</v>
      </c>
      <c r="L1791" s="2">
        <f t="shared" ca="1" si="110"/>
        <v>6.1248942591619002</v>
      </c>
      <c r="M1791" s="3">
        <f ca="1">1-L1791/MAX(L$2:L1791)</f>
        <v>5.2664306897541313E-2</v>
      </c>
    </row>
    <row r="1792" spans="1:13" x14ac:dyDescent="0.15">
      <c r="A1792" s="1">
        <v>41051</v>
      </c>
      <c r="B1792" s="2">
        <v>2627.52</v>
      </c>
      <c r="C1792" s="3">
        <f t="shared" si="108"/>
        <v>1.5572639463828031E-2</v>
      </c>
      <c r="D1792" s="3">
        <f>1-B1792/MAX(B$2:B1792)</f>
        <v>0.55292996665078609</v>
      </c>
      <c r="E1792" s="4">
        <f ca="1">IFERROR(AVERAGE(OFFSET(B1792,0,0,-计算!B$19,1)),AVERAGE(OFFSET(B1792,0,0,-ROW(),1)))</f>
        <v>2632.3966666666665</v>
      </c>
      <c r="F1792" s="4">
        <f ca="1">IFERROR(AVERAGE(OFFSET(B1792,0,0,-计算!B$20,1)),AVERAGE(OFFSET(B1792,0,0,-ROW(),1)))</f>
        <v>2597.9728000000005</v>
      </c>
      <c r="G1792" s="4">
        <f t="shared" ca="1" si="109"/>
        <v>34.423866666666072</v>
      </c>
      <c r="H1792" s="4">
        <f ca="1">IFERROR(AVERAGE(OFFSET(G1792,0,0,-计算!B$21,1)),AVERAGE(OFFSET(G1792,0,0,-ROW(),1)))</f>
        <v>49.76003888888863</v>
      </c>
      <c r="I1792" s="4" t="str">
        <f ca="1">IF(计算!B$23=1,IFERROR(IF(AND(G1792&gt;H1792,OFFSET(G1792,-计算!B$22,0,1,1)&lt;OFFSET(H1792,-计算!B$22,0,1,1)),"买",IF(AND(G1792&lt;H1792,OFFSET(G1792,-计算!B$22,0,1,1)&gt;OFFSET(H1792,-计算!B$22,0,1,1)),"卖",I1791)),"买"),IF(计算!B$23=2,IFERROR(IF(AND(G1792&gt;OFFSET(G1792,-计算!B$22,0,1,1),B1792&lt;OFFSET(B1792,-计算!B$22,0,1,1)),"买",IF(AND(G1792&lt;OFFSET(G1792,-计算!B$22,0,1,1),B1792&gt;OFFSET(B1792,-计算!B$22,0,1,1)),"卖",I1791)),"买"),""))</f>
        <v>卖</v>
      </c>
      <c r="J1792" s="4" t="str">
        <f t="shared" ca="1" si="111"/>
        <v/>
      </c>
      <c r="K1792" s="3">
        <f ca="1">IF(I1791="买",C1792,0)-IF(J1792=1,计算!B$18)</f>
        <v>0</v>
      </c>
      <c r="L1792" s="2">
        <f t="shared" ca="1" si="110"/>
        <v>6.1248942591619002</v>
      </c>
      <c r="M1792" s="3">
        <f ca="1">1-L1792/MAX(L$2:L1792)</f>
        <v>5.2664306897541313E-2</v>
      </c>
    </row>
    <row r="1793" spans="1:13" x14ac:dyDescent="0.15">
      <c r="A1793" s="1">
        <v>41052</v>
      </c>
      <c r="B1793" s="2">
        <v>2616.87</v>
      </c>
      <c r="C1793" s="3">
        <f t="shared" si="108"/>
        <v>-4.0532517354768816E-3</v>
      </c>
      <c r="D1793" s="3">
        <f>1-B1793/MAX(B$2:B1793)</f>
        <v>0.55474205403933841</v>
      </c>
      <c r="E1793" s="4">
        <f ca="1">IFERROR(AVERAGE(OFFSET(B1793,0,0,-计算!B$19,1)),AVERAGE(OFFSET(B1793,0,0,-ROW(),1)))</f>
        <v>2623.9874999999997</v>
      </c>
      <c r="F1793" s="4">
        <f ca="1">IFERROR(AVERAGE(OFFSET(B1793,0,0,-计算!B$20,1)),AVERAGE(OFFSET(B1793,0,0,-ROW(),1)))</f>
        <v>2598.2502000000004</v>
      </c>
      <c r="G1793" s="4">
        <f t="shared" ca="1" si="109"/>
        <v>25.737299999999323</v>
      </c>
      <c r="H1793" s="4">
        <f ca="1">IFERROR(AVERAGE(OFFSET(G1793,0,0,-计算!B$21,1)),AVERAGE(OFFSET(G1793,0,0,-ROW(),1)))</f>
        <v>44.002611111110731</v>
      </c>
      <c r="I1793" s="4" t="str">
        <f ca="1">IF(计算!B$23=1,IFERROR(IF(AND(G1793&gt;H1793,OFFSET(G1793,-计算!B$22,0,1,1)&lt;OFFSET(H1793,-计算!B$22,0,1,1)),"买",IF(AND(G1793&lt;H1793,OFFSET(G1793,-计算!B$22,0,1,1)&gt;OFFSET(H1793,-计算!B$22,0,1,1)),"卖",I1792)),"买"),IF(计算!B$23=2,IFERROR(IF(AND(G1793&gt;OFFSET(G1793,-计算!B$22,0,1,1),B1793&lt;OFFSET(B1793,-计算!B$22,0,1,1)),"买",IF(AND(G1793&lt;OFFSET(G1793,-计算!B$22,0,1,1),B1793&gt;OFFSET(B1793,-计算!B$22,0,1,1)),"卖",I1792)),"买"),""))</f>
        <v>卖</v>
      </c>
      <c r="J1793" s="4" t="str">
        <f t="shared" ca="1" si="111"/>
        <v/>
      </c>
      <c r="K1793" s="3">
        <f ca="1">IF(I1792="买",C1793,0)-IF(J1793=1,计算!B$18)</f>
        <v>0</v>
      </c>
      <c r="L1793" s="2">
        <f t="shared" ca="1" si="110"/>
        <v>6.1248942591619002</v>
      </c>
      <c r="M1793" s="3">
        <f ca="1">1-L1793/MAX(L$2:L1793)</f>
        <v>5.2664306897541313E-2</v>
      </c>
    </row>
    <row r="1794" spans="1:13" x14ac:dyDescent="0.15">
      <c r="A1794" s="1">
        <v>41053</v>
      </c>
      <c r="B1794" s="2">
        <v>2595.2600000000002</v>
      </c>
      <c r="C1794" s="3">
        <f t="shared" si="108"/>
        <v>-8.2579570249954326E-3</v>
      </c>
      <c r="D1794" s="3">
        <f>1-B1794/MAX(B$2:B1794)</f>
        <v>0.55841897502211935</v>
      </c>
      <c r="E1794" s="4">
        <f ca="1">IFERROR(AVERAGE(OFFSET(B1794,0,0,-计算!B$19,1)),AVERAGE(OFFSET(B1794,0,0,-ROW(),1)))</f>
        <v>2614.4991666666665</v>
      </c>
      <c r="F1794" s="4">
        <f ca="1">IFERROR(AVERAGE(OFFSET(B1794,0,0,-计算!B$20,1)),AVERAGE(OFFSET(B1794,0,0,-ROW(),1)))</f>
        <v>2597.4395999999997</v>
      </c>
      <c r="G1794" s="4">
        <f t="shared" ca="1" si="109"/>
        <v>17.059566666666797</v>
      </c>
      <c r="H1794" s="4">
        <f ca="1">IFERROR(AVERAGE(OFFSET(G1794,0,0,-计算!B$21,1)),AVERAGE(OFFSET(G1794,0,0,-ROW(),1)))</f>
        <v>37.39003888888859</v>
      </c>
      <c r="I1794" s="4" t="str">
        <f ca="1">IF(计算!B$23=1,IFERROR(IF(AND(G1794&gt;H1794,OFFSET(G1794,-计算!B$22,0,1,1)&lt;OFFSET(H1794,-计算!B$22,0,1,1)),"买",IF(AND(G1794&lt;H1794,OFFSET(G1794,-计算!B$22,0,1,1)&gt;OFFSET(H1794,-计算!B$22,0,1,1)),"卖",I1793)),"买"),IF(计算!B$23=2,IFERROR(IF(AND(G1794&gt;OFFSET(G1794,-计算!B$22,0,1,1),B1794&lt;OFFSET(B1794,-计算!B$22,0,1,1)),"买",IF(AND(G1794&lt;OFFSET(G1794,-计算!B$22,0,1,1),B1794&gt;OFFSET(B1794,-计算!B$22,0,1,1)),"卖",I1793)),"买"),""))</f>
        <v>卖</v>
      </c>
      <c r="J1794" s="4" t="str">
        <f t="shared" ca="1" si="111"/>
        <v/>
      </c>
      <c r="K1794" s="3">
        <f ca="1">IF(I1793="买",C1794,0)-IF(J1794=1,计算!B$18)</f>
        <v>0</v>
      </c>
      <c r="L1794" s="2">
        <f t="shared" ca="1" si="110"/>
        <v>6.1248942591619002</v>
      </c>
      <c r="M1794" s="3">
        <f ca="1">1-L1794/MAX(L$2:L1794)</f>
        <v>5.2664306897541313E-2</v>
      </c>
    </row>
    <row r="1795" spans="1:13" x14ac:dyDescent="0.15">
      <c r="A1795" s="1">
        <v>41054</v>
      </c>
      <c r="B1795" s="2">
        <v>2573.1</v>
      </c>
      <c r="C1795" s="3">
        <f t="shared" si="108"/>
        <v>-8.5386435270455863E-3</v>
      </c>
      <c r="D1795" s="3">
        <f>1-B1795/MAX(B$2:B1795)</f>
        <v>0.56218947798271279</v>
      </c>
      <c r="E1795" s="4">
        <f ca="1">IFERROR(AVERAGE(OFFSET(B1795,0,0,-计算!B$19,1)),AVERAGE(OFFSET(B1795,0,0,-ROW(),1)))</f>
        <v>2607.4649999999997</v>
      </c>
      <c r="F1795" s="4">
        <f ca="1">IFERROR(AVERAGE(OFFSET(B1795,0,0,-计算!B$20,1)),AVERAGE(OFFSET(B1795,0,0,-ROW(),1)))</f>
        <v>2595.6156000000001</v>
      </c>
      <c r="G1795" s="4">
        <f t="shared" ca="1" si="109"/>
        <v>11.849399999999605</v>
      </c>
      <c r="H1795" s="4">
        <f ca="1">IFERROR(AVERAGE(OFFSET(G1795,0,0,-计算!B$21,1)),AVERAGE(OFFSET(G1795,0,0,-ROW(),1)))</f>
        <v>30.014127777777503</v>
      </c>
      <c r="I1795" s="4" t="str">
        <f ca="1">IF(计算!B$23=1,IFERROR(IF(AND(G1795&gt;H1795,OFFSET(G1795,-计算!B$22,0,1,1)&lt;OFFSET(H1795,-计算!B$22,0,1,1)),"买",IF(AND(G1795&lt;H1795,OFFSET(G1795,-计算!B$22,0,1,1)&gt;OFFSET(H1795,-计算!B$22,0,1,1)),"卖",I1794)),"买"),IF(计算!B$23=2,IFERROR(IF(AND(G1795&gt;OFFSET(G1795,-计算!B$22,0,1,1),B1795&lt;OFFSET(B1795,-计算!B$22,0,1,1)),"买",IF(AND(G1795&lt;OFFSET(G1795,-计算!B$22,0,1,1),B1795&gt;OFFSET(B1795,-计算!B$22,0,1,1)),"卖",I1794)),"买"),""))</f>
        <v>卖</v>
      </c>
      <c r="J1795" s="4" t="str">
        <f t="shared" ca="1" si="111"/>
        <v/>
      </c>
      <c r="K1795" s="3">
        <f ca="1">IF(I1794="买",C1795,0)-IF(J1795=1,计算!B$18)</f>
        <v>0</v>
      </c>
      <c r="L1795" s="2">
        <f t="shared" ca="1" si="110"/>
        <v>6.1248942591619002</v>
      </c>
      <c r="M1795" s="3">
        <f ca="1">1-L1795/MAX(L$2:L1795)</f>
        <v>5.2664306897541313E-2</v>
      </c>
    </row>
    <row r="1796" spans="1:13" x14ac:dyDescent="0.15">
      <c r="A1796" s="1">
        <v>41057</v>
      </c>
      <c r="B1796" s="2">
        <v>2614.69</v>
      </c>
      <c r="C1796" s="3">
        <f t="shared" ref="C1796:C1859" si="112">B1796/B1795-1</f>
        <v>1.6163382690140393E-2</v>
      </c>
      <c r="D1796" s="3">
        <f>1-B1796/MAX(B$2:B1796)</f>
        <v>0.55511297896957734</v>
      </c>
      <c r="E1796" s="4">
        <f ca="1">IFERROR(AVERAGE(OFFSET(B1796,0,0,-计算!B$19,1)),AVERAGE(OFFSET(B1796,0,0,-ROW(),1)))</f>
        <v>2603.9216666666666</v>
      </c>
      <c r="F1796" s="4">
        <f ca="1">IFERROR(AVERAGE(OFFSET(B1796,0,0,-计算!B$20,1)),AVERAGE(OFFSET(B1796,0,0,-ROW(),1)))</f>
        <v>2594.8213999999998</v>
      </c>
      <c r="G1796" s="4">
        <f t="shared" ref="G1796:G1859" ca="1" si="113">E1796-F1796</f>
        <v>9.1002666666668119</v>
      </c>
      <c r="H1796" s="4">
        <f ca="1">IFERROR(AVERAGE(OFFSET(G1796,0,0,-计算!B$21,1)),AVERAGE(OFFSET(G1796,0,0,-ROW(),1)))</f>
        <v>23.347833333333103</v>
      </c>
      <c r="I1796" s="4" t="str">
        <f ca="1">IF(计算!B$23=1,IFERROR(IF(AND(G1796&gt;H1796,OFFSET(G1796,-计算!B$22,0,1,1)&lt;OFFSET(H1796,-计算!B$22,0,1,1)),"买",IF(AND(G1796&lt;H1796,OFFSET(G1796,-计算!B$22,0,1,1)&gt;OFFSET(H1796,-计算!B$22,0,1,1)),"卖",I1795)),"买"),IF(计算!B$23=2,IFERROR(IF(AND(G1796&gt;OFFSET(G1796,-计算!B$22,0,1,1),B1796&lt;OFFSET(B1796,-计算!B$22,0,1,1)),"买",IF(AND(G1796&lt;OFFSET(G1796,-计算!B$22,0,1,1),B1796&gt;OFFSET(B1796,-计算!B$22,0,1,1)),"卖",I1795)),"买"),""))</f>
        <v>卖</v>
      </c>
      <c r="J1796" s="4" t="str">
        <f t="shared" ca="1" si="111"/>
        <v/>
      </c>
      <c r="K1796" s="3">
        <f ca="1">IF(I1795="买",C1796,0)-IF(J1796=1,计算!B$18)</f>
        <v>0</v>
      </c>
      <c r="L1796" s="2">
        <f t="shared" ref="L1796:L1859" ca="1" si="114">IFERROR(L1795*(1+K1796),L1795)</f>
        <v>6.1248942591619002</v>
      </c>
      <c r="M1796" s="3">
        <f ca="1">1-L1796/MAX(L$2:L1796)</f>
        <v>5.2664306897541313E-2</v>
      </c>
    </row>
    <row r="1797" spans="1:13" x14ac:dyDescent="0.15">
      <c r="A1797" s="1">
        <v>41058</v>
      </c>
      <c r="B1797" s="2">
        <v>2650.85</v>
      </c>
      <c r="C1797" s="3">
        <f t="shared" si="112"/>
        <v>1.3829555320133524E-2</v>
      </c>
      <c r="D1797" s="3">
        <f>1-B1797/MAX(B$2:B1797)</f>
        <v>0.54896038930102775</v>
      </c>
      <c r="E1797" s="4">
        <f ca="1">IFERROR(AVERAGE(OFFSET(B1797,0,0,-计算!B$19,1)),AVERAGE(OFFSET(B1797,0,0,-ROW(),1)))</f>
        <v>2605.0824999999995</v>
      </c>
      <c r="F1797" s="4">
        <f ca="1">IFERROR(AVERAGE(OFFSET(B1797,0,0,-计算!B$20,1)),AVERAGE(OFFSET(B1797,0,0,-ROW(),1)))</f>
        <v>2594.2169999999996</v>
      </c>
      <c r="G1797" s="4">
        <f t="shared" ca="1" si="113"/>
        <v>10.865499999999884</v>
      </c>
      <c r="H1797" s="4">
        <f ca="1">IFERROR(AVERAGE(OFFSET(G1797,0,0,-计算!B$21,1)),AVERAGE(OFFSET(G1797,0,0,-ROW(),1)))</f>
        <v>18.172649999999749</v>
      </c>
      <c r="I1797" s="4" t="str">
        <f ca="1">IF(计算!B$23=1,IFERROR(IF(AND(G1797&gt;H1797,OFFSET(G1797,-计算!B$22,0,1,1)&lt;OFFSET(H1797,-计算!B$22,0,1,1)),"买",IF(AND(G1797&lt;H1797,OFFSET(G1797,-计算!B$22,0,1,1)&gt;OFFSET(H1797,-计算!B$22,0,1,1)),"卖",I1796)),"买"),IF(计算!B$23=2,IFERROR(IF(AND(G1797&gt;OFFSET(G1797,-计算!B$22,0,1,1),B1797&lt;OFFSET(B1797,-计算!B$22,0,1,1)),"买",IF(AND(G1797&lt;OFFSET(G1797,-计算!B$22,0,1,1),B1797&gt;OFFSET(B1797,-计算!B$22,0,1,1)),"卖",I1796)),"买"),""))</f>
        <v>卖</v>
      </c>
      <c r="J1797" s="4" t="str">
        <f t="shared" ref="J1797:J1860" ca="1" si="115">IF(I1796&lt;&gt;I1797,1,"")</f>
        <v/>
      </c>
      <c r="K1797" s="3">
        <f ca="1">IF(I1796="买",C1797,0)-IF(J1797=1,计算!B$18)</f>
        <v>0</v>
      </c>
      <c r="L1797" s="2">
        <f t="shared" ca="1" si="114"/>
        <v>6.1248942591619002</v>
      </c>
      <c r="M1797" s="3">
        <f ca="1">1-L1797/MAX(L$2:L1797)</f>
        <v>5.2664306897541313E-2</v>
      </c>
    </row>
    <row r="1798" spans="1:13" x14ac:dyDescent="0.15">
      <c r="A1798" s="1">
        <v>41059</v>
      </c>
      <c r="B1798" s="2">
        <v>2642.26</v>
      </c>
      <c r="C1798" s="3">
        <f t="shared" si="112"/>
        <v>-3.2404700379122797E-3</v>
      </c>
      <c r="D1798" s="3">
        <f>1-B1798/MAX(B$2:B1798)</f>
        <v>0.55042196964540935</v>
      </c>
      <c r="E1798" s="4">
        <f ca="1">IFERROR(AVERAGE(OFFSET(B1798,0,0,-计算!B$19,1)),AVERAGE(OFFSET(B1798,0,0,-ROW(),1)))</f>
        <v>2607.3099999999995</v>
      </c>
      <c r="F1798" s="4">
        <f ca="1">IFERROR(AVERAGE(OFFSET(B1798,0,0,-计算!B$20,1)),AVERAGE(OFFSET(B1798,0,0,-ROW(),1)))</f>
        <v>2594.96</v>
      </c>
      <c r="G1798" s="4">
        <f t="shared" ca="1" si="113"/>
        <v>12.349999999999454</v>
      </c>
      <c r="H1798" s="4">
        <f ca="1">IFERROR(AVERAGE(OFFSET(G1798,0,0,-计算!B$21,1)),AVERAGE(OFFSET(G1798,0,0,-ROW(),1)))</f>
        <v>14.49367222222198</v>
      </c>
      <c r="I1798" s="4" t="str">
        <f ca="1">IF(计算!B$23=1,IFERROR(IF(AND(G1798&gt;H1798,OFFSET(G1798,-计算!B$22,0,1,1)&lt;OFFSET(H1798,-计算!B$22,0,1,1)),"买",IF(AND(G1798&lt;H1798,OFFSET(G1798,-计算!B$22,0,1,1)&gt;OFFSET(H1798,-计算!B$22,0,1,1)),"卖",I1797)),"买"),IF(计算!B$23=2,IFERROR(IF(AND(G1798&gt;OFFSET(G1798,-计算!B$22,0,1,1),B1798&lt;OFFSET(B1798,-计算!B$22,0,1,1)),"买",IF(AND(G1798&lt;OFFSET(G1798,-计算!B$22,0,1,1),B1798&gt;OFFSET(B1798,-计算!B$22,0,1,1)),"卖",I1797)),"买"),""))</f>
        <v>卖</v>
      </c>
      <c r="J1798" s="4" t="str">
        <f t="shared" ca="1" si="115"/>
        <v/>
      </c>
      <c r="K1798" s="3">
        <f ca="1">IF(I1797="买",C1798,0)-IF(J1798=1,计算!B$18)</f>
        <v>0</v>
      </c>
      <c r="L1798" s="2">
        <f t="shared" ca="1" si="114"/>
        <v>6.1248942591619002</v>
      </c>
      <c r="M1798" s="3">
        <f ca="1">1-L1798/MAX(L$2:L1798)</f>
        <v>5.2664306897541313E-2</v>
      </c>
    </row>
    <row r="1799" spans="1:13" x14ac:dyDescent="0.15">
      <c r="A1799" s="1">
        <v>41060</v>
      </c>
      <c r="B1799" s="2">
        <v>2632.04</v>
      </c>
      <c r="C1799" s="3">
        <f t="shared" si="112"/>
        <v>-3.8679009635691486E-3</v>
      </c>
      <c r="D1799" s="3">
        <f>1-B1799/MAX(B$2:B1799)</f>
        <v>0.55216089294221737</v>
      </c>
      <c r="E1799" s="4">
        <f ca="1">IFERROR(AVERAGE(OFFSET(B1799,0,0,-计算!B$19,1)),AVERAGE(OFFSET(B1799,0,0,-ROW(),1)))</f>
        <v>2608.5324999999993</v>
      </c>
      <c r="F1799" s="4">
        <f ca="1">IFERROR(AVERAGE(OFFSET(B1799,0,0,-计算!B$20,1)),AVERAGE(OFFSET(B1799,0,0,-ROW(),1)))</f>
        <v>2595.8897999999999</v>
      </c>
      <c r="G1799" s="4">
        <f t="shared" ca="1" si="113"/>
        <v>12.642699999999422</v>
      </c>
      <c r="H1799" s="4">
        <f ca="1">IFERROR(AVERAGE(OFFSET(G1799,0,0,-计算!B$21,1)),AVERAGE(OFFSET(G1799,0,0,-ROW(),1)))</f>
        <v>12.311238888888662</v>
      </c>
      <c r="I1799" s="4" t="str">
        <f ca="1">IF(计算!B$23=1,IFERROR(IF(AND(G1799&gt;H1799,OFFSET(G1799,-计算!B$22,0,1,1)&lt;OFFSET(H1799,-计算!B$22,0,1,1)),"买",IF(AND(G1799&lt;H1799,OFFSET(G1799,-计算!B$22,0,1,1)&gt;OFFSET(H1799,-计算!B$22,0,1,1)),"卖",I1798)),"买"),IF(计算!B$23=2,IFERROR(IF(AND(G1799&gt;OFFSET(G1799,-计算!B$22,0,1,1),B1799&lt;OFFSET(B1799,-计算!B$22,0,1,1)),"买",IF(AND(G1799&lt;OFFSET(G1799,-计算!B$22,0,1,1),B1799&gt;OFFSET(B1799,-计算!B$22,0,1,1)),"卖",I1798)),"买"),""))</f>
        <v>买</v>
      </c>
      <c r="J1799" s="4">
        <f t="shared" ca="1" si="115"/>
        <v>1</v>
      </c>
      <c r="K1799" s="3">
        <f ca="1">IF(I1798="买",C1799,0)-IF(J1799=1,计算!B$18)</f>
        <v>0</v>
      </c>
      <c r="L1799" s="2">
        <f t="shared" ca="1" si="114"/>
        <v>6.1248942591619002</v>
      </c>
      <c r="M1799" s="3">
        <f ca="1">1-L1799/MAX(L$2:L1799)</f>
        <v>5.2664306897541313E-2</v>
      </c>
    </row>
    <row r="1800" spans="1:13" x14ac:dyDescent="0.15">
      <c r="A1800" s="1">
        <v>41061</v>
      </c>
      <c r="B1800" s="2">
        <v>2633</v>
      </c>
      <c r="C1800" s="3">
        <f t="shared" si="112"/>
        <v>3.6473609823550746E-4</v>
      </c>
      <c r="D1800" s="3">
        <f>1-B1800/MAX(B$2:B1800)</f>
        <v>0.55199754985367178</v>
      </c>
      <c r="E1800" s="4">
        <f ca="1">IFERROR(AVERAGE(OFFSET(B1800,0,0,-计算!B$19,1)),AVERAGE(OFFSET(B1800,0,0,-ROW(),1)))</f>
        <v>2613.395</v>
      </c>
      <c r="F1800" s="4">
        <f ca="1">IFERROR(AVERAGE(OFFSET(B1800,0,0,-计算!B$20,1)),AVERAGE(OFFSET(B1800,0,0,-ROW(),1)))</f>
        <v>2596.0793999999996</v>
      </c>
      <c r="G1800" s="4">
        <f t="shared" ca="1" si="113"/>
        <v>17.315600000000359</v>
      </c>
      <c r="H1800" s="4">
        <f ca="1">IFERROR(AVERAGE(OFFSET(G1800,0,0,-计算!B$21,1)),AVERAGE(OFFSET(G1800,0,0,-ROW(),1)))</f>
        <v>12.353911111110923</v>
      </c>
      <c r="I1800" s="4" t="str">
        <f ca="1">IF(计算!B$23=1,IFERROR(IF(AND(G1800&gt;H1800,OFFSET(G1800,-计算!B$22,0,1,1)&lt;OFFSET(H1800,-计算!B$22,0,1,1)),"买",IF(AND(G1800&lt;H1800,OFFSET(G1800,-计算!B$22,0,1,1)&gt;OFFSET(H1800,-计算!B$22,0,1,1)),"卖",I1799)),"买"),IF(计算!B$23=2,IFERROR(IF(AND(G1800&gt;OFFSET(G1800,-计算!B$22,0,1,1),B1800&lt;OFFSET(B1800,-计算!B$22,0,1,1)),"买",IF(AND(G1800&lt;OFFSET(G1800,-计算!B$22,0,1,1),B1800&gt;OFFSET(B1800,-计算!B$22,0,1,1)),"卖",I1799)),"买"),""))</f>
        <v>买</v>
      </c>
      <c r="J1800" s="4" t="str">
        <f t="shared" ca="1" si="115"/>
        <v/>
      </c>
      <c r="K1800" s="3">
        <f ca="1">IF(I1799="买",C1800,0)-IF(J1800=1,计算!B$18)</f>
        <v>3.6473609823550746E-4</v>
      </c>
      <c r="L1800" s="2">
        <f t="shared" ca="1" si="114"/>
        <v>6.1271282291960922</v>
      </c>
      <c r="M1800" s="3">
        <f ca="1">1-L1800/MAX(L$2:L1800)</f>
        <v>5.2318779373119906E-2</v>
      </c>
    </row>
    <row r="1801" spans="1:13" x14ac:dyDescent="0.15">
      <c r="A1801" s="1">
        <v>41064</v>
      </c>
      <c r="B1801" s="2">
        <v>2559.0300000000002</v>
      </c>
      <c r="C1801" s="3">
        <f t="shared" si="112"/>
        <v>-2.8093429548043947E-2</v>
      </c>
      <c r="D1801" s="3">
        <f>1-B1801/MAX(B$2:B1801)</f>
        <v>0.5645834751242087</v>
      </c>
      <c r="E1801" s="4">
        <f ca="1">IFERROR(AVERAGE(OFFSET(B1801,0,0,-计算!B$19,1)),AVERAGE(OFFSET(B1801,0,0,-ROW(),1)))</f>
        <v>2608.8191666666662</v>
      </c>
      <c r="F1801" s="4">
        <f ca="1">IFERROR(AVERAGE(OFFSET(B1801,0,0,-计算!B$20,1)),AVERAGE(OFFSET(B1801,0,0,-ROW(),1)))</f>
        <v>2594.6597999999999</v>
      </c>
      <c r="G1801" s="4">
        <f t="shared" ca="1" si="113"/>
        <v>14.159366666666301</v>
      </c>
      <c r="H1801" s="4">
        <f ca="1">IFERROR(AVERAGE(OFFSET(G1801,0,0,-计算!B$21,1)),AVERAGE(OFFSET(G1801,0,0,-ROW(),1)))</f>
        <v>12.738905555555371</v>
      </c>
      <c r="I1801" s="4" t="str">
        <f ca="1">IF(计算!B$23=1,IFERROR(IF(AND(G1801&gt;H1801,OFFSET(G1801,-计算!B$22,0,1,1)&lt;OFFSET(H1801,-计算!B$22,0,1,1)),"买",IF(AND(G1801&lt;H1801,OFFSET(G1801,-计算!B$22,0,1,1)&gt;OFFSET(H1801,-计算!B$22,0,1,1)),"卖",I1800)),"买"),IF(计算!B$23=2,IFERROR(IF(AND(G1801&gt;OFFSET(G1801,-计算!B$22,0,1,1),B1801&lt;OFFSET(B1801,-计算!B$22,0,1,1)),"买",IF(AND(G1801&lt;OFFSET(G1801,-计算!B$22,0,1,1),B1801&gt;OFFSET(B1801,-计算!B$22,0,1,1)),"卖",I1800)),"买"),""))</f>
        <v>买</v>
      </c>
      <c r="J1801" s="4" t="str">
        <f t="shared" ca="1" si="115"/>
        <v/>
      </c>
      <c r="K1801" s="3">
        <f ca="1">IF(I1800="买",C1801,0)-IF(J1801=1,计算!B$18)</f>
        <v>-2.8093429548043947E-2</v>
      </c>
      <c r="L1801" s="2">
        <f t="shared" ca="1" si="114"/>
        <v>5.9549961839573404</v>
      </c>
      <c r="M1801" s="3">
        <f ca="1">1-L1801/MAX(L$2:L1801)</f>
        <v>7.8942394978805397E-2</v>
      </c>
    </row>
    <row r="1802" spans="1:13" x14ac:dyDescent="0.15">
      <c r="A1802" s="1">
        <v>41065</v>
      </c>
      <c r="B1802" s="2">
        <v>2558.84</v>
      </c>
      <c r="C1802" s="3">
        <f t="shared" si="112"/>
        <v>-7.4246882607931219E-5</v>
      </c>
      <c r="D1802" s="3">
        <f>1-B1802/MAX(B$2:B1802)</f>
        <v>0.56461580344381668</v>
      </c>
      <c r="E1802" s="4">
        <f ca="1">IFERROR(AVERAGE(OFFSET(B1802,0,0,-计算!B$19,1)),AVERAGE(OFFSET(B1802,0,0,-ROW(),1)))</f>
        <v>2607.5574999999999</v>
      </c>
      <c r="F1802" s="4">
        <f ca="1">IFERROR(AVERAGE(OFFSET(B1802,0,0,-计算!B$20,1)),AVERAGE(OFFSET(B1802,0,0,-ROW(),1)))</f>
        <v>2594.1475999999993</v>
      </c>
      <c r="G1802" s="4">
        <f t="shared" ca="1" si="113"/>
        <v>13.409900000000562</v>
      </c>
      <c r="H1802" s="4">
        <f ca="1">IFERROR(AVERAGE(OFFSET(G1802,0,0,-计算!B$21,1)),AVERAGE(OFFSET(G1802,0,0,-ROW(),1)))</f>
        <v>13.457177777777664</v>
      </c>
      <c r="I1802" s="4" t="str">
        <f ca="1">IF(计算!B$23=1,IFERROR(IF(AND(G1802&gt;H1802,OFFSET(G1802,-计算!B$22,0,1,1)&lt;OFFSET(H1802,-计算!B$22,0,1,1)),"买",IF(AND(G1802&lt;H1802,OFFSET(G1802,-计算!B$22,0,1,1)&gt;OFFSET(H1802,-计算!B$22,0,1,1)),"卖",I1801)),"买"),IF(计算!B$23=2,IFERROR(IF(AND(G1802&gt;OFFSET(G1802,-计算!B$22,0,1,1),B1802&lt;OFFSET(B1802,-计算!B$22,0,1,1)),"买",IF(AND(G1802&lt;OFFSET(G1802,-计算!B$22,0,1,1),B1802&gt;OFFSET(B1802,-计算!B$22,0,1,1)),"卖",I1801)),"买"),""))</f>
        <v>买</v>
      </c>
      <c r="J1802" s="4" t="str">
        <f t="shared" ca="1" si="115"/>
        <v/>
      </c>
      <c r="K1802" s="3">
        <f ca="1">IF(I1801="买",C1802,0)-IF(J1802=1,计算!B$18)</f>
        <v>-7.4246882607931219E-5</v>
      </c>
      <c r="L1802" s="2">
        <f t="shared" ca="1" si="114"/>
        <v>5.9545540440547393</v>
      </c>
      <c r="M1802" s="3">
        <f ca="1">1-L1802/MAX(L$2:L1802)</f>
        <v>7.9010780634680589E-2</v>
      </c>
    </row>
    <row r="1803" spans="1:13" x14ac:dyDescent="0.15">
      <c r="A1803" s="1">
        <v>41066</v>
      </c>
      <c r="B1803" s="2">
        <v>2557.4</v>
      </c>
      <c r="C1803" s="3">
        <f t="shared" si="112"/>
        <v>-5.6275499835867215E-4</v>
      </c>
      <c r="D1803" s="3">
        <f>1-B1803/MAX(B$2:B1803)</f>
        <v>0.56486081807663513</v>
      </c>
      <c r="E1803" s="4">
        <f ca="1">IFERROR(AVERAGE(OFFSET(B1803,0,0,-计算!B$19,1)),AVERAGE(OFFSET(B1803,0,0,-ROW(),1)))</f>
        <v>2605.0716666666672</v>
      </c>
      <c r="F1803" s="4">
        <f ca="1">IFERROR(AVERAGE(OFFSET(B1803,0,0,-计算!B$20,1)),AVERAGE(OFFSET(B1803,0,0,-ROW(),1)))</f>
        <v>2593.5397999999991</v>
      </c>
      <c r="G1803" s="4">
        <f t="shared" ca="1" si="113"/>
        <v>11.531866666668066</v>
      </c>
      <c r="H1803" s="4">
        <f ca="1">IFERROR(AVERAGE(OFFSET(G1803,0,0,-计算!B$21,1)),AVERAGE(OFFSET(G1803,0,0,-ROW(),1)))</f>
        <v>13.568238888889027</v>
      </c>
      <c r="I1803" s="4" t="str">
        <f ca="1">IF(计算!B$23=1,IFERROR(IF(AND(G1803&gt;H1803,OFFSET(G1803,-计算!B$22,0,1,1)&lt;OFFSET(H1803,-计算!B$22,0,1,1)),"买",IF(AND(G1803&lt;H1803,OFFSET(G1803,-计算!B$22,0,1,1)&gt;OFFSET(H1803,-计算!B$22,0,1,1)),"卖",I1802)),"买"),IF(计算!B$23=2,IFERROR(IF(AND(G1803&gt;OFFSET(G1803,-计算!B$22,0,1,1),B1803&lt;OFFSET(B1803,-计算!B$22,0,1,1)),"买",IF(AND(G1803&lt;OFFSET(G1803,-计算!B$22,0,1,1),B1803&gt;OFFSET(B1803,-计算!B$22,0,1,1)),"卖",I1802)),"买"),""))</f>
        <v>卖</v>
      </c>
      <c r="J1803" s="4">
        <f t="shared" ca="1" si="115"/>
        <v>1</v>
      </c>
      <c r="K1803" s="3">
        <f ca="1">IF(I1802="买",C1803,0)-IF(J1803=1,计算!B$18)</f>
        <v>-5.6275499835867215E-4</v>
      </c>
      <c r="L1803" s="2">
        <f t="shared" ca="1" si="114"/>
        <v>5.9512030890034504</v>
      </c>
      <c r="M1803" s="3">
        <f ca="1">1-L1803/MAX(L$2:L1803)</f>
        <v>7.9529071921312977E-2</v>
      </c>
    </row>
    <row r="1804" spans="1:13" x14ac:dyDescent="0.15">
      <c r="A1804" s="1">
        <v>41067</v>
      </c>
      <c r="B1804" s="2">
        <v>2542.1799999999998</v>
      </c>
      <c r="C1804" s="3">
        <f t="shared" si="112"/>
        <v>-5.9513568467975952E-3</v>
      </c>
      <c r="D1804" s="3">
        <f>1-B1804/MAX(B$2:B1804)</f>
        <v>0.56745048662628461</v>
      </c>
      <c r="E1804" s="4">
        <f ca="1">IFERROR(AVERAGE(OFFSET(B1804,0,0,-计算!B$19,1)),AVERAGE(OFFSET(B1804,0,0,-ROW(),1)))</f>
        <v>2597.96</v>
      </c>
      <c r="F1804" s="4">
        <f ca="1">IFERROR(AVERAGE(OFFSET(B1804,0,0,-计算!B$20,1)),AVERAGE(OFFSET(B1804,0,0,-ROW(),1)))</f>
        <v>2592.7083999999991</v>
      </c>
      <c r="G1804" s="4">
        <f t="shared" ca="1" si="113"/>
        <v>5.2516000000009626</v>
      </c>
      <c r="H1804" s="4">
        <f ca="1">IFERROR(AVERAGE(OFFSET(G1804,0,0,-计算!B$21,1)),AVERAGE(OFFSET(G1804,0,0,-ROW(),1)))</f>
        <v>12.385172222222613</v>
      </c>
      <c r="I1804" s="4" t="str">
        <f ca="1">IF(计算!B$23=1,IFERROR(IF(AND(G1804&gt;H1804,OFFSET(G1804,-计算!B$22,0,1,1)&lt;OFFSET(H1804,-计算!B$22,0,1,1)),"买",IF(AND(G1804&lt;H1804,OFFSET(G1804,-计算!B$22,0,1,1)&gt;OFFSET(H1804,-计算!B$22,0,1,1)),"卖",I1803)),"买"),IF(计算!B$23=2,IFERROR(IF(AND(G1804&gt;OFFSET(G1804,-计算!B$22,0,1,1),B1804&lt;OFFSET(B1804,-计算!B$22,0,1,1)),"买",IF(AND(G1804&lt;OFFSET(G1804,-计算!B$22,0,1,1),B1804&gt;OFFSET(B1804,-计算!B$22,0,1,1)),"卖",I1803)),"买"),""))</f>
        <v>卖</v>
      </c>
      <c r="J1804" s="4" t="str">
        <f t="shared" ca="1" si="115"/>
        <v/>
      </c>
      <c r="K1804" s="3">
        <f ca="1">IF(I1803="买",C1804,0)-IF(J1804=1,计算!B$18)</f>
        <v>0</v>
      </c>
      <c r="L1804" s="2">
        <f t="shared" ca="1" si="114"/>
        <v>5.9512030890034504</v>
      </c>
      <c r="M1804" s="3">
        <f ca="1">1-L1804/MAX(L$2:L1804)</f>
        <v>7.9529071921312977E-2</v>
      </c>
    </row>
    <row r="1805" spans="1:13" x14ac:dyDescent="0.15">
      <c r="A1805" s="1">
        <v>41068</v>
      </c>
      <c r="B1805" s="2">
        <v>2524.33</v>
      </c>
      <c r="C1805" s="3">
        <f t="shared" si="112"/>
        <v>-7.0215327002808303E-3</v>
      </c>
      <c r="D1805" s="3">
        <f>1-B1805/MAX(B$2:B1805)</f>
        <v>0.57048764717892875</v>
      </c>
      <c r="E1805" s="4">
        <f ca="1">IFERROR(AVERAGE(OFFSET(B1805,0,0,-计算!B$19,1)),AVERAGE(OFFSET(B1805,0,0,-ROW(),1)))</f>
        <v>2590.2483333333334</v>
      </c>
      <c r="F1805" s="4">
        <f ca="1">IFERROR(AVERAGE(OFFSET(B1805,0,0,-计算!B$20,1)),AVERAGE(OFFSET(B1805,0,0,-ROW(),1)))</f>
        <v>2592.136199999999</v>
      </c>
      <c r="G1805" s="4">
        <f t="shared" ca="1" si="113"/>
        <v>-1.887866666665559</v>
      </c>
      <c r="H1805" s="4">
        <f ca="1">IFERROR(AVERAGE(OFFSET(G1805,0,0,-计算!B$21,1)),AVERAGE(OFFSET(G1805,0,0,-ROW(),1)))</f>
        <v>9.9634111111117818</v>
      </c>
      <c r="I1805" s="4" t="str">
        <f ca="1">IF(计算!B$23=1,IFERROR(IF(AND(G1805&gt;H1805,OFFSET(G1805,-计算!B$22,0,1,1)&lt;OFFSET(H1805,-计算!B$22,0,1,1)),"买",IF(AND(G1805&lt;H1805,OFFSET(G1805,-计算!B$22,0,1,1)&gt;OFFSET(H1805,-计算!B$22,0,1,1)),"卖",I1804)),"买"),IF(计算!B$23=2,IFERROR(IF(AND(G1805&gt;OFFSET(G1805,-计算!B$22,0,1,1),B1805&lt;OFFSET(B1805,-计算!B$22,0,1,1)),"买",IF(AND(G1805&lt;OFFSET(G1805,-计算!B$22,0,1,1),B1805&gt;OFFSET(B1805,-计算!B$22,0,1,1)),"卖",I1804)),"买"),""))</f>
        <v>卖</v>
      </c>
      <c r="J1805" s="4" t="str">
        <f t="shared" ca="1" si="115"/>
        <v/>
      </c>
      <c r="K1805" s="3">
        <f ca="1">IF(I1804="买",C1805,0)-IF(J1805=1,计算!B$18)</f>
        <v>0</v>
      </c>
      <c r="L1805" s="2">
        <f t="shared" ca="1" si="114"/>
        <v>5.9512030890034504</v>
      </c>
      <c r="M1805" s="3">
        <f ca="1">1-L1805/MAX(L$2:L1805)</f>
        <v>7.9529071921312977E-2</v>
      </c>
    </row>
    <row r="1806" spans="1:13" x14ac:dyDescent="0.15">
      <c r="A1806" s="1">
        <v>41071</v>
      </c>
      <c r="B1806" s="2">
        <v>2558.2600000000002</v>
      </c>
      <c r="C1806" s="3">
        <f t="shared" si="112"/>
        <v>1.3441190335653497E-2</v>
      </c>
      <c r="D1806" s="3">
        <f>1-B1806/MAX(B$2:B1806)</f>
        <v>0.56471448989314632</v>
      </c>
      <c r="E1806" s="4">
        <f ca="1">IFERROR(AVERAGE(OFFSET(B1806,0,0,-计算!B$19,1)),AVERAGE(OFFSET(B1806,0,0,-ROW(),1)))</f>
        <v>2587.1650000000004</v>
      </c>
      <c r="F1806" s="4">
        <f ca="1">IFERROR(AVERAGE(OFFSET(B1806,0,0,-计算!B$20,1)),AVERAGE(OFFSET(B1806,0,0,-ROW(),1)))</f>
        <v>2592.1925999999989</v>
      </c>
      <c r="G1806" s="4">
        <f t="shared" ca="1" si="113"/>
        <v>-5.0275999999985288</v>
      </c>
      <c r="H1806" s="4">
        <f ca="1">IFERROR(AVERAGE(OFFSET(G1806,0,0,-计算!B$21,1)),AVERAGE(OFFSET(G1806,0,0,-ROW(),1)))</f>
        <v>6.2395444444453005</v>
      </c>
      <c r="I1806" s="4" t="str">
        <f ca="1">IF(计算!B$23=1,IFERROR(IF(AND(G1806&gt;H1806,OFFSET(G1806,-计算!B$22,0,1,1)&lt;OFFSET(H1806,-计算!B$22,0,1,1)),"买",IF(AND(G1806&lt;H1806,OFFSET(G1806,-计算!B$22,0,1,1)&gt;OFFSET(H1806,-计算!B$22,0,1,1)),"卖",I1805)),"买"),IF(计算!B$23=2,IFERROR(IF(AND(G1806&gt;OFFSET(G1806,-计算!B$22,0,1,1),B1806&lt;OFFSET(B1806,-计算!B$22,0,1,1)),"买",IF(AND(G1806&lt;OFFSET(G1806,-计算!B$22,0,1,1),B1806&gt;OFFSET(B1806,-计算!B$22,0,1,1)),"卖",I1805)),"买"),""))</f>
        <v>卖</v>
      </c>
      <c r="J1806" s="4" t="str">
        <f t="shared" ca="1" si="115"/>
        <v/>
      </c>
      <c r="K1806" s="3">
        <f ca="1">IF(I1805="买",C1806,0)-IF(J1806=1,计算!B$18)</f>
        <v>0</v>
      </c>
      <c r="L1806" s="2">
        <f t="shared" ca="1" si="114"/>
        <v>5.9512030890034504</v>
      </c>
      <c r="M1806" s="3">
        <f ca="1">1-L1806/MAX(L$2:L1806)</f>
        <v>7.9529071921312977E-2</v>
      </c>
    </row>
    <row r="1807" spans="1:13" x14ac:dyDescent="0.15">
      <c r="A1807" s="1">
        <v>41072</v>
      </c>
      <c r="B1807" s="2">
        <v>2540.1799999999998</v>
      </c>
      <c r="C1807" s="3">
        <f t="shared" si="112"/>
        <v>-7.0673035578870946E-3</v>
      </c>
      <c r="D1807" s="3">
        <f>1-B1807/MAX(B$2:B1807)</f>
        <v>0.56779078472742128</v>
      </c>
      <c r="E1807" s="4">
        <f ca="1">IFERROR(AVERAGE(OFFSET(B1807,0,0,-计算!B$19,1)),AVERAGE(OFFSET(B1807,0,0,-ROW(),1)))</f>
        <v>2584.4216666666671</v>
      </c>
      <c r="F1807" s="4">
        <f ca="1">IFERROR(AVERAGE(OFFSET(B1807,0,0,-计算!B$20,1)),AVERAGE(OFFSET(B1807,0,0,-ROW(),1)))</f>
        <v>2592.0533999999989</v>
      </c>
      <c r="G1807" s="4">
        <f t="shared" ca="1" si="113"/>
        <v>-7.6317333333317947</v>
      </c>
      <c r="H1807" s="4">
        <f ca="1">IFERROR(AVERAGE(OFFSET(G1807,0,0,-计算!B$21,1)),AVERAGE(OFFSET(G1807,0,0,-ROW(),1)))</f>
        <v>2.607694444445618</v>
      </c>
      <c r="I1807" s="4" t="str">
        <f ca="1">IF(计算!B$23=1,IFERROR(IF(AND(G1807&gt;H1807,OFFSET(G1807,-计算!B$22,0,1,1)&lt;OFFSET(H1807,-计算!B$22,0,1,1)),"买",IF(AND(G1807&lt;H1807,OFFSET(G1807,-计算!B$22,0,1,1)&gt;OFFSET(H1807,-计算!B$22,0,1,1)),"卖",I1806)),"买"),IF(计算!B$23=2,IFERROR(IF(AND(G1807&gt;OFFSET(G1807,-计算!B$22,0,1,1),B1807&lt;OFFSET(B1807,-计算!B$22,0,1,1)),"买",IF(AND(G1807&lt;OFFSET(G1807,-计算!B$22,0,1,1),B1807&gt;OFFSET(B1807,-计算!B$22,0,1,1)),"卖",I1806)),"买"),""))</f>
        <v>卖</v>
      </c>
      <c r="J1807" s="4" t="str">
        <f t="shared" ca="1" si="115"/>
        <v/>
      </c>
      <c r="K1807" s="3">
        <f ca="1">IF(I1806="买",C1807,0)-IF(J1807=1,计算!B$18)</f>
        <v>0</v>
      </c>
      <c r="L1807" s="2">
        <f t="shared" ca="1" si="114"/>
        <v>5.9512030890034504</v>
      </c>
      <c r="M1807" s="3">
        <f ca="1">1-L1807/MAX(L$2:L1807)</f>
        <v>7.9529071921312977E-2</v>
      </c>
    </row>
    <row r="1808" spans="1:13" x14ac:dyDescent="0.15">
      <c r="A1808" s="1">
        <v>41073</v>
      </c>
      <c r="B1808" s="2">
        <v>2580.64</v>
      </c>
      <c r="C1808" s="3">
        <f t="shared" si="112"/>
        <v>1.5928005102000764E-2</v>
      </c>
      <c r="D1808" s="3">
        <f>1-B1808/MAX(B$2:B1808)</f>
        <v>0.56090655414142798</v>
      </c>
      <c r="E1808" s="4">
        <f ca="1">IFERROR(AVERAGE(OFFSET(B1808,0,0,-计算!B$19,1)),AVERAGE(OFFSET(B1808,0,0,-ROW(),1)))</f>
        <v>2581.584166666667</v>
      </c>
      <c r="F1808" s="4">
        <f ca="1">IFERROR(AVERAGE(OFFSET(B1808,0,0,-计算!B$20,1)),AVERAGE(OFFSET(B1808,0,0,-ROW(),1)))</f>
        <v>2594.1681999999987</v>
      </c>
      <c r="G1808" s="4">
        <f t="shared" ca="1" si="113"/>
        <v>-12.584033333331718</v>
      </c>
      <c r="H1808" s="4">
        <f ca="1">IFERROR(AVERAGE(OFFSET(G1808,0,0,-计算!B$21,1)),AVERAGE(OFFSET(G1808,0,0,-ROW(),1)))</f>
        <v>-1.7246277777764287</v>
      </c>
      <c r="I1808" s="4" t="str">
        <f ca="1">IF(计算!B$23=1,IFERROR(IF(AND(G1808&gt;H1808,OFFSET(G1808,-计算!B$22,0,1,1)&lt;OFFSET(H1808,-计算!B$22,0,1,1)),"买",IF(AND(G1808&lt;H1808,OFFSET(G1808,-计算!B$22,0,1,1)&gt;OFFSET(H1808,-计算!B$22,0,1,1)),"卖",I1807)),"买"),IF(计算!B$23=2,IFERROR(IF(AND(G1808&gt;OFFSET(G1808,-计算!B$22,0,1,1),B1808&lt;OFFSET(B1808,-计算!B$22,0,1,1)),"买",IF(AND(G1808&lt;OFFSET(G1808,-计算!B$22,0,1,1),B1808&gt;OFFSET(B1808,-计算!B$22,0,1,1)),"卖",I1807)),"买"),""))</f>
        <v>卖</v>
      </c>
      <c r="J1808" s="4" t="str">
        <f t="shared" ca="1" si="115"/>
        <v/>
      </c>
      <c r="K1808" s="3">
        <f ca="1">IF(I1807="买",C1808,0)-IF(J1808=1,计算!B$18)</f>
        <v>0</v>
      </c>
      <c r="L1808" s="2">
        <f t="shared" ca="1" si="114"/>
        <v>5.9512030890034504</v>
      </c>
      <c r="M1808" s="3">
        <f ca="1">1-L1808/MAX(L$2:L1808)</f>
        <v>7.9529071921312977E-2</v>
      </c>
    </row>
    <row r="1809" spans="1:13" x14ac:dyDescent="0.15">
      <c r="A1809" s="1">
        <v>41074</v>
      </c>
      <c r="B1809" s="2">
        <v>2560.42</v>
      </c>
      <c r="C1809" s="3">
        <f t="shared" si="112"/>
        <v>-7.8352656705312773E-3</v>
      </c>
      <c r="D1809" s="3">
        <f>1-B1809/MAX(B$2:B1809)</f>
        <v>0.56434696794391881</v>
      </c>
      <c r="E1809" s="4">
        <f ca="1">IFERROR(AVERAGE(OFFSET(B1809,0,0,-计算!B$19,1)),AVERAGE(OFFSET(B1809,0,0,-ROW(),1)))</f>
        <v>2574.0483333333336</v>
      </c>
      <c r="F1809" s="4">
        <f ca="1">IFERROR(AVERAGE(OFFSET(B1809,0,0,-计算!B$20,1)),AVERAGE(OFFSET(B1809,0,0,-ROW(),1)))</f>
        <v>2596.5141999999992</v>
      </c>
      <c r="G1809" s="4">
        <f t="shared" ca="1" si="113"/>
        <v>-22.465866666665534</v>
      </c>
      <c r="H1809" s="4">
        <f ca="1">IFERROR(AVERAGE(OFFSET(G1809,0,0,-计算!B$21,1)),AVERAGE(OFFSET(G1809,0,0,-ROW(),1)))</f>
        <v>-7.3909166666653618</v>
      </c>
      <c r="I1809" s="4" t="str">
        <f ca="1">IF(计算!B$23=1,IFERROR(IF(AND(G1809&gt;H1809,OFFSET(G1809,-计算!B$22,0,1,1)&lt;OFFSET(H1809,-计算!B$22,0,1,1)),"买",IF(AND(G1809&lt;H1809,OFFSET(G1809,-计算!B$22,0,1,1)&gt;OFFSET(H1809,-计算!B$22,0,1,1)),"卖",I1808)),"买"),IF(计算!B$23=2,IFERROR(IF(AND(G1809&gt;OFFSET(G1809,-计算!B$22,0,1,1),B1809&lt;OFFSET(B1809,-计算!B$22,0,1,1)),"买",IF(AND(G1809&lt;OFFSET(G1809,-计算!B$22,0,1,1),B1809&gt;OFFSET(B1809,-计算!B$22,0,1,1)),"卖",I1808)),"买"),""))</f>
        <v>卖</v>
      </c>
      <c r="J1809" s="4" t="str">
        <f t="shared" ca="1" si="115"/>
        <v/>
      </c>
      <c r="K1809" s="3">
        <f ca="1">IF(I1808="买",C1809,0)-IF(J1809=1,计算!B$18)</f>
        <v>0</v>
      </c>
      <c r="L1809" s="2">
        <f t="shared" ca="1" si="114"/>
        <v>5.9512030890034504</v>
      </c>
      <c r="M1809" s="3">
        <f ca="1">1-L1809/MAX(L$2:L1809)</f>
        <v>7.9529071921312977E-2</v>
      </c>
    </row>
    <row r="1810" spans="1:13" x14ac:dyDescent="0.15">
      <c r="A1810" s="1">
        <v>41075</v>
      </c>
      <c r="B1810" s="2">
        <v>2568.0500000000002</v>
      </c>
      <c r="C1810" s="3">
        <f t="shared" si="112"/>
        <v>2.9799798470564465E-3</v>
      </c>
      <c r="D1810" s="3">
        <f>1-B1810/MAX(B$2:B1810)</f>
        <v>0.5630487306880827</v>
      </c>
      <c r="E1810" s="4">
        <f ca="1">IFERROR(AVERAGE(OFFSET(B1810,0,0,-计算!B$19,1)),AVERAGE(OFFSET(B1810,0,0,-ROW(),1)))</f>
        <v>2567.8641666666667</v>
      </c>
      <c r="F1810" s="4">
        <f ca="1">IFERROR(AVERAGE(OFFSET(B1810,0,0,-计算!B$20,1)),AVERAGE(OFFSET(B1810,0,0,-ROW(),1)))</f>
        <v>2598.7771999999986</v>
      </c>
      <c r="G1810" s="4">
        <f t="shared" ca="1" si="113"/>
        <v>-30.913033333331896</v>
      </c>
      <c r="H1810" s="4">
        <f ca="1">IFERROR(AVERAGE(OFFSET(G1810,0,0,-计算!B$21,1)),AVERAGE(OFFSET(G1810,0,0,-ROW(),1)))</f>
        <v>-13.418355555554172</v>
      </c>
      <c r="I1810" s="4" t="str">
        <f ca="1">IF(计算!B$23=1,IFERROR(IF(AND(G1810&gt;H1810,OFFSET(G1810,-计算!B$22,0,1,1)&lt;OFFSET(H1810,-计算!B$22,0,1,1)),"买",IF(AND(G1810&lt;H1810,OFFSET(G1810,-计算!B$22,0,1,1)&gt;OFFSET(H1810,-计算!B$22,0,1,1)),"卖",I1809)),"买"),IF(计算!B$23=2,IFERROR(IF(AND(G1810&gt;OFFSET(G1810,-计算!B$22,0,1,1),B1810&lt;OFFSET(B1810,-计算!B$22,0,1,1)),"买",IF(AND(G1810&lt;OFFSET(G1810,-计算!B$22,0,1,1),B1810&gt;OFFSET(B1810,-计算!B$22,0,1,1)),"卖",I1809)),"买"),""))</f>
        <v>卖</v>
      </c>
      <c r="J1810" s="4" t="str">
        <f t="shared" ca="1" si="115"/>
        <v/>
      </c>
      <c r="K1810" s="3">
        <f ca="1">IF(I1809="买",C1810,0)-IF(J1810=1,计算!B$18)</f>
        <v>0</v>
      </c>
      <c r="L1810" s="2">
        <f t="shared" ca="1" si="114"/>
        <v>5.9512030890034504</v>
      </c>
      <c r="M1810" s="3">
        <f ca="1">1-L1810/MAX(L$2:L1810)</f>
        <v>7.9529071921312977E-2</v>
      </c>
    </row>
    <row r="1811" spans="1:13" x14ac:dyDescent="0.15">
      <c r="A1811" s="1">
        <v>41078</v>
      </c>
      <c r="B1811" s="2">
        <v>2581.21</v>
      </c>
      <c r="C1811" s="3">
        <f t="shared" si="112"/>
        <v>5.1245108155992813E-3</v>
      </c>
      <c r="D1811" s="3">
        <f>1-B1811/MAX(B$2:B1811)</f>
        <v>0.56080956918260394</v>
      </c>
      <c r="E1811" s="4">
        <f ca="1">IFERROR(AVERAGE(OFFSET(B1811,0,0,-计算!B$19,1)),AVERAGE(OFFSET(B1811,0,0,-ROW(),1)))</f>
        <v>2563.6283333333331</v>
      </c>
      <c r="F1811" s="4">
        <f ca="1">IFERROR(AVERAGE(OFFSET(B1811,0,0,-计算!B$20,1)),AVERAGE(OFFSET(B1811,0,0,-ROW(),1)))</f>
        <v>2600.1447999999991</v>
      </c>
      <c r="G1811" s="4">
        <f t="shared" ca="1" si="113"/>
        <v>-36.51646666666602</v>
      </c>
      <c r="H1811" s="4">
        <f ca="1">IFERROR(AVERAGE(OFFSET(G1811,0,0,-计算!B$21,1)),AVERAGE(OFFSET(G1811,0,0,-ROW(),1)))</f>
        <v>-19.18978888888758</v>
      </c>
      <c r="I1811" s="4" t="str">
        <f ca="1">IF(计算!B$23=1,IFERROR(IF(AND(G1811&gt;H1811,OFFSET(G1811,-计算!B$22,0,1,1)&lt;OFFSET(H1811,-计算!B$22,0,1,1)),"买",IF(AND(G1811&lt;H1811,OFFSET(G1811,-计算!B$22,0,1,1)&gt;OFFSET(H1811,-计算!B$22,0,1,1)),"卖",I1810)),"买"),IF(计算!B$23=2,IFERROR(IF(AND(G1811&gt;OFFSET(G1811,-计算!B$22,0,1,1),B1811&lt;OFFSET(B1811,-计算!B$22,0,1,1)),"买",IF(AND(G1811&lt;OFFSET(G1811,-计算!B$22,0,1,1),B1811&gt;OFFSET(B1811,-计算!B$22,0,1,1)),"卖",I1810)),"买"),""))</f>
        <v>卖</v>
      </c>
      <c r="J1811" s="4" t="str">
        <f t="shared" ca="1" si="115"/>
        <v/>
      </c>
      <c r="K1811" s="3">
        <f ca="1">IF(I1810="买",C1811,0)-IF(J1811=1,计算!B$18)</f>
        <v>0</v>
      </c>
      <c r="L1811" s="2">
        <f t="shared" ca="1" si="114"/>
        <v>5.9512030890034504</v>
      </c>
      <c r="M1811" s="3">
        <f ca="1">1-L1811/MAX(L$2:L1811)</f>
        <v>7.9529071921312977E-2</v>
      </c>
    </row>
    <row r="1812" spans="1:13" x14ac:dyDescent="0.15">
      <c r="A1812" s="1">
        <v>41079</v>
      </c>
      <c r="B1812" s="2">
        <v>2558.62</v>
      </c>
      <c r="C1812" s="3">
        <f t="shared" si="112"/>
        <v>-8.7517094695899189E-3</v>
      </c>
      <c r="D1812" s="3">
        <f>1-B1812/MAX(B$2:B1812)</f>
        <v>0.56465323623494179</v>
      </c>
      <c r="E1812" s="4">
        <f ca="1">IFERROR(AVERAGE(OFFSET(B1812,0,0,-计算!B$19,1)),AVERAGE(OFFSET(B1812,0,0,-ROW(),1)))</f>
        <v>2557.4299999999998</v>
      </c>
      <c r="F1812" s="4">
        <f ca="1">IFERROR(AVERAGE(OFFSET(B1812,0,0,-计算!B$20,1)),AVERAGE(OFFSET(B1812,0,0,-ROW(),1)))</f>
        <v>2600.920599999999</v>
      </c>
      <c r="G1812" s="4">
        <f t="shared" ca="1" si="113"/>
        <v>-43.490599999999176</v>
      </c>
      <c r="H1812" s="4">
        <f ca="1">IFERROR(AVERAGE(OFFSET(G1812,0,0,-计算!B$21,1)),AVERAGE(OFFSET(G1812,0,0,-ROW(),1)))</f>
        <v>-25.60028888888769</v>
      </c>
      <c r="I1812" s="4" t="str">
        <f ca="1">IF(计算!B$23=1,IFERROR(IF(AND(G1812&gt;H1812,OFFSET(G1812,-计算!B$22,0,1,1)&lt;OFFSET(H1812,-计算!B$22,0,1,1)),"买",IF(AND(G1812&lt;H1812,OFFSET(G1812,-计算!B$22,0,1,1)&gt;OFFSET(H1812,-计算!B$22,0,1,1)),"卖",I1811)),"买"),IF(计算!B$23=2,IFERROR(IF(AND(G1812&gt;OFFSET(G1812,-计算!B$22,0,1,1),B1812&lt;OFFSET(B1812,-计算!B$22,0,1,1)),"买",IF(AND(G1812&lt;OFFSET(G1812,-计算!B$22,0,1,1),B1812&gt;OFFSET(B1812,-计算!B$22,0,1,1)),"卖",I1811)),"买"),""))</f>
        <v>卖</v>
      </c>
      <c r="J1812" s="4" t="str">
        <f t="shared" ca="1" si="115"/>
        <v/>
      </c>
      <c r="K1812" s="3">
        <f ca="1">IF(I1811="买",C1812,0)-IF(J1812=1,计算!B$18)</f>
        <v>0</v>
      </c>
      <c r="L1812" s="2">
        <f t="shared" ca="1" si="114"/>
        <v>5.9512030890034504</v>
      </c>
      <c r="M1812" s="3">
        <f ca="1">1-L1812/MAX(L$2:L1812)</f>
        <v>7.9529071921312977E-2</v>
      </c>
    </row>
    <row r="1813" spans="1:13" x14ac:dyDescent="0.15">
      <c r="A1813" s="1">
        <v>41080</v>
      </c>
      <c r="B1813" s="2">
        <v>2552.61</v>
      </c>
      <c r="C1813" s="3">
        <f t="shared" si="112"/>
        <v>-2.3489224660167007E-3</v>
      </c>
      <c r="D1813" s="3">
        <f>1-B1813/MAX(B$2:B1813)</f>
        <v>0.56567583202885729</v>
      </c>
      <c r="E1813" s="4">
        <f ca="1">IFERROR(AVERAGE(OFFSET(B1813,0,0,-计算!B$19,1)),AVERAGE(OFFSET(B1813,0,0,-ROW(),1)))</f>
        <v>2556.895</v>
      </c>
      <c r="F1813" s="4">
        <f ca="1">IFERROR(AVERAGE(OFFSET(B1813,0,0,-计算!B$20,1)),AVERAGE(OFFSET(B1813,0,0,-ROW(),1)))</f>
        <v>2602.0697999999993</v>
      </c>
      <c r="G1813" s="4">
        <f t="shared" ca="1" si="113"/>
        <v>-45.174799999999323</v>
      </c>
      <c r="H1813" s="4">
        <f ca="1">IFERROR(AVERAGE(OFFSET(G1813,0,0,-计算!B$21,1)),AVERAGE(OFFSET(G1813,0,0,-ROW(),1)))</f>
        <v>-31.857466666665612</v>
      </c>
      <c r="I1813" s="4" t="str">
        <f ca="1">IF(计算!B$23=1,IFERROR(IF(AND(G1813&gt;H1813,OFFSET(G1813,-计算!B$22,0,1,1)&lt;OFFSET(H1813,-计算!B$22,0,1,1)),"买",IF(AND(G1813&lt;H1813,OFFSET(G1813,-计算!B$22,0,1,1)&gt;OFFSET(H1813,-计算!B$22,0,1,1)),"卖",I1812)),"买"),IF(计算!B$23=2,IFERROR(IF(AND(G1813&gt;OFFSET(G1813,-计算!B$22,0,1,1),B1813&lt;OFFSET(B1813,-计算!B$22,0,1,1)),"买",IF(AND(G1813&lt;OFFSET(G1813,-计算!B$22,0,1,1),B1813&gt;OFFSET(B1813,-计算!B$22,0,1,1)),"卖",I1812)),"买"),""))</f>
        <v>卖</v>
      </c>
      <c r="J1813" s="4" t="str">
        <f t="shared" ca="1" si="115"/>
        <v/>
      </c>
      <c r="K1813" s="3">
        <f ca="1">IF(I1812="买",C1813,0)-IF(J1813=1,计算!B$18)</f>
        <v>0</v>
      </c>
      <c r="L1813" s="2">
        <f t="shared" ca="1" si="114"/>
        <v>5.9512030890034504</v>
      </c>
      <c r="M1813" s="3">
        <f ca="1">1-L1813/MAX(L$2:L1813)</f>
        <v>7.9529071921312977E-2</v>
      </c>
    </row>
    <row r="1814" spans="1:13" x14ac:dyDescent="0.15">
      <c r="A1814" s="1">
        <v>41081</v>
      </c>
      <c r="B1814" s="2">
        <v>2512.19</v>
      </c>
      <c r="C1814" s="3">
        <f t="shared" si="112"/>
        <v>-1.5834773036225713E-2</v>
      </c>
      <c r="D1814" s="3">
        <f>1-B1814/MAX(B$2:B1814)</f>
        <v>0.57255325665282786</v>
      </c>
      <c r="E1814" s="4">
        <f ca="1">IFERROR(AVERAGE(OFFSET(B1814,0,0,-计算!B$19,1)),AVERAGE(OFFSET(B1814,0,0,-ROW(),1)))</f>
        <v>2553.0074999999997</v>
      </c>
      <c r="F1814" s="4">
        <f ca="1">IFERROR(AVERAGE(OFFSET(B1814,0,0,-计算!B$20,1)),AVERAGE(OFFSET(B1814,0,0,-ROW(),1)))</f>
        <v>2601.9177999999993</v>
      </c>
      <c r="G1814" s="4">
        <f t="shared" ca="1" si="113"/>
        <v>-48.910299999999552</v>
      </c>
      <c r="H1814" s="4">
        <f ca="1">IFERROR(AVERAGE(OFFSET(G1814,0,0,-计算!B$21,1)),AVERAGE(OFFSET(G1814,0,0,-ROW(),1)))</f>
        <v>-37.911844444443581</v>
      </c>
      <c r="I1814" s="4" t="str">
        <f ca="1">IF(计算!B$23=1,IFERROR(IF(AND(G1814&gt;H1814,OFFSET(G1814,-计算!B$22,0,1,1)&lt;OFFSET(H1814,-计算!B$22,0,1,1)),"买",IF(AND(G1814&lt;H1814,OFFSET(G1814,-计算!B$22,0,1,1)&gt;OFFSET(H1814,-计算!B$22,0,1,1)),"卖",I1813)),"买"),IF(计算!B$23=2,IFERROR(IF(AND(G1814&gt;OFFSET(G1814,-计算!B$22,0,1,1),B1814&lt;OFFSET(B1814,-计算!B$22,0,1,1)),"买",IF(AND(G1814&lt;OFFSET(G1814,-计算!B$22,0,1,1),B1814&gt;OFFSET(B1814,-计算!B$22,0,1,1)),"卖",I1813)),"买"),""))</f>
        <v>卖</v>
      </c>
      <c r="J1814" s="4" t="str">
        <f t="shared" ca="1" si="115"/>
        <v/>
      </c>
      <c r="K1814" s="3">
        <f ca="1">IF(I1813="买",C1814,0)-IF(J1814=1,计算!B$18)</f>
        <v>0</v>
      </c>
      <c r="L1814" s="2">
        <f t="shared" ca="1" si="114"/>
        <v>5.9512030890034504</v>
      </c>
      <c r="M1814" s="3">
        <f ca="1">1-L1814/MAX(L$2:L1814)</f>
        <v>7.9529071921312977E-2</v>
      </c>
    </row>
    <row r="1815" spans="1:13" x14ac:dyDescent="0.15">
      <c r="A1815" s="1">
        <v>41085</v>
      </c>
      <c r="B1815" s="2">
        <v>2456.52</v>
      </c>
      <c r="C1815" s="3">
        <f t="shared" si="112"/>
        <v>-2.215994809309807E-2</v>
      </c>
      <c r="D1815" s="3">
        <f>1-B1815/MAX(B$2:B1815)</f>
        <v>0.58202545429796504</v>
      </c>
      <c r="E1815" s="4">
        <f ca="1">IFERROR(AVERAGE(OFFSET(B1815,0,0,-计算!B$19,1)),AVERAGE(OFFSET(B1815,0,0,-ROW(),1)))</f>
        <v>2544.6008333333334</v>
      </c>
      <c r="F1815" s="4">
        <f ca="1">IFERROR(AVERAGE(OFFSET(B1815,0,0,-计算!B$20,1)),AVERAGE(OFFSET(B1815,0,0,-ROW(),1)))</f>
        <v>2600.6473999999994</v>
      </c>
      <c r="G1815" s="4">
        <f t="shared" ca="1" si="113"/>
        <v>-56.046566666665967</v>
      </c>
      <c r="H1815" s="4">
        <f ca="1">IFERROR(AVERAGE(OFFSET(G1815,0,0,-计算!B$21,1)),AVERAGE(OFFSET(G1815,0,0,-ROW(),1)))</f>
        <v>-43.508627777776987</v>
      </c>
      <c r="I1815" s="4" t="str">
        <f ca="1">IF(计算!B$23=1,IFERROR(IF(AND(G1815&gt;H1815,OFFSET(G1815,-计算!B$22,0,1,1)&lt;OFFSET(H1815,-计算!B$22,0,1,1)),"买",IF(AND(G1815&lt;H1815,OFFSET(G1815,-计算!B$22,0,1,1)&gt;OFFSET(H1815,-计算!B$22,0,1,1)),"卖",I1814)),"买"),IF(计算!B$23=2,IFERROR(IF(AND(G1815&gt;OFFSET(G1815,-计算!B$22,0,1,1),B1815&lt;OFFSET(B1815,-计算!B$22,0,1,1)),"买",IF(AND(G1815&lt;OFFSET(G1815,-计算!B$22,0,1,1),B1815&gt;OFFSET(B1815,-计算!B$22,0,1,1)),"卖",I1814)),"买"),""))</f>
        <v>卖</v>
      </c>
      <c r="J1815" s="4" t="str">
        <f t="shared" ca="1" si="115"/>
        <v/>
      </c>
      <c r="K1815" s="3">
        <f ca="1">IF(I1814="买",C1815,0)-IF(J1815=1,计算!B$18)</f>
        <v>0</v>
      </c>
      <c r="L1815" s="2">
        <f t="shared" ca="1" si="114"/>
        <v>5.9512030890034504</v>
      </c>
      <c r="M1815" s="3">
        <f ca="1">1-L1815/MAX(L$2:L1815)</f>
        <v>7.9529071921312977E-2</v>
      </c>
    </row>
    <row r="1816" spans="1:13" x14ac:dyDescent="0.15">
      <c r="A1816" s="1">
        <v>41086</v>
      </c>
      <c r="B1816" s="2">
        <v>2454.92</v>
      </c>
      <c r="C1816" s="3">
        <f t="shared" si="112"/>
        <v>-6.5132789474542374E-4</v>
      </c>
      <c r="D1816" s="3">
        <f>1-B1816/MAX(B$2:B1816)</f>
        <v>0.58229769277887433</v>
      </c>
      <c r="E1816" s="4">
        <f ca="1">IFERROR(AVERAGE(OFFSET(B1816,0,0,-计算!B$19,1)),AVERAGE(OFFSET(B1816,0,0,-ROW(),1)))</f>
        <v>2537.3291666666664</v>
      </c>
      <c r="F1816" s="4">
        <f ca="1">IFERROR(AVERAGE(OFFSET(B1816,0,0,-计算!B$20,1)),AVERAGE(OFFSET(B1816,0,0,-ROW(),1)))</f>
        <v>2598.3369999999995</v>
      </c>
      <c r="G1816" s="4">
        <f t="shared" ca="1" si="113"/>
        <v>-61.00783333333311</v>
      </c>
      <c r="H1816" s="4">
        <f ca="1">IFERROR(AVERAGE(OFFSET(G1816,0,0,-计算!B$21,1)),AVERAGE(OFFSET(G1816,0,0,-ROW(),1)))</f>
        <v>-48.524427777777191</v>
      </c>
      <c r="I1816" s="4" t="str">
        <f ca="1">IF(计算!B$23=1,IFERROR(IF(AND(G1816&gt;H1816,OFFSET(G1816,-计算!B$22,0,1,1)&lt;OFFSET(H1816,-计算!B$22,0,1,1)),"买",IF(AND(G1816&lt;H1816,OFFSET(G1816,-计算!B$22,0,1,1)&gt;OFFSET(H1816,-计算!B$22,0,1,1)),"卖",I1815)),"买"),IF(计算!B$23=2,IFERROR(IF(AND(G1816&gt;OFFSET(G1816,-计算!B$22,0,1,1),B1816&lt;OFFSET(B1816,-计算!B$22,0,1,1)),"买",IF(AND(G1816&lt;OFFSET(G1816,-计算!B$22,0,1,1),B1816&gt;OFFSET(B1816,-计算!B$22,0,1,1)),"卖",I1815)),"买"),""))</f>
        <v>卖</v>
      </c>
      <c r="J1816" s="4" t="str">
        <f t="shared" ca="1" si="115"/>
        <v/>
      </c>
      <c r="K1816" s="3">
        <f ca="1">IF(I1815="买",C1816,0)-IF(J1816=1,计算!B$18)</f>
        <v>0</v>
      </c>
      <c r="L1816" s="2">
        <f t="shared" ca="1" si="114"/>
        <v>5.9512030890034504</v>
      </c>
      <c r="M1816" s="3">
        <f ca="1">1-L1816/MAX(L$2:L1816)</f>
        <v>7.9529071921312977E-2</v>
      </c>
    </row>
    <row r="1817" spans="1:13" x14ac:dyDescent="0.15">
      <c r="A1817" s="1">
        <v>41087</v>
      </c>
      <c r="B1817" s="2">
        <v>2447.1999999999998</v>
      </c>
      <c r="C1817" s="3">
        <f t="shared" si="112"/>
        <v>-3.1447053264466174E-3</v>
      </c>
      <c r="D1817" s="3">
        <f>1-B1817/MAX(B$2:B1817)</f>
        <v>0.58361124344926152</v>
      </c>
      <c r="E1817" s="4">
        <f ca="1">IFERROR(AVERAGE(OFFSET(B1817,0,0,-计算!B$19,1)),AVERAGE(OFFSET(B1817,0,0,-ROW(),1)))</f>
        <v>2530.9016666666662</v>
      </c>
      <c r="F1817" s="4">
        <f ca="1">IFERROR(AVERAGE(OFFSET(B1817,0,0,-计算!B$20,1)),AVERAGE(OFFSET(B1817,0,0,-ROW(),1)))</f>
        <v>2595.6719999999996</v>
      </c>
      <c r="G1817" s="4">
        <f t="shared" ca="1" si="113"/>
        <v>-64.770333333333383</v>
      </c>
      <c r="H1817" s="4">
        <f ca="1">IFERROR(AVERAGE(OFFSET(G1817,0,0,-计算!B$21,1)),AVERAGE(OFFSET(G1817,0,0,-ROW(),1)))</f>
        <v>-53.233405555555088</v>
      </c>
      <c r="I1817" s="4" t="str">
        <f ca="1">IF(计算!B$23=1,IFERROR(IF(AND(G1817&gt;H1817,OFFSET(G1817,-计算!B$22,0,1,1)&lt;OFFSET(H1817,-计算!B$22,0,1,1)),"买",IF(AND(G1817&lt;H1817,OFFSET(G1817,-计算!B$22,0,1,1)&gt;OFFSET(H1817,-计算!B$22,0,1,1)),"卖",I1816)),"买"),IF(计算!B$23=2,IFERROR(IF(AND(G1817&gt;OFFSET(G1817,-计算!B$22,0,1,1),B1817&lt;OFFSET(B1817,-计算!B$22,0,1,1)),"买",IF(AND(G1817&lt;OFFSET(G1817,-计算!B$22,0,1,1),B1817&gt;OFFSET(B1817,-计算!B$22,0,1,1)),"卖",I1816)),"买"),""))</f>
        <v>卖</v>
      </c>
      <c r="J1817" s="4" t="str">
        <f t="shared" ca="1" si="115"/>
        <v/>
      </c>
      <c r="K1817" s="3">
        <f ca="1">IF(I1816="买",C1817,0)-IF(J1817=1,计算!B$18)</f>
        <v>0</v>
      </c>
      <c r="L1817" s="2">
        <f t="shared" ca="1" si="114"/>
        <v>5.9512030890034504</v>
      </c>
      <c r="M1817" s="3">
        <f ca="1">1-L1817/MAX(L$2:L1817)</f>
        <v>7.9529071921312977E-2</v>
      </c>
    </row>
    <row r="1818" spans="1:13" x14ac:dyDescent="0.15">
      <c r="A1818" s="1">
        <v>41088</v>
      </c>
      <c r="B1818" s="2">
        <v>2425.73</v>
      </c>
      <c r="C1818" s="3">
        <f t="shared" si="112"/>
        <v>-8.7732919254657205E-3</v>
      </c>
      <c r="D1818" s="3">
        <f>1-B1818/MAX(B$2:B1818)</f>
        <v>0.58726434356496293</v>
      </c>
      <c r="E1818" s="4">
        <f ca="1">IFERROR(AVERAGE(OFFSET(B1818,0,0,-计算!B$19,1)),AVERAGE(OFFSET(B1818,0,0,-ROW(),1)))</f>
        <v>2519.8575000000001</v>
      </c>
      <c r="F1818" s="4">
        <f ca="1">IFERROR(AVERAGE(OFFSET(B1818,0,0,-计算!B$20,1)),AVERAGE(OFFSET(B1818,0,0,-ROW(),1)))</f>
        <v>2592.7057999999997</v>
      </c>
      <c r="G1818" s="4">
        <f t="shared" ca="1" si="113"/>
        <v>-72.848299999999654</v>
      </c>
      <c r="H1818" s="4">
        <f ca="1">IFERROR(AVERAGE(OFFSET(G1818,0,0,-计算!B$21,1)),AVERAGE(OFFSET(G1818,0,0,-ROW(),1)))</f>
        <v>-58.126355555555165</v>
      </c>
      <c r="I1818" s="4" t="str">
        <f ca="1">IF(计算!B$23=1,IFERROR(IF(AND(G1818&gt;H1818,OFFSET(G1818,-计算!B$22,0,1,1)&lt;OFFSET(H1818,-计算!B$22,0,1,1)),"买",IF(AND(G1818&lt;H1818,OFFSET(G1818,-计算!B$22,0,1,1)&gt;OFFSET(H1818,-计算!B$22,0,1,1)),"卖",I1817)),"买"),IF(计算!B$23=2,IFERROR(IF(AND(G1818&gt;OFFSET(G1818,-计算!B$22,0,1,1),B1818&lt;OFFSET(B1818,-计算!B$22,0,1,1)),"买",IF(AND(G1818&lt;OFFSET(G1818,-计算!B$22,0,1,1),B1818&gt;OFFSET(B1818,-计算!B$22,0,1,1)),"卖",I1817)),"买"),""))</f>
        <v>卖</v>
      </c>
      <c r="J1818" s="4" t="str">
        <f t="shared" ca="1" si="115"/>
        <v/>
      </c>
      <c r="K1818" s="3">
        <f ca="1">IF(I1817="买",C1818,0)-IF(J1818=1,计算!B$18)</f>
        <v>0</v>
      </c>
      <c r="L1818" s="2">
        <f t="shared" ca="1" si="114"/>
        <v>5.9512030890034504</v>
      </c>
      <c r="M1818" s="3">
        <f ca="1">1-L1818/MAX(L$2:L1818)</f>
        <v>7.9529071921312977E-2</v>
      </c>
    </row>
    <row r="1819" spans="1:13" x14ac:dyDescent="0.15">
      <c r="A1819" s="1">
        <v>41089</v>
      </c>
      <c r="B1819" s="2">
        <v>2461.61</v>
      </c>
      <c r="C1819" s="3">
        <f t="shared" si="112"/>
        <v>1.4791423612685817E-2</v>
      </c>
      <c r="D1819" s="3">
        <f>1-B1819/MAX(B$2:B1819)</f>
        <v>0.58115939563057228</v>
      </c>
      <c r="E1819" s="4">
        <f ca="1">IFERROR(AVERAGE(OFFSET(B1819,0,0,-计算!B$19,1)),AVERAGE(OFFSET(B1819,0,0,-ROW(),1)))</f>
        <v>2513.31</v>
      </c>
      <c r="F1819" s="4">
        <f ca="1">IFERROR(AVERAGE(OFFSET(B1819,0,0,-计算!B$20,1)),AVERAGE(OFFSET(B1819,0,0,-ROW(),1)))</f>
        <v>2591.1003999999998</v>
      </c>
      <c r="G1819" s="4">
        <f t="shared" ca="1" si="113"/>
        <v>-77.790399999999863</v>
      </c>
      <c r="H1819" s="4">
        <f ca="1">IFERROR(AVERAGE(OFFSET(G1819,0,0,-计算!B$21,1)),AVERAGE(OFFSET(G1819,0,0,-ROW(),1)))</f>
        <v>-63.562288888888588</v>
      </c>
      <c r="I1819" s="4" t="str">
        <f ca="1">IF(计算!B$23=1,IFERROR(IF(AND(G1819&gt;H1819,OFFSET(G1819,-计算!B$22,0,1,1)&lt;OFFSET(H1819,-计算!B$22,0,1,1)),"买",IF(AND(G1819&lt;H1819,OFFSET(G1819,-计算!B$22,0,1,1)&gt;OFFSET(H1819,-计算!B$22,0,1,1)),"卖",I1818)),"买"),IF(计算!B$23=2,IFERROR(IF(AND(G1819&gt;OFFSET(G1819,-计算!B$22,0,1,1),B1819&lt;OFFSET(B1819,-计算!B$22,0,1,1)),"买",IF(AND(G1819&lt;OFFSET(G1819,-计算!B$22,0,1,1),B1819&gt;OFFSET(B1819,-计算!B$22,0,1,1)),"卖",I1818)),"买"),""))</f>
        <v>卖</v>
      </c>
      <c r="J1819" s="4" t="str">
        <f t="shared" ca="1" si="115"/>
        <v/>
      </c>
      <c r="K1819" s="3">
        <f ca="1">IF(I1818="买",C1819,0)-IF(J1819=1,计算!B$18)</f>
        <v>0</v>
      </c>
      <c r="L1819" s="2">
        <f t="shared" ca="1" si="114"/>
        <v>5.9512030890034504</v>
      </c>
      <c r="M1819" s="3">
        <f ca="1">1-L1819/MAX(L$2:L1819)</f>
        <v>7.9529071921312977E-2</v>
      </c>
    </row>
    <row r="1820" spans="1:13" x14ac:dyDescent="0.15">
      <c r="A1820" s="1">
        <v>41092</v>
      </c>
      <c r="B1820" s="2">
        <v>2465.2399999999998</v>
      </c>
      <c r="C1820" s="3">
        <f t="shared" si="112"/>
        <v>1.4746446431399551E-3</v>
      </c>
      <c r="D1820" s="3">
        <f>1-B1820/MAX(B$2:B1820)</f>
        <v>0.58054175457700952</v>
      </c>
      <c r="E1820" s="4">
        <f ca="1">IFERROR(AVERAGE(OFFSET(B1820,0,0,-计算!B$19,1)),AVERAGE(OFFSET(B1820,0,0,-ROW(),1)))</f>
        <v>2503.6933333333332</v>
      </c>
      <c r="F1820" s="4">
        <f ca="1">IFERROR(AVERAGE(OFFSET(B1820,0,0,-计算!B$20,1)),AVERAGE(OFFSET(B1820,0,0,-ROW(),1)))</f>
        <v>2588.4069999999997</v>
      </c>
      <c r="G1820" s="4">
        <f t="shared" ca="1" si="113"/>
        <v>-84.713666666666541</v>
      </c>
      <c r="H1820" s="4">
        <f ca="1">IFERROR(AVERAGE(OFFSET(G1820,0,0,-计算!B$21,1)),AVERAGE(OFFSET(G1820,0,0,-ROW(),1)))</f>
        <v>-69.529516666666424</v>
      </c>
      <c r="I1820" s="4" t="str">
        <f ca="1">IF(计算!B$23=1,IFERROR(IF(AND(G1820&gt;H1820,OFFSET(G1820,-计算!B$22,0,1,1)&lt;OFFSET(H1820,-计算!B$22,0,1,1)),"买",IF(AND(G1820&lt;H1820,OFFSET(G1820,-计算!B$22,0,1,1)&gt;OFFSET(H1820,-计算!B$22,0,1,1)),"卖",I1819)),"买"),IF(计算!B$23=2,IFERROR(IF(AND(G1820&gt;OFFSET(G1820,-计算!B$22,0,1,1),B1820&lt;OFFSET(B1820,-计算!B$22,0,1,1)),"买",IF(AND(G1820&lt;OFFSET(G1820,-计算!B$22,0,1,1),B1820&gt;OFFSET(B1820,-计算!B$22,0,1,1)),"卖",I1819)),"买"),""))</f>
        <v>卖</v>
      </c>
      <c r="J1820" s="4" t="str">
        <f t="shared" ca="1" si="115"/>
        <v/>
      </c>
      <c r="K1820" s="3">
        <f ca="1">IF(I1819="买",C1820,0)-IF(J1820=1,计算!B$18)</f>
        <v>0</v>
      </c>
      <c r="L1820" s="2">
        <f t="shared" ca="1" si="114"/>
        <v>5.9512030890034504</v>
      </c>
      <c r="M1820" s="3">
        <f ca="1">1-L1820/MAX(L$2:L1820)</f>
        <v>7.9529071921312977E-2</v>
      </c>
    </row>
    <row r="1821" spans="1:13" x14ac:dyDescent="0.15">
      <c r="A1821" s="1">
        <v>41093</v>
      </c>
      <c r="B1821" s="2">
        <v>2468.7199999999998</v>
      </c>
      <c r="C1821" s="3">
        <f t="shared" si="112"/>
        <v>1.4116272654995932E-3</v>
      </c>
      <c r="D1821" s="3">
        <f>1-B1821/MAX(B$2:B1821)</f>
        <v>0.57994963588103188</v>
      </c>
      <c r="E1821" s="4">
        <f ca="1">IFERROR(AVERAGE(OFFSET(B1821,0,0,-计算!B$19,1)),AVERAGE(OFFSET(B1821,0,0,-ROW(),1)))</f>
        <v>2496.0516666666667</v>
      </c>
      <c r="F1821" s="4">
        <f ca="1">IFERROR(AVERAGE(OFFSET(B1821,0,0,-计算!B$20,1)),AVERAGE(OFFSET(B1821,0,0,-ROW(),1)))</f>
        <v>2585.8601999999996</v>
      </c>
      <c r="G1821" s="4">
        <f t="shared" ca="1" si="113"/>
        <v>-89.808533333332889</v>
      </c>
      <c r="H1821" s="4">
        <f ca="1">IFERROR(AVERAGE(OFFSET(G1821,0,0,-计算!B$21,1)),AVERAGE(OFFSET(G1821,0,0,-ROW(),1)))</f>
        <v>-75.156511111110902</v>
      </c>
      <c r="I1821" s="4" t="str">
        <f ca="1">IF(计算!B$23=1,IFERROR(IF(AND(G1821&gt;H1821,OFFSET(G1821,-计算!B$22,0,1,1)&lt;OFFSET(H1821,-计算!B$22,0,1,1)),"买",IF(AND(G1821&lt;H1821,OFFSET(G1821,-计算!B$22,0,1,1)&gt;OFFSET(H1821,-计算!B$22,0,1,1)),"卖",I1820)),"买"),IF(计算!B$23=2,IFERROR(IF(AND(G1821&gt;OFFSET(G1821,-计算!B$22,0,1,1),B1821&lt;OFFSET(B1821,-计算!B$22,0,1,1)),"买",IF(AND(G1821&lt;OFFSET(G1821,-计算!B$22,0,1,1),B1821&gt;OFFSET(B1821,-计算!B$22,0,1,1)),"卖",I1820)),"买"),""))</f>
        <v>卖</v>
      </c>
      <c r="J1821" s="4" t="str">
        <f t="shared" ca="1" si="115"/>
        <v/>
      </c>
      <c r="K1821" s="3">
        <f ca="1">IF(I1820="买",C1821,0)-IF(J1821=1,计算!B$18)</f>
        <v>0</v>
      </c>
      <c r="L1821" s="2">
        <f t="shared" ca="1" si="114"/>
        <v>5.9512030890034504</v>
      </c>
      <c r="M1821" s="3">
        <f ca="1">1-L1821/MAX(L$2:L1821)</f>
        <v>7.9529071921312977E-2</v>
      </c>
    </row>
    <row r="1822" spans="1:13" x14ac:dyDescent="0.15">
      <c r="A1822" s="1">
        <v>41094</v>
      </c>
      <c r="B1822" s="2">
        <v>2464.92</v>
      </c>
      <c r="C1822" s="3">
        <f t="shared" si="112"/>
        <v>-1.5392592112510872E-3</v>
      </c>
      <c r="D1822" s="3">
        <f>1-B1822/MAX(B$2:B1822)</f>
        <v>0.58059620227319131</v>
      </c>
      <c r="E1822" s="4">
        <f ca="1">IFERROR(AVERAGE(OFFSET(B1822,0,0,-计算!B$19,1)),AVERAGE(OFFSET(B1822,0,0,-ROW(),1)))</f>
        <v>2487.4575</v>
      </c>
      <c r="F1822" s="4">
        <f ca="1">IFERROR(AVERAGE(OFFSET(B1822,0,0,-计算!B$20,1)),AVERAGE(OFFSET(B1822,0,0,-ROW(),1)))</f>
        <v>2582.6217999999994</v>
      </c>
      <c r="G1822" s="4">
        <f t="shared" ca="1" si="113"/>
        <v>-95.164299999999457</v>
      </c>
      <c r="H1822" s="4">
        <f ca="1">IFERROR(AVERAGE(OFFSET(G1822,0,0,-计算!B$21,1)),AVERAGE(OFFSET(G1822,0,0,-ROW(),1)))</f>
        <v>-80.849255555555303</v>
      </c>
      <c r="I1822" s="4" t="str">
        <f ca="1">IF(计算!B$23=1,IFERROR(IF(AND(G1822&gt;H1822,OFFSET(G1822,-计算!B$22,0,1,1)&lt;OFFSET(H1822,-计算!B$22,0,1,1)),"买",IF(AND(G1822&lt;H1822,OFFSET(G1822,-计算!B$22,0,1,1)&gt;OFFSET(H1822,-计算!B$22,0,1,1)),"卖",I1821)),"买"),IF(计算!B$23=2,IFERROR(IF(AND(G1822&gt;OFFSET(G1822,-计算!B$22,0,1,1),B1822&lt;OFFSET(B1822,-计算!B$22,0,1,1)),"买",IF(AND(G1822&lt;OFFSET(G1822,-计算!B$22,0,1,1),B1822&gt;OFFSET(B1822,-计算!B$22,0,1,1)),"卖",I1821)),"买"),""))</f>
        <v>卖</v>
      </c>
      <c r="J1822" s="4" t="str">
        <f t="shared" ca="1" si="115"/>
        <v/>
      </c>
      <c r="K1822" s="3">
        <f ca="1">IF(I1821="买",C1822,0)-IF(J1822=1,计算!B$18)</f>
        <v>0</v>
      </c>
      <c r="L1822" s="2">
        <f t="shared" ca="1" si="114"/>
        <v>5.9512030890034504</v>
      </c>
      <c r="M1822" s="3">
        <f ca="1">1-L1822/MAX(L$2:L1822)</f>
        <v>7.9529071921312977E-2</v>
      </c>
    </row>
    <row r="1823" spans="1:13" x14ac:dyDescent="0.15">
      <c r="A1823" s="1">
        <v>41095</v>
      </c>
      <c r="B1823" s="2">
        <v>2430.37</v>
      </c>
      <c r="C1823" s="3">
        <f t="shared" si="112"/>
        <v>-1.4016682082988563E-2</v>
      </c>
      <c r="D1823" s="3">
        <f>1-B1823/MAX(B$2:B1823)</f>
        <v>0.58647485197032601</v>
      </c>
      <c r="E1823" s="4">
        <f ca="1">IFERROR(AVERAGE(OFFSET(B1823,0,0,-计算!B$19,1)),AVERAGE(OFFSET(B1823,0,0,-ROW(),1)))</f>
        <v>2474.8874999999998</v>
      </c>
      <c r="F1823" s="4">
        <f ca="1">IFERROR(AVERAGE(OFFSET(B1823,0,0,-计算!B$20,1)),AVERAGE(OFFSET(B1823,0,0,-ROW(),1)))</f>
        <v>2579.1083999999992</v>
      </c>
      <c r="G1823" s="4">
        <f t="shared" ca="1" si="113"/>
        <v>-104.22089999999935</v>
      </c>
      <c r="H1823" s="4">
        <f ca="1">IFERROR(AVERAGE(OFFSET(G1823,0,0,-计算!B$21,1)),AVERAGE(OFFSET(G1823,0,0,-ROW(),1)))</f>
        <v>-87.42434999999962</v>
      </c>
      <c r="I1823" s="4" t="str">
        <f ca="1">IF(计算!B$23=1,IFERROR(IF(AND(G1823&gt;H1823,OFFSET(G1823,-计算!B$22,0,1,1)&lt;OFFSET(H1823,-计算!B$22,0,1,1)),"买",IF(AND(G1823&lt;H1823,OFFSET(G1823,-计算!B$22,0,1,1)&gt;OFFSET(H1823,-计算!B$22,0,1,1)),"卖",I1822)),"买"),IF(计算!B$23=2,IFERROR(IF(AND(G1823&gt;OFFSET(G1823,-计算!B$22,0,1,1),B1823&lt;OFFSET(B1823,-计算!B$22,0,1,1)),"买",IF(AND(G1823&lt;OFFSET(G1823,-计算!B$22,0,1,1),B1823&gt;OFFSET(B1823,-计算!B$22,0,1,1)),"卖",I1822)),"买"),""))</f>
        <v>卖</v>
      </c>
      <c r="J1823" s="4" t="str">
        <f t="shared" ca="1" si="115"/>
        <v/>
      </c>
      <c r="K1823" s="3">
        <f ca="1">IF(I1822="买",C1823,0)-IF(J1823=1,计算!B$18)</f>
        <v>0</v>
      </c>
      <c r="L1823" s="2">
        <f t="shared" ca="1" si="114"/>
        <v>5.9512030890034504</v>
      </c>
      <c r="M1823" s="3">
        <f ca="1">1-L1823/MAX(L$2:L1823)</f>
        <v>7.9529071921312977E-2</v>
      </c>
    </row>
    <row r="1824" spans="1:13" x14ac:dyDescent="0.15">
      <c r="A1824" s="1">
        <v>41096</v>
      </c>
      <c r="B1824" s="2">
        <v>2472.61</v>
      </c>
      <c r="C1824" s="3">
        <f t="shared" si="112"/>
        <v>1.7380069701321332E-2</v>
      </c>
      <c r="D1824" s="3">
        <f>1-B1824/MAX(B$2:B1824)</f>
        <v>0.57928775607432104</v>
      </c>
      <c r="E1824" s="4">
        <f ca="1">IFERROR(AVERAGE(OFFSET(B1824,0,0,-计算!B$19,1)),AVERAGE(OFFSET(B1824,0,0,-ROW(),1)))</f>
        <v>2467.7199999999998</v>
      </c>
      <c r="F1824" s="4">
        <f ca="1">IFERROR(AVERAGE(OFFSET(B1824,0,0,-计算!B$20,1)),AVERAGE(OFFSET(B1824,0,0,-ROW(),1)))</f>
        <v>2576.4631999999997</v>
      </c>
      <c r="G1824" s="4">
        <f t="shared" ca="1" si="113"/>
        <v>-108.74319999999989</v>
      </c>
      <c r="H1824" s="4">
        <f ca="1">IFERROR(AVERAGE(OFFSET(G1824,0,0,-计算!B$21,1)),AVERAGE(OFFSET(G1824,0,0,-ROW(),1)))</f>
        <v>-93.406833333332997</v>
      </c>
      <c r="I1824" s="4" t="str">
        <f ca="1">IF(计算!B$23=1,IFERROR(IF(AND(G1824&gt;H1824,OFFSET(G1824,-计算!B$22,0,1,1)&lt;OFFSET(H1824,-计算!B$22,0,1,1)),"买",IF(AND(G1824&lt;H1824,OFFSET(G1824,-计算!B$22,0,1,1)&gt;OFFSET(H1824,-计算!B$22,0,1,1)),"卖",I1823)),"买"),IF(计算!B$23=2,IFERROR(IF(AND(G1824&gt;OFFSET(G1824,-计算!B$22,0,1,1),B1824&lt;OFFSET(B1824,-计算!B$22,0,1,1)),"买",IF(AND(G1824&lt;OFFSET(G1824,-计算!B$22,0,1,1),B1824&gt;OFFSET(B1824,-计算!B$22,0,1,1)),"卖",I1823)),"买"),""))</f>
        <v>卖</v>
      </c>
      <c r="J1824" s="4" t="str">
        <f t="shared" ca="1" si="115"/>
        <v/>
      </c>
      <c r="K1824" s="3">
        <f ca="1">IF(I1823="买",C1824,0)-IF(J1824=1,计算!B$18)</f>
        <v>0</v>
      </c>
      <c r="L1824" s="2">
        <f t="shared" ca="1" si="114"/>
        <v>5.9512030890034504</v>
      </c>
      <c r="M1824" s="3">
        <f ca="1">1-L1824/MAX(L$2:L1824)</f>
        <v>7.9529071921312977E-2</v>
      </c>
    </row>
    <row r="1825" spans="1:13" x14ac:dyDescent="0.15">
      <c r="A1825" s="1">
        <v>41099</v>
      </c>
      <c r="B1825" s="2">
        <v>2416.04</v>
      </c>
      <c r="C1825" s="3">
        <f t="shared" si="112"/>
        <v>-2.2878658583440181E-2</v>
      </c>
      <c r="D1825" s="3">
        <f>1-B1825/MAX(B$2:B1825)</f>
        <v>0.58891308786496976</v>
      </c>
      <c r="E1825" s="4">
        <f ca="1">IFERROR(AVERAGE(OFFSET(B1825,0,0,-计算!B$19,1)),AVERAGE(OFFSET(B1825,0,0,-ROW(),1)))</f>
        <v>2456.3391666666671</v>
      </c>
      <c r="F1825" s="4">
        <f ca="1">IFERROR(AVERAGE(OFFSET(B1825,0,0,-计算!B$20,1)),AVERAGE(OFFSET(B1825,0,0,-ROW(),1)))</f>
        <v>2572.2641999999996</v>
      </c>
      <c r="G1825" s="4">
        <f t="shared" ca="1" si="113"/>
        <v>-115.92503333333252</v>
      </c>
      <c r="H1825" s="4">
        <f ca="1">IFERROR(AVERAGE(OFFSET(G1825,0,0,-计算!B$21,1)),AVERAGE(OFFSET(G1825,0,0,-ROW(),1)))</f>
        <v>-99.762605555555112</v>
      </c>
      <c r="I1825" s="4" t="str">
        <f ca="1">IF(计算!B$23=1,IFERROR(IF(AND(G1825&gt;H1825,OFFSET(G1825,-计算!B$22,0,1,1)&lt;OFFSET(H1825,-计算!B$22,0,1,1)),"买",IF(AND(G1825&lt;H1825,OFFSET(G1825,-计算!B$22,0,1,1)&gt;OFFSET(H1825,-计算!B$22,0,1,1)),"卖",I1824)),"买"),IF(计算!B$23=2,IFERROR(IF(AND(G1825&gt;OFFSET(G1825,-计算!B$22,0,1,1),B1825&lt;OFFSET(B1825,-计算!B$22,0,1,1)),"买",IF(AND(G1825&lt;OFFSET(G1825,-计算!B$22,0,1,1),B1825&gt;OFFSET(B1825,-计算!B$22,0,1,1)),"卖",I1824)),"买"),""))</f>
        <v>卖</v>
      </c>
      <c r="J1825" s="4" t="str">
        <f t="shared" ca="1" si="115"/>
        <v/>
      </c>
      <c r="K1825" s="3">
        <f ca="1">IF(I1824="买",C1825,0)-IF(J1825=1,计算!B$18)</f>
        <v>0</v>
      </c>
      <c r="L1825" s="2">
        <f t="shared" ca="1" si="114"/>
        <v>5.9512030890034504</v>
      </c>
      <c r="M1825" s="3">
        <f ca="1">1-L1825/MAX(L$2:L1825)</f>
        <v>7.9529071921312977E-2</v>
      </c>
    </row>
    <row r="1826" spans="1:13" x14ac:dyDescent="0.15">
      <c r="A1826" s="1">
        <v>41100</v>
      </c>
      <c r="B1826" s="2">
        <v>2406.71</v>
      </c>
      <c r="C1826" s="3">
        <f t="shared" si="112"/>
        <v>-3.8616910316053854E-3</v>
      </c>
      <c r="D1826" s="3">
        <f>1-B1826/MAX(B$2:B1826)</f>
        <v>0.59050057850677184</v>
      </c>
      <c r="E1826" s="4">
        <f ca="1">IFERROR(AVERAGE(OFFSET(B1826,0,0,-计算!B$19,1)),AVERAGE(OFFSET(B1826,0,0,-ROW(),1)))</f>
        <v>2447.5491666666667</v>
      </c>
      <c r="F1826" s="4">
        <f ca="1">IFERROR(AVERAGE(OFFSET(B1826,0,0,-计算!B$20,1)),AVERAGE(OFFSET(B1826,0,0,-ROW(),1)))</f>
        <v>2567.7685999999994</v>
      </c>
      <c r="G1826" s="4">
        <f t="shared" ca="1" si="113"/>
        <v>-120.21943333333274</v>
      </c>
      <c r="H1826" s="4">
        <f ca="1">IFERROR(AVERAGE(OFFSET(G1826,0,0,-计算!B$21,1)),AVERAGE(OFFSET(G1826,0,0,-ROW(),1)))</f>
        <v>-105.68023333333281</v>
      </c>
      <c r="I1826" s="4" t="str">
        <f ca="1">IF(计算!B$23=1,IFERROR(IF(AND(G1826&gt;H1826,OFFSET(G1826,-计算!B$22,0,1,1)&lt;OFFSET(H1826,-计算!B$22,0,1,1)),"买",IF(AND(G1826&lt;H1826,OFFSET(G1826,-计算!B$22,0,1,1)&gt;OFFSET(H1826,-计算!B$22,0,1,1)),"卖",I1825)),"买"),IF(计算!B$23=2,IFERROR(IF(AND(G1826&gt;OFFSET(G1826,-计算!B$22,0,1,1),B1826&lt;OFFSET(B1826,-计算!B$22,0,1,1)),"买",IF(AND(G1826&lt;OFFSET(G1826,-计算!B$22,0,1,1),B1826&gt;OFFSET(B1826,-计算!B$22,0,1,1)),"卖",I1825)),"买"),""))</f>
        <v>卖</v>
      </c>
      <c r="J1826" s="4" t="str">
        <f t="shared" ca="1" si="115"/>
        <v/>
      </c>
      <c r="K1826" s="3">
        <f ca="1">IF(I1825="买",C1826,0)-IF(J1826=1,计算!B$18)</f>
        <v>0</v>
      </c>
      <c r="L1826" s="2">
        <f t="shared" ca="1" si="114"/>
        <v>5.9512030890034504</v>
      </c>
      <c r="M1826" s="3">
        <f ca="1">1-L1826/MAX(L$2:L1826)</f>
        <v>7.9529071921312977E-2</v>
      </c>
    </row>
    <row r="1827" spans="1:13" x14ac:dyDescent="0.15">
      <c r="A1827" s="1">
        <v>41101</v>
      </c>
      <c r="B1827" s="2">
        <v>2425.5700000000002</v>
      </c>
      <c r="C1827" s="3">
        <f t="shared" si="112"/>
        <v>7.8364239979058503E-3</v>
      </c>
      <c r="D1827" s="3">
        <f>1-B1827/MAX(B$2:B1827)</f>
        <v>0.58729156741305377</v>
      </c>
      <c r="E1827" s="4">
        <f ca="1">IFERROR(AVERAGE(OFFSET(B1827,0,0,-计算!B$19,1)),AVERAGE(OFFSET(B1827,0,0,-ROW(),1)))</f>
        <v>2444.9699999999998</v>
      </c>
      <c r="F1827" s="4">
        <f ca="1">IFERROR(AVERAGE(OFFSET(B1827,0,0,-计算!B$20,1)),AVERAGE(OFFSET(B1827,0,0,-ROW(),1)))</f>
        <v>2563.7568000000001</v>
      </c>
      <c r="G1827" s="4">
        <f t="shared" ca="1" si="113"/>
        <v>-118.78680000000031</v>
      </c>
      <c r="H1827" s="4">
        <f ca="1">IFERROR(AVERAGE(OFFSET(G1827,0,0,-计算!B$21,1)),AVERAGE(OFFSET(G1827,0,0,-ROW(),1)))</f>
        <v>-110.50994444444405</v>
      </c>
      <c r="I1827" s="4" t="str">
        <f ca="1">IF(计算!B$23=1,IFERROR(IF(AND(G1827&gt;H1827,OFFSET(G1827,-计算!B$22,0,1,1)&lt;OFFSET(H1827,-计算!B$22,0,1,1)),"买",IF(AND(G1827&lt;H1827,OFFSET(G1827,-计算!B$22,0,1,1)&gt;OFFSET(H1827,-计算!B$22,0,1,1)),"卖",I1826)),"买"),IF(计算!B$23=2,IFERROR(IF(AND(G1827&gt;OFFSET(G1827,-计算!B$22,0,1,1),B1827&lt;OFFSET(B1827,-计算!B$22,0,1,1)),"买",IF(AND(G1827&lt;OFFSET(G1827,-计算!B$22,0,1,1),B1827&gt;OFFSET(B1827,-计算!B$22,0,1,1)),"卖",I1826)),"买"),""))</f>
        <v>卖</v>
      </c>
      <c r="J1827" s="4" t="str">
        <f t="shared" ca="1" si="115"/>
        <v/>
      </c>
      <c r="K1827" s="3">
        <f ca="1">IF(I1826="买",C1827,0)-IF(J1827=1,计算!B$18)</f>
        <v>0</v>
      </c>
      <c r="L1827" s="2">
        <f t="shared" ca="1" si="114"/>
        <v>5.9512030890034504</v>
      </c>
      <c r="M1827" s="3">
        <f ca="1">1-L1827/MAX(L$2:L1827)</f>
        <v>7.9529071921312977E-2</v>
      </c>
    </row>
    <row r="1828" spans="1:13" x14ac:dyDescent="0.15">
      <c r="A1828" s="1">
        <v>41102</v>
      </c>
      <c r="B1828" s="2">
        <v>2449.1799999999998</v>
      </c>
      <c r="C1828" s="3">
        <f t="shared" si="112"/>
        <v>9.7337945307700569E-3</v>
      </c>
      <c r="D1828" s="3">
        <f>1-B1828/MAX(B$2:B1828)</f>
        <v>0.58327434832913627</v>
      </c>
      <c r="E1828" s="4">
        <f ca="1">IFERROR(AVERAGE(OFFSET(B1828,0,0,-计算!B$19,1)),AVERAGE(OFFSET(B1828,0,0,-ROW(),1)))</f>
        <v>2444.4916666666668</v>
      </c>
      <c r="F1828" s="4">
        <f ca="1">IFERROR(AVERAGE(OFFSET(B1828,0,0,-计算!B$20,1)),AVERAGE(OFFSET(B1828,0,0,-ROW(),1)))</f>
        <v>2559.0705999999996</v>
      </c>
      <c r="G1828" s="4">
        <f t="shared" ca="1" si="113"/>
        <v>-114.57893333333277</v>
      </c>
      <c r="H1828" s="4">
        <f ca="1">IFERROR(AVERAGE(OFFSET(G1828,0,0,-计算!B$21,1)),AVERAGE(OFFSET(G1828,0,0,-ROW(),1)))</f>
        <v>-113.74571666666627</v>
      </c>
      <c r="I1828" s="4" t="str">
        <f ca="1">IF(计算!B$23=1,IFERROR(IF(AND(G1828&gt;H1828,OFFSET(G1828,-计算!B$22,0,1,1)&lt;OFFSET(H1828,-计算!B$22,0,1,1)),"买",IF(AND(G1828&lt;H1828,OFFSET(G1828,-计算!B$22,0,1,1)&gt;OFFSET(H1828,-计算!B$22,0,1,1)),"卖",I1827)),"买"),IF(计算!B$23=2,IFERROR(IF(AND(G1828&gt;OFFSET(G1828,-计算!B$22,0,1,1),B1828&lt;OFFSET(B1828,-计算!B$22,0,1,1)),"买",IF(AND(G1828&lt;OFFSET(G1828,-计算!B$22,0,1,1),B1828&gt;OFFSET(B1828,-计算!B$22,0,1,1)),"卖",I1827)),"买"),""))</f>
        <v>卖</v>
      </c>
      <c r="J1828" s="4" t="str">
        <f t="shared" ca="1" si="115"/>
        <v/>
      </c>
      <c r="K1828" s="3">
        <f ca="1">IF(I1827="买",C1828,0)-IF(J1828=1,计算!B$18)</f>
        <v>0</v>
      </c>
      <c r="L1828" s="2">
        <f t="shared" ca="1" si="114"/>
        <v>5.9512030890034504</v>
      </c>
      <c r="M1828" s="3">
        <f ca="1">1-L1828/MAX(L$2:L1828)</f>
        <v>7.9529071921312977E-2</v>
      </c>
    </row>
    <row r="1829" spans="1:13" x14ac:dyDescent="0.15">
      <c r="A1829" s="1">
        <v>41103</v>
      </c>
      <c r="B1829" s="2">
        <v>2450.63</v>
      </c>
      <c r="C1829" s="3">
        <f t="shared" si="112"/>
        <v>5.9203488514536495E-4</v>
      </c>
      <c r="D1829" s="3">
        <f>1-B1829/MAX(B$2:B1829)</f>
        <v>0.58302763220581233</v>
      </c>
      <c r="E1829" s="4">
        <f ca="1">IFERROR(AVERAGE(OFFSET(B1829,0,0,-计算!B$19,1)),AVERAGE(OFFSET(B1829,0,0,-ROW(),1)))</f>
        <v>2444.7775000000001</v>
      </c>
      <c r="F1829" s="4">
        <f ca="1">IFERROR(AVERAGE(OFFSET(B1829,0,0,-计算!B$20,1)),AVERAGE(OFFSET(B1829,0,0,-ROW(),1)))</f>
        <v>2554.2528000000002</v>
      </c>
      <c r="G1829" s="4">
        <f t="shared" ca="1" si="113"/>
        <v>-109.47530000000006</v>
      </c>
      <c r="H1829" s="4">
        <f ca="1">IFERROR(AVERAGE(OFFSET(G1829,0,0,-计算!B$21,1)),AVERAGE(OFFSET(G1829,0,0,-ROW(),1)))</f>
        <v>-114.62144999999971</v>
      </c>
      <c r="I1829" s="4" t="str">
        <f ca="1">IF(计算!B$23=1,IFERROR(IF(AND(G1829&gt;H1829,OFFSET(G1829,-计算!B$22,0,1,1)&lt;OFFSET(H1829,-计算!B$22,0,1,1)),"买",IF(AND(G1829&lt;H1829,OFFSET(G1829,-计算!B$22,0,1,1)&gt;OFFSET(H1829,-计算!B$22,0,1,1)),"卖",I1828)),"买"),IF(计算!B$23=2,IFERROR(IF(AND(G1829&gt;OFFSET(G1829,-计算!B$22,0,1,1),B1829&lt;OFFSET(B1829,-计算!B$22,0,1,1)),"买",IF(AND(G1829&lt;OFFSET(G1829,-计算!B$22,0,1,1),B1829&gt;OFFSET(B1829,-计算!B$22,0,1,1)),"卖",I1828)),"买"),""))</f>
        <v>买</v>
      </c>
      <c r="J1829" s="4">
        <f t="shared" ca="1" si="115"/>
        <v>1</v>
      </c>
      <c r="K1829" s="3">
        <f ca="1">IF(I1828="买",C1829,0)-IF(J1829=1,计算!B$18)</f>
        <v>0</v>
      </c>
      <c r="L1829" s="2">
        <f t="shared" ca="1" si="114"/>
        <v>5.9512030890034504</v>
      </c>
      <c r="M1829" s="3">
        <f ca="1">1-L1829/MAX(L$2:L1829)</f>
        <v>7.9529071921312977E-2</v>
      </c>
    </row>
    <row r="1830" spans="1:13" x14ac:dyDescent="0.15">
      <c r="A1830" s="1">
        <v>41106</v>
      </c>
      <c r="B1830" s="2">
        <v>2399.73</v>
      </c>
      <c r="C1830" s="3">
        <f t="shared" si="112"/>
        <v>-2.0770169303403696E-2</v>
      </c>
      <c r="D1830" s="3">
        <f>1-B1830/MAX(B$2:B1830)</f>
        <v>0.59168821887973866</v>
      </c>
      <c r="E1830" s="4">
        <f ca="1">IFERROR(AVERAGE(OFFSET(B1830,0,0,-计算!B$19,1)),AVERAGE(OFFSET(B1830,0,0,-ROW(),1)))</f>
        <v>2442.6108333333336</v>
      </c>
      <c r="F1830" s="4">
        <f ca="1">IFERROR(AVERAGE(OFFSET(B1830,0,0,-计算!B$20,1)),AVERAGE(OFFSET(B1830,0,0,-ROW(),1)))</f>
        <v>2547.9297999999999</v>
      </c>
      <c r="G1830" s="4">
        <f t="shared" ca="1" si="113"/>
        <v>-105.31896666666626</v>
      </c>
      <c r="H1830" s="4">
        <f ca="1">IFERROR(AVERAGE(OFFSET(G1830,0,0,-计算!B$21,1)),AVERAGE(OFFSET(G1830,0,0,-ROW(),1)))</f>
        <v>-114.05074444444411</v>
      </c>
      <c r="I1830" s="4" t="str">
        <f ca="1">IF(计算!B$23=1,IFERROR(IF(AND(G1830&gt;H1830,OFFSET(G1830,-计算!B$22,0,1,1)&lt;OFFSET(H1830,-计算!B$22,0,1,1)),"买",IF(AND(G1830&lt;H1830,OFFSET(G1830,-计算!B$22,0,1,1)&gt;OFFSET(H1830,-计算!B$22,0,1,1)),"卖",I1829)),"买"),IF(计算!B$23=2,IFERROR(IF(AND(G1830&gt;OFFSET(G1830,-计算!B$22,0,1,1),B1830&lt;OFFSET(B1830,-计算!B$22,0,1,1)),"买",IF(AND(G1830&lt;OFFSET(G1830,-计算!B$22,0,1,1),B1830&gt;OFFSET(B1830,-计算!B$22,0,1,1)),"卖",I1829)),"买"),""))</f>
        <v>买</v>
      </c>
      <c r="J1830" s="4" t="str">
        <f t="shared" ca="1" si="115"/>
        <v/>
      </c>
      <c r="K1830" s="3">
        <f ca="1">IF(I1829="买",C1830,0)-IF(J1830=1,计算!B$18)</f>
        <v>-2.0770169303403696E-2</v>
      </c>
      <c r="L1830" s="2">
        <f t="shared" ca="1" si="114"/>
        <v>5.8275955932859098</v>
      </c>
      <c r="M1830" s="3">
        <f ca="1">1-L1830/MAX(L$2:L1830)</f>
        <v>9.8647408936368364E-2</v>
      </c>
    </row>
    <row r="1831" spans="1:13" x14ac:dyDescent="0.15">
      <c r="A1831" s="1">
        <v>41107</v>
      </c>
      <c r="B1831" s="2">
        <v>2414.1999999999998</v>
      </c>
      <c r="C1831" s="3">
        <f t="shared" si="112"/>
        <v>6.0298450242317614E-3</v>
      </c>
      <c r="D1831" s="3">
        <f>1-B1831/MAX(B$2:B1831)</f>
        <v>0.58922616211801537</v>
      </c>
      <c r="E1831" s="4">
        <f ca="1">IFERROR(AVERAGE(OFFSET(B1831,0,0,-计算!B$19,1)),AVERAGE(OFFSET(B1831,0,0,-ROW(),1)))</f>
        <v>2438.6600000000003</v>
      </c>
      <c r="F1831" s="4">
        <f ca="1">IFERROR(AVERAGE(OFFSET(B1831,0,0,-计算!B$20,1)),AVERAGE(OFFSET(B1831,0,0,-ROW(),1)))</f>
        <v>2541.8582000000001</v>
      </c>
      <c r="G1831" s="4">
        <f t="shared" ca="1" si="113"/>
        <v>-103.19819999999982</v>
      </c>
      <c r="H1831" s="4">
        <f ca="1">IFERROR(AVERAGE(OFFSET(G1831,0,0,-计算!B$21,1)),AVERAGE(OFFSET(G1831,0,0,-ROW(),1)))</f>
        <v>-111.92960555555533</v>
      </c>
      <c r="I1831" s="4" t="str">
        <f ca="1">IF(计算!B$23=1,IFERROR(IF(AND(G1831&gt;H1831,OFFSET(G1831,-计算!B$22,0,1,1)&lt;OFFSET(H1831,-计算!B$22,0,1,1)),"买",IF(AND(G1831&lt;H1831,OFFSET(G1831,-计算!B$22,0,1,1)&gt;OFFSET(H1831,-计算!B$22,0,1,1)),"卖",I1830)),"买"),IF(计算!B$23=2,IFERROR(IF(AND(G1831&gt;OFFSET(G1831,-计算!B$22,0,1,1),B1831&lt;OFFSET(B1831,-计算!B$22,0,1,1)),"买",IF(AND(G1831&lt;OFFSET(G1831,-计算!B$22,0,1,1),B1831&gt;OFFSET(B1831,-计算!B$22,0,1,1)),"卖",I1830)),"买"),""))</f>
        <v>买</v>
      </c>
      <c r="J1831" s="4" t="str">
        <f t="shared" ca="1" si="115"/>
        <v/>
      </c>
      <c r="K1831" s="3">
        <f ca="1">IF(I1830="买",C1831,0)-IF(J1831=1,计算!B$18)</f>
        <v>6.0298450242317614E-3</v>
      </c>
      <c r="L1831" s="2">
        <f t="shared" ca="1" si="114"/>
        <v>5.8627350915773198</v>
      </c>
      <c r="M1831" s="3">
        <f ca="1">1-L1831/MAX(L$2:L1831)</f>
        <v>9.3212392500064967E-2</v>
      </c>
    </row>
    <row r="1832" spans="1:13" x14ac:dyDescent="0.15">
      <c r="A1832" s="1">
        <v>41108</v>
      </c>
      <c r="B1832" s="2">
        <v>2414.33</v>
      </c>
      <c r="C1832" s="3">
        <f t="shared" si="112"/>
        <v>5.3848065611816764E-5</v>
      </c>
      <c r="D1832" s="3">
        <f>1-B1832/MAX(B$2:B1832)</f>
        <v>0.58920404274144156</v>
      </c>
      <c r="E1832" s="4">
        <f ca="1">IFERROR(AVERAGE(OFFSET(B1832,0,0,-计算!B$19,1)),AVERAGE(OFFSET(B1832,0,0,-ROW(),1)))</f>
        <v>2434.4175</v>
      </c>
      <c r="F1832" s="4">
        <f ca="1">IFERROR(AVERAGE(OFFSET(B1832,0,0,-计算!B$20,1)),AVERAGE(OFFSET(B1832,0,0,-ROW(),1)))</f>
        <v>2535.9624000000003</v>
      </c>
      <c r="G1832" s="4">
        <f t="shared" ca="1" si="113"/>
        <v>-101.54490000000033</v>
      </c>
      <c r="H1832" s="4">
        <f ca="1">IFERROR(AVERAGE(OFFSET(G1832,0,0,-计算!B$21,1)),AVERAGE(OFFSET(G1832,0,0,-ROW(),1)))</f>
        <v>-108.81718333333326</v>
      </c>
      <c r="I1832" s="4" t="str">
        <f ca="1">IF(计算!B$23=1,IFERROR(IF(AND(G1832&gt;H1832,OFFSET(G1832,-计算!B$22,0,1,1)&lt;OFFSET(H1832,-计算!B$22,0,1,1)),"买",IF(AND(G1832&lt;H1832,OFFSET(G1832,-计算!B$22,0,1,1)&gt;OFFSET(H1832,-计算!B$22,0,1,1)),"卖",I1831)),"买"),IF(计算!B$23=2,IFERROR(IF(AND(G1832&gt;OFFSET(G1832,-计算!B$22,0,1,1),B1832&lt;OFFSET(B1832,-计算!B$22,0,1,1)),"买",IF(AND(G1832&lt;OFFSET(G1832,-计算!B$22,0,1,1),B1832&gt;OFFSET(B1832,-计算!B$22,0,1,1)),"卖",I1831)),"买"),""))</f>
        <v>买</v>
      </c>
      <c r="J1832" s="4" t="str">
        <f t="shared" ca="1" si="115"/>
        <v/>
      </c>
      <c r="K1832" s="3">
        <f ca="1">IF(I1831="买",C1832,0)-IF(J1832=1,计算!B$18)</f>
        <v>5.3848065611816764E-5</v>
      </c>
      <c r="L1832" s="2">
        <f t="shared" ca="1" si="114"/>
        <v>5.8630507885211953</v>
      </c>
      <c r="M1832" s="3">
        <f ca="1">1-L1832/MAX(L$2:L1832)</f>
        <v>9.3163563741480382E-2</v>
      </c>
    </row>
    <row r="1833" spans="1:13" x14ac:dyDescent="0.15">
      <c r="A1833" s="1">
        <v>41109</v>
      </c>
      <c r="B1833" s="2">
        <v>2424.3200000000002</v>
      </c>
      <c r="C1833" s="3">
        <f t="shared" si="112"/>
        <v>4.1377939221234339E-3</v>
      </c>
      <c r="D1833" s="3">
        <f>1-B1833/MAX(B$2:B1833)</f>
        <v>0.58750425372626425</v>
      </c>
      <c r="E1833" s="4">
        <f ca="1">IFERROR(AVERAGE(OFFSET(B1833,0,0,-计算!B$19,1)),AVERAGE(OFFSET(B1833,0,0,-ROW(),1)))</f>
        <v>2430.7175000000002</v>
      </c>
      <c r="F1833" s="4">
        <f ca="1">IFERROR(AVERAGE(OFFSET(B1833,0,0,-计算!B$20,1)),AVERAGE(OFFSET(B1833,0,0,-ROW(),1)))</f>
        <v>2531.2986000000001</v>
      </c>
      <c r="G1833" s="4">
        <f t="shared" ca="1" si="113"/>
        <v>-100.58109999999988</v>
      </c>
      <c r="H1833" s="4">
        <f ca="1">IFERROR(AVERAGE(OFFSET(G1833,0,0,-计算!B$21,1)),AVERAGE(OFFSET(G1833,0,0,-ROW(),1)))</f>
        <v>-105.78289999999986</v>
      </c>
      <c r="I1833" s="4" t="str">
        <f ca="1">IF(计算!B$23=1,IFERROR(IF(AND(G1833&gt;H1833,OFFSET(G1833,-计算!B$22,0,1,1)&lt;OFFSET(H1833,-计算!B$22,0,1,1)),"买",IF(AND(G1833&lt;H1833,OFFSET(G1833,-计算!B$22,0,1,1)&gt;OFFSET(H1833,-计算!B$22,0,1,1)),"卖",I1832)),"买"),IF(计算!B$23=2,IFERROR(IF(AND(G1833&gt;OFFSET(G1833,-计算!B$22,0,1,1),B1833&lt;OFFSET(B1833,-计算!B$22,0,1,1)),"买",IF(AND(G1833&lt;OFFSET(G1833,-计算!B$22,0,1,1),B1833&gt;OFFSET(B1833,-计算!B$22,0,1,1)),"卖",I1832)),"买"),""))</f>
        <v>买</v>
      </c>
      <c r="J1833" s="4" t="str">
        <f t="shared" ca="1" si="115"/>
        <v/>
      </c>
      <c r="K1833" s="3">
        <f ca="1">IF(I1832="买",C1833,0)-IF(J1833=1,计算!B$18)</f>
        <v>4.1377939221234339E-3</v>
      </c>
      <c r="L1833" s="2">
        <f t="shared" ca="1" si="114"/>
        <v>5.8873108844390396</v>
      </c>
      <c r="M1833" s="3">
        <f ca="1">1-L1833/MAX(L$2:L1833)</f>
        <v>8.941126144716971E-2</v>
      </c>
    </row>
    <row r="1834" spans="1:13" x14ac:dyDescent="0.15">
      <c r="A1834" s="1">
        <v>41110</v>
      </c>
      <c r="B1834" s="2">
        <v>2398.46</v>
      </c>
      <c r="C1834" s="3">
        <f t="shared" si="112"/>
        <v>-1.0666908658922947E-2</v>
      </c>
      <c r="D1834" s="3">
        <f>1-B1834/MAX(B$2:B1834)</f>
        <v>0.59190430817396034</v>
      </c>
      <c r="E1834" s="4">
        <f ca="1">IFERROR(AVERAGE(OFFSET(B1834,0,0,-计算!B$19,1)),AVERAGE(OFFSET(B1834,0,0,-ROW(),1)))</f>
        <v>2425.1791666666668</v>
      </c>
      <c r="F1834" s="4">
        <f ca="1">IFERROR(AVERAGE(OFFSET(B1834,0,0,-计算!B$20,1)),AVERAGE(OFFSET(B1834,0,0,-ROW(),1)))</f>
        <v>2526.1236000000004</v>
      </c>
      <c r="G1834" s="4">
        <f t="shared" ca="1" si="113"/>
        <v>-100.94443333333356</v>
      </c>
      <c r="H1834" s="4">
        <f ca="1">IFERROR(AVERAGE(OFFSET(G1834,0,0,-计算!B$21,1)),AVERAGE(OFFSET(G1834,0,0,-ROW(),1)))</f>
        <v>-103.51048333333331</v>
      </c>
      <c r="I1834" s="4" t="str">
        <f ca="1">IF(计算!B$23=1,IFERROR(IF(AND(G1834&gt;H1834,OFFSET(G1834,-计算!B$22,0,1,1)&lt;OFFSET(H1834,-计算!B$22,0,1,1)),"买",IF(AND(G1834&lt;H1834,OFFSET(G1834,-计算!B$22,0,1,1)&gt;OFFSET(H1834,-计算!B$22,0,1,1)),"卖",I1833)),"买"),IF(计算!B$23=2,IFERROR(IF(AND(G1834&gt;OFFSET(G1834,-计算!B$22,0,1,1),B1834&lt;OFFSET(B1834,-计算!B$22,0,1,1)),"买",IF(AND(G1834&lt;OFFSET(G1834,-计算!B$22,0,1,1),B1834&gt;OFFSET(B1834,-计算!B$22,0,1,1)),"卖",I1833)),"买"),""))</f>
        <v>买</v>
      </c>
      <c r="J1834" s="4" t="str">
        <f t="shared" ca="1" si="115"/>
        <v/>
      </c>
      <c r="K1834" s="3">
        <f ca="1">IF(I1833="买",C1834,0)-IF(J1834=1,计算!B$18)</f>
        <v>-1.0666908658922947E-2</v>
      </c>
      <c r="L1834" s="2">
        <f t="shared" ca="1" si="114"/>
        <v>5.8245114769880457</v>
      </c>
      <c r="M1834" s="3">
        <f ca="1">1-L1834/MAX(L$2:L1834)</f>
        <v>9.9124428347156623E-2</v>
      </c>
    </row>
    <row r="1835" spans="1:13" x14ac:dyDescent="0.15">
      <c r="A1835" s="1">
        <v>41113</v>
      </c>
      <c r="B1835" s="2">
        <v>2365.4299999999998</v>
      </c>
      <c r="C1835" s="3">
        <f t="shared" si="112"/>
        <v>-1.3771336607656615E-2</v>
      </c>
      <c r="D1835" s="3">
        <f>1-B1835/MAX(B$2:B1835)</f>
        <v>0.59752433131423133</v>
      </c>
      <c r="E1835" s="4">
        <f ca="1">IFERROR(AVERAGE(OFFSET(B1835,0,0,-计算!B$19,1)),AVERAGE(OFFSET(B1835,0,0,-ROW(),1)))</f>
        <v>2419.7674999999999</v>
      </c>
      <c r="F1835" s="4">
        <f ca="1">IFERROR(AVERAGE(OFFSET(B1835,0,0,-计算!B$20,1)),AVERAGE(OFFSET(B1835,0,0,-ROW(),1)))</f>
        <v>2520.6938</v>
      </c>
      <c r="G1835" s="4">
        <f t="shared" ca="1" si="113"/>
        <v>-100.92630000000008</v>
      </c>
      <c r="H1835" s="4">
        <f ca="1">IFERROR(AVERAGE(OFFSET(G1835,0,0,-计算!B$21,1)),AVERAGE(OFFSET(G1835,0,0,-ROW(),1)))</f>
        <v>-102.08564999999999</v>
      </c>
      <c r="I1835" s="4" t="str">
        <f ca="1">IF(计算!B$23=1,IFERROR(IF(AND(G1835&gt;H1835,OFFSET(G1835,-计算!B$22,0,1,1)&lt;OFFSET(H1835,-计算!B$22,0,1,1)),"买",IF(AND(G1835&lt;H1835,OFFSET(G1835,-计算!B$22,0,1,1)&gt;OFFSET(H1835,-计算!B$22,0,1,1)),"卖",I1834)),"买"),IF(计算!B$23=2,IFERROR(IF(AND(G1835&gt;OFFSET(G1835,-计算!B$22,0,1,1),B1835&lt;OFFSET(B1835,-计算!B$22,0,1,1)),"买",IF(AND(G1835&lt;OFFSET(G1835,-计算!B$22,0,1,1),B1835&gt;OFFSET(B1835,-计算!B$22,0,1,1)),"卖",I1834)),"买"),""))</f>
        <v>买</v>
      </c>
      <c r="J1835" s="4" t="str">
        <f t="shared" ca="1" si="115"/>
        <v/>
      </c>
      <c r="K1835" s="3">
        <f ca="1">IF(I1834="买",C1835,0)-IF(J1835=1,计算!B$18)</f>
        <v>-1.3771336607656615E-2</v>
      </c>
      <c r="L1835" s="2">
        <f t="shared" ca="1" si="114"/>
        <v>5.7443001688632842</v>
      </c>
      <c r="M1835" s="3">
        <f ca="1">1-L1835/MAX(L$2:L1835)</f>
        <v>0.11153068908600294</v>
      </c>
    </row>
    <row r="1836" spans="1:13" x14ac:dyDescent="0.15">
      <c r="A1836" s="1">
        <v>41114</v>
      </c>
      <c r="B1836" s="2">
        <v>2375.9899999999998</v>
      </c>
      <c r="C1836" s="3">
        <f t="shared" si="112"/>
        <v>4.4643045873264953E-3</v>
      </c>
      <c r="D1836" s="3">
        <f>1-B1836/MAX(B$2:B1836)</f>
        <v>0.59572755734023009</v>
      </c>
      <c r="E1836" s="4">
        <f ca="1">IFERROR(AVERAGE(OFFSET(B1836,0,0,-计算!B$19,1)),AVERAGE(OFFSET(B1836,0,0,-ROW(),1)))</f>
        <v>2411.7158333333332</v>
      </c>
      <c r="F1836" s="4">
        <f ca="1">IFERROR(AVERAGE(OFFSET(B1836,0,0,-计算!B$20,1)),AVERAGE(OFFSET(B1836,0,0,-ROW(),1)))</f>
        <v>2515.9030000000002</v>
      </c>
      <c r="G1836" s="4">
        <f t="shared" ca="1" si="113"/>
        <v>-104.18716666666705</v>
      </c>
      <c r="H1836" s="4">
        <f ca="1">IFERROR(AVERAGE(OFFSET(G1836,0,0,-计算!B$21,1)),AVERAGE(OFFSET(G1836,0,0,-ROW(),1)))</f>
        <v>-101.89701666666679</v>
      </c>
      <c r="I1836" s="4" t="str">
        <f ca="1">IF(计算!B$23=1,IFERROR(IF(AND(G1836&gt;H1836,OFFSET(G1836,-计算!B$22,0,1,1)&lt;OFFSET(H1836,-计算!B$22,0,1,1)),"买",IF(AND(G1836&lt;H1836,OFFSET(G1836,-计算!B$22,0,1,1)&gt;OFFSET(H1836,-计算!B$22,0,1,1)),"卖",I1835)),"买"),IF(计算!B$23=2,IFERROR(IF(AND(G1836&gt;OFFSET(G1836,-计算!B$22,0,1,1),B1836&lt;OFFSET(B1836,-计算!B$22,0,1,1)),"买",IF(AND(G1836&lt;OFFSET(G1836,-计算!B$22,0,1,1),B1836&gt;OFFSET(B1836,-计算!B$22,0,1,1)),"卖",I1835)),"买"),""))</f>
        <v>卖</v>
      </c>
      <c r="J1836" s="4">
        <f t="shared" ca="1" si="115"/>
        <v>1</v>
      </c>
      <c r="K1836" s="3">
        <f ca="1">IF(I1835="买",C1836,0)-IF(J1836=1,计算!B$18)</f>
        <v>4.4643045873264953E-3</v>
      </c>
      <c r="L1836" s="2">
        <f t="shared" ca="1" si="114"/>
        <v>5.7699444744581205</v>
      </c>
      <c r="M1836" s="3">
        <f ca="1">1-L1836/MAX(L$2:L1836)</f>
        <v>0.10756429146559088</v>
      </c>
    </row>
    <row r="1837" spans="1:13" x14ac:dyDescent="0.15">
      <c r="A1837" s="1">
        <v>41115</v>
      </c>
      <c r="B1837" s="2">
        <v>2360.08</v>
      </c>
      <c r="C1837" s="3">
        <f t="shared" si="112"/>
        <v>-6.6961561286031923E-3</v>
      </c>
      <c r="D1837" s="3">
        <f>1-B1837/MAX(B$2:B1837)</f>
        <v>0.59843462873477171</v>
      </c>
      <c r="E1837" s="4">
        <f ca="1">IFERROR(AVERAGE(OFFSET(B1837,0,0,-计算!B$19,1)),AVERAGE(OFFSET(B1837,0,0,-ROW(),1)))</f>
        <v>2407.0524999999998</v>
      </c>
      <c r="F1837" s="4">
        <f ca="1">IFERROR(AVERAGE(OFFSET(B1837,0,0,-计算!B$20,1)),AVERAGE(OFFSET(B1837,0,0,-ROW(),1)))</f>
        <v>2510.7572000000005</v>
      </c>
      <c r="G1837" s="4">
        <f t="shared" ca="1" si="113"/>
        <v>-103.70470000000068</v>
      </c>
      <c r="H1837" s="4">
        <f ca="1">IFERROR(AVERAGE(OFFSET(G1837,0,0,-计算!B$21,1)),AVERAGE(OFFSET(G1837,0,0,-ROW(),1)))</f>
        <v>-101.9814333333336</v>
      </c>
      <c r="I1837" s="4" t="str">
        <f ca="1">IF(计算!B$23=1,IFERROR(IF(AND(G1837&gt;H1837,OFFSET(G1837,-计算!B$22,0,1,1)&lt;OFFSET(H1837,-计算!B$22,0,1,1)),"买",IF(AND(G1837&lt;H1837,OFFSET(G1837,-计算!B$22,0,1,1)&gt;OFFSET(H1837,-计算!B$22,0,1,1)),"卖",I1836)),"买"),IF(计算!B$23=2,IFERROR(IF(AND(G1837&gt;OFFSET(G1837,-计算!B$22,0,1,1),B1837&lt;OFFSET(B1837,-计算!B$22,0,1,1)),"买",IF(AND(G1837&lt;OFFSET(G1837,-计算!B$22,0,1,1),B1837&gt;OFFSET(B1837,-计算!B$22,0,1,1)),"卖",I1836)),"买"),""))</f>
        <v>卖</v>
      </c>
      <c r="J1837" s="4" t="str">
        <f t="shared" ca="1" si="115"/>
        <v/>
      </c>
      <c r="K1837" s="3">
        <f ca="1">IF(I1836="买",C1837,0)-IF(J1837=1,计算!B$18)</f>
        <v>0</v>
      </c>
      <c r="L1837" s="2">
        <f t="shared" ca="1" si="114"/>
        <v>5.7699444744581205</v>
      </c>
      <c r="M1837" s="3">
        <f ca="1">1-L1837/MAX(L$2:L1837)</f>
        <v>0.10756429146559088</v>
      </c>
    </row>
    <row r="1838" spans="1:13" x14ac:dyDescent="0.15">
      <c r="A1838" s="1">
        <v>41116</v>
      </c>
      <c r="B1838" s="2">
        <v>2347.4899999999998</v>
      </c>
      <c r="C1838" s="3">
        <f t="shared" si="112"/>
        <v>-5.3345649300023945E-3</v>
      </c>
      <c r="D1838" s="3">
        <f>1-B1838/MAX(B$2:B1838)</f>
        <v>0.60057680528142654</v>
      </c>
      <c r="E1838" s="4">
        <f ca="1">IFERROR(AVERAGE(OFFSET(B1838,0,0,-计算!B$19,1)),AVERAGE(OFFSET(B1838,0,0,-ROW(),1)))</f>
        <v>2402.1175000000003</v>
      </c>
      <c r="F1838" s="4">
        <f ca="1">IFERROR(AVERAGE(OFFSET(B1838,0,0,-计算!B$20,1)),AVERAGE(OFFSET(B1838,0,0,-ROW(),1)))</f>
        <v>2506.2140000000004</v>
      </c>
      <c r="G1838" s="4">
        <f t="shared" ca="1" si="113"/>
        <v>-104.09650000000011</v>
      </c>
      <c r="H1838" s="4">
        <f ca="1">IFERROR(AVERAGE(OFFSET(G1838,0,0,-计算!B$21,1)),AVERAGE(OFFSET(G1838,0,0,-ROW(),1)))</f>
        <v>-102.40670000000023</v>
      </c>
      <c r="I1838" s="4" t="str">
        <f ca="1">IF(计算!B$23=1,IFERROR(IF(AND(G1838&gt;H1838,OFFSET(G1838,-计算!B$22,0,1,1)&lt;OFFSET(H1838,-计算!B$22,0,1,1)),"买",IF(AND(G1838&lt;H1838,OFFSET(G1838,-计算!B$22,0,1,1)&gt;OFFSET(H1838,-计算!B$22,0,1,1)),"卖",I1837)),"买"),IF(计算!B$23=2,IFERROR(IF(AND(G1838&gt;OFFSET(G1838,-计算!B$22,0,1,1),B1838&lt;OFFSET(B1838,-计算!B$22,0,1,1)),"买",IF(AND(G1838&lt;OFFSET(G1838,-计算!B$22,0,1,1),B1838&gt;OFFSET(B1838,-计算!B$22,0,1,1)),"卖",I1837)),"买"),""))</f>
        <v>卖</v>
      </c>
      <c r="J1838" s="4" t="str">
        <f t="shared" ca="1" si="115"/>
        <v/>
      </c>
      <c r="K1838" s="3">
        <f ca="1">IF(I1837="买",C1838,0)-IF(J1838=1,计算!B$18)</f>
        <v>0</v>
      </c>
      <c r="L1838" s="2">
        <f t="shared" ca="1" si="114"/>
        <v>5.7699444744581205</v>
      </c>
      <c r="M1838" s="3">
        <f ca="1">1-L1838/MAX(L$2:L1838)</f>
        <v>0.10756429146559088</v>
      </c>
    </row>
    <row r="1839" spans="1:13" x14ac:dyDescent="0.15">
      <c r="A1839" s="1">
        <v>41117</v>
      </c>
      <c r="B1839" s="2">
        <v>2349.11</v>
      </c>
      <c r="C1839" s="3">
        <f t="shared" si="112"/>
        <v>6.9009878636339117E-4</v>
      </c>
      <c r="D1839" s="3">
        <f>1-B1839/MAX(B$2:B1839)</f>
        <v>0.60030116381950593</v>
      </c>
      <c r="E1839" s="4">
        <f ca="1">IFERROR(AVERAGE(OFFSET(B1839,0,0,-计算!B$19,1)),AVERAGE(OFFSET(B1839,0,0,-ROW(),1)))</f>
        <v>2395.7458333333329</v>
      </c>
      <c r="F1839" s="4">
        <f ca="1">IFERROR(AVERAGE(OFFSET(B1839,0,0,-计算!B$20,1)),AVERAGE(OFFSET(B1839,0,0,-ROW(),1)))</f>
        <v>2500.9174000000003</v>
      </c>
      <c r="G1839" s="4">
        <f t="shared" ca="1" si="113"/>
        <v>-105.17156666666733</v>
      </c>
      <c r="H1839" s="4">
        <f ca="1">IFERROR(AVERAGE(OFFSET(G1839,0,0,-计算!B$21,1)),AVERAGE(OFFSET(G1839,0,0,-ROW(),1)))</f>
        <v>-103.17177777777813</v>
      </c>
      <c r="I1839" s="4" t="str">
        <f ca="1">IF(计算!B$23=1,IFERROR(IF(AND(G1839&gt;H1839,OFFSET(G1839,-计算!B$22,0,1,1)&lt;OFFSET(H1839,-计算!B$22,0,1,1)),"买",IF(AND(G1839&lt;H1839,OFFSET(G1839,-计算!B$22,0,1,1)&gt;OFFSET(H1839,-计算!B$22,0,1,1)),"卖",I1838)),"买"),IF(计算!B$23=2,IFERROR(IF(AND(G1839&gt;OFFSET(G1839,-计算!B$22,0,1,1),B1839&lt;OFFSET(B1839,-计算!B$22,0,1,1)),"买",IF(AND(G1839&lt;OFFSET(G1839,-计算!B$22,0,1,1),B1839&gt;OFFSET(B1839,-计算!B$22,0,1,1)),"卖",I1838)),"买"),""))</f>
        <v>卖</v>
      </c>
      <c r="J1839" s="4" t="str">
        <f t="shared" ca="1" si="115"/>
        <v/>
      </c>
      <c r="K1839" s="3">
        <f ca="1">IF(I1838="买",C1839,0)-IF(J1839=1,计算!B$18)</f>
        <v>0</v>
      </c>
      <c r="L1839" s="2">
        <f t="shared" ca="1" si="114"/>
        <v>5.7699444744581205</v>
      </c>
      <c r="M1839" s="3">
        <f ca="1">1-L1839/MAX(L$2:L1839)</f>
        <v>0.10756429146559088</v>
      </c>
    </row>
    <row r="1840" spans="1:13" x14ac:dyDescent="0.15">
      <c r="A1840" s="1">
        <v>41120</v>
      </c>
      <c r="B1840" s="2">
        <v>2335.79</v>
      </c>
      <c r="C1840" s="3">
        <f t="shared" si="112"/>
        <v>-5.6702325561596156E-3</v>
      </c>
      <c r="D1840" s="3">
        <f>1-B1840/MAX(B$2:B1840)</f>
        <v>0.60256754917307553</v>
      </c>
      <c r="E1840" s="4">
        <f ca="1">IFERROR(AVERAGE(OFFSET(B1840,0,0,-计算!B$19,1)),AVERAGE(OFFSET(B1840,0,0,-ROW(),1)))</f>
        <v>2386.2966666666666</v>
      </c>
      <c r="F1840" s="4">
        <f ca="1">IFERROR(AVERAGE(OFFSET(B1840,0,0,-计算!B$20,1)),AVERAGE(OFFSET(B1840,0,0,-ROW(),1)))</f>
        <v>2496.1536000000001</v>
      </c>
      <c r="G1840" s="4">
        <f t="shared" ca="1" si="113"/>
        <v>-109.85693333333347</v>
      </c>
      <c r="H1840" s="4">
        <f ca="1">IFERROR(AVERAGE(OFFSET(G1840,0,0,-计算!B$21,1)),AVERAGE(OFFSET(G1840,0,0,-ROW(),1)))</f>
        <v>-104.65719444444478</v>
      </c>
      <c r="I1840" s="4" t="str">
        <f ca="1">IF(计算!B$23=1,IFERROR(IF(AND(G1840&gt;H1840,OFFSET(G1840,-计算!B$22,0,1,1)&lt;OFFSET(H1840,-计算!B$22,0,1,1)),"买",IF(AND(G1840&lt;H1840,OFFSET(G1840,-计算!B$22,0,1,1)&gt;OFFSET(H1840,-计算!B$22,0,1,1)),"卖",I1839)),"买"),IF(计算!B$23=2,IFERROR(IF(AND(G1840&gt;OFFSET(G1840,-计算!B$22,0,1,1),B1840&lt;OFFSET(B1840,-计算!B$22,0,1,1)),"买",IF(AND(G1840&lt;OFFSET(G1840,-计算!B$22,0,1,1),B1840&gt;OFFSET(B1840,-计算!B$22,0,1,1)),"卖",I1839)),"买"),""))</f>
        <v>卖</v>
      </c>
      <c r="J1840" s="4" t="str">
        <f t="shared" ca="1" si="115"/>
        <v/>
      </c>
      <c r="K1840" s="3">
        <f ca="1">IF(I1839="买",C1840,0)-IF(J1840=1,计算!B$18)</f>
        <v>0</v>
      </c>
      <c r="L1840" s="2">
        <f t="shared" ca="1" si="114"/>
        <v>5.7699444744581205</v>
      </c>
      <c r="M1840" s="3">
        <f ca="1">1-L1840/MAX(L$2:L1840)</f>
        <v>0.10756429146559088</v>
      </c>
    </row>
    <row r="1841" spans="1:13" x14ac:dyDescent="0.15">
      <c r="A1841" s="1">
        <v>41121</v>
      </c>
      <c r="B1841" s="2">
        <v>2332.92</v>
      </c>
      <c r="C1841" s="3">
        <f t="shared" si="112"/>
        <v>-1.2287063477453009E-3</v>
      </c>
      <c r="D1841" s="3">
        <f>1-B1841/MAX(B$2:B1841)</f>
        <v>0.60305587694820662</v>
      </c>
      <c r="E1841" s="4">
        <f ca="1">IFERROR(AVERAGE(OFFSET(B1841,0,0,-计算!B$19,1)),AVERAGE(OFFSET(B1841,0,0,-ROW(),1)))</f>
        <v>2376.4874999999997</v>
      </c>
      <c r="F1841" s="4">
        <f ca="1">IFERROR(AVERAGE(OFFSET(B1841,0,0,-计算!B$20,1)),AVERAGE(OFFSET(B1841,0,0,-ROW(),1)))</f>
        <v>2491.0674000000004</v>
      </c>
      <c r="G1841" s="4">
        <f t="shared" ca="1" si="113"/>
        <v>-114.57990000000063</v>
      </c>
      <c r="H1841" s="4">
        <f ca="1">IFERROR(AVERAGE(OFFSET(G1841,0,0,-计算!B$21,1)),AVERAGE(OFFSET(G1841,0,0,-ROW(),1)))</f>
        <v>-106.93279444444488</v>
      </c>
      <c r="I1841" s="4" t="str">
        <f ca="1">IF(计算!B$23=1,IFERROR(IF(AND(G1841&gt;H1841,OFFSET(G1841,-计算!B$22,0,1,1)&lt;OFFSET(H1841,-计算!B$22,0,1,1)),"买",IF(AND(G1841&lt;H1841,OFFSET(G1841,-计算!B$22,0,1,1)&gt;OFFSET(H1841,-计算!B$22,0,1,1)),"卖",I1840)),"买"),IF(计算!B$23=2,IFERROR(IF(AND(G1841&gt;OFFSET(G1841,-计算!B$22,0,1,1),B1841&lt;OFFSET(B1841,-计算!B$22,0,1,1)),"买",IF(AND(G1841&lt;OFFSET(G1841,-计算!B$22,0,1,1),B1841&gt;OFFSET(B1841,-计算!B$22,0,1,1)),"卖",I1840)),"买"),""))</f>
        <v>卖</v>
      </c>
      <c r="J1841" s="4" t="str">
        <f t="shared" ca="1" si="115"/>
        <v/>
      </c>
      <c r="K1841" s="3">
        <f ca="1">IF(I1840="买",C1841,0)-IF(J1841=1,计算!B$18)</f>
        <v>0</v>
      </c>
      <c r="L1841" s="2">
        <f t="shared" ca="1" si="114"/>
        <v>5.7699444744581205</v>
      </c>
      <c r="M1841" s="3">
        <f ca="1">1-L1841/MAX(L$2:L1841)</f>
        <v>0.10756429146559088</v>
      </c>
    </row>
    <row r="1842" spans="1:13" x14ac:dyDescent="0.15">
      <c r="A1842" s="1">
        <v>41122</v>
      </c>
      <c r="B1842" s="2">
        <v>2358.65</v>
      </c>
      <c r="C1842" s="3">
        <f t="shared" si="112"/>
        <v>1.102909658282325E-2</v>
      </c>
      <c r="D1842" s="3">
        <f>1-B1842/MAX(B$2:B1842)</f>
        <v>0.59867794187708423</v>
      </c>
      <c r="E1842" s="4">
        <f ca="1">IFERROR(AVERAGE(OFFSET(B1842,0,0,-计算!B$19,1)),AVERAGE(OFFSET(B1842,0,0,-ROW(),1)))</f>
        <v>2373.064166666667</v>
      </c>
      <c r="F1842" s="4">
        <f ca="1">IFERROR(AVERAGE(OFFSET(B1842,0,0,-计算!B$20,1)),AVERAGE(OFFSET(B1842,0,0,-ROW(),1)))</f>
        <v>2485.69</v>
      </c>
      <c r="G1842" s="4">
        <f t="shared" ca="1" si="113"/>
        <v>-112.62583333333305</v>
      </c>
      <c r="H1842" s="4">
        <f ca="1">IFERROR(AVERAGE(OFFSET(G1842,0,0,-计算!B$21,1)),AVERAGE(OFFSET(G1842,0,0,-ROW(),1)))</f>
        <v>-108.33923888888921</v>
      </c>
      <c r="I1842" s="4" t="str">
        <f ca="1">IF(计算!B$23=1,IFERROR(IF(AND(G1842&gt;H1842,OFFSET(G1842,-计算!B$22,0,1,1)&lt;OFFSET(H1842,-计算!B$22,0,1,1)),"买",IF(AND(G1842&lt;H1842,OFFSET(G1842,-计算!B$22,0,1,1)&gt;OFFSET(H1842,-计算!B$22,0,1,1)),"卖",I1841)),"买"),IF(计算!B$23=2,IFERROR(IF(AND(G1842&gt;OFFSET(G1842,-计算!B$22,0,1,1),B1842&lt;OFFSET(B1842,-计算!B$22,0,1,1)),"买",IF(AND(G1842&lt;OFFSET(G1842,-计算!B$22,0,1,1),B1842&gt;OFFSET(B1842,-计算!B$22,0,1,1)),"卖",I1841)),"买"),""))</f>
        <v>卖</v>
      </c>
      <c r="J1842" s="4" t="str">
        <f t="shared" ca="1" si="115"/>
        <v/>
      </c>
      <c r="K1842" s="3">
        <f ca="1">IF(I1841="买",C1842,0)-IF(J1842=1,计算!B$18)</f>
        <v>0</v>
      </c>
      <c r="L1842" s="2">
        <f t="shared" ca="1" si="114"/>
        <v>5.7699444744581205</v>
      </c>
      <c r="M1842" s="3">
        <f ca="1">1-L1842/MAX(L$2:L1842)</f>
        <v>0.10756429146559088</v>
      </c>
    </row>
    <row r="1843" spans="1:13" x14ac:dyDescent="0.15">
      <c r="A1843" s="1">
        <v>41123</v>
      </c>
      <c r="B1843" s="2">
        <v>2334.88</v>
      </c>
      <c r="C1843" s="3">
        <f t="shared" si="112"/>
        <v>-1.0077798740805166E-2</v>
      </c>
      <c r="D1843" s="3">
        <f>1-B1843/MAX(B$2:B1843)</f>
        <v>0.60272238480909279</v>
      </c>
      <c r="E1843" s="4">
        <f ca="1">IFERROR(AVERAGE(OFFSET(B1843,0,0,-计算!B$19,1)),AVERAGE(OFFSET(B1843,0,0,-ROW(),1)))</f>
        <v>2366.4541666666669</v>
      </c>
      <c r="F1843" s="4">
        <f ca="1">IFERROR(AVERAGE(OFFSET(B1843,0,0,-计算!B$20,1)),AVERAGE(OFFSET(B1843,0,0,-ROW(),1)))</f>
        <v>2480.0502000000001</v>
      </c>
      <c r="G1843" s="4">
        <f t="shared" ca="1" si="113"/>
        <v>-113.59603333333325</v>
      </c>
      <c r="H1843" s="4">
        <f ca="1">IFERROR(AVERAGE(OFFSET(G1843,0,0,-计算!B$21,1)),AVERAGE(OFFSET(G1843,0,0,-ROW(),1)))</f>
        <v>-109.98779444444465</v>
      </c>
      <c r="I1843" s="4" t="str">
        <f ca="1">IF(计算!B$23=1,IFERROR(IF(AND(G1843&gt;H1843,OFFSET(G1843,-计算!B$22,0,1,1)&lt;OFFSET(H1843,-计算!B$22,0,1,1)),"买",IF(AND(G1843&lt;H1843,OFFSET(G1843,-计算!B$22,0,1,1)&gt;OFFSET(H1843,-计算!B$22,0,1,1)),"卖",I1842)),"买"),IF(计算!B$23=2,IFERROR(IF(AND(G1843&gt;OFFSET(G1843,-计算!B$22,0,1,1),B1843&lt;OFFSET(B1843,-计算!B$22,0,1,1)),"买",IF(AND(G1843&lt;OFFSET(G1843,-计算!B$22,0,1,1),B1843&gt;OFFSET(B1843,-计算!B$22,0,1,1)),"卖",I1842)),"买"),""))</f>
        <v>卖</v>
      </c>
      <c r="J1843" s="4" t="str">
        <f t="shared" ca="1" si="115"/>
        <v/>
      </c>
      <c r="K1843" s="3">
        <f ca="1">IF(I1842="买",C1843,0)-IF(J1843=1,计算!B$18)</f>
        <v>0</v>
      </c>
      <c r="L1843" s="2">
        <f t="shared" ca="1" si="114"/>
        <v>5.7699444744581205</v>
      </c>
      <c r="M1843" s="3">
        <f ca="1">1-L1843/MAX(L$2:L1843)</f>
        <v>0.10756429146559088</v>
      </c>
    </row>
    <row r="1844" spans="1:13" x14ac:dyDescent="0.15">
      <c r="A1844" s="1">
        <v>41124</v>
      </c>
      <c r="B1844" s="2">
        <v>2353.7399999999998</v>
      </c>
      <c r="C1844" s="3">
        <f t="shared" si="112"/>
        <v>8.0775029123552056E-3</v>
      </c>
      <c r="D1844" s="3">
        <f>1-B1844/MAX(B$2:B1844)</f>
        <v>0.59951337371537472</v>
      </c>
      <c r="E1844" s="4">
        <f ca="1">IFERROR(AVERAGE(OFFSET(B1844,0,0,-计算!B$19,1)),AVERAGE(OFFSET(B1844,0,0,-ROW(),1)))</f>
        <v>2361.4050000000007</v>
      </c>
      <c r="F1844" s="4">
        <f ca="1">IFERROR(AVERAGE(OFFSET(B1844,0,0,-计算!B$20,1)),AVERAGE(OFFSET(B1844,0,0,-ROW(),1)))</f>
        <v>2475.2198000000003</v>
      </c>
      <c r="G1844" s="4">
        <f t="shared" ca="1" si="113"/>
        <v>-113.81479999999965</v>
      </c>
      <c r="H1844" s="4">
        <f ca="1">IFERROR(AVERAGE(OFFSET(G1844,0,0,-计算!B$21,1)),AVERAGE(OFFSET(G1844,0,0,-ROW(),1)))</f>
        <v>-111.60751111111124</v>
      </c>
      <c r="I1844" s="4" t="str">
        <f ca="1">IF(计算!B$23=1,IFERROR(IF(AND(G1844&gt;H1844,OFFSET(G1844,-计算!B$22,0,1,1)&lt;OFFSET(H1844,-计算!B$22,0,1,1)),"买",IF(AND(G1844&lt;H1844,OFFSET(G1844,-计算!B$22,0,1,1)&gt;OFFSET(H1844,-计算!B$22,0,1,1)),"卖",I1843)),"买"),IF(计算!B$23=2,IFERROR(IF(AND(G1844&gt;OFFSET(G1844,-计算!B$22,0,1,1),B1844&lt;OFFSET(B1844,-计算!B$22,0,1,1)),"买",IF(AND(G1844&lt;OFFSET(G1844,-计算!B$22,0,1,1),B1844&gt;OFFSET(B1844,-计算!B$22,0,1,1)),"卖",I1843)),"买"),""))</f>
        <v>卖</v>
      </c>
      <c r="J1844" s="4" t="str">
        <f t="shared" ca="1" si="115"/>
        <v/>
      </c>
      <c r="K1844" s="3">
        <f ca="1">IF(I1843="买",C1844,0)-IF(J1844=1,计算!B$18)</f>
        <v>0</v>
      </c>
      <c r="L1844" s="2">
        <f t="shared" ca="1" si="114"/>
        <v>5.7699444744581205</v>
      </c>
      <c r="M1844" s="3">
        <f ca="1">1-L1844/MAX(L$2:L1844)</f>
        <v>0.10756429146559088</v>
      </c>
    </row>
    <row r="1845" spans="1:13" x14ac:dyDescent="0.15">
      <c r="A1845" s="1">
        <v>41127</v>
      </c>
      <c r="B1845" s="2">
        <v>2385.61</v>
      </c>
      <c r="C1845" s="3">
        <f t="shared" si="112"/>
        <v>1.3540153118016596E-2</v>
      </c>
      <c r="D1845" s="3">
        <f>1-B1845/MAX(B$2:B1845)</f>
        <v>0.59409072347376291</v>
      </c>
      <c r="E1845" s="4">
        <f ca="1">IFERROR(AVERAGE(OFFSET(B1845,0,0,-计算!B$19,1)),AVERAGE(OFFSET(B1845,0,0,-ROW(),1)))</f>
        <v>2358.1791666666668</v>
      </c>
      <c r="F1845" s="4">
        <f ca="1">IFERROR(AVERAGE(OFFSET(B1845,0,0,-计算!B$20,1)),AVERAGE(OFFSET(B1845,0,0,-ROW(),1)))</f>
        <v>2471.4700000000003</v>
      </c>
      <c r="G1845" s="4">
        <f t="shared" ca="1" si="113"/>
        <v>-113.29083333333347</v>
      </c>
      <c r="H1845" s="4">
        <f ca="1">IFERROR(AVERAGE(OFFSET(G1845,0,0,-计算!B$21,1)),AVERAGE(OFFSET(G1845,0,0,-ROW(),1)))</f>
        <v>-112.96072222222226</v>
      </c>
      <c r="I1845" s="4" t="str">
        <f ca="1">IF(计算!B$23=1,IFERROR(IF(AND(G1845&gt;H1845,OFFSET(G1845,-计算!B$22,0,1,1)&lt;OFFSET(H1845,-计算!B$22,0,1,1)),"买",IF(AND(G1845&lt;H1845,OFFSET(G1845,-计算!B$22,0,1,1)&gt;OFFSET(H1845,-计算!B$22,0,1,1)),"卖",I1844)),"买"),IF(计算!B$23=2,IFERROR(IF(AND(G1845&gt;OFFSET(G1845,-计算!B$22,0,1,1),B1845&lt;OFFSET(B1845,-计算!B$22,0,1,1)),"买",IF(AND(G1845&lt;OFFSET(G1845,-计算!B$22,0,1,1),B1845&gt;OFFSET(B1845,-计算!B$22,0,1,1)),"卖",I1844)),"买"),""))</f>
        <v>卖</v>
      </c>
      <c r="J1845" s="4" t="str">
        <f t="shared" ca="1" si="115"/>
        <v/>
      </c>
      <c r="K1845" s="3">
        <f ca="1">IF(I1844="买",C1845,0)-IF(J1845=1,计算!B$18)</f>
        <v>0</v>
      </c>
      <c r="L1845" s="2">
        <f t="shared" ca="1" si="114"/>
        <v>5.7699444744581205</v>
      </c>
      <c r="M1845" s="3">
        <f ca="1">1-L1845/MAX(L$2:L1845)</f>
        <v>0.10756429146559088</v>
      </c>
    </row>
    <row r="1846" spans="1:13" x14ac:dyDescent="0.15">
      <c r="A1846" s="1">
        <v>41128</v>
      </c>
      <c r="B1846" s="2">
        <v>2388.87</v>
      </c>
      <c r="C1846" s="3">
        <f t="shared" si="112"/>
        <v>1.3665268002731601E-3</v>
      </c>
      <c r="D1846" s="3">
        <f>1-B1846/MAX(B$2:B1846)</f>
        <v>0.59353603756891038</v>
      </c>
      <c r="E1846" s="4">
        <f ca="1">IFERROR(AVERAGE(OFFSET(B1846,0,0,-计算!B$19,1)),AVERAGE(OFFSET(B1846,0,0,-ROW(),1)))</f>
        <v>2357.38</v>
      </c>
      <c r="F1846" s="4">
        <f ca="1">IFERROR(AVERAGE(OFFSET(B1846,0,0,-计算!B$20,1)),AVERAGE(OFFSET(B1846,0,0,-ROW(),1)))</f>
        <v>2466.9536000000003</v>
      </c>
      <c r="G1846" s="4">
        <f t="shared" ca="1" si="113"/>
        <v>-109.57360000000017</v>
      </c>
      <c r="H1846" s="4">
        <f ca="1">IFERROR(AVERAGE(OFFSET(G1846,0,0,-计算!B$21,1)),AVERAGE(OFFSET(G1846,0,0,-ROW(),1)))</f>
        <v>-112.91350000000004</v>
      </c>
      <c r="I1846" s="4" t="str">
        <f ca="1">IF(计算!B$23=1,IFERROR(IF(AND(G1846&gt;H1846,OFFSET(G1846,-计算!B$22,0,1,1)&lt;OFFSET(H1846,-计算!B$22,0,1,1)),"买",IF(AND(G1846&lt;H1846,OFFSET(G1846,-计算!B$22,0,1,1)&gt;OFFSET(H1846,-计算!B$22,0,1,1)),"卖",I1845)),"买"),IF(计算!B$23=2,IFERROR(IF(AND(G1846&gt;OFFSET(G1846,-计算!B$22,0,1,1),B1846&lt;OFFSET(B1846,-计算!B$22,0,1,1)),"买",IF(AND(G1846&lt;OFFSET(G1846,-计算!B$22,0,1,1),B1846&gt;OFFSET(B1846,-计算!B$22,0,1,1)),"卖",I1845)),"买"),""))</f>
        <v>买</v>
      </c>
      <c r="J1846" s="4">
        <f t="shared" ca="1" si="115"/>
        <v>1</v>
      </c>
      <c r="K1846" s="3">
        <f ca="1">IF(I1845="买",C1846,0)-IF(J1846=1,计算!B$18)</f>
        <v>0</v>
      </c>
      <c r="L1846" s="2">
        <f t="shared" ca="1" si="114"/>
        <v>5.7699444744581205</v>
      </c>
      <c r="M1846" s="3">
        <f ca="1">1-L1846/MAX(L$2:L1846)</f>
        <v>0.10756429146559088</v>
      </c>
    </row>
    <row r="1847" spans="1:13" x14ac:dyDescent="0.15">
      <c r="A1847" s="1">
        <v>41129</v>
      </c>
      <c r="B1847" s="2">
        <v>2389.79</v>
      </c>
      <c r="C1847" s="3">
        <f t="shared" si="112"/>
        <v>3.8511932419926787E-4</v>
      </c>
      <c r="D1847" s="3">
        <f>1-B1847/MAX(B$2:B1847)</f>
        <v>0.59337950044238752</v>
      </c>
      <c r="E1847" s="4">
        <f ca="1">IFERROR(AVERAGE(OFFSET(B1847,0,0,-计算!B$19,1)),AVERAGE(OFFSET(B1847,0,0,-ROW(),1)))</f>
        <v>2359.4100000000003</v>
      </c>
      <c r="F1847" s="4">
        <f ca="1">IFERROR(AVERAGE(OFFSET(B1847,0,0,-计算!B$20,1)),AVERAGE(OFFSET(B1847,0,0,-ROW(),1)))</f>
        <v>2461.7324000000003</v>
      </c>
      <c r="G1847" s="4">
        <f t="shared" ca="1" si="113"/>
        <v>-102.32240000000002</v>
      </c>
      <c r="H1847" s="4">
        <f ca="1">IFERROR(AVERAGE(OFFSET(G1847,0,0,-计算!B$21,1)),AVERAGE(OFFSET(G1847,0,0,-ROW(),1)))</f>
        <v>-110.87058333333327</v>
      </c>
      <c r="I1847" s="4" t="str">
        <f ca="1">IF(计算!B$23=1,IFERROR(IF(AND(G1847&gt;H1847,OFFSET(G1847,-计算!B$22,0,1,1)&lt;OFFSET(H1847,-计算!B$22,0,1,1)),"买",IF(AND(G1847&lt;H1847,OFFSET(G1847,-计算!B$22,0,1,1)&gt;OFFSET(H1847,-计算!B$22,0,1,1)),"卖",I1846)),"买"),IF(计算!B$23=2,IFERROR(IF(AND(G1847&gt;OFFSET(G1847,-计算!B$22,0,1,1),B1847&lt;OFFSET(B1847,-计算!B$22,0,1,1)),"买",IF(AND(G1847&lt;OFFSET(G1847,-计算!B$22,0,1,1),B1847&gt;OFFSET(B1847,-计算!B$22,0,1,1)),"卖",I1846)),"买"),""))</f>
        <v>买</v>
      </c>
      <c r="J1847" s="4" t="str">
        <f t="shared" ca="1" si="115"/>
        <v/>
      </c>
      <c r="K1847" s="3">
        <f ca="1">IF(I1846="买",C1847,0)-IF(J1847=1,计算!B$18)</f>
        <v>3.8511932419926787E-4</v>
      </c>
      <c r="L1847" s="2">
        <f t="shared" ca="1" si="114"/>
        <v>5.7721665915747913</v>
      </c>
      <c r="M1847" s="3">
        <f ca="1">1-L1847/MAX(L$2:L1847)</f>
        <v>0.10722059722862876</v>
      </c>
    </row>
    <row r="1848" spans="1:13" x14ac:dyDescent="0.15">
      <c r="A1848" s="1">
        <v>41130</v>
      </c>
      <c r="B1848" s="2">
        <v>2411.6999999999998</v>
      </c>
      <c r="C1848" s="3">
        <f t="shared" si="112"/>
        <v>9.168169588122721E-3</v>
      </c>
      <c r="D1848" s="3">
        <f>1-B1848/MAX(B$2:B1848)</f>
        <v>0.58965153474443621</v>
      </c>
      <c r="E1848" s="4">
        <f ca="1">IFERROR(AVERAGE(OFFSET(B1848,0,0,-计算!B$19,1)),AVERAGE(OFFSET(B1848,0,0,-ROW(),1)))</f>
        <v>2362.3858333333337</v>
      </c>
      <c r="F1848" s="4">
        <f ca="1">IFERROR(AVERAGE(OFFSET(B1848,0,0,-计算!B$20,1)),AVERAGE(OFFSET(B1848,0,0,-ROW(),1)))</f>
        <v>2457.1212</v>
      </c>
      <c r="G1848" s="4">
        <f t="shared" ca="1" si="113"/>
        <v>-94.735366666666323</v>
      </c>
      <c r="H1848" s="4">
        <f ca="1">IFERROR(AVERAGE(OFFSET(G1848,0,0,-计算!B$21,1)),AVERAGE(OFFSET(G1848,0,0,-ROW(),1)))</f>
        <v>-107.88883888888881</v>
      </c>
      <c r="I1848" s="4" t="str">
        <f ca="1">IF(计算!B$23=1,IFERROR(IF(AND(G1848&gt;H1848,OFFSET(G1848,-计算!B$22,0,1,1)&lt;OFFSET(H1848,-计算!B$22,0,1,1)),"买",IF(AND(G1848&lt;H1848,OFFSET(G1848,-计算!B$22,0,1,1)&gt;OFFSET(H1848,-计算!B$22,0,1,1)),"卖",I1847)),"买"),IF(计算!B$23=2,IFERROR(IF(AND(G1848&gt;OFFSET(G1848,-计算!B$22,0,1,1),B1848&lt;OFFSET(B1848,-计算!B$22,0,1,1)),"买",IF(AND(G1848&lt;OFFSET(G1848,-计算!B$22,0,1,1),B1848&gt;OFFSET(B1848,-计算!B$22,0,1,1)),"卖",I1847)),"买"),""))</f>
        <v>买</v>
      </c>
      <c r="J1848" s="4" t="str">
        <f t="shared" ca="1" si="115"/>
        <v/>
      </c>
      <c r="K1848" s="3">
        <f ca="1">IF(I1847="买",C1848,0)-IF(J1848=1,计算!B$18)</f>
        <v>9.168169588122721E-3</v>
      </c>
      <c r="L1848" s="2">
        <f t="shared" ca="1" si="114"/>
        <v>5.8250867937772455</v>
      </c>
      <c r="M1848" s="3">
        <f ca="1">1-L1848/MAX(L$2:L1848)</f>
        <v>9.9035444259237937E-2</v>
      </c>
    </row>
    <row r="1849" spans="1:13" x14ac:dyDescent="0.15">
      <c r="A1849" s="1">
        <v>41131</v>
      </c>
      <c r="B1849" s="2">
        <v>2399.75</v>
      </c>
      <c r="C1849" s="3">
        <f t="shared" si="112"/>
        <v>-4.9550109880995841E-3</v>
      </c>
      <c r="D1849" s="3">
        <f>1-B1849/MAX(B$2:B1849)</f>
        <v>0.59168481589872735</v>
      </c>
      <c r="E1849" s="4">
        <f ca="1">IFERROR(AVERAGE(OFFSET(B1849,0,0,-计算!B$19,1)),AVERAGE(OFFSET(B1849,0,0,-ROW(),1)))</f>
        <v>2365.6916666666671</v>
      </c>
      <c r="F1849" s="4">
        <f ca="1">IFERROR(AVERAGE(OFFSET(B1849,0,0,-计算!B$20,1)),AVERAGE(OFFSET(B1849,0,0,-ROW(),1)))</f>
        <v>2452.4754000000003</v>
      </c>
      <c r="G1849" s="4">
        <f t="shared" ca="1" si="113"/>
        <v>-86.783733333333203</v>
      </c>
      <c r="H1849" s="4">
        <f ca="1">IFERROR(AVERAGE(OFFSET(G1849,0,0,-计算!B$21,1)),AVERAGE(OFFSET(G1849,0,0,-ROW(),1)))</f>
        <v>-103.42012222222213</v>
      </c>
      <c r="I1849" s="4" t="str">
        <f ca="1">IF(计算!B$23=1,IFERROR(IF(AND(G1849&gt;H1849,OFFSET(G1849,-计算!B$22,0,1,1)&lt;OFFSET(H1849,-计算!B$22,0,1,1)),"买",IF(AND(G1849&lt;H1849,OFFSET(G1849,-计算!B$22,0,1,1)&gt;OFFSET(H1849,-计算!B$22,0,1,1)),"卖",I1848)),"买"),IF(计算!B$23=2,IFERROR(IF(AND(G1849&gt;OFFSET(G1849,-计算!B$22,0,1,1),B1849&lt;OFFSET(B1849,-计算!B$22,0,1,1)),"买",IF(AND(G1849&lt;OFFSET(G1849,-计算!B$22,0,1,1),B1849&gt;OFFSET(B1849,-计算!B$22,0,1,1)),"卖",I1848)),"买"),""))</f>
        <v>买</v>
      </c>
      <c r="J1849" s="4" t="str">
        <f t="shared" ca="1" si="115"/>
        <v/>
      </c>
      <c r="K1849" s="3">
        <f ca="1">IF(I1848="买",C1849,0)-IF(J1849=1,计算!B$18)</f>
        <v>-4.9550109880995841E-3</v>
      </c>
      <c r="L1849" s="2">
        <f t="shared" ca="1" si="114"/>
        <v>5.7962234247074456</v>
      </c>
      <c r="M1849" s="3">
        <f ca="1">1-L1849/MAX(L$2:L1849)</f>
        <v>0.1034997335328216</v>
      </c>
    </row>
    <row r="1850" spans="1:13" x14ac:dyDescent="0.15">
      <c r="A1850" s="1">
        <v>41134</v>
      </c>
      <c r="B1850" s="2">
        <v>2351.9299999999998</v>
      </c>
      <c r="C1850" s="3">
        <f t="shared" si="112"/>
        <v>-1.9927075737055988E-2</v>
      </c>
      <c r="D1850" s="3">
        <f>1-B1850/MAX(B$2:B1850)</f>
        <v>0.5998213434969033</v>
      </c>
      <c r="E1850" s="4">
        <f ca="1">IFERROR(AVERAGE(OFFSET(B1850,0,0,-计算!B$19,1)),AVERAGE(OFFSET(B1850,0,0,-ROW(),1)))</f>
        <v>2366.0616666666665</v>
      </c>
      <c r="F1850" s="4">
        <f ca="1">IFERROR(AVERAGE(OFFSET(B1850,0,0,-计算!B$20,1)),AVERAGE(OFFSET(B1850,0,0,-ROW(),1)))</f>
        <v>2446.8539999999998</v>
      </c>
      <c r="G1850" s="4">
        <f t="shared" ca="1" si="113"/>
        <v>-80.792333333333318</v>
      </c>
      <c r="H1850" s="4">
        <f ca="1">IFERROR(AVERAGE(OFFSET(G1850,0,0,-计算!B$21,1)),AVERAGE(OFFSET(G1850,0,0,-ROW(),1)))</f>
        <v>-97.916377777777754</v>
      </c>
      <c r="I1850" s="4" t="str">
        <f ca="1">IF(计算!B$23=1,IFERROR(IF(AND(G1850&gt;H1850,OFFSET(G1850,-计算!B$22,0,1,1)&lt;OFFSET(H1850,-计算!B$22,0,1,1)),"买",IF(AND(G1850&lt;H1850,OFFSET(G1850,-计算!B$22,0,1,1)&gt;OFFSET(H1850,-计算!B$22,0,1,1)),"卖",I1849)),"买"),IF(计算!B$23=2,IFERROR(IF(AND(G1850&gt;OFFSET(G1850,-计算!B$22,0,1,1),B1850&lt;OFFSET(B1850,-计算!B$22,0,1,1)),"买",IF(AND(G1850&lt;OFFSET(G1850,-计算!B$22,0,1,1),B1850&gt;OFFSET(B1850,-计算!B$22,0,1,1)),"卖",I1849)),"买"),""))</f>
        <v>买</v>
      </c>
      <c r="J1850" s="4" t="str">
        <f t="shared" ca="1" si="115"/>
        <v/>
      </c>
      <c r="K1850" s="3">
        <f ca="1">IF(I1849="买",C1850,0)-IF(J1850=1,计算!B$18)</f>
        <v>-1.9927075737055988E-2</v>
      </c>
      <c r="L1850" s="2">
        <f t="shared" ca="1" si="114"/>
        <v>5.6807216415344026</v>
      </c>
      <c r="M1850" s="3">
        <f ca="1">1-L1850/MAX(L$2:L1850)</f>
        <v>0.12136436224100389</v>
      </c>
    </row>
    <row r="1851" spans="1:13" x14ac:dyDescent="0.15">
      <c r="A1851" s="1">
        <v>41135</v>
      </c>
      <c r="B1851" s="2">
        <v>2357.02</v>
      </c>
      <c r="C1851" s="3">
        <f t="shared" si="112"/>
        <v>2.1641800563791946E-3</v>
      </c>
      <c r="D1851" s="3">
        <f>1-B1851/MAX(B$2:B1851)</f>
        <v>0.59895528482951066</v>
      </c>
      <c r="E1851" s="4">
        <f ca="1">IFERROR(AVERAGE(OFFSET(B1851,0,0,-计算!B$19,1)),AVERAGE(OFFSET(B1851,0,0,-ROW(),1)))</f>
        <v>2366.7208333333338</v>
      </c>
      <c r="F1851" s="4">
        <f ca="1">IFERROR(AVERAGE(OFFSET(B1851,0,0,-计算!B$20,1)),AVERAGE(OFFSET(B1851,0,0,-ROW(),1)))</f>
        <v>2442.8137999999999</v>
      </c>
      <c r="G1851" s="4">
        <f t="shared" ca="1" si="113"/>
        <v>-76.092966666666143</v>
      </c>
      <c r="H1851" s="4">
        <f ca="1">IFERROR(AVERAGE(OFFSET(G1851,0,0,-计算!B$21,1)),AVERAGE(OFFSET(G1851,0,0,-ROW(),1)))</f>
        <v>-91.716733333333195</v>
      </c>
      <c r="I1851" s="4" t="str">
        <f ca="1">IF(计算!B$23=1,IFERROR(IF(AND(G1851&gt;H1851,OFFSET(G1851,-计算!B$22,0,1,1)&lt;OFFSET(H1851,-计算!B$22,0,1,1)),"买",IF(AND(G1851&lt;H1851,OFFSET(G1851,-计算!B$22,0,1,1)&gt;OFFSET(H1851,-计算!B$22,0,1,1)),"卖",I1850)),"买"),IF(计算!B$23=2,IFERROR(IF(AND(G1851&gt;OFFSET(G1851,-计算!B$22,0,1,1),B1851&lt;OFFSET(B1851,-计算!B$22,0,1,1)),"买",IF(AND(G1851&lt;OFFSET(G1851,-计算!B$22,0,1,1),B1851&gt;OFFSET(B1851,-计算!B$22,0,1,1)),"卖",I1850)),"买"),""))</f>
        <v>买</v>
      </c>
      <c r="J1851" s="4" t="str">
        <f t="shared" ca="1" si="115"/>
        <v/>
      </c>
      <c r="K1851" s="3">
        <f ca="1">IF(I1850="买",C1851,0)-IF(J1851=1,计算!B$18)</f>
        <v>2.1641800563791946E-3</v>
      </c>
      <c r="L1851" s="2">
        <f t="shared" ca="1" si="114"/>
        <v>5.6930157460168527</v>
      </c>
      <c r="M1851" s="3">
        <f ca="1">1-L1851/MAX(L$2:L1851)</f>
        <v>0.11946283651694189</v>
      </c>
    </row>
    <row r="1852" spans="1:13" x14ac:dyDescent="0.15">
      <c r="A1852" s="1">
        <v>41136</v>
      </c>
      <c r="B1852" s="2">
        <v>2331.62</v>
      </c>
      <c r="C1852" s="3">
        <f t="shared" si="112"/>
        <v>-1.0776319250579203E-2</v>
      </c>
      <c r="D1852" s="3">
        <f>1-B1852/MAX(B$2:B1852)</f>
        <v>0.60327707071394543</v>
      </c>
      <c r="E1852" s="4">
        <f ca="1">IFERROR(AVERAGE(OFFSET(B1852,0,0,-计算!B$19,1)),AVERAGE(OFFSET(B1852,0,0,-ROW(),1)))</f>
        <v>2366.3733333333334</v>
      </c>
      <c r="F1852" s="4">
        <f ca="1">IFERROR(AVERAGE(OFFSET(B1852,0,0,-计算!B$20,1)),AVERAGE(OFFSET(B1852,0,0,-ROW(),1)))</f>
        <v>2438.2693999999997</v>
      </c>
      <c r="G1852" s="4">
        <f t="shared" ca="1" si="113"/>
        <v>-71.896066666666229</v>
      </c>
      <c r="H1852" s="4">
        <f ca="1">IFERROR(AVERAGE(OFFSET(G1852,0,0,-计算!B$21,1)),AVERAGE(OFFSET(G1852,0,0,-ROW(),1)))</f>
        <v>-85.437144444444201</v>
      </c>
      <c r="I1852" s="4" t="str">
        <f ca="1">IF(计算!B$23=1,IFERROR(IF(AND(G1852&gt;H1852,OFFSET(G1852,-计算!B$22,0,1,1)&lt;OFFSET(H1852,-计算!B$22,0,1,1)),"买",IF(AND(G1852&lt;H1852,OFFSET(G1852,-计算!B$22,0,1,1)&gt;OFFSET(H1852,-计算!B$22,0,1,1)),"卖",I1851)),"买"),IF(计算!B$23=2,IFERROR(IF(AND(G1852&gt;OFFSET(G1852,-计算!B$22,0,1,1),B1852&lt;OFFSET(B1852,-计算!B$22,0,1,1)),"买",IF(AND(G1852&lt;OFFSET(G1852,-计算!B$22,0,1,1),B1852&gt;OFFSET(B1852,-计算!B$22,0,1,1)),"卖",I1851)),"买"),""))</f>
        <v>买</v>
      </c>
      <c r="J1852" s="4" t="str">
        <f t="shared" ca="1" si="115"/>
        <v/>
      </c>
      <c r="K1852" s="3">
        <f ca="1">IF(I1851="买",C1852,0)-IF(J1852=1,计算!B$18)</f>
        <v>-1.0776319250579203E-2</v>
      </c>
      <c r="L1852" s="2">
        <f t="shared" ca="1" si="114"/>
        <v>5.6316659908392008</v>
      </c>
      <c r="M1852" s="3">
        <f ca="1">1-L1852/MAX(L$2:L1852)</f>
        <v>0.1289517861026348</v>
      </c>
    </row>
    <row r="1853" spans="1:13" x14ac:dyDescent="0.15">
      <c r="A1853" s="1">
        <v>41137</v>
      </c>
      <c r="B1853" s="2">
        <v>2319.67</v>
      </c>
      <c r="C1853" s="3">
        <f t="shared" si="112"/>
        <v>-5.12519192664318E-3</v>
      </c>
      <c r="D1853" s="3">
        <f>1-B1853/MAX(B$2:B1853)</f>
        <v>0.60531035186823656</v>
      </c>
      <c r="E1853" s="4">
        <f ca="1">IFERROR(AVERAGE(OFFSET(B1853,0,0,-计算!B$19,1)),AVERAGE(OFFSET(B1853,0,0,-ROW(),1)))</f>
        <v>2365.2691666666669</v>
      </c>
      <c r="F1853" s="4">
        <f ca="1">IFERROR(AVERAGE(OFFSET(B1853,0,0,-计算!B$20,1)),AVERAGE(OFFSET(B1853,0,0,-ROW(),1)))</f>
        <v>2433.5147999999999</v>
      </c>
      <c r="G1853" s="4">
        <f t="shared" ca="1" si="113"/>
        <v>-68.245633333332989</v>
      </c>
      <c r="H1853" s="4">
        <f ca="1">IFERROR(AVERAGE(OFFSET(G1853,0,0,-计算!B$21,1)),AVERAGE(OFFSET(G1853,0,0,-ROW(),1)))</f>
        <v>-79.757683333333034</v>
      </c>
      <c r="I1853" s="4" t="str">
        <f ca="1">IF(计算!B$23=1,IFERROR(IF(AND(G1853&gt;H1853,OFFSET(G1853,-计算!B$22,0,1,1)&lt;OFFSET(H1853,-计算!B$22,0,1,1)),"买",IF(AND(G1853&lt;H1853,OFFSET(G1853,-计算!B$22,0,1,1)&gt;OFFSET(H1853,-计算!B$22,0,1,1)),"卖",I1852)),"买"),IF(计算!B$23=2,IFERROR(IF(AND(G1853&gt;OFFSET(G1853,-计算!B$22,0,1,1),B1853&lt;OFFSET(B1853,-计算!B$22,0,1,1)),"买",IF(AND(G1853&lt;OFFSET(G1853,-计算!B$22,0,1,1),B1853&gt;OFFSET(B1853,-计算!B$22,0,1,1)),"卖",I1852)),"买"),""))</f>
        <v>买</v>
      </c>
      <c r="J1853" s="4" t="str">
        <f t="shared" ca="1" si="115"/>
        <v/>
      </c>
      <c r="K1853" s="3">
        <f ca="1">IF(I1852="买",C1853,0)-IF(J1853=1,计算!B$18)</f>
        <v>-5.12519192664318E-3</v>
      </c>
      <c r="L1853" s="2">
        <f t="shared" ca="1" si="114"/>
        <v>5.6028026217694009</v>
      </c>
      <c r="M1853" s="3">
        <f ca="1">1-L1853/MAX(L$2:L1853)</f>
        <v>0.13341607537621847</v>
      </c>
    </row>
    <row r="1854" spans="1:13" x14ac:dyDescent="0.15">
      <c r="A1854" s="1">
        <v>41138</v>
      </c>
      <c r="B1854" s="2">
        <v>2313.48</v>
      </c>
      <c r="C1854" s="3">
        <f t="shared" si="112"/>
        <v>-2.6684830169808604E-3</v>
      </c>
      <c r="D1854" s="3">
        <f>1-B1854/MAX(B$2:B1854)</f>
        <v>0.60636357449125433</v>
      </c>
      <c r="E1854" s="4">
        <f ca="1">IFERROR(AVERAGE(OFFSET(B1854,0,0,-计算!B$19,1)),AVERAGE(OFFSET(B1854,0,0,-ROW(),1)))</f>
        <v>2361.5050000000001</v>
      </c>
      <c r="F1854" s="4">
        <f ca="1">IFERROR(AVERAGE(OFFSET(B1854,0,0,-计算!B$20,1)),AVERAGE(OFFSET(B1854,0,0,-ROW(),1)))</f>
        <v>2428.9407999999999</v>
      </c>
      <c r="G1854" s="4">
        <f t="shared" ca="1" si="113"/>
        <v>-67.435799999999745</v>
      </c>
      <c r="H1854" s="4">
        <f ca="1">IFERROR(AVERAGE(OFFSET(G1854,0,0,-计算!B$21,1)),AVERAGE(OFFSET(G1854,0,0,-ROW(),1)))</f>
        <v>-75.207755555555266</v>
      </c>
      <c r="I1854" s="4" t="str">
        <f ca="1">IF(计算!B$23=1,IFERROR(IF(AND(G1854&gt;H1854,OFFSET(G1854,-计算!B$22,0,1,1)&lt;OFFSET(H1854,-计算!B$22,0,1,1)),"买",IF(AND(G1854&lt;H1854,OFFSET(G1854,-计算!B$22,0,1,1)&gt;OFFSET(H1854,-计算!B$22,0,1,1)),"卖",I1853)),"买"),IF(计算!B$23=2,IFERROR(IF(AND(G1854&gt;OFFSET(G1854,-计算!B$22,0,1,1),B1854&lt;OFFSET(B1854,-计算!B$22,0,1,1)),"买",IF(AND(G1854&lt;OFFSET(G1854,-计算!B$22,0,1,1),B1854&gt;OFFSET(B1854,-计算!B$22,0,1,1)),"卖",I1853)),"买"),""))</f>
        <v>买</v>
      </c>
      <c r="J1854" s="4" t="str">
        <f t="shared" ca="1" si="115"/>
        <v/>
      </c>
      <c r="K1854" s="3">
        <f ca="1">IF(I1853="买",C1854,0)-IF(J1854=1,计算!B$18)</f>
        <v>-2.6684830169808604E-3</v>
      </c>
      <c r="L1854" s="2">
        <f t="shared" ca="1" si="114"/>
        <v>5.5878516381257137</v>
      </c>
      <c r="M1854" s="3">
        <f ca="1">1-L1854/MAX(L$2:L1854)</f>
        <v>0.13572853986186562</v>
      </c>
    </row>
    <row r="1855" spans="1:13" x14ac:dyDescent="0.15">
      <c r="A1855" s="1">
        <v>41141</v>
      </c>
      <c r="B1855" s="2">
        <v>2301.79</v>
      </c>
      <c r="C1855" s="3">
        <f t="shared" si="112"/>
        <v>-5.0529937583208007E-3</v>
      </c>
      <c r="D1855" s="3">
        <f>1-B1855/MAX(B$2:B1855)</f>
        <v>0.60835261689239772</v>
      </c>
      <c r="E1855" s="4">
        <f ca="1">IFERROR(AVERAGE(OFFSET(B1855,0,0,-计算!B$19,1)),AVERAGE(OFFSET(B1855,0,0,-ROW(),1)))</f>
        <v>2358.7474999999999</v>
      </c>
      <c r="F1855" s="4">
        <f ca="1">IFERROR(AVERAGE(OFFSET(B1855,0,0,-计算!B$20,1)),AVERAGE(OFFSET(B1855,0,0,-ROW(),1)))</f>
        <v>2424.4899999999993</v>
      </c>
      <c r="G1855" s="4">
        <f t="shared" ca="1" si="113"/>
        <v>-65.742499999999382</v>
      </c>
      <c r="H1855" s="4">
        <f ca="1">IFERROR(AVERAGE(OFFSET(G1855,0,0,-计算!B$21,1)),AVERAGE(OFFSET(G1855,0,0,-ROW(),1)))</f>
        <v>-71.700883333332968</v>
      </c>
      <c r="I1855" s="4" t="str">
        <f ca="1">IF(计算!B$23=1,IFERROR(IF(AND(G1855&gt;H1855,OFFSET(G1855,-计算!B$22,0,1,1)&lt;OFFSET(H1855,-计算!B$22,0,1,1)),"买",IF(AND(G1855&lt;H1855,OFFSET(G1855,-计算!B$22,0,1,1)&gt;OFFSET(H1855,-计算!B$22,0,1,1)),"卖",I1854)),"买"),IF(计算!B$23=2,IFERROR(IF(AND(G1855&gt;OFFSET(G1855,-计算!B$22,0,1,1),B1855&lt;OFFSET(B1855,-计算!B$22,0,1,1)),"买",IF(AND(G1855&lt;OFFSET(G1855,-计算!B$22,0,1,1),B1855&gt;OFFSET(B1855,-计算!B$22,0,1,1)),"卖",I1854)),"买"),""))</f>
        <v>买</v>
      </c>
      <c r="J1855" s="4" t="str">
        <f t="shared" ca="1" si="115"/>
        <v/>
      </c>
      <c r="K1855" s="3">
        <f ca="1">IF(I1854="买",C1855,0)-IF(J1855=1,计算!B$18)</f>
        <v>-5.0529937583208007E-3</v>
      </c>
      <c r="L1855" s="2">
        <f t="shared" ca="1" si="114"/>
        <v>5.5596162586758417</v>
      </c>
      <c r="M1855" s="3">
        <f ca="1">1-L1855/MAX(L$2:L1855)</f>
        <v>0.14009569815543843</v>
      </c>
    </row>
    <row r="1856" spans="1:13" x14ac:dyDescent="0.15">
      <c r="A1856" s="1">
        <v>41142</v>
      </c>
      <c r="B1856" s="2">
        <v>2313.6999999999998</v>
      </c>
      <c r="C1856" s="3">
        <f t="shared" si="112"/>
        <v>5.174233965739683E-3</v>
      </c>
      <c r="D1856" s="3">
        <f>1-B1856/MAX(B$2:B1856)</f>
        <v>0.60632614170012933</v>
      </c>
      <c r="E1856" s="4">
        <f ca="1">IFERROR(AVERAGE(OFFSET(B1856,0,0,-计算!B$19,1)),AVERAGE(OFFSET(B1856,0,0,-ROW(),1)))</f>
        <v>2355.4108333333334</v>
      </c>
      <c r="F1856" s="4">
        <f ca="1">IFERROR(AVERAGE(OFFSET(B1856,0,0,-计算!B$20,1)),AVERAGE(OFFSET(B1856,0,0,-ROW(),1)))</f>
        <v>2419.5987999999993</v>
      </c>
      <c r="G1856" s="4">
        <f t="shared" ca="1" si="113"/>
        <v>-64.187966666665943</v>
      </c>
      <c r="H1856" s="4">
        <f ca="1">IFERROR(AVERAGE(OFFSET(G1856,0,0,-计算!B$21,1)),AVERAGE(OFFSET(G1856,0,0,-ROW(),1)))</f>
        <v>-68.933488888888405</v>
      </c>
      <c r="I1856" s="4" t="str">
        <f ca="1">IF(计算!B$23=1,IFERROR(IF(AND(G1856&gt;H1856,OFFSET(G1856,-计算!B$22,0,1,1)&lt;OFFSET(H1856,-计算!B$22,0,1,1)),"买",IF(AND(G1856&lt;H1856,OFFSET(G1856,-计算!B$22,0,1,1)&gt;OFFSET(H1856,-计算!B$22,0,1,1)),"卖",I1855)),"买"),IF(计算!B$23=2,IFERROR(IF(AND(G1856&gt;OFFSET(G1856,-计算!B$22,0,1,1),B1856&lt;OFFSET(B1856,-计算!B$22,0,1,1)),"买",IF(AND(G1856&lt;OFFSET(G1856,-计算!B$22,0,1,1),B1856&gt;OFFSET(B1856,-计算!B$22,0,1,1)),"卖",I1855)),"买"),""))</f>
        <v>买</v>
      </c>
      <c r="J1856" s="4" t="str">
        <f t="shared" ca="1" si="115"/>
        <v/>
      </c>
      <c r="K1856" s="3">
        <f ca="1">IF(I1855="买",C1856,0)-IF(J1856=1,计算!B$18)</f>
        <v>5.174233965739683E-3</v>
      </c>
      <c r="L1856" s="2">
        <f t="shared" ca="1" si="114"/>
        <v>5.5883830139579604</v>
      </c>
      <c r="M1856" s="3">
        <f ca="1">1-L1856/MAX(L$2:L1856)</f>
        <v>0.13564635210954878</v>
      </c>
    </row>
    <row r="1857" spans="1:13" x14ac:dyDescent="0.15">
      <c r="A1857" s="1">
        <v>41143</v>
      </c>
      <c r="B1857" s="2">
        <v>2295.59</v>
      </c>
      <c r="C1857" s="3">
        <f t="shared" si="112"/>
        <v>-7.8272896226820876E-3</v>
      </c>
      <c r="D1857" s="3">
        <f>1-B1857/MAX(B$2:B1857)</f>
        <v>0.60940754100592121</v>
      </c>
      <c r="E1857" s="4">
        <f ca="1">IFERROR(AVERAGE(OFFSET(B1857,0,0,-计算!B$19,1)),AVERAGE(OFFSET(B1857,0,0,-ROW(),1)))</f>
        <v>2347.9091666666668</v>
      </c>
      <c r="F1857" s="4">
        <f ca="1">IFERROR(AVERAGE(OFFSET(B1857,0,0,-计算!B$20,1)),AVERAGE(OFFSET(B1857,0,0,-ROW(),1)))</f>
        <v>2414.7069999999994</v>
      </c>
      <c r="G1857" s="4">
        <f t="shared" ca="1" si="113"/>
        <v>-66.797833333332619</v>
      </c>
      <c r="H1857" s="4">
        <f ca="1">IFERROR(AVERAGE(OFFSET(G1857,0,0,-计算!B$21,1)),AVERAGE(OFFSET(G1857,0,0,-ROW(),1)))</f>
        <v>-67.384299999999484</v>
      </c>
      <c r="I1857" s="4" t="str">
        <f ca="1">IF(计算!B$23=1,IFERROR(IF(AND(G1857&gt;H1857,OFFSET(G1857,-计算!B$22,0,1,1)&lt;OFFSET(H1857,-计算!B$22,0,1,1)),"买",IF(AND(G1857&lt;H1857,OFFSET(G1857,-计算!B$22,0,1,1)&gt;OFFSET(H1857,-计算!B$22,0,1,1)),"卖",I1856)),"买"),IF(计算!B$23=2,IFERROR(IF(AND(G1857&gt;OFFSET(G1857,-计算!B$22,0,1,1),B1857&lt;OFFSET(B1857,-计算!B$22,0,1,1)),"买",IF(AND(G1857&lt;OFFSET(G1857,-计算!B$22,0,1,1),B1857&gt;OFFSET(B1857,-计算!B$22,0,1,1)),"卖",I1856)),"买"),""))</f>
        <v>买</v>
      </c>
      <c r="J1857" s="4" t="str">
        <f t="shared" ca="1" si="115"/>
        <v/>
      </c>
      <c r="K1857" s="3">
        <f ca="1">IF(I1856="买",C1857,0)-IF(J1857=1,计算!B$18)</f>
        <v>-7.8272896226820876E-3</v>
      </c>
      <c r="L1857" s="2">
        <f t="shared" ca="1" si="114"/>
        <v>5.5446411215852347</v>
      </c>
      <c r="M1857" s="3">
        <f ca="1">1-L1857/MAX(L$2:L1857)</f>
        <v>0.14241189844800906</v>
      </c>
    </row>
    <row r="1858" spans="1:13" x14ac:dyDescent="0.15">
      <c r="A1858" s="1">
        <v>41144</v>
      </c>
      <c r="B1858" s="2">
        <v>2302.1999999999998</v>
      </c>
      <c r="C1858" s="3">
        <f t="shared" si="112"/>
        <v>2.8794340452780176E-3</v>
      </c>
      <c r="D1858" s="3">
        <f>1-B1858/MAX(B$2:B1858)</f>
        <v>0.60828285578166474</v>
      </c>
      <c r="E1858" s="4">
        <f ca="1">IFERROR(AVERAGE(OFFSET(B1858,0,0,-计算!B$19,1)),AVERAGE(OFFSET(B1858,0,0,-ROW(),1)))</f>
        <v>2340.686666666667</v>
      </c>
      <c r="F1858" s="4">
        <f ca="1">IFERROR(AVERAGE(OFFSET(B1858,0,0,-计算!B$20,1)),AVERAGE(OFFSET(B1858,0,0,-ROW(),1)))</f>
        <v>2409.1381999999994</v>
      </c>
      <c r="G1858" s="4">
        <f t="shared" ca="1" si="113"/>
        <v>-68.451533333332463</v>
      </c>
      <c r="H1858" s="4">
        <f ca="1">IFERROR(AVERAGE(OFFSET(G1858,0,0,-计算!B$21,1)),AVERAGE(OFFSET(G1858,0,0,-ROW(),1)))</f>
        <v>-66.810211111110519</v>
      </c>
      <c r="I1858" s="4" t="str">
        <f ca="1">IF(计算!B$23=1,IFERROR(IF(AND(G1858&gt;H1858,OFFSET(G1858,-计算!B$22,0,1,1)&lt;OFFSET(H1858,-计算!B$22,0,1,1)),"买",IF(AND(G1858&lt;H1858,OFFSET(G1858,-计算!B$22,0,1,1)&gt;OFFSET(H1858,-计算!B$22,0,1,1)),"卖",I1857)),"买"),IF(计算!B$23=2,IFERROR(IF(AND(G1858&gt;OFFSET(G1858,-计算!B$22,0,1,1),B1858&lt;OFFSET(B1858,-计算!B$22,0,1,1)),"买",IF(AND(G1858&lt;OFFSET(G1858,-计算!B$22,0,1,1),B1858&gt;OFFSET(B1858,-计算!B$22,0,1,1)),"卖",I1857)),"买"),""))</f>
        <v>卖</v>
      </c>
      <c r="J1858" s="4">
        <f t="shared" ca="1" si="115"/>
        <v>1</v>
      </c>
      <c r="K1858" s="3">
        <f ca="1">IF(I1857="买",C1858,0)-IF(J1858=1,计算!B$18)</f>
        <v>2.8794340452780176E-3</v>
      </c>
      <c r="L1858" s="2">
        <f t="shared" ca="1" si="114"/>
        <v>5.5606065499995756</v>
      </c>
      <c r="M1858" s="3">
        <f ca="1">1-L1858/MAX(L$2:L1858)</f>
        <v>0.13994253007157487</v>
      </c>
    </row>
    <row r="1859" spans="1:13" x14ac:dyDescent="0.15">
      <c r="A1859" s="1">
        <v>41145</v>
      </c>
      <c r="B1859" s="2">
        <v>2275.6799999999998</v>
      </c>
      <c r="C1859" s="3">
        <f t="shared" si="112"/>
        <v>-1.1519416210581168E-2</v>
      </c>
      <c r="D1859" s="3">
        <f>1-B1859/MAX(B$2:B1859)</f>
        <v>0.61279520860273595</v>
      </c>
      <c r="E1859" s="4">
        <f ca="1">IFERROR(AVERAGE(OFFSET(B1859,0,0,-计算!B$19,1)),AVERAGE(OFFSET(B1859,0,0,-ROW(),1)))</f>
        <v>2331.1775000000002</v>
      </c>
      <c r="F1859" s="4">
        <f ca="1">IFERROR(AVERAGE(OFFSET(B1859,0,0,-计算!B$20,1)),AVERAGE(OFFSET(B1859,0,0,-ROW(),1)))</f>
        <v>2403.4433999999992</v>
      </c>
      <c r="G1859" s="4">
        <f t="shared" ca="1" si="113"/>
        <v>-72.265899999998965</v>
      </c>
      <c r="H1859" s="4">
        <f ca="1">IFERROR(AVERAGE(OFFSET(G1859,0,0,-计算!B$21,1)),AVERAGE(OFFSET(G1859,0,0,-ROW(),1)))</f>
        <v>-67.480255555554848</v>
      </c>
      <c r="I1859" s="4" t="str">
        <f ca="1">IF(计算!B$23=1,IFERROR(IF(AND(G1859&gt;H1859,OFFSET(G1859,-计算!B$22,0,1,1)&lt;OFFSET(H1859,-计算!B$22,0,1,1)),"买",IF(AND(G1859&lt;H1859,OFFSET(G1859,-计算!B$22,0,1,1)&gt;OFFSET(H1859,-计算!B$22,0,1,1)),"卖",I1858)),"买"),IF(计算!B$23=2,IFERROR(IF(AND(G1859&gt;OFFSET(G1859,-计算!B$22,0,1,1),B1859&lt;OFFSET(B1859,-计算!B$22,0,1,1)),"买",IF(AND(G1859&lt;OFFSET(G1859,-计算!B$22,0,1,1),B1859&gt;OFFSET(B1859,-计算!B$22,0,1,1)),"卖",I1858)),"买"),""))</f>
        <v>卖</v>
      </c>
      <c r="J1859" s="4" t="str">
        <f t="shared" ca="1" si="115"/>
        <v/>
      </c>
      <c r="K1859" s="3">
        <f ca="1">IF(I1858="买",C1859,0)-IF(J1859=1,计算!B$18)</f>
        <v>0</v>
      </c>
      <c r="L1859" s="2">
        <f t="shared" ca="1" si="114"/>
        <v>5.5606065499995756</v>
      </c>
      <c r="M1859" s="3">
        <f ca="1">1-L1859/MAX(L$2:L1859)</f>
        <v>0.13994253007157487</v>
      </c>
    </row>
    <row r="1860" spans="1:13" x14ac:dyDescent="0.15">
      <c r="A1860" s="1">
        <v>41148</v>
      </c>
      <c r="B1860" s="2">
        <v>2228.1999999999998</v>
      </c>
      <c r="C1860" s="3">
        <f t="shared" ref="C1860:C1923" si="116">B1860/B1859-1</f>
        <v>-2.086409336989381E-2</v>
      </c>
      <c r="D1860" s="3">
        <f>1-B1860/MAX(B$2:B1860)</f>
        <v>0.6208738855237188</v>
      </c>
      <c r="E1860" s="4">
        <f ca="1">IFERROR(AVERAGE(OFFSET(B1860,0,0,-计算!B$19,1)),AVERAGE(OFFSET(B1860,0,0,-ROW(),1)))</f>
        <v>2315.8858333333333</v>
      </c>
      <c r="F1860" s="4">
        <f ca="1">IFERROR(AVERAGE(OFFSET(B1860,0,0,-计算!B$20,1)),AVERAGE(OFFSET(B1860,0,0,-ROW(),1)))</f>
        <v>2396.6463999999987</v>
      </c>
      <c r="G1860" s="4">
        <f t="shared" ref="G1860:G1923" ca="1" si="117">E1860-F1860</f>
        <v>-80.760566666665454</v>
      </c>
      <c r="H1860" s="4">
        <f ca="1">IFERROR(AVERAGE(OFFSET(G1860,0,0,-计算!B$21,1)),AVERAGE(OFFSET(G1860,0,0,-ROW(),1)))</f>
        <v>-69.701049999999142</v>
      </c>
      <c r="I1860" s="4" t="str">
        <f ca="1">IF(计算!B$23=1,IFERROR(IF(AND(G1860&gt;H1860,OFFSET(G1860,-计算!B$22,0,1,1)&lt;OFFSET(H1860,-计算!B$22,0,1,1)),"买",IF(AND(G1860&lt;H1860,OFFSET(G1860,-计算!B$22,0,1,1)&gt;OFFSET(H1860,-计算!B$22,0,1,1)),"卖",I1859)),"买"),IF(计算!B$23=2,IFERROR(IF(AND(G1860&gt;OFFSET(G1860,-计算!B$22,0,1,1),B1860&lt;OFFSET(B1860,-计算!B$22,0,1,1)),"买",IF(AND(G1860&lt;OFFSET(G1860,-计算!B$22,0,1,1),B1860&gt;OFFSET(B1860,-计算!B$22,0,1,1)),"卖",I1859)),"买"),""))</f>
        <v>卖</v>
      </c>
      <c r="J1860" s="4" t="str">
        <f t="shared" ca="1" si="115"/>
        <v/>
      </c>
      <c r="K1860" s="3">
        <f ca="1">IF(I1859="买",C1860,0)-IF(J1860=1,计算!B$18)</f>
        <v>0</v>
      </c>
      <c r="L1860" s="2">
        <f t="shared" ref="L1860:L1923" ca="1" si="118">IFERROR(L1859*(1+K1860),L1859)</f>
        <v>5.5606065499995756</v>
      </c>
      <c r="M1860" s="3">
        <f ca="1">1-L1860/MAX(L$2:L1860)</f>
        <v>0.13994253007157487</v>
      </c>
    </row>
    <row r="1861" spans="1:13" x14ac:dyDescent="0.15">
      <c r="A1861" s="1">
        <v>41149</v>
      </c>
      <c r="B1861" s="2">
        <v>2238.41</v>
      </c>
      <c r="C1861" s="3">
        <f t="shared" si="116"/>
        <v>4.5821739520690574E-3</v>
      </c>
      <c r="D1861" s="3">
        <f>1-B1861/MAX(B$2:B1861)</f>
        <v>0.61913666371741649</v>
      </c>
      <c r="E1861" s="4">
        <f ca="1">IFERROR(AVERAGE(OFFSET(B1861,0,0,-计算!B$19,1)),AVERAGE(OFFSET(B1861,0,0,-ROW(),1)))</f>
        <v>2302.4408333333336</v>
      </c>
      <c r="F1861" s="4">
        <f ca="1">IFERROR(AVERAGE(OFFSET(B1861,0,0,-计算!B$20,1)),AVERAGE(OFFSET(B1861,0,0,-ROW(),1)))</f>
        <v>2389.790399999999</v>
      </c>
      <c r="G1861" s="4">
        <f t="shared" ca="1" si="117"/>
        <v>-87.349566666665396</v>
      </c>
      <c r="H1861" s="4">
        <f ca="1">IFERROR(AVERAGE(OFFSET(G1861,0,0,-计算!B$21,1)),AVERAGE(OFFSET(G1861,0,0,-ROW(),1)))</f>
        <v>-73.302227777776807</v>
      </c>
      <c r="I1861" s="4" t="str">
        <f ca="1">IF(计算!B$23=1,IFERROR(IF(AND(G1861&gt;H1861,OFFSET(G1861,-计算!B$22,0,1,1)&lt;OFFSET(H1861,-计算!B$22,0,1,1)),"买",IF(AND(G1861&lt;H1861,OFFSET(G1861,-计算!B$22,0,1,1)&gt;OFFSET(H1861,-计算!B$22,0,1,1)),"卖",I1860)),"买"),IF(计算!B$23=2,IFERROR(IF(AND(G1861&gt;OFFSET(G1861,-计算!B$22,0,1,1),B1861&lt;OFFSET(B1861,-计算!B$22,0,1,1)),"买",IF(AND(G1861&lt;OFFSET(G1861,-计算!B$22,0,1,1),B1861&gt;OFFSET(B1861,-计算!B$22,0,1,1)),"卖",I1860)),"买"),""))</f>
        <v>卖</v>
      </c>
      <c r="J1861" s="4" t="str">
        <f t="shared" ref="J1861:J1924" ca="1" si="119">IF(I1860&lt;&gt;I1861,1,"")</f>
        <v/>
      </c>
      <c r="K1861" s="3">
        <f ca="1">IF(I1860="买",C1861,0)-IF(J1861=1,计算!B$18)</f>
        <v>0</v>
      </c>
      <c r="L1861" s="2">
        <f t="shared" ca="1" si="118"/>
        <v>5.5606065499995756</v>
      </c>
      <c r="M1861" s="3">
        <f ca="1">1-L1861/MAX(L$2:L1861)</f>
        <v>0.13994253007157487</v>
      </c>
    </row>
    <row r="1862" spans="1:13" x14ac:dyDescent="0.15">
      <c r="A1862" s="1">
        <v>41150</v>
      </c>
      <c r="B1862" s="2">
        <v>2214.81</v>
      </c>
      <c r="C1862" s="3">
        <f t="shared" si="116"/>
        <v>-1.0543198073632576E-2</v>
      </c>
      <c r="D1862" s="3">
        <f>1-B1862/MAX(B$2:B1862)</f>
        <v>0.62315218131082828</v>
      </c>
      <c r="E1862" s="4">
        <f ca="1">IFERROR(AVERAGE(OFFSET(B1862,0,0,-计算!B$19,1)),AVERAGE(OFFSET(B1862,0,0,-ROW(),1)))</f>
        <v>2291.0141666666668</v>
      </c>
      <c r="F1862" s="4">
        <f ca="1">IFERROR(AVERAGE(OFFSET(B1862,0,0,-计算!B$20,1)),AVERAGE(OFFSET(B1862,0,0,-ROW(),1)))</f>
        <v>2382.9141999999988</v>
      </c>
      <c r="G1862" s="4">
        <f t="shared" ca="1" si="117"/>
        <v>-91.900033333331976</v>
      </c>
      <c r="H1862" s="4">
        <f ca="1">IFERROR(AVERAGE(OFFSET(G1862,0,0,-计算!B$21,1)),AVERAGE(OFFSET(G1862,0,0,-ROW(),1)))</f>
        <v>-77.920905555554484</v>
      </c>
      <c r="I1862" s="4" t="str">
        <f ca="1">IF(计算!B$23=1,IFERROR(IF(AND(G1862&gt;H1862,OFFSET(G1862,-计算!B$22,0,1,1)&lt;OFFSET(H1862,-计算!B$22,0,1,1)),"买",IF(AND(G1862&lt;H1862,OFFSET(G1862,-计算!B$22,0,1,1)&gt;OFFSET(H1862,-计算!B$22,0,1,1)),"卖",I1861)),"买"),IF(计算!B$23=2,IFERROR(IF(AND(G1862&gt;OFFSET(G1862,-计算!B$22,0,1,1),B1862&lt;OFFSET(B1862,-计算!B$22,0,1,1)),"买",IF(AND(G1862&lt;OFFSET(G1862,-计算!B$22,0,1,1),B1862&gt;OFFSET(B1862,-计算!B$22,0,1,1)),"卖",I1861)),"买"),""))</f>
        <v>卖</v>
      </c>
      <c r="J1862" s="4" t="str">
        <f t="shared" ca="1" si="119"/>
        <v/>
      </c>
      <c r="K1862" s="3">
        <f ca="1">IF(I1861="买",C1862,0)-IF(J1862=1,计算!B$18)</f>
        <v>0</v>
      </c>
      <c r="L1862" s="2">
        <f t="shared" ca="1" si="118"/>
        <v>5.5606065499995756</v>
      </c>
      <c r="M1862" s="3">
        <f ca="1">1-L1862/MAX(L$2:L1862)</f>
        <v>0.13994253007157487</v>
      </c>
    </row>
    <row r="1863" spans="1:13" x14ac:dyDescent="0.15">
      <c r="A1863" s="1">
        <v>41151</v>
      </c>
      <c r="B1863" s="2">
        <v>2211.37</v>
      </c>
      <c r="C1863" s="3">
        <f t="shared" si="116"/>
        <v>-1.5531806340047805E-3</v>
      </c>
      <c r="D1863" s="3">
        <f>1-B1863/MAX(B$2:B1863)</f>
        <v>0.62373749404478329</v>
      </c>
      <c r="E1863" s="4">
        <f ca="1">IFERROR(AVERAGE(OFFSET(B1863,0,0,-计算!B$19,1)),AVERAGE(OFFSET(B1863,0,0,-ROW(),1)))</f>
        <v>2278.876666666667</v>
      </c>
      <c r="F1863" s="4">
        <f ca="1">IFERROR(AVERAGE(OFFSET(B1863,0,0,-计算!B$20,1)),AVERAGE(OFFSET(B1863,0,0,-ROW(),1)))</f>
        <v>2376.0893999999989</v>
      </c>
      <c r="G1863" s="4">
        <f t="shared" ca="1" si="117"/>
        <v>-97.212733333331926</v>
      </c>
      <c r="H1863" s="4">
        <f ca="1">IFERROR(AVERAGE(OFFSET(G1863,0,0,-计算!B$21,1)),AVERAGE(OFFSET(G1863,0,0,-ROW(),1)))</f>
        <v>-82.990055555554363</v>
      </c>
      <c r="I1863" s="4" t="str">
        <f ca="1">IF(计算!B$23=1,IFERROR(IF(AND(G1863&gt;H1863,OFFSET(G1863,-计算!B$22,0,1,1)&lt;OFFSET(H1863,-计算!B$22,0,1,1)),"买",IF(AND(G1863&lt;H1863,OFFSET(G1863,-计算!B$22,0,1,1)&gt;OFFSET(H1863,-计算!B$22,0,1,1)),"卖",I1862)),"买"),IF(计算!B$23=2,IFERROR(IF(AND(G1863&gt;OFFSET(G1863,-计算!B$22,0,1,1),B1863&lt;OFFSET(B1863,-计算!B$22,0,1,1)),"买",IF(AND(G1863&lt;OFFSET(G1863,-计算!B$22,0,1,1),B1863&gt;OFFSET(B1863,-计算!B$22,0,1,1)),"卖",I1862)),"买"),""))</f>
        <v>卖</v>
      </c>
      <c r="J1863" s="4" t="str">
        <f t="shared" ca="1" si="119"/>
        <v/>
      </c>
      <c r="K1863" s="3">
        <f ca="1">IF(I1862="买",C1863,0)-IF(J1863=1,计算!B$18)</f>
        <v>0</v>
      </c>
      <c r="L1863" s="2">
        <f t="shared" ca="1" si="118"/>
        <v>5.5606065499995756</v>
      </c>
      <c r="M1863" s="3">
        <f ca="1">1-L1863/MAX(L$2:L1863)</f>
        <v>0.13994253007157487</v>
      </c>
    </row>
    <row r="1864" spans="1:13" x14ac:dyDescent="0.15">
      <c r="A1864" s="1">
        <v>41152</v>
      </c>
      <c r="B1864" s="2">
        <v>2204.87</v>
      </c>
      <c r="C1864" s="3">
        <f t="shared" si="116"/>
        <v>-2.9393543369042874E-3</v>
      </c>
      <c r="D1864" s="3">
        <f>1-B1864/MAX(B$2:B1864)</f>
        <v>0.62484346287347714</v>
      </c>
      <c r="E1864" s="4">
        <f ca="1">IFERROR(AVERAGE(OFFSET(B1864,0,0,-计算!B$19,1)),AVERAGE(OFFSET(B1864,0,0,-ROW(),1)))</f>
        <v>2268.3141666666666</v>
      </c>
      <c r="F1864" s="4">
        <f ca="1">IFERROR(AVERAGE(OFFSET(B1864,0,0,-计算!B$20,1)),AVERAGE(OFFSET(B1864,0,0,-ROW(),1)))</f>
        <v>2369.9429999999988</v>
      </c>
      <c r="G1864" s="4">
        <f t="shared" ca="1" si="117"/>
        <v>-101.6288333333323</v>
      </c>
      <c r="H1864" s="4">
        <f ca="1">IFERROR(AVERAGE(OFFSET(G1864,0,0,-计算!B$21,1)),AVERAGE(OFFSET(G1864,0,0,-ROW(),1)))</f>
        <v>-88.519605555554335</v>
      </c>
      <c r="I1864" s="4" t="str">
        <f ca="1">IF(计算!B$23=1,IFERROR(IF(AND(G1864&gt;H1864,OFFSET(G1864,-计算!B$22,0,1,1)&lt;OFFSET(H1864,-计算!B$22,0,1,1)),"买",IF(AND(G1864&lt;H1864,OFFSET(G1864,-计算!B$22,0,1,1)&gt;OFFSET(H1864,-计算!B$22,0,1,1)),"卖",I1863)),"买"),IF(计算!B$23=2,IFERROR(IF(AND(G1864&gt;OFFSET(G1864,-计算!B$22,0,1,1),B1864&lt;OFFSET(B1864,-计算!B$22,0,1,1)),"买",IF(AND(G1864&lt;OFFSET(G1864,-计算!B$22,0,1,1),B1864&gt;OFFSET(B1864,-计算!B$22,0,1,1)),"卖",I1863)),"买"),""))</f>
        <v>卖</v>
      </c>
      <c r="J1864" s="4" t="str">
        <f t="shared" ca="1" si="119"/>
        <v/>
      </c>
      <c r="K1864" s="3">
        <f ca="1">IF(I1863="买",C1864,0)-IF(J1864=1,计算!B$18)</f>
        <v>0</v>
      </c>
      <c r="L1864" s="2">
        <f t="shared" ca="1" si="118"/>
        <v>5.5606065499995756</v>
      </c>
      <c r="M1864" s="3">
        <f ca="1">1-L1864/MAX(L$2:L1864)</f>
        <v>0.13994253007157487</v>
      </c>
    </row>
    <row r="1865" spans="1:13" x14ac:dyDescent="0.15">
      <c r="A1865" s="1">
        <v>41155</v>
      </c>
      <c r="B1865" s="2">
        <v>2228.37</v>
      </c>
      <c r="C1865" s="3">
        <f t="shared" si="116"/>
        <v>1.0658224747944312E-2</v>
      </c>
      <c r="D1865" s="3">
        <f>1-B1865/MAX(B$2:B1865)</f>
        <v>0.62084496018512225</v>
      </c>
      <c r="E1865" s="4">
        <f ca="1">IFERROR(AVERAGE(OFFSET(B1865,0,0,-计算!B$19,1)),AVERAGE(OFFSET(B1865,0,0,-ROW(),1)))</f>
        <v>2260.7058333333334</v>
      </c>
      <c r="F1865" s="4">
        <f ca="1">IFERROR(AVERAGE(OFFSET(B1865,0,0,-计算!B$20,1)),AVERAGE(OFFSET(B1865,0,0,-ROW(),1)))</f>
        <v>2365.3799999999987</v>
      </c>
      <c r="G1865" s="4">
        <f t="shared" ca="1" si="117"/>
        <v>-104.67416666666531</v>
      </c>
      <c r="H1865" s="4">
        <f ca="1">IFERROR(AVERAGE(OFFSET(G1865,0,0,-计算!B$21,1)),AVERAGE(OFFSET(G1865,0,0,-ROW(),1)))</f>
        <v>-93.92098333333206</v>
      </c>
      <c r="I1865" s="4" t="str">
        <f ca="1">IF(计算!B$23=1,IFERROR(IF(AND(G1865&gt;H1865,OFFSET(G1865,-计算!B$22,0,1,1)&lt;OFFSET(H1865,-计算!B$22,0,1,1)),"买",IF(AND(G1865&lt;H1865,OFFSET(G1865,-计算!B$22,0,1,1)&gt;OFFSET(H1865,-计算!B$22,0,1,1)),"卖",I1864)),"买"),IF(计算!B$23=2,IFERROR(IF(AND(G1865&gt;OFFSET(G1865,-计算!B$22,0,1,1),B1865&lt;OFFSET(B1865,-计算!B$22,0,1,1)),"买",IF(AND(G1865&lt;OFFSET(G1865,-计算!B$22,0,1,1),B1865&gt;OFFSET(B1865,-计算!B$22,0,1,1)),"卖",I1864)),"买"),""))</f>
        <v>卖</v>
      </c>
      <c r="J1865" s="4" t="str">
        <f t="shared" ca="1" si="119"/>
        <v/>
      </c>
      <c r="K1865" s="3">
        <f ca="1">IF(I1864="买",C1865,0)-IF(J1865=1,计算!B$18)</f>
        <v>0</v>
      </c>
      <c r="L1865" s="2">
        <f t="shared" ca="1" si="118"/>
        <v>5.5606065499995756</v>
      </c>
      <c r="M1865" s="3">
        <f ca="1">1-L1865/MAX(L$2:L1865)</f>
        <v>0.13994253007157487</v>
      </c>
    </row>
    <row r="1866" spans="1:13" x14ac:dyDescent="0.15">
      <c r="A1866" s="1">
        <v>41156</v>
      </c>
      <c r="B1866" s="2">
        <v>2204.41</v>
      </c>
      <c r="C1866" s="3">
        <f t="shared" si="116"/>
        <v>-1.0752253889614427E-2</v>
      </c>
      <c r="D1866" s="3">
        <f>1-B1866/MAX(B$2:B1866)</f>
        <v>0.62492173143673857</v>
      </c>
      <c r="E1866" s="4">
        <f ca="1">IFERROR(AVERAGE(OFFSET(B1866,0,0,-计算!B$19,1)),AVERAGE(OFFSET(B1866,0,0,-ROW(),1)))</f>
        <v>2251.6166666666663</v>
      </c>
      <c r="F1866" s="4">
        <f ca="1">IFERROR(AVERAGE(OFFSET(B1866,0,0,-计算!B$20,1)),AVERAGE(OFFSET(B1866,0,0,-ROW(),1)))</f>
        <v>2360.3697999999986</v>
      </c>
      <c r="G1866" s="4">
        <f t="shared" ca="1" si="117"/>
        <v>-108.75313333333224</v>
      </c>
      <c r="H1866" s="4">
        <f ca="1">IFERROR(AVERAGE(OFFSET(G1866,0,0,-计算!B$21,1)),AVERAGE(OFFSET(G1866,0,0,-ROW(),1)))</f>
        <v>-98.586411111109854</v>
      </c>
      <c r="I1866" s="4" t="str">
        <f ca="1">IF(计算!B$23=1,IFERROR(IF(AND(G1866&gt;H1866,OFFSET(G1866,-计算!B$22,0,1,1)&lt;OFFSET(H1866,-计算!B$22,0,1,1)),"买",IF(AND(G1866&lt;H1866,OFFSET(G1866,-计算!B$22,0,1,1)&gt;OFFSET(H1866,-计算!B$22,0,1,1)),"卖",I1865)),"买"),IF(计算!B$23=2,IFERROR(IF(AND(G1866&gt;OFFSET(G1866,-计算!B$22,0,1,1),B1866&lt;OFFSET(B1866,-计算!B$22,0,1,1)),"买",IF(AND(G1866&lt;OFFSET(G1866,-计算!B$22,0,1,1),B1866&gt;OFFSET(B1866,-计算!B$22,0,1,1)),"卖",I1865)),"买"),""))</f>
        <v>卖</v>
      </c>
      <c r="J1866" s="4" t="str">
        <f t="shared" ca="1" si="119"/>
        <v/>
      </c>
      <c r="K1866" s="3">
        <f ca="1">IF(I1865="买",C1866,0)-IF(J1866=1,计算!B$18)</f>
        <v>0</v>
      </c>
      <c r="L1866" s="2">
        <f t="shared" ca="1" si="118"/>
        <v>5.5606065499995756</v>
      </c>
      <c r="M1866" s="3">
        <f ca="1">1-L1866/MAX(L$2:L1866)</f>
        <v>0.13994253007157487</v>
      </c>
    </row>
    <row r="1867" spans="1:13" x14ac:dyDescent="0.15">
      <c r="A1867" s="1">
        <v>41157</v>
      </c>
      <c r="B1867" s="2">
        <v>2199.88</v>
      </c>
      <c r="C1867" s="3">
        <f t="shared" si="116"/>
        <v>-2.0549716250605199E-3</v>
      </c>
      <c r="D1867" s="3">
        <f>1-B1867/MAX(B$2:B1867)</f>
        <v>0.62569250663581299</v>
      </c>
      <c r="E1867" s="4">
        <f ca="1">IFERROR(AVERAGE(OFFSET(B1867,0,0,-计算!B$19,1)),AVERAGE(OFFSET(B1867,0,0,-ROW(),1)))</f>
        <v>2243.1241666666665</v>
      </c>
      <c r="F1867" s="4">
        <f ca="1">IFERROR(AVERAGE(OFFSET(B1867,0,0,-计算!B$20,1)),AVERAGE(OFFSET(B1867,0,0,-ROW(),1)))</f>
        <v>2355.4233999999988</v>
      </c>
      <c r="G1867" s="4">
        <f t="shared" ca="1" si="117"/>
        <v>-112.29923333333227</v>
      </c>
      <c r="H1867" s="4">
        <f ca="1">IFERROR(AVERAGE(OFFSET(G1867,0,0,-计算!B$21,1)),AVERAGE(OFFSET(G1867,0,0,-ROW(),1)))</f>
        <v>-102.74468888888767</v>
      </c>
      <c r="I1867" s="4" t="str">
        <f ca="1">IF(计算!B$23=1,IFERROR(IF(AND(G1867&gt;H1867,OFFSET(G1867,-计算!B$22,0,1,1)&lt;OFFSET(H1867,-计算!B$22,0,1,1)),"买",IF(AND(G1867&lt;H1867,OFFSET(G1867,-计算!B$22,0,1,1)&gt;OFFSET(H1867,-计算!B$22,0,1,1)),"卖",I1866)),"买"),IF(计算!B$23=2,IFERROR(IF(AND(G1867&gt;OFFSET(G1867,-计算!B$22,0,1,1),B1867&lt;OFFSET(B1867,-计算!B$22,0,1,1)),"买",IF(AND(G1867&lt;OFFSET(G1867,-计算!B$22,0,1,1),B1867&gt;OFFSET(B1867,-计算!B$22,0,1,1)),"卖",I1866)),"买"),""))</f>
        <v>卖</v>
      </c>
      <c r="J1867" s="4" t="str">
        <f t="shared" ca="1" si="119"/>
        <v/>
      </c>
      <c r="K1867" s="3">
        <f ca="1">IF(I1866="买",C1867,0)-IF(J1867=1,计算!B$18)</f>
        <v>0</v>
      </c>
      <c r="L1867" s="2">
        <f t="shared" ca="1" si="118"/>
        <v>5.5606065499995756</v>
      </c>
      <c r="M1867" s="3">
        <f ca="1">1-L1867/MAX(L$2:L1867)</f>
        <v>0.13994253007157487</v>
      </c>
    </row>
    <row r="1868" spans="1:13" x14ac:dyDescent="0.15">
      <c r="A1868" s="1">
        <v>41158</v>
      </c>
      <c r="B1868" s="2">
        <v>2217.8200000000002</v>
      </c>
      <c r="C1868" s="3">
        <f t="shared" si="116"/>
        <v>8.1549902721966827E-3</v>
      </c>
      <c r="D1868" s="3">
        <f>1-B1868/MAX(B$2:B1868)</f>
        <v>0.62264003266861767</v>
      </c>
      <c r="E1868" s="4">
        <f ca="1">IFERROR(AVERAGE(OFFSET(B1868,0,0,-计算!B$19,1)),AVERAGE(OFFSET(B1868,0,0,-ROW(),1)))</f>
        <v>2235.1341666666663</v>
      </c>
      <c r="F1868" s="4">
        <f ca="1">IFERROR(AVERAGE(OFFSET(B1868,0,0,-计算!B$20,1)),AVERAGE(OFFSET(B1868,0,0,-ROW(),1)))</f>
        <v>2351.2651999999989</v>
      </c>
      <c r="G1868" s="4">
        <f t="shared" ca="1" si="117"/>
        <v>-116.13103333333265</v>
      </c>
      <c r="H1868" s="4">
        <f ca="1">IFERROR(AVERAGE(OFFSET(G1868,0,0,-计算!B$21,1)),AVERAGE(OFFSET(G1868,0,0,-ROW(),1)))</f>
        <v>-106.78318888888778</v>
      </c>
      <c r="I1868" s="4" t="str">
        <f ca="1">IF(计算!B$23=1,IFERROR(IF(AND(G1868&gt;H1868,OFFSET(G1868,-计算!B$22,0,1,1)&lt;OFFSET(H1868,-计算!B$22,0,1,1)),"买",IF(AND(G1868&lt;H1868,OFFSET(G1868,-计算!B$22,0,1,1)&gt;OFFSET(H1868,-计算!B$22,0,1,1)),"卖",I1867)),"买"),IF(计算!B$23=2,IFERROR(IF(AND(G1868&gt;OFFSET(G1868,-计算!B$22,0,1,1),B1868&lt;OFFSET(B1868,-计算!B$22,0,1,1)),"买",IF(AND(G1868&lt;OFFSET(G1868,-计算!B$22,0,1,1),B1868&gt;OFFSET(B1868,-计算!B$22,0,1,1)),"卖",I1867)),"买"),""))</f>
        <v>卖</v>
      </c>
      <c r="J1868" s="4" t="str">
        <f t="shared" ca="1" si="119"/>
        <v/>
      </c>
      <c r="K1868" s="3">
        <f ca="1">IF(I1867="买",C1868,0)-IF(J1868=1,计算!B$18)</f>
        <v>0</v>
      </c>
      <c r="L1868" s="2">
        <f t="shared" ca="1" si="118"/>
        <v>5.5606065499995756</v>
      </c>
      <c r="M1868" s="3">
        <f ca="1">1-L1868/MAX(L$2:L1868)</f>
        <v>0.13994253007157487</v>
      </c>
    </row>
    <row r="1869" spans="1:13" x14ac:dyDescent="0.15">
      <c r="A1869" s="1">
        <v>41159</v>
      </c>
      <c r="B1869" s="2">
        <v>2317.1799999999998</v>
      </c>
      <c r="C1869" s="3">
        <f t="shared" si="116"/>
        <v>4.4800750286317026E-2</v>
      </c>
      <c r="D1869" s="3">
        <f>1-B1869/MAX(B$2:B1869)</f>
        <v>0.60573402300415169</v>
      </c>
      <c r="E1869" s="4">
        <f ca="1">IFERROR(AVERAGE(OFFSET(B1869,0,0,-计算!B$19,1)),AVERAGE(OFFSET(B1869,0,0,-ROW(),1)))</f>
        <v>2236.9333333333329</v>
      </c>
      <c r="F1869" s="4">
        <f ca="1">IFERROR(AVERAGE(OFFSET(B1869,0,0,-计算!B$20,1)),AVERAGE(OFFSET(B1869,0,0,-ROW(),1)))</f>
        <v>2348.3765999999987</v>
      </c>
      <c r="G1869" s="4">
        <f t="shared" ca="1" si="117"/>
        <v>-111.44326666666575</v>
      </c>
      <c r="H1869" s="4">
        <f ca="1">IFERROR(AVERAGE(OFFSET(G1869,0,0,-计算!B$21,1)),AVERAGE(OFFSET(G1869,0,0,-ROW(),1)))</f>
        <v>-109.15494444444342</v>
      </c>
      <c r="I1869" s="4" t="str">
        <f ca="1">IF(计算!B$23=1,IFERROR(IF(AND(G1869&gt;H1869,OFFSET(G1869,-计算!B$22,0,1,1)&lt;OFFSET(H1869,-计算!B$22,0,1,1)),"买",IF(AND(G1869&lt;H1869,OFFSET(G1869,-计算!B$22,0,1,1)&gt;OFFSET(H1869,-计算!B$22,0,1,1)),"卖",I1868)),"买"),IF(计算!B$23=2,IFERROR(IF(AND(G1869&gt;OFFSET(G1869,-计算!B$22,0,1,1),B1869&lt;OFFSET(B1869,-计算!B$22,0,1,1)),"买",IF(AND(G1869&lt;OFFSET(G1869,-计算!B$22,0,1,1),B1869&gt;OFFSET(B1869,-计算!B$22,0,1,1)),"卖",I1868)),"买"),""))</f>
        <v>卖</v>
      </c>
      <c r="J1869" s="4" t="str">
        <f t="shared" ca="1" si="119"/>
        <v/>
      </c>
      <c r="K1869" s="3">
        <f ca="1">IF(I1868="买",C1869,0)-IF(J1869=1,计算!B$18)</f>
        <v>0</v>
      </c>
      <c r="L1869" s="2">
        <f t="shared" ca="1" si="118"/>
        <v>5.5606065499995756</v>
      </c>
      <c r="M1869" s="3">
        <f ca="1">1-L1869/MAX(L$2:L1869)</f>
        <v>0.13994253007157487</v>
      </c>
    </row>
    <row r="1870" spans="1:13" x14ac:dyDescent="0.15">
      <c r="A1870" s="1">
        <v>41162</v>
      </c>
      <c r="B1870" s="2">
        <v>2326.67</v>
      </c>
      <c r="C1870" s="3">
        <f t="shared" si="116"/>
        <v>4.0954953866338961E-3</v>
      </c>
      <c r="D1870" s="3">
        <f>1-B1870/MAX(B$2:B1870)</f>
        <v>0.60411930851425844</v>
      </c>
      <c r="E1870" s="4">
        <f ca="1">IFERROR(AVERAGE(OFFSET(B1870,0,0,-计算!B$19,1)),AVERAGE(OFFSET(B1870,0,0,-ROW(),1)))</f>
        <v>2238.9724999999999</v>
      </c>
      <c r="F1870" s="4">
        <f ca="1">IFERROR(AVERAGE(OFFSET(B1870,0,0,-计算!B$20,1)),AVERAGE(OFFSET(B1870,0,0,-ROW(),1)))</f>
        <v>2345.6051999999991</v>
      </c>
      <c r="G1870" s="4">
        <f t="shared" ca="1" si="117"/>
        <v>-106.6326999999992</v>
      </c>
      <c r="H1870" s="4">
        <f ca="1">IFERROR(AVERAGE(OFFSET(G1870,0,0,-计算!B$21,1)),AVERAGE(OFFSET(G1870,0,0,-ROW(),1)))</f>
        <v>-109.98892222222123</v>
      </c>
      <c r="I1870" s="4" t="str">
        <f ca="1">IF(计算!B$23=1,IFERROR(IF(AND(G1870&gt;H1870,OFFSET(G1870,-计算!B$22,0,1,1)&lt;OFFSET(H1870,-计算!B$22,0,1,1)),"买",IF(AND(G1870&lt;H1870,OFFSET(G1870,-计算!B$22,0,1,1)&gt;OFFSET(H1870,-计算!B$22,0,1,1)),"卖",I1869)),"买"),IF(计算!B$23=2,IFERROR(IF(AND(G1870&gt;OFFSET(G1870,-计算!B$22,0,1,1),B1870&lt;OFFSET(B1870,-计算!B$22,0,1,1)),"买",IF(AND(G1870&lt;OFFSET(G1870,-计算!B$22,0,1,1),B1870&gt;OFFSET(B1870,-计算!B$22,0,1,1)),"卖",I1869)),"买"),""))</f>
        <v>买</v>
      </c>
      <c r="J1870" s="4">
        <f t="shared" ca="1" si="119"/>
        <v>1</v>
      </c>
      <c r="K1870" s="3">
        <f ca="1">IF(I1869="买",C1870,0)-IF(J1870=1,计算!B$18)</f>
        <v>0</v>
      </c>
      <c r="L1870" s="2">
        <f t="shared" ca="1" si="118"/>
        <v>5.5606065499995756</v>
      </c>
      <c r="M1870" s="3">
        <f ca="1">1-L1870/MAX(L$2:L1870)</f>
        <v>0.13994253007157487</v>
      </c>
    </row>
    <row r="1871" spans="1:13" x14ac:dyDescent="0.15">
      <c r="A1871" s="1">
        <v>41163</v>
      </c>
      <c r="B1871" s="2">
        <v>2311.89</v>
      </c>
      <c r="C1871" s="3">
        <f t="shared" si="116"/>
        <v>-6.3524264291885402E-3</v>
      </c>
      <c r="D1871" s="3">
        <f>1-B1871/MAX(B$2:B1871)</f>
        <v>0.60663411148165802</v>
      </c>
      <c r="E1871" s="4">
        <f ca="1">IFERROR(AVERAGE(OFFSET(B1871,0,0,-计算!B$19,1)),AVERAGE(OFFSET(B1871,0,0,-ROW(),1)))</f>
        <v>2241.9899999999998</v>
      </c>
      <c r="F1871" s="4">
        <f ca="1">IFERROR(AVERAGE(OFFSET(B1871,0,0,-计算!B$20,1)),AVERAGE(OFFSET(B1871,0,0,-ROW(),1)))</f>
        <v>2342.4685999999988</v>
      </c>
      <c r="G1871" s="4">
        <f t="shared" ca="1" si="117"/>
        <v>-100.47859999999901</v>
      </c>
      <c r="H1871" s="4">
        <f ca="1">IFERROR(AVERAGE(OFFSET(G1871,0,0,-计算!B$21,1)),AVERAGE(OFFSET(G1871,0,0,-ROW(),1)))</f>
        <v>-109.28966111111019</v>
      </c>
      <c r="I1871" s="4" t="str">
        <f ca="1">IF(计算!B$23=1,IFERROR(IF(AND(G1871&gt;H1871,OFFSET(G1871,-计算!B$22,0,1,1)&lt;OFFSET(H1871,-计算!B$22,0,1,1)),"买",IF(AND(G1871&lt;H1871,OFFSET(G1871,-计算!B$22,0,1,1)&gt;OFFSET(H1871,-计算!B$22,0,1,1)),"卖",I1870)),"买"),IF(计算!B$23=2,IFERROR(IF(AND(G1871&gt;OFFSET(G1871,-计算!B$22,0,1,1),B1871&lt;OFFSET(B1871,-计算!B$22,0,1,1)),"买",IF(AND(G1871&lt;OFFSET(G1871,-计算!B$22,0,1,1),B1871&gt;OFFSET(B1871,-计算!B$22,0,1,1)),"卖",I1870)),"买"),""))</f>
        <v>买</v>
      </c>
      <c r="J1871" s="4" t="str">
        <f t="shared" ca="1" si="119"/>
        <v/>
      </c>
      <c r="K1871" s="3">
        <f ca="1">IF(I1870="买",C1871,0)-IF(J1871=1,计算!B$18)</f>
        <v>-6.3524264291885402E-3</v>
      </c>
      <c r="L1871" s="2">
        <f t="shared" ca="1" si="118"/>
        <v>5.5252832059890391</v>
      </c>
      <c r="M1871" s="3">
        <f ca="1">1-L1871/MAX(L$2:L1871)</f>
        <v>0.14540598187416931</v>
      </c>
    </row>
    <row r="1872" spans="1:13" x14ac:dyDescent="0.15">
      <c r="A1872" s="1">
        <v>41164</v>
      </c>
      <c r="B1872" s="2">
        <v>2320.0700000000002</v>
      </c>
      <c r="C1872" s="3">
        <f t="shared" si="116"/>
        <v>3.5382306251596773E-3</v>
      </c>
      <c r="D1872" s="3">
        <f>1-B1872/MAX(B$2:B1872)</f>
        <v>0.60524229224800918</v>
      </c>
      <c r="E1872" s="4">
        <f ca="1">IFERROR(AVERAGE(OFFSET(B1872,0,0,-计算!B$19,1)),AVERAGE(OFFSET(B1872,0,0,-ROW(),1)))</f>
        <v>2249.6458333333335</v>
      </c>
      <c r="F1872" s="4">
        <f ca="1">IFERROR(AVERAGE(OFFSET(B1872,0,0,-计算!B$20,1)),AVERAGE(OFFSET(B1872,0,0,-ROW(),1)))</f>
        <v>2339.5715999999993</v>
      </c>
      <c r="G1872" s="4">
        <f t="shared" ca="1" si="117"/>
        <v>-89.925766666665822</v>
      </c>
      <c r="H1872" s="4">
        <f ca="1">IFERROR(AVERAGE(OFFSET(G1872,0,0,-计算!B$21,1)),AVERAGE(OFFSET(G1872,0,0,-ROW(),1)))</f>
        <v>-106.15176666666578</v>
      </c>
      <c r="I1872" s="4" t="str">
        <f ca="1">IF(计算!B$23=1,IFERROR(IF(AND(G1872&gt;H1872,OFFSET(G1872,-计算!B$22,0,1,1)&lt;OFFSET(H1872,-计算!B$22,0,1,1)),"买",IF(AND(G1872&lt;H1872,OFFSET(G1872,-计算!B$22,0,1,1)&gt;OFFSET(H1872,-计算!B$22,0,1,1)),"卖",I1871)),"买"),IF(计算!B$23=2,IFERROR(IF(AND(G1872&gt;OFFSET(G1872,-计算!B$22,0,1,1),B1872&lt;OFFSET(B1872,-计算!B$22,0,1,1)),"买",IF(AND(G1872&lt;OFFSET(G1872,-计算!B$22,0,1,1),B1872&gt;OFFSET(B1872,-计算!B$22,0,1,1)),"卖",I1871)),"买"),""))</f>
        <v>买</v>
      </c>
      <c r="J1872" s="4" t="str">
        <f t="shared" ca="1" si="119"/>
        <v/>
      </c>
      <c r="K1872" s="3">
        <f ca="1">IF(I1871="买",C1872,0)-IF(J1872=1,计算!B$18)</f>
        <v>3.5382306251596773E-3</v>
      </c>
      <c r="L1872" s="2">
        <f t="shared" ca="1" si="118"/>
        <v>5.5448329322411496</v>
      </c>
      <c r="M1872" s="3">
        <f ca="1">1-L1872/MAX(L$2:L1872)</f>
        <v>0.14238223114715831</v>
      </c>
    </row>
    <row r="1873" spans="1:13" x14ac:dyDescent="0.15">
      <c r="A1873" s="1">
        <v>41165</v>
      </c>
      <c r="B1873" s="2">
        <v>2298.46</v>
      </c>
      <c r="C1873" s="3">
        <f t="shared" si="116"/>
        <v>-9.3143741352632592E-3</v>
      </c>
      <c r="D1873" s="3">
        <f>1-B1873/MAX(B$2:B1873)</f>
        <v>0.60891921323079012</v>
      </c>
      <c r="E1873" s="4">
        <f ca="1">IFERROR(AVERAGE(OFFSET(B1873,0,0,-计算!B$19,1)),AVERAGE(OFFSET(B1873,0,0,-ROW(),1)))</f>
        <v>2254.6499999999996</v>
      </c>
      <c r="F1873" s="4">
        <f ca="1">IFERROR(AVERAGE(OFFSET(B1873,0,0,-计算!B$20,1)),AVERAGE(OFFSET(B1873,0,0,-ROW(),1)))</f>
        <v>2336.9333999999994</v>
      </c>
      <c r="G1873" s="4">
        <f t="shared" ca="1" si="117"/>
        <v>-82.283399999999801</v>
      </c>
      <c r="H1873" s="4">
        <f ca="1">IFERROR(AVERAGE(OFFSET(G1873,0,0,-计算!B$21,1)),AVERAGE(OFFSET(G1873,0,0,-ROW(),1)))</f>
        <v>-101.14912777777704</v>
      </c>
      <c r="I1873" s="4" t="str">
        <f ca="1">IF(计算!B$23=1,IFERROR(IF(AND(G1873&gt;H1873,OFFSET(G1873,-计算!B$22,0,1,1)&lt;OFFSET(H1873,-计算!B$22,0,1,1)),"买",IF(AND(G1873&lt;H1873,OFFSET(G1873,-计算!B$22,0,1,1)&gt;OFFSET(H1873,-计算!B$22,0,1,1)),"卖",I1872)),"买"),IF(计算!B$23=2,IFERROR(IF(AND(G1873&gt;OFFSET(G1873,-计算!B$22,0,1,1),B1873&lt;OFFSET(B1873,-计算!B$22,0,1,1)),"买",IF(AND(G1873&lt;OFFSET(G1873,-计算!B$22,0,1,1),B1873&gt;OFFSET(B1873,-计算!B$22,0,1,1)),"卖",I1872)),"买"),""))</f>
        <v>买</v>
      </c>
      <c r="J1873" s="4" t="str">
        <f t="shared" ca="1" si="119"/>
        <v/>
      </c>
      <c r="K1873" s="3">
        <f ca="1">IF(I1872="买",C1873,0)-IF(J1873=1,计算!B$18)</f>
        <v>-9.3143741352632592E-3</v>
      </c>
      <c r="L1873" s="2">
        <f t="shared" ca="1" si="118"/>
        <v>5.4931862837927268</v>
      </c>
      <c r="M1873" s="3">
        <f ca="1">1-L1873/MAX(L$2:L1873)</f>
        <v>0.15037040391130341</v>
      </c>
    </row>
    <row r="1874" spans="1:13" x14ac:dyDescent="0.15">
      <c r="A1874" s="1">
        <v>41166</v>
      </c>
      <c r="B1874" s="2">
        <v>2315.54</v>
      </c>
      <c r="C1874" s="3">
        <f t="shared" si="116"/>
        <v>7.4310625375251238E-3</v>
      </c>
      <c r="D1874" s="3">
        <f>1-B1874/MAX(B$2:B1874)</f>
        <v>0.60601306744708361</v>
      </c>
      <c r="E1874" s="4">
        <f ca="1">IFERROR(AVERAGE(OFFSET(B1874,0,0,-计算!B$19,1)),AVERAGE(OFFSET(B1874,0,0,-ROW(),1)))</f>
        <v>2263.0441666666666</v>
      </c>
      <c r="F1874" s="4">
        <f ca="1">IFERROR(AVERAGE(OFFSET(B1874,0,0,-计算!B$20,1)),AVERAGE(OFFSET(B1874,0,0,-ROW(),1)))</f>
        <v>2333.7919999999995</v>
      </c>
      <c r="G1874" s="4">
        <f t="shared" ca="1" si="117"/>
        <v>-70.747833333332892</v>
      </c>
      <c r="H1874" s="4">
        <f ca="1">IFERROR(AVERAGE(OFFSET(G1874,0,0,-计算!B$21,1)),AVERAGE(OFFSET(G1874,0,0,-ROW(),1)))</f>
        <v>-93.585261111110412</v>
      </c>
      <c r="I1874" s="4" t="str">
        <f ca="1">IF(计算!B$23=1,IFERROR(IF(AND(G1874&gt;H1874,OFFSET(G1874,-计算!B$22,0,1,1)&lt;OFFSET(H1874,-计算!B$22,0,1,1)),"买",IF(AND(G1874&lt;H1874,OFFSET(G1874,-计算!B$22,0,1,1)&gt;OFFSET(H1874,-计算!B$22,0,1,1)),"卖",I1873)),"买"),IF(计算!B$23=2,IFERROR(IF(AND(G1874&gt;OFFSET(G1874,-计算!B$22,0,1,1),B1874&lt;OFFSET(B1874,-计算!B$22,0,1,1)),"买",IF(AND(G1874&lt;OFFSET(G1874,-计算!B$22,0,1,1),B1874&gt;OFFSET(B1874,-计算!B$22,0,1,1)),"卖",I1873)),"买"),""))</f>
        <v>买</v>
      </c>
      <c r="J1874" s="4" t="str">
        <f t="shared" ca="1" si="119"/>
        <v/>
      </c>
      <c r="K1874" s="3">
        <f ca="1">IF(I1873="买",C1874,0)-IF(J1874=1,计算!B$18)</f>
        <v>7.4310625375251238E-3</v>
      </c>
      <c r="L1874" s="2">
        <f t="shared" ca="1" si="118"/>
        <v>5.5340064945978655</v>
      </c>
      <c r="M1874" s="3">
        <f ca="1">1-L1874/MAX(L$2:L1874)</f>
        <v>0.14405675324903611</v>
      </c>
    </row>
    <row r="1875" spans="1:13" x14ac:dyDescent="0.15">
      <c r="A1875" s="1">
        <v>41169</v>
      </c>
      <c r="B1875" s="2">
        <v>2258.71</v>
      </c>
      <c r="C1875" s="3">
        <f t="shared" si="116"/>
        <v>-2.4542871209307537E-2</v>
      </c>
      <c r="D1875" s="3">
        <f>1-B1875/MAX(B$2:B1875)</f>
        <v>0.61568263799087997</v>
      </c>
      <c r="E1875" s="4">
        <f ca="1">IFERROR(AVERAGE(OFFSET(B1875,0,0,-计算!B$19,1)),AVERAGE(OFFSET(B1875,0,0,-ROW(),1)))</f>
        <v>2266.9891666666667</v>
      </c>
      <c r="F1875" s="4">
        <f ca="1">IFERROR(AVERAGE(OFFSET(B1875,0,0,-计算!B$20,1)),AVERAGE(OFFSET(B1875,0,0,-ROW(),1)))</f>
        <v>2330.6453999999994</v>
      </c>
      <c r="G1875" s="4">
        <f t="shared" ca="1" si="117"/>
        <v>-63.656233333332693</v>
      </c>
      <c r="H1875" s="4">
        <f ca="1">IFERROR(AVERAGE(OFFSET(G1875,0,0,-计算!B$21,1)),AVERAGE(OFFSET(G1875,0,0,-ROW(),1)))</f>
        <v>-85.620755555554908</v>
      </c>
      <c r="I1875" s="4" t="str">
        <f ca="1">IF(计算!B$23=1,IFERROR(IF(AND(G1875&gt;H1875,OFFSET(G1875,-计算!B$22,0,1,1)&lt;OFFSET(H1875,-计算!B$22,0,1,1)),"买",IF(AND(G1875&lt;H1875,OFFSET(G1875,-计算!B$22,0,1,1)&gt;OFFSET(H1875,-计算!B$22,0,1,1)),"卖",I1874)),"买"),IF(计算!B$23=2,IFERROR(IF(AND(G1875&gt;OFFSET(G1875,-计算!B$22,0,1,1),B1875&lt;OFFSET(B1875,-计算!B$22,0,1,1)),"买",IF(AND(G1875&lt;OFFSET(G1875,-计算!B$22,0,1,1),B1875&gt;OFFSET(B1875,-计算!B$22,0,1,1)),"卖",I1874)),"买"),""))</f>
        <v>买</v>
      </c>
      <c r="J1875" s="4" t="str">
        <f t="shared" ca="1" si="119"/>
        <v/>
      </c>
      <c r="K1875" s="3">
        <f ca="1">IF(I1874="买",C1875,0)-IF(J1875=1,计算!B$18)</f>
        <v>-2.4542871209307537E-2</v>
      </c>
      <c r="L1875" s="2">
        <f t="shared" ca="1" si="118"/>
        <v>5.3981860859294786</v>
      </c>
      <c r="M1875" s="3">
        <f ca="1">1-L1875/MAX(L$2:L1875)</f>
        <v>0.16506405811652158</v>
      </c>
    </row>
    <row r="1876" spans="1:13" x14ac:dyDescent="0.15">
      <c r="A1876" s="1">
        <v>41170</v>
      </c>
      <c r="B1876" s="2">
        <v>2235.2399999999998</v>
      </c>
      <c r="C1876" s="3">
        <f t="shared" si="116"/>
        <v>-1.0390886833635204E-2</v>
      </c>
      <c r="D1876" s="3">
        <f>1-B1876/MAX(B$2:B1876)</f>
        <v>0.61967603620771805</v>
      </c>
      <c r="E1876" s="4">
        <f ca="1">IFERROR(AVERAGE(OFFSET(B1876,0,0,-计算!B$19,1)),AVERAGE(OFFSET(B1876,0,0,-ROW(),1)))</f>
        <v>2269.52</v>
      </c>
      <c r="F1876" s="4">
        <f ca="1">IFERROR(AVERAGE(OFFSET(B1876,0,0,-计算!B$20,1)),AVERAGE(OFFSET(B1876,0,0,-ROW(),1)))</f>
        <v>2327.2159999999999</v>
      </c>
      <c r="G1876" s="4">
        <f t="shared" ca="1" si="117"/>
        <v>-57.695999999999913</v>
      </c>
      <c r="H1876" s="4">
        <f ca="1">IFERROR(AVERAGE(OFFSET(G1876,0,0,-计算!B$21,1)),AVERAGE(OFFSET(G1876,0,0,-ROW(),1)))</f>
        <v>-77.464638888888359</v>
      </c>
      <c r="I1876" s="4" t="str">
        <f ca="1">IF(计算!B$23=1,IFERROR(IF(AND(G1876&gt;H1876,OFFSET(G1876,-计算!B$22,0,1,1)&lt;OFFSET(H1876,-计算!B$22,0,1,1)),"买",IF(AND(G1876&lt;H1876,OFFSET(G1876,-计算!B$22,0,1,1)&gt;OFFSET(H1876,-计算!B$22,0,1,1)),"卖",I1875)),"买"),IF(计算!B$23=2,IFERROR(IF(AND(G1876&gt;OFFSET(G1876,-计算!B$22,0,1,1),B1876&lt;OFFSET(B1876,-计算!B$22,0,1,1)),"买",IF(AND(G1876&lt;OFFSET(G1876,-计算!B$22,0,1,1),B1876&gt;OFFSET(B1876,-计算!B$22,0,1,1)),"卖",I1875)),"买"),""))</f>
        <v>买</v>
      </c>
      <c r="J1876" s="4" t="str">
        <f t="shared" ca="1" si="119"/>
        <v/>
      </c>
      <c r="K1876" s="3">
        <f ca="1">IF(I1875="买",C1876,0)-IF(J1876=1,计算!B$18)</f>
        <v>-1.0390886833635204E-2</v>
      </c>
      <c r="L1876" s="2">
        <f t="shared" ca="1" si="118"/>
        <v>5.3420941452036814</v>
      </c>
      <c r="M1876" s="3">
        <f ca="1">1-L1876/MAX(L$2:L1876)</f>
        <v>0.17373978300196735</v>
      </c>
    </row>
    <row r="1877" spans="1:13" x14ac:dyDescent="0.15">
      <c r="A1877" s="1">
        <v>41171</v>
      </c>
      <c r="B1877" s="2">
        <v>2246.2399999999998</v>
      </c>
      <c r="C1877" s="3">
        <f t="shared" si="116"/>
        <v>4.9211717757378093E-3</v>
      </c>
      <c r="D1877" s="3">
        <f>1-B1877/MAX(B$2:B1877)</f>
        <v>0.61780439665146669</v>
      </c>
      <c r="E1877" s="4">
        <f ca="1">IFERROR(AVERAGE(OFFSET(B1877,0,0,-计算!B$19,1)),AVERAGE(OFFSET(B1877,0,0,-ROW(),1)))</f>
        <v>2271.0091666666667</v>
      </c>
      <c r="F1877" s="4">
        <f ca="1">IFERROR(AVERAGE(OFFSET(B1877,0,0,-计算!B$20,1)),AVERAGE(OFFSET(B1877,0,0,-ROW(),1)))</f>
        <v>2323.6293999999998</v>
      </c>
      <c r="G1877" s="4">
        <f t="shared" ca="1" si="117"/>
        <v>-52.62023333333309</v>
      </c>
      <c r="H1877" s="4">
        <f ca="1">IFERROR(AVERAGE(OFFSET(G1877,0,0,-计算!B$21,1)),AVERAGE(OFFSET(G1877,0,0,-ROW(),1)))</f>
        <v>-69.488244444444035</v>
      </c>
      <c r="I1877" s="4" t="str">
        <f ca="1">IF(计算!B$23=1,IFERROR(IF(AND(G1877&gt;H1877,OFFSET(G1877,-计算!B$22,0,1,1)&lt;OFFSET(H1877,-计算!B$22,0,1,1)),"买",IF(AND(G1877&lt;H1877,OFFSET(G1877,-计算!B$22,0,1,1)&gt;OFFSET(H1877,-计算!B$22,0,1,1)),"卖",I1876)),"买"),IF(计算!B$23=2,IFERROR(IF(AND(G1877&gt;OFFSET(G1877,-计算!B$22,0,1,1),B1877&lt;OFFSET(B1877,-计算!B$22,0,1,1)),"买",IF(AND(G1877&lt;OFFSET(G1877,-计算!B$22,0,1,1),B1877&gt;OFFSET(B1877,-计算!B$22,0,1,1)),"卖",I1876)),"买"),""))</f>
        <v>买</v>
      </c>
      <c r="J1877" s="4" t="str">
        <f t="shared" ca="1" si="119"/>
        <v/>
      </c>
      <c r="K1877" s="3">
        <f ca="1">IF(I1876="买",C1877,0)-IF(J1877=1,计算!B$18)</f>
        <v>4.9211717757378093E-3</v>
      </c>
      <c r="L1877" s="2">
        <f t="shared" ca="1" si="118"/>
        <v>5.368383508134392</v>
      </c>
      <c r="M1877" s="3">
        <f ca="1">1-L1877/MAX(L$2:L1877)</f>
        <v>0.16967361454266161</v>
      </c>
    </row>
    <row r="1878" spans="1:13" x14ac:dyDescent="0.15">
      <c r="A1878" s="1">
        <v>41172</v>
      </c>
      <c r="B1878" s="2">
        <v>2195.9499999999998</v>
      </c>
      <c r="C1878" s="3">
        <f t="shared" si="116"/>
        <v>-2.2388524823705347E-2</v>
      </c>
      <c r="D1878" s="3">
        <f>1-B1878/MAX(B$2:B1878)</f>
        <v>0.62636119240454646</v>
      </c>
      <c r="E1878" s="4">
        <f ca="1">IFERROR(AVERAGE(OFFSET(B1878,0,0,-计算!B$19,1)),AVERAGE(OFFSET(B1878,0,0,-ROW(),1)))</f>
        <v>2270.3041666666663</v>
      </c>
      <c r="F1878" s="4">
        <f ca="1">IFERROR(AVERAGE(OFFSET(B1878,0,0,-计算!B$20,1)),AVERAGE(OFFSET(B1878,0,0,-ROW(),1)))</f>
        <v>2318.5647999999997</v>
      </c>
      <c r="G1878" s="4">
        <f t="shared" ca="1" si="117"/>
        <v>-48.260633333333317</v>
      </c>
      <c r="H1878" s="4">
        <f ca="1">IFERROR(AVERAGE(OFFSET(G1878,0,0,-计算!B$21,1)),AVERAGE(OFFSET(G1878,0,0,-ROW(),1)))</f>
        <v>-62.544055555555282</v>
      </c>
      <c r="I1878" s="4" t="str">
        <f ca="1">IF(计算!B$23=1,IFERROR(IF(AND(G1878&gt;H1878,OFFSET(G1878,-计算!B$22,0,1,1)&lt;OFFSET(H1878,-计算!B$22,0,1,1)),"买",IF(AND(G1878&lt;H1878,OFFSET(G1878,-计算!B$22,0,1,1)&gt;OFFSET(H1878,-计算!B$22,0,1,1)),"卖",I1877)),"买"),IF(计算!B$23=2,IFERROR(IF(AND(G1878&gt;OFFSET(G1878,-计算!B$22,0,1,1),B1878&lt;OFFSET(B1878,-计算!B$22,0,1,1)),"买",IF(AND(G1878&lt;OFFSET(G1878,-计算!B$22,0,1,1),B1878&gt;OFFSET(B1878,-计算!B$22,0,1,1)),"卖",I1877)),"买"),""))</f>
        <v>买</v>
      </c>
      <c r="J1878" s="4" t="str">
        <f t="shared" ca="1" si="119"/>
        <v/>
      </c>
      <c r="K1878" s="3">
        <f ca="1">IF(I1877="买",C1878,0)-IF(J1878=1,计算!B$18)</f>
        <v>-2.2388524823705347E-2</v>
      </c>
      <c r="L1878" s="2">
        <f t="shared" ca="1" si="118"/>
        <v>5.2481933206993547</v>
      </c>
      <c r="M1878" s="3">
        <f ca="1">1-L1878/MAX(L$2:L1878)</f>
        <v>0.18826339743525078</v>
      </c>
    </row>
    <row r="1879" spans="1:13" x14ac:dyDescent="0.15">
      <c r="A1879" s="1">
        <v>41173</v>
      </c>
      <c r="B1879" s="2">
        <v>2199.06</v>
      </c>
      <c r="C1879" s="3">
        <f t="shared" si="116"/>
        <v>1.4162435392428563E-3</v>
      </c>
      <c r="D1879" s="3">
        <f>1-B1879/MAX(B$2:B1879)</f>
        <v>0.62583202885727895</v>
      </c>
      <c r="E1879" s="4">
        <f ca="1">IFERROR(AVERAGE(OFFSET(B1879,0,0,-计算!B$19,1)),AVERAGE(OFFSET(B1879,0,0,-ROW(),1)))</f>
        <v>2270.2358333333336</v>
      </c>
      <c r="F1879" s="4">
        <f ca="1">IFERROR(AVERAGE(OFFSET(B1879,0,0,-计算!B$20,1)),AVERAGE(OFFSET(B1879,0,0,-ROW(),1)))</f>
        <v>2313.5333999999998</v>
      </c>
      <c r="G1879" s="4">
        <f t="shared" ca="1" si="117"/>
        <v>-43.297566666666171</v>
      </c>
      <c r="H1879" s="4">
        <f ca="1">IFERROR(AVERAGE(OFFSET(G1879,0,0,-计算!B$21,1)),AVERAGE(OFFSET(G1879,0,0,-ROW(),1)))</f>
        <v>-56.046416666666346</v>
      </c>
      <c r="I1879" s="4" t="str">
        <f ca="1">IF(计算!B$23=1,IFERROR(IF(AND(G1879&gt;H1879,OFFSET(G1879,-计算!B$22,0,1,1)&lt;OFFSET(H1879,-计算!B$22,0,1,1)),"买",IF(AND(G1879&lt;H1879,OFFSET(G1879,-计算!B$22,0,1,1)&gt;OFFSET(H1879,-计算!B$22,0,1,1)),"卖",I1878)),"买"),IF(计算!B$23=2,IFERROR(IF(AND(G1879&gt;OFFSET(G1879,-计算!B$22,0,1,1),B1879&lt;OFFSET(B1879,-计算!B$22,0,1,1)),"买",IF(AND(G1879&lt;OFFSET(G1879,-计算!B$22,0,1,1),B1879&gt;OFFSET(B1879,-计算!B$22,0,1,1)),"卖",I1878)),"买"),""))</f>
        <v>买</v>
      </c>
      <c r="J1879" s="4" t="str">
        <f t="shared" ca="1" si="119"/>
        <v/>
      </c>
      <c r="K1879" s="3">
        <f ca="1">IF(I1878="买",C1879,0)-IF(J1879=1,计算!B$18)</f>
        <v>1.4162435392428563E-3</v>
      </c>
      <c r="L1879" s="2">
        <f t="shared" ca="1" si="118"/>
        <v>5.2556260405824924</v>
      </c>
      <c r="M1879" s="3">
        <f ca="1">1-L1879/MAX(L$2:L1879)</f>
        <v>0.18711378071630158</v>
      </c>
    </row>
    <row r="1880" spans="1:13" x14ac:dyDescent="0.15">
      <c r="A1880" s="1">
        <v>41176</v>
      </c>
      <c r="B1880" s="2">
        <v>2215.52</v>
      </c>
      <c r="C1880" s="3">
        <f t="shared" si="116"/>
        <v>7.48501632515719E-3</v>
      </c>
      <c r="D1880" s="3">
        <f>1-B1880/MAX(B$2:B1880)</f>
        <v>0.62303137548492482</v>
      </c>
      <c r="E1880" s="4">
        <f ca="1">IFERROR(AVERAGE(OFFSET(B1880,0,0,-计算!B$19,1)),AVERAGE(OFFSET(B1880,0,0,-ROW(),1)))</f>
        <v>2270.044166666667</v>
      </c>
      <c r="F1880" s="4">
        <f ca="1">IFERROR(AVERAGE(OFFSET(B1880,0,0,-计算!B$20,1)),AVERAGE(OFFSET(B1880,0,0,-ROW(),1)))</f>
        <v>2309.8492000000001</v>
      </c>
      <c r="G1880" s="4">
        <f t="shared" ca="1" si="117"/>
        <v>-39.805033333333085</v>
      </c>
      <c r="H1880" s="4">
        <f ca="1">IFERROR(AVERAGE(OFFSET(G1880,0,0,-计算!B$21,1)),AVERAGE(OFFSET(G1880,0,0,-ROW(),1)))</f>
        <v>-50.889283333333047</v>
      </c>
      <c r="I1880" s="4" t="str">
        <f ca="1">IF(计算!B$23=1,IFERROR(IF(AND(G1880&gt;H1880,OFFSET(G1880,-计算!B$22,0,1,1)&lt;OFFSET(H1880,-计算!B$22,0,1,1)),"买",IF(AND(G1880&lt;H1880,OFFSET(G1880,-计算!B$22,0,1,1)&gt;OFFSET(H1880,-计算!B$22,0,1,1)),"卖",I1879)),"买"),IF(计算!B$23=2,IFERROR(IF(AND(G1880&gt;OFFSET(G1880,-计算!B$22,0,1,1),B1880&lt;OFFSET(B1880,-计算!B$22,0,1,1)),"买",IF(AND(G1880&lt;OFFSET(G1880,-计算!B$22,0,1,1),B1880&gt;OFFSET(B1880,-计算!B$22,0,1,1)),"卖",I1879)),"买"),""))</f>
        <v>买</v>
      </c>
      <c r="J1880" s="4" t="str">
        <f t="shared" ca="1" si="119"/>
        <v/>
      </c>
      <c r="K1880" s="3">
        <f ca="1">IF(I1879="买",C1880,0)-IF(J1880=1,计算!B$18)</f>
        <v>7.48501632515719E-3</v>
      </c>
      <c r="L1880" s="2">
        <f t="shared" ca="1" si="118"/>
        <v>5.2949644872951733</v>
      </c>
      <c r="M1880" s="3">
        <f ca="1">1-L1880/MAX(L$2:L1880)</f>
        <v>0.18102931409446787</v>
      </c>
    </row>
    <row r="1881" spans="1:13" x14ac:dyDescent="0.15">
      <c r="A1881" s="1">
        <v>41177</v>
      </c>
      <c r="B1881" s="2">
        <v>2210.15</v>
      </c>
      <c r="C1881" s="3">
        <f t="shared" si="116"/>
        <v>-2.4238102115980986E-3</v>
      </c>
      <c r="D1881" s="3">
        <f>1-B1881/MAX(B$2:B1881)</f>
        <v>0.62394507588647652</v>
      </c>
      <c r="E1881" s="4">
        <f ca="1">IFERROR(AVERAGE(OFFSET(B1881,0,0,-计算!B$19,1)),AVERAGE(OFFSET(B1881,0,0,-ROW(),1)))</f>
        <v>2261.1250000000005</v>
      </c>
      <c r="F1881" s="4">
        <f ca="1">IFERROR(AVERAGE(OFFSET(B1881,0,0,-计算!B$20,1)),AVERAGE(OFFSET(B1881,0,0,-ROW(),1)))</f>
        <v>2305.7682</v>
      </c>
      <c r="G1881" s="4">
        <f t="shared" ca="1" si="117"/>
        <v>-44.643199999999524</v>
      </c>
      <c r="H1881" s="4">
        <f ca="1">IFERROR(AVERAGE(OFFSET(G1881,0,0,-计算!B$21,1)),AVERAGE(OFFSET(G1881,0,0,-ROW(),1)))</f>
        <v>-47.720444444444183</v>
      </c>
      <c r="I1881" s="4" t="str">
        <f ca="1">IF(计算!B$23=1,IFERROR(IF(AND(G1881&gt;H1881,OFFSET(G1881,-计算!B$22,0,1,1)&lt;OFFSET(H1881,-计算!B$22,0,1,1)),"买",IF(AND(G1881&lt;H1881,OFFSET(G1881,-计算!B$22,0,1,1)&gt;OFFSET(H1881,-计算!B$22,0,1,1)),"卖",I1880)),"买"),IF(计算!B$23=2,IFERROR(IF(AND(G1881&gt;OFFSET(G1881,-计算!B$22,0,1,1),B1881&lt;OFFSET(B1881,-计算!B$22,0,1,1)),"买",IF(AND(G1881&lt;OFFSET(G1881,-计算!B$22,0,1,1),B1881&gt;OFFSET(B1881,-计算!B$22,0,1,1)),"卖",I1880)),"买"),""))</f>
        <v>买</v>
      </c>
      <c r="J1881" s="4" t="str">
        <f t="shared" ca="1" si="119"/>
        <v/>
      </c>
      <c r="K1881" s="3">
        <f ca="1">IF(I1880="买",C1881,0)-IF(J1881=1,计算!B$18)</f>
        <v>-2.4238102115980986E-3</v>
      </c>
      <c r="L1881" s="2">
        <f t="shared" ca="1" si="118"/>
        <v>5.2821304983008179</v>
      </c>
      <c r="M1881" s="3">
        <f ca="1">1-L1881/MAX(L$2:L1881)</f>
        <v>0.18301434360596514</v>
      </c>
    </row>
    <row r="1882" spans="1:13" x14ac:dyDescent="0.15">
      <c r="A1882" s="1">
        <v>41178</v>
      </c>
      <c r="B1882" s="2">
        <v>2184.89</v>
      </c>
      <c r="C1882" s="3">
        <f t="shared" si="116"/>
        <v>-1.1429088523403519E-2</v>
      </c>
      <c r="D1882" s="3">
        <f>1-B1882/MAX(B$2:B1882)</f>
        <v>0.62824304090383176</v>
      </c>
      <c r="E1882" s="4">
        <f ca="1">IFERROR(AVERAGE(OFFSET(B1882,0,0,-计算!B$19,1)),AVERAGE(OFFSET(B1882,0,0,-ROW(),1)))</f>
        <v>2249.31</v>
      </c>
      <c r="F1882" s="4">
        <f ca="1">IFERROR(AVERAGE(OFFSET(B1882,0,0,-计算!B$20,1)),AVERAGE(OFFSET(B1882,0,0,-ROW(),1)))</f>
        <v>2301.1794000000004</v>
      </c>
      <c r="G1882" s="4">
        <f t="shared" ca="1" si="117"/>
        <v>-51.869400000000496</v>
      </c>
      <c r="H1882" s="4">
        <f ca="1">IFERROR(AVERAGE(OFFSET(G1882,0,0,-计算!B$21,1)),AVERAGE(OFFSET(G1882,0,0,-ROW(),1)))</f>
        <v>-46.749344444444283</v>
      </c>
      <c r="I1882" s="4" t="str">
        <f ca="1">IF(计算!B$23=1,IFERROR(IF(AND(G1882&gt;H1882,OFFSET(G1882,-计算!B$22,0,1,1)&lt;OFFSET(H1882,-计算!B$22,0,1,1)),"买",IF(AND(G1882&lt;H1882,OFFSET(G1882,-计算!B$22,0,1,1)&gt;OFFSET(H1882,-计算!B$22,0,1,1)),"卖",I1881)),"买"),IF(计算!B$23=2,IFERROR(IF(AND(G1882&gt;OFFSET(G1882,-计算!B$22,0,1,1),B1882&lt;OFFSET(B1882,-计算!B$22,0,1,1)),"买",IF(AND(G1882&lt;OFFSET(G1882,-计算!B$22,0,1,1),B1882&gt;OFFSET(B1882,-计算!B$22,0,1,1)),"卖",I1881)),"买"),""))</f>
        <v>卖</v>
      </c>
      <c r="J1882" s="4">
        <f t="shared" ca="1" si="119"/>
        <v>1</v>
      </c>
      <c r="K1882" s="3">
        <f ca="1">IF(I1881="买",C1882,0)-IF(J1882=1,计算!B$18)</f>
        <v>-1.1429088523403519E-2</v>
      </c>
      <c r="L1882" s="2">
        <f t="shared" ca="1" si="118"/>
        <v>5.2217605612435687</v>
      </c>
      <c r="M1882" s="3">
        <f ca="1">1-L1882/MAX(L$2:L1882)</f>
        <v>0.19235174499524343</v>
      </c>
    </row>
    <row r="1883" spans="1:13" x14ac:dyDescent="0.15">
      <c r="A1883" s="1">
        <v>41179</v>
      </c>
      <c r="B1883" s="2">
        <v>2251.7199999999998</v>
      </c>
      <c r="C1883" s="3">
        <f t="shared" si="116"/>
        <v>3.0587352223681696E-2</v>
      </c>
      <c r="D1883" s="3">
        <f>1-B1883/MAX(B$2:B1883)</f>
        <v>0.61687197985435249</v>
      </c>
      <c r="E1883" s="4">
        <f ca="1">IFERROR(AVERAGE(OFFSET(B1883,0,0,-计算!B$19,1)),AVERAGE(OFFSET(B1883,0,0,-ROW(),1)))</f>
        <v>2244.2958333333336</v>
      </c>
      <c r="F1883" s="4">
        <f ca="1">IFERROR(AVERAGE(OFFSET(B1883,0,0,-计算!B$20,1)),AVERAGE(OFFSET(B1883,0,0,-ROW(),1)))</f>
        <v>2297.7273999999998</v>
      </c>
      <c r="G1883" s="4">
        <f t="shared" ca="1" si="117"/>
        <v>-53.431566666666185</v>
      </c>
      <c r="H1883" s="4">
        <f ca="1">IFERROR(AVERAGE(OFFSET(G1883,0,0,-计算!B$21,1)),AVERAGE(OFFSET(G1883,0,0,-ROW(),1)))</f>
        <v>-46.884566666666466</v>
      </c>
      <c r="I1883" s="4" t="str">
        <f ca="1">IF(计算!B$23=1,IFERROR(IF(AND(G1883&gt;H1883,OFFSET(G1883,-计算!B$22,0,1,1)&lt;OFFSET(H1883,-计算!B$22,0,1,1)),"买",IF(AND(G1883&lt;H1883,OFFSET(G1883,-计算!B$22,0,1,1)&gt;OFFSET(H1883,-计算!B$22,0,1,1)),"卖",I1882)),"买"),IF(计算!B$23=2,IFERROR(IF(AND(G1883&gt;OFFSET(G1883,-计算!B$22,0,1,1),B1883&lt;OFFSET(B1883,-计算!B$22,0,1,1)),"买",IF(AND(G1883&lt;OFFSET(G1883,-计算!B$22,0,1,1),B1883&gt;OFFSET(B1883,-计算!B$22,0,1,1)),"卖",I1882)),"买"),""))</f>
        <v>卖</v>
      </c>
      <c r="J1883" s="4" t="str">
        <f t="shared" ca="1" si="119"/>
        <v/>
      </c>
      <c r="K1883" s="3">
        <f ca="1">IF(I1882="买",C1883,0)-IF(J1883=1,计算!B$18)</f>
        <v>0</v>
      </c>
      <c r="L1883" s="2">
        <f t="shared" ca="1" si="118"/>
        <v>5.2217605612435687</v>
      </c>
      <c r="M1883" s="3">
        <f ca="1">1-L1883/MAX(L$2:L1883)</f>
        <v>0.19235174499524343</v>
      </c>
    </row>
    <row r="1884" spans="1:13" x14ac:dyDescent="0.15">
      <c r="A1884" s="1">
        <v>41180</v>
      </c>
      <c r="B1884" s="2">
        <v>2293.11</v>
      </c>
      <c r="C1884" s="3">
        <f t="shared" si="116"/>
        <v>1.8381503917005881E-2</v>
      </c>
      <c r="D1884" s="3">
        <f>1-B1884/MAX(B$2:B1884)</f>
        <v>0.60982951065133051</v>
      </c>
      <c r="E1884" s="4">
        <f ca="1">IFERROR(AVERAGE(OFFSET(B1884,0,0,-计算!B$19,1)),AVERAGE(OFFSET(B1884,0,0,-ROW(),1)))</f>
        <v>2242.0491666666667</v>
      </c>
      <c r="F1884" s="4">
        <f ca="1">IFERROR(AVERAGE(OFFSET(B1884,0,0,-计算!B$20,1)),AVERAGE(OFFSET(B1884,0,0,-ROW(),1)))</f>
        <v>2295.6204000000002</v>
      </c>
      <c r="G1884" s="4">
        <f t="shared" ca="1" si="117"/>
        <v>-53.571233333333566</v>
      </c>
      <c r="H1884" s="4">
        <f ca="1">IFERROR(AVERAGE(OFFSET(G1884,0,0,-计算!B$21,1)),AVERAGE(OFFSET(G1884,0,0,-ROW(),1)))</f>
        <v>-47.769666666666502</v>
      </c>
      <c r="I1884" s="4" t="str">
        <f ca="1">IF(计算!B$23=1,IFERROR(IF(AND(G1884&gt;H1884,OFFSET(G1884,-计算!B$22,0,1,1)&lt;OFFSET(H1884,-计算!B$22,0,1,1)),"买",IF(AND(G1884&lt;H1884,OFFSET(G1884,-计算!B$22,0,1,1)&gt;OFFSET(H1884,-计算!B$22,0,1,1)),"卖",I1883)),"买"),IF(计算!B$23=2,IFERROR(IF(AND(G1884&gt;OFFSET(G1884,-计算!B$22,0,1,1),B1884&lt;OFFSET(B1884,-计算!B$22,0,1,1)),"买",IF(AND(G1884&lt;OFFSET(G1884,-计算!B$22,0,1,1),B1884&gt;OFFSET(B1884,-计算!B$22,0,1,1)),"卖",I1883)),"买"),""))</f>
        <v>卖</v>
      </c>
      <c r="J1884" s="4" t="str">
        <f t="shared" ca="1" si="119"/>
        <v/>
      </c>
      <c r="K1884" s="3">
        <f ca="1">IF(I1883="买",C1884,0)-IF(J1884=1,计算!B$18)</f>
        <v>0</v>
      </c>
      <c r="L1884" s="2">
        <f t="shared" ca="1" si="118"/>
        <v>5.2217605612435687</v>
      </c>
      <c r="M1884" s="3">
        <f ca="1">1-L1884/MAX(L$2:L1884)</f>
        <v>0.19235174499524343</v>
      </c>
    </row>
    <row r="1885" spans="1:13" x14ac:dyDescent="0.15">
      <c r="A1885" s="1">
        <v>41190</v>
      </c>
      <c r="B1885" s="2">
        <v>2270.0500000000002</v>
      </c>
      <c r="C1885" s="3">
        <f t="shared" si="116"/>
        <v>-1.0056211869469811E-2</v>
      </c>
      <c r="D1885" s="3">
        <f>1-B1885/MAX(B$2:B1885)</f>
        <v>0.61375314775743539</v>
      </c>
      <c r="E1885" s="4">
        <f ca="1">IFERROR(AVERAGE(OFFSET(B1885,0,0,-计算!B$19,1)),AVERAGE(OFFSET(B1885,0,0,-ROW(),1)))</f>
        <v>2239.6816666666668</v>
      </c>
      <c r="F1885" s="4">
        <f ca="1">IFERROR(AVERAGE(OFFSET(B1885,0,0,-计算!B$20,1)),AVERAGE(OFFSET(B1885,0,0,-ROW(),1)))</f>
        <v>2293.7128000000002</v>
      </c>
      <c r="G1885" s="4">
        <f t="shared" ca="1" si="117"/>
        <v>-54.031133333333401</v>
      </c>
      <c r="H1885" s="4">
        <f ca="1">IFERROR(AVERAGE(OFFSET(G1885,0,0,-计算!B$21,1)),AVERAGE(OFFSET(G1885,0,0,-ROW(),1)))</f>
        <v>-49.558594444444374</v>
      </c>
      <c r="I1885" s="4" t="str">
        <f ca="1">IF(计算!B$23=1,IFERROR(IF(AND(G1885&gt;H1885,OFFSET(G1885,-计算!B$22,0,1,1)&lt;OFFSET(H1885,-计算!B$22,0,1,1)),"买",IF(AND(G1885&lt;H1885,OFFSET(G1885,-计算!B$22,0,1,1)&gt;OFFSET(H1885,-计算!B$22,0,1,1)),"卖",I1884)),"买"),IF(计算!B$23=2,IFERROR(IF(AND(G1885&gt;OFFSET(G1885,-计算!B$22,0,1,1),B1885&lt;OFFSET(B1885,-计算!B$22,0,1,1)),"买",IF(AND(G1885&lt;OFFSET(G1885,-计算!B$22,0,1,1),B1885&gt;OFFSET(B1885,-计算!B$22,0,1,1)),"卖",I1884)),"买"),""))</f>
        <v>卖</v>
      </c>
      <c r="J1885" s="4" t="str">
        <f t="shared" ca="1" si="119"/>
        <v/>
      </c>
      <c r="K1885" s="3">
        <f ca="1">IF(I1884="买",C1885,0)-IF(J1885=1,计算!B$18)</f>
        <v>0</v>
      </c>
      <c r="L1885" s="2">
        <f t="shared" ca="1" si="118"/>
        <v>5.2217605612435687</v>
      </c>
      <c r="M1885" s="3">
        <f ca="1">1-L1885/MAX(L$2:L1885)</f>
        <v>0.19235174499524343</v>
      </c>
    </row>
    <row r="1886" spans="1:13" x14ac:dyDescent="0.15">
      <c r="A1886" s="1">
        <v>41191</v>
      </c>
      <c r="B1886" s="2">
        <v>2320.16</v>
      </c>
      <c r="C1886" s="3">
        <f t="shared" si="116"/>
        <v>2.2074403647496688E-2</v>
      </c>
      <c r="D1886" s="3">
        <f>1-B1886/MAX(B$2:B1886)</f>
        <v>0.60522697883345811</v>
      </c>
      <c r="E1886" s="4">
        <f ca="1">IFERROR(AVERAGE(OFFSET(B1886,0,0,-计算!B$19,1)),AVERAGE(OFFSET(B1886,0,0,-ROW(),1)))</f>
        <v>2240.0666666666666</v>
      </c>
      <c r="F1886" s="4">
        <f ca="1">IFERROR(AVERAGE(OFFSET(B1886,0,0,-计算!B$20,1)),AVERAGE(OFFSET(B1886,0,0,-ROW(),1)))</f>
        <v>2292.5962000000004</v>
      </c>
      <c r="G1886" s="4">
        <f t="shared" ca="1" si="117"/>
        <v>-52.529533333333802</v>
      </c>
      <c r="H1886" s="4">
        <f ca="1">IFERROR(AVERAGE(OFFSET(G1886,0,0,-计算!B$21,1)),AVERAGE(OFFSET(G1886,0,0,-ROW(),1)))</f>
        <v>-51.679344444444496</v>
      </c>
      <c r="I1886" s="4" t="str">
        <f ca="1">IF(计算!B$23=1,IFERROR(IF(AND(G1886&gt;H1886,OFFSET(G1886,-计算!B$22,0,1,1)&lt;OFFSET(H1886,-计算!B$22,0,1,1)),"买",IF(AND(G1886&lt;H1886,OFFSET(G1886,-计算!B$22,0,1,1)&gt;OFFSET(H1886,-计算!B$22,0,1,1)),"卖",I1885)),"买"),IF(计算!B$23=2,IFERROR(IF(AND(G1886&gt;OFFSET(G1886,-计算!B$22,0,1,1),B1886&lt;OFFSET(B1886,-计算!B$22,0,1,1)),"买",IF(AND(G1886&lt;OFFSET(G1886,-计算!B$22,0,1,1),B1886&gt;OFFSET(B1886,-计算!B$22,0,1,1)),"卖",I1885)),"买"),""))</f>
        <v>卖</v>
      </c>
      <c r="J1886" s="4" t="str">
        <f t="shared" ca="1" si="119"/>
        <v/>
      </c>
      <c r="K1886" s="3">
        <f ca="1">IF(I1885="买",C1886,0)-IF(J1886=1,计算!B$18)</f>
        <v>0</v>
      </c>
      <c r="L1886" s="2">
        <f t="shared" ca="1" si="118"/>
        <v>5.2217605612435687</v>
      </c>
      <c r="M1886" s="3">
        <f ca="1">1-L1886/MAX(L$2:L1886)</f>
        <v>0.19235174499524343</v>
      </c>
    </row>
    <row r="1887" spans="1:13" x14ac:dyDescent="0.15">
      <c r="A1887" s="1">
        <v>41192</v>
      </c>
      <c r="B1887" s="2">
        <v>2324.12</v>
      </c>
      <c r="C1887" s="3">
        <f t="shared" si="116"/>
        <v>1.7067788428384301E-3</v>
      </c>
      <c r="D1887" s="3">
        <f>1-B1887/MAX(B$2:B1887)</f>
        <v>0.60455318859320761</v>
      </c>
      <c r="E1887" s="4">
        <f ca="1">IFERROR(AVERAGE(OFFSET(B1887,0,0,-计算!B$19,1)),AVERAGE(OFFSET(B1887,0,0,-ROW(),1)))</f>
        <v>2245.5174999999999</v>
      </c>
      <c r="F1887" s="4">
        <f ca="1">IFERROR(AVERAGE(OFFSET(B1887,0,0,-计算!B$20,1)),AVERAGE(OFFSET(B1887,0,0,-ROW(),1)))</f>
        <v>2291.8770000000004</v>
      </c>
      <c r="G1887" s="4">
        <f t="shared" ca="1" si="117"/>
        <v>-46.35950000000048</v>
      </c>
      <c r="H1887" s="4">
        <f ca="1">IFERROR(AVERAGE(OFFSET(G1887,0,0,-计算!B$21,1)),AVERAGE(OFFSET(G1887,0,0,-ROW(),1)))</f>
        <v>-51.965394444444655</v>
      </c>
      <c r="I1887" s="4" t="str">
        <f ca="1">IF(计算!B$23=1,IFERROR(IF(AND(G1887&gt;H1887,OFFSET(G1887,-计算!B$22,0,1,1)&lt;OFFSET(H1887,-计算!B$22,0,1,1)),"买",IF(AND(G1887&lt;H1887,OFFSET(G1887,-计算!B$22,0,1,1)&gt;OFFSET(H1887,-计算!B$22,0,1,1)),"卖",I1886)),"买"),IF(计算!B$23=2,IFERROR(IF(AND(G1887&gt;OFFSET(G1887,-计算!B$22,0,1,1),B1887&lt;OFFSET(B1887,-计算!B$22,0,1,1)),"买",IF(AND(G1887&lt;OFFSET(G1887,-计算!B$22,0,1,1),B1887&gt;OFFSET(B1887,-计算!B$22,0,1,1)),"卖",I1886)),"买"),""))</f>
        <v>买</v>
      </c>
      <c r="J1887" s="4">
        <f t="shared" ca="1" si="119"/>
        <v>1</v>
      </c>
      <c r="K1887" s="3">
        <f ca="1">IF(I1886="买",C1887,0)-IF(J1887=1,计算!B$18)</f>
        <v>0</v>
      </c>
      <c r="L1887" s="2">
        <f t="shared" ca="1" si="118"/>
        <v>5.2217605612435687</v>
      </c>
      <c r="M1887" s="3">
        <f ca="1">1-L1887/MAX(L$2:L1887)</f>
        <v>0.19235174499524343</v>
      </c>
    </row>
    <row r="1888" spans="1:13" x14ac:dyDescent="0.15">
      <c r="A1888" s="1">
        <v>41193</v>
      </c>
      <c r="B1888" s="2">
        <v>2302.5300000000002</v>
      </c>
      <c r="C1888" s="3">
        <f t="shared" si="116"/>
        <v>-9.2895375453934115E-3</v>
      </c>
      <c r="D1888" s="3">
        <f>1-B1888/MAX(B$2:B1888)</f>
        <v>0.60822670659497713</v>
      </c>
      <c r="E1888" s="4">
        <f ca="1">IFERROR(AVERAGE(OFFSET(B1888,0,0,-计算!B$19,1)),AVERAGE(OFFSET(B1888,0,0,-ROW(),1)))</f>
        <v>2251.1249999999995</v>
      </c>
      <c r="F1888" s="4">
        <f ca="1">IFERROR(AVERAGE(OFFSET(B1888,0,0,-计算!B$20,1)),AVERAGE(OFFSET(B1888,0,0,-ROW(),1)))</f>
        <v>2290.9778000000001</v>
      </c>
      <c r="G1888" s="4">
        <f t="shared" ca="1" si="117"/>
        <v>-39.85280000000057</v>
      </c>
      <c r="H1888" s="4">
        <f ca="1">IFERROR(AVERAGE(OFFSET(G1888,0,0,-计算!B$21,1)),AVERAGE(OFFSET(G1888,0,0,-ROW(),1)))</f>
        <v>-49.962627777778003</v>
      </c>
      <c r="I1888" s="4" t="str">
        <f ca="1">IF(计算!B$23=1,IFERROR(IF(AND(G1888&gt;H1888,OFFSET(G1888,-计算!B$22,0,1,1)&lt;OFFSET(H1888,-计算!B$22,0,1,1)),"买",IF(AND(G1888&lt;H1888,OFFSET(G1888,-计算!B$22,0,1,1)&gt;OFFSET(H1888,-计算!B$22,0,1,1)),"卖",I1887)),"买"),IF(计算!B$23=2,IFERROR(IF(AND(G1888&gt;OFFSET(G1888,-计算!B$22,0,1,1),B1888&lt;OFFSET(B1888,-计算!B$22,0,1,1)),"买",IF(AND(G1888&lt;OFFSET(G1888,-计算!B$22,0,1,1),B1888&gt;OFFSET(B1888,-计算!B$22,0,1,1)),"卖",I1887)),"买"),""))</f>
        <v>买</v>
      </c>
      <c r="J1888" s="4" t="str">
        <f t="shared" ca="1" si="119"/>
        <v/>
      </c>
      <c r="K1888" s="3">
        <f ca="1">IF(I1887="买",C1888,0)-IF(J1888=1,计算!B$18)</f>
        <v>-9.2895375453934115E-3</v>
      </c>
      <c r="L1888" s="2">
        <f t="shared" ca="1" si="118"/>
        <v>5.1732528204568418</v>
      </c>
      <c r="M1888" s="3">
        <f ca="1">1-L1888/MAX(L$2:L1888)</f>
        <v>0.19985442378358165</v>
      </c>
    </row>
    <row r="1889" spans="1:13" x14ac:dyDescent="0.15">
      <c r="A1889" s="1">
        <v>41194</v>
      </c>
      <c r="B1889" s="2">
        <v>2304.5300000000002</v>
      </c>
      <c r="C1889" s="3">
        <f t="shared" si="116"/>
        <v>8.6860974666991275E-4</v>
      </c>
      <c r="D1889" s="3">
        <f>1-B1889/MAX(B$2:B1889)</f>
        <v>0.60788640849384057</v>
      </c>
      <c r="E1889" s="4">
        <f ca="1">IFERROR(AVERAGE(OFFSET(B1889,0,0,-计算!B$19,1)),AVERAGE(OFFSET(B1889,0,0,-ROW(),1)))</f>
        <v>2255.9824999999996</v>
      </c>
      <c r="F1889" s="4">
        <f ca="1">IFERROR(AVERAGE(OFFSET(B1889,0,0,-计算!B$20,1)),AVERAGE(OFFSET(B1889,0,0,-ROW(),1)))</f>
        <v>2290.0861999999997</v>
      </c>
      <c r="G1889" s="4">
        <f t="shared" ca="1" si="117"/>
        <v>-34.103700000000117</v>
      </c>
      <c r="H1889" s="4">
        <f ca="1">IFERROR(AVERAGE(OFFSET(G1889,0,0,-计算!B$21,1)),AVERAGE(OFFSET(G1889,0,0,-ROW(),1)))</f>
        <v>-46.741316666666989</v>
      </c>
      <c r="I1889" s="4" t="str">
        <f ca="1">IF(计算!B$23=1,IFERROR(IF(AND(G1889&gt;H1889,OFFSET(G1889,-计算!B$22,0,1,1)&lt;OFFSET(H1889,-计算!B$22,0,1,1)),"买",IF(AND(G1889&lt;H1889,OFFSET(G1889,-计算!B$22,0,1,1)&gt;OFFSET(H1889,-计算!B$22,0,1,1)),"卖",I1888)),"买"),IF(计算!B$23=2,IFERROR(IF(AND(G1889&gt;OFFSET(G1889,-计算!B$22,0,1,1),B1889&lt;OFFSET(B1889,-计算!B$22,0,1,1)),"买",IF(AND(G1889&lt;OFFSET(G1889,-计算!B$22,0,1,1),B1889&gt;OFFSET(B1889,-计算!B$22,0,1,1)),"卖",I1888)),"买"),""))</f>
        <v>买</v>
      </c>
      <c r="J1889" s="4" t="str">
        <f t="shared" ca="1" si="119"/>
        <v/>
      </c>
      <c r="K1889" s="3">
        <f ca="1">IF(I1888="买",C1889,0)-IF(J1889=1,计算!B$18)</f>
        <v>8.6860974666991275E-4</v>
      </c>
      <c r="L1889" s="2">
        <f t="shared" ca="1" si="118"/>
        <v>5.1777463582786778</v>
      </c>
      <c r="M1889" s="3">
        <f ca="1">1-L1889/MAX(L$2:L1889)</f>
        <v>0.19915940953732536</v>
      </c>
    </row>
    <row r="1890" spans="1:13" x14ac:dyDescent="0.15">
      <c r="A1890" s="1">
        <v>41197</v>
      </c>
      <c r="B1890" s="2">
        <v>2294.86</v>
      </c>
      <c r="C1890" s="3">
        <f t="shared" si="116"/>
        <v>-4.1960833662395558E-3</v>
      </c>
      <c r="D1890" s="3">
        <f>1-B1890/MAX(B$2:B1890)</f>
        <v>0.60953174981283609</v>
      </c>
      <c r="E1890" s="4">
        <f ca="1">IFERROR(AVERAGE(OFFSET(B1890,0,0,-计算!B$19,1)),AVERAGE(OFFSET(B1890,0,0,-ROW(),1)))</f>
        <v>2264.2249999999999</v>
      </c>
      <c r="F1890" s="4">
        <f ca="1">IFERROR(AVERAGE(OFFSET(B1890,0,0,-计算!B$20,1)),AVERAGE(OFFSET(B1890,0,0,-ROW(),1)))</f>
        <v>2289.2676000000001</v>
      </c>
      <c r="G1890" s="4">
        <f t="shared" ca="1" si="117"/>
        <v>-25.04260000000022</v>
      </c>
      <c r="H1890" s="4">
        <f ca="1">IFERROR(AVERAGE(OFFSET(G1890,0,0,-计算!B$21,1)),AVERAGE(OFFSET(G1890,0,0,-ROW(),1)))</f>
        <v>-41.986544444444768</v>
      </c>
      <c r="I1890" s="4" t="str">
        <f ca="1">IF(计算!B$23=1,IFERROR(IF(AND(G1890&gt;H1890,OFFSET(G1890,-计算!B$22,0,1,1)&lt;OFFSET(H1890,-计算!B$22,0,1,1)),"买",IF(AND(G1890&lt;H1890,OFFSET(G1890,-计算!B$22,0,1,1)&gt;OFFSET(H1890,-计算!B$22,0,1,1)),"卖",I1889)),"买"),IF(计算!B$23=2,IFERROR(IF(AND(G1890&gt;OFFSET(G1890,-计算!B$22,0,1,1),B1890&lt;OFFSET(B1890,-计算!B$22,0,1,1)),"买",IF(AND(G1890&lt;OFFSET(G1890,-计算!B$22,0,1,1),B1890&gt;OFFSET(B1890,-计算!B$22,0,1,1)),"卖",I1889)),"买"),""))</f>
        <v>买</v>
      </c>
      <c r="J1890" s="4" t="str">
        <f t="shared" ca="1" si="119"/>
        <v/>
      </c>
      <c r="K1890" s="3">
        <f ca="1">IF(I1889="买",C1890,0)-IF(J1890=1,计算!B$18)</f>
        <v>-4.1960833662395558E-3</v>
      </c>
      <c r="L1890" s="2">
        <f t="shared" ca="1" si="118"/>
        <v>5.1560201029100972</v>
      </c>
      <c r="M1890" s="3">
        <f ca="1">1-L1890/MAX(L$2:L1890)</f>
        <v>0.20251980341797526</v>
      </c>
    </row>
    <row r="1891" spans="1:13" x14ac:dyDescent="0.15">
      <c r="A1891" s="1">
        <v>41198</v>
      </c>
      <c r="B1891" s="2">
        <v>2298.16</v>
      </c>
      <c r="C1891" s="3">
        <f t="shared" si="116"/>
        <v>1.4379962176340744E-3</v>
      </c>
      <c r="D1891" s="3">
        <f>1-B1891/MAX(B$2:B1891)</f>
        <v>0.6089702579459606</v>
      </c>
      <c r="E1891" s="4">
        <f ca="1">IFERROR(AVERAGE(OFFSET(B1891,0,0,-计算!B$19,1)),AVERAGE(OFFSET(B1891,0,0,-ROW(),1)))</f>
        <v>2272.4833333333331</v>
      </c>
      <c r="F1891" s="4">
        <f ca="1">IFERROR(AVERAGE(OFFSET(B1891,0,0,-计算!B$20,1)),AVERAGE(OFFSET(B1891,0,0,-ROW(),1)))</f>
        <v>2288.5724</v>
      </c>
      <c r="G1891" s="4">
        <f t="shared" ca="1" si="117"/>
        <v>-16.089066666666895</v>
      </c>
      <c r="H1891" s="4">
        <f ca="1">IFERROR(AVERAGE(OFFSET(G1891,0,0,-计算!B$21,1)),AVERAGE(OFFSET(G1891,0,0,-ROW(),1)))</f>
        <v>-35.662866666667014</v>
      </c>
      <c r="I1891" s="4" t="str">
        <f ca="1">IF(计算!B$23=1,IFERROR(IF(AND(G1891&gt;H1891,OFFSET(G1891,-计算!B$22,0,1,1)&lt;OFFSET(H1891,-计算!B$22,0,1,1)),"买",IF(AND(G1891&lt;H1891,OFFSET(G1891,-计算!B$22,0,1,1)&gt;OFFSET(H1891,-计算!B$22,0,1,1)),"卖",I1890)),"买"),IF(计算!B$23=2,IFERROR(IF(AND(G1891&gt;OFFSET(G1891,-计算!B$22,0,1,1),B1891&lt;OFFSET(B1891,-计算!B$22,0,1,1)),"买",IF(AND(G1891&lt;OFFSET(G1891,-计算!B$22,0,1,1),B1891&gt;OFFSET(B1891,-计算!B$22,0,1,1)),"卖",I1890)),"买"),""))</f>
        <v>买</v>
      </c>
      <c r="J1891" s="4" t="str">
        <f t="shared" ca="1" si="119"/>
        <v/>
      </c>
      <c r="K1891" s="3">
        <f ca="1">IF(I1890="买",C1891,0)-IF(J1891=1,计算!B$18)</f>
        <v>1.4379962176340744E-3</v>
      </c>
      <c r="L1891" s="2">
        <f t="shared" ca="1" si="118"/>
        <v>5.1634344403161272</v>
      </c>
      <c r="M1891" s="3">
        <f ca="1">1-L1891/MAX(L$2:L1891)</f>
        <v>0.20137302991165218</v>
      </c>
    </row>
    <row r="1892" spans="1:13" x14ac:dyDescent="0.15">
      <c r="A1892" s="1">
        <v>41199</v>
      </c>
      <c r="B1892" s="2">
        <v>2300.8000000000002</v>
      </c>
      <c r="C1892" s="3">
        <f t="shared" si="116"/>
        <v>1.1487450830229839E-3</v>
      </c>
      <c r="D1892" s="3">
        <f>1-B1892/MAX(B$2:B1892)</f>
        <v>0.60852106445246035</v>
      </c>
      <c r="E1892" s="4">
        <f ca="1">IFERROR(AVERAGE(OFFSET(B1892,0,0,-计算!B$19,1)),AVERAGE(OFFSET(B1892,0,0,-ROW(),1)))</f>
        <v>2279.5899999999997</v>
      </c>
      <c r="F1892" s="4">
        <f ca="1">IFERROR(AVERAGE(OFFSET(B1892,0,0,-计算!B$20,1)),AVERAGE(OFFSET(B1892,0,0,-ROW(),1)))</f>
        <v>2287.4154000000003</v>
      </c>
      <c r="G1892" s="4">
        <f t="shared" ca="1" si="117"/>
        <v>-7.8254000000006272</v>
      </c>
      <c r="H1892" s="4">
        <f ca="1">IFERROR(AVERAGE(OFFSET(G1892,0,0,-计算!B$21,1)),AVERAGE(OFFSET(G1892,0,0,-ROW(),1)))</f>
        <v>-28.212177777778152</v>
      </c>
      <c r="I1892" s="4" t="str">
        <f ca="1">IF(计算!B$23=1,IFERROR(IF(AND(G1892&gt;H1892,OFFSET(G1892,-计算!B$22,0,1,1)&lt;OFFSET(H1892,-计算!B$22,0,1,1)),"买",IF(AND(G1892&lt;H1892,OFFSET(G1892,-计算!B$22,0,1,1)&gt;OFFSET(H1892,-计算!B$22,0,1,1)),"卖",I1891)),"买"),IF(计算!B$23=2,IFERROR(IF(AND(G1892&gt;OFFSET(G1892,-计算!B$22,0,1,1),B1892&lt;OFFSET(B1892,-计算!B$22,0,1,1)),"买",IF(AND(G1892&lt;OFFSET(G1892,-计算!B$22,0,1,1),B1892&gt;OFFSET(B1892,-计算!B$22,0,1,1)),"卖",I1891)),"买"),""))</f>
        <v>买</v>
      </c>
      <c r="J1892" s="4" t="str">
        <f t="shared" ca="1" si="119"/>
        <v/>
      </c>
      <c r="K1892" s="3">
        <f ca="1">IF(I1891="买",C1892,0)-IF(J1892=1,计算!B$18)</f>
        <v>1.1487450830229839E-3</v>
      </c>
      <c r="L1892" s="2">
        <f t="shared" ca="1" si="118"/>
        <v>5.1693659102409519</v>
      </c>
      <c r="M1892" s="3">
        <f ca="1">1-L1892/MAX(L$2:L1892)</f>
        <v>0.2004556111065936</v>
      </c>
    </row>
    <row r="1893" spans="1:13" x14ac:dyDescent="0.15">
      <c r="A1893" s="1">
        <v>41200</v>
      </c>
      <c r="B1893" s="2">
        <v>2336.08</v>
      </c>
      <c r="C1893" s="3">
        <f t="shared" si="116"/>
        <v>1.5333796940194544E-2</v>
      </c>
      <c r="D1893" s="3">
        <f>1-B1893/MAX(B$2:B1893)</f>
        <v>0.60251820594841088</v>
      </c>
      <c r="E1893" s="4">
        <f ca="1">IFERROR(AVERAGE(OFFSET(B1893,0,0,-计算!B$19,1)),AVERAGE(OFFSET(B1893,0,0,-ROW(),1)))</f>
        <v>2290.084166666667</v>
      </c>
      <c r="F1893" s="4">
        <f ca="1">IFERROR(AVERAGE(OFFSET(B1893,0,0,-计算!B$20,1)),AVERAGE(OFFSET(B1893,0,0,-ROW(),1)))</f>
        <v>2287.4394000000002</v>
      </c>
      <c r="G1893" s="4">
        <f t="shared" ca="1" si="117"/>
        <v>2.6447666666667828</v>
      </c>
      <c r="H1893" s="4">
        <f ca="1">IFERROR(AVERAGE(OFFSET(G1893,0,0,-计算!B$21,1)),AVERAGE(OFFSET(G1893,0,0,-ROW(),1)))</f>
        <v>-20.044800000000276</v>
      </c>
      <c r="I1893" s="4" t="str">
        <f ca="1">IF(计算!B$23=1,IFERROR(IF(AND(G1893&gt;H1893,OFFSET(G1893,-计算!B$22,0,1,1)&lt;OFFSET(H1893,-计算!B$22,0,1,1)),"买",IF(AND(G1893&lt;H1893,OFFSET(G1893,-计算!B$22,0,1,1)&gt;OFFSET(H1893,-计算!B$22,0,1,1)),"卖",I1892)),"买"),IF(计算!B$23=2,IFERROR(IF(AND(G1893&gt;OFFSET(G1893,-计算!B$22,0,1,1),B1893&lt;OFFSET(B1893,-计算!B$22,0,1,1)),"买",IF(AND(G1893&lt;OFFSET(G1893,-计算!B$22,0,1,1),B1893&gt;OFFSET(B1893,-计算!B$22,0,1,1)),"卖",I1892)),"买"),""))</f>
        <v>买</v>
      </c>
      <c r="J1893" s="4" t="str">
        <f t="shared" ca="1" si="119"/>
        <v/>
      </c>
      <c r="K1893" s="3">
        <f ca="1">IF(I1892="买",C1893,0)-IF(J1893=1,计算!B$18)</f>
        <v>1.5333796940194544E-2</v>
      </c>
      <c r="L1893" s="2">
        <f t="shared" ca="1" si="118"/>
        <v>5.2486319174181508</v>
      </c>
      <c r="M1893" s="3">
        <f ca="1">1-L1893/MAX(L$2:L1893)</f>
        <v>0.18819555980263014</v>
      </c>
    </row>
    <row r="1894" spans="1:13" x14ac:dyDescent="0.15">
      <c r="A1894" s="1">
        <v>41201</v>
      </c>
      <c r="B1894" s="2">
        <v>2332.4699999999998</v>
      </c>
      <c r="C1894" s="3">
        <f t="shared" si="116"/>
        <v>-1.5453237902811612E-3</v>
      </c>
      <c r="D1894" s="3">
        <f>1-B1894/MAX(B$2:B1894)</f>
        <v>0.60313244402096244</v>
      </c>
      <c r="E1894" s="4">
        <f ca="1">IFERROR(AVERAGE(OFFSET(B1894,0,0,-计算!B$19,1)),AVERAGE(OFFSET(B1894,0,0,-ROW(),1)))</f>
        <v>2302.3825000000002</v>
      </c>
      <c r="F1894" s="4">
        <f ca="1">IFERROR(AVERAGE(OFFSET(B1894,0,0,-计算!B$20,1)),AVERAGE(OFFSET(B1894,0,0,-ROW(),1)))</f>
        <v>2287.0140000000001</v>
      </c>
      <c r="G1894" s="4">
        <f t="shared" ca="1" si="117"/>
        <v>15.36850000000004</v>
      </c>
      <c r="H1894" s="4">
        <f ca="1">IFERROR(AVERAGE(OFFSET(G1894,0,0,-计算!B$21,1)),AVERAGE(OFFSET(G1894,0,0,-ROW(),1)))</f>
        <v>-10.841250000000173</v>
      </c>
      <c r="I1894" s="4" t="str">
        <f ca="1">IF(计算!B$23=1,IFERROR(IF(AND(G1894&gt;H1894,OFFSET(G1894,-计算!B$22,0,1,1)&lt;OFFSET(H1894,-计算!B$22,0,1,1)),"买",IF(AND(G1894&lt;H1894,OFFSET(G1894,-计算!B$22,0,1,1)&gt;OFFSET(H1894,-计算!B$22,0,1,1)),"卖",I1893)),"买"),IF(计算!B$23=2,IFERROR(IF(AND(G1894&gt;OFFSET(G1894,-计算!B$22,0,1,1),B1894&lt;OFFSET(B1894,-计算!B$22,0,1,1)),"买",IF(AND(G1894&lt;OFFSET(G1894,-计算!B$22,0,1,1),B1894&gt;OFFSET(B1894,-计算!B$22,0,1,1)),"卖",I1893)),"买"),""))</f>
        <v>买</v>
      </c>
      <c r="J1894" s="4" t="str">
        <f t="shared" ca="1" si="119"/>
        <v/>
      </c>
      <c r="K1894" s="3">
        <f ca="1">IF(I1893="买",C1894,0)-IF(J1894=1,计算!B$18)</f>
        <v>-1.5453237902811612E-3</v>
      </c>
      <c r="L1894" s="2">
        <f t="shared" ca="1" si="118"/>
        <v>5.2405210816497352</v>
      </c>
      <c r="M1894" s="3">
        <f ca="1">1-L1894/MAX(L$2:L1894)</f>
        <v>0.1894500605171231</v>
      </c>
    </row>
    <row r="1895" spans="1:13" x14ac:dyDescent="0.15">
      <c r="A1895" s="1">
        <v>41204</v>
      </c>
      <c r="B1895" s="2">
        <v>2341.59</v>
      </c>
      <c r="C1895" s="3">
        <f t="shared" si="116"/>
        <v>3.9100181352815788E-3</v>
      </c>
      <c r="D1895" s="3">
        <f>1-B1895/MAX(B$2:B1895)</f>
        <v>0.60158068467977943</v>
      </c>
      <c r="E1895" s="4">
        <f ca="1">IFERROR(AVERAGE(OFFSET(B1895,0,0,-计算!B$19,1)),AVERAGE(OFFSET(B1895,0,0,-ROW(),1)))</f>
        <v>2309.8716666666669</v>
      </c>
      <c r="F1895" s="4">
        <f ca="1">IFERROR(AVERAGE(OFFSET(B1895,0,0,-计算!B$20,1)),AVERAGE(OFFSET(B1895,0,0,-ROW(),1)))</f>
        <v>2286.1336000000001</v>
      </c>
      <c r="G1895" s="4">
        <f t="shared" ca="1" si="117"/>
        <v>23.738066666666782</v>
      </c>
      <c r="H1895" s="4">
        <f ca="1">IFERROR(AVERAGE(OFFSET(G1895,0,0,-计算!B$21,1)),AVERAGE(OFFSET(G1895,0,0,-ROW(),1)))</f>
        <v>-1.2009555555556897</v>
      </c>
      <c r="I1895" s="4" t="str">
        <f ca="1">IF(计算!B$23=1,IFERROR(IF(AND(G1895&gt;H1895,OFFSET(G1895,-计算!B$22,0,1,1)&lt;OFFSET(H1895,-计算!B$22,0,1,1)),"买",IF(AND(G1895&lt;H1895,OFFSET(G1895,-计算!B$22,0,1,1)&gt;OFFSET(H1895,-计算!B$22,0,1,1)),"卖",I1894)),"买"),IF(计算!B$23=2,IFERROR(IF(AND(G1895&gt;OFFSET(G1895,-计算!B$22,0,1,1),B1895&lt;OFFSET(B1895,-计算!B$22,0,1,1)),"买",IF(AND(G1895&lt;OFFSET(G1895,-计算!B$22,0,1,1),B1895&gt;OFFSET(B1895,-计算!B$22,0,1,1)),"卖",I1894)),"买"),""))</f>
        <v>买</v>
      </c>
      <c r="J1895" s="4" t="str">
        <f t="shared" ca="1" si="119"/>
        <v/>
      </c>
      <c r="K1895" s="3">
        <f ca="1">IF(I1894="买",C1895,0)-IF(J1895=1,计算!B$18)</f>
        <v>3.9100181352815788E-3</v>
      </c>
      <c r="L1895" s="2">
        <f t="shared" ca="1" si="118"/>
        <v>5.2610116141173107</v>
      </c>
      <c r="M1895" s="3">
        <f ca="1">1-L1895/MAX(L$2:L1895)</f>
        <v>0.18628079555419375</v>
      </c>
    </row>
    <row r="1896" spans="1:13" x14ac:dyDescent="0.15">
      <c r="A1896" s="1">
        <v>41205</v>
      </c>
      <c r="B1896" s="2">
        <v>2312.08</v>
      </c>
      <c r="C1896" s="3">
        <f t="shared" si="116"/>
        <v>-1.2602547841424117E-2</v>
      </c>
      <c r="D1896" s="3">
        <f>1-B1896/MAX(B$2:B1896)</f>
        <v>0.60660178316204993</v>
      </c>
      <c r="E1896" s="4">
        <f ca="1">IFERROR(AVERAGE(OFFSET(B1896,0,0,-计算!B$19,1)),AVERAGE(OFFSET(B1896,0,0,-ROW(),1)))</f>
        <v>2311.4524999999999</v>
      </c>
      <c r="F1896" s="4">
        <f ca="1">IFERROR(AVERAGE(OFFSET(B1896,0,0,-计算!B$20,1)),AVERAGE(OFFSET(B1896,0,0,-ROW(),1)))</f>
        <v>2284.5978000000005</v>
      </c>
      <c r="G1896" s="4">
        <f t="shared" ca="1" si="117"/>
        <v>26.854699999999411</v>
      </c>
      <c r="H1896" s="4">
        <f ca="1">IFERROR(AVERAGE(OFFSET(G1896,0,0,-计算!B$21,1)),AVERAGE(OFFSET(G1896,0,0,-ROW(),1)))</f>
        <v>7.4485944444442493</v>
      </c>
      <c r="I1896" s="4" t="str">
        <f ca="1">IF(计算!B$23=1,IFERROR(IF(AND(G1896&gt;H1896,OFFSET(G1896,-计算!B$22,0,1,1)&lt;OFFSET(H1896,-计算!B$22,0,1,1)),"买",IF(AND(G1896&lt;H1896,OFFSET(G1896,-计算!B$22,0,1,1)&gt;OFFSET(H1896,-计算!B$22,0,1,1)),"卖",I1895)),"买"),IF(计算!B$23=2,IFERROR(IF(AND(G1896&gt;OFFSET(G1896,-计算!B$22,0,1,1),B1896&lt;OFFSET(B1896,-计算!B$22,0,1,1)),"买",IF(AND(G1896&lt;OFFSET(G1896,-计算!B$22,0,1,1),B1896&gt;OFFSET(B1896,-计算!B$22,0,1,1)),"卖",I1895)),"买"),""))</f>
        <v>买</v>
      </c>
      <c r="J1896" s="4" t="str">
        <f t="shared" ca="1" si="119"/>
        <v/>
      </c>
      <c r="K1896" s="3">
        <f ca="1">IF(I1895="买",C1896,0)-IF(J1896=1,计算!B$18)</f>
        <v>-1.2602547841424117E-2</v>
      </c>
      <c r="L1896" s="2">
        <f t="shared" ca="1" si="118"/>
        <v>5.1947094635561095</v>
      </c>
      <c r="M1896" s="3">
        <f ca="1">1-L1896/MAX(L$2:L1896)</f>
        <v>0.19653573075770758</v>
      </c>
    </row>
    <row r="1897" spans="1:13" x14ac:dyDescent="0.15">
      <c r="A1897" s="1">
        <v>41206</v>
      </c>
      <c r="B1897" s="2">
        <v>2307.7800000000002</v>
      </c>
      <c r="C1897" s="3">
        <f t="shared" si="116"/>
        <v>-1.8597972388497697E-3</v>
      </c>
      <c r="D1897" s="3">
        <f>1-B1897/MAX(B$2:B1897)</f>
        <v>0.60733342407949364</v>
      </c>
      <c r="E1897" s="4">
        <f ca="1">IFERROR(AVERAGE(OFFSET(B1897,0,0,-计算!B$19,1)),AVERAGE(OFFSET(B1897,0,0,-ROW(),1)))</f>
        <v>2314.5966666666664</v>
      </c>
      <c r="F1897" s="4">
        <f ca="1">IFERROR(AVERAGE(OFFSET(B1897,0,0,-计算!B$20,1)),AVERAGE(OFFSET(B1897,0,0,-ROW(),1)))</f>
        <v>2282.9576000000002</v>
      </c>
      <c r="G1897" s="4">
        <f t="shared" ca="1" si="117"/>
        <v>31.639066666666167</v>
      </c>
      <c r="H1897" s="4">
        <f ca="1">IFERROR(AVERAGE(OFFSET(G1897,0,0,-计算!B$21,1)),AVERAGE(OFFSET(G1897,0,0,-ROW(),1)))</f>
        <v>15.403283333333093</v>
      </c>
      <c r="I1897" s="4" t="str">
        <f ca="1">IF(计算!B$23=1,IFERROR(IF(AND(G1897&gt;H1897,OFFSET(G1897,-计算!B$22,0,1,1)&lt;OFFSET(H1897,-计算!B$22,0,1,1)),"买",IF(AND(G1897&lt;H1897,OFFSET(G1897,-计算!B$22,0,1,1)&gt;OFFSET(H1897,-计算!B$22,0,1,1)),"卖",I1896)),"买"),IF(计算!B$23=2,IFERROR(IF(AND(G1897&gt;OFFSET(G1897,-计算!B$22,0,1,1),B1897&lt;OFFSET(B1897,-计算!B$22,0,1,1)),"买",IF(AND(G1897&lt;OFFSET(G1897,-计算!B$22,0,1,1),B1897&gt;OFFSET(B1897,-计算!B$22,0,1,1)),"卖",I1896)),"买"),""))</f>
        <v>买</v>
      </c>
      <c r="J1897" s="4" t="str">
        <f t="shared" ca="1" si="119"/>
        <v/>
      </c>
      <c r="K1897" s="3">
        <f ca="1">IF(I1896="买",C1897,0)-IF(J1897=1,计算!B$18)</f>
        <v>-1.8597972388497697E-3</v>
      </c>
      <c r="L1897" s="2">
        <f t="shared" ca="1" si="118"/>
        <v>5.185048357239161</v>
      </c>
      <c r="M1897" s="3">
        <f ca="1">1-L1897/MAX(L$2:L1897)</f>
        <v>0.19803001138715881</v>
      </c>
    </row>
    <row r="1898" spans="1:13" x14ac:dyDescent="0.15">
      <c r="A1898" s="1">
        <v>41207</v>
      </c>
      <c r="B1898" s="2">
        <v>2291.2399999999998</v>
      </c>
      <c r="C1898" s="3">
        <f t="shared" si="116"/>
        <v>-7.1670609850160716E-3</v>
      </c>
      <c r="D1898" s="3">
        <f>1-B1898/MAX(B$2:B1898)</f>
        <v>0.61014768937589325</v>
      </c>
      <c r="E1898" s="4">
        <f ca="1">IFERROR(AVERAGE(OFFSET(B1898,0,0,-计算!B$19,1)),AVERAGE(OFFSET(B1898,0,0,-ROW(),1)))</f>
        <v>2312.1866666666665</v>
      </c>
      <c r="F1898" s="4">
        <f ca="1">IFERROR(AVERAGE(OFFSET(B1898,0,0,-计算!B$20,1)),AVERAGE(OFFSET(B1898,0,0,-ROW(),1)))</f>
        <v>2280.5484000000001</v>
      </c>
      <c r="G1898" s="4">
        <f t="shared" ca="1" si="117"/>
        <v>31.638266666666368</v>
      </c>
      <c r="H1898" s="4">
        <f ca="1">IFERROR(AVERAGE(OFFSET(G1898,0,0,-计算!B$21,1)),AVERAGE(OFFSET(G1898,0,0,-ROW(),1)))</f>
        <v>21.980561111110926</v>
      </c>
      <c r="I1898" s="4" t="str">
        <f ca="1">IF(计算!B$23=1,IFERROR(IF(AND(G1898&gt;H1898,OFFSET(G1898,-计算!B$22,0,1,1)&lt;OFFSET(H1898,-计算!B$22,0,1,1)),"买",IF(AND(G1898&lt;H1898,OFFSET(G1898,-计算!B$22,0,1,1)&gt;OFFSET(H1898,-计算!B$22,0,1,1)),"卖",I1897)),"买"),IF(计算!B$23=2,IFERROR(IF(AND(G1898&gt;OFFSET(G1898,-计算!B$22,0,1,1),B1898&lt;OFFSET(B1898,-计算!B$22,0,1,1)),"买",IF(AND(G1898&lt;OFFSET(G1898,-计算!B$22,0,1,1),B1898&gt;OFFSET(B1898,-计算!B$22,0,1,1)),"卖",I1897)),"买"),""))</f>
        <v>买</v>
      </c>
      <c r="J1898" s="4" t="str">
        <f t="shared" ca="1" si="119"/>
        <v/>
      </c>
      <c r="K1898" s="3">
        <f ca="1">IF(I1897="买",C1898,0)-IF(J1898=1,计算!B$18)</f>
        <v>-7.1670609850160716E-3</v>
      </c>
      <c r="L1898" s="2">
        <f t="shared" ca="1" si="118"/>
        <v>5.1478867994525705</v>
      </c>
      <c r="M1898" s="3">
        <f ca="1">1-L1898/MAX(L$2:L1898)</f>
        <v>0.20377777920369966</v>
      </c>
    </row>
    <row r="1899" spans="1:13" x14ac:dyDescent="0.15">
      <c r="A1899" s="1">
        <v>41208</v>
      </c>
      <c r="B1899" s="2">
        <v>2247.91</v>
      </c>
      <c r="C1899" s="3">
        <f t="shared" si="116"/>
        <v>-1.8911157277282098E-2</v>
      </c>
      <c r="D1899" s="3">
        <f>1-B1899/MAX(B$2:B1899)</f>
        <v>0.61752024773701764</v>
      </c>
      <c r="E1899" s="4">
        <f ca="1">IFERROR(AVERAGE(OFFSET(B1899,0,0,-计算!B$19,1)),AVERAGE(OFFSET(B1899,0,0,-ROW(),1)))</f>
        <v>2305.8358333333331</v>
      </c>
      <c r="F1899" s="4">
        <f ca="1">IFERROR(AVERAGE(OFFSET(B1899,0,0,-计算!B$20,1)),AVERAGE(OFFSET(B1899,0,0,-ROW(),1)))</f>
        <v>2277.5116000000003</v>
      </c>
      <c r="G1899" s="4">
        <f t="shared" ca="1" si="117"/>
        <v>28.324233333332813</v>
      </c>
      <c r="H1899" s="4">
        <f ca="1">IFERROR(AVERAGE(OFFSET(G1899,0,0,-计算!B$21,1)),AVERAGE(OFFSET(G1899,0,0,-ROW(),1)))</f>
        <v>26.260472222221932</v>
      </c>
      <c r="I1899" s="4" t="str">
        <f ca="1">IF(计算!B$23=1,IFERROR(IF(AND(G1899&gt;H1899,OFFSET(G1899,-计算!B$22,0,1,1)&lt;OFFSET(H1899,-计算!B$22,0,1,1)),"买",IF(AND(G1899&lt;H1899,OFFSET(G1899,-计算!B$22,0,1,1)&gt;OFFSET(H1899,-计算!B$22,0,1,1)),"卖",I1898)),"买"),IF(计算!B$23=2,IFERROR(IF(AND(G1899&gt;OFFSET(G1899,-计算!B$22,0,1,1),B1899&lt;OFFSET(B1899,-计算!B$22,0,1,1)),"买",IF(AND(G1899&lt;OFFSET(G1899,-计算!B$22,0,1,1),B1899&gt;OFFSET(B1899,-计算!B$22,0,1,1)),"卖",I1898)),"买"),""))</f>
        <v>买</v>
      </c>
      <c r="J1899" s="4" t="str">
        <f t="shared" ca="1" si="119"/>
        <v/>
      </c>
      <c r="K1899" s="3">
        <f ca="1">IF(I1898="买",C1899,0)-IF(J1899=1,计算!B$18)</f>
        <v>-1.8911157277282098E-2</v>
      </c>
      <c r="L1899" s="2">
        <f t="shared" ca="1" si="118"/>
        <v>5.0505343025424789</v>
      </c>
      <c r="M1899" s="3">
        <f ca="1">1-L1899/MAX(L$2:L1899)</f>
        <v>0.21883526284884536</v>
      </c>
    </row>
    <row r="1900" spans="1:13" x14ac:dyDescent="0.15">
      <c r="A1900" s="1">
        <v>41211</v>
      </c>
      <c r="B1900" s="2">
        <v>2235.85</v>
      </c>
      <c r="C1900" s="3">
        <f t="shared" si="116"/>
        <v>-5.3649834735376434E-3</v>
      </c>
      <c r="D1900" s="3">
        <f>1-B1900/MAX(B$2:B1900)</f>
        <v>0.61957224528687127</v>
      </c>
      <c r="E1900" s="4">
        <f ca="1">IFERROR(AVERAGE(OFFSET(B1900,0,0,-计算!B$19,1)),AVERAGE(OFFSET(B1900,0,0,-ROW(),1)))</f>
        <v>2300.2791666666662</v>
      </c>
      <c r="F1900" s="4">
        <f ca="1">IFERROR(AVERAGE(OFFSET(B1900,0,0,-计算!B$20,1)),AVERAGE(OFFSET(B1900,0,0,-ROW(),1)))</f>
        <v>2275.1900000000005</v>
      </c>
      <c r="G1900" s="4">
        <f t="shared" ca="1" si="117"/>
        <v>25.089166666665733</v>
      </c>
      <c r="H1900" s="4">
        <f ca="1">IFERROR(AVERAGE(OFFSET(G1900,0,0,-计算!B$21,1)),AVERAGE(OFFSET(G1900,0,0,-ROW(),1)))</f>
        <v>27.880583333332879</v>
      </c>
      <c r="I1900" s="4" t="str">
        <f ca="1">IF(计算!B$23=1,IFERROR(IF(AND(G1900&gt;H1900,OFFSET(G1900,-计算!B$22,0,1,1)&lt;OFFSET(H1900,-计算!B$22,0,1,1)),"买",IF(AND(G1900&lt;H1900,OFFSET(G1900,-计算!B$22,0,1,1)&gt;OFFSET(H1900,-计算!B$22,0,1,1)),"卖",I1899)),"买"),IF(计算!B$23=2,IFERROR(IF(AND(G1900&gt;OFFSET(G1900,-计算!B$22,0,1,1),B1900&lt;OFFSET(B1900,-计算!B$22,0,1,1)),"买",IF(AND(G1900&lt;OFFSET(G1900,-计算!B$22,0,1,1),B1900&gt;OFFSET(B1900,-计算!B$22,0,1,1)),"卖",I1899)),"买"),""))</f>
        <v>卖</v>
      </c>
      <c r="J1900" s="4">
        <f t="shared" ca="1" si="119"/>
        <v>1</v>
      </c>
      <c r="K1900" s="3">
        <f ca="1">IF(I1899="买",C1900,0)-IF(J1900=1,计算!B$18)</f>
        <v>-5.3649834735376434E-3</v>
      </c>
      <c r="L1900" s="2">
        <f t="shared" ca="1" si="118"/>
        <v>5.0234382694768032</v>
      </c>
      <c r="M1900" s="3">
        <f ca="1">1-L1900/MAX(L$2:L1900)</f>
        <v>0.22302619875377172</v>
      </c>
    </row>
    <row r="1901" spans="1:13" x14ac:dyDescent="0.15">
      <c r="A1901" s="1">
        <v>41212</v>
      </c>
      <c r="B1901" s="2">
        <v>2239.88</v>
      </c>
      <c r="C1901" s="3">
        <f t="shared" si="116"/>
        <v>1.8024464968580123E-3</v>
      </c>
      <c r="D1901" s="3">
        <f>1-B1901/MAX(B$2:B1901)</f>
        <v>0.61888654461308101</v>
      </c>
      <c r="E1901" s="4">
        <f ca="1">IFERROR(AVERAGE(OFFSET(B1901,0,0,-计算!B$19,1)),AVERAGE(OFFSET(B1901,0,0,-ROW(),1)))</f>
        <v>2294.8916666666664</v>
      </c>
      <c r="F1901" s="4">
        <f ca="1">IFERROR(AVERAGE(OFFSET(B1901,0,0,-计算!B$20,1)),AVERAGE(OFFSET(B1901,0,0,-ROW(),1)))</f>
        <v>2272.8472000000002</v>
      </c>
      <c r="G1901" s="4">
        <f t="shared" ca="1" si="117"/>
        <v>22.044466666666267</v>
      </c>
      <c r="H1901" s="4">
        <f ca="1">IFERROR(AVERAGE(OFFSET(G1901,0,0,-计算!B$21,1)),AVERAGE(OFFSET(G1901,0,0,-ROW(),1)))</f>
        <v>27.598316666666125</v>
      </c>
      <c r="I1901" s="4" t="str">
        <f ca="1">IF(计算!B$23=1,IFERROR(IF(AND(G1901&gt;H1901,OFFSET(G1901,-计算!B$22,0,1,1)&lt;OFFSET(H1901,-计算!B$22,0,1,1)),"买",IF(AND(G1901&lt;H1901,OFFSET(G1901,-计算!B$22,0,1,1)&gt;OFFSET(H1901,-计算!B$22,0,1,1)),"卖",I1900)),"买"),IF(计算!B$23=2,IFERROR(IF(AND(G1901&gt;OFFSET(G1901,-计算!B$22,0,1,1),B1901&lt;OFFSET(B1901,-计算!B$22,0,1,1)),"买",IF(AND(G1901&lt;OFFSET(G1901,-计算!B$22,0,1,1),B1901&gt;OFFSET(B1901,-计算!B$22,0,1,1)),"卖",I1900)),"买"),""))</f>
        <v>卖</v>
      </c>
      <c r="J1901" s="4" t="str">
        <f t="shared" ca="1" si="119"/>
        <v/>
      </c>
      <c r="K1901" s="3">
        <f ca="1">IF(I1900="买",C1901,0)-IF(J1901=1,计算!B$18)</f>
        <v>0</v>
      </c>
      <c r="L1901" s="2">
        <f t="shared" ca="1" si="118"/>
        <v>5.0234382694768032</v>
      </c>
      <c r="M1901" s="3">
        <f ca="1">1-L1901/MAX(L$2:L1901)</f>
        <v>0.22302619875377172</v>
      </c>
    </row>
    <row r="1902" spans="1:13" x14ac:dyDescent="0.15">
      <c r="A1902" s="1">
        <v>41213</v>
      </c>
      <c r="B1902" s="2">
        <v>2254.8200000000002</v>
      </c>
      <c r="C1902" s="3">
        <f t="shared" si="116"/>
        <v>6.6700001785811036E-3</v>
      </c>
      <c r="D1902" s="3">
        <f>1-B1902/MAX(B$2:B1902)</f>
        <v>0.61634451779759059</v>
      </c>
      <c r="E1902" s="4">
        <f ca="1">IFERROR(AVERAGE(OFFSET(B1902,0,0,-计算!B$19,1)),AVERAGE(OFFSET(B1902,0,0,-ROW(),1)))</f>
        <v>2291.5549999999998</v>
      </c>
      <c r="F1902" s="4">
        <f ca="1">IFERROR(AVERAGE(OFFSET(B1902,0,0,-计算!B$20,1)),AVERAGE(OFFSET(B1902,0,0,-ROW(),1)))</f>
        <v>2271.3112000000006</v>
      </c>
      <c r="G1902" s="4">
        <f t="shared" ca="1" si="117"/>
        <v>20.243799999999283</v>
      </c>
      <c r="H1902" s="4">
        <f ca="1">IFERROR(AVERAGE(OFFSET(G1902,0,0,-计算!B$21,1)),AVERAGE(OFFSET(G1902,0,0,-ROW(),1)))</f>
        <v>26.49649999999944</v>
      </c>
      <c r="I1902" s="4" t="str">
        <f ca="1">IF(计算!B$23=1,IFERROR(IF(AND(G1902&gt;H1902,OFFSET(G1902,-计算!B$22,0,1,1)&lt;OFFSET(H1902,-计算!B$22,0,1,1)),"买",IF(AND(G1902&lt;H1902,OFFSET(G1902,-计算!B$22,0,1,1)&gt;OFFSET(H1902,-计算!B$22,0,1,1)),"卖",I1901)),"买"),IF(计算!B$23=2,IFERROR(IF(AND(G1902&gt;OFFSET(G1902,-计算!B$22,0,1,1),B1902&lt;OFFSET(B1902,-计算!B$22,0,1,1)),"买",IF(AND(G1902&lt;OFFSET(G1902,-计算!B$22,0,1,1),B1902&gt;OFFSET(B1902,-计算!B$22,0,1,1)),"卖",I1901)),"买"),""))</f>
        <v>卖</v>
      </c>
      <c r="J1902" s="4" t="str">
        <f t="shared" ca="1" si="119"/>
        <v/>
      </c>
      <c r="K1902" s="3">
        <f ca="1">IF(I1901="买",C1902,0)-IF(J1902=1,计算!B$18)</f>
        <v>0</v>
      </c>
      <c r="L1902" s="2">
        <f t="shared" ca="1" si="118"/>
        <v>5.0234382694768032</v>
      </c>
      <c r="M1902" s="3">
        <f ca="1">1-L1902/MAX(L$2:L1902)</f>
        <v>0.22302619875377172</v>
      </c>
    </row>
    <row r="1903" spans="1:13" x14ac:dyDescent="0.15">
      <c r="A1903" s="1">
        <v>41214</v>
      </c>
      <c r="B1903" s="2">
        <v>2297.88</v>
      </c>
      <c r="C1903" s="3">
        <f t="shared" si="116"/>
        <v>1.9096868042681958E-2</v>
      </c>
      <c r="D1903" s="3">
        <f>1-B1903/MAX(B$2:B1903)</f>
        <v>0.60901789968011977</v>
      </c>
      <c r="E1903" s="4">
        <f ca="1">IFERROR(AVERAGE(OFFSET(B1903,0,0,-计算!B$19,1)),AVERAGE(OFFSET(B1903,0,0,-ROW(),1)))</f>
        <v>2291.5316666666668</v>
      </c>
      <c r="F1903" s="4">
        <f ca="1">IFERROR(AVERAGE(OFFSET(B1903,0,0,-计算!B$20,1)),AVERAGE(OFFSET(B1903,0,0,-ROW(),1)))</f>
        <v>2270.8754000000004</v>
      </c>
      <c r="G1903" s="4">
        <f t="shared" ca="1" si="117"/>
        <v>20.656266666666397</v>
      </c>
      <c r="H1903" s="4">
        <f ca="1">IFERROR(AVERAGE(OFFSET(G1903,0,0,-计算!B$21,1)),AVERAGE(OFFSET(G1903,0,0,-ROW(),1)))</f>
        <v>24.666033333332809</v>
      </c>
      <c r="I1903" s="4" t="str">
        <f ca="1">IF(计算!B$23=1,IFERROR(IF(AND(G1903&gt;H1903,OFFSET(G1903,-计算!B$22,0,1,1)&lt;OFFSET(H1903,-计算!B$22,0,1,1)),"买",IF(AND(G1903&lt;H1903,OFFSET(G1903,-计算!B$22,0,1,1)&gt;OFFSET(H1903,-计算!B$22,0,1,1)),"卖",I1902)),"买"),IF(计算!B$23=2,IFERROR(IF(AND(G1903&gt;OFFSET(G1903,-计算!B$22,0,1,1),B1903&lt;OFFSET(B1903,-计算!B$22,0,1,1)),"买",IF(AND(G1903&lt;OFFSET(G1903,-计算!B$22,0,1,1),B1903&gt;OFFSET(B1903,-计算!B$22,0,1,1)),"卖",I1902)),"买"),""))</f>
        <v>卖</v>
      </c>
      <c r="J1903" s="4" t="str">
        <f t="shared" ca="1" si="119"/>
        <v/>
      </c>
      <c r="K1903" s="3">
        <f ca="1">IF(I1902="买",C1903,0)-IF(J1903=1,计算!B$18)</f>
        <v>0</v>
      </c>
      <c r="L1903" s="2">
        <f t="shared" ca="1" si="118"/>
        <v>5.0234382694768032</v>
      </c>
      <c r="M1903" s="3">
        <f ca="1">1-L1903/MAX(L$2:L1903)</f>
        <v>0.22302619875377172</v>
      </c>
    </row>
    <row r="1904" spans="1:13" x14ac:dyDescent="0.15">
      <c r="A1904" s="1">
        <v>41215</v>
      </c>
      <c r="B1904" s="2">
        <v>2306.77</v>
      </c>
      <c r="C1904" s="3">
        <f t="shared" si="116"/>
        <v>3.868783400351683E-3</v>
      </c>
      <c r="D1904" s="3">
        <f>1-B1904/MAX(B$2:B1904)</f>
        <v>0.60750527462056758</v>
      </c>
      <c r="E1904" s="4">
        <f ca="1">IFERROR(AVERAGE(OFFSET(B1904,0,0,-计算!B$19,1)),AVERAGE(OFFSET(B1904,0,0,-ROW(),1)))</f>
        <v>2292.0291666666667</v>
      </c>
      <c r="F1904" s="4">
        <f ca="1">IFERROR(AVERAGE(OFFSET(B1904,0,0,-计算!B$20,1)),AVERAGE(OFFSET(B1904,0,0,-ROW(),1)))</f>
        <v>2270.7412000000004</v>
      </c>
      <c r="G1904" s="4">
        <f t="shared" ca="1" si="117"/>
        <v>21.287966666666307</v>
      </c>
      <c r="H1904" s="4">
        <f ca="1">IFERROR(AVERAGE(OFFSET(G1904,0,0,-计算!B$21,1)),AVERAGE(OFFSET(G1904,0,0,-ROW(),1)))</f>
        <v>22.940983333332799</v>
      </c>
      <c r="I1904" s="4" t="str">
        <f ca="1">IF(计算!B$23=1,IFERROR(IF(AND(G1904&gt;H1904,OFFSET(G1904,-计算!B$22,0,1,1)&lt;OFFSET(H1904,-计算!B$22,0,1,1)),"买",IF(AND(G1904&lt;H1904,OFFSET(G1904,-计算!B$22,0,1,1)&gt;OFFSET(H1904,-计算!B$22,0,1,1)),"卖",I1903)),"买"),IF(计算!B$23=2,IFERROR(IF(AND(G1904&gt;OFFSET(G1904,-计算!B$22,0,1,1),B1904&lt;OFFSET(B1904,-计算!B$22,0,1,1)),"买",IF(AND(G1904&lt;OFFSET(G1904,-计算!B$22,0,1,1),B1904&gt;OFFSET(B1904,-计算!B$22,0,1,1)),"卖",I1903)),"买"),""))</f>
        <v>卖</v>
      </c>
      <c r="J1904" s="4" t="str">
        <f t="shared" ca="1" si="119"/>
        <v/>
      </c>
      <c r="K1904" s="3">
        <f ca="1">IF(I1903="买",C1904,0)-IF(J1904=1,计算!B$18)</f>
        <v>0</v>
      </c>
      <c r="L1904" s="2">
        <f t="shared" ca="1" si="118"/>
        <v>5.0234382694768032</v>
      </c>
      <c r="M1904" s="3">
        <f ca="1">1-L1904/MAX(L$2:L1904)</f>
        <v>0.22302619875377172</v>
      </c>
    </row>
    <row r="1905" spans="1:13" x14ac:dyDescent="0.15">
      <c r="A1905" s="1">
        <v>41218</v>
      </c>
      <c r="B1905" s="2">
        <v>2301.88</v>
      </c>
      <c r="C1905" s="3">
        <f t="shared" si="116"/>
        <v>-2.1198472322770945E-3</v>
      </c>
      <c r="D1905" s="3">
        <f>1-B1905/MAX(B$2:B1905)</f>
        <v>0.60833730347784654</v>
      </c>
      <c r="E1905" s="4">
        <f ca="1">IFERROR(AVERAGE(OFFSET(B1905,0,0,-计算!B$19,1)),AVERAGE(OFFSET(B1905,0,0,-ROW(),1)))</f>
        <v>2289.1791666666668</v>
      </c>
      <c r="F1905" s="4">
        <f ca="1">IFERROR(AVERAGE(OFFSET(B1905,0,0,-计算!B$20,1)),AVERAGE(OFFSET(B1905,0,0,-ROW(),1)))</f>
        <v>2270.7430000000004</v>
      </c>
      <c r="G1905" s="4">
        <f t="shared" ca="1" si="117"/>
        <v>18.436166666666395</v>
      </c>
      <c r="H1905" s="4">
        <f ca="1">IFERROR(AVERAGE(OFFSET(G1905,0,0,-计算!B$21,1)),AVERAGE(OFFSET(G1905,0,0,-ROW(),1)))</f>
        <v>21.292972222221731</v>
      </c>
      <c r="I1905" s="4" t="str">
        <f ca="1">IF(计算!B$23=1,IFERROR(IF(AND(G1905&gt;H1905,OFFSET(G1905,-计算!B$22,0,1,1)&lt;OFFSET(H1905,-计算!B$22,0,1,1)),"买",IF(AND(G1905&lt;H1905,OFFSET(G1905,-计算!B$22,0,1,1)&gt;OFFSET(H1905,-计算!B$22,0,1,1)),"卖",I1904)),"买"),IF(计算!B$23=2,IFERROR(IF(AND(G1905&gt;OFFSET(G1905,-计算!B$22,0,1,1),B1905&lt;OFFSET(B1905,-计算!B$22,0,1,1)),"买",IF(AND(G1905&lt;OFFSET(G1905,-计算!B$22,0,1,1),B1905&gt;OFFSET(B1905,-计算!B$22,0,1,1)),"卖",I1904)),"买"),""))</f>
        <v>卖</v>
      </c>
      <c r="J1905" s="4" t="str">
        <f t="shared" ca="1" si="119"/>
        <v/>
      </c>
      <c r="K1905" s="3">
        <f ca="1">IF(I1904="买",C1905,0)-IF(J1905=1,计算!B$18)</f>
        <v>0</v>
      </c>
      <c r="L1905" s="2">
        <f t="shared" ca="1" si="118"/>
        <v>5.0234382694768032</v>
      </c>
      <c r="M1905" s="3">
        <f ca="1">1-L1905/MAX(L$2:L1905)</f>
        <v>0.22302619875377172</v>
      </c>
    </row>
    <row r="1906" spans="1:13" x14ac:dyDescent="0.15">
      <c r="A1906" s="1">
        <v>41219</v>
      </c>
      <c r="B1906" s="2">
        <v>2292.21</v>
      </c>
      <c r="C1906" s="3">
        <f t="shared" si="116"/>
        <v>-4.2009140354840602E-3</v>
      </c>
      <c r="D1906" s="3">
        <f>1-B1906/MAX(B$2:B1906)</f>
        <v>0.60998264479684194</v>
      </c>
      <c r="E1906" s="4">
        <f ca="1">IFERROR(AVERAGE(OFFSET(B1906,0,0,-计算!B$19,1)),AVERAGE(OFFSET(B1906,0,0,-ROW(),1)))</f>
        <v>2285.8241666666668</v>
      </c>
      <c r="F1906" s="4">
        <f ca="1">IFERROR(AVERAGE(OFFSET(B1906,0,0,-计算!B$20,1)),AVERAGE(OFFSET(B1906,0,0,-ROW(),1)))</f>
        <v>2270.3132000000005</v>
      </c>
      <c r="G1906" s="4">
        <f t="shared" ca="1" si="117"/>
        <v>15.510966666666263</v>
      </c>
      <c r="H1906" s="4">
        <f ca="1">IFERROR(AVERAGE(OFFSET(G1906,0,0,-计算!B$21,1)),AVERAGE(OFFSET(G1906,0,0,-ROW(),1)))</f>
        <v>19.696605555555152</v>
      </c>
      <c r="I1906" s="4" t="str">
        <f ca="1">IF(计算!B$23=1,IFERROR(IF(AND(G1906&gt;H1906,OFFSET(G1906,-计算!B$22,0,1,1)&lt;OFFSET(H1906,-计算!B$22,0,1,1)),"买",IF(AND(G1906&lt;H1906,OFFSET(G1906,-计算!B$22,0,1,1)&gt;OFFSET(H1906,-计算!B$22,0,1,1)),"卖",I1905)),"买"),IF(计算!B$23=2,IFERROR(IF(AND(G1906&gt;OFFSET(G1906,-计算!B$22,0,1,1),B1906&lt;OFFSET(B1906,-计算!B$22,0,1,1)),"买",IF(AND(G1906&lt;OFFSET(G1906,-计算!B$22,0,1,1),B1906&gt;OFFSET(B1906,-计算!B$22,0,1,1)),"卖",I1905)),"买"),""))</f>
        <v>卖</v>
      </c>
      <c r="J1906" s="4" t="str">
        <f t="shared" ca="1" si="119"/>
        <v/>
      </c>
      <c r="K1906" s="3">
        <f ca="1">IF(I1905="买",C1906,0)-IF(J1906=1,计算!B$18)</f>
        <v>0</v>
      </c>
      <c r="L1906" s="2">
        <f t="shared" ca="1" si="118"/>
        <v>5.0234382694768032</v>
      </c>
      <c r="M1906" s="3">
        <f ca="1">1-L1906/MAX(L$2:L1906)</f>
        <v>0.22302619875377172</v>
      </c>
    </row>
    <row r="1907" spans="1:13" x14ac:dyDescent="0.15">
      <c r="A1907" s="1">
        <v>41220</v>
      </c>
      <c r="B1907" s="2">
        <v>2287.5</v>
      </c>
      <c r="C1907" s="3">
        <f t="shared" si="116"/>
        <v>-2.0547855562972339E-3</v>
      </c>
      <c r="D1907" s="3">
        <f>1-B1907/MAX(B$2:B1907)</f>
        <v>0.61078404682501874</v>
      </c>
      <c r="E1907" s="4">
        <f ca="1">IFERROR(AVERAGE(OFFSET(B1907,0,0,-计算!B$19,1)),AVERAGE(OFFSET(B1907,0,0,-ROW(),1)))</f>
        <v>2281.3166666666671</v>
      </c>
      <c r="F1907" s="4">
        <f ca="1">IFERROR(AVERAGE(OFFSET(B1907,0,0,-计算!B$20,1)),AVERAGE(OFFSET(B1907,0,0,-ROW(),1)))</f>
        <v>2270.1514000000006</v>
      </c>
      <c r="G1907" s="4">
        <f t="shared" ca="1" si="117"/>
        <v>11.165266666666412</v>
      </c>
      <c r="H1907" s="4">
        <f ca="1">IFERROR(AVERAGE(OFFSET(G1907,0,0,-计算!B$21,1)),AVERAGE(OFFSET(G1907,0,0,-ROW(),1)))</f>
        <v>17.883405555555175</v>
      </c>
      <c r="I1907" s="4" t="str">
        <f ca="1">IF(计算!B$23=1,IFERROR(IF(AND(G1907&gt;H1907,OFFSET(G1907,-计算!B$22,0,1,1)&lt;OFFSET(H1907,-计算!B$22,0,1,1)),"买",IF(AND(G1907&lt;H1907,OFFSET(G1907,-计算!B$22,0,1,1)&gt;OFFSET(H1907,-计算!B$22,0,1,1)),"卖",I1906)),"买"),IF(计算!B$23=2,IFERROR(IF(AND(G1907&gt;OFFSET(G1907,-计算!B$22,0,1,1),B1907&lt;OFFSET(B1907,-计算!B$22,0,1,1)),"买",IF(AND(G1907&lt;OFFSET(G1907,-计算!B$22,0,1,1),B1907&gt;OFFSET(B1907,-计算!B$22,0,1,1)),"卖",I1906)),"买"),""))</f>
        <v>卖</v>
      </c>
      <c r="J1907" s="4" t="str">
        <f t="shared" ca="1" si="119"/>
        <v/>
      </c>
      <c r="K1907" s="3">
        <f ca="1">IF(I1906="买",C1907,0)-IF(J1907=1,计算!B$18)</f>
        <v>0</v>
      </c>
      <c r="L1907" s="2">
        <f t="shared" ca="1" si="118"/>
        <v>5.0234382694768032</v>
      </c>
      <c r="M1907" s="3">
        <f ca="1">1-L1907/MAX(L$2:L1907)</f>
        <v>0.22302619875377172</v>
      </c>
    </row>
    <row r="1908" spans="1:13" x14ac:dyDescent="0.15">
      <c r="A1908" s="1">
        <v>41221</v>
      </c>
      <c r="B1908" s="2">
        <v>2245.41</v>
      </c>
      <c r="C1908" s="3">
        <f t="shared" si="116"/>
        <v>-1.8400000000000083E-2</v>
      </c>
      <c r="D1908" s="3">
        <f>1-B1908/MAX(B$2:B1908)</f>
        <v>0.61794562036343836</v>
      </c>
      <c r="E1908" s="4">
        <f ca="1">IFERROR(AVERAGE(OFFSET(B1908,0,0,-计算!B$19,1)),AVERAGE(OFFSET(B1908,0,0,-ROW(),1)))</f>
        <v>2275.7608333333333</v>
      </c>
      <c r="F1908" s="4">
        <f ca="1">IFERROR(AVERAGE(OFFSET(B1908,0,0,-计算!B$20,1)),AVERAGE(OFFSET(B1908,0,0,-ROW(),1)))</f>
        <v>2269.0156000000011</v>
      </c>
      <c r="G1908" s="4">
        <f t="shared" ca="1" si="117"/>
        <v>6.7452333333321803</v>
      </c>
      <c r="H1908" s="4">
        <f ca="1">IFERROR(AVERAGE(OFFSET(G1908,0,0,-计算!B$21,1)),AVERAGE(OFFSET(G1908,0,0,-ROW(),1)))</f>
        <v>15.633644444443993</v>
      </c>
      <c r="I1908" s="4" t="str">
        <f ca="1">IF(计算!B$23=1,IFERROR(IF(AND(G1908&gt;H1908,OFFSET(G1908,-计算!B$22,0,1,1)&lt;OFFSET(H1908,-计算!B$22,0,1,1)),"买",IF(AND(G1908&lt;H1908,OFFSET(G1908,-计算!B$22,0,1,1)&gt;OFFSET(H1908,-计算!B$22,0,1,1)),"卖",I1907)),"买"),IF(计算!B$23=2,IFERROR(IF(AND(G1908&gt;OFFSET(G1908,-计算!B$22,0,1,1),B1908&lt;OFFSET(B1908,-计算!B$22,0,1,1)),"买",IF(AND(G1908&lt;OFFSET(G1908,-计算!B$22,0,1,1),B1908&gt;OFFSET(B1908,-计算!B$22,0,1,1)),"卖",I1907)),"买"),""))</f>
        <v>卖</v>
      </c>
      <c r="J1908" s="4" t="str">
        <f t="shared" ca="1" si="119"/>
        <v/>
      </c>
      <c r="K1908" s="3">
        <f ca="1">IF(I1907="买",C1908,0)-IF(J1908=1,计算!B$18)</f>
        <v>0</v>
      </c>
      <c r="L1908" s="2">
        <f t="shared" ca="1" si="118"/>
        <v>5.0234382694768032</v>
      </c>
      <c r="M1908" s="3">
        <f ca="1">1-L1908/MAX(L$2:L1908)</f>
        <v>0.22302619875377172</v>
      </c>
    </row>
    <row r="1909" spans="1:13" x14ac:dyDescent="0.15">
      <c r="A1909" s="1">
        <v>41222</v>
      </c>
      <c r="B1909" s="2">
        <v>2240.92</v>
      </c>
      <c r="C1909" s="3">
        <f t="shared" si="116"/>
        <v>-1.9996348105689732E-3</v>
      </c>
      <c r="D1909" s="3">
        <f>1-B1909/MAX(B$2:B1909)</f>
        <v>0.61870958960048994</v>
      </c>
      <c r="E1909" s="4">
        <f ca="1">IFERROR(AVERAGE(OFFSET(B1909,0,0,-计算!B$19,1)),AVERAGE(OFFSET(B1909,0,0,-ROW(),1)))</f>
        <v>2270.189166666667</v>
      </c>
      <c r="F1909" s="4">
        <f ca="1">IFERROR(AVERAGE(OFFSET(B1909,0,0,-计算!B$20,1)),AVERAGE(OFFSET(B1909,0,0,-ROW(),1)))</f>
        <v>2268.320400000001</v>
      </c>
      <c r="G1909" s="4">
        <f t="shared" ca="1" si="117"/>
        <v>1.8687666666660334</v>
      </c>
      <c r="H1909" s="4">
        <f ca="1">IFERROR(AVERAGE(OFFSET(G1909,0,0,-计算!B$21,1)),AVERAGE(OFFSET(G1909,0,0,-ROW(),1)))</f>
        <v>12.502394444443931</v>
      </c>
      <c r="I1909" s="4" t="str">
        <f ca="1">IF(计算!B$23=1,IFERROR(IF(AND(G1909&gt;H1909,OFFSET(G1909,-计算!B$22,0,1,1)&lt;OFFSET(H1909,-计算!B$22,0,1,1)),"买",IF(AND(G1909&lt;H1909,OFFSET(G1909,-计算!B$22,0,1,1)&gt;OFFSET(H1909,-计算!B$22,0,1,1)),"卖",I1908)),"买"),IF(计算!B$23=2,IFERROR(IF(AND(G1909&gt;OFFSET(G1909,-计算!B$22,0,1,1),B1909&lt;OFFSET(B1909,-计算!B$22,0,1,1)),"买",IF(AND(G1909&lt;OFFSET(G1909,-计算!B$22,0,1,1),B1909&gt;OFFSET(B1909,-计算!B$22,0,1,1)),"卖",I1908)),"买"),""))</f>
        <v>卖</v>
      </c>
      <c r="J1909" s="4" t="str">
        <f t="shared" ca="1" si="119"/>
        <v/>
      </c>
      <c r="K1909" s="3">
        <f ca="1">IF(I1908="买",C1909,0)-IF(J1909=1,计算!B$18)</f>
        <v>0</v>
      </c>
      <c r="L1909" s="2">
        <f t="shared" ca="1" si="118"/>
        <v>5.0234382694768032</v>
      </c>
      <c r="M1909" s="3">
        <f ca="1">1-L1909/MAX(L$2:L1909)</f>
        <v>0.22302619875377172</v>
      </c>
    </row>
    <row r="1910" spans="1:13" x14ac:dyDescent="0.15">
      <c r="A1910" s="1">
        <v>41225</v>
      </c>
      <c r="B1910" s="2">
        <v>2251.85</v>
      </c>
      <c r="C1910" s="3">
        <f t="shared" si="116"/>
        <v>4.8774610427859688E-3</v>
      </c>
      <c r="D1910" s="3">
        <f>1-B1910/MAX(B$2:B1910)</f>
        <v>0.61684986047777857</v>
      </c>
      <c r="E1910" s="4">
        <f ca="1">IFERROR(AVERAGE(OFFSET(B1910,0,0,-计算!B$19,1)),AVERAGE(OFFSET(B1910,0,0,-ROW(),1)))</f>
        <v>2266.9066666666663</v>
      </c>
      <c r="F1910" s="4">
        <f ca="1">IFERROR(AVERAGE(OFFSET(B1910,0,0,-计算!B$20,1)),AVERAGE(OFFSET(B1910,0,0,-ROW(),1)))</f>
        <v>2268.7934000000009</v>
      </c>
      <c r="G1910" s="4">
        <f t="shared" ca="1" si="117"/>
        <v>-1.8867333333346323</v>
      </c>
      <c r="H1910" s="4">
        <f ca="1">IFERROR(AVERAGE(OFFSET(G1910,0,0,-计算!B$21,1)),AVERAGE(OFFSET(G1910,0,0,-ROW(),1)))</f>
        <v>8.6399444444437759</v>
      </c>
      <c r="I1910" s="4" t="str">
        <f ca="1">IF(计算!B$23=1,IFERROR(IF(AND(G1910&gt;H1910,OFFSET(G1910,-计算!B$22,0,1,1)&lt;OFFSET(H1910,-计算!B$22,0,1,1)),"买",IF(AND(G1910&lt;H1910,OFFSET(G1910,-计算!B$22,0,1,1)&gt;OFFSET(H1910,-计算!B$22,0,1,1)),"卖",I1909)),"买"),IF(计算!B$23=2,IFERROR(IF(AND(G1910&gt;OFFSET(G1910,-计算!B$22,0,1,1),B1910&lt;OFFSET(B1910,-计算!B$22,0,1,1)),"买",IF(AND(G1910&lt;OFFSET(G1910,-计算!B$22,0,1,1),B1910&gt;OFFSET(B1910,-计算!B$22,0,1,1)),"卖",I1909)),"买"),""))</f>
        <v>卖</v>
      </c>
      <c r="J1910" s="4" t="str">
        <f t="shared" ca="1" si="119"/>
        <v/>
      </c>
      <c r="K1910" s="3">
        <f ca="1">IF(I1909="买",C1910,0)-IF(J1910=1,计算!B$18)</f>
        <v>0</v>
      </c>
      <c r="L1910" s="2">
        <f t="shared" ca="1" si="118"/>
        <v>5.0234382694768032</v>
      </c>
      <c r="M1910" s="3">
        <f ca="1">1-L1910/MAX(L$2:L1910)</f>
        <v>0.22302619875377172</v>
      </c>
    </row>
    <row r="1911" spans="1:13" x14ac:dyDescent="0.15">
      <c r="A1911" s="1">
        <v>41226</v>
      </c>
      <c r="B1911" s="2">
        <v>2212.44</v>
      </c>
      <c r="C1911" s="3">
        <f t="shared" si="116"/>
        <v>-1.7501165708195376E-2</v>
      </c>
      <c r="D1911" s="3">
        <f>1-B1911/MAX(B$2:B1911)</f>
        <v>0.62355543456067508</v>
      </c>
      <c r="E1911" s="4">
        <f ca="1">IFERROR(AVERAGE(OFFSET(B1911,0,0,-计算!B$19,1)),AVERAGE(OFFSET(B1911,0,0,-ROW(),1)))</f>
        <v>2263.9508333333333</v>
      </c>
      <c r="F1911" s="4">
        <f ca="1">IFERROR(AVERAGE(OFFSET(B1911,0,0,-计算!B$20,1)),AVERAGE(OFFSET(B1911,0,0,-ROW(),1)))</f>
        <v>2268.2740000000008</v>
      </c>
      <c r="G1911" s="4">
        <f t="shared" ca="1" si="117"/>
        <v>-4.3231666666674755</v>
      </c>
      <c r="H1911" s="4">
        <f ca="1">IFERROR(AVERAGE(OFFSET(G1911,0,0,-计算!B$21,1)),AVERAGE(OFFSET(G1911,0,0,-ROW(),1)))</f>
        <v>4.8467222222214632</v>
      </c>
      <c r="I1911" s="4" t="str">
        <f ca="1">IF(计算!B$23=1,IFERROR(IF(AND(G1911&gt;H1911,OFFSET(G1911,-计算!B$22,0,1,1)&lt;OFFSET(H1911,-计算!B$22,0,1,1)),"买",IF(AND(G1911&lt;H1911,OFFSET(G1911,-计算!B$22,0,1,1)&gt;OFFSET(H1911,-计算!B$22,0,1,1)),"卖",I1910)),"买"),IF(计算!B$23=2,IFERROR(IF(AND(G1911&gt;OFFSET(G1911,-计算!B$22,0,1,1),B1911&lt;OFFSET(B1911,-计算!B$22,0,1,1)),"买",IF(AND(G1911&lt;OFFSET(G1911,-计算!B$22,0,1,1),B1911&gt;OFFSET(B1911,-计算!B$22,0,1,1)),"卖",I1910)),"买"),""))</f>
        <v>卖</v>
      </c>
      <c r="J1911" s="4" t="str">
        <f t="shared" ca="1" si="119"/>
        <v/>
      </c>
      <c r="K1911" s="3">
        <f ca="1">IF(I1910="买",C1911,0)-IF(J1911=1,计算!B$18)</f>
        <v>0</v>
      </c>
      <c r="L1911" s="2">
        <f t="shared" ca="1" si="118"/>
        <v>5.0234382694768032</v>
      </c>
      <c r="M1911" s="3">
        <f ca="1">1-L1911/MAX(L$2:L1911)</f>
        <v>0.22302619875377172</v>
      </c>
    </row>
    <row r="1912" spans="1:13" x14ac:dyDescent="0.15">
      <c r="A1912" s="1">
        <v>41227</v>
      </c>
      <c r="B1912" s="2">
        <v>2223.11</v>
      </c>
      <c r="C1912" s="3">
        <f t="shared" si="116"/>
        <v>4.8227296559455457E-3</v>
      </c>
      <c r="D1912" s="3">
        <f>1-B1912/MAX(B$2:B1912)</f>
        <v>0.62173994419111134</v>
      </c>
      <c r="E1912" s="4">
        <f ca="1">IFERROR(AVERAGE(OFFSET(B1912,0,0,-计算!B$19,1)),AVERAGE(OFFSET(B1912,0,0,-ROW(),1)))</f>
        <v>2262.8891666666664</v>
      </c>
      <c r="F1912" s="4">
        <f ca="1">IFERROR(AVERAGE(OFFSET(B1912,0,0,-计算!B$20,1)),AVERAGE(OFFSET(B1912,0,0,-ROW(),1)))</f>
        <v>2268.440000000001</v>
      </c>
      <c r="G1912" s="4">
        <f t="shared" ca="1" si="117"/>
        <v>-5.5508333333345945</v>
      </c>
      <c r="H1912" s="4">
        <f ca="1">IFERROR(AVERAGE(OFFSET(G1912,0,0,-计算!B$21,1)),AVERAGE(OFFSET(G1912,0,0,-ROW(),1)))</f>
        <v>1.3364222222213205</v>
      </c>
      <c r="I1912" s="4" t="str">
        <f ca="1">IF(计算!B$23=1,IFERROR(IF(AND(G1912&gt;H1912,OFFSET(G1912,-计算!B$22,0,1,1)&lt;OFFSET(H1912,-计算!B$22,0,1,1)),"买",IF(AND(G1912&lt;H1912,OFFSET(G1912,-计算!B$22,0,1,1)&gt;OFFSET(H1912,-计算!B$22,0,1,1)),"卖",I1911)),"买"),IF(计算!B$23=2,IFERROR(IF(AND(G1912&gt;OFFSET(G1912,-计算!B$22,0,1,1),B1912&lt;OFFSET(B1912,-计算!B$22,0,1,1)),"买",IF(AND(G1912&lt;OFFSET(G1912,-计算!B$22,0,1,1),B1912&gt;OFFSET(B1912,-计算!B$22,0,1,1)),"卖",I1911)),"买"),""))</f>
        <v>卖</v>
      </c>
      <c r="J1912" s="4" t="str">
        <f t="shared" ca="1" si="119"/>
        <v/>
      </c>
      <c r="K1912" s="3">
        <f ca="1">IF(I1911="买",C1912,0)-IF(J1912=1,计算!B$18)</f>
        <v>0</v>
      </c>
      <c r="L1912" s="2">
        <f t="shared" ca="1" si="118"/>
        <v>5.0234382694768032</v>
      </c>
      <c r="M1912" s="3">
        <f ca="1">1-L1912/MAX(L$2:L1912)</f>
        <v>0.22302619875377172</v>
      </c>
    </row>
    <row r="1913" spans="1:13" x14ac:dyDescent="0.15">
      <c r="A1913" s="1">
        <v>41228</v>
      </c>
      <c r="B1913" s="2">
        <v>2193.62</v>
      </c>
      <c r="C1913" s="3">
        <f t="shared" si="116"/>
        <v>-1.3265200552379453E-2</v>
      </c>
      <c r="D1913" s="3">
        <f>1-B1913/MAX(B$2:B1913)</f>
        <v>0.62675763969237053</v>
      </c>
      <c r="E1913" s="4">
        <f ca="1">IFERROR(AVERAGE(OFFSET(B1913,0,0,-计算!B$19,1)),AVERAGE(OFFSET(B1913,0,0,-ROW(),1)))</f>
        <v>2259.0341666666664</v>
      </c>
      <c r="F1913" s="4">
        <f ca="1">IFERROR(AVERAGE(OFFSET(B1913,0,0,-计算!B$20,1)),AVERAGE(OFFSET(B1913,0,0,-ROW(),1)))</f>
        <v>2268.0850000000009</v>
      </c>
      <c r="G1913" s="4">
        <f t="shared" ca="1" si="117"/>
        <v>-9.0508333333345945</v>
      </c>
      <c r="H1913" s="4">
        <f ca="1">IFERROR(AVERAGE(OFFSET(G1913,0,0,-计算!B$21,1)),AVERAGE(OFFSET(G1913,0,0,-ROW(),1)))</f>
        <v>-2.032927777778847</v>
      </c>
      <c r="I1913" s="4" t="str">
        <f ca="1">IF(计算!B$23=1,IFERROR(IF(AND(G1913&gt;H1913,OFFSET(G1913,-计算!B$22,0,1,1)&lt;OFFSET(H1913,-计算!B$22,0,1,1)),"买",IF(AND(G1913&lt;H1913,OFFSET(G1913,-计算!B$22,0,1,1)&gt;OFFSET(H1913,-计算!B$22,0,1,1)),"卖",I1912)),"买"),IF(计算!B$23=2,IFERROR(IF(AND(G1913&gt;OFFSET(G1913,-计算!B$22,0,1,1),B1913&lt;OFFSET(B1913,-计算!B$22,0,1,1)),"买",IF(AND(G1913&lt;OFFSET(G1913,-计算!B$22,0,1,1),B1913&gt;OFFSET(B1913,-计算!B$22,0,1,1)),"卖",I1912)),"买"),""))</f>
        <v>卖</v>
      </c>
      <c r="J1913" s="4" t="str">
        <f t="shared" ca="1" si="119"/>
        <v/>
      </c>
      <c r="K1913" s="3">
        <f ca="1">IF(I1912="买",C1913,0)-IF(J1913=1,计算!B$18)</f>
        <v>0</v>
      </c>
      <c r="L1913" s="2">
        <f t="shared" ca="1" si="118"/>
        <v>5.0234382694768032</v>
      </c>
      <c r="M1913" s="3">
        <f ca="1">1-L1913/MAX(L$2:L1913)</f>
        <v>0.22302619875377172</v>
      </c>
    </row>
    <row r="1914" spans="1:13" x14ac:dyDescent="0.15">
      <c r="A1914" s="1">
        <v>41229</v>
      </c>
      <c r="B1914" s="2">
        <v>2177.2399999999998</v>
      </c>
      <c r="C1914" s="3">
        <f t="shared" si="116"/>
        <v>-7.4671091620244212E-3</v>
      </c>
      <c r="D1914" s="3">
        <f>1-B1914/MAX(B$2:B1914)</f>
        <v>0.6295446811406793</v>
      </c>
      <c r="E1914" s="4">
        <f ca="1">IFERROR(AVERAGE(OFFSET(B1914,0,0,-计算!B$19,1)),AVERAGE(OFFSET(B1914,0,0,-ROW(),1)))</f>
        <v>2252.5691666666662</v>
      </c>
      <c r="F1914" s="4">
        <f ca="1">IFERROR(AVERAGE(OFFSET(B1914,0,0,-计算!B$20,1)),AVERAGE(OFFSET(B1914,0,0,-ROW(),1)))</f>
        <v>2267.532400000001</v>
      </c>
      <c r="G1914" s="4">
        <f t="shared" ca="1" si="117"/>
        <v>-14.963233333334756</v>
      </c>
      <c r="H1914" s="4">
        <f ca="1">IFERROR(AVERAGE(OFFSET(G1914,0,0,-计算!B$21,1)),AVERAGE(OFFSET(G1914,0,0,-ROW(),1)))</f>
        <v>-5.6510055555566696</v>
      </c>
      <c r="I1914" s="4" t="str">
        <f ca="1">IF(计算!B$23=1,IFERROR(IF(AND(G1914&gt;H1914,OFFSET(G1914,-计算!B$22,0,1,1)&lt;OFFSET(H1914,-计算!B$22,0,1,1)),"买",IF(AND(G1914&lt;H1914,OFFSET(G1914,-计算!B$22,0,1,1)&gt;OFFSET(H1914,-计算!B$22,0,1,1)),"卖",I1913)),"买"),IF(计算!B$23=2,IFERROR(IF(AND(G1914&gt;OFFSET(G1914,-计算!B$22,0,1,1),B1914&lt;OFFSET(B1914,-计算!B$22,0,1,1)),"买",IF(AND(G1914&lt;OFFSET(G1914,-计算!B$22,0,1,1),B1914&gt;OFFSET(B1914,-计算!B$22,0,1,1)),"卖",I1913)),"买"),""))</f>
        <v>卖</v>
      </c>
      <c r="J1914" s="4" t="str">
        <f t="shared" ca="1" si="119"/>
        <v/>
      </c>
      <c r="K1914" s="3">
        <f ca="1">IF(I1913="买",C1914,0)-IF(J1914=1,计算!B$18)</f>
        <v>0</v>
      </c>
      <c r="L1914" s="2">
        <f t="shared" ca="1" si="118"/>
        <v>5.0234382694768032</v>
      </c>
      <c r="M1914" s="3">
        <f ca="1">1-L1914/MAX(L$2:L1914)</f>
        <v>0.22302619875377172</v>
      </c>
    </row>
    <row r="1915" spans="1:13" x14ac:dyDescent="0.15">
      <c r="A1915" s="1">
        <v>41232</v>
      </c>
      <c r="B1915" s="2">
        <v>2174.9899999999998</v>
      </c>
      <c r="C1915" s="3">
        <f t="shared" si="116"/>
        <v>-1.0334184563943749E-3</v>
      </c>
      <c r="D1915" s="3">
        <f>1-B1915/MAX(B$2:B1915)</f>
        <v>0.629927516504458</v>
      </c>
      <c r="E1915" s="4">
        <f ca="1">IFERROR(AVERAGE(OFFSET(B1915,0,0,-计算!B$19,1)),AVERAGE(OFFSET(B1915,0,0,-ROW(),1)))</f>
        <v>2242.3283333333329</v>
      </c>
      <c r="F1915" s="4">
        <f ca="1">IFERROR(AVERAGE(OFFSET(B1915,0,0,-计算!B$20,1)),AVERAGE(OFFSET(B1915,0,0,-ROW(),1)))</f>
        <v>2266.4648000000011</v>
      </c>
      <c r="G1915" s="4">
        <f t="shared" ca="1" si="117"/>
        <v>-24.136466666668184</v>
      </c>
      <c r="H1915" s="4">
        <f ca="1">IFERROR(AVERAGE(OFFSET(G1915,0,0,-计算!B$21,1)),AVERAGE(OFFSET(G1915,0,0,-ROW(),1)))</f>
        <v>-9.9852111111123723</v>
      </c>
      <c r="I1915" s="4" t="str">
        <f ca="1">IF(计算!B$23=1,IFERROR(IF(AND(G1915&gt;H1915,OFFSET(G1915,-计算!B$22,0,1,1)&lt;OFFSET(H1915,-计算!B$22,0,1,1)),"买",IF(AND(G1915&lt;H1915,OFFSET(G1915,-计算!B$22,0,1,1)&gt;OFFSET(H1915,-计算!B$22,0,1,1)),"卖",I1914)),"买"),IF(计算!B$23=2,IFERROR(IF(AND(G1915&gt;OFFSET(G1915,-计算!B$22,0,1,1),B1915&lt;OFFSET(B1915,-计算!B$22,0,1,1)),"买",IF(AND(G1915&lt;OFFSET(G1915,-计算!B$22,0,1,1),B1915&gt;OFFSET(B1915,-计算!B$22,0,1,1)),"卖",I1914)),"买"),""))</f>
        <v>卖</v>
      </c>
      <c r="J1915" s="4" t="str">
        <f t="shared" ca="1" si="119"/>
        <v/>
      </c>
      <c r="K1915" s="3">
        <f ca="1">IF(I1914="买",C1915,0)-IF(J1915=1,计算!B$18)</f>
        <v>0</v>
      </c>
      <c r="L1915" s="2">
        <f t="shared" ca="1" si="118"/>
        <v>5.0234382694768032</v>
      </c>
      <c r="M1915" s="3">
        <f ca="1">1-L1915/MAX(L$2:L1915)</f>
        <v>0.22302619875377172</v>
      </c>
    </row>
    <row r="1916" spans="1:13" x14ac:dyDescent="0.15">
      <c r="A1916" s="1">
        <v>41233</v>
      </c>
      <c r="B1916" s="2">
        <v>2164.88</v>
      </c>
      <c r="C1916" s="3">
        <f t="shared" si="116"/>
        <v>-4.6482972335503137E-3</v>
      </c>
      <c r="D1916" s="3">
        <f>1-B1916/MAX(B$2:B1916)</f>
        <v>0.63164772340570341</v>
      </c>
      <c r="E1916" s="4">
        <f ca="1">IFERROR(AVERAGE(OFFSET(B1916,0,0,-计算!B$19,1)),AVERAGE(OFFSET(B1916,0,0,-ROW(),1)))</f>
        <v>2230.5041666666666</v>
      </c>
      <c r="F1916" s="4">
        <f ca="1">IFERROR(AVERAGE(OFFSET(B1916,0,0,-计算!B$20,1)),AVERAGE(OFFSET(B1916,0,0,-ROW(),1)))</f>
        <v>2265.6742000000013</v>
      </c>
      <c r="G1916" s="4">
        <f t="shared" ca="1" si="117"/>
        <v>-35.170033333334686</v>
      </c>
      <c r="H1916" s="4">
        <f ca="1">IFERROR(AVERAGE(OFFSET(G1916,0,0,-计算!B$21,1)),AVERAGE(OFFSET(G1916,0,0,-ROW(),1)))</f>
        <v>-15.532427777779048</v>
      </c>
      <c r="I1916" s="4" t="str">
        <f ca="1">IF(计算!B$23=1,IFERROR(IF(AND(G1916&gt;H1916,OFFSET(G1916,-计算!B$22,0,1,1)&lt;OFFSET(H1916,-计算!B$22,0,1,1)),"买",IF(AND(G1916&lt;H1916,OFFSET(G1916,-计算!B$22,0,1,1)&gt;OFFSET(H1916,-计算!B$22,0,1,1)),"卖",I1915)),"买"),IF(计算!B$23=2,IFERROR(IF(AND(G1916&gt;OFFSET(G1916,-计算!B$22,0,1,1),B1916&lt;OFFSET(B1916,-计算!B$22,0,1,1)),"买",IF(AND(G1916&lt;OFFSET(G1916,-计算!B$22,0,1,1),B1916&gt;OFFSET(B1916,-计算!B$22,0,1,1)),"卖",I1915)),"买"),""))</f>
        <v>卖</v>
      </c>
      <c r="J1916" s="4" t="str">
        <f t="shared" ca="1" si="119"/>
        <v/>
      </c>
      <c r="K1916" s="3">
        <f ca="1">IF(I1915="买",C1916,0)-IF(J1916=1,计算!B$18)</f>
        <v>0</v>
      </c>
      <c r="L1916" s="2">
        <f t="shared" ca="1" si="118"/>
        <v>5.0234382694768032</v>
      </c>
      <c r="M1916" s="3">
        <f ca="1">1-L1916/MAX(L$2:L1916)</f>
        <v>0.22302619875377172</v>
      </c>
    </row>
    <row r="1917" spans="1:13" x14ac:dyDescent="0.15">
      <c r="A1917" s="1">
        <v>41234</v>
      </c>
      <c r="B1917" s="2">
        <v>2194.9</v>
      </c>
      <c r="C1917" s="3">
        <f t="shared" si="116"/>
        <v>1.386681940800405E-2</v>
      </c>
      <c r="D1917" s="3">
        <f>1-B1917/MAX(B$2:B1917)</f>
        <v>0.62653984890764303</v>
      </c>
      <c r="E1917" s="4">
        <f ca="1">IFERROR(AVERAGE(OFFSET(B1917,0,0,-计算!B$19,1)),AVERAGE(OFFSET(B1917,0,0,-ROW(),1)))</f>
        <v>2221.5891666666671</v>
      </c>
      <c r="F1917" s="4">
        <f ca="1">IFERROR(AVERAGE(OFFSET(B1917,0,0,-计算!B$20,1)),AVERAGE(OFFSET(B1917,0,0,-ROW(),1)))</f>
        <v>2265.5746000000013</v>
      </c>
      <c r="G1917" s="4">
        <f t="shared" ca="1" si="117"/>
        <v>-43.985433333334186</v>
      </c>
      <c r="H1917" s="4">
        <f ca="1">IFERROR(AVERAGE(OFFSET(G1917,0,0,-计算!B$21,1)),AVERAGE(OFFSET(G1917,0,0,-ROW(),1)))</f>
        <v>-22.142805555556833</v>
      </c>
      <c r="I1917" s="4" t="str">
        <f ca="1">IF(计算!B$23=1,IFERROR(IF(AND(G1917&gt;H1917,OFFSET(G1917,-计算!B$22,0,1,1)&lt;OFFSET(H1917,-计算!B$22,0,1,1)),"买",IF(AND(G1917&lt;H1917,OFFSET(G1917,-计算!B$22,0,1,1)&gt;OFFSET(H1917,-计算!B$22,0,1,1)),"卖",I1916)),"买"),IF(计算!B$23=2,IFERROR(IF(AND(G1917&gt;OFFSET(G1917,-计算!B$22,0,1,1),B1917&lt;OFFSET(B1917,-计算!B$22,0,1,1)),"买",IF(AND(G1917&lt;OFFSET(G1917,-计算!B$22,0,1,1),B1917&gt;OFFSET(B1917,-计算!B$22,0,1,1)),"卖",I1916)),"买"),""))</f>
        <v>卖</v>
      </c>
      <c r="J1917" s="4" t="str">
        <f t="shared" ca="1" si="119"/>
        <v/>
      </c>
      <c r="K1917" s="3">
        <f ca="1">IF(I1916="买",C1917,0)-IF(J1917=1,计算!B$18)</f>
        <v>0</v>
      </c>
      <c r="L1917" s="2">
        <f t="shared" ca="1" si="118"/>
        <v>5.0234382694768032</v>
      </c>
      <c r="M1917" s="3">
        <f ca="1">1-L1917/MAX(L$2:L1917)</f>
        <v>0.22302619875377172</v>
      </c>
    </row>
    <row r="1918" spans="1:13" x14ac:dyDescent="0.15">
      <c r="A1918" s="1">
        <v>41235</v>
      </c>
      <c r="B1918" s="2">
        <v>2177.5500000000002</v>
      </c>
      <c r="C1918" s="3">
        <f t="shared" si="116"/>
        <v>-7.9046881406897862E-3</v>
      </c>
      <c r="D1918" s="3">
        <f>1-B1918/MAX(B$2:B1918)</f>
        <v>0.62949193493500299</v>
      </c>
      <c r="E1918" s="4">
        <f ca="1">IFERROR(AVERAGE(OFFSET(B1918,0,0,-计算!B$19,1)),AVERAGE(OFFSET(B1918,0,0,-ROW(),1)))</f>
        <v>2212.0341666666668</v>
      </c>
      <c r="F1918" s="4">
        <f ca="1">IFERROR(AVERAGE(OFFSET(B1918,0,0,-计算!B$20,1)),AVERAGE(OFFSET(B1918,0,0,-ROW(),1)))</f>
        <v>2264.7692000000011</v>
      </c>
      <c r="G1918" s="4">
        <f t="shared" ca="1" si="117"/>
        <v>-52.735033333334286</v>
      </c>
      <c r="H1918" s="4">
        <f ca="1">IFERROR(AVERAGE(OFFSET(G1918,0,0,-计算!B$21,1)),AVERAGE(OFFSET(G1918,0,0,-ROW(),1)))</f>
        <v>-30.006838888890115</v>
      </c>
      <c r="I1918" s="4" t="str">
        <f ca="1">IF(计算!B$23=1,IFERROR(IF(AND(G1918&gt;H1918,OFFSET(G1918,-计算!B$22,0,1,1)&lt;OFFSET(H1918,-计算!B$22,0,1,1)),"买",IF(AND(G1918&lt;H1918,OFFSET(G1918,-计算!B$22,0,1,1)&gt;OFFSET(H1918,-计算!B$22,0,1,1)),"卖",I1917)),"买"),IF(计算!B$23=2,IFERROR(IF(AND(G1918&gt;OFFSET(G1918,-计算!B$22,0,1,1),B1918&lt;OFFSET(B1918,-计算!B$22,0,1,1)),"买",IF(AND(G1918&lt;OFFSET(G1918,-计算!B$22,0,1,1),B1918&gt;OFFSET(B1918,-计算!B$22,0,1,1)),"卖",I1917)),"买"),""))</f>
        <v>卖</v>
      </c>
      <c r="J1918" s="4" t="str">
        <f t="shared" ca="1" si="119"/>
        <v/>
      </c>
      <c r="K1918" s="3">
        <f ca="1">IF(I1917="买",C1918,0)-IF(J1918=1,计算!B$18)</f>
        <v>0</v>
      </c>
      <c r="L1918" s="2">
        <f t="shared" ca="1" si="118"/>
        <v>5.0234382694768032</v>
      </c>
      <c r="M1918" s="3">
        <f ca="1">1-L1918/MAX(L$2:L1918)</f>
        <v>0.22302619875377172</v>
      </c>
    </row>
    <row r="1919" spans="1:13" x14ac:dyDescent="0.15">
      <c r="A1919" s="1">
        <v>41236</v>
      </c>
      <c r="B1919" s="2">
        <v>2192.6799999999998</v>
      </c>
      <c r="C1919" s="3">
        <f t="shared" si="116"/>
        <v>6.9481757020504187E-3</v>
      </c>
      <c r="D1919" s="3">
        <f>1-B1919/MAX(B$2:B1919)</f>
        <v>0.6269175797999047</v>
      </c>
      <c r="E1919" s="4">
        <f ca="1">IFERROR(AVERAGE(OFFSET(B1919,0,0,-计算!B$19,1)),AVERAGE(OFFSET(B1919,0,0,-ROW(),1)))</f>
        <v>2204.1325000000002</v>
      </c>
      <c r="F1919" s="4">
        <f ca="1">IFERROR(AVERAGE(OFFSET(B1919,0,0,-计算!B$20,1)),AVERAGE(OFFSET(B1919,0,0,-ROW(),1)))</f>
        <v>2262.2792000000013</v>
      </c>
      <c r="G1919" s="4">
        <f t="shared" ca="1" si="117"/>
        <v>-58.146700000001147</v>
      </c>
      <c r="H1919" s="4">
        <f ca="1">IFERROR(AVERAGE(OFFSET(G1919,0,0,-计算!B$21,1)),AVERAGE(OFFSET(G1919,0,0,-ROW(),1)))</f>
        <v>-38.189483333334543</v>
      </c>
      <c r="I1919" s="4" t="str">
        <f ca="1">IF(计算!B$23=1,IFERROR(IF(AND(G1919&gt;H1919,OFFSET(G1919,-计算!B$22,0,1,1)&lt;OFFSET(H1919,-计算!B$22,0,1,1)),"买",IF(AND(G1919&lt;H1919,OFFSET(G1919,-计算!B$22,0,1,1)&gt;OFFSET(H1919,-计算!B$22,0,1,1)),"卖",I1918)),"买"),IF(计算!B$23=2,IFERROR(IF(AND(G1919&gt;OFFSET(G1919,-计算!B$22,0,1,1),B1919&lt;OFFSET(B1919,-计算!B$22,0,1,1)),"买",IF(AND(G1919&lt;OFFSET(G1919,-计算!B$22,0,1,1),B1919&gt;OFFSET(B1919,-计算!B$22,0,1,1)),"卖",I1918)),"买"),""))</f>
        <v>卖</v>
      </c>
      <c r="J1919" s="4" t="str">
        <f t="shared" ca="1" si="119"/>
        <v/>
      </c>
      <c r="K1919" s="3">
        <f ca="1">IF(I1918="买",C1919,0)-IF(J1919=1,计算!B$18)</f>
        <v>0</v>
      </c>
      <c r="L1919" s="2">
        <f t="shared" ca="1" si="118"/>
        <v>5.0234382694768032</v>
      </c>
      <c r="M1919" s="3">
        <f ca="1">1-L1919/MAX(L$2:L1919)</f>
        <v>0.22302619875377172</v>
      </c>
    </row>
    <row r="1920" spans="1:13" x14ac:dyDescent="0.15">
      <c r="A1920" s="1">
        <v>41239</v>
      </c>
      <c r="B1920" s="2">
        <v>2175.6</v>
      </c>
      <c r="C1920" s="3">
        <f t="shared" si="116"/>
        <v>-7.7895543353339036E-3</v>
      </c>
      <c r="D1920" s="3">
        <f>1-B1920/MAX(B$2:B1920)</f>
        <v>0.62982372558361122</v>
      </c>
      <c r="E1920" s="4">
        <f ca="1">IFERROR(AVERAGE(OFFSET(B1920,0,0,-计算!B$19,1)),AVERAGE(OFFSET(B1920,0,0,-ROW(),1)))</f>
        <v>2198.3150000000001</v>
      </c>
      <c r="F1920" s="4">
        <f ca="1">IFERROR(AVERAGE(OFFSET(B1920,0,0,-计算!B$20,1)),AVERAGE(OFFSET(B1920,0,0,-ROW(),1)))</f>
        <v>2259.2578000000012</v>
      </c>
      <c r="G1920" s="4">
        <f t="shared" ca="1" si="117"/>
        <v>-60.942800000001171</v>
      </c>
      <c r="H1920" s="4">
        <f ca="1">IFERROR(AVERAGE(OFFSET(G1920,0,0,-计算!B$21,1)),AVERAGE(OFFSET(G1920,0,0,-ROW(),1)))</f>
        <v>-45.852744444445612</v>
      </c>
      <c r="I1920" s="4" t="str">
        <f ca="1">IF(计算!B$23=1,IFERROR(IF(AND(G1920&gt;H1920,OFFSET(G1920,-计算!B$22,0,1,1)&lt;OFFSET(H1920,-计算!B$22,0,1,1)),"买",IF(AND(G1920&lt;H1920,OFFSET(G1920,-计算!B$22,0,1,1)&gt;OFFSET(H1920,-计算!B$22,0,1,1)),"卖",I1919)),"买"),IF(计算!B$23=2,IFERROR(IF(AND(G1920&gt;OFFSET(G1920,-计算!B$22,0,1,1),B1920&lt;OFFSET(B1920,-计算!B$22,0,1,1)),"买",IF(AND(G1920&lt;OFFSET(G1920,-计算!B$22,0,1,1),B1920&gt;OFFSET(B1920,-计算!B$22,0,1,1)),"卖",I1919)),"买"),""))</f>
        <v>卖</v>
      </c>
      <c r="J1920" s="4" t="str">
        <f t="shared" ca="1" si="119"/>
        <v/>
      </c>
      <c r="K1920" s="3">
        <f ca="1">IF(I1919="买",C1920,0)-IF(J1920=1,计算!B$18)</f>
        <v>0</v>
      </c>
      <c r="L1920" s="2">
        <f t="shared" ca="1" si="118"/>
        <v>5.0234382694768032</v>
      </c>
      <c r="M1920" s="3">
        <f ca="1">1-L1920/MAX(L$2:L1920)</f>
        <v>0.22302619875377172</v>
      </c>
    </row>
    <row r="1921" spans="1:13" x14ac:dyDescent="0.15">
      <c r="A1921" s="1">
        <v>41240</v>
      </c>
      <c r="B1921" s="2">
        <v>2150.64</v>
      </c>
      <c r="C1921" s="3">
        <f t="shared" si="116"/>
        <v>-1.1472697186982961E-2</v>
      </c>
      <c r="D1921" s="3">
        <f>1-B1921/MAX(B$2:B1921)</f>
        <v>0.63407064588579598</v>
      </c>
      <c r="E1921" s="4">
        <f ca="1">IFERROR(AVERAGE(OFFSET(B1921,0,0,-计算!B$19,1)),AVERAGE(OFFSET(B1921,0,0,-ROW(),1)))</f>
        <v>2190.7916666666665</v>
      </c>
      <c r="F1921" s="4">
        <f ca="1">IFERROR(AVERAGE(OFFSET(B1921,0,0,-计算!B$20,1)),AVERAGE(OFFSET(B1921,0,0,-ROW(),1)))</f>
        <v>2256.0328000000013</v>
      </c>
      <c r="G1921" s="4">
        <f t="shared" ca="1" si="117"/>
        <v>-65.241133333334801</v>
      </c>
      <c r="H1921" s="4">
        <f ca="1">IFERROR(AVERAGE(OFFSET(G1921,0,0,-计算!B$21,1)),AVERAGE(OFFSET(G1921,0,0,-ROW(),1)))</f>
        <v>-52.703522222223377</v>
      </c>
      <c r="I1921" s="4" t="str">
        <f ca="1">IF(计算!B$23=1,IFERROR(IF(AND(G1921&gt;H1921,OFFSET(G1921,-计算!B$22,0,1,1)&lt;OFFSET(H1921,-计算!B$22,0,1,1)),"买",IF(AND(G1921&lt;H1921,OFFSET(G1921,-计算!B$22,0,1,1)&gt;OFFSET(H1921,-计算!B$22,0,1,1)),"卖",I1920)),"买"),IF(计算!B$23=2,IFERROR(IF(AND(G1921&gt;OFFSET(G1921,-计算!B$22,0,1,1),B1921&lt;OFFSET(B1921,-计算!B$22,0,1,1)),"买",IF(AND(G1921&lt;OFFSET(G1921,-计算!B$22,0,1,1),B1921&gt;OFFSET(B1921,-计算!B$22,0,1,1)),"卖",I1920)),"买"),""))</f>
        <v>卖</v>
      </c>
      <c r="J1921" s="4" t="str">
        <f t="shared" ca="1" si="119"/>
        <v/>
      </c>
      <c r="K1921" s="3">
        <f ca="1">IF(I1920="买",C1921,0)-IF(J1921=1,计算!B$18)</f>
        <v>0</v>
      </c>
      <c r="L1921" s="2">
        <f t="shared" ca="1" si="118"/>
        <v>5.0234382694768032</v>
      </c>
      <c r="M1921" s="3">
        <f ca="1">1-L1921/MAX(L$2:L1921)</f>
        <v>0.22302619875377172</v>
      </c>
    </row>
    <row r="1922" spans="1:13" x14ac:dyDescent="0.15">
      <c r="A1922" s="1">
        <v>41241</v>
      </c>
      <c r="B1922" s="2">
        <v>2129.16</v>
      </c>
      <c r="C1922" s="3">
        <f t="shared" si="116"/>
        <v>-9.9877245843097429E-3</v>
      </c>
      <c r="D1922" s="3">
        <f>1-B1922/MAX(B$2:B1922)</f>
        <v>0.63772544749200299</v>
      </c>
      <c r="E1922" s="4">
        <f ca="1">IFERROR(AVERAGE(OFFSET(B1922,0,0,-计算!B$19,1)),AVERAGE(OFFSET(B1922,0,0,-ROW(),1)))</f>
        <v>2180.5674999999997</v>
      </c>
      <c r="F1922" s="4">
        <f ca="1">IFERROR(AVERAGE(OFFSET(B1922,0,0,-计算!B$20,1)),AVERAGE(OFFSET(B1922,0,0,-ROW(),1)))</f>
        <v>2252.2146000000007</v>
      </c>
      <c r="G1922" s="4">
        <f t="shared" ca="1" si="117"/>
        <v>-71.647100000001046</v>
      </c>
      <c r="H1922" s="4">
        <f ca="1">IFERROR(AVERAGE(OFFSET(G1922,0,0,-计算!B$21,1)),AVERAGE(OFFSET(G1922,0,0,-ROW(),1)))</f>
        <v>-58.783033333334437</v>
      </c>
      <c r="I1922" s="4" t="str">
        <f ca="1">IF(计算!B$23=1,IFERROR(IF(AND(G1922&gt;H1922,OFFSET(G1922,-计算!B$22,0,1,1)&lt;OFFSET(H1922,-计算!B$22,0,1,1)),"买",IF(AND(G1922&lt;H1922,OFFSET(G1922,-计算!B$22,0,1,1)&gt;OFFSET(H1922,-计算!B$22,0,1,1)),"卖",I1921)),"买"),IF(计算!B$23=2,IFERROR(IF(AND(G1922&gt;OFFSET(G1922,-计算!B$22,0,1,1),B1922&lt;OFFSET(B1922,-计算!B$22,0,1,1)),"买",IF(AND(G1922&lt;OFFSET(G1922,-计算!B$22,0,1,1),B1922&gt;OFFSET(B1922,-计算!B$22,0,1,1)),"卖",I1921)),"买"),""))</f>
        <v>卖</v>
      </c>
      <c r="J1922" s="4" t="str">
        <f t="shared" ca="1" si="119"/>
        <v/>
      </c>
      <c r="K1922" s="3">
        <f ca="1">IF(I1921="买",C1922,0)-IF(J1922=1,计算!B$18)</f>
        <v>0</v>
      </c>
      <c r="L1922" s="2">
        <f t="shared" ca="1" si="118"/>
        <v>5.0234382694768032</v>
      </c>
      <c r="M1922" s="3">
        <f ca="1">1-L1922/MAX(L$2:L1922)</f>
        <v>0.22302619875377172</v>
      </c>
    </row>
    <row r="1923" spans="1:13" x14ac:dyDescent="0.15">
      <c r="A1923" s="1">
        <v>41242</v>
      </c>
      <c r="B1923" s="2">
        <v>2115.6799999999998</v>
      </c>
      <c r="C1923" s="3">
        <f t="shared" si="116"/>
        <v>-6.331135283398126E-3</v>
      </c>
      <c r="D1923" s="3">
        <f>1-B1923/MAX(B$2:B1923)</f>
        <v>0.64001905669366366</v>
      </c>
      <c r="E1923" s="4">
        <f ca="1">IFERROR(AVERAGE(OFFSET(B1923,0,0,-计算!B$19,1)),AVERAGE(OFFSET(B1923,0,0,-ROW(),1)))</f>
        <v>2172.5041666666666</v>
      </c>
      <c r="F1923" s="4">
        <f ca="1">IFERROR(AVERAGE(OFFSET(B1923,0,0,-计算!B$20,1)),AVERAGE(OFFSET(B1923,0,0,-ROW(),1)))</f>
        <v>2248.5590000000007</v>
      </c>
      <c r="G1923" s="4">
        <f t="shared" ca="1" si="117"/>
        <v>-76.054833333334045</v>
      </c>
      <c r="H1923" s="4">
        <f ca="1">IFERROR(AVERAGE(OFFSET(G1923,0,0,-计算!B$21,1)),AVERAGE(OFFSET(G1923,0,0,-ROW(),1)))</f>
        <v>-64.127933333334411</v>
      </c>
      <c r="I1923" s="4" t="str">
        <f ca="1">IF(计算!B$23=1,IFERROR(IF(AND(G1923&gt;H1923,OFFSET(G1923,-计算!B$22,0,1,1)&lt;OFFSET(H1923,-计算!B$22,0,1,1)),"买",IF(AND(G1923&lt;H1923,OFFSET(G1923,-计算!B$22,0,1,1)&gt;OFFSET(H1923,-计算!B$22,0,1,1)),"卖",I1922)),"买"),IF(计算!B$23=2,IFERROR(IF(AND(G1923&gt;OFFSET(G1923,-计算!B$22,0,1,1),B1923&lt;OFFSET(B1923,-计算!B$22,0,1,1)),"买",IF(AND(G1923&lt;OFFSET(G1923,-计算!B$22,0,1,1),B1923&gt;OFFSET(B1923,-计算!B$22,0,1,1)),"卖",I1922)),"买"),""))</f>
        <v>卖</v>
      </c>
      <c r="J1923" s="4" t="str">
        <f t="shared" ca="1" si="119"/>
        <v/>
      </c>
      <c r="K1923" s="3">
        <f ca="1">IF(I1922="买",C1923,0)-IF(J1923=1,计算!B$18)</f>
        <v>0</v>
      </c>
      <c r="L1923" s="2">
        <f t="shared" ca="1" si="118"/>
        <v>5.0234382694768032</v>
      </c>
      <c r="M1923" s="3">
        <f ca="1">1-L1923/MAX(L$2:L1923)</f>
        <v>0.22302619875377172</v>
      </c>
    </row>
    <row r="1924" spans="1:13" x14ac:dyDescent="0.15">
      <c r="A1924" s="1">
        <v>41243</v>
      </c>
      <c r="B1924" s="2">
        <v>2139.66</v>
      </c>
      <c r="C1924" s="3">
        <f t="shared" ref="C1924:C1987" si="120">B1924/B1923-1</f>
        <v>1.1334417303183963E-2</v>
      </c>
      <c r="D1924" s="3">
        <f>1-B1924/MAX(B$2:B1924)</f>
        <v>0.63593888246103591</v>
      </c>
      <c r="E1924" s="4">
        <f ca="1">IFERROR(AVERAGE(OFFSET(B1924,0,0,-计算!B$19,1)),AVERAGE(OFFSET(B1924,0,0,-ROW(),1)))</f>
        <v>2165.5499999999997</v>
      </c>
      <c r="F1924" s="4">
        <f ca="1">IFERROR(AVERAGE(OFFSET(B1924,0,0,-计算!B$20,1)),AVERAGE(OFFSET(B1924,0,0,-ROW(),1)))</f>
        <v>2245.0414000000005</v>
      </c>
      <c r="G1924" s="4">
        <f t="shared" ref="G1924:G1987" ca="1" si="121">E1924-F1924</f>
        <v>-79.491400000000795</v>
      </c>
      <c r="H1924" s="4">
        <f ca="1">IFERROR(AVERAGE(OFFSET(G1924,0,0,-计算!B$21,1)),AVERAGE(OFFSET(G1924,0,0,-ROW(),1)))</f>
        <v>-68.587327777778839</v>
      </c>
      <c r="I1924" s="4" t="str">
        <f ca="1">IF(计算!B$23=1,IFERROR(IF(AND(G1924&gt;H1924,OFFSET(G1924,-计算!B$22,0,1,1)&lt;OFFSET(H1924,-计算!B$22,0,1,1)),"买",IF(AND(G1924&lt;H1924,OFFSET(G1924,-计算!B$22,0,1,1)&gt;OFFSET(H1924,-计算!B$22,0,1,1)),"卖",I1923)),"买"),IF(计算!B$23=2,IFERROR(IF(AND(G1924&gt;OFFSET(G1924,-计算!B$22,0,1,1),B1924&lt;OFFSET(B1924,-计算!B$22,0,1,1)),"买",IF(AND(G1924&lt;OFFSET(G1924,-计算!B$22,0,1,1),B1924&gt;OFFSET(B1924,-计算!B$22,0,1,1)),"卖",I1923)),"买"),""))</f>
        <v>卖</v>
      </c>
      <c r="J1924" s="4" t="str">
        <f t="shared" ca="1" si="119"/>
        <v/>
      </c>
      <c r="K1924" s="3">
        <f ca="1">IF(I1923="买",C1924,0)-IF(J1924=1,计算!B$18)</f>
        <v>0</v>
      </c>
      <c r="L1924" s="2">
        <f t="shared" ref="L1924:L1987" ca="1" si="122">IFERROR(L1923*(1+K1924),L1923)</f>
        <v>5.0234382694768032</v>
      </c>
      <c r="M1924" s="3">
        <f ca="1">1-L1924/MAX(L$2:L1924)</f>
        <v>0.22302619875377172</v>
      </c>
    </row>
    <row r="1925" spans="1:13" x14ac:dyDescent="0.15">
      <c r="A1925" s="1">
        <v>41246</v>
      </c>
      <c r="B1925" s="2">
        <v>2108.85</v>
      </c>
      <c r="C1925" s="3">
        <f t="shared" si="120"/>
        <v>-1.4399484030172993E-2</v>
      </c>
      <c r="D1925" s="3">
        <f>1-B1925/MAX(B$2:B1925)</f>
        <v>0.64118117470904512</v>
      </c>
      <c r="E1925" s="4">
        <f ca="1">IFERROR(AVERAGE(OFFSET(B1925,0,0,-计算!B$19,1)),AVERAGE(OFFSET(B1925,0,0,-ROW(),1)))</f>
        <v>2158.4858333333336</v>
      </c>
      <c r="F1925" s="4">
        <f ca="1">IFERROR(AVERAGE(OFFSET(B1925,0,0,-计算!B$20,1)),AVERAGE(OFFSET(B1925,0,0,-ROW(),1)))</f>
        <v>2242.0442000000003</v>
      </c>
      <c r="G1925" s="4">
        <f t="shared" ca="1" si="121"/>
        <v>-83.558366666666643</v>
      </c>
      <c r="H1925" s="4">
        <f ca="1">IFERROR(AVERAGE(OFFSET(G1925,0,0,-计算!B$21,1)),AVERAGE(OFFSET(G1925,0,0,-ROW(),1)))</f>
        <v>-72.822605555556422</v>
      </c>
      <c r="I1925" s="4" t="str">
        <f ca="1">IF(计算!B$23=1,IFERROR(IF(AND(G1925&gt;H1925,OFFSET(G1925,-计算!B$22,0,1,1)&lt;OFFSET(H1925,-计算!B$22,0,1,1)),"买",IF(AND(G1925&lt;H1925,OFFSET(G1925,-计算!B$22,0,1,1)&gt;OFFSET(H1925,-计算!B$22,0,1,1)),"卖",I1924)),"买"),IF(计算!B$23=2,IFERROR(IF(AND(G1925&gt;OFFSET(G1925,-计算!B$22,0,1,1),B1925&lt;OFFSET(B1925,-计算!B$22,0,1,1)),"买",IF(AND(G1925&lt;OFFSET(G1925,-计算!B$22,0,1,1),B1925&gt;OFFSET(B1925,-计算!B$22,0,1,1)),"卖",I1924)),"买"),""))</f>
        <v>卖</v>
      </c>
      <c r="J1925" s="4" t="str">
        <f t="shared" ref="J1925:J1988" ca="1" si="123">IF(I1924&lt;&gt;I1925,1,"")</f>
        <v/>
      </c>
      <c r="K1925" s="3">
        <f ca="1">IF(I1924="买",C1925,0)-IF(J1925=1,计算!B$18)</f>
        <v>0</v>
      </c>
      <c r="L1925" s="2">
        <f t="shared" ca="1" si="122"/>
        <v>5.0234382694768032</v>
      </c>
      <c r="M1925" s="3">
        <f ca="1">1-L1925/MAX(L$2:L1925)</f>
        <v>0.22302619875377172</v>
      </c>
    </row>
    <row r="1926" spans="1:13" x14ac:dyDescent="0.15">
      <c r="A1926" s="1">
        <v>41247</v>
      </c>
      <c r="B1926" s="2">
        <v>2131.4699999999998</v>
      </c>
      <c r="C1926" s="3">
        <f t="shared" si="120"/>
        <v>1.0726225193826044E-2</v>
      </c>
      <c r="D1926" s="3">
        <f>1-B1926/MAX(B$2:B1926)</f>
        <v>0.63733240318519024</v>
      </c>
      <c r="E1926" s="4">
        <f ca="1">IFERROR(AVERAGE(OFFSET(B1926,0,0,-计算!B$19,1)),AVERAGE(OFFSET(B1926,0,0,-ROW(),1)))</f>
        <v>2154.6716666666666</v>
      </c>
      <c r="F1926" s="4">
        <f ca="1">IFERROR(AVERAGE(OFFSET(B1926,0,0,-计算!B$20,1)),AVERAGE(OFFSET(B1926,0,0,-ROW(),1)))</f>
        <v>2239.9688000000006</v>
      </c>
      <c r="G1926" s="4">
        <f t="shared" ca="1" si="121"/>
        <v>-85.297133333333932</v>
      </c>
      <c r="H1926" s="4">
        <f ca="1">IFERROR(AVERAGE(OFFSET(G1926,0,0,-计算!B$21,1)),AVERAGE(OFFSET(G1926,0,0,-ROW(),1)))</f>
        <v>-76.881661111111882</v>
      </c>
      <c r="I1926" s="4" t="str">
        <f ca="1">IF(计算!B$23=1,IFERROR(IF(AND(G1926&gt;H1926,OFFSET(G1926,-计算!B$22,0,1,1)&lt;OFFSET(H1926,-计算!B$22,0,1,1)),"买",IF(AND(G1926&lt;H1926,OFFSET(G1926,-计算!B$22,0,1,1)&gt;OFFSET(H1926,-计算!B$22,0,1,1)),"卖",I1925)),"买"),IF(计算!B$23=2,IFERROR(IF(AND(G1926&gt;OFFSET(G1926,-计算!B$22,0,1,1),B1926&lt;OFFSET(B1926,-计算!B$22,0,1,1)),"买",IF(AND(G1926&lt;OFFSET(G1926,-计算!B$22,0,1,1),B1926&gt;OFFSET(B1926,-计算!B$22,0,1,1)),"卖",I1925)),"买"),""))</f>
        <v>卖</v>
      </c>
      <c r="J1926" s="4" t="str">
        <f t="shared" ca="1" si="123"/>
        <v/>
      </c>
      <c r="K1926" s="3">
        <f ca="1">IF(I1925="买",C1926,0)-IF(J1926=1,计算!B$18)</f>
        <v>0</v>
      </c>
      <c r="L1926" s="2">
        <f t="shared" ca="1" si="122"/>
        <v>5.0234382694768032</v>
      </c>
      <c r="M1926" s="3">
        <f ca="1">1-L1926/MAX(L$2:L1926)</f>
        <v>0.22302619875377172</v>
      </c>
    </row>
    <row r="1927" spans="1:13" x14ac:dyDescent="0.15">
      <c r="A1927" s="1">
        <v>41248</v>
      </c>
      <c r="B1927" s="2">
        <v>2207.88</v>
      </c>
      <c r="C1927" s="3">
        <f t="shared" si="120"/>
        <v>3.5848498923278349E-2</v>
      </c>
      <c r="D1927" s="3">
        <f>1-B1927/MAX(B$2:B1927)</f>
        <v>0.62433131423126653</v>
      </c>
      <c r="E1927" s="4">
        <f ca="1">IFERROR(AVERAGE(OFFSET(B1927,0,0,-计算!B$19,1)),AVERAGE(OFFSET(B1927,0,0,-ROW(),1)))</f>
        <v>2157.4124999999999</v>
      </c>
      <c r="F1927" s="4">
        <f ca="1">IFERROR(AVERAGE(OFFSET(B1927,0,0,-计算!B$20,1)),AVERAGE(OFFSET(B1927,0,0,-ROW(),1)))</f>
        <v>2239.2016000000003</v>
      </c>
      <c r="G1927" s="4">
        <f t="shared" ca="1" si="121"/>
        <v>-81.789100000000417</v>
      </c>
      <c r="H1927" s="4">
        <f ca="1">IFERROR(AVERAGE(OFFSET(G1927,0,0,-计算!B$21,1)),AVERAGE(OFFSET(G1927,0,0,-ROW(),1)))</f>
        <v>-79.639655555556146</v>
      </c>
      <c r="I1927" s="4" t="str">
        <f ca="1">IF(计算!B$23=1,IFERROR(IF(AND(G1927&gt;H1927,OFFSET(G1927,-计算!B$22,0,1,1)&lt;OFFSET(H1927,-计算!B$22,0,1,1)),"买",IF(AND(G1927&lt;H1927,OFFSET(G1927,-计算!B$22,0,1,1)&gt;OFFSET(H1927,-计算!B$22,0,1,1)),"卖",I1926)),"买"),IF(计算!B$23=2,IFERROR(IF(AND(G1927&gt;OFFSET(G1927,-计算!B$22,0,1,1),B1927&lt;OFFSET(B1927,-计算!B$22,0,1,1)),"买",IF(AND(G1927&lt;OFFSET(G1927,-计算!B$22,0,1,1),B1927&gt;OFFSET(B1927,-计算!B$22,0,1,1)),"卖",I1926)),"买"),""))</f>
        <v>卖</v>
      </c>
      <c r="J1927" s="4" t="str">
        <f t="shared" ca="1" si="123"/>
        <v/>
      </c>
      <c r="K1927" s="3">
        <f ca="1">IF(I1926="买",C1927,0)-IF(J1927=1,计算!B$18)</f>
        <v>0</v>
      </c>
      <c r="L1927" s="2">
        <f t="shared" ca="1" si="122"/>
        <v>5.0234382694768032</v>
      </c>
      <c r="M1927" s="3">
        <f ca="1">1-L1927/MAX(L$2:L1927)</f>
        <v>0.22302619875377172</v>
      </c>
    </row>
    <row r="1928" spans="1:13" x14ac:dyDescent="0.15">
      <c r="A1928" s="1">
        <v>41249</v>
      </c>
      <c r="B1928" s="2">
        <v>2203.6</v>
      </c>
      <c r="C1928" s="3">
        <f t="shared" si="120"/>
        <v>-1.9385111509684361E-3</v>
      </c>
      <c r="D1928" s="3">
        <f>1-B1928/MAX(B$2:B1928)</f>
        <v>0.62505955216769893</v>
      </c>
      <c r="E1928" s="4">
        <f ca="1">IFERROR(AVERAGE(OFFSET(B1928,0,0,-计算!B$19,1)),AVERAGE(OFFSET(B1928,0,0,-ROW(),1)))</f>
        <v>2160.6391666666668</v>
      </c>
      <c r="F1928" s="4">
        <f ca="1">IFERROR(AVERAGE(OFFSET(B1928,0,0,-计算!B$20,1)),AVERAGE(OFFSET(B1928,0,0,-ROW(),1)))</f>
        <v>2239.3546000000001</v>
      </c>
      <c r="G1928" s="4">
        <f t="shared" ca="1" si="121"/>
        <v>-78.715433333333294</v>
      </c>
      <c r="H1928" s="4">
        <f ca="1">IFERROR(AVERAGE(OFFSET(G1928,0,0,-计算!B$21,1)),AVERAGE(OFFSET(G1928,0,0,-ROW(),1)))</f>
        <v>-80.817711111111521</v>
      </c>
      <c r="I1928" s="4" t="str">
        <f ca="1">IF(计算!B$23=1,IFERROR(IF(AND(G1928&gt;H1928,OFFSET(G1928,-计算!B$22,0,1,1)&lt;OFFSET(H1928,-计算!B$22,0,1,1)),"买",IF(AND(G1928&lt;H1928,OFFSET(G1928,-计算!B$22,0,1,1)&gt;OFFSET(H1928,-计算!B$22,0,1,1)),"卖",I1927)),"买"),IF(计算!B$23=2,IFERROR(IF(AND(G1928&gt;OFFSET(G1928,-计算!B$22,0,1,1),B1928&lt;OFFSET(B1928,-计算!B$22,0,1,1)),"买",IF(AND(G1928&lt;OFFSET(G1928,-计算!B$22,0,1,1),B1928&gt;OFFSET(B1928,-计算!B$22,0,1,1)),"卖",I1927)),"买"),""))</f>
        <v>买</v>
      </c>
      <c r="J1928" s="4">
        <f t="shared" ca="1" si="123"/>
        <v>1</v>
      </c>
      <c r="K1928" s="3">
        <f ca="1">IF(I1927="买",C1928,0)-IF(J1928=1,计算!B$18)</f>
        <v>0</v>
      </c>
      <c r="L1928" s="2">
        <f t="shared" ca="1" si="122"/>
        <v>5.0234382694768032</v>
      </c>
      <c r="M1928" s="3">
        <f ca="1">1-L1928/MAX(L$2:L1928)</f>
        <v>0.22302619875377172</v>
      </c>
    </row>
    <row r="1929" spans="1:13" x14ac:dyDescent="0.15">
      <c r="A1929" s="1">
        <v>41250</v>
      </c>
      <c r="B1929" s="2">
        <v>2246.7600000000002</v>
      </c>
      <c r="C1929" s="3">
        <f t="shared" si="120"/>
        <v>1.9586131784353089E-2</v>
      </c>
      <c r="D1929" s="3">
        <f>1-B1929/MAX(B$2:B1929)</f>
        <v>0.6177159191451711</v>
      </c>
      <c r="E1929" s="4">
        <f ca="1">IFERROR(AVERAGE(OFFSET(B1929,0,0,-计算!B$19,1)),AVERAGE(OFFSET(B1929,0,0,-ROW(),1)))</f>
        <v>2164.9608333333331</v>
      </c>
      <c r="F1929" s="4">
        <f ca="1">IFERROR(AVERAGE(OFFSET(B1929,0,0,-计算!B$20,1)),AVERAGE(OFFSET(B1929,0,0,-ROW(),1)))</f>
        <v>2240.3085999999998</v>
      </c>
      <c r="G1929" s="4">
        <f t="shared" ca="1" si="121"/>
        <v>-75.347766666666757</v>
      </c>
      <c r="H1929" s="4">
        <f ca="1">IFERROR(AVERAGE(OFFSET(G1929,0,0,-计算!B$21,1)),AVERAGE(OFFSET(G1929,0,0,-ROW(),1)))</f>
        <v>-80.699866666666978</v>
      </c>
      <c r="I1929" s="4" t="str">
        <f ca="1">IF(计算!B$23=1,IFERROR(IF(AND(G1929&gt;H1929,OFFSET(G1929,-计算!B$22,0,1,1)&lt;OFFSET(H1929,-计算!B$22,0,1,1)),"买",IF(AND(G1929&lt;H1929,OFFSET(G1929,-计算!B$22,0,1,1)&gt;OFFSET(H1929,-计算!B$22,0,1,1)),"卖",I1928)),"买"),IF(计算!B$23=2,IFERROR(IF(AND(G1929&gt;OFFSET(G1929,-计算!B$22,0,1,1),B1929&lt;OFFSET(B1929,-计算!B$22,0,1,1)),"买",IF(AND(G1929&lt;OFFSET(G1929,-计算!B$22,0,1,1),B1929&gt;OFFSET(B1929,-计算!B$22,0,1,1)),"卖",I1928)),"买"),""))</f>
        <v>买</v>
      </c>
      <c r="J1929" s="4" t="str">
        <f t="shared" ca="1" si="123"/>
        <v/>
      </c>
      <c r="K1929" s="3">
        <f ca="1">IF(I1928="买",C1929,0)-IF(J1929=1,计算!B$18)</f>
        <v>1.9586131784353089E-2</v>
      </c>
      <c r="L1929" s="2">
        <f t="shared" ca="1" si="122"/>
        <v>5.1218279934333388</v>
      </c>
      <c r="M1929" s="3">
        <f ca="1">1-L1929/MAX(L$2:L1929)</f>
        <v>0.20780828748957325</v>
      </c>
    </row>
    <row r="1930" spans="1:13" x14ac:dyDescent="0.15">
      <c r="A1930" s="1">
        <v>41253</v>
      </c>
      <c r="B1930" s="2">
        <v>2271.0500000000002</v>
      </c>
      <c r="C1930" s="3">
        <f t="shared" si="120"/>
        <v>1.0811123573501336E-2</v>
      </c>
      <c r="D1930" s="3">
        <f>1-B1930/MAX(B$2:B1930)</f>
        <v>0.61358299870686717</v>
      </c>
      <c r="E1930" s="4">
        <f ca="1">IFERROR(AVERAGE(OFFSET(B1930,0,0,-计算!B$19,1)),AVERAGE(OFFSET(B1930,0,0,-ROW(),1)))</f>
        <v>2172.7525000000001</v>
      </c>
      <c r="F1930" s="4">
        <f ca="1">IFERROR(AVERAGE(OFFSET(B1930,0,0,-计算!B$20,1)),AVERAGE(OFFSET(B1930,0,0,-ROW(),1)))</f>
        <v>2241.4192000000003</v>
      </c>
      <c r="G1930" s="4">
        <f t="shared" ca="1" si="121"/>
        <v>-68.666700000000219</v>
      </c>
      <c r="H1930" s="4">
        <f ca="1">IFERROR(AVERAGE(OFFSET(G1930,0,0,-计算!B$21,1)),AVERAGE(OFFSET(G1930,0,0,-ROW(),1)))</f>
        <v>-78.895750000000206</v>
      </c>
      <c r="I1930" s="4" t="str">
        <f ca="1">IF(计算!B$23=1,IFERROR(IF(AND(G1930&gt;H1930,OFFSET(G1930,-计算!B$22,0,1,1)&lt;OFFSET(H1930,-计算!B$22,0,1,1)),"买",IF(AND(G1930&lt;H1930,OFFSET(G1930,-计算!B$22,0,1,1)&gt;OFFSET(H1930,-计算!B$22,0,1,1)),"卖",I1929)),"买"),IF(计算!B$23=2,IFERROR(IF(AND(G1930&gt;OFFSET(G1930,-计算!B$22,0,1,1),B1930&lt;OFFSET(B1930,-计算!B$22,0,1,1)),"买",IF(AND(G1930&lt;OFFSET(G1930,-计算!B$22,0,1,1),B1930&gt;OFFSET(B1930,-计算!B$22,0,1,1)),"卖",I1929)),"买"),""))</f>
        <v>买</v>
      </c>
      <c r="J1930" s="4" t="str">
        <f t="shared" ca="1" si="123"/>
        <v/>
      </c>
      <c r="K1930" s="3">
        <f ca="1">IF(I1929="买",C1930,0)-IF(J1930=1,计算!B$18)</f>
        <v>1.0811123573501336E-2</v>
      </c>
      <c r="L1930" s="2">
        <f t="shared" ca="1" si="122"/>
        <v>5.1772007087925651</v>
      </c>
      <c r="M1930" s="3">
        <f ca="1">1-L1930/MAX(L$2:L1930)</f>
        <v>0.19924380499171934</v>
      </c>
    </row>
    <row r="1931" spans="1:13" x14ac:dyDescent="0.15">
      <c r="A1931" s="1">
        <v>41254</v>
      </c>
      <c r="B1931" s="2">
        <v>2258.5</v>
      </c>
      <c r="C1931" s="3">
        <f t="shared" si="120"/>
        <v>-5.5260782457454694E-3</v>
      </c>
      <c r="D1931" s="3">
        <f>1-B1931/MAX(B$2:B1931)</f>
        <v>0.61571836929149937</v>
      </c>
      <c r="E1931" s="4">
        <f ca="1">IFERROR(AVERAGE(OFFSET(B1931,0,0,-计算!B$19,1)),AVERAGE(OFFSET(B1931,0,0,-ROW(),1)))</f>
        <v>2178.2374999999997</v>
      </c>
      <c r="F1931" s="4">
        <f ca="1">IFERROR(AVERAGE(OFFSET(B1931,0,0,-计算!B$20,1)),AVERAGE(OFFSET(B1931,0,0,-ROW(),1)))</f>
        <v>2242.3862000000004</v>
      </c>
      <c r="G1931" s="4">
        <f t="shared" ca="1" si="121"/>
        <v>-64.148700000000645</v>
      </c>
      <c r="H1931" s="4">
        <f ca="1">IFERROR(AVERAGE(OFFSET(G1931,0,0,-计算!B$21,1)),AVERAGE(OFFSET(G1931,0,0,-ROW(),1)))</f>
        <v>-75.660805555555882</v>
      </c>
      <c r="I1931" s="4" t="str">
        <f ca="1">IF(计算!B$23=1,IFERROR(IF(AND(G1931&gt;H1931,OFFSET(G1931,-计算!B$22,0,1,1)&lt;OFFSET(H1931,-计算!B$22,0,1,1)),"买",IF(AND(G1931&lt;H1931,OFFSET(G1931,-计算!B$22,0,1,1)&gt;OFFSET(H1931,-计算!B$22,0,1,1)),"卖",I1930)),"买"),IF(计算!B$23=2,IFERROR(IF(AND(G1931&gt;OFFSET(G1931,-计算!B$22,0,1,1),B1931&lt;OFFSET(B1931,-计算!B$22,0,1,1)),"买",IF(AND(G1931&lt;OFFSET(G1931,-计算!B$22,0,1,1),B1931&gt;OFFSET(B1931,-计算!B$22,0,1,1)),"卖",I1930)),"买"),""))</f>
        <v>买</v>
      </c>
      <c r="J1931" s="4" t="str">
        <f t="shared" ca="1" si="123"/>
        <v/>
      </c>
      <c r="K1931" s="3">
        <f ca="1">IF(I1930="买",C1931,0)-IF(J1931=1,计算!B$18)</f>
        <v>-5.5260782457454694E-3</v>
      </c>
      <c r="L1931" s="2">
        <f t="shared" ca="1" si="122"/>
        <v>5.1485910925818485</v>
      </c>
      <c r="M1931" s="3">
        <f ca="1">1-L1931/MAX(L$2:L1931)</f>
        <v>0.20366884638110061</v>
      </c>
    </row>
    <row r="1932" spans="1:13" x14ac:dyDescent="0.15">
      <c r="A1932" s="1">
        <v>41255</v>
      </c>
      <c r="B1932" s="2">
        <v>2267.77</v>
      </c>
      <c r="C1932" s="3">
        <f t="shared" si="120"/>
        <v>4.1044941332741836E-3</v>
      </c>
      <c r="D1932" s="3">
        <f>1-B1932/MAX(B$2:B1932)</f>
        <v>0.61414108759273123</v>
      </c>
      <c r="E1932" s="4">
        <f ca="1">IFERROR(AVERAGE(OFFSET(B1932,0,0,-计算!B$19,1)),AVERAGE(OFFSET(B1932,0,0,-ROW(),1)))</f>
        <v>2185.9183333333331</v>
      </c>
      <c r="F1932" s="4">
        <f ca="1">IFERROR(AVERAGE(OFFSET(B1932,0,0,-计算!B$20,1)),AVERAGE(OFFSET(B1932,0,0,-ROW(),1)))</f>
        <v>2244.0437999999999</v>
      </c>
      <c r="G1932" s="4">
        <f t="shared" ca="1" si="121"/>
        <v>-58.125466666666853</v>
      </c>
      <c r="H1932" s="4">
        <f ca="1">IFERROR(AVERAGE(OFFSET(G1932,0,0,-计算!B$21,1)),AVERAGE(OFFSET(G1932,0,0,-ROW(),1)))</f>
        <v>-71.132194444444693</v>
      </c>
      <c r="I1932" s="4" t="str">
        <f ca="1">IF(计算!B$23=1,IFERROR(IF(AND(G1932&gt;H1932,OFFSET(G1932,-计算!B$22,0,1,1)&lt;OFFSET(H1932,-计算!B$22,0,1,1)),"买",IF(AND(G1932&lt;H1932,OFFSET(G1932,-计算!B$22,0,1,1)&gt;OFFSET(H1932,-计算!B$22,0,1,1)),"卖",I1931)),"买"),IF(计算!B$23=2,IFERROR(IF(AND(G1932&gt;OFFSET(G1932,-计算!B$22,0,1,1),B1932&lt;OFFSET(B1932,-计算!B$22,0,1,1)),"买",IF(AND(G1932&lt;OFFSET(G1932,-计算!B$22,0,1,1),B1932&gt;OFFSET(B1932,-计算!B$22,0,1,1)),"卖",I1931)),"买"),""))</f>
        <v>买</v>
      </c>
      <c r="J1932" s="4" t="str">
        <f t="shared" ca="1" si="123"/>
        <v/>
      </c>
      <c r="K1932" s="3">
        <f ca="1">IF(I1931="买",C1932,0)-IF(J1932=1,计算!B$18)</f>
        <v>4.1044941332741836E-3</v>
      </c>
      <c r="L1932" s="2">
        <f t="shared" ca="1" si="122"/>
        <v>5.169723454515978</v>
      </c>
      <c r="M1932" s="3">
        <f ca="1">1-L1932/MAX(L$2:L1932)</f>
        <v>0.20040030983292834</v>
      </c>
    </row>
    <row r="1933" spans="1:13" x14ac:dyDescent="0.15">
      <c r="A1933" s="1">
        <v>41256</v>
      </c>
      <c r="B1933" s="2">
        <v>2242.64</v>
      </c>
      <c r="C1933" s="3">
        <f t="shared" si="120"/>
        <v>-1.1081370685739778E-2</v>
      </c>
      <c r="D1933" s="3">
        <f>1-B1933/MAX(B$2:B1933)</f>
        <v>0.61841693323351254</v>
      </c>
      <c r="E1933" s="4">
        <f ca="1">IFERROR(AVERAGE(OFFSET(B1933,0,0,-计算!B$19,1)),AVERAGE(OFFSET(B1933,0,0,-ROW(),1)))</f>
        <v>2193.585</v>
      </c>
      <c r="F1933" s="4">
        <f ca="1">IFERROR(AVERAGE(OFFSET(B1933,0,0,-计算!B$20,1)),AVERAGE(OFFSET(B1933,0,0,-ROW(),1)))</f>
        <v>2243.8622</v>
      </c>
      <c r="G1933" s="4">
        <f t="shared" ca="1" si="121"/>
        <v>-50.277199999999993</v>
      </c>
      <c r="H1933" s="4">
        <f ca="1">IFERROR(AVERAGE(OFFSET(G1933,0,0,-计算!B$21,1)),AVERAGE(OFFSET(G1933,0,0,-ROW(),1)))</f>
        <v>-65.880211111111294</v>
      </c>
      <c r="I1933" s="4" t="str">
        <f ca="1">IF(计算!B$23=1,IFERROR(IF(AND(G1933&gt;H1933,OFFSET(G1933,-计算!B$22,0,1,1)&lt;OFFSET(H1933,-计算!B$22,0,1,1)),"买",IF(AND(G1933&lt;H1933,OFFSET(G1933,-计算!B$22,0,1,1)&gt;OFFSET(H1933,-计算!B$22,0,1,1)),"卖",I1932)),"买"),IF(计算!B$23=2,IFERROR(IF(AND(G1933&gt;OFFSET(G1933,-计算!B$22,0,1,1),B1933&lt;OFFSET(B1933,-计算!B$22,0,1,1)),"买",IF(AND(G1933&lt;OFFSET(G1933,-计算!B$22,0,1,1),B1933&gt;OFFSET(B1933,-计算!B$22,0,1,1)),"卖",I1932)),"买"),""))</f>
        <v>买</v>
      </c>
      <c r="J1933" s="4" t="str">
        <f t="shared" ca="1" si="123"/>
        <v/>
      </c>
      <c r="K1933" s="3">
        <f ca="1">IF(I1932="买",C1933,0)-IF(J1933=1,计算!B$18)</f>
        <v>-1.1081370685739778E-2</v>
      </c>
      <c r="L1933" s="2">
        <f t="shared" ca="1" si="122"/>
        <v>5.1124358325737234</v>
      </c>
      <c r="M1933" s="3">
        <f ca="1">1-L1933/MAX(L$2:L1933)</f>
        <v>0.20926097039987235</v>
      </c>
    </row>
    <row r="1934" spans="1:13" x14ac:dyDescent="0.15">
      <c r="A1934" s="1">
        <v>41257</v>
      </c>
      <c r="B1934" s="2">
        <v>2355.87</v>
      </c>
      <c r="C1934" s="3">
        <f t="shared" si="120"/>
        <v>5.0489601541040985E-2</v>
      </c>
      <c r="D1934" s="3">
        <f>1-B1934/MAX(B$2:B1934)</f>
        <v>0.59915095623766423</v>
      </c>
      <c r="E1934" s="4">
        <f ca="1">IFERROR(AVERAGE(OFFSET(B1934,0,0,-计算!B$19,1)),AVERAGE(OFFSET(B1934,0,0,-ROW(),1)))</f>
        <v>2212.4775</v>
      </c>
      <c r="F1934" s="4">
        <f ca="1">IFERROR(AVERAGE(OFFSET(B1934,0,0,-计算!B$20,1)),AVERAGE(OFFSET(B1934,0,0,-ROW(),1)))</f>
        <v>2245.1174000000001</v>
      </c>
      <c r="G1934" s="4">
        <f t="shared" ca="1" si="121"/>
        <v>-32.639900000000125</v>
      </c>
      <c r="H1934" s="4">
        <f ca="1">IFERROR(AVERAGE(OFFSET(G1934,0,0,-计算!B$21,1)),AVERAGE(OFFSET(G1934,0,0,-ROW(),1)))</f>
        <v>-58.200955555555765</v>
      </c>
      <c r="I1934" s="4" t="str">
        <f ca="1">IF(计算!B$23=1,IFERROR(IF(AND(G1934&gt;H1934,OFFSET(G1934,-计算!B$22,0,1,1)&lt;OFFSET(H1934,-计算!B$22,0,1,1)),"买",IF(AND(G1934&lt;H1934,OFFSET(G1934,-计算!B$22,0,1,1)&gt;OFFSET(H1934,-计算!B$22,0,1,1)),"卖",I1933)),"买"),IF(计算!B$23=2,IFERROR(IF(AND(G1934&gt;OFFSET(G1934,-计算!B$22,0,1,1),B1934&lt;OFFSET(B1934,-计算!B$22,0,1,1)),"买",IF(AND(G1934&lt;OFFSET(G1934,-计算!B$22,0,1,1),B1934&gt;OFFSET(B1934,-计算!B$22,0,1,1)),"卖",I1933)),"买"),""))</f>
        <v>买</v>
      </c>
      <c r="J1934" s="4" t="str">
        <f t="shared" ca="1" si="123"/>
        <v/>
      </c>
      <c r="K1934" s="3">
        <f ca="1">IF(I1933="买",C1934,0)-IF(J1934=1,计算!B$18)</f>
        <v>5.0489601541040985E-2</v>
      </c>
      <c r="L1934" s="2">
        <f t="shared" ca="1" si="122"/>
        <v>5.3705606806645108</v>
      </c>
      <c r="M1934" s="3">
        <f ca="1">1-L1934/MAX(L$2:L1934)</f>
        <v>0.16933687187241253</v>
      </c>
    </row>
    <row r="1935" spans="1:13" x14ac:dyDescent="0.15">
      <c r="A1935" s="1">
        <v>41260</v>
      </c>
      <c r="B1935" s="2">
        <v>2366.6999999999998</v>
      </c>
      <c r="C1935" s="3">
        <f t="shared" si="120"/>
        <v>4.5970278495841566E-3</v>
      </c>
      <c r="D1935" s="3">
        <f>1-B1935/MAX(B$2:B1935)</f>
        <v>0.59730824202000954</v>
      </c>
      <c r="E1935" s="4">
        <f ca="1">IFERROR(AVERAGE(OFFSET(B1935,0,0,-计算!B$19,1)),AVERAGE(OFFSET(B1935,0,0,-ROW(),1)))</f>
        <v>2233.3958333333335</v>
      </c>
      <c r="F1935" s="4">
        <f ca="1">IFERROR(AVERAGE(OFFSET(B1935,0,0,-计算!B$20,1)),AVERAGE(OFFSET(B1935,0,0,-ROW(),1)))</f>
        <v>2247.0504000000001</v>
      </c>
      <c r="G1935" s="4">
        <f t="shared" ca="1" si="121"/>
        <v>-13.654566666666597</v>
      </c>
      <c r="H1935" s="4">
        <f ca="1">IFERROR(AVERAGE(OFFSET(G1935,0,0,-计算!B$21,1)),AVERAGE(OFFSET(G1935,0,0,-ROW(),1)))</f>
        <v>-47.918755555555741</v>
      </c>
      <c r="I1935" s="4" t="str">
        <f ca="1">IF(计算!B$23=1,IFERROR(IF(AND(G1935&gt;H1935,OFFSET(G1935,-计算!B$22,0,1,1)&lt;OFFSET(H1935,-计算!B$22,0,1,1)),"买",IF(AND(G1935&lt;H1935,OFFSET(G1935,-计算!B$22,0,1,1)&gt;OFFSET(H1935,-计算!B$22,0,1,1)),"卖",I1934)),"买"),IF(计算!B$23=2,IFERROR(IF(AND(G1935&gt;OFFSET(G1935,-计算!B$22,0,1,1),B1935&lt;OFFSET(B1935,-计算!B$22,0,1,1)),"买",IF(AND(G1935&lt;OFFSET(G1935,-计算!B$22,0,1,1),B1935&gt;OFFSET(B1935,-计算!B$22,0,1,1)),"卖",I1934)),"买"),""))</f>
        <v>买</v>
      </c>
      <c r="J1935" s="4" t="str">
        <f t="shared" ca="1" si="123"/>
        <v/>
      </c>
      <c r="K1935" s="3">
        <f ca="1">IF(I1934="买",C1935,0)-IF(J1935=1,计算!B$18)</f>
        <v>4.5970278495841566E-3</v>
      </c>
      <c r="L1935" s="2">
        <f t="shared" ca="1" si="122"/>
        <v>5.3952492976814073</v>
      </c>
      <c r="M1935" s="3">
        <f ca="1">1-L1935/MAX(L$2:L1935)</f>
        <v>0.16551829033878729</v>
      </c>
    </row>
    <row r="1936" spans="1:13" x14ac:dyDescent="0.15">
      <c r="A1936" s="1">
        <v>41261</v>
      </c>
      <c r="B1936" s="2">
        <v>2368.12</v>
      </c>
      <c r="C1936" s="3">
        <f t="shared" si="120"/>
        <v>5.9999154941481336E-4</v>
      </c>
      <c r="D1936" s="3">
        <f>1-B1936/MAX(B$2:B1936)</f>
        <v>0.59706663036820262</v>
      </c>
      <c r="E1936" s="4">
        <f ca="1">IFERROR(AVERAGE(OFFSET(B1936,0,0,-计算!B$19,1)),AVERAGE(OFFSET(B1936,0,0,-ROW(),1)))</f>
        <v>2252.4341666666664</v>
      </c>
      <c r="F1936" s="4">
        <f ca="1">IFERROR(AVERAGE(OFFSET(B1936,0,0,-计算!B$20,1)),AVERAGE(OFFSET(B1936,0,0,-ROW(),1)))</f>
        <v>2248.0095999999999</v>
      </c>
      <c r="G1936" s="4">
        <f t="shared" ca="1" si="121"/>
        <v>4.4245666666665784</v>
      </c>
      <c r="H1936" s="4">
        <f ca="1">IFERROR(AVERAGE(OFFSET(G1936,0,0,-计算!B$21,1)),AVERAGE(OFFSET(G1936,0,0,-ROW(),1)))</f>
        <v>-35.736877777777941</v>
      </c>
      <c r="I1936" s="4" t="str">
        <f ca="1">IF(计算!B$23=1,IFERROR(IF(AND(G1936&gt;H1936,OFFSET(G1936,-计算!B$22,0,1,1)&lt;OFFSET(H1936,-计算!B$22,0,1,1)),"买",IF(AND(G1936&lt;H1936,OFFSET(G1936,-计算!B$22,0,1,1)&gt;OFFSET(H1936,-计算!B$22,0,1,1)),"卖",I1935)),"买"),IF(计算!B$23=2,IFERROR(IF(AND(G1936&gt;OFFSET(G1936,-计算!B$22,0,1,1),B1936&lt;OFFSET(B1936,-计算!B$22,0,1,1)),"买",IF(AND(G1936&lt;OFFSET(G1936,-计算!B$22,0,1,1),B1936&gt;OFFSET(B1936,-计算!B$22,0,1,1)),"卖",I1935)),"买"),""))</f>
        <v>买</v>
      </c>
      <c r="J1936" s="4" t="str">
        <f t="shared" ca="1" si="123"/>
        <v/>
      </c>
      <c r="K1936" s="3">
        <f ca="1">IF(I1935="买",C1936,0)-IF(J1936=1,计算!B$18)</f>
        <v>5.9999154941481336E-4</v>
      </c>
      <c r="L1936" s="2">
        <f t="shared" ca="1" si="122"/>
        <v>5.398486401667002</v>
      </c>
      <c r="M1936" s="3">
        <f ca="1">1-L1936/MAX(L$2:L1936)</f>
        <v>0.16501760836484936</v>
      </c>
    </row>
    <row r="1937" spans="1:13" x14ac:dyDescent="0.15">
      <c r="A1937" s="1">
        <v>41262</v>
      </c>
      <c r="B1937" s="2">
        <v>2371.11</v>
      </c>
      <c r="C1937" s="3">
        <f t="shared" si="120"/>
        <v>1.2626049355608515E-3</v>
      </c>
      <c r="D1937" s="3">
        <f>1-B1937/MAX(B$2:B1937)</f>
        <v>0.59655788470700333</v>
      </c>
      <c r="E1937" s="4">
        <f ca="1">IFERROR(AVERAGE(OFFSET(B1937,0,0,-计算!B$19,1)),AVERAGE(OFFSET(B1937,0,0,-ROW(),1)))</f>
        <v>2274.2891666666669</v>
      </c>
      <c r="F1937" s="4">
        <f ca="1">IFERROR(AVERAGE(OFFSET(B1937,0,0,-计算!B$20,1)),AVERAGE(OFFSET(B1937,0,0,-ROW(),1)))</f>
        <v>2248.9493999999995</v>
      </c>
      <c r="G1937" s="4">
        <f t="shared" ca="1" si="121"/>
        <v>25.339766666667401</v>
      </c>
      <c r="H1937" s="4">
        <f ca="1">IFERROR(AVERAGE(OFFSET(G1937,0,0,-计算!B$21,1)),AVERAGE(OFFSET(G1937,0,0,-ROW(),1)))</f>
        <v>-20.822133333333266</v>
      </c>
      <c r="I1937" s="4" t="str">
        <f ca="1">IF(计算!B$23=1,IFERROR(IF(AND(G1937&gt;H1937,OFFSET(G1937,-计算!B$22,0,1,1)&lt;OFFSET(H1937,-计算!B$22,0,1,1)),"买",IF(AND(G1937&lt;H1937,OFFSET(G1937,-计算!B$22,0,1,1)&gt;OFFSET(H1937,-计算!B$22,0,1,1)),"卖",I1936)),"买"),IF(计算!B$23=2,IFERROR(IF(AND(G1937&gt;OFFSET(G1937,-计算!B$22,0,1,1),B1937&lt;OFFSET(B1937,-计算!B$22,0,1,1)),"买",IF(AND(G1937&lt;OFFSET(G1937,-计算!B$22,0,1,1),B1937&gt;OFFSET(B1937,-计算!B$22,0,1,1)),"卖",I1936)),"买"),""))</f>
        <v>买</v>
      </c>
      <c r="J1937" s="4" t="str">
        <f t="shared" ca="1" si="123"/>
        <v/>
      </c>
      <c r="K1937" s="3">
        <f ca="1">IF(I1936="买",C1937,0)-IF(J1937=1,计算!B$18)</f>
        <v>1.2626049355608515E-3</v>
      </c>
      <c r="L1937" s="2">
        <f t="shared" ca="1" si="122"/>
        <v>5.4053025572423046</v>
      </c>
      <c r="M1937" s="3">
        <f ca="1">1-L1937/MAX(L$2:L1937)</f>
        <v>0.16396335547606444</v>
      </c>
    </row>
    <row r="1938" spans="1:13" x14ac:dyDescent="0.15">
      <c r="A1938" s="1">
        <v>41263</v>
      </c>
      <c r="B1938" s="2">
        <v>2384.8200000000002</v>
      </c>
      <c r="C1938" s="3">
        <f t="shared" si="120"/>
        <v>5.7821020534687406E-3</v>
      </c>
      <c r="D1938" s="3">
        <f>1-B1938/MAX(B$2:B1938)</f>
        <v>0.59422514122371195</v>
      </c>
      <c r="E1938" s="4">
        <f ca="1">IFERROR(AVERAGE(OFFSET(B1938,0,0,-计算!B$19,1)),AVERAGE(OFFSET(B1938,0,0,-ROW(),1)))</f>
        <v>2295.4016666666666</v>
      </c>
      <c r="F1938" s="4">
        <f ca="1">IFERROR(AVERAGE(OFFSET(B1938,0,0,-计算!B$20,1)),AVERAGE(OFFSET(B1938,0,0,-ROW(),1)))</f>
        <v>2250.5951999999997</v>
      </c>
      <c r="G1938" s="4">
        <f t="shared" ca="1" si="121"/>
        <v>44.806466666666893</v>
      </c>
      <c r="H1938" s="4">
        <f ca="1">IFERROR(AVERAGE(OFFSET(G1938,0,0,-计算!B$21,1)),AVERAGE(OFFSET(G1938,0,0,-ROW(),1)))</f>
        <v>-3.6668111111109738</v>
      </c>
      <c r="I1938" s="4" t="str">
        <f ca="1">IF(计算!B$23=1,IFERROR(IF(AND(G1938&gt;H1938,OFFSET(G1938,-计算!B$22,0,1,1)&lt;OFFSET(H1938,-计算!B$22,0,1,1)),"买",IF(AND(G1938&lt;H1938,OFFSET(G1938,-计算!B$22,0,1,1)&gt;OFFSET(H1938,-计算!B$22,0,1,1)),"卖",I1937)),"买"),IF(计算!B$23=2,IFERROR(IF(AND(G1938&gt;OFFSET(G1938,-计算!B$22,0,1,1),B1938&lt;OFFSET(B1938,-计算!B$22,0,1,1)),"买",IF(AND(G1938&lt;OFFSET(G1938,-计算!B$22,0,1,1),B1938&gt;OFFSET(B1938,-计算!B$22,0,1,1)),"卖",I1937)),"买"),""))</f>
        <v>买</v>
      </c>
      <c r="J1938" s="4" t="str">
        <f t="shared" ca="1" si="123"/>
        <v/>
      </c>
      <c r="K1938" s="3">
        <f ca="1">IF(I1937="买",C1938,0)-IF(J1938=1,计算!B$18)</f>
        <v>5.7821020534687406E-3</v>
      </c>
      <c r="L1938" s="2">
        <f t="shared" ca="1" si="122"/>
        <v>5.4365565682581547</v>
      </c>
      <c r="M1938" s="3">
        <f ca="1">1-L1938/MAX(L$2:L1938)</f>
        <v>0.15912930627698763</v>
      </c>
    </row>
    <row r="1939" spans="1:13" x14ac:dyDescent="0.15">
      <c r="A1939" s="1">
        <v>41264</v>
      </c>
      <c r="B1939" s="2">
        <v>2372</v>
      </c>
      <c r="C1939" s="3">
        <f t="shared" si="120"/>
        <v>-5.3756677652821994E-3</v>
      </c>
      <c r="D1939" s="3">
        <f>1-B1939/MAX(B$2:B1939)</f>
        <v>0.5964064520519976</v>
      </c>
      <c r="E1939" s="4">
        <f ca="1">IFERROR(AVERAGE(OFFSET(B1939,0,0,-计算!B$19,1)),AVERAGE(OFFSET(B1939,0,0,-ROW(),1)))</f>
        <v>2309.0783333333334</v>
      </c>
      <c r="F1939" s="4">
        <f ca="1">IFERROR(AVERAGE(OFFSET(B1939,0,0,-计算!B$20,1)),AVERAGE(OFFSET(B1939,0,0,-ROW(),1)))</f>
        <v>2251.9446000000003</v>
      </c>
      <c r="G1939" s="4">
        <f t="shared" ca="1" si="121"/>
        <v>57.133733333333112</v>
      </c>
      <c r="H1939" s="4">
        <f ca="1">IFERROR(AVERAGE(OFFSET(G1939,0,0,-计算!B$21,1)),AVERAGE(OFFSET(G1939,0,0,-ROW(),1)))</f>
        <v>14.235011111111211</v>
      </c>
      <c r="I1939" s="4" t="str">
        <f ca="1">IF(计算!B$23=1,IFERROR(IF(AND(G1939&gt;H1939,OFFSET(G1939,-计算!B$22,0,1,1)&lt;OFFSET(H1939,-计算!B$22,0,1,1)),"买",IF(AND(G1939&lt;H1939,OFFSET(G1939,-计算!B$22,0,1,1)&gt;OFFSET(H1939,-计算!B$22,0,1,1)),"卖",I1938)),"买"),IF(计算!B$23=2,IFERROR(IF(AND(G1939&gt;OFFSET(G1939,-计算!B$22,0,1,1),B1939&lt;OFFSET(B1939,-计算!B$22,0,1,1)),"买",IF(AND(G1939&lt;OFFSET(G1939,-计算!B$22,0,1,1),B1939&gt;OFFSET(B1939,-计算!B$22,0,1,1)),"卖",I1938)),"买"),""))</f>
        <v>买</v>
      </c>
      <c r="J1939" s="4" t="str">
        <f t="shared" ca="1" si="123"/>
        <v/>
      </c>
      <c r="K1939" s="3">
        <f ca="1">IF(I1938="买",C1939,0)-IF(J1939=1,计算!B$18)</f>
        <v>-5.3756677652821994E-3</v>
      </c>
      <c r="L1939" s="2">
        <f t="shared" ca="1" si="122"/>
        <v>5.4073314463600362</v>
      </c>
      <c r="M1939" s="3">
        <f ca="1">1-L1939/MAX(L$2:L1939)</f>
        <v>0.16364954776000484</v>
      </c>
    </row>
    <row r="1940" spans="1:13" x14ac:dyDescent="0.15">
      <c r="A1940" s="1">
        <v>41267</v>
      </c>
      <c r="B1940" s="2">
        <v>2381.2199999999998</v>
      </c>
      <c r="C1940" s="3">
        <f t="shared" si="120"/>
        <v>3.8870151770655781E-3</v>
      </c>
      <c r="D1940" s="3">
        <f>1-B1940/MAX(B$2:B1940)</f>
        <v>0.5948376778057578</v>
      </c>
      <c r="E1940" s="4">
        <f ca="1">IFERROR(AVERAGE(OFFSET(B1940,0,0,-计算!B$19,1)),AVERAGE(OFFSET(B1940,0,0,-ROW(),1)))</f>
        <v>2323.88</v>
      </c>
      <c r="F1940" s="4">
        <f ca="1">IFERROR(AVERAGE(OFFSET(B1940,0,0,-计算!B$20,1)),AVERAGE(OFFSET(B1940,0,0,-ROW(),1)))</f>
        <v>2253.6718000000001</v>
      </c>
      <c r="G1940" s="4">
        <f t="shared" ca="1" si="121"/>
        <v>70.208200000000033</v>
      </c>
      <c r="H1940" s="4">
        <f ca="1">IFERROR(AVERAGE(OFFSET(G1940,0,0,-计算!B$21,1)),AVERAGE(OFFSET(G1940,0,0,-ROW(),1)))</f>
        <v>31.376361111111237</v>
      </c>
      <c r="I1940" s="4" t="str">
        <f ca="1">IF(计算!B$23=1,IFERROR(IF(AND(G1940&gt;H1940,OFFSET(G1940,-计算!B$22,0,1,1)&lt;OFFSET(H1940,-计算!B$22,0,1,1)),"买",IF(AND(G1940&lt;H1940,OFFSET(G1940,-计算!B$22,0,1,1)&gt;OFFSET(H1940,-计算!B$22,0,1,1)),"卖",I1939)),"买"),IF(计算!B$23=2,IFERROR(IF(AND(G1940&gt;OFFSET(G1940,-计算!B$22,0,1,1),B1940&lt;OFFSET(B1940,-计算!B$22,0,1,1)),"买",IF(AND(G1940&lt;OFFSET(G1940,-计算!B$22,0,1,1),B1940&gt;OFFSET(B1940,-计算!B$22,0,1,1)),"卖",I1939)),"买"),""))</f>
        <v>买</v>
      </c>
      <c r="J1940" s="4" t="str">
        <f t="shared" ca="1" si="123"/>
        <v/>
      </c>
      <c r="K1940" s="3">
        <f ca="1">IF(I1939="买",C1940,0)-IF(J1940=1,计算!B$18)</f>
        <v>3.8870151770655781E-3</v>
      </c>
      <c r="L1940" s="2">
        <f t="shared" ca="1" si="122"/>
        <v>5.4283498257594616</v>
      </c>
      <c r="M1940" s="3">
        <f ca="1">1-L1940/MAX(L$2:L1940)</f>
        <v>0.1603986408588024</v>
      </c>
    </row>
    <row r="1941" spans="1:13" x14ac:dyDescent="0.15">
      <c r="A1941" s="1">
        <v>41268</v>
      </c>
      <c r="B1941" s="2">
        <v>2448.4</v>
      </c>
      <c r="C1941" s="3">
        <f t="shared" si="120"/>
        <v>2.8212428922989252E-2</v>
      </c>
      <c r="D1941" s="3">
        <f>1-B1941/MAX(B$2:B1941)</f>
        <v>0.5834070645885796</v>
      </c>
      <c r="E1941" s="4">
        <f ca="1">IFERROR(AVERAGE(OFFSET(B1941,0,0,-计算!B$19,1)),AVERAGE(OFFSET(B1941,0,0,-ROW(),1)))</f>
        <v>2340.6833333333334</v>
      </c>
      <c r="F1941" s="4">
        <f ca="1">IFERROR(AVERAGE(OFFSET(B1941,0,0,-计算!B$20,1)),AVERAGE(OFFSET(B1941,0,0,-ROW(),1)))</f>
        <v>2256.6766000000002</v>
      </c>
      <c r="G1941" s="4">
        <f t="shared" ca="1" si="121"/>
        <v>84.006733333333159</v>
      </c>
      <c r="H1941" s="4">
        <f ca="1">IFERROR(AVERAGE(OFFSET(G1941,0,0,-计算!B$21,1)),AVERAGE(OFFSET(G1941,0,0,-ROW(),1)))</f>
        <v>47.653244444444532</v>
      </c>
      <c r="I1941" s="4" t="str">
        <f ca="1">IF(计算!B$23=1,IFERROR(IF(AND(G1941&gt;H1941,OFFSET(G1941,-计算!B$22,0,1,1)&lt;OFFSET(H1941,-计算!B$22,0,1,1)),"买",IF(AND(G1941&lt;H1941,OFFSET(G1941,-计算!B$22,0,1,1)&gt;OFFSET(H1941,-计算!B$22,0,1,1)),"卖",I1940)),"买"),IF(计算!B$23=2,IFERROR(IF(AND(G1941&gt;OFFSET(G1941,-计算!B$22,0,1,1),B1941&lt;OFFSET(B1941,-计算!B$22,0,1,1)),"买",IF(AND(G1941&lt;OFFSET(G1941,-计算!B$22,0,1,1),B1941&gt;OFFSET(B1941,-计算!B$22,0,1,1)),"卖",I1940)),"买"),""))</f>
        <v>买</v>
      </c>
      <c r="J1941" s="4" t="str">
        <f t="shared" ca="1" si="123"/>
        <v/>
      </c>
      <c r="K1941" s="3">
        <f ca="1">IF(I1940="买",C1941,0)-IF(J1941=1,计算!B$18)</f>
        <v>2.8212428922989252E-2</v>
      </c>
      <c r="L1941" s="2">
        <f t="shared" ca="1" si="122"/>
        <v>5.5814967593878215</v>
      </c>
      <c r="M1941" s="3">
        <f ca="1">1-L1941/MAX(L$2:L1941)</f>
        <v>0.13671144719038608</v>
      </c>
    </row>
    <row r="1942" spans="1:13" x14ac:dyDescent="0.15">
      <c r="A1942" s="1">
        <v>41269</v>
      </c>
      <c r="B1942" s="2">
        <v>2457.62</v>
      </c>
      <c r="C1942" s="3">
        <f t="shared" si="120"/>
        <v>3.7657245548112783E-3</v>
      </c>
      <c r="D1942" s="3">
        <f>1-B1942/MAX(B$2:B1942)</f>
        <v>0.58183829034233991</v>
      </c>
      <c r="E1942" s="4">
        <f ca="1">IFERROR(AVERAGE(OFFSET(B1942,0,0,-计算!B$19,1)),AVERAGE(OFFSET(B1942,0,0,-ROW(),1)))</f>
        <v>2356.2308333333335</v>
      </c>
      <c r="F1942" s="4">
        <f ca="1">IFERROR(AVERAGE(OFFSET(B1942,0,0,-计算!B$20,1)),AVERAGE(OFFSET(B1942,0,0,-ROW(),1)))</f>
        <v>2259.8130000000001</v>
      </c>
      <c r="G1942" s="4">
        <f t="shared" ca="1" si="121"/>
        <v>96.417833333333419</v>
      </c>
      <c r="H1942" s="4">
        <f ca="1">IFERROR(AVERAGE(OFFSET(G1942,0,0,-计算!B$21,1)),AVERAGE(OFFSET(G1942,0,0,-ROW(),1)))</f>
        <v>62.985455555555667</v>
      </c>
      <c r="I1942" s="4" t="str">
        <f ca="1">IF(计算!B$23=1,IFERROR(IF(AND(G1942&gt;H1942,OFFSET(G1942,-计算!B$22,0,1,1)&lt;OFFSET(H1942,-计算!B$22,0,1,1)),"买",IF(AND(G1942&lt;H1942,OFFSET(G1942,-计算!B$22,0,1,1)&gt;OFFSET(H1942,-计算!B$22,0,1,1)),"卖",I1941)),"买"),IF(计算!B$23=2,IFERROR(IF(AND(G1942&gt;OFFSET(G1942,-计算!B$22,0,1,1),B1942&lt;OFFSET(B1942,-计算!B$22,0,1,1)),"买",IF(AND(G1942&lt;OFFSET(G1942,-计算!B$22,0,1,1),B1942&gt;OFFSET(B1942,-计算!B$22,0,1,1)),"卖",I1941)),"买"),""))</f>
        <v>买</v>
      </c>
      <c r="J1942" s="4" t="str">
        <f t="shared" ca="1" si="123"/>
        <v/>
      </c>
      <c r="K1942" s="3">
        <f ca="1">IF(I1941="买",C1942,0)-IF(J1942=1,计算!B$18)</f>
        <v>3.7657245548112783E-3</v>
      </c>
      <c r="L1942" s="2">
        <f t="shared" ca="1" si="122"/>
        <v>5.6025151387872478</v>
      </c>
      <c r="M1942" s="3">
        <f ca="1">1-L1942/MAX(L$2:L1942)</f>
        <v>0.13346054028918353</v>
      </c>
    </row>
    <row r="1943" spans="1:13" x14ac:dyDescent="0.15">
      <c r="A1943" s="1">
        <v>41270</v>
      </c>
      <c r="B1943" s="2">
        <v>2444.59</v>
      </c>
      <c r="C1943" s="3">
        <f t="shared" si="120"/>
        <v>-5.3018774261276436E-3</v>
      </c>
      <c r="D1943" s="3">
        <f>1-B1943/MAX(B$2:B1943)</f>
        <v>0.58405533247124475</v>
      </c>
      <c r="E1943" s="4">
        <f ca="1">IFERROR(AVERAGE(OFFSET(B1943,0,0,-计算!B$19,1)),AVERAGE(OFFSET(B1943,0,0,-ROW(),1)))</f>
        <v>2371.7383333333332</v>
      </c>
      <c r="F1943" s="4">
        <f ca="1">IFERROR(AVERAGE(OFFSET(B1943,0,0,-计算!B$20,1)),AVERAGE(OFFSET(B1943,0,0,-ROW(),1)))</f>
        <v>2261.9832000000001</v>
      </c>
      <c r="G1943" s="4">
        <f t="shared" ca="1" si="121"/>
        <v>109.75513333333311</v>
      </c>
      <c r="H1943" s="4">
        <f ca="1">IFERROR(AVERAGE(OFFSET(G1943,0,0,-计算!B$21,1)),AVERAGE(OFFSET(G1943,0,0,-ROW(),1)))</f>
        <v>77.054683333333287</v>
      </c>
      <c r="I1943" s="4" t="str">
        <f ca="1">IF(计算!B$23=1,IFERROR(IF(AND(G1943&gt;H1943,OFFSET(G1943,-计算!B$22,0,1,1)&lt;OFFSET(H1943,-计算!B$22,0,1,1)),"买",IF(AND(G1943&lt;H1943,OFFSET(G1943,-计算!B$22,0,1,1)&gt;OFFSET(H1943,-计算!B$22,0,1,1)),"卖",I1942)),"买"),IF(计算!B$23=2,IFERROR(IF(AND(G1943&gt;OFFSET(G1943,-计算!B$22,0,1,1),B1943&lt;OFFSET(B1943,-计算!B$22,0,1,1)),"买",IF(AND(G1943&lt;OFFSET(G1943,-计算!B$22,0,1,1),B1943&gt;OFFSET(B1943,-计算!B$22,0,1,1)),"卖",I1942)),"买"),""))</f>
        <v>买</v>
      </c>
      <c r="J1943" s="4" t="str">
        <f t="shared" ca="1" si="123"/>
        <v/>
      </c>
      <c r="K1943" s="3">
        <f ca="1">IF(I1942="买",C1943,0)-IF(J1943=1,计算!B$18)</f>
        <v>-5.3018774261276436E-3</v>
      </c>
      <c r="L1943" s="2">
        <f t="shared" ca="1" si="122"/>
        <v>5.5728112902433731</v>
      </c>
      <c r="M1943" s="3">
        <f ca="1">1-L1943/MAX(L$2:L1943)</f>
        <v>0.13805482628947319</v>
      </c>
    </row>
    <row r="1944" spans="1:13" x14ac:dyDescent="0.15">
      <c r="A1944" s="1">
        <v>41271</v>
      </c>
      <c r="B1944" s="2">
        <v>2480.0500000000002</v>
      </c>
      <c r="C1944" s="3">
        <f t="shared" si="120"/>
        <v>1.4505499899778673E-2</v>
      </c>
      <c r="D1944" s="3">
        <f>1-B1944/MAX(B$2:B1944)</f>
        <v>0.5780218471380929</v>
      </c>
      <c r="E1944" s="4">
        <f ca="1">IFERROR(AVERAGE(OFFSET(B1944,0,0,-计算!B$19,1)),AVERAGE(OFFSET(B1944,0,0,-ROW(),1)))</f>
        <v>2389.4283333333337</v>
      </c>
      <c r="F1944" s="4">
        <f ca="1">IFERROR(AVERAGE(OFFSET(B1944,0,0,-计算!B$20,1)),AVERAGE(OFFSET(B1944,0,0,-ROW(),1)))</f>
        <v>2264.9348</v>
      </c>
      <c r="G1944" s="4">
        <f t="shared" ca="1" si="121"/>
        <v>124.49353333333374</v>
      </c>
      <c r="H1944" s="4">
        <f ca="1">IFERROR(AVERAGE(OFFSET(G1944,0,0,-计算!B$21,1)),AVERAGE(OFFSET(G1944,0,0,-ROW(),1)))</f>
        <v>90.3358611111111</v>
      </c>
      <c r="I1944" s="4" t="str">
        <f ca="1">IF(计算!B$23=1,IFERROR(IF(AND(G1944&gt;H1944,OFFSET(G1944,-计算!B$22,0,1,1)&lt;OFFSET(H1944,-计算!B$22,0,1,1)),"买",IF(AND(G1944&lt;H1944,OFFSET(G1944,-计算!B$22,0,1,1)&gt;OFFSET(H1944,-计算!B$22,0,1,1)),"卖",I1943)),"买"),IF(计算!B$23=2,IFERROR(IF(AND(G1944&gt;OFFSET(G1944,-计算!B$22,0,1,1),B1944&lt;OFFSET(B1944,-计算!B$22,0,1,1)),"买",IF(AND(G1944&lt;OFFSET(G1944,-计算!B$22,0,1,1),B1944&gt;OFFSET(B1944,-计算!B$22,0,1,1)),"卖",I1943)),"买"),""))</f>
        <v>买</v>
      </c>
      <c r="J1944" s="4" t="str">
        <f t="shared" ca="1" si="123"/>
        <v/>
      </c>
      <c r="K1944" s="3">
        <f ca="1">IF(I1943="买",C1944,0)-IF(J1944=1,计算!B$18)</f>
        <v>1.4505499899778673E-2</v>
      </c>
      <c r="L1944" s="2">
        <f t="shared" ca="1" si="122"/>
        <v>5.6536477038554835</v>
      </c>
      <c r="M1944" s="3">
        <f ca="1">1-L1944/MAX(L$2:L1944)</f>
        <v>0.12555188065860046</v>
      </c>
    </row>
    <row r="1945" spans="1:13" x14ac:dyDescent="0.15">
      <c r="A1945" s="1">
        <v>41274</v>
      </c>
      <c r="B1945" s="2">
        <v>2522.9499999999998</v>
      </c>
      <c r="C1945" s="3">
        <f t="shared" si="120"/>
        <v>1.7298038346000855E-2</v>
      </c>
      <c r="D1945" s="3">
        <f>1-B1945/MAX(B$2:B1945)</f>
        <v>0.57072245286871304</v>
      </c>
      <c r="E1945" s="4">
        <f ca="1">IFERROR(AVERAGE(OFFSET(B1945,0,0,-计算!B$19,1)),AVERAGE(OFFSET(B1945,0,0,-ROW(),1)))</f>
        <v>2412.7874999999999</v>
      </c>
      <c r="F1945" s="4">
        <f ca="1">IFERROR(AVERAGE(OFFSET(B1945,0,0,-计算!B$20,1)),AVERAGE(OFFSET(B1945,0,0,-ROW(),1)))</f>
        <v>2268.5619999999999</v>
      </c>
      <c r="G1945" s="4">
        <f t="shared" ca="1" si="121"/>
        <v>144.22550000000001</v>
      </c>
      <c r="H1945" s="4">
        <f ca="1">IFERROR(AVERAGE(OFFSET(G1945,0,0,-计算!B$21,1)),AVERAGE(OFFSET(G1945,0,0,-ROW(),1)))</f>
        <v>104.85115555555558</v>
      </c>
      <c r="I1945" s="4" t="str">
        <f ca="1">IF(计算!B$23=1,IFERROR(IF(AND(G1945&gt;H1945,OFFSET(G1945,-计算!B$22,0,1,1)&lt;OFFSET(H1945,-计算!B$22,0,1,1)),"买",IF(AND(G1945&lt;H1945,OFFSET(G1945,-计算!B$22,0,1,1)&gt;OFFSET(H1945,-计算!B$22,0,1,1)),"卖",I1944)),"买"),IF(计算!B$23=2,IFERROR(IF(AND(G1945&gt;OFFSET(G1945,-计算!B$22,0,1,1),B1945&lt;OFFSET(B1945,-计算!B$22,0,1,1)),"买",IF(AND(G1945&lt;OFFSET(G1945,-计算!B$22,0,1,1),B1945&gt;OFFSET(B1945,-计算!B$22,0,1,1)),"卖",I1944)),"买"),""))</f>
        <v>买</v>
      </c>
      <c r="J1945" s="4" t="str">
        <f t="shared" ca="1" si="123"/>
        <v/>
      </c>
      <c r="K1945" s="3">
        <f ca="1">IF(I1944="买",C1945,0)-IF(J1945=1,计算!B$18)</f>
        <v>1.7298038346000855E-2</v>
      </c>
      <c r="L1945" s="2">
        <f t="shared" ca="1" si="122"/>
        <v>5.7514447186315554</v>
      </c>
      <c r="M1945" s="3">
        <f ca="1">1-L1945/MAX(L$2:L1945)</f>
        <v>0.11042564355864459</v>
      </c>
    </row>
    <row r="1946" spans="1:13" x14ac:dyDescent="0.15">
      <c r="A1946" s="1">
        <v>41278</v>
      </c>
      <c r="B1946" s="2">
        <v>2524.41</v>
      </c>
      <c r="C1946" s="3">
        <f t="shared" si="120"/>
        <v>5.7868764739699152E-4</v>
      </c>
      <c r="D1946" s="3">
        <f>1-B1946/MAX(B$2:B1946)</f>
        <v>0.57047403525488327</v>
      </c>
      <c r="E1946" s="4">
        <f ca="1">IFERROR(AVERAGE(OFFSET(B1946,0,0,-计算!B$19,1)),AVERAGE(OFFSET(B1946,0,0,-ROW(),1)))</f>
        <v>2426.8325</v>
      </c>
      <c r="F1946" s="4">
        <f ca="1">IFERROR(AVERAGE(OFFSET(B1946,0,0,-计算!B$20,1)),AVERAGE(OFFSET(B1946,0,0,-ROW(),1)))</f>
        <v>2272.8085999999998</v>
      </c>
      <c r="G1946" s="4">
        <f t="shared" ca="1" si="121"/>
        <v>154.02390000000014</v>
      </c>
      <c r="H1946" s="4">
        <f ca="1">IFERROR(AVERAGE(OFFSET(G1946,0,0,-计算!B$21,1)),AVERAGE(OFFSET(G1946,0,0,-ROW(),1)))</f>
        <v>118.82043888888893</v>
      </c>
      <c r="I1946" s="4" t="str">
        <f ca="1">IF(计算!B$23=1,IFERROR(IF(AND(G1946&gt;H1946,OFFSET(G1946,-计算!B$22,0,1,1)&lt;OFFSET(H1946,-计算!B$22,0,1,1)),"买",IF(AND(G1946&lt;H1946,OFFSET(G1946,-计算!B$22,0,1,1)&gt;OFFSET(H1946,-计算!B$22,0,1,1)),"卖",I1945)),"买"),IF(计算!B$23=2,IFERROR(IF(AND(G1946&gt;OFFSET(G1946,-计算!B$22,0,1,1),B1946&lt;OFFSET(B1946,-计算!B$22,0,1,1)),"买",IF(AND(G1946&lt;OFFSET(G1946,-计算!B$22,0,1,1),B1946&gt;OFFSET(B1946,-计算!B$22,0,1,1)),"卖",I1945)),"买"),""))</f>
        <v>买</v>
      </c>
      <c r="J1946" s="4" t="str">
        <f t="shared" ca="1" si="123"/>
        <v/>
      </c>
      <c r="K1946" s="3">
        <f ca="1">IF(I1945="买",C1946,0)-IF(J1946=1,计算!B$18)</f>
        <v>5.7868764739699152E-4</v>
      </c>
      <c r="L1946" s="2">
        <f t="shared" ca="1" si="122"/>
        <v>5.7547730086449143</v>
      </c>
      <c r="M1946" s="3">
        <f ca="1">1-L1946/MAX(L$2:L1946)</f>
        <v>0.10991085786713084</v>
      </c>
    </row>
    <row r="1947" spans="1:13" x14ac:dyDescent="0.15">
      <c r="A1947" s="1">
        <v>41281</v>
      </c>
      <c r="B1947" s="2">
        <v>2535.9899999999998</v>
      </c>
      <c r="C1947" s="3">
        <f t="shared" si="120"/>
        <v>4.5872104769035804E-3</v>
      </c>
      <c r="D1947" s="3">
        <f>1-B1947/MAX(B$2:B1947)</f>
        <v>0.56850370924930238</v>
      </c>
      <c r="E1947" s="4">
        <f ca="1">IFERROR(AVERAGE(OFFSET(B1947,0,0,-计算!B$19,1)),AVERAGE(OFFSET(B1947,0,0,-ROW(),1)))</f>
        <v>2440.94</v>
      </c>
      <c r="F1947" s="4">
        <f ca="1">IFERROR(AVERAGE(OFFSET(B1947,0,0,-计算!B$20,1)),AVERAGE(OFFSET(B1947,0,0,-ROW(),1)))</f>
        <v>2277.3727999999996</v>
      </c>
      <c r="G1947" s="4">
        <f t="shared" ca="1" si="121"/>
        <v>163.56720000000041</v>
      </c>
      <c r="H1947" s="4">
        <f ca="1">IFERROR(AVERAGE(OFFSET(G1947,0,0,-计算!B$21,1)),AVERAGE(OFFSET(G1947,0,0,-ROW(),1)))</f>
        <v>132.0805166666668</v>
      </c>
      <c r="I1947" s="4" t="str">
        <f ca="1">IF(计算!B$23=1,IFERROR(IF(AND(G1947&gt;H1947,OFFSET(G1947,-计算!B$22,0,1,1)&lt;OFFSET(H1947,-计算!B$22,0,1,1)),"买",IF(AND(G1947&lt;H1947,OFFSET(G1947,-计算!B$22,0,1,1)&gt;OFFSET(H1947,-计算!B$22,0,1,1)),"卖",I1946)),"买"),IF(计算!B$23=2,IFERROR(IF(AND(G1947&gt;OFFSET(G1947,-计算!B$22,0,1,1),B1947&lt;OFFSET(B1947,-计算!B$22,0,1,1)),"买",IF(AND(G1947&lt;OFFSET(G1947,-计算!B$22,0,1,1),B1947&gt;OFFSET(B1947,-计算!B$22,0,1,1)),"卖",I1946)),"买"),""))</f>
        <v>买</v>
      </c>
      <c r="J1947" s="4" t="str">
        <f t="shared" ca="1" si="123"/>
        <v/>
      </c>
      <c r="K1947" s="3">
        <f ca="1">IF(I1946="买",C1947,0)-IF(J1947=1,计算!B$18)</f>
        <v>4.5872104769035804E-3</v>
      </c>
      <c r="L1947" s="2">
        <f t="shared" ca="1" si="122"/>
        <v>5.7811713636823718</v>
      </c>
      <c r="M1947" s="3">
        <f ca="1">1-L1947/MAX(L$2:L1947)</f>
        <v>0.10582783162896081</v>
      </c>
    </row>
    <row r="1948" spans="1:13" x14ac:dyDescent="0.15">
      <c r="A1948" s="1">
        <v>41282</v>
      </c>
      <c r="B1948" s="2">
        <v>2525.33</v>
      </c>
      <c r="C1948" s="3">
        <f t="shared" si="120"/>
        <v>-4.2034866068083598E-3</v>
      </c>
      <c r="D1948" s="3">
        <f>1-B1948/MAX(B$2:B1948)</f>
        <v>0.57031749812836052</v>
      </c>
      <c r="E1948" s="4">
        <f ca="1">IFERROR(AVERAGE(OFFSET(B1948,0,0,-计算!B$19,1)),AVERAGE(OFFSET(B1948,0,0,-ROW(),1)))</f>
        <v>2454.040833333333</v>
      </c>
      <c r="F1948" s="4">
        <f ca="1">IFERROR(AVERAGE(OFFSET(B1948,0,0,-计算!B$20,1)),AVERAGE(OFFSET(B1948,0,0,-ROW(),1)))</f>
        <v>2282.0545999999995</v>
      </c>
      <c r="G1948" s="4">
        <f t="shared" ca="1" si="121"/>
        <v>171.98623333333353</v>
      </c>
      <c r="H1948" s="4">
        <f ca="1">IFERROR(AVERAGE(OFFSET(G1948,0,0,-计算!B$21,1)),AVERAGE(OFFSET(G1948,0,0,-ROW(),1)))</f>
        <v>144.67525000000015</v>
      </c>
      <c r="I1948" s="4" t="str">
        <f ca="1">IF(计算!B$23=1,IFERROR(IF(AND(G1948&gt;H1948,OFFSET(G1948,-计算!B$22,0,1,1)&lt;OFFSET(H1948,-计算!B$22,0,1,1)),"买",IF(AND(G1948&lt;H1948,OFFSET(G1948,-计算!B$22,0,1,1)&gt;OFFSET(H1948,-计算!B$22,0,1,1)),"卖",I1947)),"买"),IF(计算!B$23=2,IFERROR(IF(AND(G1948&gt;OFFSET(G1948,-计算!B$22,0,1,1),B1948&lt;OFFSET(B1948,-计算!B$22,0,1,1)),"买",IF(AND(G1948&lt;OFFSET(G1948,-计算!B$22,0,1,1),B1948&gt;OFFSET(B1948,-计算!B$22,0,1,1)),"卖",I1947)),"买"),""))</f>
        <v>买</v>
      </c>
      <c r="J1948" s="4" t="str">
        <f t="shared" ca="1" si="123"/>
        <v/>
      </c>
      <c r="K1948" s="3">
        <f ca="1">IF(I1947="买",C1948,0)-IF(J1948=1,计算!B$18)</f>
        <v>-4.2034866068083598E-3</v>
      </c>
      <c r="L1948" s="2">
        <f t="shared" ca="1" si="122"/>
        <v>5.7568702872834692</v>
      </c>
      <c r="M1948" s="3">
        <f ca="1">1-L1948/MAX(L$2:L1948)</f>
        <v>0.10958647236288921</v>
      </c>
    </row>
    <row r="1949" spans="1:13" x14ac:dyDescent="0.15">
      <c r="A1949" s="1">
        <v>41283</v>
      </c>
      <c r="B1949" s="2">
        <v>2526.13</v>
      </c>
      <c r="C1949" s="3">
        <f t="shared" si="120"/>
        <v>3.1679028087427952E-4</v>
      </c>
      <c r="D1949" s="3">
        <f>1-B1949/MAX(B$2:B1949)</f>
        <v>0.57018137888790577</v>
      </c>
      <c r="E1949" s="4">
        <f ca="1">IFERROR(AVERAGE(OFFSET(B1949,0,0,-计算!B$19,1)),AVERAGE(OFFSET(B1949,0,0,-ROW(),1)))</f>
        <v>2466.9591666666665</v>
      </c>
      <c r="F1949" s="4">
        <f ca="1">IFERROR(AVERAGE(OFFSET(B1949,0,0,-计算!B$20,1)),AVERAGE(OFFSET(B1949,0,0,-ROW(),1)))</f>
        <v>2287.6190000000001</v>
      </c>
      <c r="G1949" s="4">
        <f t="shared" ca="1" si="121"/>
        <v>179.34016666666639</v>
      </c>
      <c r="H1949" s="4">
        <f ca="1">IFERROR(AVERAGE(OFFSET(G1949,0,0,-计算!B$21,1)),AVERAGE(OFFSET(G1949,0,0,-ROW(),1)))</f>
        <v>156.2727555555557</v>
      </c>
      <c r="I1949" s="4" t="str">
        <f ca="1">IF(计算!B$23=1,IFERROR(IF(AND(G1949&gt;H1949,OFFSET(G1949,-计算!B$22,0,1,1)&lt;OFFSET(H1949,-计算!B$22,0,1,1)),"买",IF(AND(G1949&lt;H1949,OFFSET(G1949,-计算!B$22,0,1,1)&gt;OFFSET(H1949,-计算!B$22,0,1,1)),"卖",I1948)),"买"),IF(计算!B$23=2,IFERROR(IF(AND(G1949&gt;OFFSET(G1949,-计算!B$22,0,1,1),B1949&lt;OFFSET(B1949,-计算!B$22,0,1,1)),"买",IF(AND(G1949&lt;OFFSET(G1949,-计算!B$22,0,1,1),B1949&gt;OFFSET(B1949,-计算!B$22,0,1,1)),"卖",I1948)),"买"),""))</f>
        <v>买</v>
      </c>
      <c r="J1949" s="4" t="str">
        <f t="shared" ca="1" si="123"/>
        <v/>
      </c>
      <c r="K1949" s="3">
        <f ca="1">IF(I1948="买",C1949,0)-IF(J1949=1,计算!B$18)</f>
        <v>3.1679028087427952E-4</v>
      </c>
      <c r="L1949" s="2">
        <f t="shared" ca="1" si="122"/>
        <v>5.7586940078387343</v>
      </c>
      <c r="M1949" s="3">
        <f ca="1">1-L1949/MAX(L$2:L1949)</f>
        <v>0.10930439801137481</v>
      </c>
    </row>
    <row r="1950" spans="1:13" x14ac:dyDescent="0.15">
      <c r="A1950" s="1">
        <v>41284</v>
      </c>
      <c r="B1950" s="2">
        <v>2530.5700000000002</v>
      </c>
      <c r="C1950" s="3">
        <f t="shared" si="120"/>
        <v>1.7576292589851494E-3</v>
      </c>
      <c r="D1950" s="3">
        <f>1-B1950/MAX(B$2:B1950)</f>
        <v>0.56942591710338253</v>
      </c>
      <c r="E1950" s="4">
        <f ca="1">IFERROR(AVERAGE(OFFSET(B1950,0,0,-计算!B$19,1)),AVERAGE(OFFSET(B1950,0,0,-ROW(),1)))</f>
        <v>2479.105</v>
      </c>
      <c r="F1950" s="4">
        <f ca="1">IFERROR(AVERAGE(OFFSET(B1950,0,0,-计算!B$20,1)),AVERAGE(OFFSET(B1950,0,0,-ROW(),1)))</f>
        <v>2293.5133999999998</v>
      </c>
      <c r="G1950" s="4">
        <f t="shared" ca="1" si="121"/>
        <v>185.5916000000002</v>
      </c>
      <c r="H1950" s="4">
        <f ca="1">IFERROR(AVERAGE(OFFSET(G1950,0,0,-计算!B$21,1)),AVERAGE(OFFSET(G1950,0,0,-ROW(),1)))</f>
        <v>166.45576666666679</v>
      </c>
      <c r="I1950" s="4" t="str">
        <f ca="1">IF(计算!B$23=1,IFERROR(IF(AND(G1950&gt;H1950,OFFSET(G1950,-计算!B$22,0,1,1)&lt;OFFSET(H1950,-计算!B$22,0,1,1)),"买",IF(AND(G1950&lt;H1950,OFFSET(G1950,-计算!B$22,0,1,1)&gt;OFFSET(H1950,-计算!B$22,0,1,1)),"卖",I1949)),"买"),IF(计算!B$23=2,IFERROR(IF(AND(G1950&gt;OFFSET(G1950,-计算!B$22,0,1,1),B1950&lt;OFFSET(B1950,-计算!B$22,0,1,1)),"买",IF(AND(G1950&lt;OFFSET(G1950,-计算!B$22,0,1,1),B1950&gt;OFFSET(B1950,-计算!B$22,0,1,1)),"卖",I1949)),"买"),""))</f>
        <v>买</v>
      </c>
      <c r="J1950" s="4" t="str">
        <f t="shared" ca="1" si="123"/>
        <v/>
      </c>
      <c r="K1950" s="3">
        <f ca="1">IF(I1949="买",C1950,0)-IF(J1950=1,计算!B$18)</f>
        <v>1.7576292589851494E-3</v>
      </c>
      <c r="L1950" s="2">
        <f t="shared" ca="1" si="122"/>
        <v>5.7688156569204541</v>
      </c>
      <c r="M1950" s="3">
        <f ca="1">1-L1950/MAX(L$2:L1950)</f>
        <v>0.10773888536047027</v>
      </c>
    </row>
    <row r="1951" spans="1:13" x14ac:dyDescent="0.15">
      <c r="A1951" s="1">
        <v>41285</v>
      </c>
      <c r="B1951" s="2">
        <v>2483.23</v>
      </c>
      <c r="C1951" s="3">
        <f t="shared" si="120"/>
        <v>-1.8707247774216951E-2</v>
      </c>
      <c r="D1951" s="3">
        <f>1-B1951/MAX(B$2:B1951)</f>
        <v>0.57748077315728574</v>
      </c>
      <c r="E1951" s="4">
        <f ca="1">IFERROR(AVERAGE(OFFSET(B1951,0,0,-计算!B$19,1)),AVERAGE(OFFSET(B1951,0,0,-ROW(),1)))</f>
        <v>2488.374166666667</v>
      </c>
      <c r="F1951" s="4">
        <f ca="1">IFERROR(AVERAGE(OFFSET(B1951,0,0,-计算!B$20,1)),AVERAGE(OFFSET(B1951,0,0,-ROW(),1)))</f>
        <v>2298.3804</v>
      </c>
      <c r="G1951" s="4">
        <f t="shared" ca="1" si="121"/>
        <v>189.99376666666694</v>
      </c>
      <c r="H1951" s="4">
        <f ca="1">IFERROR(AVERAGE(OFFSET(G1951,0,0,-计算!B$21,1)),AVERAGE(OFFSET(G1951,0,0,-ROW(),1)))</f>
        <v>174.08381111111126</v>
      </c>
      <c r="I1951" s="4" t="str">
        <f ca="1">IF(计算!B$23=1,IFERROR(IF(AND(G1951&gt;H1951,OFFSET(G1951,-计算!B$22,0,1,1)&lt;OFFSET(H1951,-计算!B$22,0,1,1)),"买",IF(AND(G1951&lt;H1951,OFFSET(G1951,-计算!B$22,0,1,1)&gt;OFFSET(H1951,-计算!B$22,0,1,1)),"卖",I1950)),"买"),IF(计算!B$23=2,IFERROR(IF(AND(G1951&gt;OFFSET(G1951,-计算!B$22,0,1,1),B1951&lt;OFFSET(B1951,-计算!B$22,0,1,1)),"买",IF(AND(G1951&lt;OFFSET(G1951,-计算!B$22,0,1,1),B1951&gt;OFFSET(B1951,-计算!B$22,0,1,1)),"卖",I1950)),"买"),""))</f>
        <v>买</v>
      </c>
      <c r="J1951" s="4" t="str">
        <f t="shared" ca="1" si="123"/>
        <v/>
      </c>
      <c r="K1951" s="3">
        <f ca="1">IF(I1950="买",C1951,0)-IF(J1951=1,计算!B$18)</f>
        <v>-1.8707247774216951E-2</v>
      </c>
      <c r="L1951" s="2">
        <f t="shared" ca="1" si="122"/>
        <v>5.6608969930626607</v>
      </c>
      <c r="M1951" s="3">
        <f ca="1">1-L1951/MAX(L$2:L1951)</f>
        <v>0.12443063511133101</v>
      </c>
    </row>
    <row r="1952" spans="1:13" x14ac:dyDescent="0.15">
      <c r="A1952" s="1">
        <v>41288</v>
      </c>
      <c r="B1952" s="2">
        <v>2577.73</v>
      </c>
      <c r="C1952" s="3">
        <f t="shared" si="120"/>
        <v>3.8055274783246107E-2</v>
      </c>
      <c r="D1952" s="3">
        <f>1-B1952/MAX(B$2:B1952)</f>
        <v>0.56140168787858169</v>
      </c>
      <c r="E1952" s="4">
        <f ca="1">IFERROR(AVERAGE(OFFSET(B1952,0,0,-计算!B$19,1)),AVERAGE(OFFSET(B1952,0,0,-ROW(),1)))</f>
        <v>2504.7500000000005</v>
      </c>
      <c r="F1952" s="4">
        <f ca="1">IFERROR(AVERAGE(OFFSET(B1952,0,0,-计算!B$20,1)),AVERAGE(OFFSET(B1952,0,0,-ROW(),1)))</f>
        <v>2304.8386</v>
      </c>
      <c r="G1952" s="4">
        <f t="shared" ca="1" si="121"/>
        <v>199.91140000000041</v>
      </c>
      <c r="H1952" s="4">
        <f ca="1">IFERROR(AVERAGE(OFFSET(G1952,0,0,-计算!B$21,1)),AVERAGE(OFFSET(G1952,0,0,-ROW(),1)))</f>
        <v>181.73172777777799</v>
      </c>
      <c r="I1952" s="4" t="str">
        <f ca="1">IF(计算!B$23=1,IFERROR(IF(AND(G1952&gt;H1952,OFFSET(G1952,-计算!B$22,0,1,1)&lt;OFFSET(H1952,-计算!B$22,0,1,1)),"买",IF(AND(G1952&lt;H1952,OFFSET(G1952,-计算!B$22,0,1,1)&gt;OFFSET(H1952,-计算!B$22,0,1,1)),"卖",I1951)),"买"),IF(计算!B$23=2,IFERROR(IF(AND(G1952&gt;OFFSET(G1952,-计算!B$22,0,1,1),B1952&lt;OFFSET(B1952,-计算!B$22,0,1,1)),"买",IF(AND(G1952&lt;OFFSET(G1952,-计算!B$22,0,1,1),B1952&gt;OFFSET(B1952,-计算!B$22,0,1,1)),"卖",I1951)),"买"),""))</f>
        <v>买</v>
      </c>
      <c r="J1952" s="4" t="str">
        <f t="shared" ca="1" si="123"/>
        <v/>
      </c>
      <c r="K1952" s="3">
        <f ca="1">IF(I1951="买",C1952,0)-IF(J1952=1,计算!B$18)</f>
        <v>3.8055274783246107E-2</v>
      </c>
      <c r="L1952" s="2">
        <f t="shared" ca="1" si="122"/>
        <v>5.8763239836533119</v>
      </c>
      <c r="M1952" s="3">
        <f ca="1">1-L1952/MAX(L$2:L1952)</f>
        <v>9.1110602338700386E-2</v>
      </c>
    </row>
    <row r="1953" spans="1:13" x14ac:dyDescent="0.15">
      <c r="A1953" s="1">
        <v>41289</v>
      </c>
      <c r="B1953" s="2">
        <v>2595.86</v>
      </c>
      <c r="C1953" s="3">
        <f t="shared" si="120"/>
        <v>7.0333200141210472E-3</v>
      </c>
      <c r="D1953" s="3">
        <f>1-B1953/MAX(B$2:B1953)</f>
        <v>0.55831688559177839</v>
      </c>
      <c r="E1953" s="4">
        <f ca="1">IFERROR(AVERAGE(OFFSET(B1953,0,0,-计算!B$19,1)),AVERAGE(OFFSET(B1953,0,0,-ROW(),1)))</f>
        <v>2517.0383333333334</v>
      </c>
      <c r="F1953" s="4">
        <f ca="1">IFERROR(AVERAGE(OFFSET(B1953,0,0,-计算!B$20,1)),AVERAGE(OFFSET(B1953,0,0,-ROW(),1)))</f>
        <v>2310.7981999999997</v>
      </c>
      <c r="G1953" s="4">
        <f t="shared" ca="1" si="121"/>
        <v>206.24013333333369</v>
      </c>
      <c r="H1953" s="4">
        <f ca="1">IFERROR(AVERAGE(OFFSET(G1953,0,0,-计算!B$21,1)),AVERAGE(OFFSET(G1953,0,0,-ROW(),1)))</f>
        <v>188.84388333333354</v>
      </c>
      <c r="I1953" s="4" t="str">
        <f ca="1">IF(计算!B$23=1,IFERROR(IF(AND(G1953&gt;H1953,OFFSET(G1953,-计算!B$22,0,1,1)&lt;OFFSET(H1953,-计算!B$22,0,1,1)),"买",IF(AND(G1953&lt;H1953,OFFSET(G1953,-计算!B$22,0,1,1)&gt;OFFSET(H1953,-计算!B$22,0,1,1)),"卖",I1952)),"买"),IF(计算!B$23=2,IFERROR(IF(AND(G1953&gt;OFFSET(G1953,-计算!B$22,0,1,1),B1953&lt;OFFSET(B1953,-计算!B$22,0,1,1)),"买",IF(AND(G1953&lt;OFFSET(G1953,-计算!B$22,0,1,1),B1953&gt;OFFSET(B1953,-计算!B$22,0,1,1)),"卖",I1952)),"买"),""))</f>
        <v>买</v>
      </c>
      <c r="J1953" s="4" t="str">
        <f t="shared" ca="1" si="123"/>
        <v/>
      </c>
      <c r="K1953" s="3">
        <f ca="1">IF(I1952="买",C1953,0)-IF(J1953=1,计算!B$18)</f>
        <v>7.0333200141210472E-3</v>
      </c>
      <c r="L1953" s="2">
        <f t="shared" ca="1" si="122"/>
        <v>5.9176540507370001</v>
      </c>
      <c r="M1953" s="3">
        <f ca="1">1-L1953/MAX(L$2:L1953)</f>
        <v>8.4718092347506824E-2</v>
      </c>
    </row>
    <row r="1954" spans="1:13" x14ac:dyDescent="0.15">
      <c r="A1954" s="1">
        <v>41290</v>
      </c>
      <c r="B1954" s="2">
        <v>2577.09</v>
      </c>
      <c r="C1954" s="3">
        <f t="shared" si="120"/>
        <v>-7.2307443390630111E-3</v>
      </c>
      <c r="D1954" s="3">
        <f>1-B1954/MAX(B$2:B1954)</f>
        <v>0.56151058327094527</v>
      </c>
      <c r="E1954" s="4">
        <f ca="1">IFERROR(AVERAGE(OFFSET(B1954,0,0,-计算!B$19,1)),AVERAGE(OFFSET(B1954,0,0,-ROW(),1)))</f>
        <v>2526.9941666666668</v>
      </c>
      <c r="F1954" s="4">
        <f ca="1">IFERROR(AVERAGE(OFFSET(B1954,0,0,-计算!B$20,1)),AVERAGE(OFFSET(B1954,0,0,-ROW(),1)))</f>
        <v>2316.2046</v>
      </c>
      <c r="G1954" s="4">
        <f t="shared" ca="1" si="121"/>
        <v>210.78956666666681</v>
      </c>
      <c r="H1954" s="4">
        <f ca="1">IFERROR(AVERAGE(OFFSET(G1954,0,0,-计算!B$21,1)),AVERAGE(OFFSET(G1954,0,0,-ROW(),1)))</f>
        <v>195.31110555555574</v>
      </c>
      <c r="I1954" s="4" t="str">
        <f ca="1">IF(计算!B$23=1,IFERROR(IF(AND(G1954&gt;H1954,OFFSET(G1954,-计算!B$22,0,1,1)&lt;OFFSET(H1954,-计算!B$22,0,1,1)),"买",IF(AND(G1954&lt;H1954,OFFSET(G1954,-计算!B$22,0,1,1)&gt;OFFSET(H1954,-计算!B$22,0,1,1)),"卖",I1953)),"买"),IF(计算!B$23=2,IFERROR(IF(AND(G1954&gt;OFFSET(G1954,-计算!B$22,0,1,1),B1954&lt;OFFSET(B1954,-计算!B$22,0,1,1)),"买",IF(AND(G1954&lt;OFFSET(G1954,-计算!B$22,0,1,1),B1954&gt;OFFSET(B1954,-计算!B$22,0,1,1)),"卖",I1953)),"买"),""))</f>
        <v>买</v>
      </c>
      <c r="J1954" s="4" t="str">
        <f t="shared" ca="1" si="123"/>
        <v/>
      </c>
      <c r="K1954" s="3">
        <f ca="1">IF(I1953="买",C1954,0)-IF(J1954=1,计算!B$18)</f>
        <v>-7.2307443390630111E-3</v>
      </c>
      <c r="L1954" s="2">
        <f t="shared" ca="1" si="122"/>
        <v>5.8748650072091007</v>
      </c>
      <c r="M1954" s="3">
        <f ca="1">1-L1954/MAX(L$2:L1954)</f>
        <v>9.1336261819911835E-2</v>
      </c>
    </row>
    <row r="1955" spans="1:13" x14ac:dyDescent="0.15">
      <c r="A1955" s="1">
        <v>41291</v>
      </c>
      <c r="B1955" s="2">
        <v>2552.7600000000002</v>
      </c>
      <c r="C1955" s="3">
        <f t="shared" si="120"/>
        <v>-9.4408809936789018E-3</v>
      </c>
      <c r="D1955" s="3">
        <f>1-B1955/MAX(B$2:B1955)</f>
        <v>0.56565030967127194</v>
      </c>
      <c r="E1955" s="4">
        <f ca="1">IFERROR(AVERAGE(OFFSET(B1955,0,0,-计算!B$19,1)),AVERAGE(OFFSET(B1955,0,0,-ROW(),1)))</f>
        <v>2536.0083333333332</v>
      </c>
      <c r="F1955" s="4">
        <f ca="1">IFERROR(AVERAGE(OFFSET(B1955,0,0,-计算!B$20,1)),AVERAGE(OFFSET(B1955,0,0,-ROW(),1)))</f>
        <v>2321.2221999999997</v>
      </c>
      <c r="G1955" s="4">
        <f t="shared" ca="1" si="121"/>
        <v>214.78613333333351</v>
      </c>
      <c r="H1955" s="4">
        <f ca="1">IFERROR(AVERAGE(OFFSET(G1955,0,0,-计算!B$21,1)),AVERAGE(OFFSET(G1955,0,0,-ROW(),1)))</f>
        <v>201.21876666666694</v>
      </c>
      <c r="I1955" s="4" t="str">
        <f ca="1">IF(计算!B$23=1,IFERROR(IF(AND(G1955&gt;H1955,OFFSET(G1955,-计算!B$22,0,1,1)&lt;OFFSET(H1955,-计算!B$22,0,1,1)),"买",IF(AND(G1955&lt;H1955,OFFSET(G1955,-计算!B$22,0,1,1)&gt;OFFSET(H1955,-计算!B$22,0,1,1)),"卖",I1954)),"买"),IF(计算!B$23=2,IFERROR(IF(AND(G1955&gt;OFFSET(G1955,-计算!B$22,0,1,1),B1955&lt;OFFSET(B1955,-计算!B$22,0,1,1)),"买",IF(AND(G1955&lt;OFFSET(G1955,-计算!B$22,0,1,1),B1955&gt;OFFSET(B1955,-计算!B$22,0,1,1)),"卖",I1954)),"买"),""))</f>
        <v>买</v>
      </c>
      <c r="J1955" s="4" t="str">
        <f t="shared" ca="1" si="123"/>
        <v/>
      </c>
      <c r="K1955" s="3">
        <f ca="1">IF(I1954="买",C1955,0)-IF(J1955=1,计算!B$18)</f>
        <v>-9.4408809936789018E-3</v>
      </c>
      <c r="L1955" s="2">
        <f t="shared" ca="1" si="122"/>
        <v>5.8194011058221111</v>
      </c>
      <c r="M1955" s="3">
        <f ca="1">1-L1955/MAX(L$2:L1955)</f>
        <v>9.9914848035341342E-2</v>
      </c>
    </row>
    <row r="1956" spans="1:13" x14ac:dyDescent="0.15">
      <c r="A1956" s="1">
        <v>41292</v>
      </c>
      <c r="B1956" s="2">
        <v>2595.44</v>
      </c>
      <c r="C1956" s="3">
        <f t="shared" si="120"/>
        <v>1.6719158871182582E-2</v>
      </c>
      <c r="D1956" s="3">
        <f>1-B1956/MAX(B$2:B1956)</f>
        <v>0.55838834819301708</v>
      </c>
      <c r="E1956" s="4">
        <f ca="1">IFERROR(AVERAGE(OFFSET(B1956,0,0,-计算!B$19,1)),AVERAGE(OFFSET(B1956,0,0,-ROW(),1)))</f>
        <v>2545.624166666667</v>
      </c>
      <c r="F1956" s="4">
        <f ca="1">IFERROR(AVERAGE(OFFSET(B1956,0,0,-计算!B$20,1)),AVERAGE(OFFSET(B1956,0,0,-ROW(),1)))</f>
        <v>2327.2867999999999</v>
      </c>
      <c r="G1956" s="4">
        <f t="shared" ca="1" si="121"/>
        <v>218.33736666666709</v>
      </c>
      <c r="H1956" s="4">
        <f ca="1">IFERROR(AVERAGE(OFFSET(G1956,0,0,-计算!B$21,1)),AVERAGE(OFFSET(G1956,0,0,-ROW(),1)))</f>
        <v>206.67639444444475</v>
      </c>
      <c r="I1956" s="4" t="str">
        <f ca="1">IF(计算!B$23=1,IFERROR(IF(AND(G1956&gt;H1956,OFFSET(G1956,-计算!B$22,0,1,1)&lt;OFFSET(H1956,-计算!B$22,0,1,1)),"买",IF(AND(G1956&lt;H1956,OFFSET(G1956,-计算!B$22,0,1,1)&gt;OFFSET(H1956,-计算!B$22,0,1,1)),"卖",I1955)),"买"),IF(计算!B$23=2,IFERROR(IF(AND(G1956&gt;OFFSET(G1956,-计算!B$22,0,1,1),B1956&lt;OFFSET(B1956,-计算!B$22,0,1,1)),"买",IF(AND(G1956&lt;OFFSET(G1956,-计算!B$22,0,1,1),B1956&gt;OFFSET(B1956,-计算!B$22,0,1,1)),"卖",I1955)),"买"),""))</f>
        <v>买</v>
      </c>
      <c r="J1956" s="4" t="str">
        <f t="shared" ca="1" si="123"/>
        <v/>
      </c>
      <c r="K1956" s="3">
        <f ca="1">IF(I1955="买",C1956,0)-IF(J1956=1,计算!B$18)</f>
        <v>1.6719158871182582E-2</v>
      </c>
      <c r="L1956" s="2">
        <f t="shared" ca="1" si="122"/>
        <v>5.9166965974454868</v>
      </c>
      <c r="M1956" s="3">
        <f ca="1">1-L1956/MAX(L$2:L1956)</f>
        <v>8.4866181382051709E-2</v>
      </c>
    </row>
    <row r="1957" spans="1:13" x14ac:dyDescent="0.15">
      <c r="A1957" s="1">
        <v>41295</v>
      </c>
      <c r="B1957" s="2">
        <v>2610.9</v>
      </c>
      <c r="C1957" s="3">
        <f t="shared" si="120"/>
        <v>5.9566008075702115E-3</v>
      </c>
      <c r="D1957" s="3">
        <f>1-B1957/MAX(B$2:B1957)</f>
        <v>0.55575784387123117</v>
      </c>
      <c r="E1957" s="4">
        <f ca="1">IFERROR(AVERAGE(OFFSET(B1957,0,0,-计算!B$19,1)),AVERAGE(OFFSET(B1957,0,0,-ROW(),1)))</f>
        <v>2552.9533333333334</v>
      </c>
      <c r="F1957" s="4">
        <f ca="1">IFERROR(AVERAGE(OFFSET(B1957,0,0,-计算!B$20,1)),AVERAGE(OFFSET(B1957,0,0,-ROW(),1)))</f>
        <v>2333.7547999999997</v>
      </c>
      <c r="G1957" s="4">
        <f t="shared" ca="1" si="121"/>
        <v>219.19853333333367</v>
      </c>
      <c r="H1957" s="4">
        <f ca="1">IFERROR(AVERAGE(OFFSET(G1957,0,0,-计算!B$21,1)),AVERAGE(OFFSET(G1957,0,0,-ROW(),1)))</f>
        <v>211.54385555555587</v>
      </c>
      <c r="I1957" s="4" t="str">
        <f ca="1">IF(计算!B$23=1,IFERROR(IF(AND(G1957&gt;H1957,OFFSET(G1957,-计算!B$22,0,1,1)&lt;OFFSET(H1957,-计算!B$22,0,1,1)),"买",IF(AND(G1957&lt;H1957,OFFSET(G1957,-计算!B$22,0,1,1)&gt;OFFSET(H1957,-计算!B$22,0,1,1)),"卖",I1956)),"买"),IF(计算!B$23=2,IFERROR(IF(AND(G1957&gt;OFFSET(G1957,-计算!B$22,0,1,1),B1957&lt;OFFSET(B1957,-计算!B$22,0,1,1)),"买",IF(AND(G1957&lt;OFFSET(G1957,-计算!B$22,0,1,1),B1957&gt;OFFSET(B1957,-计算!B$22,0,1,1)),"卖",I1956)),"买"),""))</f>
        <v>买</v>
      </c>
      <c r="J1957" s="4" t="str">
        <f t="shared" ca="1" si="123"/>
        <v/>
      </c>
      <c r="K1957" s="3">
        <f ca="1">IF(I1956="买",C1957,0)-IF(J1957=1,计算!B$18)</f>
        <v>5.9566008075702115E-3</v>
      </c>
      <c r="L1957" s="2">
        <f t="shared" ca="1" si="122"/>
        <v>5.9519399971759785</v>
      </c>
      <c r="M1957" s="3">
        <f ca="1">1-L1957/MAX(L$2:L1957)</f>
        <v>7.9415094539037168E-2</v>
      </c>
    </row>
    <row r="1958" spans="1:13" x14ac:dyDescent="0.15">
      <c r="A1958" s="1">
        <v>41296</v>
      </c>
      <c r="B1958" s="2">
        <v>2596.9</v>
      </c>
      <c r="C1958" s="3">
        <f t="shared" si="120"/>
        <v>-5.3621356620322524E-3</v>
      </c>
      <c r="D1958" s="3">
        <f>1-B1958/MAX(B$2:B1958)</f>
        <v>0.55813993057918732</v>
      </c>
      <c r="E1958" s="4">
        <f ca="1">IFERROR(AVERAGE(OFFSET(B1958,0,0,-计算!B$19,1)),AVERAGE(OFFSET(B1958,0,0,-ROW(),1)))</f>
        <v>2558.9941666666668</v>
      </c>
      <c r="F1958" s="4">
        <f ca="1">IFERROR(AVERAGE(OFFSET(B1958,0,0,-计算!B$20,1)),AVERAGE(OFFSET(B1958,0,0,-ROW(),1)))</f>
        <v>2340.7845999999995</v>
      </c>
      <c r="G1958" s="4">
        <f t="shared" ca="1" si="121"/>
        <v>218.20956666666734</v>
      </c>
      <c r="H1958" s="4">
        <f ca="1">IFERROR(AVERAGE(OFFSET(G1958,0,0,-计算!B$21,1)),AVERAGE(OFFSET(G1958,0,0,-ROW(),1)))</f>
        <v>214.59355000000036</v>
      </c>
      <c r="I1958" s="4" t="str">
        <f ca="1">IF(计算!B$23=1,IFERROR(IF(AND(G1958&gt;H1958,OFFSET(G1958,-计算!B$22,0,1,1)&lt;OFFSET(H1958,-计算!B$22,0,1,1)),"买",IF(AND(G1958&lt;H1958,OFFSET(G1958,-计算!B$22,0,1,1)&gt;OFFSET(H1958,-计算!B$22,0,1,1)),"卖",I1957)),"买"),IF(计算!B$23=2,IFERROR(IF(AND(G1958&gt;OFFSET(G1958,-计算!B$22,0,1,1),B1958&lt;OFFSET(B1958,-计算!B$22,0,1,1)),"买",IF(AND(G1958&lt;OFFSET(G1958,-计算!B$22,0,1,1),B1958&gt;OFFSET(B1958,-计算!B$22,0,1,1)),"卖",I1957)),"买"),""))</f>
        <v>买</v>
      </c>
      <c r="J1958" s="4" t="str">
        <f t="shared" ca="1" si="123"/>
        <v/>
      </c>
      <c r="K1958" s="3">
        <f ca="1">IF(I1957="买",C1958,0)-IF(J1958=1,计算!B$18)</f>
        <v>-5.3621356620322524E-3</v>
      </c>
      <c r="L1958" s="2">
        <f t="shared" ca="1" si="122"/>
        <v>5.9200248874588448</v>
      </c>
      <c r="M1958" s="3">
        <f ca="1">1-L1958/MAX(L$2:L1958)</f>
        <v>8.4351395690538067E-2</v>
      </c>
    </row>
    <row r="1959" spans="1:13" x14ac:dyDescent="0.15">
      <c r="A1959" s="1">
        <v>41297</v>
      </c>
      <c r="B1959" s="2">
        <v>2607.46</v>
      </c>
      <c r="C1959" s="3">
        <f t="shared" si="120"/>
        <v>4.066386845854586E-3</v>
      </c>
      <c r="D1959" s="3">
        <f>1-B1959/MAX(B$2:B1959)</f>
        <v>0.55634315660518618</v>
      </c>
      <c r="E1959" s="4">
        <f ca="1">IFERROR(AVERAGE(OFFSET(B1959,0,0,-计算!B$19,1)),AVERAGE(OFFSET(B1959,0,0,-ROW(),1)))</f>
        <v>2564.9500000000003</v>
      </c>
      <c r="F1959" s="4">
        <f ca="1">IFERROR(AVERAGE(OFFSET(B1959,0,0,-计算!B$20,1)),AVERAGE(OFFSET(B1959,0,0,-ROW(),1)))</f>
        <v>2348.1153999999997</v>
      </c>
      <c r="G1959" s="4">
        <f t="shared" ca="1" si="121"/>
        <v>216.83460000000059</v>
      </c>
      <c r="H1959" s="4">
        <f ca="1">IFERROR(AVERAGE(OFFSET(G1959,0,0,-计算!B$21,1)),AVERAGE(OFFSET(G1959,0,0,-ROW(),1)))</f>
        <v>216.35929444444483</v>
      </c>
      <c r="I1959" s="4" t="str">
        <f ca="1">IF(计算!B$23=1,IFERROR(IF(AND(G1959&gt;H1959,OFFSET(G1959,-计算!B$22,0,1,1)&lt;OFFSET(H1959,-计算!B$22,0,1,1)),"买",IF(AND(G1959&lt;H1959,OFFSET(G1959,-计算!B$22,0,1,1)&gt;OFFSET(H1959,-计算!B$22,0,1,1)),"卖",I1958)),"买"),IF(计算!B$23=2,IFERROR(IF(AND(G1959&gt;OFFSET(G1959,-计算!B$22,0,1,1),B1959&lt;OFFSET(B1959,-计算!B$22,0,1,1)),"买",IF(AND(G1959&lt;OFFSET(G1959,-计算!B$22,0,1,1),B1959&gt;OFFSET(B1959,-计算!B$22,0,1,1)),"卖",I1958)),"买"),""))</f>
        <v>买</v>
      </c>
      <c r="J1959" s="4" t="str">
        <f t="shared" ca="1" si="123"/>
        <v/>
      </c>
      <c r="K1959" s="3">
        <f ca="1">IF(I1958="买",C1959,0)-IF(J1959=1,计算!B$18)</f>
        <v>4.066386845854586E-3</v>
      </c>
      <c r="L1959" s="2">
        <f t="shared" ca="1" si="122"/>
        <v>5.9440979987883393</v>
      </c>
      <c r="M1959" s="3">
        <f ca="1">1-L1959/MAX(L$2:L1959)</f>
        <v>8.0628014250548996E-2</v>
      </c>
    </row>
    <row r="1960" spans="1:13" x14ac:dyDescent="0.15">
      <c r="A1960" s="1">
        <v>41298</v>
      </c>
      <c r="B1960" s="2">
        <v>2582.75</v>
      </c>
      <c r="C1960" s="3">
        <f t="shared" si="120"/>
        <v>-9.4766554424612348E-3</v>
      </c>
      <c r="D1960" s="3">
        <f>1-B1960/MAX(B$2:B1960)</f>
        <v>0.56054753964472881</v>
      </c>
      <c r="E1960" s="4">
        <f ca="1">IFERROR(AVERAGE(OFFSET(B1960,0,0,-计算!B$19,1)),AVERAGE(OFFSET(B1960,0,0,-ROW(),1)))</f>
        <v>2569.7350000000001</v>
      </c>
      <c r="F1960" s="4">
        <f ca="1">IFERROR(AVERAGE(OFFSET(B1960,0,0,-计算!B$20,1)),AVERAGE(OFFSET(B1960,0,0,-ROW(),1)))</f>
        <v>2354.7333999999996</v>
      </c>
      <c r="G1960" s="4">
        <f t="shared" ca="1" si="121"/>
        <v>215.00160000000051</v>
      </c>
      <c r="H1960" s="4">
        <f ca="1">IFERROR(AVERAGE(OFFSET(G1960,0,0,-计算!B$21,1)),AVERAGE(OFFSET(G1960,0,0,-ROW(),1)))</f>
        <v>217.06130000000044</v>
      </c>
      <c r="I1960" s="4" t="str">
        <f ca="1">IF(计算!B$23=1,IFERROR(IF(AND(G1960&gt;H1960,OFFSET(G1960,-计算!B$22,0,1,1)&lt;OFFSET(H1960,-计算!B$22,0,1,1)),"买",IF(AND(G1960&lt;H1960,OFFSET(G1960,-计算!B$22,0,1,1)&gt;OFFSET(H1960,-计算!B$22,0,1,1)),"卖",I1959)),"买"),IF(计算!B$23=2,IFERROR(IF(AND(G1960&gt;OFFSET(G1960,-计算!B$22,0,1,1),B1960&lt;OFFSET(B1960,-计算!B$22,0,1,1)),"买",IF(AND(G1960&lt;OFFSET(G1960,-计算!B$22,0,1,1),B1960&gt;OFFSET(B1960,-计算!B$22,0,1,1)),"卖",I1959)),"买"),""))</f>
        <v>卖</v>
      </c>
      <c r="J1960" s="4">
        <f t="shared" ca="1" si="123"/>
        <v>1</v>
      </c>
      <c r="K1960" s="3">
        <f ca="1">IF(I1959="买",C1960,0)-IF(J1960=1,计算!B$18)</f>
        <v>-9.4766554424612348E-3</v>
      </c>
      <c r="L1960" s="2">
        <f t="shared" ca="1" si="122"/>
        <v>5.8877678301375989</v>
      </c>
      <c r="M1960" s="3">
        <f ca="1">1-L1960/MAX(L$2:L1960)</f>
        <v>8.9340585782947901E-2</v>
      </c>
    </row>
    <row r="1961" spans="1:13" x14ac:dyDescent="0.15">
      <c r="A1961" s="1">
        <v>41299</v>
      </c>
      <c r="B1961" s="2">
        <v>2571.67</v>
      </c>
      <c r="C1961" s="3">
        <f t="shared" si="120"/>
        <v>-4.2900009679605056E-3</v>
      </c>
      <c r="D1961" s="3">
        <f>1-B1961/MAX(B$2:B1961)</f>
        <v>0.56243279112502553</v>
      </c>
      <c r="E1961" s="4">
        <f ca="1">IFERROR(AVERAGE(OFFSET(B1961,0,0,-计算!B$19,1)),AVERAGE(OFFSET(B1961,0,0,-ROW(),1)))</f>
        <v>2573.5300000000002</v>
      </c>
      <c r="F1961" s="4">
        <f ca="1">IFERROR(AVERAGE(OFFSET(B1961,0,0,-计算!B$20,1)),AVERAGE(OFFSET(B1961,0,0,-ROW(),1)))</f>
        <v>2361.9179999999997</v>
      </c>
      <c r="G1961" s="4">
        <f t="shared" ca="1" si="121"/>
        <v>211.61200000000053</v>
      </c>
      <c r="H1961" s="4">
        <f ca="1">IFERROR(AVERAGE(OFFSET(G1961,0,0,-计算!B$21,1)),AVERAGE(OFFSET(G1961,0,0,-ROW(),1)))</f>
        <v>216.53227777777829</v>
      </c>
      <c r="I1961" s="4" t="str">
        <f ca="1">IF(计算!B$23=1,IFERROR(IF(AND(G1961&gt;H1961,OFFSET(G1961,-计算!B$22,0,1,1)&lt;OFFSET(H1961,-计算!B$22,0,1,1)),"买",IF(AND(G1961&lt;H1961,OFFSET(G1961,-计算!B$22,0,1,1)&gt;OFFSET(H1961,-计算!B$22,0,1,1)),"卖",I1960)),"买"),IF(计算!B$23=2,IFERROR(IF(AND(G1961&gt;OFFSET(G1961,-计算!B$22,0,1,1),B1961&lt;OFFSET(B1961,-计算!B$22,0,1,1)),"买",IF(AND(G1961&lt;OFFSET(G1961,-计算!B$22,0,1,1),B1961&gt;OFFSET(B1961,-计算!B$22,0,1,1)),"卖",I1960)),"买"),""))</f>
        <v>卖</v>
      </c>
      <c r="J1961" s="4" t="str">
        <f t="shared" ca="1" si="123"/>
        <v/>
      </c>
      <c r="K1961" s="3">
        <f ca="1">IF(I1960="买",C1961,0)-IF(J1961=1,计算!B$18)</f>
        <v>0</v>
      </c>
      <c r="L1961" s="2">
        <f t="shared" ca="1" si="122"/>
        <v>5.8877678301375989</v>
      </c>
      <c r="M1961" s="3">
        <f ca="1">1-L1961/MAX(L$2:L1961)</f>
        <v>8.9340585782947901E-2</v>
      </c>
    </row>
    <row r="1962" spans="1:13" x14ac:dyDescent="0.15">
      <c r="A1962" s="1">
        <v>41302</v>
      </c>
      <c r="B1962" s="2">
        <v>2651.86</v>
      </c>
      <c r="C1962" s="3">
        <f t="shared" si="120"/>
        <v>3.1182072349873913E-2</v>
      </c>
      <c r="D1962" s="3">
        <f>1-B1962/MAX(B$2:B1962)</f>
        <v>0.5487885387599537</v>
      </c>
      <c r="E1962" s="4">
        <f ca="1">IFERROR(AVERAGE(OFFSET(B1962,0,0,-计算!B$19,1)),AVERAGE(OFFSET(B1962,0,0,-ROW(),1)))</f>
        <v>2583.6375000000003</v>
      </c>
      <c r="F1962" s="4">
        <f ca="1">IFERROR(AVERAGE(OFFSET(B1962,0,0,-计算!B$20,1)),AVERAGE(OFFSET(B1962,0,0,-ROW(),1)))</f>
        <v>2370.4930000000004</v>
      </c>
      <c r="G1962" s="4">
        <f t="shared" ca="1" si="121"/>
        <v>213.14449999999988</v>
      </c>
      <c r="H1962" s="4">
        <f ca="1">IFERROR(AVERAGE(OFFSET(G1962,0,0,-计算!B$21,1)),AVERAGE(OFFSET(G1962,0,0,-ROW(),1)))</f>
        <v>215.66680000000042</v>
      </c>
      <c r="I1962" s="4" t="str">
        <f ca="1">IF(计算!B$23=1,IFERROR(IF(AND(G1962&gt;H1962,OFFSET(G1962,-计算!B$22,0,1,1)&lt;OFFSET(H1962,-计算!B$22,0,1,1)),"买",IF(AND(G1962&lt;H1962,OFFSET(G1962,-计算!B$22,0,1,1)&gt;OFFSET(H1962,-计算!B$22,0,1,1)),"卖",I1961)),"买"),IF(计算!B$23=2,IFERROR(IF(AND(G1962&gt;OFFSET(G1962,-计算!B$22,0,1,1),B1962&lt;OFFSET(B1962,-计算!B$22,0,1,1)),"买",IF(AND(G1962&lt;OFFSET(G1962,-计算!B$22,0,1,1),B1962&gt;OFFSET(B1962,-计算!B$22,0,1,1)),"卖",I1961)),"买"),""))</f>
        <v>卖</v>
      </c>
      <c r="J1962" s="4" t="str">
        <f t="shared" ca="1" si="123"/>
        <v/>
      </c>
      <c r="K1962" s="3">
        <f ca="1">IF(I1961="买",C1962,0)-IF(J1962=1,计算!B$18)</f>
        <v>0</v>
      </c>
      <c r="L1962" s="2">
        <f t="shared" ca="1" si="122"/>
        <v>5.8877678301375989</v>
      </c>
      <c r="M1962" s="3">
        <f ca="1">1-L1962/MAX(L$2:L1962)</f>
        <v>8.9340585782947901E-2</v>
      </c>
    </row>
    <row r="1963" spans="1:13" x14ac:dyDescent="0.15">
      <c r="A1963" s="1">
        <v>41303</v>
      </c>
      <c r="B1963" s="2">
        <v>2675.87</v>
      </c>
      <c r="C1963" s="3">
        <f t="shared" si="120"/>
        <v>9.0540224597075447E-3</v>
      </c>
      <c r="D1963" s="3">
        <f>1-B1963/MAX(B$2:B1963)</f>
        <v>0.54470326005580882</v>
      </c>
      <c r="E1963" s="4">
        <f ca="1">IFERROR(AVERAGE(OFFSET(B1963,0,0,-计算!B$19,1)),AVERAGE(OFFSET(B1963,0,0,-ROW(),1)))</f>
        <v>2599.6908333333331</v>
      </c>
      <c r="F1963" s="4">
        <f ca="1">IFERROR(AVERAGE(OFFSET(B1963,0,0,-计算!B$20,1)),AVERAGE(OFFSET(B1963,0,0,-ROW(),1)))</f>
        <v>2380.1380000000004</v>
      </c>
      <c r="G1963" s="4">
        <f t="shared" ca="1" si="121"/>
        <v>219.55283333333273</v>
      </c>
      <c r="H1963" s="4">
        <f ca="1">IFERROR(AVERAGE(OFFSET(G1963,0,0,-计算!B$21,1)),AVERAGE(OFFSET(G1963,0,0,-ROW(),1)))</f>
        <v>215.72585000000026</v>
      </c>
      <c r="I1963" s="4" t="str">
        <f ca="1">IF(计算!B$23=1,IFERROR(IF(AND(G1963&gt;H1963,OFFSET(G1963,-计算!B$22,0,1,1)&lt;OFFSET(H1963,-计算!B$22,0,1,1)),"买",IF(AND(G1963&lt;H1963,OFFSET(G1963,-计算!B$22,0,1,1)&gt;OFFSET(H1963,-计算!B$22,0,1,1)),"卖",I1962)),"买"),IF(计算!B$23=2,IFERROR(IF(AND(G1963&gt;OFFSET(G1963,-计算!B$22,0,1,1),B1963&lt;OFFSET(B1963,-计算!B$22,0,1,1)),"买",IF(AND(G1963&lt;OFFSET(G1963,-计算!B$22,0,1,1),B1963&gt;OFFSET(B1963,-计算!B$22,0,1,1)),"卖",I1962)),"买"),""))</f>
        <v>卖</v>
      </c>
      <c r="J1963" s="4" t="str">
        <f t="shared" ca="1" si="123"/>
        <v/>
      </c>
      <c r="K1963" s="3">
        <f ca="1">IF(I1962="买",C1963,0)-IF(J1963=1,计算!B$18)</f>
        <v>0</v>
      </c>
      <c r="L1963" s="2">
        <f t="shared" ca="1" si="122"/>
        <v>5.8877678301375989</v>
      </c>
      <c r="M1963" s="3">
        <f ca="1">1-L1963/MAX(L$2:L1963)</f>
        <v>8.9340585782947901E-2</v>
      </c>
    </row>
    <row r="1964" spans="1:13" x14ac:dyDescent="0.15">
      <c r="A1964" s="1">
        <v>41304</v>
      </c>
      <c r="B1964" s="2">
        <v>2688.71</v>
      </c>
      <c r="C1964" s="3">
        <f t="shared" si="120"/>
        <v>4.7984393860689423E-3</v>
      </c>
      <c r="D1964" s="3">
        <f>1-B1964/MAX(B$2:B1964)</f>
        <v>0.54251854624651186</v>
      </c>
      <c r="E1964" s="4">
        <f ca="1">IFERROR(AVERAGE(OFFSET(B1964,0,0,-计算!B$19,1)),AVERAGE(OFFSET(B1964,0,0,-ROW(),1)))</f>
        <v>2608.9391666666666</v>
      </c>
      <c r="F1964" s="4">
        <f ca="1">IFERROR(AVERAGE(OFFSET(B1964,0,0,-计算!B$20,1)),AVERAGE(OFFSET(B1964,0,0,-ROW(),1)))</f>
        <v>2390.3674000000001</v>
      </c>
      <c r="G1964" s="4">
        <f t="shared" ca="1" si="121"/>
        <v>218.57176666666646</v>
      </c>
      <c r="H1964" s="4">
        <f ca="1">IFERROR(AVERAGE(OFFSET(G1964,0,0,-计算!B$21,1)),AVERAGE(OFFSET(G1964,0,0,-ROW(),1)))</f>
        <v>215.78621666666677</v>
      </c>
      <c r="I1964" s="4" t="str">
        <f ca="1">IF(计算!B$23=1,IFERROR(IF(AND(G1964&gt;H1964,OFFSET(G1964,-计算!B$22,0,1,1)&lt;OFFSET(H1964,-计算!B$22,0,1,1)),"买",IF(AND(G1964&lt;H1964,OFFSET(G1964,-计算!B$22,0,1,1)&gt;OFFSET(H1964,-计算!B$22,0,1,1)),"卖",I1963)),"买"),IF(计算!B$23=2,IFERROR(IF(AND(G1964&gt;OFFSET(G1964,-计算!B$22,0,1,1),B1964&lt;OFFSET(B1964,-计算!B$22,0,1,1)),"买",IF(AND(G1964&lt;OFFSET(G1964,-计算!B$22,0,1,1),B1964&gt;OFFSET(B1964,-计算!B$22,0,1,1)),"卖",I1963)),"买"),""))</f>
        <v>买</v>
      </c>
      <c r="J1964" s="4">
        <f t="shared" ca="1" si="123"/>
        <v>1</v>
      </c>
      <c r="K1964" s="3">
        <f ca="1">IF(I1963="买",C1964,0)-IF(J1964=1,计算!B$18)</f>
        <v>0</v>
      </c>
      <c r="L1964" s="2">
        <f t="shared" ca="1" si="122"/>
        <v>5.8877678301375989</v>
      </c>
      <c r="M1964" s="3">
        <f ca="1">1-L1964/MAX(L$2:L1964)</f>
        <v>8.9340585782947901E-2</v>
      </c>
    </row>
    <row r="1965" spans="1:13" x14ac:dyDescent="0.15">
      <c r="A1965" s="1">
        <v>41305</v>
      </c>
      <c r="B1965" s="2">
        <v>2686.88</v>
      </c>
      <c r="C1965" s="3">
        <f t="shared" si="120"/>
        <v>-6.8062379356637059E-4</v>
      </c>
      <c r="D1965" s="3">
        <f>1-B1965/MAX(B$2:B1965)</f>
        <v>0.54282991900905198</v>
      </c>
      <c r="E1965" s="4">
        <f ca="1">IFERROR(AVERAGE(OFFSET(B1965,0,0,-计算!B$19,1)),AVERAGE(OFFSET(B1965,0,0,-ROW(),1)))</f>
        <v>2616.5241666666666</v>
      </c>
      <c r="F1965" s="4">
        <f ca="1">IFERROR(AVERAGE(OFFSET(B1965,0,0,-计算!B$20,1)),AVERAGE(OFFSET(B1965,0,0,-ROW(),1)))</f>
        <v>2400.6052</v>
      </c>
      <c r="G1965" s="4">
        <f t="shared" ca="1" si="121"/>
        <v>215.91896666666662</v>
      </c>
      <c r="H1965" s="4">
        <f ca="1">IFERROR(AVERAGE(OFFSET(G1965,0,0,-计算!B$21,1)),AVERAGE(OFFSET(G1965,0,0,-ROW(),1)))</f>
        <v>215.63361111111112</v>
      </c>
      <c r="I1965" s="4" t="str">
        <f ca="1">IF(计算!B$23=1,IFERROR(IF(AND(G1965&gt;H1965,OFFSET(G1965,-计算!B$22,0,1,1)&lt;OFFSET(H1965,-计算!B$22,0,1,1)),"买",IF(AND(G1965&lt;H1965,OFFSET(G1965,-计算!B$22,0,1,1)&gt;OFFSET(H1965,-计算!B$22,0,1,1)),"卖",I1964)),"买"),IF(计算!B$23=2,IFERROR(IF(AND(G1965&gt;OFFSET(G1965,-计算!B$22,0,1,1),B1965&lt;OFFSET(B1965,-计算!B$22,0,1,1)),"买",IF(AND(G1965&lt;OFFSET(G1965,-计算!B$22,0,1,1),B1965&gt;OFFSET(B1965,-计算!B$22,0,1,1)),"卖",I1964)),"买"),""))</f>
        <v>买</v>
      </c>
      <c r="J1965" s="4" t="str">
        <f t="shared" ca="1" si="123"/>
        <v/>
      </c>
      <c r="K1965" s="3">
        <f ca="1">IF(I1964="买",C1965,0)-IF(J1965=1,计算!B$18)</f>
        <v>-6.8062379356637059E-4</v>
      </c>
      <c r="L1965" s="2">
        <f t="shared" ca="1" si="122"/>
        <v>5.883760475261413</v>
      </c>
      <c r="M1965" s="3">
        <f ca="1">1-L1965/MAX(L$2:L1965)</f>
        <v>8.9960402248099203E-2</v>
      </c>
    </row>
    <row r="1966" spans="1:13" x14ac:dyDescent="0.15">
      <c r="A1966" s="1">
        <v>41306</v>
      </c>
      <c r="B1966" s="2">
        <v>2743.32</v>
      </c>
      <c r="C1966" s="3">
        <f t="shared" si="120"/>
        <v>2.1005776216280525E-2</v>
      </c>
      <c r="D1966" s="3">
        <f>1-B1966/MAX(B$2:B1966)</f>
        <v>0.53322670659497717</v>
      </c>
      <c r="E1966" s="4">
        <f ca="1">IFERROR(AVERAGE(OFFSET(B1966,0,0,-计算!B$19,1)),AVERAGE(OFFSET(B1966,0,0,-ROW(),1)))</f>
        <v>2630.3766666666666</v>
      </c>
      <c r="F1966" s="4">
        <f ca="1">IFERROR(AVERAGE(OFFSET(B1966,0,0,-计算!B$20,1)),AVERAGE(OFFSET(B1966,0,0,-ROW(),1)))</f>
        <v>2412.1740000000004</v>
      </c>
      <c r="G1966" s="4">
        <f t="shared" ca="1" si="121"/>
        <v>218.20266666666612</v>
      </c>
      <c r="H1966" s="4">
        <f ca="1">IFERROR(AVERAGE(OFFSET(G1966,0,0,-计算!B$21,1)),AVERAGE(OFFSET(G1966,0,0,-ROW(),1)))</f>
        <v>216.16712222222205</v>
      </c>
      <c r="I1966" s="4" t="str">
        <f ca="1">IF(计算!B$23=1,IFERROR(IF(AND(G1966&gt;H1966,OFFSET(G1966,-计算!B$22,0,1,1)&lt;OFFSET(H1966,-计算!B$22,0,1,1)),"买",IF(AND(G1966&lt;H1966,OFFSET(G1966,-计算!B$22,0,1,1)&gt;OFFSET(H1966,-计算!B$22,0,1,1)),"卖",I1965)),"买"),IF(计算!B$23=2,IFERROR(IF(AND(G1966&gt;OFFSET(G1966,-计算!B$22,0,1,1),B1966&lt;OFFSET(B1966,-计算!B$22,0,1,1)),"买",IF(AND(G1966&lt;OFFSET(G1966,-计算!B$22,0,1,1),B1966&gt;OFFSET(B1966,-计算!B$22,0,1,1)),"卖",I1965)),"买"),""))</f>
        <v>买</v>
      </c>
      <c r="J1966" s="4" t="str">
        <f t="shared" ca="1" si="123"/>
        <v/>
      </c>
      <c r="K1966" s="3">
        <f ca="1">IF(I1965="买",C1966,0)-IF(J1966=1,计算!B$18)</f>
        <v>2.1005776216280525E-2</v>
      </c>
      <c r="L1966" s="2">
        <f t="shared" ca="1" si="122"/>
        <v>6.007353431114951</v>
      </c>
      <c r="M1966" s="3">
        <f ca="1">1-L1966/MAX(L$2:L1966)</f>
        <v>7.0844314109768769E-2</v>
      </c>
    </row>
    <row r="1967" spans="1:13" x14ac:dyDescent="0.15">
      <c r="A1967" s="1">
        <v>41309</v>
      </c>
      <c r="B1967" s="2">
        <v>2748.03</v>
      </c>
      <c r="C1967" s="3">
        <f t="shared" si="120"/>
        <v>1.7168977735007029E-3</v>
      </c>
      <c r="D1967" s="3">
        <f>1-B1967/MAX(B$2:B1967)</f>
        <v>0.53242530456680048</v>
      </c>
      <c r="E1967" s="4">
        <f ca="1">IFERROR(AVERAGE(OFFSET(B1967,0,0,-计算!B$19,1)),AVERAGE(OFFSET(B1967,0,0,-ROW(),1)))</f>
        <v>2646.6491666666666</v>
      </c>
      <c r="F1967" s="4">
        <f ca="1">IFERROR(AVERAGE(OFFSET(B1967,0,0,-计算!B$20,1)),AVERAGE(OFFSET(B1967,0,0,-ROW(),1)))</f>
        <v>2423.2366000000002</v>
      </c>
      <c r="G1967" s="4">
        <f t="shared" ca="1" si="121"/>
        <v>223.41256666666641</v>
      </c>
      <c r="H1967" s="4">
        <f ca="1">IFERROR(AVERAGE(OFFSET(G1967,0,0,-计算!B$21,1)),AVERAGE(OFFSET(G1967,0,0,-ROW(),1)))</f>
        <v>218.13388333333305</v>
      </c>
      <c r="I1967" s="4" t="str">
        <f ca="1">IF(计算!B$23=1,IFERROR(IF(AND(G1967&gt;H1967,OFFSET(G1967,-计算!B$22,0,1,1)&lt;OFFSET(H1967,-计算!B$22,0,1,1)),"买",IF(AND(G1967&lt;H1967,OFFSET(G1967,-计算!B$22,0,1,1)&gt;OFFSET(H1967,-计算!B$22,0,1,1)),"卖",I1966)),"买"),IF(计算!B$23=2,IFERROR(IF(AND(G1967&gt;OFFSET(G1967,-计算!B$22,0,1,1),B1967&lt;OFFSET(B1967,-计算!B$22,0,1,1)),"买",IF(AND(G1967&lt;OFFSET(G1967,-计算!B$22,0,1,1),B1967&gt;OFFSET(B1967,-计算!B$22,0,1,1)),"卖",I1966)),"买"),""))</f>
        <v>买</v>
      </c>
      <c r="J1967" s="4" t="str">
        <f t="shared" ca="1" si="123"/>
        <v/>
      </c>
      <c r="K1967" s="3">
        <f ca="1">IF(I1966="买",C1967,0)-IF(J1967=1,计算!B$18)</f>
        <v>1.7168977735007029E-3</v>
      </c>
      <c r="L1967" s="2">
        <f t="shared" ca="1" si="122"/>
        <v>6.0176674428454637</v>
      </c>
      <c r="M1967" s="3">
        <f ca="1">1-L1967/MAX(L$2:L1967)</f>
        <v>6.9249048781428346E-2</v>
      </c>
    </row>
    <row r="1968" spans="1:13" x14ac:dyDescent="0.15">
      <c r="A1968" s="1">
        <v>41310</v>
      </c>
      <c r="B1968" s="2">
        <v>2771.68</v>
      </c>
      <c r="C1968" s="3">
        <f t="shared" si="120"/>
        <v>8.6061651437574493E-3</v>
      </c>
      <c r="D1968" s="3">
        <f>1-B1968/MAX(B$2:B1968)</f>
        <v>0.52840127952086036</v>
      </c>
      <c r="E1968" s="4">
        <f ca="1">IFERROR(AVERAGE(OFFSET(B1968,0,0,-计算!B$19,1)),AVERAGE(OFFSET(B1968,0,0,-ROW(),1)))</f>
        <v>2661.3358333333331</v>
      </c>
      <c r="F1968" s="4">
        <f ca="1">IFERROR(AVERAGE(OFFSET(B1968,0,0,-计算!B$20,1)),AVERAGE(OFFSET(B1968,0,0,-ROW(),1)))</f>
        <v>2435.1192000000005</v>
      </c>
      <c r="G1968" s="4">
        <f t="shared" ca="1" si="121"/>
        <v>226.21663333333254</v>
      </c>
      <c r="H1968" s="4">
        <f ca="1">IFERROR(AVERAGE(OFFSET(G1968,0,0,-计算!B$21,1)),AVERAGE(OFFSET(G1968,0,0,-ROW(),1)))</f>
        <v>220.3125722222218</v>
      </c>
      <c r="I1968" s="4" t="str">
        <f ca="1">IF(计算!B$23=1,IFERROR(IF(AND(G1968&gt;H1968,OFFSET(G1968,-计算!B$22,0,1,1)&lt;OFFSET(H1968,-计算!B$22,0,1,1)),"买",IF(AND(G1968&lt;H1968,OFFSET(G1968,-计算!B$22,0,1,1)&gt;OFFSET(H1968,-计算!B$22,0,1,1)),"卖",I1967)),"买"),IF(计算!B$23=2,IFERROR(IF(AND(G1968&gt;OFFSET(G1968,-计算!B$22,0,1,1),B1968&lt;OFFSET(B1968,-计算!B$22,0,1,1)),"买",IF(AND(G1968&lt;OFFSET(G1968,-计算!B$22,0,1,1),B1968&gt;OFFSET(B1968,-计算!B$22,0,1,1)),"卖",I1967)),"买"),""))</f>
        <v>买</v>
      </c>
      <c r="J1968" s="4" t="str">
        <f t="shared" ca="1" si="123"/>
        <v/>
      </c>
      <c r="K1968" s="3">
        <f ca="1">IF(I1967="买",C1968,0)-IF(J1968=1,计算!B$18)</f>
        <v>8.6061651437574493E-3</v>
      </c>
      <c r="L1968" s="2">
        <f t="shared" ca="1" si="122"/>
        <v>6.0694564826388042</v>
      </c>
      <c r="M1968" s="3">
        <f ca="1">1-L1968/MAX(L$2:L1968)</f>
        <v>6.1238852387532017E-2</v>
      </c>
    </row>
    <row r="1969" spans="1:13" x14ac:dyDescent="0.15">
      <c r="A1969" s="1">
        <v>41311</v>
      </c>
      <c r="B1969" s="2">
        <v>2775.84</v>
      </c>
      <c r="C1969" s="3">
        <f t="shared" si="120"/>
        <v>1.5008947641863557E-3</v>
      </c>
      <c r="D1969" s="3">
        <f>1-B1969/MAX(B$2:B1969)</f>
        <v>0.52769345947049606</v>
      </c>
      <c r="E1969" s="4">
        <f ca="1">IFERROR(AVERAGE(OFFSET(B1969,0,0,-计算!B$19,1)),AVERAGE(OFFSET(B1969,0,0,-ROW(),1)))</f>
        <v>2675.0808333333334</v>
      </c>
      <c r="F1969" s="4">
        <f ca="1">IFERROR(AVERAGE(OFFSET(B1969,0,0,-计算!B$20,1)),AVERAGE(OFFSET(B1969,0,0,-ROW(),1)))</f>
        <v>2446.7824000000001</v>
      </c>
      <c r="G1969" s="4">
        <f t="shared" ca="1" si="121"/>
        <v>228.29843333333338</v>
      </c>
      <c r="H1969" s="4">
        <f ca="1">IFERROR(AVERAGE(OFFSET(G1969,0,0,-计算!B$21,1)),AVERAGE(OFFSET(G1969,0,0,-ROW(),1)))</f>
        <v>221.77017222222193</v>
      </c>
      <c r="I1969" s="4" t="str">
        <f ca="1">IF(计算!B$23=1,IFERROR(IF(AND(G1969&gt;H1969,OFFSET(G1969,-计算!B$22,0,1,1)&lt;OFFSET(H1969,-计算!B$22,0,1,1)),"买",IF(AND(G1969&lt;H1969,OFFSET(G1969,-计算!B$22,0,1,1)&gt;OFFSET(H1969,-计算!B$22,0,1,1)),"卖",I1968)),"买"),IF(计算!B$23=2,IFERROR(IF(AND(G1969&gt;OFFSET(G1969,-计算!B$22,0,1,1),B1969&lt;OFFSET(B1969,-计算!B$22,0,1,1)),"买",IF(AND(G1969&lt;OFFSET(G1969,-计算!B$22,0,1,1),B1969&gt;OFFSET(B1969,-计算!B$22,0,1,1)),"卖",I1968)),"买"),""))</f>
        <v>买</v>
      </c>
      <c r="J1969" s="4" t="str">
        <f t="shared" ca="1" si="123"/>
        <v/>
      </c>
      <c r="K1969" s="3">
        <f ca="1">IF(I1968="买",C1969,0)-IF(J1969=1,计算!B$18)</f>
        <v>1.5008947641863557E-3</v>
      </c>
      <c r="L1969" s="2">
        <f t="shared" ca="1" si="122"/>
        <v>6.0785660980950533</v>
      </c>
      <c r="M1969" s="3">
        <f ca="1">1-L1969/MAX(L$2:L1969)</f>
        <v>5.9829870696258891E-2</v>
      </c>
    </row>
    <row r="1970" spans="1:13" x14ac:dyDescent="0.15">
      <c r="A1970" s="1">
        <v>41312</v>
      </c>
      <c r="B1970" s="2">
        <v>2759.87</v>
      </c>
      <c r="C1970" s="3">
        <f t="shared" si="120"/>
        <v>-5.7532134416969916E-3</v>
      </c>
      <c r="D1970" s="3">
        <f>1-B1970/MAX(B$2:B1970)</f>
        <v>0.53041073980807185</v>
      </c>
      <c r="E1970" s="4">
        <f ca="1">IFERROR(AVERAGE(OFFSET(B1970,0,0,-计算!B$19,1)),AVERAGE(OFFSET(B1970,0,0,-ROW(),1)))</f>
        <v>2688.6616666666664</v>
      </c>
      <c r="F1970" s="4">
        <f ca="1">IFERROR(AVERAGE(OFFSET(B1970,0,0,-计算!B$20,1)),AVERAGE(OFFSET(B1970,0,0,-ROW(),1)))</f>
        <v>2458.4677999999999</v>
      </c>
      <c r="G1970" s="4">
        <f t="shared" ca="1" si="121"/>
        <v>230.19386666666651</v>
      </c>
      <c r="H1970" s="4">
        <f ca="1">IFERROR(AVERAGE(OFFSET(G1970,0,0,-计算!B$21,1)),AVERAGE(OFFSET(G1970,0,0,-ROW(),1)))</f>
        <v>223.7071888888886</v>
      </c>
      <c r="I1970" s="4" t="str">
        <f ca="1">IF(计算!B$23=1,IFERROR(IF(AND(G1970&gt;H1970,OFFSET(G1970,-计算!B$22,0,1,1)&lt;OFFSET(H1970,-计算!B$22,0,1,1)),"买",IF(AND(G1970&lt;H1970,OFFSET(G1970,-计算!B$22,0,1,1)&gt;OFFSET(H1970,-计算!B$22,0,1,1)),"卖",I1969)),"买"),IF(计算!B$23=2,IFERROR(IF(AND(G1970&gt;OFFSET(G1970,-计算!B$22,0,1,1),B1970&lt;OFFSET(B1970,-计算!B$22,0,1,1)),"买",IF(AND(G1970&lt;OFFSET(G1970,-计算!B$22,0,1,1),B1970&gt;OFFSET(B1970,-计算!B$22,0,1,1)),"卖",I1969)),"买"),""))</f>
        <v>买</v>
      </c>
      <c r="J1970" s="4" t="str">
        <f t="shared" ca="1" si="123"/>
        <v/>
      </c>
      <c r="K1970" s="3">
        <f ca="1">IF(I1969="买",C1970,0)-IF(J1970=1,计算!B$18)</f>
        <v>-5.7532134416969916E-3</v>
      </c>
      <c r="L1970" s="2">
        <f t="shared" ca="1" si="122"/>
        <v>6.043594809913249</v>
      </c>
      <c r="M1970" s="3">
        <f ca="1">1-L1970/MAX(L$2:L1970)</f>
        <v>6.5238870121651193E-2</v>
      </c>
    </row>
    <row r="1971" spans="1:13" x14ac:dyDescent="0.15">
      <c r="A1971" s="1">
        <v>41313</v>
      </c>
      <c r="B1971" s="2">
        <v>2771.73</v>
      </c>
      <c r="C1971" s="3">
        <f t="shared" si="120"/>
        <v>4.2973038585150114E-3</v>
      </c>
      <c r="D1971" s="3">
        <f>1-B1971/MAX(B$2:B1971)</f>
        <v>0.52839277206833191</v>
      </c>
      <c r="E1971" s="4">
        <f ca="1">IFERROR(AVERAGE(OFFSET(B1971,0,0,-计算!B$19,1)),AVERAGE(OFFSET(B1971,0,0,-ROW(),1)))</f>
        <v>2702.3508333333334</v>
      </c>
      <c r="F1971" s="4">
        <f ca="1">IFERROR(AVERAGE(OFFSET(B1971,0,0,-计算!B$20,1)),AVERAGE(OFFSET(B1971,0,0,-ROW(),1)))</f>
        <v>2470.8895999999995</v>
      </c>
      <c r="G1971" s="4">
        <f t="shared" ca="1" si="121"/>
        <v>231.46123333333389</v>
      </c>
      <c r="H1971" s="4">
        <f ca="1">IFERROR(AVERAGE(OFFSET(G1971,0,0,-计算!B$21,1)),AVERAGE(OFFSET(G1971,0,0,-ROW(),1)))</f>
        <v>226.29756666666648</v>
      </c>
      <c r="I1971" s="4" t="str">
        <f ca="1">IF(计算!B$23=1,IFERROR(IF(AND(G1971&gt;H1971,OFFSET(G1971,-计算!B$22,0,1,1)&lt;OFFSET(H1971,-计算!B$22,0,1,1)),"买",IF(AND(G1971&lt;H1971,OFFSET(G1971,-计算!B$22,0,1,1)&gt;OFFSET(H1971,-计算!B$22,0,1,1)),"卖",I1970)),"买"),IF(计算!B$23=2,IFERROR(IF(AND(G1971&gt;OFFSET(G1971,-计算!B$22,0,1,1),B1971&lt;OFFSET(B1971,-计算!B$22,0,1,1)),"买",IF(AND(G1971&lt;OFFSET(G1971,-计算!B$22,0,1,1),B1971&gt;OFFSET(B1971,-计算!B$22,0,1,1)),"卖",I1970)),"买"),""))</f>
        <v>买</v>
      </c>
      <c r="J1971" s="4" t="str">
        <f t="shared" ca="1" si="123"/>
        <v/>
      </c>
      <c r="K1971" s="3">
        <f ca="1">IF(I1970="买",C1971,0)-IF(J1971=1,计算!B$18)</f>
        <v>4.2973038585150114E-3</v>
      </c>
      <c r="L1971" s="2">
        <f t="shared" ca="1" si="122"/>
        <v>6.0695659732091904</v>
      </c>
      <c r="M1971" s="3">
        <f ca="1">1-L1971/MAX(L$2:L1971)</f>
        <v>6.1221917511435131E-2</v>
      </c>
    </row>
    <row r="1972" spans="1:13" x14ac:dyDescent="0.15">
      <c r="A1972" s="1">
        <v>41323</v>
      </c>
      <c r="B1972" s="2">
        <v>2737.47</v>
      </c>
      <c r="C1972" s="3">
        <f t="shared" si="120"/>
        <v>-1.2360511305213762E-2</v>
      </c>
      <c r="D1972" s="3">
        <f>1-B1972/MAX(B$2:B1972)</f>
        <v>0.53422207854080184</v>
      </c>
      <c r="E1972" s="4">
        <f ca="1">IFERROR(AVERAGE(OFFSET(B1972,0,0,-计算!B$19,1)),AVERAGE(OFFSET(B1972,0,0,-ROW(),1)))</f>
        <v>2715.2441666666668</v>
      </c>
      <c r="F1972" s="4">
        <f ca="1">IFERROR(AVERAGE(OFFSET(B1972,0,0,-计算!B$20,1)),AVERAGE(OFFSET(B1972,0,0,-ROW(),1)))</f>
        <v>2483.0557999999996</v>
      </c>
      <c r="G1972" s="4">
        <f t="shared" ca="1" si="121"/>
        <v>232.18836666666721</v>
      </c>
      <c r="H1972" s="4">
        <f ca="1">IFERROR(AVERAGE(OFFSET(G1972,0,0,-计算!B$21,1)),AVERAGE(OFFSET(G1972,0,0,-ROW(),1)))</f>
        <v>228.62851666666666</v>
      </c>
      <c r="I1972" s="4" t="str">
        <f ca="1">IF(计算!B$23=1,IFERROR(IF(AND(G1972&gt;H1972,OFFSET(G1972,-计算!B$22,0,1,1)&lt;OFFSET(H1972,-计算!B$22,0,1,1)),"买",IF(AND(G1972&lt;H1972,OFFSET(G1972,-计算!B$22,0,1,1)&gt;OFFSET(H1972,-计算!B$22,0,1,1)),"卖",I1971)),"买"),IF(计算!B$23=2,IFERROR(IF(AND(G1972&gt;OFFSET(G1972,-计算!B$22,0,1,1),B1972&lt;OFFSET(B1972,-计算!B$22,0,1,1)),"买",IF(AND(G1972&lt;OFFSET(G1972,-计算!B$22,0,1,1),B1972&gt;OFFSET(B1972,-计算!B$22,0,1,1)),"卖",I1971)),"买"),""))</f>
        <v>买</v>
      </c>
      <c r="J1972" s="4" t="str">
        <f t="shared" ca="1" si="123"/>
        <v/>
      </c>
      <c r="K1972" s="3">
        <f ca="1">IF(I1971="买",C1972,0)-IF(J1972=1,计算!B$18)</f>
        <v>-1.2360511305213762E-2</v>
      </c>
      <c r="L1972" s="2">
        <f t="shared" ca="1" si="122"/>
        <v>5.9945430343795971</v>
      </c>
      <c r="M1972" s="3">
        <f ca="1">1-L1972/MAX(L$2:L1972)</f>
        <v>7.282569461312205E-2</v>
      </c>
    </row>
    <row r="1973" spans="1:13" x14ac:dyDescent="0.15">
      <c r="A1973" s="1">
        <v>41324</v>
      </c>
      <c r="B1973" s="2">
        <v>2685.61</v>
      </c>
      <c r="C1973" s="3">
        <f t="shared" si="120"/>
        <v>-1.8944499848400076E-2</v>
      </c>
      <c r="D1973" s="3">
        <f>1-B1973/MAX(B$2:B1973)</f>
        <v>0.54304600830327365</v>
      </c>
      <c r="E1973" s="4">
        <f ca="1">IFERROR(AVERAGE(OFFSET(B1973,0,0,-计算!B$19,1)),AVERAGE(OFFSET(B1973,0,0,-ROW(),1)))</f>
        <v>2724.7391666666667</v>
      </c>
      <c r="F1973" s="4">
        <f ca="1">IFERROR(AVERAGE(OFFSET(B1973,0,0,-计算!B$20,1)),AVERAGE(OFFSET(B1973,0,0,-ROW(),1)))</f>
        <v>2494.4543999999996</v>
      </c>
      <c r="G1973" s="4">
        <f t="shared" ca="1" si="121"/>
        <v>230.28476666666711</v>
      </c>
      <c r="H1973" s="4">
        <f ca="1">IFERROR(AVERAGE(OFFSET(G1973,0,0,-计算!B$21,1)),AVERAGE(OFFSET(G1973,0,0,-ROW(),1)))</f>
        <v>229.77388333333343</v>
      </c>
      <c r="I1973" s="4" t="str">
        <f ca="1">IF(计算!B$23=1,IFERROR(IF(AND(G1973&gt;H1973,OFFSET(G1973,-计算!B$22,0,1,1)&lt;OFFSET(H1973,-计算!B$22,0,1,1)),"买",IF(AND(G1973&lt;H1973,OFFSET(G1973,-计算!B$22,0,1,1)&gt;OFFSET(H1973,-计算!B$22,0,1,1)),"卖",I1972)),"买"),IF(计算!B$23=2,IFERROR(IF(AND(G1973&gt;OFFSET(G1973,-计算!B$22,0,1,1),B1973&lt;OFFSET(B1973,-计算!B$22,0,1,1)),"买",IF(AND(G1973&lt;OFFSET(G1973,-计算!B$22,0,1,1),B1973&gt;OFFSET(B1973,-计算!B$22,0,1,1)),"卖",I1972)),"买"),""))</f>
        <v>买</v>
      </c>
      <c r="J1973" s="4" t="str">
        <f t="shared" ca="1" si="123"/>
        <v/>
      </c>
      <c r="K1973" s="3">
        <f ca="1">IF(I1972="买",C1973,0)-IF(J1973=1,计算!B$18)</f>
        <v>-1.8944499848400076E-2</v>
      </c>
      <c r="L1973" s="2">
        <f t="shared" ca="1" si="122"/>
        <v>5.8809794147735648</v>
      </c>
      <c r="M1973" s="3">
        <f ca="1">1-L1973/MAX(L$2:L1973)</f>
        <v>9.0390548100964252E-2</v>
      </c>
    </row>
    <row r="1974" spans="1:13" x14ac:dyDescent="0.15">
      <c r="A1974" s="1">
        <v>41325</v>
      </c>
      <c r="B1974" s="2">
        <v>2702.64</v>
      </c>
      <c r="C1974" s="3">
        <f t="shared" si="120"/>
        <v>6.3412036743979439E-3</v>
      </c>
      <c r="D1974" s="3">
        <f>1-B1974/MAX(B$2:B1974)</f>
        <v>0.54014836997209559</v>
      </c>
      <c r="E1974" s="4">
        <f ca="1">IFERROR(AVERAGE(OFFSET(B1974,0,0,-计算!B$19,1)),AVERAGE(OFFSET(B1974,0,0,-ROW(),1)))</f>
        <v>2728.9708333333333</v>
      </c>
      <c r="F1974" s="4">
        <f ca="1">IFERROR(AVERAGE(OFFSET(B1974,0,0,-计算!B$20,1)),AVERAGE(OFFSET(B1974,0,0,-ROW(),1)))</f>
        <v>2505.7139999999995</v>
      </c>
      <c r="G1974" s="4">
        <f t="shared" ca="1" si="121"/>
        <v>223.25683333333382</v>
      </c>
      <c r="H1974" s="4">
        <f ca="1">IFERROR(AVERAGE(OFFSET(G1974,0,0,-计算!B$21,1)),AVERAGE(OFFSET(G1974,0,0,-ROW(),1)))</f>
        <v>229.28058333333365</v>
      </c>
      <c r="I1974" s="4" t="str">
        <f ca="1">IF(计算!B$23=1,IFERROR(IF(AND(G1974&gt;H1974,OFFSET(G1974,-计算!B$22,0,1,1)&lt;OFFSET(H1974,-计算!B$22,0,1,1)),"买",IF(AND(G1974&lt;H1974,OFFSET(G1974,-计算!B$22,0,1,1)&gt;OFFSET(H1974,-计算!B$22,0,1,1)),"卖",I1973)),"买"),IF(计算!B$23=2,IFERROR(IF(AND(G1974&gt;OFFSET(G1974,-计算!B$22,0,1,1),B1974&lt;OFFSET(B1974,-计算!B$22,0,1,1)),"买",IF(AND(G1974&lt;OFFSET(G1974,-计算!B$22,0,1,1),B1974&gt;OFFSET(B1974,-计算!B$22,0,1,1)),"卖",I1973)),"买"),""))</f>
        <v>卖</v>
      </c>
      <c r="J1974" s="4">
        <f t="shared" ca="1" si="123"/>
        <v>1</v>
      </c>
      <c r="K1974" s="3">
        <f ca="1">IF(I1973="买",C1974,0)-IF(J1974=1,计算!B$18)</f>
        <v>6.3412036743979439E-3</v>
      </c>
      <c r="L1974" s="2">
        <f t="shared" ca="1" si="122"/>
        <v>5.9182719030475859</v>
      </c>
      <c r="M1974" s="3">
        <f ca="1">1-L1974/MAX(L$2:L1974)</f>
        <v>8.4622529302314953E-2</v>
      </c>
    </row>
    <row r="1975" spans="1:13" x14ac:dyDescent="0.15">
      <c r="A1975" s="1">
        <v>41326</v>
      </c>
      <c r="B1975" s="2">
        <v>2610.5500000000002</v>
      </c>
      <c r="C1975" s="3">
        <f t="shared" si="120"/>
        <v>-3.407409051889998E-2</v>
      </c>
      <c r="D1975" s="3">
        <f>1-B1975/MAX(B$2:B1975)</f>
        <v>0.5558173960389301</v>
      </c>
      <c r="E1975" s="4">
        <f ca="1">IFERROR(AVERAGE(OFFSET(B1975,0,0,-计算!B$19,1)),AVERAGE(OFFSET(B1975,0,0,-ROW(),1)))</f>
        <v>2723.5274999999997</v>
      </c>
      <c r="F1975" s="4">
        <f ca="1">IFERROR(AVERAGE(OFFSET(B1975,0,0,-计算!B$20,1)),AVERAGE(OFFSET(B1975,0,0,-ROW(),1)))</f>
        <v>2515.748</v>
      </c>
      <c r="G1975" s="4">
        <f t="shared" ca="1" si="121"/>
        <v>207.77949999999964</v>
      </c>
      <c r="H1975" s="4">
        <f ca="1">IFERROR(AVERAGE(OFFSET(G1975,0,0,-计算!B$21,1)),AVERAGE(OFFSET(G1975,0,0,-ROW(),1)))</f>
        <v>225.86076111111137</v>
      </c>
      <c r="I1975" s="4" t="str">
        <f ca="1">IF(计算!B$23=1,IFERROR(IF(AND(G1975&gt;H1975,OFFSET(G1975,-计算!B$22,0,1,1)&lt;OFFSET(H1975,-计算!B$22,0,1,1)),"买",IF(AND(G1975&lt;H1975,OFFSET(G1975,-计算!B$22,0,1,1)&gt;OFFSET(H1975,-计算!B$22,0,1,1)),"卖",I1974)),"买"),IF(计算!B$23=2,IFERROR(IF(AND(G1975&gt;OFFSET(G1975,-计算!B$22,0,1,1),B1975&lt;OFFSET(B1975,-计算!B$22,0,1,1)),"买",IF(AND(G1975&lt;OFFSET(G1975,-计算!B$22,0,1,1),B1975&gt;OFFSET(B1975,-计算!B$22,0,1,1)),"卖",I1974)),"买"),""))</f>
        <v>卖</v>
      </c>
      <c r="J1975" s="4" t="str">
        <f t="shared" ca="1" si="123"/>
        <v/>
      </c>
      <c r="K1975" s="3">
        <f ca="1">IF(I1974="买",C1975,0)-IF(J1975=1,计算!B$18)</f>
        <v>0</v>
      </c>
      <c r="L1975" s="2">
        <f t="shared" ca="1" si="122"/>
        <v>5.9182719030475859</v>
      </c>
      <c r="M1975" s="3">
        <f ca="1">1-L1975/MAX(L$2:L1975)</f>
        <v>8.4622529302314953E-2</v>
      </c>
    </row>
    <row r="1976" spans="1:13" x14ac:dyDescent="0.15">
      <c r="A1976" s="1">
        <v>41327</v>
      </c>
      <c r="B1976" s="2">
        <v>2596.6</v>
      </c>
      <c r="C1976" s="3">
        <f t="shared" si="120"/>
        <v>-5.3437015188371184E-3</v>
      </c>
      <c r="D1976" s="3">
        <f>1-B1976/MAX(B$2:B1976)</f>
        <v>0.55819097529435791</v>
      </c>
      <c r="E1976" s="4">
        <f ca="1">IFERROR(AVERAGE(OFFSET(B1976,0,0,-计算!B$19,1)),AVERAGE(OFFSET(B1976,0,0,-ROW(),1)))</f>
        <v>2715.8516666666669</v>
      </c>
      <c r="F1976" s="4">
        <f ca="1">IFERROR(AVERAGE(OFFSET(B1976,0,0,-计算!B$20,1)),AVERAGE(OFFSET(B1976,0,0,-ROW(),1)))</f>
        <v>2525.0506000000005</v>
      </c>
      <c r="G1976" s="4">
        <f t="shared" ca="1" si="121"/>
        <v>190.80106666666643</v>
      </c>
      <c r="H1976" s="4">
        <f ca="1">IFERROR(AVERAGE(OFFSET(G1976,0,0,-计算!B$21,1)),AVERAGE(OFFSET(G1976,0,0,-ROW(),1)))</f>
        <v>219.29529444444469</v>
      </c>
      <c r="I1976" s="4" t="str">
        <f ca="1">IF(计算!B$23=1,IFERROR(IF(AND(G1976&gt;H1976,OFFSET(G1976,-计算!B$22,0,1,1)&lt;OFFSET(H1976,-计算!B$22,0,1,1)),"买",IF(AND(G1976&lt;H1976,OFFSET(G1976,-计算!B$22,0,1,1)&gt;OFFSET(H1976,-计算!B$22,0,1,1)),"卖",I1975)),"买"),IF(计算!B$23=2,IFERROR(IF(AND(G1976&gt;OFFSET(G1976,-计算!B$22,0,1,1),B1976&lt;OFFSET(B1976,-计算!B$22,0,1,1)),"买",IF(AND(G1976&lt;OFFSET(G1976,-计算!B$22,0,1,1),B1976&gt;OFFSET(B1976,-计算!B$22,0,1,1)),"卖",I1975)),"买"),""))</f>
        <v>卖</v>
      </c>
      <c r="J1976" s="4" t="str">
        <f t="shared" ca="1" si="123"/>
        <v/>
      </c>
      <c r="K1976" s="3">
        <f ca="1">IF(I1975="买",C1976,0)-IF(J1976=1,计算!B$18)</f>
        <v>0</v>
      </c>
      <c r="L1976" s="2">
        <f t="shared" ca="1" si="122"/>
        <v>5.9182719030475859</v>
      </c>
      <c r="M1976" s="3">
        <f ca="1">1-L1976/MAX(L$2:L1976)</f>
        <v>8.4622529302314953E-2</v>
      </c>
    </row>
    <row r="1977" spans="1:13" x14ac:dyDescent="0.15">
      <c r="A1977" s="1">
        <v>41330</v>
      </c>
      <c r="B1977" s="2">
        <v>2604.96</v>
      </c>
      <c r="C1977" s="3">
        <f t="shared" si="120"/>
        <v>3.2195948548101594E-3</v>
      </c>
      <c r="D1977" s="3">
        <f>1-B1977/MAX(B$2:B1977)</f>
        <v>0.55676852923160691</v>
      </c>
      <c r="E1977" s="4">
        <f ca="1">IFERROR(AVERAGE(OFFSET(B1977,0,0,-计算!B$19,1)),AVERAGE(OFFSET(B1977,0,0,-ROW(),1)))</f>
        <v>2709.0250000000001</v>
      </c>
      <c r="F1977" s="4">
        <f ca="1">IFERROR(AVERAGE(OFFSET(B1977,0,0,-计算!B$20,1)),AVERAGE(OFFSET(B1977,0,0,-ROW(),1)))</f>
        <v>2532.9922000000001</v>
      </c>
      <c r="G1977" s="4">
        <f t="shared" ca="1" si="121"/>
        <v>176.03279999999995</v>
      </c>
      <c r="H1977" s="4">
        <f ca="1">IFERROR(AVERAGE(OFFSET(G1977,0,0,-计算!B$21,1)),AVERAGE(OFFSET(G1977,0,0,-ROW(),1)))</f>
        <v>210.05722222222235</v>
      </c>
      <c r="I1977" s="4" t="str">
        <f ca="1">IF(计算!B$23=1,IFERROR(IF(AND(G1977&gt;H1977,OFFSET(G1977,-计算!B$22,0,1,1)&lt;OFFSET(H1977,-计算!B$22,0,1,1)),"买",IF(AND(G1977&lt;H1977,OFFSET(G1977,-计算!B$22,0,1,1)&gt;OFFSET(H1977,-计算!B$22,0,1,1)),"卖",I1976)),"买"),IF(计算!B$23=2,IFERROR(IF(AND(G1977&gt;OFFSET(G1977,-计算!B$22,0,1,1),B1977&lt;OFFSET(B1977,-计算!B$22,0,1,1)),"买",IF(AND(G1977&lt;OFFSET(G1977,-计算!B$22,0,1,1),B1977&gt;OFFSET(B1977,-计算!B$22,0,1,1)),"卖",I1976)),"买"),""))</f>
        <v>卖</v>
      </c>
      <c r="J1977" s="4" t="str">
        <f t="shared" ca="1" si="123"/>
        <v/>
      </c>
      <c r="K1977" s="3">
        <f ca="1">IF(I1976="买",C1977,0)-IF(J1977=1,计算!B$18)</f>
        <v>0</v>
      </c>
      <c r="L1977" s="2">
        <f t="shared" ca="1" si="122"/>
        <v>5.9182719030475859</v>
      </c>
      <c r="M1977" s="3">
        <f ca="1">1-L1977/MAX(L$2:L1977)</f>
        <v>8.4622529302314953E-2</v>
      </c>
    </row>
    <row r="1978" spans="1:13" x14ac:dyDescent="0.15">
      <c r="A1978" s="1">
        <v>41331</v>
      </c>
      <c r="B1978" s="2">
        <v>2567.6</v>
      </c>
      <c r="C1978" s="3">
        <f t="shared" si="120"/>
        <v>-1.4341870892451425E-2</v>
      </c>
      <c r="D1978" s="3">
        <f>1-B1978/MAX(B$2:B1978)</f>
        <v>0.56312529776083853</v>
      </c>
      <c r="E1978" s="4">
        <f ca="1">IFERROR(AVERAGE(OFFSET(B1978,0,0,-计算!B$19,1)),AVERAGE(OFFSET(B1978,0,0,-ROW(),1)))</f>
        <v>2694.3816666666662</v>
      </c>
      <c r="F1978" s="4">
        <f ca="1">IFERROR(AVERAGE(OFFSET(B1978,0,0,-计算!B$20,1)),AVERAGE(OFFSET(B1978,0,0,-ROW(),1)))</f>
        <v>2540.2722000000003</v>
      </c>
      <c r="G1978" s="4">
        <f t="shared" ca="1" si="121"/>
        <v>154.10946666666587</v>
      </c>
      <c r="H1978" s="4">
        <f ca="1">IFERROR(AVERAGE(OFFSET(G1978,0,0,-计算!B$21,1)),AVERAGE(OFFSET(G1978,0,0,-ROW(),1)))</f>
        <v>197.04407222222213</v>
      </c>
      <c r="I1978" s="4" t="str">
        <f ca="1">IF(计算!B$23=1,IFERROR(IF(AND(G1978&gt;H1978,OFFSET(G1978,-计算!B$22,0,1,1)&lt;OFFSET(H1978,-计算!B$22,0,1,1)),"买",IF(AND(G1978&lt;H1978,OFFSET(G1978,-计算!B$22,0,1,1)&gt;OFFSET(H1978,-计算!B$22,0,1,1)),"卖",I1977)),"买"),IF(计算!B$23=2,IFERROR(IF(AND(G1978&gt;OFFSET(G1978,-计算!B$22,0,1,1),B1978&lt;OFFSET(B1978,-计算!B$22,0,1,1)),"买",IF(AND(G1978&lt;OFFSET(G1978,-计算!B$22,0,1,1),B1978&gt;OFFSET(B1978,-计算!B$22,0,1,1)),"卖",I1977)),"买"),""))</f>
        <v>卖</v>
      </c>
      <c r="J1978" s="4" t="str">
        <f t="shared" ca="1" si="123"/>
        <v/>
      </c>
      <c r="K1978" s="3">
        <f ca="1">IF(I1977="买",C1978,0)-IF(J1978=1,计算!B$18)</f>
        <v>0</v>
      </c>
      <c r="L1978" s="2">
        <f t="shared" ca="1" si="122"/>
        <v>5.9182719030475859</v>
      </c>
      <c r="M1978" s="3">
        <f ca="1">1-L1978/MAX(L$2:L1978)</f>
        <v>8.4622529302314953E-2</v>
      </c>
    </row>
    <row r="1979" spans="1:13" x14ac:dyDescent="0.15">
      <c r="A1979" s="1">
        <v>41332</v>
      </c>
      <c r="B1979" s="2">
        <v>2594.6799999999998</v>
      </c>
      <c r="C1979" s="3">
        <f t="shared" si="120"/>
        <v>1.0546814145505401E-2</v>
      </c>
      <c r="D1979" s="3">
        <f>1-B1979/MAX(B$2:B1979)</f>
        <v>0.55851766147144899</v>
      </c>
      <c r="E1979" s="4">
        <f ca="1">IFERROR(AVERAGE(OFFSET(B1979,0,0,-计算!B$19,1)),AVERAGE(OFFSET(B1979,0,0,-ROW(),1)))</f>
        <v>2681.6024999999995</v>
      </c>
      <c r="F1979" s="4">
        <f ca="1">IFERROR(AVERAGE(OFFSET(B1979,0,0,-计算!B$20,1)),AVERAGE(OFFSET(B1979,0,0,-ROW(),1)))</f>
        <v>2547.2306000000003</v>
      </c>
      <c r="G1979" s="4">
        <f t="shared" ca="1" si="121"/>
        <v>134.37189999999919</v>
      </c>
      <c r="H1979" s="4">
        <f ca="1">IFERROR(AVERAGE(OFFSET(G1979,0,0,-计算!B$21,1)),AVERAGE(OFFSET(G1979,0,0,-ROW(),1)))</f>
        <v>181.05859444444414</v>
      </c>
      <c r="I1979" s="4" t="str">
        <f ca="1">IF(计算!B$23=1,IFERROR(IF(AND(G1979&gt;H1979,OFFSET(G1979,-计算!B$22,0,1,1)&lt;OFFSET(H1979,-计算!B$22,0,1,1)),"买",IF(AND(G1979&lt;H1979,OFFSET(G1979,-计算!B$22,0,1,1)&gt;OFFSET(H1979,-计算!B$22,0,1,1)),"卖",I1978)),"买"),IF(计算!B$23=2,IFERROR(IF(AND(G1979&gt;OFFSET(G1979,-计算!B$22,0,1,1),B1979&lt;OFFSET(B1979,-计算!B$22,0,1,1)),"买",IF(AND(G1979&lt;OFFSET(G1979,-计算!B$22,0,1,1),B1979&gt;OFFSET(B1979,-计算!B$22,0,1,1)),"卖",I1978)),"买"),""))</f>
        <v>卖</v>
      </c>
      <c r="J1979" s="4" t="str">
        <f t="shared" ca="1" si="123"/>
        <v/>
      </c>
      <c r="K1979" s="3">
        <f ca="1">IF(I1978="买",C1979,0)-IF(J1979=1,计算!B$18)</f>
        <v>0</v>
      </c>
      <c r="L1979" s="2">
        <f t="shared" ca="1" si="122"/>
        <v>5.9182719030475859</v>
      </c>
      <c r="M1979" s="3">
        <f ca="1">1-L1979/MAX(L$2:L1979)</f>
        <v>8.4622529302314953E-2</v>
      </c>
    </row>
    <row r="1980" spans="1:13" x14ac:dyDescent="0.15">
      <c r="A1980" s="1">
        <v>41333</v>
      </c>
      <c r="B1980" s="2">
        <v>2673.33</v>
      </c>
      <c r="C1980" s="3">
        <f t="shared" si="120"/>
        <v>3.0312023062574189E-2</v>
      </c>
      <c r="D1980" s="3">
        <f>1-B1980/MAX(B$2:B1980)</f>
        <v>0.5451354386442524</v>
      </c>
      <c r="E1980" s="4">
        <f ca="1">IFERROR(AVERAGE(OFFSET(B1980,0,0,-计算!B$19,1)),AVERAGE(OFFSET(B1980,0,0,-ROW(),1)))</f>
        <v>2673.4066666666663</v>
      </c>
      <c r="F1980" s="4">
        <f ca="1">IFERROR(AVERAGE(OFFSET(B1980,0,0,-计算!B$20,1)),AVERAGE(OFFSET(B1980,0,0,-ROW(),1)))</f>
        <v>2555.2762000000007</v>
      </c>
      <c r="G1980" s="4">
        <f t="shared" ca="1" si="121"/>
        <v>118.1304666666656</v>
      </c>
      <c r="H1980" s="4">
        <f ca="1">IFERROR(AVERAGE(OFFSET(G1980,0,0,-计算!B$21,1)),AVERAGE(OFFSET(G1980,0,0,-ROW(),1)))</f>
        <v>163.53753333333279</v>
      </c>
      <c r="I1980" s="4" t="str">
        <f ca="1">IF(计算!B$23=1,IFERROR(IF(AND(G1980&gt;H1980,OFFSET(G1980,-计算!B$22,0,1,1)&lt;OFFSET(H1980,-计算!B$22,0,1,1)),"买",IF(AND(G1980&lt;H1980,OFFSET(G1980,-计算!B$22,0,1,1)&gt;OFFSET(H1980,-计算!B$22,0,1,1)),"卖",I1979)),"买"),IF(计算!B$23=2,IFERROR(IF(AND(G1980&gt;OFFSET(G1980,-计算!B$22,0,1,1),B1980&lt;OFFSET(B1980,-计算!B$22,0,1,1)),"买",IF(AND(G1980&lt;OFFSET(G1980,-计算!B$22,0,1,1),B1980&gt;OFFSET(B1980,-计算!B$22,0,1,1)),"卖",I1979)),"买"),""))</f>
        <v>卖</v>
      </c>
      <c r="J1980" s="4" t="str">
        <f t="shared" ca="1" si="123"/>
        <v/>
      </c>
      <c r="K1980" s="3">
        <f ca="1">IF(I1979="买",C1980,0)-IF(J1980=1,计算!B$18)</f>
        <v>0</v>
      </c>
      <c r="L1980" s="2">
        <f t="shared" ca="1" si="122"/>
        <v>5.9182719030475859</v>
      </c>
      <c r="M1980" s="3">
        <f ca="1">1-L1980/MAX(L$2:L1980)</f>
        <v>8.4622529302314953E-2</v>
      </c>
    </row>
    <row r="1981" spans="1:13" x14ac:dyDescent="0.15">
      <c r="A1981" s="1">
        <v>41334</v>
      </c>
      <c r="B1981" s="2">
        <v>2668.84</v>
      </c>
      <c r="C1981" s="3">
        <f t="shared" si="120"/>
        <v>-1.6795532164004534E-3</v>
      </c>
      <c r="D1981" s="3">
        <f>1-B1981/MAX(B$2:B1981)</f>
        <v>0.54589940788130398</v>
      </c>
      <c r="E1981" s="4">
        <f ca="1">IFERROR(AVERAGE(OFFSET(B1981,0,0,-计算!B$19,1)),AVERAGE(OFFSET(B1981,0,0,-ROW(),1)))</f>
        <v>2664.4899999999993</v>
      </c>
      <c r="F1981" s="4">
        <f ca="1">IFERROR(AVERAGE(OFFSET(B1981,0,0,-计算!B$20,1)),AVERAGE(OFFSET(B1981,0,0,-ROW(),1)))</f>
        <v>2563.4830000000006</v>
      </c>
      <c r="G1981" s="4">
        <f t="shared" ca="1" si="121"/>
        <v>101.0069999999987</v>
      </c>
      <c r="H1981" s="4">
        <f ca="1">IFERROR(AVERAGE(OFFSET(G1981,0,0,-计算!B$21,1)),AVERAGE(OFFSET(G1981,0,0,-ROW(),1)))</f>
        <v>145.74211666666596</v>
      </c>
      <c r="I1981" s="4" t="str">
        <f ca="1">IF(计算!B$23=1,IFERROR(IF(AND(G1981&gt;H1981,OFFSET(G1981,-计算!B$22,0,1,1)&lt;OFFSET(H1981,-计算!B$22,0,1,1)),"买",IF(AND(G1981&lt;H1981,OFFSET(G1981,-计算!B$22,0,1,1)&gt;OFFSET(H1981,-计算!B$22,0,1,1)),"卖",I1980)),"买"),IF(计算!B$23=2,IFERROR(IF(AND(G1981&gt;OFFSET(G1981,-计算!B$22,0,1,1),B1981&lt;OFFSET(B1981,-计算!B$22,0,1,1)),"买",IF(AND(G1981&lt;OFFSET(G1981,-计算!B$22,0,1,1),B1981&gt;OFFSET(B1981,-计算!B$22,0,1,1)),"卖",I1980)),"买"),""))</f>
        <v>卖</v>
      </c>
      <c r="J1981" s="4" t="str">
        <f t="shared" ca="1" si="123"/>
        <v/>
      </c>
      <c r="K1981" s="3">
        <f ca="1">IF(I1980="买",C1981,0)-IF(J1981=1,计算!B$18)</f>
        <v>0</v>
      </c>
      <c r="L1981" s="2">
        <f t="shared" ca="1" si="122"/>
        <v>5.9182719030475859</v>
      </c>
      <c r="M1981" s="3">
        <f ca="1">1-L1981/MAX(L$2:L1981)</f>
        <v>8.4622529302314953E-2</v>
      </c>
    </row>
    <row r="1982" spans="1:13" x14ac:dyDescent="0.15">
      <c r="A1982" s="1">
        <v>41337</v>
      </c>
      <c r="B1982" s="2">
        <v>2545.7199999999998</v>
      </c>
      <c r="C1982" s="3">
        <f t="shared" si="120"/>
        <v>-4.6132402092294855E-2</v>
      </c>
      <c r="D1982" s="3">
        <f>1-B1982/MAX(B$2:B1982)</f>
        <v>0.56684815898727292</v>
      </c>
      <c r="E1982" s="4">
        <f ca="1">IFERROR(AVERAGE(OFFSET(B1982,0,0,-计算!B$19,1)),AVERAGE(OFFSET(B1982,0,0,-ROW(),1)))</f>
        <v>2646.6441666666665</v>
      </c>
      <c r="F1982" s="4">
        <f ca="1">IFERROR(AVERAGE(OFFSET(B1982,0,0,-计算!B$20,1)),AVERAGE(OFFSET(B1982,0,0,-ROW(),1)))</f>
        <v>2569.0420000000004</v>
      </c>
      <c r="G1982" s="4">
        <f t="shared" ca="1" si="121"/>
        <v>77.602166666666108</v>
      </c>
      <c r="H1982" s="4">
        <f ca="1">IFERROR(AVERAGE(OFFSET(G1982,0,0,-计算!B$21,1)),AVERAGE(OFFSET(G1982,0,0,-ROW(),1)))</f>
        <v>126.87563333333257</v>
      </c>
      <c r="I1982" s="4" t="str">
        <f ca="1">IF(计算!B$23=1,IFERROR(IF(AND(G1982&gt;H1982,OFFSET(G1982,-计算!B$22,0,1,1)&lt;OFFSET(H1982,-计算!B$22,0,1,1)),"买",IF(AND(G1982&lt;H1982,OFFSET(G1982,-计算!B$22,0,1,1)&gt;OFFSET(H1982,-计算!B$22,0,1,1)),"卖",I1981)),"买"),IF(计算!B$23=2,IFERROR(IF(AND(G1982&gt;OFFSET(G1982,-计算!B$22,0,1,1),B1982&lt;OFFSET(B1982,-计算!B$22,0,1,1)),"买",IF(AND(G1982&lt;OFFSET(G1982,-计算!B$22,0,1,1),B1982&gt;OFFSET(B1982,-计算!B$22,0,1,1)),"卖",I1981)),"买"),""))</f>
        <v>卖</v>
      </c>
      <c r="J1982" s="4" t="str">
        <f t="shared" ca="1" si="123"/>
        <v/>
      </c>
      <c r="K1982" s="3">
        <f ca="1">IF(I1981="买",C1982,0)-IF(J1982=1,计算!B$18)</f>
        <v>0</v>
      </c>
      <c r="L1982" s="2">
        <f t="shared" ca="1" si="122"/>
        <v>5.9182719030475859</v>
      </c>
      <c r="M1982" s="3">
        <f ca="1">1-L1982/MAX(L$2:L1982)</f>
        <v>8.4622529302314953E-2</v>
      </c>
    </row>
    <row r="1983" spans="1:13" x14ac:dyDescent="0.15">
      <c r="A1983" s="1">
        <v>41338</v>
      </c>
      <c r="B1983" s="2">
        <v>2622.81</v>
      </c>
      <c r="C1983" s="3">
        <f t="shared" si="120"/>
        <v>3.0282199142089627E-2</v>
      </c>
      <c r="D1983" s="3">
        <f>1-B1983/MAX(B$2:B1983)</f>
        <v>0.55373136867896278</v>
      </c>
      <c r="E1983" s="4">
        <f ca="1">IFERROR(AVERAGE(OFFSET(B1983,0,0,-计算!B$19,1)),AVERAGE(OFFSET(B1983,0,0,-ROW(),1)))</f>
        <v>2634.2341666666671</v>
      </c>
      <c r="F1983" s="4">
        <f ca="1">IFERROR(AVERAGE(OFFSET(B1983,0,0,-计算!B$20,1)),AVERAGE(OFFSET(B1983,0,0,-ROW(),1)))</f>
        <v>2576.6454000000003</v>
      </c>
      <c r="G1983" s="4">
        <f t="shared" ca="1" si="121"/>
        <v>57.588766666666743</v>
      </c>
      <c r="H1983" s="4">
        <f ca="1">IFERROR(AVERAGE(OFFSET(G1983,0,0,-计算!B$21,1)),AVERAGE(OFFSET(G1983,0,0,-ROW(),1)))</f>
        <v>107.13496111111037</v>
      </c>
      <c r="I1983" s="4" t="str">
        <f ca="1">IF(计算!B$23=1,IFERROR(IF(AND(G1983&gt;H1983,OFFSET(G1983,-计算!B$22,0,1,1)&lt;OFFSET(H1983,-计算!B$22,0,1,1)),"买",IF(AND(G1983&lt;H1983,OFFSET(G1983,-计算!B$22,0,1,1)&gt;OFFSET(H1983,-计算!B$22,0,1,1)),"卖",I1982)),"买"),IF(计算!B$23=2,IFERROR(IF(AND(G1983&gt;OFFSET(G1983,-计算!B$22,0,1,1),B1983&lt;OFFSET(B1983,-计算!B$22,0,1,1)),"买",IF(AND(G1983&lt;OFFSET(G1983,-计算!B$22,0,1,1),B1983&gt;OFFSET(B1983,-计算!B$22,0,1,1)),"卖",I1982)),"买"),""))</f>
        <v>卖</v>
      </c>
      <c r="J1983" s="4" t="str">
        <f t="shared" ca="1" si="123"/>
        <v/>
      </c>
      <c r="K1983" s="3">
        <f ca="1">IF(I1982="买",C1983,0)-IF(J1983=1,计算!B$18)</f>
        <v>0</v>
      </c>
      <c r="L1983" s="2">
        <f t="shared" ca="1" si="122"/>
        <v>5.9182719030475859</v>
      </c>
      <c r="M1983" s="3">
        <f ca="1">1-L1983/MAX(L$2:L1983)</f>
        <v>8.4622529302314953E-2</v>
      </c>
    </row>
    <row r="1984" spans="1:13" x14ac:dyDescent="0.15">
      <c r="A1984" s="1">
        <v>41339</v>
      </c>
      <c r="B1984" s="2">
        <v>2650.2</v>
      </c>
      <c r="C1984" s="3">
        <f t="shared" si="120"/>
        <v>1.0442998158463501E-2</v>
      </c>
      <c r="D1984" s="3">
        <f>1-B1984/MAX(B$2:B1984)</f>
        <v>0.54907098618389716</v>
      </c>
      <c r="E1984" s="4">
        <f ca="1">IFERROR(AVERAGE(OFFSET(B1984,0,0,-计算!B$19,1)),AVERAGE(OFFSET(B1984,0,0,-ROW(),1)))</f>
        <v>2626.961666666667</v>
      </c>
      <c r="F1984" s="4">
        <f ca="1">IFERROR(AVERAGE(OFFSET(B1984,0,0,-计算!B$20,1)),AVERAGE(OFFSET(B1984,0,0,-ROW(),1)))</f>
        <v>2582.5320000000002</v>
      </c>
      <c r="G1984" s="4">
        <f t="shared" ca="1" si="121"/>
        <v>44.42966666666689</v>
      </c>
      <c r="H1984" s="4">
        <f ca="1">IFERROR(AVERAGE(OFFSET(G1984,0,0,-计算!B$21,1)),AVERAGE(OFFSET(G1984,0,0,-ROW(),1)))</f>
        <v>88.854994444443875</v>
      </c>
      <c r="I1984" s="4" t="str">
        <f ca="1">IF(计算!B$23=1,IFERROR(IF(AND(G1984&gt;H1984,OFFSET(G1984,-计算!B$22,0,1,1)&lt;OFFSET(H1984,-计算!B$22,0,1,1)),"买",IF(AND(G1984&lt;H1984,OFFSET(G1984,-计算!B$22,0,1,1)&gt;OFFSET(H1984,-计算!B$22,0,1,1)),"卖",I1983)),"买"),IF(计算!B$23=2,IFERROR(IF(AND(G1984&gt;OFFSET(G1984,-计算!B$22,0,1,1),B1984&lt;OFFSET(B1984,-计算!B$22,0,1,1)),"买",IF(AND(G1984&lt;OFFSET(G1984,-计算!B$22,0,1,1),B1984&gt;OFFSET(B1984,-计算!B$22,0,1,1)),"卖",I1983)),"买"),""))</f>
        <v>卖</v>
      </c>
      <c r="J1984" s="4" t="str">
        <f t="shared" ca="1" si="123"/>
        <v/>
      </c>
      <c r="K1984" s="3">
        <f ca="1">IF(I1983="买",C1984,0)-IF(J1984=1,计算!B$18)</f>
        <v>0</v>
      </c>
      <c r="L1984" s="2">
        <f t="shared" ca="1" si="122"/>
        <v>5.9182719030475859</v>
      </c>
      <c r="M1984" s="3">
        <f ca="1">1-L1984/MAX(L$2:L1984)</f>
        <v>8.4622529302314953E-2</v>
      </c>
    </row>
    <row r="1985" spans="1:13" x14ac:dyDescent="0.15">
      <c r="A1985" s="1">
        <v>41340</v>
      </c>
      <c r="B1985" s="2">
        <v>2619.48</v>
      </c>
      <c r="C1985" s="3">
        <f t="shared" si="120"/>
        <v>-1.1591577994113589E-2</v>
      </c>
      <c r="D1985" s="3">
        <f>1-B1985/MAX(B$2:B1985)</f>
        <v>0.55429796501735518</v>
      </c>
      <c r="E1985" s="4">
        <f ca="1">IFERROR(AVERAGE(OFFSET(B1985,0,0,-计算!B$19,1)),AVERAGE(OFFSET(B1985,0,0,-ROW(),1)))</f>
        <v>2621.4508333333338</v>
      </c>
      <c r="F1985" s="4">
        <f ca="1">IFERROR(AVERAGE(OFFSET(B1985,0,0,-计算!B$20,1)),AVERAGE(OFFSET(B1985,0,0,-ROW(),1)))</f>
        <v>2587.5876000000003</v>
      </c>
      <c r="G1985" s="4">
        <f t="shared" ca="1" si="121"/>
        <v>33.863233333333483</v>
      </c>
      <c r="H1985" s="4">
        <f ca="1">IFERROR(AVERAGE(OFFSET(G1985,0,0,-计算!B$21,1)),AVERAGE(OFFSET(G1985,0,0,-ROW(),1)))</f>
        <v>72.103549999999586</v>
      </c>
      <c r="I1985" s="4" t="str">
        <f ca="1">IF(计算!B$23=1,IFERROR(IF(AND(G1985&gt;H1985,OFFSET(G1985,-计算!B$22,0,1,1)&lt;OFFSET(H1985,-计算!B$22,0,1,1)),"买",IF(AND(G1985&lt;H1985,OFFSET(G1985,-计算!B$22,0,1,1)&gt;OFFSET(H1985,-计算!B$22,0,1,1)),"卖",I1984)),"买"),IF(计算!B$23=2,IFERROR(IF(AND(G1985&gt;OFFSET(G1985,-计算!B$22,0,1,1),B1985&lt;OFFSET(B1985,-计算!B$22,0,1,1)),"买",IF(AND(G1985&lt;OFFSET(G1985,-计算!B$22,0,1,1),B1985&gt;OFFSET(B1985,-计算!B$22,0,1,1)),"卖",I1984)),"买"),""))</f>
        <v>卖</v>
      </c>
      <c r="J1985" s="4" t="str">
        <f t="shared" ca="1" si="123"/>
        <v/>
      </c>
      <c r="K1985" s="3">
        <f ca="1">IF(I1984="买",C1985,0)-IF(J1985=1,计算!B$18)</f>
        <v>0</v>
      </c>
      <c r="L1985" s="2">
        <f t="shared" ca="1" si="122"/>
        <v>5.9182719030475859</v>
      </c>
      <c r="M1985" s="3">
        <f ca="1">1-L1985/MAX(L$2:L1985)</f>
        <v>8.4622529302314953E-2</v>
      </c>
    </row>
    <row r="1986" spans="1:13" x14ac:dyDescent="0.15">
      <c r="A1986" s="1">
        <v>41341</v>
      </c>
      <c r="B1986" s="2">
        <v>2606.9299999999998</v>
      </c>
      <c r="C1986" s="3">
        <f t="shared" si="120"/>
        <v>-4.791027226777933E-3</v>
      </c>
      <c r="D1986" s="3">
        <f>1-B1986/MAX(B$2:B1986)</f>
        <v>0.55643333560198738</v>
      </c>
      <c r="E1986" s="4">
        <f ca="1">IFERROR(AVERAGE(OFFSET(B1986,0,0,-计算!B$19,1)),AVERAGE(OFFSET(B1986,0,0,-ROW(),1)))</f>
        <v>2613.4749999999999</v>
      </c>
      <c r="F1986" s="4">
        <f ca="1">IFERROR(AVERAGE(OFFSET(B1986,0,0,-计算!B$20,1)),AVERAGE(OFFSET(B1986,0,0,-ROW(),1)))</f>
        <v>2592.3638000000001</v>
      </c>
      <c r="G1986" s="4">
        <f t="shared" ca="1" si="121"/>
        <v>21.111199999999826</v>
      </c>
      <c r="H1986" s="4">
        <f ca="1">IFERROR(AVERAGE(OFFSET(G1986,0,0,-计算!B$21,1)),AVERAGE(OFFSET(G1986,0,0,-ROW(),1)))</f>
        <v>55.933672222221958</v>
      </c>
      <c r="I1986" s="4" t="str">
        <f ca="1">IF(计算!B$23=1,IFERROR(IF(AND(G1986&gt;H1986,OFFSET(G1986,-计算!B$22,0,1,1)&lt;OFFSET(H1986,-计算!B$22,0,1,1)),"买",IF(AND(G1986&lt;H1986,OFFSET(G1986,-计算!B$22,0,1,1)&gt;OFFSET(H1986,-计算!B$22,0,1,1)),"卖",I1985)),"买"),IF(计算!B$23=2,IFERROR(IF(AND(G1986&gt;OFFSET(G1986,-计算!B$22,0,1,1),B1986&lt;OFFSET(B1986,-计算!B$22,0,1,1)),"买",IF(AND(G1986&lt;OFFSET(G1986,-计算!B$22,0,1,1),B1986&gt;OFFSET(B1986,-计算!B$22,0,1,1)),"卖",I1985)),"买"),""))</f>
        <v>卖</v>
      </c>
      <c r="J1986" s="4" t="str">
        <f t="shared" ca="1" si="123"/>
        <v/>
      </c>
      <c r="K1986" s="3">
        <f ca="1">IF(I1985="买",C1986,0)-IF(J1986=1,计算!B$18)</f>
        <v>0</v>
      </c>
      <c r="L1986" s="2">
        <f t="shared" ca="1" si="122"/>
        <v>5.9182719030475859</v>
      </c>
      <c r="M1986" s="3">
        <f ca="1">1-L1986/MAX(L$2:L1986)</f>
        <v>8.4622529302314953E-2</v>
      </c>
    </row>
    <row r="1987" spans="1:13" x14ac:dyDescent="0.15">
      <c r="A1987" s="1">
        <v>41344</v>
      </c>
      <c r="B1987" s="2">
        <v>2592.37</v>
      </c>
      <c r="C1987" s="3">
        <f t="shared" si="120"/>
        <v>-5.5851135243369932E-3</v>
      </c>
      <c r="D1987" s="3">
        <f>1-B1987/MAX(B$2:B1987)</f>
        <v>0.55891070577826174</v>
      </c>
      <c r="E1987" s="4">
        <f ca="1">IFERROR(AVERAGE(OFFSET(B1987,0,0,-计算!B$19,1)),AVERAGE(OFFSET(B1987,0,0,-ROW(),1)))</f>
        <v>2611.96</v>
      </c>
      <c r="F1987" s="4">
        <f ca="1">IFERROR(AVERAGE(OFFSET(B1987,0,0,-计算!B$20,1)),AVERAGE(OFFSET(B1987,0,0,-ROW(),1)))</f>
        <v>2596.7889999999998</v>
      </c>
      <c r="G1987" s="4">
        <f t="shared" ca="1" si="121"/>
        <v>15.171000000000276</v>
      </c>
      <c r="H1987" s="4">
        <f ca="1">IFERROR(AVERAGE(OFFSET(G1987,0,0,-计算!B$21,1)),AVERAGE(OFFSET(G1987,0,0,-ROW(),1)))</f>
        <v>41.627672222222223</v>
      </c>
      <c r="I1987" s="4" t="str">
        <f ca="1">IF(计算!B$23=1,IFERROR(IF(AND(G1987&gt;H1987,OFFSET(G1987,-计算!B$22,0,1,1)&lt;OFFSET(H1987,-计算!B$22,0,1,1)),"买",IF(AND(G1987&lt;H1987,OFFSET(G1987,-计算!B$22,0,1,1)&gt;OFFSET(H1987,-计算!B$22,0,1,1)),"卖",I1986)),"买"),IF(计算!B$23=2,IFERROR(IF(AND(G1987&gt;OFFSET(G1987,-计算!B$22,0,1,1),B1987&lt;OFFSET(B1987,-计算!B$22,0,1,1)),"买",IF(AND(G1987&lt;OFFSET(G1987,-计算!B$22,0,1,1),B1987&gt;OFFSET(B1987,-计算!B$22,0,1,1)),"卖",I1986)),"买"),""))</f>
        <v>卖</v>
      </c>
      <c r="J1987" s="4" t="str">
        <f t="shared" ca="1" si="123"/>
        <v/>
      </c>
      <c r="K1987" s="3">
        <f ca="1">IF(I1986="买",C1987,0)-IF(J1987=1,计算!B$18)</f>
        <v>0</v>
      </c>
      <c r="L1987" s="2">
        <f t="shared" ca="1" si="122"/>
        <v>5.9182719030475859</v>
      </c>
      <c r="M1987" s="3">
        <f ca="1">1-L1987/MAX(L$2:L1987)</f>
        <v>8.4622529302314953E-2</v>
      </c>
    </row>
    <row r="1988" spans="1:13" x14ac:dyDescent="0.15">
      <c r="A1988" s="1">
        <v>41345</v>
      </c>
      <c r="B1988" s="2">
        <v>2555.62</v>
      </c>
      <c r="C1988" s="3">
        <f t="shared" ref="C1988:C2051" si="124">B1988/B1987-1</f>
        <v>-1.4176217129499236E-2</v>
      </c>
      <c r="D1988" s="3">
        <f>1-B1988/MAX(B$2:B1988)</f>
        <v>0.56516368338664669</v>
      </c>
      <c r="E1988" s="4">
        <f ca="1">IFERROR(AVERAGE(OFFSET(B1988,0,0,-计算!B$19,1)),AVERAGE(OFFSET(B1988,0,0,-ROW(),1)))</f>
        <v>2608.5449999999996</v>
      </c>
      <c r="F1988" s="4">
        <f ca="1">IFERROR(AVERAGE(OFFSET(B1988,0,0,-计算!B$20,1)),AVERAGE(OFFSET(B1988,0,0,-ROW(),1)))</f>
        <v>2600.2049999999999</v>
      </c>
      <c r="G1988" s="4">
        <f t="shared" ref="G1988:G2051" ca="1" si="125">E1988-F1988</f>
        <v>8.3399999999996908</v>
      </c>
      <c r="H1988" s="4">
        <f ca="1">IFERROR(AVERAGE(OFFSET(G1988,0,0,-计算!B$21,1)),AVERAGE(OFFSET(G1988,0,0,-ROW(),1)))</f>
        <v>30.083977777777818</v>
      </c>
      <c r="I1988" s="4" t="str">
        <f ca="1">IF(计算!B$23=1,IFERROR(IF(AND(G1988&gt;H1988,OFFSET(G1988,-计算!B$22,0,1,1)&lt;OFFSET(H1988,-计算!B$22,0,1,1)),"买",IF(AND(G1988&lt;H1988,OFFSET(G1988,-计算!B$22,0,1,1)&gt;OFFSET(H1988,-计算!B$22,0,1,1)),"卖",I1987)),"买"),IF(计算!B$23=2,IFERROR(IF(AND(G1988&gt;OFFSET(G1988,-计算!B$22,0,1,1),B1988&lt;OFFSET(B1988,-计算!B$22,0,1,1)),"买",IF(AND(G1988&lt;OFFSET(G1988,-计算!B$22,0,1,1),B1988&gt;OFFSET(B1988,-计算!B$22,0,1,1)),"卖",I1987)),"买"),""))</f>
        <v>卖</v>
      </c>
      <c r="J1988" s="4" t="str">
        <f t="shared" ca="1" si="123"/>
        <v/>
      </c>
      <c r="K1988" s="3">
        <f ca="1">IF(I1987="买",C1988,0)-IF(J1988=1,计算!B$18)</f>
        <v>0</v>
      </c>
      <c r="L1988" s="2">
        <f t="shared" ref="L1988:L2051" ca="1" si="126">IFERROR(L1987*(1+K1988),L1987)</f>
        <v>5.9182719030475859</v>
      </c>
      <c r="M1988" s="3">
        <f ca="1">1-L1988/MAX(L$2:L1988)</f>
        <v>8.4622529302314953E-2</v>
      </c>
    </row>
    <row r="1989" spans="1:13" x14ac:dyDescent="0.15">
      <c r="A1989" s="1">
        <v>41346</v>
      </c>
      <c r="B1989" s="2">
        <v>2527.4899999999998</v>
      </c>
      <c r="C1989" s="3">
        <f t="shared" si="124"/>
        <v>-1.1007113733653706E-2</v>
      </c>
      <c r="D1989" s="3">
        <f>1-B1989/MAX(B$2:B1989)</f>
        <v>0.5699499761791329</v>
      </c>
      <c r="E1989" s="4">
        <f ca="1">IFERROR(AVERAGE(OFFSET(B1989,0,0,-计算!B$19,1)),AVERAGE(OFFSET(B1989,0,0,-ROW(),1)))</f>
        <v>2602.0891666666666</v>
      </c>
      <c r="F1989" s="4">
        <f ca="1">IFERROR(AVERAGE(OFFSET(B1989,0,0,-计算!B$20,1)),AVERAGE(OFFSET(B1989,0,0,-ROW(),1)))</f>
        <v>2603.3147999999997</v>
      </c>
      <c r="G1989" s="4">
        <f t="shared" ca="1" si="125"/>
        <v>-1.2256333333330076</v>
      </c>
      <c r="H1989" s="4">
        <f ca="1">IFERROR(AVERAGE(OFFSET(G1989,0,0,-计算!B$21,1)),AVERAGE(OFFSET(G1989,0,0,-ROW(),1)))</f>
        <v>20.281577777777859</v>
      </c>
      <c r="I1989" s="4" t="str">
        <f ca="1">IF(计算!B$23=1,IFERROR(IF(AND(G1989&gt;H1989,OFFSET(G1989,-计算!B$22,0,1,1)&lt;OFFSET(H1989,-计算!B$22,0,1,1)),"买",IF(AND(G1989&lt;H1989,OFFSET(G1989,-计算!B$22,0,1,1)&gt;OFFSET(H1989,-计算!B$22,0,1,1)),"卖",I1988)),"买"),IF(计算!B$23=2,IFERROR(IF(AND(G1989&gt;OFFSET(G1989,-计算!B$22,0,1,1),B1989&lt;OFFSET(B1989,-计算!B$22,0,1,1)),"买",IF(AND(G1989&lt;OFFSET(G1989,-计算!B$22,0,1,1),B1989&gt;OFFSET(B1989,-计算!B$22,0,1,1)),"卖",I1988)),"买"),""))</f>
        <v>卖</v>
      </c>
      <c r="J1989" s="4" t="str">
        <f t="shared" ref="J1989:J2052" ca="1" si="127">IF(I1988&lt;&gt;I1989,1,"")</f>
        <v/>
      </c>
      <c r="K1989" s="3">
        <f ca="1">IF(I1988="买",C1989,0)-IF(J1989=1,计算!B$18)</f>
        <v>0</v>
      </c>
      <c r="L1989" s="2">
        <f t="shared" ca="1" si="126"/>
        <v>5.9182719030475859</v>
      </c>
      <c r="M1989" s="3">
        <f ca="1">1-L1989/MAX(L$2:L1989)</f>
        <v>8.4622529302314953E-2</v>
      </c>
    </row>
    <row r="1990" spans="1:13" x14ac:dyDescent="0.15">
      <c r="A1990" s="1">
        <v>41347</v>
      </c>
      <c r="B1990" s="2">
        <v>2534.27</v>
      </c>
      <c r="C1990" s="3">
        <f t="shared" si="124"/>
        <v>2.6825031948694011E-3</v>
      </c>
      <c r="D1990" s="3">
        <f>1-B1990/MAX(B$2:B1990)</f>
        <v>0.56879636561627978</v>
      </c>
      <c r="E1990" s="4">
        <f ca="1">IFERROR(AVERAGE(OFFSET(B1990,0,0,-计算!B$19,1)),AVERAGE(OFFSET(B1990,0,0,-ROW(),1)))</f>
        <v>2599.311666666666</v>
      </c>
      <c r="F1990" s="4">
        <f ca="1">IFERROR(AVERAGE(OFFSET(B1990,0,0,-计算!B$20,1)),AVERAGE(OFFSET(B1990,0,0,-ROW(),1)))</f>
        <v>2606.3757999999998</v>
      </c>
      <c r="G1990" s="4">
        <f t="shared" ca="1" si="125"/>
        <v>-7.064133333333757</v>
      </c>
      <c r="H1990" s="4">
        <f ca="1">IFERROR(AVERAGE(OFFSET(G1990,0,0,-计算!B$21,1)),AVERAGE(OFFSET(G1990,0,0,-ROW(),1)))</f>
        <v>11.699277777777752</v>
      </c>
      <c r="I1990" s="4" t="str">
        <f ca="1">IF(计算!B$23=1,IFERROR(IF(AND(G1990&gt;H1990,OFFSET(G1990,-计算!B$22,0,1,1)&lt;OFFSET(H1990,-计算!B$22,0,1,1)),"买",IF(AND(G1990&lt;H1990,OFFSET(G1990,-计算!B$22,0,1,1)&gt;OFFSET(H1990,-计算!B$22,0,1,1)),"卖",I1989)),"买"),IF(计算!B$23=2,IFERROR(IF(AND(G1990&gt;OFFSET(G1990,-计算!B$22,0,1,1),B1990&lt;OFFSET(B1990,-计算!B$22,0,1,1)),"买",IF(AND(G1990&lt;OFFSET(G1990,-计算!B$22,0,1,1),B1990&gt;OFFSET(B1990,-计算!B$22,0,1,1)),"卖",I1989)),"买"),""))</f>
        <v>卖</v>
      </c>
      <c r="J1990" s="4" t="str">
        <f t="shared" ca="1" si="127"/>
        <v/>
      </c>
      <c r="K1990" s="3">
        <f ca="1">IF(I1989="买",C1990,0)-IF(J1990=1,计算!B$18)</f>
        <v>0</v>
      </c>
      <c r="L1990" s="2">
        <f t="shared" ca="1" si="126"/>
        <v>5.9182719030475859</v>
      </c>
      <c r="M1990" s="3">
        <f ca="1">1-L1990/MAX(L$2:L1990)</f>
        <v>8.4622529302314953E-2</v>
      </c>
    </row>
    <row r="1991" spans="1:13" x14ac:dyDescent="0.15">
      <c r="A1991" s="1">
        <v>41348</v>
      </c>
      <c r="B1991" s="2">
        <v>2539.87</v>
      </c>
      <c r="C1991" s="3">
        <f t="shared" si="124"/>
        <v>2.2097093048489835E-3</v>
      </c>
      <c r="D1991" s="3">
        <f>1-B1991/MAX(B$2:B1991)</f>
        <v>0.56784353093309736</v>
      </c>
      <c r="E1991" s="4">
        <f ca="1">IFERROR(AVERAGE(OFFSET(B1991,0,0,-计算!B$19,1)),AVERAGE(OFFSET(B1991,0,0,-ROW(),1)))</f>
        <v>2594.7441666666659</v>
      </c>
      <c r="F1991" s="4">
        <f ca="1">IFERROR(AVERAGE(OFFSET(B1991,0,0,-计算!B$20,1)),AVERAGE(OFFSET(B1991,0,0,-ROW(),1)))</f>
        <v>2608.2051999999994</v>
      </c>
      <c r="G1991" s="4">
        <f t="shared" ca="1" si="125"/>
        <v>-13.461033333333489</v>
      </c>
      <c r="H1991" s="4">
        <f ca="1">IFERROR(AVERAGE(OFFSET(G1991,0,0,-计算!B$21,1)),AVERAGE(OFFSET(G1991,0,0,-ROW(),1)))</f>
        <v>3.8118999999999232</v>
      </c>
      <c r="I1991" s="4" t="str">
        <f ca="1">IF(计算!B$23=1,IFERROR(IF(AND(G1991&gt;H1991,OFFSET(G1991,-计算!B$22,0,1,1)&lt;OFFSET(H1991,-计算!B$22,0,1,1)),"买",IF(AND(G1991&lt;H1991,OFFSET(G1991,-计算!B$22,0,1,1)&gt;OFFSET(H1991,-计算!B$22,0,1,1)),"卖",I1990)),"买"),IF(计算!B$23=2,IFERROR(IF(AND(G1991&gt;OFFSET(G1991,-计算!B$22,0,1,1),B1991&lt;OFFSET(B1991,-计算!B$22,0,1,1)),"买",IF(AND(G1991&lt;OFFSET(G1991,-计算!B$22,0,1,1),B1991&gt;OFFSET(B1991,-计算!B$22,0,1,1)),"卖",I1990)),"买"),""))</f>
        <v>卖</v>
      </c>
      <c r="J1991" s="4" t="str">
        <f t="shared" ca="1" si="127"/>
        <v/>
      </c>
      <c r="K1991" s="3">
        <f ca="1">IF(I1990="买",C1991,0)-IF(J1991=1,计算!B$18)</f>
        <v>0</v>
      </c>
      <c r="L1991" s="2">
        <f t="shared" ca="1" si="126"/>
        <v>5.9182719030475859</v>
      </c>
      <c r="M1991" s="3">
        <f ca="1">1-L1991/MAX(L$2:L1991)</f>
        <v>8.4622529302314953E-2</v>
      </c>
    </row>
    <row r="1992" spans="1:13" x14ac:dyDescent="0.15">
      <c r="A1992" s="1">
        <v>41351</v>
      </c>
      <c r="B1992" s="2">
        <v>2502.4899999999998</v>
      </c>
      <c r="C1992" s="3">
        <f t="shared" si="124"/>
        <v>-1.4717288680129337E-2</v>
      </c>
      <c r="D1992" s="3">
        <f>1-B1992/MAX(B$2:B1992)</f>
        <v>0.5742037024433404</v>
      </c>
      <c r="E1992" s="4">
        <f ca="1">IFERROR(AVERAGE(OFFSET(B1992,0,0,-计算!B$19,1)),AVERAGE(OFFSET(B1992,0,0,-ROW(),1)))</f>
        <v>2580.5074999999997</v>
      </c>
      <c r="F1992" s="4">
        <f ca="1">IFERROR(AVERAGE(OFFSET(B1992,0,0,-计算!B$20,1)),AVERAGE(OFFSET(B1992,0,0,-ROW(),1)))</f>
        <v>2609.1025999999997</v>
      </c>
      <c r="G1992" s="4">
        <f t="shared" ca="1" si="125"/>
        <v>-28.595100000000002</v>
      </c>
      <c r="H1992" s="4">
        <f ca="1">IFERROR(AVERAGE(OFFSET(G1992,0,0,-计算!B$21,1)),AVERAGE(OFFSET(G1992,0,0,-ROW(),1)))</f>
        <v>-4.4724833333333818</v>
      </c>
      <c r="I1992" s="4" t="str">
        <f ca="1">IF(计算!B$23=1,IFERROR(IF(AND(G1992&gt;H1992,OFFSET(G1992,-计算!B$22,0,1,1)&lt;OFFSET(H1992,-计算!B$22,0,1,1)),"买",IF(AND(G1992&lt;H1992,OFFSET(G1992,-计算!B$22,0,1,1)&gt;OFFSET(H1992,-计算!B$22,0,1,1)),"卖",I1991)),"买"),IF(计算!B$23=2,IFERROR(IF(AND(G1992&gt;OFFSET(G1992,-计算!B$22,0,1,1),B1992&lt;OFFSET(B1992,-计算!B$22,0,1,1)),"买",IF(AND(G1992&lt;OFFSET(G1992,-计算!B$22,0,1,1),B1992&gt;OFFSET(B1992,-计算!B$22,0,1,1)),"卖",I1991)),"买"),""))</f>
        <v>卖</v>
      </c>
      <c r="J1992" s="4" t="str">
        <f t="shared" ca="1" si="127"/>
        <v/>
      </c>
      <c r="K1992" s="3">
        <f ca="1">IF(I1991="买",C1992,0)-IF(J1992=1,计算!B$18)</f>
        <v>0</v>
      </c>
      <c r="L1992" s="2">
        <f t="shared" ca="1" si="126"/>
        <v>5.9182719030475859</v>
      </c>
      <c r="M1992" s="3">
        <f ca="1">1-L1992/MAX(L$2:L1992)</f>
        <v>8.4622529302314953E-2</v>
      </c>
    </row>
    <row r="1993" spans="1:13" x14ac:dyDescent="0.15">
      <c r="A1993" s="1">
        <v>41352</v>
      </c>
      <c r="B1993" s="2">
        <v>2525.1</v>
      </c>
      <c r="C1993" s="3">
        <f t="shared" si="124"/>
        <v>9.0350011388657947E-3</v>
      </c>
      <c r="D1993" s="3">
        <f>1-B1993/MAX(B$2:B1993)</f>
        <v>0.57035663240999113</v>
      </c>
      <c r="E1993" s="4">
        <f ca="1">IFERROR(AVERAGE(OFFSET(B1993,0,0,-计算!B$19,1)),AVERAGE(OFFSET(B1993,0,0,-ROW(),1)))</f>
        <v>2568.5291666666658</v>
      </c>
      <c r="F1993" s="4">
        <f ca="1">IFERROR(AVERAGE(OFFSET(B1993,0,0,-计算!B$20,1)),AVERAGE(OFFSET(B1993,0,0,-ROW(),1)))</f>
        <v>2610.7127999999998</v>
      </c>
      <c r="G1993" s="4">
        <f t="shared" ca="1" si="125"/>
        <v>-42.183633333334001</v>
      </c>
      <c r="H1993" s="4">
        <f ca="1">IFERROR(AVERAGE(OFFSET(G1993,0,0,-计算!B$21,1)),AVERAGE(OFFSET(G1993,0,0,-ROW(),1)))</f>
        <v>-14.031588888889095</v>
      </c>
      <c r="I1993" s="4" t="str">
        <f ca="1">IF(计算!B$23=1,IFERROR(IF(AND(G1993&gt;H1993,OFFSET(G1993,-计算!B$22,0,1,1)&lt;OFFSET(H1993,-计算!B$22,0,1,1)),"买",IF(AND(G1993&lt;H1993,OFFSET(G1993,-计算!B$22,0,1,1)&gt;OFFSET(H1993,-计算!B$22,0,1,1)),"卖",I1992)),"买"),IF(计算!B$23=2,IFERROR(IF(AND(G1993&gt;OFFSET(G1993,-计算!B$22,0,1,1),B1993&lt;OFFSET(B1993,-计算!B$22,0,1,1)),"买",IF(AND(G1993&lt;OFFSET(G1993,-计算!B$22,0,1,1),B1993&gt;OFFSET(B1993,-计算!B$22,0,1,1)),"卖",I1992)),"买"),""))</f>
        <v>卖</v>
      </c>
      <c r="J1993" s="4" t="str">
        <f t="shared" ca="1" si="127"/>
        <v/>
      </c>
      <c r="K1993" s="3">
        <f ca="1">IF(I1992="买",C1993,0)-IF(J1993=1,计算!B$18)</f>
        <v>0</v>
      </c>
      <c r="L1993" s="2">
        <f t="shared" ca="1" si="126"/>
        <v>5.9182719030475859</v>
      </c>
      <c r="M1993" s="3">
        <f ca="1">1-L1993/MAX(L$2:L1993)</f>
        <v>8.4622529302314953E-2</v>
      </c>
    </row>
    <row r="1994" spans="1:13" x14ac:dyDescent="0.15">
      <c r="A1994" s="1">
        <v>41353</v>
      </c>
      <c r="B1994" s="2">
        <v>2610.17</v>
      </c>
      <c r="C1994" s="3">
        <f t="shared" si="124"/>
        <v>3.3689754861193633E-2</v>
      </c>
      <c r="D1994" s="3">
        <f>1-B1994/MAX(B$2:B1994)</f>
        <v>0.55588205267814605</v>
      </c>
      <c r="E1994" s="4">
        <f ca="1">IFERROR(AVERAGE(OFFSET(B1994,0,0,-计算!B$19,1)),AVERAGE(OFFSET(B1994,0,0,-ROW(),1)))</f>
        <v>2573.8999999999996</v>
      </c>
      <c r="F1994" s="4">
        <f ca="1">IFERROR(AVERAGE(OFFSET(B1994,0,0,-计算!B$20,1)),AVERAGE(OFFSET(B1994,0,0,-ROW(),1)))</f>
        <v>2613.3152</v>
      </c>
      <c r="G1994" s="4">
        <f t="shared" ca="1" si="125"/>
        <v>-39.415200000000368</v>
      </c>
      <c r="H1994" s="4">
        <f ca="1">IFERROR(AVERAGE(OFFSET(G1994,0,0,-计算!B$21,1)),AVERAGE(OFFSET(G1994,0,0,-ROW(),1)))</f>
        <v>-21.990788888889103</v>
      </c>
      <c r="I1994" s="4" t="str">
        <f ca="1">IF(计算!B$23=1,IFERROR(IF(AND(G1994&gt;H1994,OFFSET(G1994,-计算!B$22,0,1,1)&lt;OFFSET(H1994,-计算!B$22,0,1,1)),"买",IF(AND(G1994&lt;H1994,OFFSET(G1994,-计算!B$22,0,1,1)&gt;OFFSET(H1994,-计算!B$22,0,1,1)),"卖",I1993)),"买"),IF(计算!B$23=2,IFERROR(IF(AND(G1994&gt;OFFSET(G1994,-计算!B$22,0,1,1),B1994&lt;OFFSET(B1994,-计算!B$22,0,1,1)),"买",IF(AND(G1994&lt;OFFSET(G1994,-计算!B$22,0,1,1),B1994&gt;OFFSET(B1994,-计算!B$22,0,1,1)),"卖",I1993)),"买"),""))</f>
        <v>卖</v>
      </c>
      <c r="J1994" s="4" t="str">
        <f t="shared" ca="1" si="127"/>
        <v/>
      </c>
      <c r="K1994" s="3">
        <f ca="1">IF(I1993="买",C1994,0)-IF(J1994=1,计算!B$18)</f>
        <v>0</v>
      </c>
      <c r="L1994" s="2">
        <f t="shared" ca="1" si="126"/>
        <v>5.9182719030475859</v>
      </c>
      <c r="M1994" s="3">
        <f ca="1">1-L1994/MAX(L$2:L1994)</f>
        <v>8.4622529302314953E-2</v>
      </c>
    </row>
    <row r="1995" spans="1:13" x14ac:dyDescent="0.15">
      <c r="A1995" s="1">
        <v>41354</v>
      </c>
      <c r="B1995" s="2">
        <v>2614.9899999999998</v>
      </c>
      <c r="C1995" s="3">
        <f t="shared" si="124"/>
        <v>1.8466230168914244E-3</v>
      </c>
      <c r="D1995" s="3">
        <f>1-B1995/MAX(B$2:B1995)</f>
        <v>0.55506193425440686</v>
      </c>
      <c r="E1995" s="4">
        <f ca="1">IFERROR(AVERAGE(OFFSET(B1995,0,0,-计算!B$19,1)),AVERAGE(OFFSET(B1995,0,0,-ROW(),1)))</f>
        <v>2573.2483333333325</v>
      </c>
      <c r="F1995" s="4">
        <f ca="1">IFERROR(AVERAGE(OFFSET(B1995,0,0,-计算!B$20,1)),AVERAGE(OFFSET(B1995,0,0,-ROW(),1)))</f>
        <v>2615.1559999999999</v>
      </c>
      <c r="G1995" s="4">
        <f t="shared" ca="1" si="125"/>
        <v>-41.90766666666741</v>
      </c>
      <c r="H1995" s="4">
        <f ca="1">IFERROR(AVERAGE(OFFSET(G1995,0,0,-计算!B$21,1)),AVERAGE(OFFSET(G1995,0,0,-ROW(),1)))</f>
        <v>-28.771127777778172</v>
      </c>
      <c r="I1995" s="4" t="str">
        <f ca="1">IF(计算!B$23=1,IFERROR(IF(AND(G1995&gt;H1995,OFFSET(G1995,-计算!B$22,0,1,1)&lt;OFFSET(H1995,-计算!B$22,0,1,1)),"买",IF(AND(G1995&lt;H1995,OFFSET(G1995,-计算!B$22,0,1,1)&gt;OFFSET(H1995,-计算!B$22,0,1,1)),"卖",I1994)),"买"),IF(计算!B$23=2,IFERROR(IF(AND(G1995&gt;OFFSET(G1995,-计算!B$22,0,1,1),B1995&lt;OFFSET(B1995,-计算!B$22,0,1,1)),"买",IF(AND(G1995&lt;OFFSET(G1995,-计算!B$22,0,1,1),B1995&gt;OFFSET(B1995,-计算!B$22,0,1,1)),"卖",I1994)),"买"),""))</f>
        <v>卖</v>
      </c>
      <c r="J1995" s="4" t="str">
        <f t="shared" ca="1" si="127"/>
        <v/>
      </c>
      <c r="K1995" s="3">
        <f ca="1">IF(I1994="买",C1995,0)-IF(J1995=1,计算!B$18)</f>
        <v>0</v>
      </c>
      <c r="L1995" s="2">
        <f t="shared" ca="1" si="126"/>
        <v>5.9182719030475859</v>
      </c>
      <c r="M1995" s="3">
        <f ca="1">1-L1995/MAX(L$2:L1995)</f>
        <v>8.4622529302314953E-2</v>
      </c>
    </row>
    <row r="1996" spans="1:13" x14ac:dyDescent="0.15">
      <c r="A1996" s="1">
        <v>41355</v>
      </c>
      <c r="B1996" s="2">
        <v>2618.31</v>
      </c>
      <c r="C1996" s="3">
        <f t="shared" si="124"/>
        <v>1.2696033254429029E-3</v>
      </c>
      <c r="D1996" s="3">
        <f>1-B1996/MAX(B$2:B1996)</f>
        <v>0.55449703940652006</v>
      </c>
      <c r="E1996" s="4">
        <f ca="1">IFERROR(AVERAGE(OFFSET(B1996,0,0,-计算!B$19,1)),AVERAGE(OFFSET(B1996,0,0,-ROW(),1)))</f>
        <v>2570.5908333333327</v>
      </c>
      <c r="F1996" s="4">
        <f ca="1">IFERROR(AVERAGE(OFFSET(B1996,0,0,-计算!B$20,1)),AVERAGE(OFFSET(B1996,0,0,-ROW(),1)))</f>
        <v>2617.0340000000001</v>
      </c>
      <c r="G1996" s="4">
        <f t="shared" ca="1" si="125"/>
        <v>-46.443166666667366</v>
      </c>
      <c r="H1996" s="4">
        <f ca="1">IFERROR(AVERAGE(OFFSET(G1996,0,0,-计算!B$21,1)),AVERAGE(OFFSET(G1996,0,0,-ROW(),1)))</f>
        <v>-35.334300000000439</v>
      </c>
      <c r="I1996" s="4" t="str">
        <f ca="1">IF(计算!B$23=1,IFERROR(IF(AND(G1996&gt;H1996,OFFSET(G1996,-计算!B$22,0,1,1)&lt;OFFSET(H1996,-计算!B$22,0,1,1)),"买",IF(AND(G1996&lt;H1996,OFFSET(G1996,-计算!B$22,0,1,1)&gt;OFFSET(H1996,-计算!B$22,0,1,1)),"卖",I1995)),"买"),IF(计算!B$23=2,IFERROR(IF(AND(G1996&gt;OFFSET(G1996,-计算!B$22,0,1,1),B1996&lt;OFFSET(B1996,-计算!B$22,0,1,1)),"买",IF(AND(G1996&lt;OFFSET(G1996,-计算!B$22,0,1,1),B1996&gt;OFFSET(B1996,-计算!B$22,0,1,1)),"卖",I1995)),"买"),""))</f>
        <v>卖</v>
      </c>
      <c r="J1996" s="4" t="str">
        <f t="shared" ca="1" si="127"/>
        <v/>
      </c>
      <c r="K1996" s="3">
        <f ca="1">IF(I1995="买",C1996,0)-IF(J1996=1,计算!B$18)</f>
        <v>0</v>
      </c>
      <c r="L1996" s="2">
        <f t="shared" ca="1" si="126"/>
        <v>5.9182719030475859</v>
      </c>
      <c r="M1996" s="3">
        <f ca="1">1-L1996/MAX(L$2:L1996)</f>
        <v>8.4622529302314953E-2</v>
      </c>
    </row>
    <row r="1997" spans="1:13" x14ac:dyDescent="0.15">
      <c r="A1997" s="1">
        <v>41358</v>
      </c>
      <c r="B1997" s="2">
        <v>2613.1</v>
      </c>
      <c r="C1997" s="3">
        <f t="shared" si="124"/>
        <v>-1.9898331366415833E-3</v>
      </c>
      <c r="D1997" s="3">
        <f>1-B1997/MAX(B$2:B1997)</f>
        <v>0.55538351595998092</v>
      </c>
      <c r="E1997" s="4">
        <f ca="1">IFERROR(AVERAGE(OFFSET(B1997,0,0,-计算!B$19,1)),AVERAGE(OFFSET(B1997,0,0,-ROW(),1)))</f>
        <v>2570.0591666666664</v>
      </c>
      <c r="F1997" s="4">
        <f ca="1">IFERROR(AVERAGE(OFFSET(B1997,0,0,-计算!B$20,1)),AVERAGE(OFFSET(B1997,0,0,-ROW(),1)))</f>
        <v>2618.5762000000004</v>
      </c>
      <c r="G1997" s="4">
        <f t="shared" ca="1" si="125"/>
        <v>-48.517033333333984</v>
      </c>
      <c r="H1997" s="4">
        <f ca="1">IFERROR(AVERAGE(OFFSET(G1997,0,0,-计算!B$21,1)),AVERAGE(OFFSET(G1997,0,0,-ROW(),1)))</f>
        <v>-41.176966666667191</v>
      </c>
      <c r="I1997" s="4" t="str">
        <f ca="1">IF(计算!B$23=1,IFERROR(IF(AND(G1997&gt;H1997,OFFSET(G1997,-计算!B$22,0,1,1)&lt;OFFSET(H1997,-计算!B$22,0,1,1)),"买",IF(AND(G1997&lt;H1997,OFFSET(G1997,-计算!B$22,0,1,1)&gt;OFFSET(H1997,-计算!B$22,0,1,1)),"卖",I1996)),"买"),IF(计算!B$23=2,IFERROR(IF(AND(G1997&gt;OFFSET(G1997,-计算!B$22,0,1,1),B1997&lt;OFFSET(B1997,-计算!B$22,0,1,1)),"买",IF(AND(G1997&lt;OFFSET(G1997,-计算!B$22,0,1,1),B1997&gt;OFFSET(B1997,-计算!B$22,0,1,1)),"卖",I1996)),"买"),""))</f>
        <v>卖</v>
      </c>
      <c r="J1997" s="4" t="str">
        <f t="shared" ca="1" si="127"/>
        <v/>
      </c>
      <c r="K1997" s="3">
        <f ca="1">IF(I1996="买",C1997,0)-IF(J1997=1,计算!B$18)</f>
        <v>0</v>
      </c>
      <c r="L1997" s="2">
        <f t="shared" ca="1" si="126"/>
        <v>5.9182719030475859</v>
      </c>
      <c r="M1997" s="3">
        <f ca="1">1-L1997/MAX(L$2:L1997)</f>
        <v>8.4622529302314953E-2</v>
      </c>
    </row>
    <row r="1998" spans="1:13" x14ac:dyDescent="0.15">
      <c r="A1998" s="1">
        <v>41359</v>
      </c>
      <c r="B1998" s="2">
        <v>2575.0500000000002</v>
      </c>
      <c r="C1998" s="3">
        <f t="shared" si="124"/>
        <v>-1.4561249091117778E-2</v>
      </c>
      <c r="D1998" s="3">
        <f>1-B1998/MAX(B$2:B1998)</f>
        <v>0.56185768733410457</v>
      </c>
      <c r="E1998" s="4">
        <f ca="1">IFERROR(AVERAGE(OFFSET(B1998,0,0,-计算!B$19,1)),AVERAGE(OFFSET(B1998,0,0,-ROW(),1)))</f>
        <v>2567.4024999999997</v>
      </c>
      <c r="F1998" s="4">
        <f ca="1">IFERROR(AVERAGE(OFFSET(B1998,0,0,-计算!B$20,1)),AVERAGE(OFFSET(B1998,0,0,-ROW(),1)))</f>
        <v>2619.5706000000005</v>
      </c>
      <c r="G1998" s="4">
        <f t="shared" ca="1" si="125"/>
        <v>-52.168100000000777</v>
      </c>
      <c r="H1998" s="4">
        <f ca="1">IFERROR(AVERAGE(OFFSET(G1998,0,0,-计算!B$21,1)),AVERAGE(OFFSET(G1998,0,0,-ROW(),1)))</f>
        <v>-45.105800000000649</v>
      </c>
      <c r="I1998" s="4" t="str">
        <f ca="1">IF(计算!B$23=1,IFERROR(IF(AND(G1998&gt;H1998,OFFSET(G1998,-计算!B$22,0,1,1)&lt;OFFSET(H1998,-计算!B$22,0,1,1)),"买",IF(AND(G1998&lt;H1998,OFFSET(G1998,-计算!B$22,0,1,1)&gt;OFFSET(H1998,-计算!B$22,0,1,1)),"卖",I1997)),"买"),IF(计算!B$23=2,IFERROR(IF(AND(G1998&gt;OFFSET(G1998,-计算!B$22,0,1,1),B1998&lt;OFFSET(B1998,-计算!B$22,0,1,1)),"买",IF(AND(G1998&lt;OFFSET(G1998,-计算!B$22,0,1,1),B1998&gt;OFFSET(B1998,-计算!B$22,0,1,1)),"卖",I1997)),"买"),""))</f>
        <v>卖</v>
      </c>
      <c r="J1998" s="4" t="str">
        <f t="shared" ca="1" si="127"/>
        <v/>
      </c>
      <c r="K1998" s="3">
        <f ca="1">IF(I1997="买",C1998,0)-IF(J1998=1,计算!B$18)</f>
        <v>0</v>
      </c>
      <c r="L1998" s="2">
        <f t="shared" ca="1" si="126"/>
        <v>5.9182719030475859</v>
      </c>
      <c r="M1998" s="3">
        <f ca="1">1-L1998/MAX(L$2:L1998)</f>
        <v>8.4622529302314953E-2</v>
      </c>
    </row>
    <row r="1999" spans="1:13" x14ac:dyDescent="0.15">
      <c r="A1999" s="1">
        <v>41360</v>
      </c>
      <c r="B1999" s="2">
        <v>2583.5300000000002</v>
      </c>
      <c r="C1999" s="3">
        <f t="shared" si="124"/>
        <v>3.293139939030354E-3</v>
      </c>
      <c r="D1999" s="3">
        <f>1-B1999/MAX(B$2:B1999)</f>
        <v>0.56041482338528548</v>
      </c>
      <c r="E1999" s="4">
        <f ca="1">IFERROR(AVERAGE(OFFSET(B1999,0,0,-计算!B$19,1)),AVERAGE(OFFSET(B1999,0,0,-ROW(),1)))</f>
        <v>2566.665833333333</v>
      </c>
      <c r="F1999" s="4">
        <f ca="1">IFERROR(AVERAGE(OFFSET(B1999,0,0,-计算!B$20,1)),AVERAGE(OFFSET(B1999,0,0,-ROW(),1)))</f>
        <v>2620.7186000000006</v>
      </c>
      <c r="G1999" s="4">
        <f t="shared" ca="1" si="125"/>
        <v>-54.052766666667594</v>
      </c>
      <c r="H1999" s="4">
        <f ca="1">IFERROR(AVERAGE(OFFSET(G1999,0,0,-计算!B$21,1)),AVERAGE(OFFSET(G1999,0,0,-ROW(),1)))</f>
        <v>-47.083988888889586</v>
      </c>
      <c r="I1999" s="4" t="str">
        <f ca="1">IF(计算!B$23=1,IFERROR(IF(AND(G1999&gt;H1999,OFFSET(G1999,-计算!B$22,0,1,1)&lt;OFFSET(H1999,-计算!B$22,0,1,1)),"买",IF(AND(G1999&lt;H1999,OFFSET(G1999,-计算!B$22,0,1,1)&gt;OFFSET(H1999,-计算!B$22,0,1,1)),"卖",I1998)),"买"),IF(计算!B$23=2,IFERROR(IF(AND(G1999&gt;OFFSET(G1999,-计算!B$22,0,1,1),B1999&lt;OFFSET(B1999,-计算!B$22,0,1,1)),"买",IF(AND(G1999&lt;OFFSET(G1999,-计算!B$22,0,1,1),B1999&gt;OFFSET(B1999,-计算!B$22,0,1,1)),"卖",I1998)),"买"),""))</f>
        <v>卖</v>
      </c>
      <c r="J1999" s="4" t="str">
        <f t="shared" ca="1" si="127"/>
        <v/>
      </c>
      <c r="K1999" s="3">
        <f ca="1">IF(I1998="买",C1999,0)-IF(J1999=1,计算!B$18)</f>
        <v>0</v>
      </c>
      <c r="L1999" s="2">
        <f t="shared" ca="1" si="126"/>
        <v>5.9182719030475859</v>
      </c>
      <c r="M1999" s="3">
        <f ca="1">1-L1999/MAX(L$2:L1999)</f>
        <v>8.4622529302314953E-2</v>
      </c>
    </row>
    <row r="2000" spans="1:13" x14ac:dyDescent="0.15">
      <c r="A2000" s="1">
        <v>41361</v>
      </c>
      <c r="B2000" s="2">
        <v>2499.3000000000002</v>
      </c>
      <c r="C2000" s="3">
        <f t="shared" si="124"/>
        <v>-3.2602679279900015E-2</v>
      </c>
      <c r="D2000" s="3">
        <f>1-B2000/MAX(B$2:B2000)</f>
        <v>0.57474647791465316</v>
      </c>
      <c r="E2000" s="4">
        <f ca="1">IFERROR(AVERAGE(OFFSET(B2000,0,0,-计算!B$19,1)),AVERAGE(OFFSET(B2000,0,0,-ROW(),1)))</f>
        <v>2561.9724999999994</v>
      </c>
      <c r="F2000" s="4">
        <f ca="1">IFERROR(AVERAGE(OFFSET(B2000,0,0,-计算!B$20,1)),AVERAGE(OFFSET(B2000,0,0,-ROW(),1)))</f>
        <v>2620.0932000000003</v>
      </c>
      <c r="G2000" s="4">
        <f t="shared" ca="1" si="125"/>
        <v>-58.120700000000852</v>
      </c>
      <c r="H2000" s="4">
        <f ca="1">IFERROR(AVERAGE(OFFSET(G2000,0,0,-计算!B$21,1)),AVERAGE(OFFSET(G2000,0,0,-ROW(),1)))</f>
        <v>-50.201572222223</v>
      </c>
      <c r="I2000" s="4" t="str">
        <f ca="1">IF(计算!B$23=1,IFERROR(IF(AND(G2000&gt;H2000,OFFSET(G2000,-计算!B$22,0,1,1)&lt;OFFSET(H2000,-计算!B$22,0,1,1)),"买",IF(AND(G2000&lt;H2000,OFFSET(G2000,-计算!B$22,0,1,1)&gt;OFFSET(H2000,-计算!B$22,0,1,1)),"卖",I1999)),"买"),IF(计算!B$23=2,IFERROR(IF(AND(G2000&gt;OFFSET(G2000,-计算!B$22,0,1,1),B2000&lt;OFFSET(B2000,-计算!B$22,0,1,1)),"买",IF(AND(G2000&lt;OFFSET(G2000,-计算!B$22,0,1,1),B2000&gt;OFFSET(B2000,-计算!B$22,0,1,1)),"卖",I1999)),"买"),""))</f>
        <v>卖</v>
      </c>
      <c r="J2000" s="4" t="str">
        <f t="shared" ca="1" si="127"/>
        <v/>
      </c>
      <c r="K2000" s="3">
        <f ca="1">IF(I1999="买",C2000,0)-IF(J2000=1,计算!B$18)</f>
        <v>0</v>
      </c>
      <c r="L2000" s="2">
        <f t="shared" ca="1" si="126"/>
        <v>5.9182719030475859</v>
      </c>
      <c r="M2000" s="3">
        <f ca="1">1-L2000/MAX(L$2:L2000)</f>
        <v>8.4622529302314953E-2</v>
      </c>
    </row>
    <row r="2001" spans="1:13" x14ac:dyDescent="0.15">
      <c r="A2001" s="1">
        <v>41362</v>
      </c>
      <c r="B2001" s="2">
        <v>2495.08</v>
      </c>
      <c r="C2001" s="3">
        <f t="shared" si="124"/>
        <v>-1.6884727723763815E-3</v>
      </c>
      <c r="D2001" s="3">
        <f>1-B2001/MAX(B$2:B2001)</f>
        <v>0.57546450690805151</v>
      </c>
      <c r="E2001" s="4">
        <f ca="1">IFERROR(AVERAGE(OFFSET(B2001,0,0,-计算!B$19,1)),AVERAGE(OFFSET(B2001,0,0,-ROW(),1)))</f>
        <v>2559.2716666666661</v>
      </c>
      <c r="F2001" s="4">
        <f ca="1">IFERROR(AVERAGE(OFFSET(B2001,0,0,-计算!B$20,1)),AVERAGE(OFFSET(B2001,0,0,-ROW(),1)))</f>
        <v>2620.3302000000003</v>
      </c>
      <c r="G2001" s="4">
        <f t="shared" ca="1" si="125"/>
        <v>-61.058533333334253</v>
      </c>
      <c r="H2001" s="4">
        <f ca="1">IFERROR(AVERAGE(OFFSET(G2001,0,0,-计算!B$21,1)),AVERAGE(OFFSET(G2001,0,0,-ROW(),1)))</f>
        <v>-53.393383333334135</v>
      </c>
      <c r="I2001" s="4" t="str">
        <f ca="1">IF(计算!B$23=1,IFERROR(IF(AND(G2001&gt;H2001,OFFSET(G2001,-计算!B$22,0,1,1)&lt;OFFSET(H2001,-计算!B$22,0,1,1)),"买",IF(AND(G2001&lt;H2001,OFFSET(G2001,-计算!B$22,0,1,1)&gt;OFFSET(H2001,-计算!B$22,0,1,1)),"卖",I2000)),"买"),IF(计算!B$23=2,IFERROR(IF(AND(G2001&gt;OFFSET(G2001,-计算!B$22,0,1,1),B2001&lt;OFFSET(B2001,-计算!B$22,0,1,1)),"买",IF(AND(G2001&lt;OFFSET(G2001,-计算!B$22,0,1,1),B2001&gt;OFFSET(B2001,-计算!B$22,0,1,1)),"卖",I2000)),"买"),""))</f>
        <v>卖</v>
      </c>
      <c r="J2001" s="4" t="str">
        <f t="shared" ca="1" si="127"/>
        <v/>
      </c>
      <c r="K2001" s="3">
        <f ca="1">IF(I2000="买",C2001,0)-IF(J2001=1,计算!B$18)</f>
        <v>0</v>
      </c>
      <c r="L2001" s="2">
        <f t="shared" ca="1" si="126"/>
        <v>5.9182719030475859</v>
      </c>
      <c r="M2001" s="3">
        <f ca="1">1-L2001/MAX(L$2:L2001)</f>
        <v>8.4622529302314953E-2</v>
      </c>
    </row>
    <row r="2002" spans="1:13" x14ac:dyDescent="0.15">
      <c r="A2002" s="1">
        <v>41365</v>
      </c>
      <c r="B2002" s="2">
        <v>2493.19</v>
      </c>
      <c r="C2002" s="3">
        <f t="shared" si="124"/>
        <v>-7.5749074177977604E-4</v>
      </c>
      <c r="D2002" s="3">
        <f>1-B2002/MAX(B$2:B2002)</f>
        <v>0.57578608861362546</v>
      </c>
      <c r="E2002" s="4">
        <f ca="1">IFERROR(AVERAGE(OFFSET(B2002,0,0,-计算!B$19,1)),AVERAGE(OFFSET(B2002,0,0,-ROW(),1)))</f>
        <v>2555.8483333333329</v>
      </c>
      <c r="F2002" s="4">
        <f ca="1">IFERROR(AVERAGE(OFFSET(B2002,0,0,-计算!B$20,1)),AVERAGE(OFFSET(B2002,0,0,-ROW(),1)))</f>
        <v>2618.6394000000005</v>
      </c>
      <c r="G2002" s="4">
        <f t="shared" ca="1" si="125"/>
        <v>-62.791066666667575</v>
      </c>
      <c r="H2002" s="4">
        <f ca="1">IFERROR(AVERAGE(OFFSET(G2002,0,0,-计算!B$21,1)),AVERAGE(OFFSET(G2002,0,0,-ROW(),1)))</f>
        <v>-56.118033333334175</v>
      </c>
      <c r="I2002" s="4" t="str">
        <f ca="1">IF(计算!B$23=1,IFERROR(IF(AND(G2002&gt;H2002,OFFSET(G2002,-计算!B$22,0,1,1)&lt;OFFSET(H2002,-计算!B$22,0,1,1)),"买",IF(AND(G2002&lt;H2002,OFFSET(G2002,-计算!B$22,0,1,1)&gt;OFFSET(H2002,-计算!B$22,0,1,1)),"卖",I2001)),"买"),IF(计算!B$23=2,IFERROR(IF(AND(G2002&gt;OFFSET(G2002,-计算!B$22,0,1,1),B2002&lt;OFFSET(B2002,-计算!B$22,0,1,1)),"买",IF(AND(G2002&lt;OFFSET(G2002,-计算!B$22,0,1,1),B2002&gt;OFFSET(B2002,-计算!B$22,0,1,1)),"卖",I2001)),"买"),""))</f>
        <v>卖</v>
      </c>
      <c r="J2002" s="4" t="str">
        <f t="shared" ca="1" si="127"/>
        <v/>
      </c>
      <c r="K2002" s="3">
        <f ca="1">IF(I2001="买",C2002,0)-IF(J2002=1,计算!B$18)</f>
        <v>0</v>
      </c>
      <c r="L2002" s="2">
        <f t="shared" ca="1" si="126"/>
        <v>5.9182719030475859</v>
      </c>
      <c r="M2002" s="3">
        <f ca="1">1-L2002/MAX(L$2:L2002)</f>
        <v>8.4622529302314953E-2</v>
      </c>
    </row>
    <row r="2003" spans="1:13" x14ac:dyDescent="0.15">
      <c r="A2003" s="1">
        <v>41366</v>
      </c>
      <c r="B2003" s="2">
        <v>2486.39</v>
      </c>
      <c r="C2003" s="3">
        <f t="shared" si="124"/>
        <v>-2.7274295180070851E-3</v>
      </c>
      <c r="D2003" s="3">
        <f>1-B2003/MAX(B$2:B2003)</f>
        <v>0.57694310215749001</v>
      </c>
      <c r="E2003" s="4">
        <f ca="1">IFERROR(AVERAGE(OFFSET(B2003,0,0,-计算!B$19,1)),AVERAGE(OFFSET(B2003,0,0,-ROW(),1)))</f>
        <v>2551.391666666666</v>
      </c>
      <c r="F2003" s="4">
        <f ca="1">IFERROR(AVERAGE(OFFSET(B2003,0,0,-计算!B$20,1)),AVERAGE(OFFSET(B2003,0,0,-ROW(),1)))</f>
        <v>2616.4500000000003</v>
      </c>
      <c r="G2003" s="4">
        <f t="shared" ca="1" si="125"/>
        <v>-65.058333333334303</v>
      </c>
      <c r="H2003" s="4">
        <f ca="1">IFERROR(AVERAGE(OFFSET(G2003,0,0,-计算!B$21,1)),AVERAGE(OFFSET(G2003,0,0,-ROW(),1)))</f>
        <v>-58.874916666667559</v>
      </c>
      <c r="I2003" s="4" t="str">
        <f ca="1">IF(计算!B$23=1,IFERROR(IF(AND(G2003&gt;H2003,OFFSET(G2003,-计算!B$22,0,1,1)&lt;OFFSET(H2003,-计算!B$22,0,1,1)),"买",IF(AND(G2003&lt;H2003,OFFSET(G2003,-计算!B$22,0,1,1)&gt;OFFSET(H2003,-计算!B$22,0,1,1)),"卖",I2002)),"买"),IF(计算!B$23=2,IFERROR(IF(AND(G2003&gt;OFFSET(G2003,-计算!B$22,0,1,1),B2003&lt;OFFSET(B2003,-计算!B$22,0,1,1)),"买",IF(AND(G2003&lt;OFFSET(G2003,-计算!B$22,0,1,1),B2003&gt;OFFSET(B2003,-计算!B$22,0,1,1)),"卖",I2002)),"买"),""))</f>
        <v>卖</v>
      </c>
      <c r="J2003" s="4" t="str">
        <f t="shared" ca="1" si="127"/>
        <v/>
      </c>
      <c r="K2003" s="3">
        <f ca="1">IF(I2002="买",C2003,0)-IF(J2003=1,计算!B$18)</f>
        <v>0</v>
      </c>
      <c r="L2003" s="2">
        <f t="shared" ca="1" si="126"/>
        <v>5.9182719030475859</v>
      </c>
      <c r="M2003" s="3">
        <f ca="1">1-L2003/MAX(L$2:L2003)</f>
        <v>8.4622529302314953E-2</v>
      </c>
    </row>
    <row r="2004" spans="1:13" x14ac:dyDescent="0.15">
      <c r="A2004" s="1">
        <v>41367</v>
      </c>
      <c r="B2004" s="2">
        <v>2483.5500000000002</v>
      </c>
      <c r="C2004" s="3">
        <f t="shared" si="124"/>
        <v>-1.142218236077075E-3</v>
      </c>
      <c r="D2004" s="3">
        <f>1-B2004/MAX(B$2:B2004)</f>
        <v>0.57742632546110384</v>
      </c>
      <c r="E2004" s="4">
        <f ca="1">IFERROR(AVERAGE(OFFSET(B2004,0,0,-计算!B$19,1)),AVERAGE(OFFSET(B2004,0,0,-ROW(),1)))</f>
        <v>2549.813333333333</v>
      </c>
      <c r="F2004" s="4">
        <f ca="1">IFERROR(AVERAGE(OFFSET(B2004,0,0,-计算!B$20,1)),AVERAGE(OFFSET(B2004,0,0,-ROW(),1)))</f>
        <v>2614.5792000000001</v>
      </c>
      <c r="G2004" s="4">
        <f t="shared" ca="1" si="125"/>
        <v>-64.76586666666708</v>
      </c>
      <c r="H2004" s="4">
        <f ca="1">IFERROR(AVERAGE(OFFSET(G2004,0,0,-计算!B$21,1)),AVERAGE(OFFSET(G2004,0,0,-ROW(),1)))</f>
        <v>-60.974544444445279</v>
      </c>
      <c r="I2004" s="4" t="str">
        <f ca="1">IF(计算!B$23=1,IFERROR(IF(AND(G2004&gt;H2004,OFFSET(G2004,-计算!B$22,0,1,1)&lt;OFFSET(H2004,-计算!B$22,0,1,1)),"买",IF(AND(G2004&lt;H2004,OFFSET(G2004,-计算!B$22,0,1,1)&gt;OFFSET(H2004,-计算!B$22,0,1,1)),"卖",I2003)),"买"),IF(计算!B$23=2,IFERROR(IF(AND(G2004&gt;OFFSET(G2004,-计算!B$22,0,1,1),B2004&lt;OFFSET(B2004,-计算!B$22,0,1,1)),"买",IF(AND(G2004&lt;OFFSET(G2004,-计算!B$22,0,1,1),B2004&gt;OFFSET(B2004,-计算!B$22,0,1,1)),"卖",I2003)),"买"),""))</f>
        <v>卖</v>
      </c>
      <c r="J2004" s="4" t="str">
        <f t="shared" ca="1" si="127"/>
        <v/>
      </c>
      <c r="K2004" s="3">
        <f ca="1">IF(I2003="买",C2004,0)-IF(J2004=1,计算!B$18)</f>
        <v>0</v>
      </c>
      <c r="L2004" s="2">
        <f t="shared" ca="1" si="126"/>
        <v>5.9182719030475859</v>
      </c>
      <c r="M2004" s="3">
        <f ca="1">1-L2004/MAX(L$2:L2004)</f>
        <v>8.4622529302314953E-2</v>
      </c>
    </row>
    <row r="2005" spans="1:13" x14ac:dyDescent="0.15">
      <c r="A2005" s="1">
        <v>41372</v>
      </c>
      <c r="B2005" s="2">
        <v>2472.3000000000002</v>
      </c>
      <c r="C2005" s="3">
        <f t="shared" si="124"/>
        <v>-4.5298061242978749E-3</v>
      </c>
      <c r="D2005" s="3">
        <f>1-B2005/MAX(B$2:B2005)</f>
        <v>0.57934050227999723</v>
      </c>
      <c r="E2005" s="4">
        <f ca="1">IFERROR(AVERAGE(OFFSET(B2005,0,0,-计算!B$19,1)),AVERAGE(OFFSET(B2005,0,0,-ROW(),1)))</f>
        <v>2545.413333333333</v>
      </c>
      <c r="F2005" s="4">
        <f ca="1">IFERROR(AVERAGE(OFFSET(B2005,0,0,-计算!B$20,1)),AVERAGE(OFFSET(B2005,0,0,-ROW(),1)))</f>
        <v>2612.9700000000003</v>
      </c>
      <c r="G2005" s="4">
        <f t="shared" ca="1" si="125"/>
        <v>-67.556666666667297</v>
      </c>
      <c r="H2005" s="4">
        <f ca="1">IFERROR(AVERAGE(OFFSET(G2005,0,0,-计算!B$21,1)),AVERAGE(OFFSET(G2005,0,0,-ROW(),1)))</f>
        <v>-63.225194444445229</v>
      </c>
      <c r="I2005" s="4" t="str">
        <f ca="1">IF(计算!B$23=1,IFERROR(IF(AND(G2005&gt;H2005,OFFSET(G2005,-计算!B$22,0,1,1)&lt;OFFSET(H2005,-计算!B$22,0,1,1)),"买",IF(AND(G2005&lt;H2005,OFFSET(G2005,-计算!B$22,0,1,1)&gt;OFFSET(H2005,-计算!B$22,0,1,1)),"卖",I2004)),"买"),IF(计算!B$23=2,IFERROR(IF(AND(G2005&gt;OFFSET(G2005,-计算!B$22,0,1,1),B2005&lt;OFFSET(B2005,-计算!B$22,0,1,1)),"买",IF(AND(G2005&lt;OFFSET(G2005,-计算!B$22,0,1,1),B2005&gt;OFFSET(B2005,-计算!B$22,0,1,1)),"卖",I2004)),"买"),""))</f>
        <v>卖</v>
      </c>
      <c r="J2005" s="4" t="str">
        <f t="shared" ca="1" si="127"/>
        <v/>
      </c>
      <c r="K2005" s="3">
        <f ca="1">IF(I2004="买",C2005,0)-IF(J2005=1,计算!B$18)</f>
        <v>0</v>
      </c>
      <c r="L2005" s="2">
        <f t="shared" ca="1" si="126"/>
        <v>5.9182719030475859</v>
      </c>
      <c r="M2005" s="3">
        <f ca="1">1-L2005/MAX(L$2:L2005)</f>
        <v>8.4622529302314953E-2</v>
      </c>
    </row>
    <row r="2006" spans="1:13" x14ac:dyDescent="0.15">
      <c r="A2006" s="1">
        <v>41373</v>
      </c>
      <c r="B2006" s="2">
        <v>2489.4299999999998</v>
      </c>
      <c r="C2006" s="3">
        <f t="shared" si="124"/>
        <v>6.9287707802450083E-3</v>
      </c>
      <c r="D2006" s="3">
        <f>1-B2006/MAX(B$2:B2006)</f>
        <v>0.57642584904376237</v>
      </c>
      <c r="E2006" s="4">
        <f ca="1">IFERROR(AVERAGE(OFFSET(B2006,0,0,-计算!B$19,1)),AVERAGE(OFFSET(B2006,0,0,-ROW(),1)))</f>
        <v>2535.3516666666665</v>
      </c>
      <c r="F2006" s="4">
        <f ca="1">IFERROR(AVERAGE(OFFSET(B2006,0,0,-计算!B$20,1)),AVERAGE(OFFSET(B2006,0,0,-ROW(),1)))</f>
        <v>2610.8498</v>
      </c>
      <c r="G2006" s="4">
        <f t="shared" ca="1" si="125"/>
        <v>-75.498133333333499</v>
      </c>
      <c r="H2006" s="4">
        <f ca="1">IFERROR(AVERAGE(OFFSET(G2006,0,0,-计算!B$21,1)),AVERAGE(OFFSET(G2006,0,0,-ROW(),1)))</f>
        <v>-66.121433333333997</v>
      </c>
      <c r="I2006" s="4" t="str">
        <f ca="1">IF(计算!B$23=1,IFERROR(IF(AND(G2006&gt;H2006,OFFSET(G2006,-计算!B$22,0,1,1)&lt;OFFSET(H2006,-计算!B$22,0,1,1)),"买",IF(AND(G2006&lt;H2006,OFFSET(G2006,-计算!B$22,0,1,1)&gt;OFFSET(H2006,-计算!B$22,0,1,1)),"卖",I2005)),"买"),IF(计算!B$23=2,IFERROR(IF(AND(G2006&gt;OFFSET(G2006,-计算!B$22,0,1,1),B2006&lt;OFFSET(B2006,-计算!B$22,0,1,1)),"买",IF(AND(G2006&lt;OFFSET(G2006,-计算!B$22,0,1,1),B2006&gt;OFFSET(B2006,-计算!B$22,0,1,1)),"卖",I2005)),"买"),""))</f>
        <v>卖</v>
      </c>
      <c r="J2006" s="4" t="str">
        <f t="shared" ca="1" si="127"/>
        <v/>
      </c>
      <c r="K2006" s="3">
        <f ca="1">IF(I2005="买",C2006,0)-IF(J2006=1,计算!B$18)</f>
        <v>0</v>
      </c>
      <c r="L2006" s="2">
        <f t="shared" ca="1" si="126"/>
        <v>5.9182719030475859</v>
      </c>
      <c r="M2006" s="3">
        <f ca="1">1-L2006/MAX(L$2:L2006)</f>
        <v>8.4622529302314953E-2</v>
      </c>
    </row>
    <row r="2007" spans="1:13" x14ac:dyDescent="0.15">
      <c r="A2007" s="1">
        <v>41374</v>
      </c>
      <c r="B2007" s="2">
        <v>2485.31</v>
      </c>
      <c r="C2007" s="3">
        <f t="shared" si="124"/>
        <v>-1.6549973287057762E-3</v>
      </c>
      <c r="D2007" s="3">
        <f>1-B2007/MAX(B$2:B2007)</f>
        <v>0.57712686313210371</v>
      </c>
      <c r="E2007" s="4">
        <f ca="1">IFERROR(AVERAGE(OFFSET(B2007,0,0,-计算!B$19,1)),AVERAGE(OFFSET(B2007,0,0,-ROW(),1)))</f>
        <v>2524.5450000000001</v>
      </c>
      <c r="F2007" s="4">
        <f ca="1">IFERROR(AVERAGE(OFFSET(B2007,0,0,-计算!B$20,1)),AVERAGE(OFFSET(B2007,0,0,-ROW(),1)))</f>
        <v>2608.3380000000002</v>
      </c>
      <c r="G2007" s="4">
        <f t="shared" ca="1" si="125"/>
        <v>-83.79300000000012</v>
      </c>
      <c r="H2007" s="4">
        <f ca="1">IFERROR(AVERAGE(OFFSET(G2007,0,0,-计算!B$21,1)),AVERAGE(OFFSET(G2007,0,0,-ROW(),1)))</f>
        <v>-69.910511111111646</v>
      </c>
      <c r="I2007" s="4" t="str">
        <f ca="1">IF(计算!B$23=1,IFERROR(IF(AND(G2007&gt;H2007,OFFSET(G2007,-计算!B$22,0,1,1)&lt;OFFSET(H2007,-计算!B$22,0,1,1)),"买",IF(AND(G2007&lt;H2007,OFFSET(G2007,-计算!B$22,0,1,1)&gt;OFFSET(H2007,-计算!B$22,0,1,1)),"卖",I2006)),"买"),IF(计算!B$23=2,IFERROR(IF(AND(G2007&gt;OFFSET(G2007,-计算!B$22,0,1,1),B2007&lt;OFFSET(B2007,-计算!B$22,0,1,1)),"买",IF(AND(G2007&lt;OFFSET(G2007,-计算!B$22,0,1,1),B2007&gt;OFFSET(B2007,-计算!B$22,0,1,1)),"卖",I2006)),"买"),""))</f>
        <v>卖</v>
      </c>
      <c r="J2007" s="4" t="str">
        <f t="shared" ca="1" si="127"/>
        <v/>
      </c>
      <c r="K2007" s="3">
        <f ca="1">IF(I2006="买",C2007,0)-IF(J2007=1,计算!B$18)</f>
        <v>0</v>
      </c>
      <c r="L2007" s="2">
        <f t="shared" ca="1" si="126"/>
        <v>5.9182719030475859</v>
      </c>
      <c r="M2007" s="3">
        <f ca="1">1-L2007/MAX(L$2:L2007)</f>
        <v>8.4622529302314953E-2</v>
      </c>
    </row>
    <row r="2008" spans="1:13" x14ac:dyDescent="0.15">
      <c r="A2008" s="1">
        <v>41375</v>
      </c>
      <c r="B2008" s="2">
        <v>2477.88</v>
      </c>
      <c r="C2008" s="3">
        <f t="shared" si="124"/>
        <v>-2.9895666938932752E-3</v>
      </c>
      <c r="D2008" s="3">
        <f>1-B2008/MAX(B$2:B2008)</f>
        <v>0.57839107057782613</v>
      </c>
      <c r="E2008" s="4">
        <f ca="1">IFERROR(AVERAGE(OFFSET(B2008,0,0,-计算!B$19,1)),AVERAGE(OFFSET(B2008,0,0,-ROW(),1)))</f>
        <v>2512.8425000000002</v>
      </c>
      <c r="F2008" s="4">
        <f ca="1">IFERROR(AVERAGE(OFFSET(B2008,0,0,-计算!B$20,1)),AVERAGE(OFFSET(B2008,0,0,-ROW(),1)))</f>
        <v>2605.9576000000002</v>
      </c>
      <c r="G2008" s="4">
        <f t="shared" ca="1" si="125"/>
        <v>-93.115099999999984</v>
      </c>
      <c r="H2008" s="4">
        <f ca="1">IFERROR(AVERAGE(OFFSET(G2008,0,0,-计算!B$21,1)),AVERAGE(OFFSET(G2008,0,0,-ROW(),1)))</f>
        <v>-74.964516666667052</v>
      </c>
      <c r="I2008" s="4" t="str">
        <f ca="1">IF(计算!B$23=1,IFERROR(IF(AND(G2008&gt;H2008,OFFSET(G2008,-计算!B$22,0,1,1)&lt;OFFSET(H2008,-计算!B$22,0,1,1)),"买",IF(AND(G2008&lt;H2008,OFFSET(G2008,-计算!B$22,0,1,1)&gt;OFFSET(H2008,-计算!B$22,0,1,1)),"卖",I2007)),"买"),IF(计算!B$23=2,IFERROR(IF(AND(G2008&gt;OFFSET(G2008,-计算!B$22,0,1,1),B2008&lt;OFFSET(B2008,-计算!B$22,0,1,1)),"买",IF(AND(G2008&lt;OFFSET(G2008,-计算!B$22,0,1,1),B2008&gt;OFFSET(B2008,-计算!B$22,0,1,1)),"卖",I2007)),"买"),""))</f>
        <v>卖</v>
      </c>
      <c r="J2008" s="4" t="str">
        <f t="shared" ca="1" si="127"/>
        <v/>
      </c>
      <c r="K2008" s="3">
        <f ca="1">IF(I2007="买",C2008,0)-IF(J2008=1,计算!B$18)</f>
        <v>0</v>
      </c>
      <c r="L2008" s="2">
        <f t="shared" ca="1" si="126"/>
        <v>5.9182719030475859</v>
      </c>
      <c r="M2008" s="3">
        <f ca="1">1-L2008/MAX(L$2:L2008)</f>
        <v>8.4622529302314953E-2</v>
      </c>
    </row>
    <row r="2009" spans="1:13" x14ac:dyDescent="0.15">
      <c r="A2009" s="1">
        <v>41376</v>
      </c>
      <c r="B2009" s="2">
        <v>2462.11</v>
      </c>
      <c r="C2009" s="3">
        <f t="shared" si="124"/>
        <v>-6.3643114275105939E-3</v>
      </c>
      <c r="D2009" s="3">
        <f>1-B2009/MAX(B$2:B2009)</f>
        <v>0.58107432110528823</v>
      </c>
      <c r="E2009" s="4">
        <f ca="1">IFERROR(AVERAGE(OFFSET(B2009,0,0,-计算!B$19,1)),AVERAGE(OFFSET(B2009,0,0,-ROW(),1)))</f>
        <v>2500.2600000000002</v>
      </c>
      <c r="F2009" s="4">
        <f ca="1">IFERROR(AVERAGE(OFFSET(B2009,0,0,-计算!B$20,1)),AVERAGE(OFFSET(B2009,0,0,-ROW(),1)))</f>
        <v>2603.0506000000005</v>
      </c>
      <c r="G2009" s="4">
        <f t="shared" ca="1" si="125"/>
        <v>-102.79060000000027</v>
      </c>
      <c r="H2009" s="4">
        <f ca="1">IFERROR(AVERAGE(OFFSET(G2009,0,0,-计算!B$21,1)),AVERAGE(OFFSET(G2009,0,0,-ROW(),1)))</f>
        <v>-81.253227777778037</v>
      </c>
      <c r="I2009" s="4" t="str">
        <f ca="1">IF(计算!B$23=1,IFERROR(IF(AND(G2009&gt;H2009,OFFSET(G2009,-计算!B$22,0,1,1)&lt;OFFSET(H2009,-计算!B$22,0,1,1)),"买",IF(AND(G2009&lt;H2009,OFFSET(G2009,-计算!B$22,0,1,1)&gt;OFFSET(H2009,-计算!B$22,0,1,1)),"卖",I2008)),"买"),IF(计算!B$23=2,IFERROR(IF(AND(G2009&gt;OFFSET(G2009,-计算!B$22,0,1,1),B2009&lt;OFFSET(B2009,-计算!B$22,0,1,1)),"买",IF(AND(G2009&lt;OFFSET(G2009,-计算!B$22,0,1,1),B2009&gt;OFFSET(B2009,-计算!B$22,0,1,1)),"卖",I2008)),"买"),""))</f>
        <v>卖</v>
      </c>
      <c r="J2009" s="4" t="str">
        <f t="shared" ca="1" si="127"/>
        <v/>
      </c>
      <c r="K2009" s="3">
        <f ca="1">IF(I2008="买",C2009,0)-IF(J2009=1,计算!B$18)</f>
        <v>0</v>
      </c>
      <c r="L2009" s="2">
        <f t="shared" ca="1" si="126"/>
        <v>5.9182719030475859</v>
      </c>
      <c r="M2009" s="3">
        <f ca="1">1-L2009/MAX(L$2:L2009)</f>
        <v>8.4622529302314953E-2</v>
      </c>
    </row>
    <row r="2010" spans="1:13" x14ac:dyDescent="0.15">
      <c r="A2010" s="1">
        <v>41379</v>
      </c>
      <c r="B2010" s="2">
        <v>2436.8200000000002</v>
      </c>
      <c r="C2010" s="3">
        <f t="shared" si="124"/>
        <v>-1.0271677544870017E-2</v>
      </c>
      <c r="D2010" s="3">
        <f>1-B2010/MAX(B$2:B2010)</f>
        <v>0.58537739059416039</v>
      </c>
      <c r="E2010" s="4">
        <f ca="1">IFERROR(AVERAGE(OFFSET(B2010,0,0,-计算!B$19,1)),AVERAGE(OFFSET(B2010,0,0,-ROW(),1)))</f>
        <v>2488.7408333333337</v>
      </c>
      <c r="F2010" s="4">
        <f ca="1">IFERROR(AVERAGE(OFFSET(B2010,0,0,-计算!B$20,1)),AVERAGE(OFFSET(B2010,0,0,-ROW(),1)))</f>
        <v>2600.1320000000005</v>
      </c>
      <c r="G2010" s="4">
        <f t="shared" ca="1" si="125"/>
        <v>-111.39116666666678</v>
      </c>
      <c r="H2010" s="4">
        <f ca="1">IFERROR(AVERAGE(OFFSET(G2010,0,0,-计算!B$21,1)),AVERAGE(OFFSET(G2010,0,0,-ROW(),1)))</f>
        <v>-89.024111111111324</v>
      </c>
      <c r="I2010" s="4" t="str">
        <f ca="1">IF(计算!B$23=1,IFERROR(IF(AND(G2010&gt;H2010,OFFSET(G2010,-计算!B$22,0,1,1)&lt;OFFSET(H2010,-计算!B$22,0,1,1)),"买",IF(AND(G2010&lt;H2010,OFFSET(G2010,-计算!B$22,0,1,1)&gt;OFFSET(H2010,-计算!B$22,0,1,1)),"卖",I2009)),"买"),IF(计算!B$23=2,IFERROR(IF(AND(G2010&gt;OFFSET(G2010,-计算!B$22,0,1,1),B2010&lt;OFFSET(B2010,-计算!B$22,0,1,1)),"买",IF(AND(G2010&lt;OFFSET(G2010,-计算!B$22,0,1,1),B2010&gt;OFFSET(B2010,-计算!B$22,0,1,1)),"卖",I2009)),"买"),""))</f>
        <v>卖</v>
      </c>
      <c r="J2010" s="4" t="str">
        <f t="shared" ca="1" si="127"/>
        <v/>
      </c>
      <c r="K2010" s="3">
        <f ca="1">IF(I2009="买",C2010,0)-IF(J2010=1,计算!B$18)</f>
        <v>0</v>
      </c>
      <c r="L2010" s="2">
        <f t="shared" ca="1" si="126"/>
        <v>5.9182719030475859</v>
      </c>
      <c r="M2010" s="3">
        <f ca="1">1-L2010/MAX(L$2:L2010)</f>
        <v>8.4622529302314953E-2</v>
      </c>
    </row>
    <row r="2011" spans="1:13" x14ac:dyDescent="0.15">
      <c r="A2011" s="1">
        <v>41380</v>
      </c>
      <c r="B2011" s="2">
        <v>2459.59</v>
      </c>
      <c r="C2011" s="3">
        <f t="shared" si="124"/>
        <v>9.3441452384666057E-3</v>
      </c>
      <c r="D2011" s="3">
        <f>1-B2011/MAX(B$2:B2011)</f>
        <v>0.58150309671272038</v>
      </c>
      <c r="E2011" s="4">
        <f ca="1">IFERROR(AVERAGE(OFFSET(B2011,0,0,-计算!B$19,1)),AVERAGE(OFFSET(B2011,0,0,-ROW(),1)))</f>
        <v>2478.4124999999999</v>
      </c>
      <c r="F2011" s="4">
        <f ca="1">IFERROR(AVERAGE(OFFSET(B2011,0,0,-计算!B$20,1)),AVERAGE(OFFSET(B2011,0,0,-ROW(),1)))</f>
        <v>2597.8904000000007</v>
      </c>
      <c r="G2011" s="4">
        <f t="shared" ca="1" si="125"/>
        <v>-119.47790000000077</v>
      </c>
      <c r="H2011" s="4">
        <f ca="1">IFERROR(AVERAGE(OFFSET(G2011,0,0,-计算!B$21,1)),AVERAGE(OFFSET(G2011,0,0,-ROW(),1)))</f>
        <v>-97.677650000000241</v>
      </c>
      <c r="I2011" s="4" t="str">
        <f ca="1">IF(计算!B$23=1,IFERROR(IF(AND(G2011&gt;H2011,OFFSET(G2011,-计算!B$22,0,1,1)&lt;OFFSET(H2011,-计算!B$22,0,1,1)),"买",IF(AND(G2011&lt;H2011,OFFSET(G2011,-计算!B$22,0,1,1)&gt;OFFSET(H2011,-计算!B$22,0,1,1)),"卖",I2010)),"买"),IF(计算!B$23=2,IFERROR(IF(AND(G2011&gt;OFFSET(G2011,-计算!B$22,0,1,1),B2011&lt;OFFSET(B2011,-计算!B$22,0,1,1)),"买",IF(AND(G2011&lt;OFFSET(G2011,-计算!B$22,0,1,1),B2011&gt;OFFSET(B2011,-计算!B$22,0,1,1)),"卖",I2010)),"买"),""))</f>
        <v>卖</v>
      </c>
      <c r="J2011" s="4" t="str">
        <f t="shared" ca="1" si="127"/>
        <v/>
      </c>
      <c r="K2011" s="3">
        <f ca="1">IF(I2010="买",C2011,0)-IF(J2011=1,计算!B$18)</f>
        <v>0</v>
      </c>
      <c r="L2011" s="2">
        <f t="shared" ca="1" si="126"/>
        <v>5.9182719030475859</v>
      </c>
      <c r="M2011" s="3">
        <f ca="1">1-L2011/MAX(L$2:L2011)</f>
        <v>8.4622529302314953E-2</v>
      </c>
    </row>
    <row r="2012" spans="1:13" x14ac:dyDescent="0.15">
      <c r="A2012" s="1">
        <v>41381</v>
      </c>
      <c r="B2012" s="2">
        <v>2458.4699999999998</v>
      </c>
      <c r="C2012" s="3">
        <f t="shared" si="124"/>
        <v>-4.5536044625338334E-4</v>
      </c>
      <c r="D2012" s="3">
        <f>1-B2012/MAX(B$2:B2012)</f>
        <v>0.58169366364935682</v>
      </c>
      <c r="E2012" s="4">
        <f ca="1">IFERROR(AVERAGE(OFFSET(B2012,0,0,-计算!B$19,1)),AVERAGE(OFFSET(B2012,0,0,-ROW(),1)))</f>
        <v>2475.0100000000002</v>
      </c>
      <c r="F2012" s="4">
        <f ca="1">IFERROR(AVERAGE(OFFSET(B2012,0,0,-计算!B$20,1)),AVERAGE(OFFSET(B2012,0,0,-ROW(),1)))</f>
        <v>2594.0226000000007</v>
      </c>
      <c r="G2012" s="4">
        <f t="shared" ca="1" si="125"/>
        <v>-119.01260000000048</v>
      </c>
      <c r="H2012" s="4">
        <f ca="1">IFERROR(AVERAGE(OFFSET(G2012,0,0,-计算!B$21,1)),AVERAGE(OFFSET(G2012,0,0,-ROW(),1)))</f>
        <v>-104.9300611111114</v>
      </c>
      <c r="I2012" s="4" t="str">
        <f ca="1">IF(计算!B$23=1,IFERROR(IF(AND(G2012&gt;H2012,OFFSET(G2012,-计算!B$22,0,1,1)&lt;OFFSET(H2012,-计算!B$22,0,1,1)),"买",IF(AND(G2012&lt;H2012,OFFSET(G2012,-计算!B$22,0,1,1)&gt;OFFSET(H2012,-计算!B$22,0,1,1)),"卖",I2011)),"买"),IF(计算!B$23=2,IFERROR(IF(AND(G2012&gt;OFFSET(G2012,-计算!B$22,0,1,1),B2012&lt;OFFSET(B2012,-计算!B$22,0,1,1)),"买",IF(AND(G2012&lt;OFFSET(G2012,-计算!B$22,0,1,1),B2012&gt;OFFSET(B2012,-计算!B$22,0,1,1)),"卖",I2011)),"买"),""))</f>
        <v>卖</v>
      </c>
      <c r="J2012" s="4" t="str">
        <f t="shared" ca="1" si="127"/>
        <v/>
      </c>
      <c r="K2012" s="3">
        <f ca="1">IF(I2011="买",C2012,0)-IF(J2012=1,计算!B$18)</f>
        <v>0</v>
      </c>
      <c r="L2012" s="2">
        <f t="shared" ca="1" si="126"/>
        <v>5.9182719030475859</v>
      </c>
      <c r="M2012" s="3">
        <f ca="1">1-L2012/MAX(L$2:L2012)</f>
        <v>8.4622529302314953E-2</v>
      </c>
    </row>
    <row r="2013" spans="1:13" x14ac:dyDescent="0.15">
      <c r="A2013" s="1">
        <v>41382</v>
      </c>
      <c r="B2013" s="2">
        <v>2464.85</v>
      </c>
      <c r="C2013" s="3">
        <f t="shared" si="124"/>
        <v>2.5951099667680388E-3</v>
      </c>
      <c r="D2013" s="3">
        <f>1-B2013/MAX(B$2:B2013)</f>
        <v>0.58060811270673107</v>
      </c>
      <c r="E2013" s="4">
        <f ca="1">IFERROR(AVERAGE(OFFSET(B2013,0,0,-计算!B$19,1)),AVERAGE(OFFSET(B2013,0,0,-ROW(),1)))</f>
        <v>2472.4908333333333</v>
      </c>
      <c r="F2013" s="4">
        <f ca="1">IFERROR(AVERAGE(OFFSET(B2013,0,0,-计算!B$20,1)),AVERAGE(OFFSET(B2013,0,0,-ROW(),1)))</f>
        <v>2589.802200000001</v>
      </c>
      <c r="G2013" s="4">
        <f t="shared" ca="1" si="125"/>
        <v>-117.31136666666771</v>
      </c>
      <c r="H2013" s="4">
        <f ca="1">IFERROR(AVERAGE(OFFSET(G2013,0,0,-计算!B$21,1)),AVERAGE(OFFSET(G2013,0,0,-ROW(),1)))</f>
        <v>-110.51645555555599</v>
      </c>
      <c r="I2013" s="4" t="str">
        <f ca="1">IF(计算!B$23=1,IFERROR(IF(AND(G2013&gt;H2013,OFFSET(G2013,-计算!B$22,0,1,1)&lt;OFFSET(H2013,-计算!B$22,0,1,1)),"买",IF(AND(G2013&lt;H2013,OFFSET(G2013,-计算!B$22,0,1,1)&gt;OFFSET(H2013,-计算!B$22,0,1,1)),"卖",I2012)),"买"),IF(计算!B$23=2,IFERROR(IF(AND(G2013&gt;OFFSET(G2013,-计算!B$22,0,1,1),B2013&lt;OFFSET(B2013,-计算!B$22,0,1,1)),"买",IF(AND(G2013&lt;OFFSET(G2013,-计算!B$22,0,1,1),B2013&gt;OFFSET(B2013,-计算!B$22,0,1,1)),"卖",I2012)),"买"),""))</f>
        <v>卖</v>
      </c>
      <c r="J2013" s="4" t="str">
        <f t="shared" ca="1" si="127"/>
        <v/>
      </c>
      <c r="K2013" s="3">
        <f ca="1">IF(I2012="买",C2013,0)-IF(J2013=1,计算!B$18)</f>
        <v>0</v>
      </c>
      <c r="L2013" s="2">
        <f t="shared" ca="1" si="126"/>
        <v>5.9182719030475859</v>
      </c>
      <c r="M2013" s="3">
        <f ca="1">1-L2013/MAX(L$2:L2013)</f>
        <v>8.4622529302314953E-2</v>
      </c>
    </row>
    <row r="2014" spans="1:13" x14ac:dyDescent="0.15">
      <c r="A2014" s="1">
        <v>41383</v>
      </c>
      <c r="B2014" s="2">
        <v>2533.83</v>
      </c>
      <c r="C2014" s="3">
        <f t="shared" si="124"/>
        <v>2.7985475789601866E-2</v>
      </c>
      <c r="D2014" s="3">
        <f>1-B2014/MAX(B$2:B2014)</f>
        <v>0.56887123119852989</v>
      </c>
      <c r="E2014" s="4">
        <f ca="1">IFERROR(AVERAGE(OFFSET(B2014,0,0,-计算!B$19,1)),AVERAGE(OFFSET(B2014,0,0,-ROW(),1)))</f>
        <v>2475.8775000000001</v>
      </c>
      <c r="F2014" s="4">
        <f ca="1">IFERROR(AVERAGE(OFFSET(B2014,0,0,-计算!B$20,1)),AVERAGE(OFFSET(B2014,0,0,-ROW(),1)))</f>
        <v>2586.7046000000009</v>
      </c>
      <c r="G2014" s="4">
        <f t="shared" ca="1" si="125"/>
        <v>-110.82710000000088</v>
      </c>
      <c r="H2014" s="4">
        <f ca="1">IFERROR(AVERAGE(OFFSET(G2014,0,0,-计算!B$21,1)),AVERAGE(OFFSET(G2014,0,0,-ROW(),1)))</f>
        <v>-113.46845555555615</v>
      </c>
      <c r="I2014" s="4" t="str">
        <f ca="1">IF(计算!B$23=1,IFERROR(IF(AND(G2014&gt;H2014,OFFSET(G2014,-计算!B$22,0,1,1)&lt;OFFSET(H2014,-计算!B$22,0,1,1)),"买",IF(AND(G2014&lt;H2014,OFFSET(G2014,-计算!B$22,0,1,1)&gt;OFFSET(H2014,-计算!B$22,0,1,1)),"卖",I2013)),"买"),IF(计算!B$23=2,IFERROR(IF(AND(G2014&gt;OFFSET(G2014,-计算!B$22,0,1,1),B2014&lt;OFFSET(B2014,-计算!B$22,0,1,1)),"买",IF(AND(G2014&lt;OFFSET(G2014,-计算!B$22,0,1,1),B2014&gt;OFFSET(B2014,-计算!B$22,0,1,1)),"卖",I2013)),"买"),""))</f>
        <v>买</v>
      </c>
      <c r="J2014" s="4">
        <f t="shared" ca="1" si="127"/>
        <v>1</v>
      </c>
      <c r="K2014" s="3">
        <f ca="1">IF(I2013="买",C2014,0)-IF(J2014=1,计算!B$18)</f>
        <v>0</v>
      </c>
      <c r="L2014" s="2">
        <f t="shared" ca="1" si="126"/>
        <v>5.9182719030475859</v>
      </c>
      <c r="M2014" s="3">
        <f ca="1">1-L2014/MAX(L$2:L2014)</f>
        <v>8.4622529302314953E-2</v>
      </c>
    </row>
    <row r="2015" spans="1:13" x14ac:dyDescent="0.15">
      <c r="A2015" s="1">
        <v>41386</v>
      </c>
      <c r="B2015" s="2">
        <v>2530.67</v>
      </c>
      <c r="C2015" s="3">
        <f t="shared" si="124"/>
        <v>-1.2471239191262917E-3</v>
      </c>
      <c r="D2015" s="3">
        <f>1-B2015/MAX(B$2:B2015)</f>
        <v>0.56940890219832574</v>
      </c>
      <c r="E2015" s="4">
        <f ca="1">IFERROR(AVERAGE(OFFSET(B2015,0,0,-计算!B$19,1)),AVERAGE(OFFSET(B2015,0,0,-ROW(),1)))</f>
        <v>2479.5674999999997</v>
      </c>
      <c r="F2015" s="4">
        <f ca="1">IFERROR(AVERAGE(OFFSET(B2015,0,0,-计算!B$20,1)),AVERAGE(OFFSET(B2015,0,0,-ROW(),1)))</f>
        <v>2583.5804000000007</v>
      </c>
      <c r="G2015" s="4">
        <f t="shared" ca="1" si="125"/>
        <v>-104.01290000000108</v>
      </c>
      <c r="H2015" s="4">
        <f ca="1">IFERROR(AVERAGE(OFFSET(G2015,0,0,-计算!B$21,1)),AVERAGE(OFFSET(G2015,0,0,-ROW(),1)))</f>
        <v>-113.67217222222295</v>
      </c>
      <c r="I2015" s="4" t="str">
        <f ca="1">IF(计算!B$23=1,IFERROR(IF(AND(G2015&gt;H2015,OFFSET(G2015,-计算!B$22,0,1,1)&lt;OFFSET(H2015,-计算!B$22,0,1,1)),"买",IF(AND(G2015&lt;H2015,OFFSET(G2015,-计算!B$22,0,1,1)&gt;OFFSET(H2015,-计算!B$22,0,1,1)),"卖",I2014)),"买"),IF(计算!B$23=2,IFERROR(IF(AND(G2015&gt;OFFSET(G2015,-计算!B$22,0,1,1),B2015&lt;OFFSET(B2015,-计算!B$22,0,1,1)),"买",IF(AND(G2015&lt;OFFSET(G2015,-计算!B$22,0,1,1),B2015&gt;OFFSET(B2015,-计算!B$22,0,1,1)),"卖",I2014)),"买"),""))</f>
        <v>买</v>
      </c>
      <c r="J2015" s="4" t="str">
        <f t="shared" ca="1" si="127"/>
        <v/>
      </c>
      <c r="K2015" s="3">
        <f ca="1">IF(I2014="买",C2015,0)-IF(J2015=1,计算!B$18)</f>
        <v>-1.2471239191262917E-3</v>
      </c>
      <c r="L2015" s="2">
        <f t="shared" ca="1" si="126"/>
        <v>5.9108910845974023</v>
      </c>
      <c r="M2015" s="3">
        <f ca="1">1-L2015/MAX(L$2:L2015)</f>
        <v>8.5764118441051362E-2</v>
      </c>
    </row>
    <row r="2016" spans="1:13" x14ac:dyDescent="0.15">
      <c r="A2016" s="1">
        <v>41387</v>
      </c>
      <c r="B2016" s="2">
        <v>2449.4699999999998</v>
      </c>
      <c r="C2016" s="3">
        <f t="shared" si="124"/>
        <v>-3.2086364480552687E-2</v>
      </c>
      <c r="D2016" s="3">
        <f>1-B2016/MAX(B$2:B2016)</f>
        <v>0.58322500510447162</v>
      </c>
      <c r="E2016" s="4">
        <f ca="1">IFERROR(AVERAGE(OFFSET(B2016,0,0,-计算!B$19,1)),AVERAGE(OFFSET(B2016,0,0,-ROW(),1)))</f>
        <v>2476.7274999999995</v>
      </c>
      <c r="F2016" s="4">
        <f ca="1">IFERROR(AVERAGE(OFFSET(B2016,0,0,-计算!B$20,1)),AVERAGE(OFFSET(B2016,0,0,-ROW(),1)))</f>
        <v>2577.7034000000003</v>
      </c>
      <c r="G2016" s="4">
        <f t="shared" ca="1" si="125"/>
        <v>-100.97590000000082</v>
      </c>
      <c r="H2016" s="4">
        <f ca="1">IFERROR(AVERAGE(OFFSET(G2016,0,0,-计算!B$21,1)),AVERAGE(OFFSET(G2016,0,0,-ROW(),1)))</f>
        <v>-111.93629444444529</v>
      </c>
      <c r="I2016" s="4" t="str">
        <f ca="1">IF(计算!B$23=1,IFERROR(IF(AND(G2016&gt;H2016,OFFSET(G2016,-计算!B$22,0,1,1)&lt;OFFSET(H2016,-计算!B$22,0,1,1)),"买",IF(AND(G2016&lt;H2016,OFFSET(G2016,-计算!B$22,0,1,1)&gt;OFFSET(H2016,-计算!B$22,0,1,1)),"卖",I2015)),"买"),IF(计算!B$23=2,IFERROR(IF(AND(G2016&gt;OFFSET(G2016,-计算!B$22,0,1,1),B2016&lt;OFFSET(B2016,-计算!B$22,0,1,1)),"买",IF(AND(G2016&lt;OFFSET(G2016,-计算!B$22,0,1,1),B2016&gt;OFFSET(B2016,-计算!B$22,0,1,1)),"卖",I2015)),"买"),""))</f>
        <v>买</v>
      </c>
      <c r="J2016" s="4" t="str">
        <f t="shared" ca="1" si="127"/>
        <v/>
      </c>
      <c r="K2016" s="3">
        <f ca="1">IF(I2015="买",C2016,0)-IF(J2016=1,计算!B$18)</f>
        <v>-3.2086364480552687E-2</v>
      </c>
      <c r="L2016" s="2">
        <f t="shared" ca="1" si="126"/>
        <v>5.7212320788521609</v>
      </c>
      <c r="M2016" s="3">
        <f ca="1">1-L2016/MAX(L$2:L2016)</f>
        <v>0.11509862415795113</v>
      </c>
    </row>
    <row r="2017" spans="1:13" x14ac:dyDescent="0.15">
      <c r="A2017" s="1">
        <v>41388</v>
      </c>
      <c r="B2017" s="2">
        <v>2495.58</v>
      </c>
      <c r="C2017" s="3">
        <f t="shared" si="124"/>
        <v>1.8824480397800381E-2</v>
      </c>
      <c r="D2017" s="3">
        <f>1-B2017/MAX(B$2:B2017)</f>
        <v>0.57537943238276723</v>
      </c>
      <c r="E2017" s="4">
        <f ca="1">IFERROR(AVERAGE(OFFSET(B2017,0,0,-计算!B$19,1)),AVERAGE(OFFSET(B2017,0,0,-ROW(),1)))</f>
        <v>2478.6675</v>
      </c>
      <c r="F2017" s="4">
        <f ca="1">IFERROR(AVERAGE(OFFSET(B2017,0,0,-计算!B$20,1)),AVERAGE(OFFSET(B2017,0,0,-ROW(),1)))</f>
        <v>2572.6544000000008</v>
      </c>
      <c r="G2017" s="4">
        <f t="shared" ca="1" si="125"/>
        <v>-93.986900000000787</v>
      </c>
      <c r="H2017" s="4">
        <f ca="1">IFERROR(AVERAGE(OFFSET(G2017,0,0,-计算!B$21,1)),AVERAGE(OFFSET(G2017,0,0,-ROW(),1)))</f>
        <v>-107.68779444444529</v>
      </c>
      <c r="I2017" s="4" t="str">
        <f ca="1">IF(计算!B$23=1,IFERROR(IF(AND(G2017&gt;H2017,OFFSET(G2017,-计算!B$22,0,1,1)&lt;OFFSET(H2017,-计算!B$22,0,1,1)),"买",IF(AND(G2017&lt;H2017,OFFSET(G2017,-计算!B$22,0,1,1)&gt;OFFSET(H2017,-计算!B$22,0,1,1)),"卖",I2016)),"买"),IF(计算!B$23=2,IFERROR(IF(AND(G2017&gt;OFFSET(G2017,-计算!B$22,0,1,1),B2017&lt;OFFSET(B2017,-计算!B$22,0,1,1)),"买",IF(AND(G2017&lt;OFFSET(G2017,-计算!B$22,0,1,1),B2017&gt;OFFSET(B2017,-计算!B$22,0,1,1)),"卖",I2016)),"买"),""))</f>
        <v>买</v>
      </c>
      <c r="J2017" s="4" t="str">
        <f t="shared" ca="1" si="127"/>
        <v/>
      </c>
      <c r="K2017" s="3">
        <f ca="1">IF(I2016="买",C2017,0)-IF(J2017=1,计算!B$18)</f>
        <v>1.8824480397800381E-2</v>
      </c>
      <c r="L2017" s="2">
        <f t="shared" ca="1" si="126"/>
        <v>5.8289312999717797</v>
      </c>
      <c r="M2017" s="3">
        <f ca="1">1-L2017/MAX(L$2:L2017)</f>
        <v>9.8440815554425964E-2</v>
      </c>
    </row>
    <row r="2018" spans="1:13" x14ac:dyDescent="0.15">
      <c r="A2018" s="1">
        <v>41389</v>
      </c>
      <c r="B2018" s="2">
        <v>2467.88</v>
      </c>
      <c r="C2018" s="3">
        <f t="shared" si="124"/>
        <v>-1.1099624135471386E-2</v>
      </c>
      <c r="D2018" s="3">
        <f>1-B2018/MAX(B$2:B2018)</f>
        <v>0.58009256108350904</v>
      </c>
      <c r="E2018" s="4">
        <f ca="1">IFERROR(AVERAGE(OFFSET(B2018,0,0,-计算!B$19,1)),AVERAGE(OFFSET(B2018,0,0,-ROW(),1)))</f>
        <v>2476.8716666666669</v>
      </c>
      <c r="F2018" s="4">
        <f ca="1">IFERROR(AVERAGE(OFFSET(B2018,0,0,-计算!B$20,1)),AVERAGE(OFFSET(B2018,0,0,-ROW(),1)))</f>
        <v>2566.5784000000008</v>
      </c>
      <c r="G2018" s="4">
        <f t="shared" ca="1" si="125"/>
        <v>-89.706733333333887</v>
      </c>
      <c r="H2018" s="4">
        <f ca="1">IFERROR(AVERAGE(OFFSET(G2018,0,0,-计算!B$21,1)),AVERAGE(OFFSET(G2018,0,0,-ROW(),1)))</f>
        <v>-102.8034833333342</v>
      </c>
      <c r="I2018" s="4" t="str">
        <f ca="1">IF(计算!B$23=1,IFERROR(IF(AND(G2018&gt;H2018,OFFSET(G2018,-计算!B$22,0,1,1)&lt;OFFSET(H2018,-计算!B$22,0,1,1)),"买",IF(AND(G2018&lt;H2018,OFFSET(G2018,-计算!B$22,0,1,1)&gt;OFFSET(H2018,-计算!B$22,0,1,1)),"卖",I2017)),"买"),IF(计算!B$23=2,IFERROR(IF(AND(G2018&gt;OFFSET(G2018,-计算!B$22,0,1,1),B2018&lt;OFFSET(B2018,-计算!B$22,0,1,1)),"买",IF(AND(G2018&lt;OFFSET(G2018,-计算!B$22,0,1,1),B2018&gt;OFFSET(B2018,-计算!B$22,0,1,1)),"卖",I2017)),"买"),""))</f>
        <v>买</v>
      </c>
      <c r="J2018" s="4" t="str">
        <f t="shared" ca="1" si="127"/>
        <v/>
      </c>
      <c r="K2018" s="3">
        <f ca="1">IF(I2017="买",C2018,0)-IF(J2018=1,计算!B$18)</f>
        <v>-1.1099624135471386E-2</v>
      </c>
      <c r="L2018" s="2">
        <f t="shared" ca="1" si="126"/>
        <v>5.7642323534306081</v>
      </c>
      <c r="M2018" s="3">
        <f ca="1">1-L2018/MAX(L$2:L2018)</f>
        <v>0.10844778363765395</v>
      </c>
    </row>
    <row r="2019" spans="1:13" x14ac:dyDescent="0.15">
      <c r="A2019" s="1">
        <v>41390</v>
      </c>
      <c r="B2019" s="2">
        <v>2447.31</v>
      </c>
      <c r="C2019" s="3">
        <f t="shared" si="124"/>
        <v>-8.3350892263805987E-3</v>
      </c>
      <c r="D2019" s="3">
        <f>1-B2019/MAX(B$2:B2019)</f>
        <v>0.58359252705369902</v>
      </c>
      <c r="E2019" s="4">
        <f ca="1">IFERROR(AVERAGE(OFFSET(B2019,0,0,-计算!B$19,1)),AVERAGE(OFFSET(B2019,0,0,-ROW(),1)))</f>
        <v>2473.7050000000004</v>
      </c>
      <c r="F2019" s="4">
        <f ca="1">IFERROR(AVERAGE(OFFSET(B2019,0,0,-计算!B$20,1)),AVERAGE(OFFSET(B2019,0,0,-ROW(),1)))</f>
        <v>2560.0078000000003</v>
      </c>
      <c r="G2019" s="4">
        <f t="shared" ca="1" si="125"/>
        <v>-86.302799999999934</v>
      </c>
      <c r="H2019" s="4">
        <f ca="1">IFERROR(AVERAGE(OFFSET(G2019,0,0,-计算!B$21,1)),AVERAGE(OFFSET(G2019,0,0,-ROW(),1)))</f>
        <v>-97.635388888889565</v>
      </c>
      <c r="I2019" s="4" t="str">
        <f ca="1">IF(计算!B$23=1,IFERROR(IF(AND(G2019&gt;H2019,OFFSET(G2019,-计算!B$22,0,1,1)&lt;OFFSET(H2019,-计算!B$22,0,1,1)),"买",IF(AND(G2019&lt;H2019,OFFSET(G2019,-计算!B$22,0,1,1)&gt;OFFSET(H2019,-计算!B$22,0,1,1)),"卖",I2018)),"买"),IF(计算!B$23=2,IFERROR(IF(AND(G2019&gt;OFFSET(G2019,-计算!B$22,0,1,1),B2019&lt;OFFSET(B2019,-计算!B$22,0,1,1)),"买",IF(AND(G2019&lt;OFFSET(G2019,-计算!B$22,0,1,1),B2019&gt;OFFSET(B2019,-计算!B$22,0,1,1)),"卖",I2018)),"买"),""))</f>
        <v>买</v>
      </c>
      <c r="J2019" s="4" t="str">
        <f t="shared" ca="1" si="127"/>
        <v/>
      </c>
      <c r="K2019" s="3">
        <f ca="1">IF(I2018="买",C2019,0)-IF(J2019=1,计算!B$18)</f>
        <v>-8.3350892263805987E-3</v>
      </c>
      <c r="L2019" s="2">
        <f t="shared" ca="1" si="126"/>
        <v>5.7161869624431745</v>
      </c>
      <c r="M2019" s="3">
        <f ca="1">1-L2019/MAX(L$2:L2019)</f>
        <v>0.11587895091101141</v>
      </c>
    </row>
    <row r="2020" spans="1:13" x14ac:dyDescent="0.15">
      <c r="A2020" s="1">
        <v>41396</v>
      </c>
      <c r="B2020" s="2">
        <v>2449.64</v>
      </c>
      <c r="C2020" s="3">
        <f t="shared" si="124"/>
        <v>9.5206573748307655E-4</v>
      </c>
      <c r="D2020" s="3">
        <f>1-B2020/MAX(B$2:B2020)</f>
        <v>0.58319607976587484</v>
      </c>
      <c r="E2020" s="4">
        <f ca="1">IFERROR(AVERAGE(OFFSET(B2020,0,0,-计算!B$19,1)),AVERAGE(OFFSET(B2020,0,0,-ROW(),1)))</f>
        <v>2471.3516666666669</v>
      </c>
      <c r="F2020" s="4">
        <f ca="1">IFERROR(AVERAGE(OFFSET(B2020,0,0,-计算!B$20,1)),AVERAGE(OFFSET(B2020,0,0,-ROW(),1)))</f>
        <v>2553.8032000000007</v>
      </c>
      <c r="G2020" s="4">
        <f t="shared" ca="1" si="125"/>
        <v>-82.451533333333828</v>
      </c>
      <c r="H2020" s="4">
        <f ca="1">IFERROR(AVERAGE(OFFSET(G2020,0,0,-计算!B$21,1)),AVERAGE(OFFSET(G2020,0,0,-ROW(),1)))</f>
        <v>-92.906127777778394</v>
      </c>
      <c r="I2020" s="4" t="str">
        <f ca="1">IF(计算!B$23=1,IFERROR(IF(AND(G2020&gt;H2020,OFFSET(G2020,-计算!B$22,0,1,1)&lt;OFFSET(H2020,-计算!B$22,0,1,1)),"买",IF(AND(G2020&lt;H2020,OFFSET(G2020,-计算!B$22,0,1,1)&gt;OFFSET(H2020,-计算!B$22,0,1,1)),"卖",I2019)),"买"),IF(计算!B$23=2,IFERROR(IF(AND(G2020&gt;OFFSET(G2020,-计算!B$22,0,1,1),B2020&lt;OFFSET(B2020,-计算!B$22,0,1,1)),"买",IF(AND(G2020&lt;OFFSET(G2020,-计算!B$22,0,1,1),B2020&gt;OFFSET(B2020,-计算!B$22,0,1,1)),"卖",I2019)),"买"),""))</f>
        <v>买</v>
      </c>
      <c r="J2020" s="4" t="str">
        <f t="shared" ca="1" si="127"/>
        <v/>
      </c>
      <c r="K2020" s="3">
        <f ca="1">IF(I2019="买",C2020,0)-IF(J2020=1,计算!B$18)</f>
        <v>9.5206573748307655E-4</v>
      </c>
      <c r="L2020" s="2">
        <f t="shared" ca="1" si="126"/>
        <v>5.7216291481991641</v>
      </c>
      <c r="M2020" s="3">
        <f ca="1">1-L2020/MAX(L$2:L2020)</f>
        <v>0.11503720955238617</v>
      </c>
    </row>
    <row r="2021" spans="1:13" x14ac:dyDescent="0.15">
      <c r="A2021" s="1">
        <v>41397</v>
      </c>
      <c r="B2021" s="2">
        <v>2492.91</v>
      </c>
      <c r="C2021" s="3">
        <f t="shared" si="124"/>
        <v>1.7663819989875984E-2</v>
      </c>
      <c r="D2021" s="3">
        <f>1-B2021/MAX(B$2:B2021)</f>
        <v>0.57583373034778473</v>
      </c>
      <c r="E2021" s="4">
        <f ca="1">IFERROR(AVERAGE(OFFSET(B2021,0,0,-计算!B$19,1)),AVERAGE(OFFSET(B2021,0,0,-ROW(),1)))</f>
        <v>2473.9183333333335</v>
      </c>
      <c r="F2021" s="4">
        <f ca="1">IFERROR(AVERAGE(OFFSET(B2021,0,0,-计算!B$20,1)),AVERAGE(OFFSET(B2021,0,0,-ROW(),1)))</f>
        <v>2548.2268000000004</v>
      </c>
      <c r="G2021" s="4">
        <f t="shared" ca="1" si="125"/>
        <v>-74.308466666666845</v>
      </c>
      <c r="H2021" s="4">
        <f ca="1">IFERROR(AVERAGE(OFFSET(G2021,0,0,-计算!B$21,1)),AVERAGE(OFFSET(G2021,0,0,-ROW(),1)))</f>
        <v>-87.955388888889345</v>
      </c>
      <c r="I2021" s="4" t="str">
        <f ca="1">IF(计算!B$23=1,IFERROR(IF(AND(G2021&gt;H2021,OFFSET(G2021,-计算!B$22,0,1,1)&lt;OFFSET(H2021,-计算!B$22,0,1,1)),"买",IF(AND(G2021&lt;H2021,OFFSET(G2021,-计算!B$22,0,1,1)&gt;OFFSET(H2021,-计算!B$22,0,1,1)),"卖",I2020)),"买"),IF(计算!B$23=2,IFERROR(IF(AND(G2021&gt;OFFSET(G2021,-计算!B$22,0,1,1),B2021&lt;OFFSET(B2021,-计算!B$22,0,1,1)),"买",IF(AND(G2021&lt;OFFSET(G2021,-计算!B$22,0,1,1),B2021&gt;OFFSET(B2021,-计算!B$22,0,1,1)),"卖",I2020)),"买"),""))</f>
        <v>买</v>
      </c>
      <c r="J2021" s="4" t="str">
        <f t="shared" ca="1" si="127"/>
        <v/>
      </c>
      <c r="K2021" s="3">
        <f ca="1">IF(I2020="买",C2021,0)-IF(J2021=1,计算!B$18)</f>
        <v>1.7663819989875984E-2</v>
      </c>
      <c r="L2021" s="2">
        <f t="shared" ca="1" si="126"/>
        <v>5.8226949755217818</v>
      </c>
      <c r="M2021" s="3">
        <f ca="1">1-L2021/MAX(L$2:L2021)</f>
        <v>9.940538612418115E-2</v>
      </c>
    </row>
    <row r="2022" spans="1:13" x14ac:dyDescent="0.15">
      <c r="A2022" s="1">
        <v>41400</v>
      </c>
      <c r="B2022" s="2">
        <v>2525.98</v>
      </c>
      <c r="C2022" s="3">
        <f t="shared" si="124"/>
        <v>1.3265621302012587E-2</v>
      </c>
      <c r="D2022" s="3">
        <f>1-B2022/MAX(B$2:B2022)</f>
        <v>0.57020690124549112</v>
      </c>
      <c r="E2022" s="4">
        <f ca="1">IFERROR(AVERAGE(OFFSET(B2022,0,0,-计算!B$19,1)),AVERAGE(OFFSET(B2022,0,0,-ROW(),1)))</f>
        <v>2481.3483333333334</v>
      </c>
      <c r="F2022" s="4">
        <f ca="1">IFERROR(AVERAGE(OFFSET(B2022,0,0,-计算!B$20,1)),AVERAGE(OFFSET(B2022,0,0,-ROW(),1)))</f>
        <v>2543.9970000000003</v>
      </c>
      <c r="G2022" s="4">
        <f t="shared" ca="1" si="125"/>
        <v>-62.648666666666941</v>
      </c>
      <c r="H2022" s="4">
        <f ca="1">IFERROR(AVERAGE(OFFSET(G2022,0,0,-计算!B$21,1)),AVERAGE(OFFSET(G2022,0,0,-ROW(),1)))</f>
        <v>-81.567516666667032</v>
      </c>
      <c r="I2022" s="4" t="str">
        <f ca="1">IF(计算!B$23=1,IFERROR(IF(AND(G2022&gt;H2022,OFFSET(G2022,-计算!B$22,0,1,1)&lt;OFFSET(H2022,-计算!B$22,0,1,1)),"买",IF(AND(G2022&lt;H2022,OFFSET(G2022,-计算!B$22,0,1,1)&gt;OFFSET(H2022,-计算!B$22,0,1,1)),"卖",I2021)),"买"),IF(计算!B$23=2,IFERROR(IF(AND(G2022&gt;OFFSET(G2022,-计算!B$22,0,1,1),B2022&lt;OFFSET(B2022,-计算!B$22,0,1,1)),"买",IF(AND(G2022&lt;OFFSET(G2022,-计算!B$22,0,1,1),B2022&gt;OFFSET(B2022,-计算!B$22,0,1,1)),"卖",I2021)),"买"),""))</f>
        <v>买</v>
      </c>
      <c r="J2022" s="4" t="str">
        <f t="shared" ca="1" si="127"/>
        <v/>
      </c>
      <c r="K2022" s="3">
        <f ca="1">IF(I2021="买",C2022,0)-IF(J2022=1,计算!B$18)</f>
        <v>1.3265621302012587E-2</v>
      </c>
      <c r="L2022" s="2">
        <f t="shared" ca="1" si="126"/>
        <v>5.8999366420241852</v>
      </c>
      <c r="M2022" s="3">
        <f ca="1">1-L2022/MAX(L$2:L2022)</f>
        <v>8.7458439029872381E-2</v>
      </c>
    </row>
    <row r="2023" spans="1:13" x14ac:dyDescent="0.15">
      <c r="A2023" s="1">
        <v>41401</v>
      </c>
      <c r="B2023" s="2">
        <v>2529.94</v>
      </c>
      <c r="C2023" s="3">
        <f t="shared" si="124"/>
        <v>1.5677083745715414E-3</v>
      </c>
      <c r="D2023" s="3">
        <f>1-B2023/MAX(B$2:B2023)</f>
        <v>0.56953311100524062</v>
      </c>
      <c r="E2023" s="4">
        <f ca="1">IFERROR(AVERAGE(OFFSET(B2023,0,0,-计算!B$19,1)),AVERAGE(OFFSET(B2023,0,0,-ROW(),1)))</f>
        <v>2487.2108333333331</v>
      </c>
      <c r="F2023" s="4">
        <f ca="1">IFERROR(AVERAGE(OFFSET(B2023,0,0,-计算!B$20,1)),AVERAGE(OFFSET(B2023,0,0,-ROW(),1)))</f>
        <v>2540.8836000000006</v>
      </c>
      <c r="G2023" s="4">
        <f t="shared" ca="1" si="125"/>
        <v>-53.672766666667485</v>
      </c>
      <c r="H2023" s="4">
        <f ca="1">IFERROR(AVERAGE(OFFSET(G2023,0,0,-计算!B$21,1)),AVERAGE(OFFSET(G2023,0,0,-ROW(),1)))</f>
        <v>-74.848494444444825</v>
      </c>
      <c r="I2023" s="4" t="str">
        <f ca="1">IF(计算!B$23=1,IFERROR(IF(AND(G2023&gt;H2023,OFFSET(G2023,-计算!B$22,0,1,1)&lt;OFFSET(H2023,-计算!B$22,0,1,1)),"买",IF(AND(G2023&lt;H2023,OFFSET(G2023,-计算!B$22,0,1,1)&gt;OFFSET(H2023,-计算!B$22,0,1,1)),"卖",I2022)),"买"),IF(计算!B$23=2,IFERROR(IF(AND(G2023&gt;OFFSET(G2023,-计算!B$22,0,1,1),B2023&lt;OFFSET(B2023,-计算!B$22,0,1,1)),"买",IF(AND(G2023&lt;OFFSET(G2023,-计算!B$22,0,1,1),B2023&gt;OFFSET(B2023,-计算!B$22,0,1,1)),"卖",I2022)),"买"),""))</f>
        <v>买</v>
      </c>
      <c r="J2023" s="4" t="str">
        <f t="shared" ca="1" si="127"/>
        <v/>
      </c>
      <c r="K2023" s="3">
        <f ca="1">IF(I2022="买",C2023,0)-IF(J2023=1,计算!B$18)</f>
        <v>1.5677083745715414E-3</v>
      </c>
      <c r="L2023" s="2">
        <f t="shared" ca="1" si="126"/>
        <v>5.9091860221073285</v>
      </c>
      <c r="M2023" s="3">
        <f ca="1">1-L2023/MAX(L$2:L2023)</f>
        <v>8.6027839982594778E-2</v>
      </c>
    </row>
    <row r="2024" spans="1:13" x14ac:dyDescent="0.15">
      <c r="A2024" s="1">
        <v>41402</v>
      </c>
      <c r="B2024" s="2">
        <v>2542.8000000000002</v>
      </c>
      <c r="C2024" s="3">
        <f t="shared" si="124"/>
        <v>5.0831245009763659E-3</v>
      </c>
      <c r="D2024" s="3">
        <f>1-B2024/MAX(B$2:B2024)</f>
        <v>0.56734499421493223</v>
      </c>
      <c r="E2024" s="4">
        <f ca="1">IFERROR(AVERAGE(OFFSET(B2024,0,0,-计算!B$19,1)),AVERAGE(OFFSET(B2024,0,0,-ROW(),1)))</f>
        <v>2494.2383333333332</v>
      </c>
      <c r="F2024" s="4">
        <f ca="1">IFERROR(AVERAGE(OFFSET(B2024,0,0,-计算!B$20,1)),AVERAGE(OFFSET(B2024,0,0,-ROW(),1)))</f>
        <v>2537.6868000000004</v>
      </c>
      <c r="G2024" s="4">
        <f t="shared" ca="1" si="125"/>
        <v>-43.448466666667173</v>
      </c>
      <c r="H2024" s="4">
        <f ca="1">IFERROR(AVERAGE(OFFSET(G2024,0,0,-计算!B$21,1)),AVERAGE(OFFSET(G2024,0,0,-ROW(),1)))</f>
        <v>-67.138783333333706</v>
      </c>
      <c r="I2024" s="4" t="str">
        <f ca="1">IF(计算!B$23=1,IFERROR(IF(AND(G2024&gt;H2024,OFFSET(G2024,-计算!B$22,0,1,1)&lt;OFFSET(H2024,-计算!B$22,0,1,1)),"买",IF(AND(G2024&lt;H2024,OFFSET(G2024,-计算!B$22,0,1,1)&gt;OFFSET(H2024,-计算!B$22,0,1,1)),"卖",I2023)),"买"),IF(计算!B$23=2,IFERROR(IF(AND(G2024&gt;OFFSET(G2024,-计算!B$22,0,1,1),B2024&lt;OFFSET(B2024,-计算!B$22,0,1,1)),"买",IF(AND(G2024&lt;OFFSET(G2024,-计算!B$22,0,1,1),B2024&gt;OFFSET(B2024,-计算!B$22,0,1,1)),"卖",I2023)),"买"),""))</f>
        <v>买</v>
      </c>
      <c r="J2024" s="4" t="str">
        <f t="shared" ca="1" si="127"/>
        <v/>
      </c>
      <c r="K2024" s="3">
        <f ca="1">IF(I2023="买",C2024,0)-IF(J2024=1,计算!B$18)</f>
        <v>5.0831245009763659E-3</v>
      </c>
      <c r="L2024" s="2">
        <f t="shared" ca="1" si="126"/>
        <v>5.9392231503571296</v>
      </c>
      <c r="M2024" s="3">
        <f ca="1">1-L2024/MAX(L$2:L2024)</f>
        <v>8.1382005702799964E-2</v>
      </c>
    </row>
    <row r="2025" spans="1:13" x14ac:dyDescent="0.15">
      <c r="A2025" s="1">
        <v>41403</v>
      </c>
      <c r="B2025" s="2">
        <v>2527.79</v>
      </c>
      <c r="C2025" s="3">
        <f t="shared" si="124"/>
        <v>-5.9029416391380707E-3</v>
      </c>
      <c r="D2025" s="3">
        <f>1-B2025/MAX(B$2:B2025)</f>
        <v>0.56989893146396242</v>
      </c>
      <c r="E2025" s="4">
        <f ca="1">IFERROR(AVERAGE(OFFSET(B2025,0,0,-计算!B$19,1)),AVERAGE(OFFSET(B2025,0,0,-ROW(),1)))</f>
        <v>2499.4833333333331</v>
      </c>
      <c r="F2025" s="4">
        <f ca="1">IFERROR(AVERAGE(OFFSET(B2025,0,0,-计算!B$20,1)),AVERAGE(OFFSET(B2025,0,0,-ROW(),1)))</f>
        <v>2536.0316000000003</v>
      </c>
      <c r="G2025" s="4">
        <f t="shared" ca="1" si="125"/>
        <v>-36.548266666667132</v>
      </c>
      <c r="H2025" s="4">
        <f ca="1">IFERROR(AVERAGE(OFFSET(G2025,0,0,-计算!B$21,1)),AVERAGE(OFFSET(G2025,0,0,-ROW(),1)))</f>
        <v>-58.84636111111157</v>
      </c>
      <c r="I2025" s="4" t="str">
        <f ca="1">IF(计算!B$23=1,IFERROR(IF(AND(G2025&gt;H2025,OFFSET(G2025,-计算!B$22,0,1,1)&lt;OFFSET(H2025,-计算!B$22,0,1,1)),"买",IF(AND(G2025&lt;H2025,OFFSET(G2025,-计算!B$22,0,1,1)&gt;OFFSET(H2025,-计算!B$22,0,1,1)),"卖",I2024)),"买"),IF(计算!B$23=2,IFERROR(IF(AND(G2025&gt;OFFSET(G2025,-计算!B$22,0,1,1),B2025&lt;OFFSET(B2025,-计算!B$22,0,1,1)),"买",IF(AND(G2025&lt;OFFSET(G2025,-计算!B$22,0,1,1),B2025&gt;OFFSET(B2025,-计算!B$22,0,1,1)),"卖",I2024)),"买"),""))</f>
        <v>买</v>
      </c>
      <c r="J2025" s="4" t="str">
        <f t="shared" ca="1" si="127"/>
        <v/>
      </c>
      <c r="K2025" s="3">
        <f ca="1">IF(I2024="买",C2025,0)-IF(J2025=1,计算!B$18)</f>
        <v>-5.9029416391380707E-3</v>
      </c>
      <c r="L2025" s="2">
        <f t="shared" ca="1" si="126"/>
        <v>5.9041642627187541</v>
      </c>
      <c r="M2025" s="3">
        <f ca="1">1-L2025/MAX(L$2:L2025)</f>
        <v>8.6804554111798438E-2</v>
      </c>
    </row>
    <row r="2026" spans="1:13" x14ac:dyDescent="0.15">
      <c r="A2026" s="1">
        <v>41404</v>
      </c>
      <c r="B2026" s="2">
        <v>2540.84</v>
      </c>
      <c r="C2026" s="3">
        <f t="shared" si="124"/>
        <v>5.1626124005554885E-3</v>
      </c>
      <c r="D2026" s="3">
        <f>1-B2026/MAX(B$2:B2026)</f>
        <v>0.56767848635404605</v>
      </c>
      <c r="E2026" s="4">
        <f ca="1">IFERROR(AVERAGE(OFFSET(B2026,0,0,-计算!B$19,1)),AVERAGE(OFFSET(B2026,0,0,-ROW(),1)))</f>
        <v>2500.0674999999997</v>
      </c>
      <c r="F2026" s="4">
        <f ca="1">IFERROR(AVERAGE(OFFSET(B2026,0,0,-计算!B$20,1)),AVERAGE(OFFSET(B2026,0,0,-ROW(),1)))</f>
        <v>2534.9164000000001</v>
      </c>
      <c r="G2026" s="4">
        <f t="shared" ca="1" si="125"/>
        <v>-34.848900000000413</v>
      </c>
      <c r="H2026" s="4">
        <f ca="1">IFERROR(AVERAGE(OFFSET(G2026,0,0,-计算!B$21,1)),AVERAGE(OFFSET(G2026,0,0,-ROW(),1)))</f>
        <v>-50.912588888889331</v>
      </c>
      <c r="I2026" s="4" t="str">
        <f ca="1">IF(计算!B$23=1,IFERROR(IF(AND(G2026&gt;H2026,OFFSET(G2026,-计算!B$22,0,1,1)&lt;OFFSET(H2026,-计算!B$22,0,1,1)),"买",IF(AND(G2026&lt;H2026,OFFSET(G2026,-计算!B$22,0,1,1)&gt;OFFSET(H2026,-计算!B$22,0,1,1)),"卖",I2025)),"买"),IF(计算!B$23=2,IFERROR(IF(AND(G2026&gt;OFFSET(G2026,-计算!B$22,0,1,1),B2026&lt;OFFSET(B2026,-计算!B$22,0,1,1)),"买",IF(AND(G2026&lt;OFFSET(G2026,-计算!B$22,0,1,1),B2026&gt;OFFSET(B2026,-计算!B$22,0,1,1)),"卖",I2025)),"买"),""))</f>
        <v>买</v>
      </c>
      <c r="J2026" s="4" t="str">
        <f t="shared" ca="1" si="127"/>
        <v/>
      </c>
      <c r="K2026" s="3">
        <f ca="1">IF(I2025="买",C2026,0)-IF(J2026=1,计算!B$18)</f>
        <v>5.1626124005554885E-3</v>
      </c>
      <c r="L2026" s="2">
        <f t="shared" ca="1" si="126"/>
        <v>5.9346451743563824</v>
      </c>
      <c r="M2026" s="3">
        <f ca="1">1-L2026/MAX(L$2:L2026)</f>
        <v>8.2090079978725194E-2</v>
      </c>
    </row>
    <row r="2027" spans="1:13" x14ac:dyDescent="0.15">
      <c r="A2027" s="1">
        <v>41407</v>
      </c>
      <c r="B2027" s="2">
        <v>2530.77</v>
      </c>
      <c r="C2027" s="3">
        <f t="shared" si="124"/>
        <v>-3.9632562459659404E-3</v>
      </c>
      <c r="D2027" s="3">
        <f>1-B2027/MAX(B$2:B2027)</f>
        <v>0.56939188729326884</v>
      </c>
      <c r="E2027" s="4">
        <f ca="1">IFERROR(AVERAGE(OFFSET(B2027,0,0,-计算!B$19,1)),AVERAGE(OFFSET(B2027,0,0,-ROW(),1)))</f>
        <v>2500.0758333333333</v>
      </c>
      <c r="F2027" s="4">
        <f ca="1">IFERROR(AVERAGE(OFFSET(B2027,0,0,-计算!B$20,1)),AVERAGE(OFFSET(B2027,0,0,-ROW(),1)))</f>
        <v>2533.4326000000005</v>
      </c>
      <c r="G2027" s="4">
        <f t="shared" ca="1" si="125"/>
        <v>-33.356766666667227</v>
      </c>
      <c r="H2027" s="4">
        <f ca="1">IFERROR(AVERAGE(OFFSET(G2027,0,0,-计算!B$21,1)),AVERAGE(OFFSET(G2027,0,0,-ROW(),1)))</f>
        <v>-44.087305555556064</v>
      </c>
      <c r="I2027" s="4" t="str">
        <f ca="1">IF(计算!B$23=1,IFERROR(IF(AND(G2027&gt;H2027,OFFSET(G2027,-计算!B$22,0,1,1)&lt;OFFSET(H2027,-计算!B$22,0,1,1)),"买",IF(AND(G2027&lt;H2027,OFFSET(G2027,-计算!B$22,0,1,1)&gt;OFFSET(H2027,-计算!B$22,0,1,1)),"卖",I2026)),"买"),IF(计算!B$23=2,IFERROR(IF(AND(G2027&gt;OFFSET(G2027,-计算!B$22,0,1,1),B2027&lt;OFFSET(B2027,-计算!B$22,0,1,1)),"买",IF(AND(G2027&lt;OFFSET(G2027,-计算!B$22,0,1,1),B2027&gt;OFFSET(B2027,-计算!B$22,0,1,1)),"卖",I2026)),"买"),""))</f>
        <v>买</v>
      </c>
      <c r="J2027" s="4" t="str">
        <f t="shared" ca="1" si="127"/>
        <v/>
      </c>
      <c r="K2027" s="3">
        <f ca="1">IF(I2026="买",C2027,0)-IF(J2027=1,计算!B$18)</f>
        <v>-3.9632562459659404E-3</v>
      </c>
      <c r="L2027" s="2">
        <f t="shared" ca="1" si="126"/>
        <v>5.9111246548015233</v>
      </c>
      <c r="M2027" s="3">
        <f ca="1">1-L2027/MAX(L$2:L2027)</f>
        <v>8.5727992202483505E-2</v>
      </c>
    </row>
    <row r="2028" spans="1:13" x14ac:dyDescent="0.15">
      <c r="A2028" s="1">
        <v>41408</v>
      </c>
      <c r="B2028" s="2">
        <v>2493.34</v>
      </c>
      <c r="C2028" s="3">
        <f t="shared" si="124"/>
        <v>-1.4789965109432979E-2</v>
      </c>
      <c r="D2028" s="3">
        <f>1-B2028/MAX(B$2:B2028)</f>
        <v>0.57576056625604033</v>
      </c>
      <c r="E2028" s="4">
        <f ca="1">IFERROR(AVERAGE(OFFSET(B2028,0,0,-计算!B$19,1)),AVERAGE(OFFSET(B2028,0,0,-ROW(),1)))</f>
        <v>2503.7316666666666</v>
      </c>
      <c r="F2028" s="4">
        <f ca="1">IFERROR(AVERAGE(OFFSET(B2028,0,0,-计算!B$20,1)),AVERAGE(OFFSET(B2028,0,0,-ROW(),1)))</f>
        <v>2531.9474</v>
      </c>
      <c r="G2028" s="4">
        <f t="shared" ca="1" si="125"/>
        <v>-28.215733333333446</v>
      </c>
      <c r="H2028" s="4">
        <f ca="1">IFERROR(AVERAGE(OFFSET(G2028,0,0,-计算!B$21,1)),AVERAGE(OFFSET(G2028,0,0,-ROW(),1)))</f>
        <v>-38.34848333333381</v>
      </c>
      <c r="I2028" s="4" t="str">
        <f ca="1">IF(计算!B$23=1,IFERROR(IF(AND(G2028&gt;H2028,OFFSET(G2028,-计算!B$22,0,1,1)&lt;OFFSET(H2028,-计算!B$22,0,1,1)),"买",IF(AND(G2028&lt;H2028,OFFSET(G2028,-计算!B$22,0,1,1)&gt;OFFSET(H2028,-计算!B$22,0,1,1)),"卖",I2027)),"买"),IF(计算!B$23=2,IFERROR(IF(AND(G2028&gt;OFFSET(G2028,-计算!B$22,0,1,1),B2028&lt;OFFSET(B2028,-计算!B$22,0,1,1)),"买",IF(AND(G2028&lt;OFFSET(G2028,-计算!B$22,0,1,1),B2028&gt;OFFSET(B2028,-计算!B$22,0,1,1)),"卖",I2027)),"买"),""))</f>
        <v>买</v>
      </c>
      <c r="J2028" s="4" t="str">
        <f t="shared" ca="1" si="127"/>
        <v/>
      </c>
      <c r="K2028" s="3">
        <f ca="1">IF(I2027="买",C2028,0)-IF(J2028=1,计算!B$18)</f>
        <v>-1.4789965109432979E-2</v>
      </c>
      <c r="L2028" s="2">
        <f t="shared" ca="1" si="126"/>
        <v>5.8236993273994999</v>
      </c>
      <c r="M2028" s="3">
        <f ca="1">1-L2028/MAX(L$2:L2028)</f>
        <v>9.9250043298339974E-2</v>
      </c>
    </row>
    <row r="2029" spans="1:13" x14ac:dyDescent="0.15">
      <c r="A2029" s="1">
        <v>41409</v>
      </c>
      <c r="B2029" s="2">
        <v>2506.9299999999998</v>
      </c>
      <c r="C2029" s="3">
        <f t="shared" si="124"/>
        <v>5.4505201857748542E-3</v>
      </c>
      <c r="D2029" s="3">
        <f>1-B2029/MAX(B$2:B2029)</f>
        <v>0.57344824065881717</v>
      </c>
      <c r="E2029" s="4">
        <f ca="1">IFERROR(AVERAGE(OFFSET(B2029,0,0,-计算!B$19,1)),AVERAGE(OFFSET(B2029,0,0,-ROW(),1)))</f>
        <v>2504.6775000000002</v>
      </c>
      <c r="F2029" s="4">
        <f ca="1">IFERROR(AVERAGE(OFFSET(B2029,0,0,-计算!B$20,1)),AVERAGE(OFFSET(B2029,0,0,-ROW(),1)))</f>
        <v>2530.1923999999999</v>
      </c>
      <c r="G2029" s="4">
        <f t="shared" ca="1" si="125"/>
        <v>-25.51489999999967</v>
      </c>
      <c r="H2029" s="4">
        <f ca="1">IFERROR(AVERAGE(OFFSET(G2029,0,0,-计算!B$21,1)),AVERAGE(OFFSET(G2029,0,0,-ROW(),1)))</f>
        <v>-33.655505555555841</v>
      </c>
      <c r="I2029" s="4" t="str">
        <f ca="1">IF(计算!B$23=1,IFERROR(IF(AND(G2029&gt;H2029,OFFSET(G2029,-计算!B$22,0,1,1)&lt;OFFSET(H2029,-计算!B$22,0,1,1)),"买",IF(AND(G2029&lt;H2029,OFFSET(G2029,-计算!B$22,0,1,1)&gt;OFFSET(H2029,-计算!B$22,0,1,1)),"卖",I2028)),"买"),IF(计算!B$23=2,IFERROR(IF(AND(G2029&gt;OFFSET(G2029,-计算!B$22,0,1,1),B2029&lt;OFFSET(B2029,-计算!B$22,0,1,1)),"买",IF(AND(G2029&lt;OFFSET(G2029,-计算!B$22,0,1,1),B2029&gt;OFFSET(B2029,-计算!B$22,0,1,1)),"卖",I2028)),"买"),""))</f>
        <v>买</v>
      </c>
      <c r="J2029" s="4" t="str">
        <f t="shared" ca="1" si="127"/>
        <v/>
      </c>
      <c r="K2029" s="3">
        <f ca="1">IF(I2028="买",C2029,0)-IF(J2029=1,计算!B$18)</f>
        <v>5.4505201857748542E-3</v>
      </c>
      <c r="L2029" s="2">
        <f t="shared" ca="1" si="126"/>
        <v>5.855441518139374</v>
      </c>
      <c r="M2029" s="3">
        <f ca="1">1-L2029/MAX(L$2:L2029)</f>
        <v>9.4340487477001855E-2</v>
      </c>
    </row>
    <row r="2030" spans="1:13" x14ac:dyDescent="0.15">
      <c r="A2030" s="1">
        <v>41410</v>
      </c>
      <c r="B2030" s="2">
        <v>2552.71</v>
      </c>
      <c r="C2030" s="3">
        <f t="shared" si="124"/>
        <v>1.8261379456147697E-2</v>
      </c>
      <c r="D2030" s="3">
        <f>1-B2030/MAX(B$2:B2030)</f>
        <v>0.56565881712380039</v>
      </c>
      <c r="E2030" s="4">
        <f ca="1">IFERROR(AVERAGE(OFFSET(B2030,0,0,-计算!B$19,1)),AVERAGE(OFFSET(B2030,0,0,-ROW(),1)))</f>
        <v>2511.7466666666669</v>
      </c>
      <c r="F2030" s="4">
        <f ca="1">IFERROR(AVERAGE(OFFSET(B2030,0,0,-计算!B$20,1)),AVERAGE(OFFSET(B2030,0,0,-ROW(),1)))</f>
        <v>2527.7800000000002</v>
      </c>
      <c r="G2030" s="4">
        <f t="shared" ca="1" si="125"/>
        <v>-16.033333333333303</v>
      </c>
      <c r="H2030" s="4">
        <f ca="1">IFERROR(AVERAGE(OFFSET(G2030,0,0,-计算!B$21,1)),AVERAGE(OFFSET(G2030,0,0,-ROW(),1)))</f>
        <v>-29.086316666666864</v>
      </c>
      <c r="I2030" s="4" t="str">
        <f ca="1">IF(计算!B$23=1,IFERROR(IF(AND(G2030&gt;H2030,OFFSET(G2030,-计算!B$22,0,1,1)&lt;OFFSET(H2030,-计算!B$22,0,1,1)),"买",IF(AND(G2030&lt;H2030,OFFSET(G2030,-计算!B$22,0,1,1)&gt;OFFSET(H2030,-计算!B$22,0,1,1)),"卖",I2029)),"买"),IF(计算!B$23=2,IFERROR(IF(AND(G2030&gt;OFFSET(G2030,-计算!B$22,0,1,1),B2030&lt;OFFSET(B2030,-计算!B$22,0,1,1)),"买",IF(AND(G2030&lt;OFFSET(G2030,-计算!B$22,0,1,1),B2030&gt;OFFSET(B2030,-计算!B$22,0,1,1)),"卖",I2029)),"买"),""))</f>
        <v>买</v>
      </c>
      <c r="J2030" s="4" t="str">
        <f t="shared" ca="1" si="127"/>
        <v/>
      </c>
      <c r="K2030" s="3">
        <f ca="1">IF(I2029="买",C2030,0)-IF(J2030=1,计算!B$18)</f>
        <v>1.8261379456147697E-2</v>
      </c>
      <c r="L2030" s="2">
        <f t="shared" ca="1" si="126"/>
        <v>5.9623699575853983</v>
      </c>
      <c r="M2030" s="3">
        <f ca="1">1-L2030/MAX(L$2:L2030)</f>
        <v>7.780189546074967E-2</v>
      </c>
    </row>
    <row r="2031" spans="1:13" x14ac:dyDescent="0.15">
      <c r="A2031" s="1">
        <v>41411</v>
      </c>
      <c r="B2031" s="2">
        <v>2592.0500000000002</v>
      </c>
      <c r="C2031" s="3">
        <f t="shared" si="124"/>
        <v>1.5411072938171566E-2</v>
      </c>
      <c r="D2031" s="3">
        <f>1-B2031/MAX(B$2:B2031)</f>
        <v>0.55896515347444353</v>
      </c>
      <c r="E2031" s="4">
        <f ca="1">IFERROR(AVERAGE(OFFSET(B2031,0,0,-计算!B$19,1)),AVERAGE(OFFSET(B2031,0,0,-ROW(),1)))</f>
        <v>2523.8083333333334</v>
      </c>
      <c r="F2031" s="4">
        <f ca="1">IFERROR(AVERAGE(OFFSET(B2031,0,0,-计算!B$20,1)),AVERAGE(OFFSET(B2031,0,0,-ROW(),1)))</f>
        <v>2526.2442000000005</v>
      </c>
      <c r="G2031" s="4">
        <f t="shared" ca="1" si="125"/>
        <v>-2.4358666666671525</v>
      </c>
      <c r="H2031" s="4">
        <f ca="1">IFERROR(AVERAGE(OFFSET(G2031,0,0,-计算!B$21,1)),AVERAGE(OFFSET(G2031,0,0,-ROW(),1)))</f>
        <v>-23.40091666666687</v>
      </c>
      <c r="I2031" s="4" t="str">
        <f ca="1">IF(计算!B$23=1,IFERROR(IF(AND(G2031&gt;H2031,OFFSET(G2031,-计算!B$22,0,1,1)&lt;OFFSET(H2031,-计算!B$22,0,1,1)),"买",IF(AND(G2031&lt;H2031,OFFSET(G2031,-计算!B$22,0,1,1)&gt;OFFSET(H2031,-计算!B$22,0,1,1)),"卖",I2030)),"买"),IF(计算!B$23=2,IFERROR(IF(AND(G2031&gt;OFFSET(G2031,-计算!B$22,0,1,1),B2031&lt;OFFSET(B2031,-计算!B$22,0,1,1)),"买",IF(AND(G2031&lt;OFFSET(G2031,-计算!B$22,0,1,1),B2031&gt;OFFSET(B2031,-计算!B$22,0,1,1)),"卖",I2030)),"买"),""))</f>
        <v>买</v>
      </c>
      <c r="J2031" s="4" t="str">
        <f t="shared" ca="1" si="127"/>
        <v/>
      </c>
      <c r="K2031" s="3">
        <f ca="1">IF(I2030="买",C2031,0)-IF(J2031=1,计算!B$18)</f>
        <v>1.5411072938171566E-2</v>
      </c>
      <c r="L2031" s="2">
        <f t="shared" ca="1" si="126"/>
        <v>6.0542564758861097</v>
      </c>
      <c r="M2031" s="3">
        <f ca="1">1-L2031/MAX(L$2:L2031)</f>
        <v>6.3589833208251734E-2</v>
      </c>
    </row>
    <row r="2032" spans="1:13" x14ac:dyDescent="0.15">
      <c r="A2032" s="1">
        <v>41414</v>
      </c>
      <c r="B2032" s="2">
        <v>2609.61</v>
      </c>
      <c r="C2032" s="3">
        <f t="shared" si="124"/>
        <v>6.7745606759128663E-3</v>
      </c>
      <c r="D2032" s="3">
        <f>1-B2032/MAX(B$2:B2032)</f>
        <v>0.55597733614646427</v>
      </c>
      <c r="E2032" s="4">
        <f ca="1">IFERROR(AVERAGE(OFFSET(B2032,0,0,-计算!B$19,1)),AVERAGE(OFFSET(B2032,0,0,-ROW(),1)))</f>
        <v>2537.1391666666668</v>
      </c>
      <c r="F2032" s="4">
        <f ca="1">IFERROR(AVERAGE(OFFSET(B2032,0,0,-计算!B$20,1)),AVERAGE(OFFSET(B2032,0,0,-ROW(),1)))</f>
        <v>2527.5220000000004</v>
      </c>
      <c r="G2032" s="4">
        <f t="shared" ca="1" si="125"/>
        <v>9.617166666666435</v>
      </c>
      <c r="H2032" s="4">
        <f ca="1">IFERROR(AVERAGE(OFFSET(G2032,0,0,-计算!B$21,1)),AVERAGE(OFFSET(G2032,0,0,-ROW(),1)))</f>
        <v>-15.989905555555728</v>
      </c>
      <c r="I2032" s="4" t="str">
        <f ca="1">IF(计算!B$23=1,IFERROR(IF(AND(G2032&gt;H2032,OFFSET(G2032,-计算!B$22,0,1,1)&lt;OFFSET(H2032,-计算!B$22,0,1,1)),"买",IF(AND(G2032&lt;H2032,OFFSET(G2032,-计算!B$22,0,1,1)&gt;OFFSET(H2032,-计算!B$22,0,1,1)),"卖",I2031)),"买"),IF(计算!B$23=2,IFERROR(IF(AND(G2032&gt;OFFSET(G2032,-计算!B$22,0,1,1),B2032&lt;OFFSET(B2032,-计算!B$22,0,1,1)),"买",IF(AND(G2032&lt;OFFSET(G2032,-计算!B$22,0,1,1),B2032&gt;OFFSET(B2032,-计算!B$22,0,1,1)),"卖",I2031)),"买"),""))</f>
        <v>买</v>
      </c>
      <c r="J2032" s="4" t="str">
        <f t="shared" ca="1" si="127"/>
        <v/>
      </c>
      <c r="K2032" s="3">
        <f ca="1">IF(I2031="买",C2032,0)-IF(J2032=1,计算!B$18)</f>
        <v>6.7745606759128663E-3</v>
      </c>
      <c r="L2032" s="2">
        <f t="shared" ca="1" si="126"/>
        <v>6.0952714037295381</v>
      </c>
      <c r="M2032" s="3">
        <f ca="1">1-L2032/MAX(L$2:L2032)</f>
        <v>5.7246065715779393E-2</v>
      </c>
    </row>
    <row r="2033" spans="1:13" x14ac:dyDescent="0.15">
      <c r="A2033" s="1">
        <v>41415</v>
      </c>
      <c r="B2033" s="2">
        <v>2614.85</v>
      </c>
      <c r="C2033" s="3">
        <f t="shared" si="124"/>
        <v>2.007962875678615E-3</v>
      </c>
      <c r="D2033" s="3">
        <f>1-B2033/MAX(B$2:B2033)</f>
        <v>0.5550857551214865</v>
      </c>
      <c r="E2033" s="4">
        <f ca="1">IFERROR(AVERAGE(OFFSET(B2033,0,0,-计算!B$19,1)),AVERAGE(OFFSET(B2033,0,0,-ROW(),1)))</f>
        <v>2547.3008333333332</v>
      </c>
      <c r="F2033" s="4">
        <f ca="1">IFERROR(AVERAGE(OFFSET(B2033,0,0,-计算!B$20,1)),AVERAGE(OFFSET(B2033,0,0,-ROW(),1)))</f>
        <v>2527.3628000000003</v>
      </c>
      <c r="G2033" s="4">
        <f t="shared" ca="1" si="125"/>
        <v>19.938033333332896</v>
      </c>
      <c r="H2033" s="4">
        <f ca="1">IFERROR(AVERAGE(OFFSET(G2033,0,0,-计算!B$21,1)),AVERAGE(OFFSET(G2033,0,0,-ROW(),1)))</f>
        <v>-7.1074388888890399</v>
      </c>
      <c r="I2033" s="4" t="str">
        <f ca="1">IF(计算!B$23=1,IFERROR(IF(AND(G2033&gt;H2033,OFFSET(G2033,-计算!B$22,0,1,1)&lt;OFFSET(H2033,-计算!B$22,0,1,1)),"买",IF(AND(G2033&lt;H2033,OFFSET(G2033,-计算!B$22,0,1,1)&gt;OFFSET(H2033,-计算!B$22,0,1,1)),"卖",I2032)),"买"),IF(计算!B$23=2,IFERROR(IF(AND(G2033&gt;OFFSET(G2033,-计算!B$22,0,1,1),B2033&lt;OFFSET(B2033,-计算!B$22,0,1,1)),"买",IF(AND(G2033&lt;OFFSET(G2033,-计算!B$22,0,1,1),B2033&gt;OFFSET(B2033,-计算!B$22,0,1,1)),"卖",I2032)),"买"),""))</f>
        <v>买</v>
      </c>
      <c r="J2033" s="4" t="str">
        <f t="shared" ca="1" si="127"/>
        <v/>
      </c>
      <c r="K2033" s="3">
        <f ca="1">IF(I2032="买",C2033,0)-IF(J2033=1,计算!B$18)</f>
        <v>2.007962875678615E-3</v>
      </c>
      <c r="L2033" s="2">
        <f t="shared" ca="1" si="126"/>
        <v>6.1075104824254129</v>
      </c>
      <c r="M2033" s="3">
        <f ca="1">1-L2033/MAX(L$2:L2033)</f>
        <v>5.5353050814836657E-2</v>
      </c>
    </row>
    <row r="2034" spans="1:13" x14ac:dyDescent="0.15">
      <c r="A2034" s="1">
        <v>41416</v>
      </c>
      <c r="B2034" s="2">
        <v>2618.0300000000002</v>
      </c>
      <c r="C2034" s="3">
        <f t="shared" si="124"/>
        <v>1.2161309444136403E-3</v>
      </c>
      <c r="D2034" s="3">
        <f>1-B2034/MAX(B$2:B2034)</f>
        <v>0.55454468114067912</v>
      </c>
      <c r="E2034" s="4">
        <f ca="1">IFERROR(AVERAGE(OFFSET(B2034,0,0,-计算!B$19,1)),AVERAGE(OFFSET(B2034,0,0,-ROW(),1)))</f>
        <v>2554.9716666666664</v>
      </c>
      <c r="F2034" s="4">
        <f ca="1">IFERROR(AVERAGE(OFFSET(B2034,0,0,-计算!B$20,1)),AVERAGE(OFFSET(B2034,0,0,-ROW(),1)))</f>
        <v>2526.7194000000004</v>
      </c>
      <c r="G2034" s="4">
        <f t="shared" ca="1" si="125"/>
        <v>28.252266666665946</v>
      </c>
      <c r="H2034" s="4">
        <f ca="1">IFERROR(AVERAGE(OFFSET(G2034,0,0,-计算!B$21,1)),AVERAGE(OFFSET(G2034,0,0,-ROW(),1)))</f>
        <v>2.3038944444441918</v>
      </c>
      <c r="I2034" s="4" t="str">
        <f ca="1">IF(计算!B$23=1,IFERROR(IF(AND(G2034&gt;H2034,OFFSET(G2034,-计算!B$22,0,1,1)&lt;OFFSET(H2034,-计算!B$22,0,1,1)),"买",IF(AND(G2034&lt;H2034,OFFSET(G2034,-计算!B$22,0,1,1)&gt;OFFSET(H2034,-计算!B$22,0,1,1)),"卖",I2033)),"买"),IF(计算!B$23=2,IFERROR(IF(AND(G2034&gt;OFFSET(G2034,-计算!B$22,0,1,1),B2034&lt;OFFSET(B2034,-计算!B$22,0,1,1)),"买",IF(AND(G2034&lt;OFFSET(G2034,-计算!B$22,0,1,1),B2034&gt;OFFSET(B2034,-计算!B$22,0,1,1)),"卖",I2033)),"买"),""))</f>
        <v>买</v>
      </c>
      <c r="J2034" s="4" t="str">
        <f t="shared" ca="1" si="127"/>
        <v/>
      </c>
      <c r="K2034" s="3">
        <f ca="1">IF(I2033="买",C2034,0)-IF(J2034=1,计算!B$18)</f>
        <v>1.2161309444136403E-3</v>
      </c>
      <c r="L2034" s="2">
        <f t="shared" ca="1" si="126"/>
        <v>6.1149380149164214</v>
      </c>
      <c r="M2034" s="3">
        <f ca="1">1-L2034/MAX(L$2:L2034)</f>
        <v>5.4204236428386565E-2</v>
      </c>
    </row>
    <row r="2035" spans="1:13" x14ac:dyDescent="0.15">
      <c r="A2035" s="1">
        <v>41417</v>
      </c>
      <c r="B2035" s="2">
        <v>2582.85</v>
      </c>
      <c r="C2035" s="3">
        <f t="shared" si="124"/>
        <v>-1.3437584748837939E-2</v>
      </c>
      <c r="D2035" s="3">
        <f>1-B2035/MAX(B$2:B2035)</f>
        <v>0.56053052473967191</v>
      </c>
      <c r="E2035" s="4">
        <f ca="1">IFERROR(AVERAGE(OFFSET(B2035,0,0,-计算!B$19,1)),AVERAGE(OFFSET(B2035,0,0,-ROW(),1)))</f>
        <v>2559.3808333333332</v>
      </c>
      <c r="F2035" s="4">
        <f ca="1">IFERROR(AVERAGE(OFFSET(B2035,0,0,-计算!B$20,1)),AVERAGE(OFFSET(B2035,0,0,-ROW(),1)))</f>
        <v>2525.9868000000006</v>
      </c>
      <c r="G2035" s="4">
        <f t="shared" ca="1" si="125"/>
        <v>33.394033333332573</v>
      </c>
      <c r="H2035" s="4">
        <f ca="1">IFERROR(AVERAGE(OFFSET(G2035,0,0,-计算!B$21,1)),AVERAGE(OFFSET(G2035,0,0,-ROW(),1)))</f>
        <v>12.122049999999566</v>
      </c>
      <c r="I2035" s="4" t="str">
        <f ca="1">IF(计算!B$23=1,IFERROR(IF(AND(G2035&gt;H2035,OFFSET(G2035,-计算!B$22,0,1,1)&lt;OFFSET(H2035,-计算!B$22,0,1,1)),"买",IF(AND(G2035&lt;H2035,OFFSET(G2035,-计算!B$22,0,1,1)&gt;OFFSET(H2035,-计算!B$22,0,1,1)),"卖",I2034)),"买"),IF(计算!B$23=2,IFERROR(IF(AND(G2035&gt;OFFSET(G2035,-计算!B$22,0,1,1),B2035&lt;OFFSET(B2035,-计算!B$22,0,1,1)),"买",IF(AND(G2035&lt;OFFSET(G2035,-计算!B$22,0,1,1),B2035&gt;OFFSET(B2035,-计算!B$22,0,1,1)),"卖",I2034)),"买"),""))</f>
        <v>买</v>
      </c>
      <c r="J2035" s="4" t="str">
        <f t="shared" ca="1" si="127"/>
        <v/>
      </c>
      <c r="K2035" s="3">
        <f ca="1">IF(I2034="买",C2035,0)-IF(J2035=1,计算!B$18)</f>
        <v>-1.3437584748837939E-2</v>
      </c>
      <c r="L2035" s="2">
        <f t="shared" ca="1" si="126"/>
        <v>6.0327680171070908</v>
      </c>
      <c r="M2035" s="3">
        <f ca="1">1-L2035/MAX(L$2:L2035)</f>
        <v>6.6913447156472072E-2</v>
      </c>
    </row>
    <row r="2036" spans="1:13" x14ac:dyDescent="0.15">
      <c r="A2036" s="1">
        <v>41418</v>
      </c>
      <c r="B2036" s="2">
        <v>2597.23</v>
      </c>
      <c r="C2036" s="3">
        <f t="shared" si="124"/>
        <v>5.5674932729350424E-3</v>
      </c>
      <c r="D2036" s="3">
        <f>1-B2036/MAX(B$2:B2036)</f>
        <v>0.55808378139249981</v>
      </c>
      <c r="E2036" s="4">
        <f ca="1">IFERROR(AVERAGE(OFFSET(B2036,0,0,-计算!B$19,1)),AVERAGE(OFFSET(B2036,0,0,-ROW(),1)))</f>
        <v>2563.9166666666665</v>
      </c>
      <c r="F2036" s="4">
        <f ca="1">IFERROR(AVERAGE(OFFSET(B2036,0,0,-计算!B$20,1)),AVERAGE(OFFSET(B2036,0,0,-ROW(),1)))</f>
        <v>2525.7928000000002</v>
      </c>
      <c r="G2036" s="4">
        <f t="shared" ca="1" si="125"/>
        <v>38.123866666666345</v>
      </c>
      <c r="H2036" s="4">
        <f ca="1">IFERROR(AVERAGE(OFFSET(G2036,0,0,-计算!B$21,1)),AVERAGE(OFFSET(G2036,0,0,-ROW(),1)))</f>
        <v>21.148249999999507</v>
      </c>
      <c r="I2036" s="4" t="str">
        <f ca="1">IF(计算!B$23=1,IFERROR(IF(AND(G2036&gt;H2036,OFFSET(G2036,-计算!B$22,0,1,1)&lt;OFFSET(H2036,-计算!B$22,0,1,1)),"买",IF(AND(G2036&lt;H2036,OFFSET(G2036,-计算!B$22,0,1,1)&gt;OFFSET(H2036,-计算!B$22,0,1,1)),"卖",I2035)),"买"),IF(计算!B$23=2,IFERROR(IF(AND(G2036&gt;OFFSET(G2036,-计算!B$22,0,1,1),B2036&lt;OFFSET(B2036,-计算!B$22,0,1,1)),"买",IF(AND(G2036&lt;OFFSET(G2036,-计算!B$22,0,1,1),B2036&gt;OFFSET(B2036,-计算!B$22,0,1,1)),"卖",I2035)),"买"),""))</f>
        <v>买</v>
      </c>
      <c r="J2036" s="4" t="str">
        <f t="shared" ca="1" si="127"/>
        <v/>
      </c>
      <c r="K2036" s="3">
        <f ca="1">IF(I2035="买",C2036,0)-IF(J2036=1,计算!B$18)</f>
        <v>5.5674932729350424E-3</v>
      </c>
      <c r="L2036" s="2">
        <f t="shared" ca="1" si="126"/>
        <v>6.0663554124595125</v>
      </c>
      <c r="M2036" s="3">
        <f ca="1">1-L2036/MAX(L$2:L2036)</f>
        <v>6.1718494050449602E-2</v>
      </c>
    </row>
    <row r="2037" spans="1:13" x14ac:dyDescent="0.15">
      <c r="A2037" s="1">
        <v>41421</v>
      </c>
      <c r="B2037" s="2">
        <v>2599.59</v>
      </c>
      <c r="C2037" s="3">
        <f t="shared" si="124"/>
        <v>9.0866038048242892E-4</v>
      </c>
      <c r="D2037" s="3">
        <f>1-B2037/MAX(B$2:B2037)</f>
        <v>0.55768222963315861</v>
      </c>
      <c r="E2037" s="4">
        <f ca="1">IFERROR(AVERAGE(OFFSET(B2037,0,0,-计算!B$19,1)),AVERAGE(OFFSET(B2037,0,0,-ROW(),1)))</f>
        <v>2569.8999999999996</v>
      </c>
      <c r="F2037" s="4">
        <f ca="1">IFERROR(AVERAGE(OFFSET(B2037,0,0,-计算!B$20,1)),AVERAGE(OFFSET(B2037,0,0,-ROW(),1)))</f>
        <v>2525.9371999999998</v>
      </c>
      <c r="G2037" s="4">
        <f t="shared" ca="1" si="125"/>
        <v>43.962799999999788</v>
      </c>
      <c r="H2037" s="4">
        <f ca="1">IFERROR(AVERAGE(OFFSET(G2037,0,0,-计算!B$21,1)),AVERAGE(OFFSET(G2037,0,0,-ROW(),1)))</f>
        <v>28.881361111110664</v>
      </c>
      <c r="I2037" s="4" t="str">
        <f ca="1">IF(计算!B$23=1,IFERROR(IF(AND(G2037&gt;H2037,OFFSET(G2037,-计算!B$22,0,1,1)&lt;OFFSET(H2037,-计算!B$22,0,1,1)),"买",IF(AND(G2037&lt;H2037,OFFSET(G2037,-计算!B$22,0,1,1)&gt;OFFSET(H2037,-计算!B$22,0,1,1)),"卖",I2036)),"买"),IF(计算!B$23=2,IFERROR(IF(AND(G2037&gt;OFFSET(G2037,-计算!B$22,0,1,1),B2037&lt;OFFSET(B2037,-计算!B$22,0,1,1)),"买",IF(AND(G2037&lt;OFFSET(G2037,-计算!B$22,0,1,1),B2037&gt;OFFSET(B2037,-计算!B$22,0,1,1)),"卖",I2036)),"买"),""))</f>
        <v>买</v>
      </c>
      <c r="J2037" s="4" t="str">
        <f t="shared" ca="1" si="127"/>
        <v/>
      </c>
      <c r="K2037" s="3">
        <f ca="1">IF(I2036="买",C2037,0)-IF(J2037=1,计算!B$18)</f>
        <v>9.0866038048242892E-4</v>
      </c>
      <c r="L2037" s="2">
        <f t="shared" ca="1" si="126"/>
        <v>6.0718676692767399</v>
      </c>
      <c r="M2037" s="3">
        <f ca="1">1-L2037/MAX(L$2:L2037)</f>
        <v>6.0865914820253719E-2</v>
      </c>
    </row>
    <row r="2038" spans="1:13" x14ac:dyDescent="0.15">
      <c r="A2038" s="1">
        <v>41422</v>
      </c>
      <c r="B2038" s="2">
        <v>2644.36</v>
      </c>
      <c r="C2038" s="3">
        <f t="shared" si="124"/>
        <v>1.7221946537723243E-2</v>
      </c>
      <c r="D2038" s="3">
        <f>1-B2038/MAX(B$2:B2038)</f>
        <v>0.550064656639216</v>
      </c>
      <c r="E2038" s="4">
        <f ca="1">IFERROR(AVERAGE(OFFSET(B2038,0,0,-计算!B$19,1)),AVERAGE(OFFSET(B2038,0,0,-ROW(),1)))</f>
        <v>2578.5266666666662</v>
      </c>
      <c r="F2038" s="4">
        <f ca="1">IFERROR(AVERAGE(OFFSET(B2038,0,0,-计算!B$20,1)),AVERAGE(OFFSET(B2038,0,0,-ROW(),1)))</f>
        <v>2527.712</v>
      </c>
      <c r="G2038" s="4">
        <f t="shared" ca="1" si="125"/>
        <v>50.814666666666199</v>
      </c>
      <c r="H2038" s="4">
        <f ca="1">IFERROR(AVERAGE(OFFSET(G2038,0,0,-计算!B$21,1)),AVERAGE(OFFSET(G2038,0,0,-ROW(),1)))</f>
        <v>35.747611111110622</v>
      </c>
      <c r="I2038" s="4" t="str">
        <f ca="1">IF(计算!B$23=1,IFERROR(IF(AND(G2038&gt;H2038,OFFSET(G2038,-计算!B$22,0,1,1)&lt;OFFSET(H2038,-计算!B$22,0,1,1)),"买",IF(AND(G2038&lt;H2038,OFFSET(G2038,-计算!B$22,0,1,1)&gt;OFFSET(H2038,-计算!B$22,0,1,1)),"卖",I2037)),"买"),IF(计算!B$23=2,IFERROR(IF(AND(G2038&gt;OFFSET(G2038,-计算!B$22,0,1,1),B2038&lt;OFFSET(B2038,-计算!B$22,0,1,1)),"买",IF(AND(G2038&lt;OFFSET(G2038,-计算!B$22,0,1,1),B2038&gt;OFFSET(B2038,-计算!B$22,0,1,1)),"卖",I2037)),"买"),""))</f>
        <v>买</v>
      </c>
      <c r="J2038" s="4" t="str">
        <f t="shared" ca="1" si="127"/>
        <v/>
      </c>
      <c r="K2038" s="3">
        <f ca="1">IF(I2037="买",C2038,0)-IF(J2038=1,计算!B$18)</f>
        <v>1.7221946537723243E-2</v>
      </c>
      <c r="L2038" s="2">
        <f t="shared" ca="1" si="126"/>
        <v>6.1764370496611543</v>
      </c>
      <c r="M2038" s="3">
        <f ca="1">1-L2038/MAX(L$2:L2038)</f>
        <v>4.4692197813534507E-2</v>
      </c>
    </row>
    <row r="2039" spans="1:13" x14ac:dyDescent="0.15">
      <c r="A2039" s="1">
        <v>41423</v>
      </c>
      <c r="B2039" s="2">
        <v>2642.56</v>
      </c>
      <c r="C2039" s="3">
        <f t="shared" si="124"/>
        <v>-6.8069400535486491E-4</v>
      </c>
      <c r="D2039" s="3">
        <f>1-B2039/MAX(B$2:B2039)</f>
        <v>0.55037092493023887</v>
      </c>
      <c r="E2039" s="4">
        <f ca="1">IFERROR(AVERAGE(OFFSET(B2039,0,0,-计算!B$19,1)),AVERAGE(OFFSET(B2039,0,0,-ROW(),1)))</f>
        <v>2587.8425000000002</v>
      </c>
      <c r="F2039" s="4">
        <f ca="1">IFERROR(AVERAGE(OFFSET(B2039,0,0,-计算!B$20,1)),AVERAGE(OFFSET(B2039,0,0,-ROW(),1)))</f>
        <v>2530.0133999999998</v>
      </c>
      <c r="G2039" s="4">
        <f t="shared" ca="1" si="125"/>
        <v>57.829100000000381</v>
      </c>
      <c r="H2039" s="4">
        <f ca="1">IFERROR(AVERAGE(OFFSET(G2039,0,0,-计算!B$21,1)),AVERAGE(OFFSET(G2039,0,0,-ROW(),1)))</f>
        <v>42.062788888888541</v>
      </c>
      <c r="I2039" s="4" t="str">
        <f ca="1">IF(计算!B$23=1,IFERROR(IF(AND(G2039&gt;H2039,OFFSET(G2039,-计算!B$22,0,1,1)&lt;OFFSET(H2039,-计算!B$22,0,1,1)),"买",IF(AND(G2039&lt;H2039,OFFSET(G2039,-计算!B$22,0,1,1)&gt;OFFSET(H2039,-计算!B$22,0,1,1)),"卖",I2038)),"买"),IF(计算!B$23=2,IFERROR(IF(AND(G2039&gt;OFFSET(G2039,-计算!B$22,0,1,1),B2039&lt;OFFSET(B2039,-计算!B$22,0,1,1)),"买",IF(AND(G2039&lt;OFFSET(G2039,-计算!B$22,0,1,1),B2039&gt;OFFSET(B2039,-计算!B$22,0,1,1)),"卖",I2038)),"买"),""))</f>
        <v>买</v>
      </c>
      <c r="J2039" s="4" t="str">
        <f t="shared" ca="1" si="127"/>
        <v/>
      </c>
      <c r="K2039" s="3">
        <f ca="1">IF(I2038="买",C2039,0)-IF(J2039=1,计算!B$18)</f>
        <v>-6.8069400535486491E-4</v>
      </c>
      <c r="L2039" s="2">
        <f t="shared" ca="1" si="126"/>
        <v>6.1722327859869983</v>
      </c>
      <c r="M2039" s="3">
        <f ca="1">1-L2039/MAX(L$2:L2039)</f>
        <v>4.5342470107751609E-2</v>
      </c>
    </row>
    <row r="2040" spans="1:13" x14ac:dyDescent="0.15">
      <c r="A2040" s="1">
        <v>41424</v>
      </c>
      <c r="B2040" s="2">
        <v>2634.32</v>
      </c>
      <c r="C2040" s="3">
        <f t="shared" si="124"/>
        <v>-3.1181884233469903E-3</v>
      </c>
      <c r="D2040" s="3">
        <f>1-B2040/MAX(B$2:B2040)</f>
        <v>0.55177295310692165</v>
      </c>
      <c r="E2040" s="4">
        <f ca="1">IFERROR(AVERAGE(OFFSET(B2040,0,0,-计算!B$19,1)),AVERAGE(OFFSET(B2040,0,0,-ROW(),1)))</f>
        <v>2599.5908333333332</v>
      </c>
      <c r="F2040" s="4">
        <f ca="1">IFERROR(AVERAGE(OFFSET(B2040,0,0,-计算!B$20,1)),AVERAGE(OFFSET(B2040,0,0,-ROW(),1)))</f>
        <v>2532.0144</v>
      </c>
      <c r="G2040" s="4">
        <f t="shared" ca="1" si="125"/>
        <v>67.576433333333171</v>
      </c>
      <c r="H2040" s="4">
        <f ca="1">IFERROR(AVERAGE(OFFSET(G2040,0,0,-计算!B$21,1)),AVERAGE(OFFSET(G2040,0,0,-ROW(),1)))</f>
        <v>48.616816666666409</v>
      </c>
      <c r="I2040" s="4" t="str">
        <f ca="1">IF(计算!B$23=1,IFERROR(IF(AND(G2040&gt;H2040,OFFSET(G2040,-计算!B$22,0,1,1)&lt;OFFSET(H2040,-计算!B$22,0,1,1)),"买",IF(AND(G2040&lt;H2040,OFFSET(G2040,-计算!B$22,0,1,1)&gt;OFFSET(H2040,-计算!B$22,0,1,1)),"卖",I2039)),"买"),IF(计算!B$23=2,IFERROR(IF(AND(G2040&gt;OFFSET(G2040,-计算!B$22,0,1,1),B2040&lt;OFFSET(B2040,-计算!B$22,0,1,1)),"买",IF(AND(G2040&lt;OFFSET(G2040,-计算!B$22,0,1,1),B2040&gt;OFFSET(B2040,-计算!B$22,0,1,1)),"卖",I2039)),"买"),""))</f>
        <v>买</v>
      </c>
      <c r="J2040" s="4" t="str">
        <f t="shared" ca="1" si="127"/>
        <v/>
      </c>
      <c r="K2040" s="3">
        <f ca="1">IF(I2039="买",C2040,0)-IF(J2040=1,计算!B$18)</f>
        <v>-3.1181884233469903E-3</v>
      </c>
      <c r="L2040" s="2">
        <f t="shared" ca="1" si="126"/>
        <v>6.1529866011675312</v>
      </c>
      <c r="M2040" s="3">
        <f ca="1">1-L2040/MAX(L$2:L2040)</f>
        <v>4.8319272165722627E-2</v>
      </c>
    </row>
    <row r="2041" spans="1:13" x14ac:dyDescent="0.15">
      <c r="A2041" s="1">
        <v>41425</v>
      </c>
      <c r="B2041" s="2">
        <v>2606.4299999999998</v>
      </c>
      <c r="C2041" s="3">
        <f t="shared" si="124"/>
        <v>-1.0587172401226974E-2</v>
      </c>
      <c r="D2041" s="3">
        <f>1-B2041/MAX(B$2:B2041)</f>
        <v>0.55651841012727155</v>
      </c>
      <c r="E2041" s="4">
        <f ca="1">IFERROR(AVERAGE(OFFSET(B2041,0,0,-计算!B$19,1)),AVERAGE(OFFSET(B2041,0,0,-ROW(),1)))</f>
        <v>2607.8825000000002</v>
      </c>
      <c r="F2041" s="4">
        <f ca="1">IFERROR(AVERAGE(OFFSET(B2041,0,0,-计算!B$20,1)),AVERAGE(OFFSET(B2041,0,0,-ROW(),1)))</f>
        <v>2533.3455999999996</v>
      </c>
      <c r="G2041" s="4">
        <f t="shared" ca="1" si="125"/>
        <v>74.536900000000514</v>
      </c>
      <c r="H2041" s="4">
        <f ca="1">IFERROR(AVERAGE(OFFSET(G2041,0,0,-计算!B$21,1)),AVERAGE(OFFSET(G2041,0,0,-ROW(),1)))</f>
        <v>55.473961111111066</v>
      </c>
      <c r="I2041" s="4" t="str">
        <f ca="1">IF(计算!B$23=1,IFERROR(IF(AND(G2041&gt;H2041,OFFSET(G2041,-计算!B$22,0,1,1)&lt;OFFSET(H2041,-计算!B$22,0,1,1)),"买",IF(AND(G2041&lt;H2041,OFFSET(G2041,-计算!B$22,0,1,1)&gt;OFFSET(H2041,-计算!B$22,0,1,1)),"卖",I2040)),"买"),IF(计算!B$23=2,IFERROR(IF(AND(G2041&gt;OFFSET(G2041,-计算!B$22,0,1,1),B2041&lt;OFFSET(B2041,-计算!B$22,0,1,1)),"买",IF(AND(G2041&lt;OFFSET(G2041,-计算!B$22,0,1,1),B2041&gt;OFFSET(B2041,-计算!B$22,0,1,1)),"卖",I2040)),"买"),""))</f>
        <v>买</v>
      </c>
      <c r="J2041" s="4" t="str">
        <f t="shared" ca="1" si="127"/>
        <v/>
      </c>
      <c r="K2041" s="3">
        <f ca="1">IF(I2040="买",C2041,0)-IF(J2041=1,计算!B$18)</f>
        <v>-1.0587172401226974E-2</v>
      </c>
      <c r="L2041" s="2">
        <f t="shared" ca="1" si="126"/>
        <v>6.0878438712385305</v>
      </c>
      <c r="M2041" s="3">
        <f ca="1">1-L2041/MAX(L$2:L2041)</f>
        <v>5.8394880102229263E-2</v>
      </c>
    </row>
    <row r="2042" spans="1:13" x14ac:dyDescent="0.15">
      <c r="A2042" s="1">
        <v>41428</v>
      </c>
      <c r="B2042" s="2">
        <v>2602.62</v>
      </c>
      <c r="C2042" s="3">
        <f t="shared" si="124"/>
        <v>-1.4617695468513991E-3</v>
      </c>
      <c r="D2042" s="3">
        <f>1-B2042/MAX(B$2:B2042)</f>
        <v>0.55716667800993669</v>
      </c>
      <c r="E2042" s="4">
        <f ca="1">IFERROR(AVERAGE(OFFSET(B2042,0,0,-计算!B$19,1)),AVERAGE(OFFSET(B2042,0,0,-ROW(),1)))</f>
        <v>2612.0416666666665</v>
      </c>
      <c r="F2042" s="4">
        <f ca="1">IFERROR(AVERAGE(OFFSET(B2042,0,0,-计算!B$20,1)),AVERAGE(OFFSET(B2042,0,0,-ROW(),1)))</f>
        <v>2535.3481999999999</v>
      </c>
      <c r="G2042" s="4">
        <f t="shared" ca="1" si="125"/>
        <v>76.693466666666609</v>
      </c>
      <c r="H2042" s="4">
        <f ca="1">IFERROR(AVERAGE(OFFSET(G2042,0,0,-计算!B$21,1)),AVERAGE(OFFSET(G2042,0,0,-ROW(),1)))</f>
        <v>61.902227777777775</v>
      </c>
      <c r="I2042" s="4" t="str">
        <f ca="1">IF(计算!B$23=1,IFERROR(IF(AND(G2042&gt;H2042,OFFSET(G2042,-计算!B$22,0,1,1)&lt;OFFSET(H2042,-计算!B$22,0,1,1)),"买",IF(AND(G2042&lt;H2042,OFFSET(G2042,-计算!B$22,0,1,1)&gt;OFFSET(H2042,-计算!B$22,0,1,1)),"卖",I2041)),"买"),IF(计算!B$23=2,IFERROR(IF(AND(G2042&gt;OFFSET(G2042,-计算!B$22,0,1,1),B2042&lt;OFFSET(B2042,-计算!B$22,0,1,1)),"买",IF(AND(G2042&lt;OFFSET(G2042,-计算!B$22,0,1,1),B2042&gt;OFFSET(B2042,-计算!B$22,0,1,1)),"卖",I2041)),"买"),""))</f>
        <v>买</v>
      </c>
      <c r="J2042" s="4" t="str">
        <f t="shared" ca="1" si="127"/>
        <v/>
      </c>
      <c r="K2042" s="3">
        <f ca="1">IF(I2041="买",C2042,0)-IF(J2042=1,计算!B$18)</f>
        <v>-1.4617695468513991E-3</v>
      </c>
      <c r="L2042" s="2">
        <f t="shared" ca="1" si="126"/>
        <v>6.0789448464615683</v>
      </c>
      <c r="M2042" s="3">
        <f ca="1">1-L2042/MAX(L$2:L2042)</f>
        <v>5.9771289791655247E-2</v>
      </c>
    </row>
    <row r="2043" spans="1:13" x14ac:dyDescent="0.15">
      <c r="A2043" s="1">
        <v>41429</v>
      </c>
      <c r="B2043" s="2">
        <v>2565.67</v>
      </c>
      <c r="C2043" s="3">
        <f t="shared" si="124"/>
        <v>-1.4197232020041306E-2</v>
      </c>
      <c r="D2043" s="3">
        <f>1-B2043/MAX(B$2:B2043)</f>
        <v>0.56345368542843532</v>
      </c>
      <c r="E2043" s="4">
        <f ca="1">IFERROR(AVERAGE(OFFSET(B2043,0,0,-计算!B$19,1)),AVERAGE(OFFSET(B2043,0,0,-ROW(),1)))</f>
        <v>2609.8433333333337</v>
      </c>
      <c r="F2043" s="4">
        <f ca="1">IFERROR(AVERAGE(OFFSET(B2043,0,0,-计算!B$20,1)),AVERAGE(OFFSET(B2043,0,0,-ROW(),1)))</f>
        <v>2536.1595999999995</v>
      </c>
      <c r="G2043" s="4">
        <f t="shared" ca="1" si="125"/>
        <v>73.683733333334203</v>
      </c>
      <c r="H2043" s="4">
        <f ca="1">IFERROR(AVERAGE(OFFSET(G2043,0,0,-计算!B$21,1)),AVERAGE(OFFSET(G2043,0,0,-ROW(),1)))</f>
        <v>66.855716666666851</v>
      </c>
      <c r="I2043" s="4" t="str">
        <f ca="1">IF(计算!B$23=1,IFERROR(IF(AND(G2043&gt;H2043,OFFSET(G2043,-计算!B$22,0,1,1)&lt;OFFSET(H2043,-计算!B$22,0,1,1)),"买",IF(AND(G2043&lt;H2043,OFFSET(G2043,-计算!B$22,0,1,1)&gt;OFFSET(H2043,-计算!B$22,0,1,1)),"卖",I2042)),"买"),IF(计算!B$23=2,IFERROR(IF(AND(G2043&gt;OFFSET(G2043,-计算!B$22,0,1,1),B2043&lt;OFFSET(B2043,-计算!B$22,0,1,1)),"买",IF(AND(G2043&lt;OFFSET(G2043,-计算!B$22,0,1,1),B2043&gt;OFFSET(B2043,-计算!B$22,0,1,1)),"卖",I2042)),"买"),""))</f>
        <v>买</v>
      </c>
      <c r="J2043" s="4" t="str">
        <f t="shared" ca="1" si="127"/>
        <v/>
      </c>
      <c r="K2043" s="3">
        <f ca="1">IF(I2042="买",C2043,0)-IF(J2043=1,计算!B$18)</f>
        <v>-1.4197232020041306E-2</v>
      </c>
      <c r="L2043" s="2">
        <f t="shared" ca="1" si="126"/>
        <v>5.9926406560393186</v>
      </c>
      <c r="M2043" s="3">
        <f ca="1">1-L2043/MAX(L$2:L2043)</f>
        <v>7.3119934942387332E-2</v>
      </c>
    </row>
    <row r="2044" spans="1:13" x14ac:dyDescent="0.15">
      <c r="A2044" s="1">
        <v>41430</v>
      </c>
      <c r="B2044" s="2">
        <v>2560.54</v>
      </c>
      <c r="C2044" s="3">
        <f t="shared" si="124"/>
        <v>-1.9994777192702262E-3</v>
      </c>
      <c r="D2044" s="3">
        <f>1-B2044/MAX(B$2:B2044)</f>
        <v>0.56432655005785071</v>
      </c>
      <c r="E2044" s="4">
        <f ca="1">IFERROR(AVERAGE(OFFSET(B2044,0,0,-计算!B$19,1)),AVERAGE(OFFSET(B2044,0,0,-ROW(),1)))</f>
        <v>2605.7541666666671</v>
      </c>
      <c r="F2044" s="4">
        <f ca="1">IFERROR(AVERAGE(OFFSET(B2044,0,0,-计算!B$20,1)),AVERAGE(OFFSET(B2044,0,0,-ROW(),1)))</f>
        <v>2535.1669999999995</v>
      </c>
      <c r="G2044" s="4">
        <f t="shared" ca="1" si="125"/>
        <v>70.587166666667599</v>
      </c>
      <c r="H2044" s="4">
        <f ca="1">IFERROR(AVERAGE(OFFSET(G2044,0,0,-计算!B$21,1)),AVERAGE(OFFSET(G2044,0,0,-ROW(),1)))</f>
        <v>70.151133333333746</v>
      </c>
      <c r="I2044" s="4" t="str">
        <f ca="1">IF(计算!B$23=1,IFERROR(IF(AND(G2044&gt;H2044,OFFSET(G2044,-计算!B$22,0,1,1)&lt;OFFSET(H2044,-计算!B$22,0,1,1)),"买",IF(AND(G2044&lt;H2044,OFFSET(G2044,-计算!B$22,0,1,1)&gt;OFFSET(H2044,-计算!B$22,0,1,1)),"卖",I2043)),"买"),IF(计算!B$23=2,IFERROR(IF(AND(G2044&gt;OFFSET(G2044,-计算!B$22,0,1,1),B2044&lt;OFFSET(B2044,-计算!B$22,0,1,1)),"买",IF(AND(G2044&lt;OFFSET(G2044,-计算!B$22,0,1,1),B2044&gt;OFFSET(B2044,-计算!B$22,0,1,1)),"卖",I2043)),"买"),""))</f>
        <v>买</v>
      </c>
      <c r="J2044" s="4" t="str">
        <f t="shared" ca="1" si="127"/>
        <v/>
      </c>
      <c r="K2044" s="3">
        <f ca="1">IF(I2043="买",C2044,0)-IF(J2044=1,计算!B$18)</f>
        <v>-1.9994777192702262E-3</v>
      </c>
      <c r="L2044" s="2">
        <f t="shared" ca="1" si="126"/>
        <v>5.980658504567975</v>
      </c>
      <c r="M2044" s="3">
        <f ca="1">1-L2044/MAX(L$2:L2044)</f>
        <v>7.4973210980905813E-2</v>
      </c>
    </row>
    <row r="2045" spans="1:13" x14ac:dyDescent="0.15">
      <c r="A2045" s="1">
        <v>41431</v>
      </c>
      <c r="B2045" s="2">
        <v>2527.84</v>
      </c>
      <c r="C2045" s="3">
        <f t="shared" si="124"/>
        <v>-1.2770743671256746E-2</v>
      </c>
      <c r="D2045" s="3">
        <f>1-B2045/MAX(B$2:B2045)</f>
        <v>0.56989042401143397</v>
      </c>
      <c r="E2045" s="4">
        <f ca="1">IFERROR(AVERAGE(OFFSET(B2045,0,0,-计算!B$19,1)),AVERAGE(OFFSET(B2045,0,0,-ROW(),1)))</f>
        <v>2598.5033333333336</v>
      </c>
      <c r="F2045" s="4">
        <f ca="1">IFERROR(AVERAGE(OFFSET(B2045,0,0,-计算!B$20,1)),AVERAGE(OFFSET(B2045,0,0,-ROW(),1)))</f>
        <v>2533.4239999999995</v>
      </c>
      <c r="G2045" s="4">
        <f t="shared" ca="1" si="125"/>
        <v>65.079333333334034</v>
      </c>
      <c r="H2045" s="4">
        <f ca="1">IFERROR(AVERAGE(OFFSET(G2045,0,0,-计算!B$21,1)),AVERAGE(OFFSET(G2045,0,0,-ROW(),1)))</f>
        <v>71.359505555556026</v>
      </c>
      <c r="I2045" s="4" t="str">
        <f ca="1">IF(计算!B$23=1,IFERROR(IF(AND(G2045&gt;H2045,OFFSET(G2045,-计算!B$22,0,1,1)&lt;OFFSET(H2045,-计算!B$22,0,1,1)),"买",IF(AND(G2045&lt;H2045,OFFSET(G2045,-计算!B$22,0,1,1)&gt;OFFSET(H2045,-计算!B$22,0,1,1)),"卖",I2044)),"买"),IF(计算!B$23=2,IFERROR(IF(AND(G2045&gt;OFFSET(G2045,-计算!B$22,0,1,1),B2045&lt;OFFSET(B2045,-计算!B$22,0,1,1)),"买",IF(AND(G2045&lt;OFFSET(G2045,-计算!B$22,0,1,1),B2045&gt;OFFSET(B2045,-计算!B$22,0,1,1)),"卖",I2044)),"买"),""))</f>
        <v>卖</v>
      </c>
      <c r="J2045" s="4">
        <f t="shared" ca="1" si="127"/>
        <v>1</v>
      </c>
      <c r="K2045" s="3">
        <f ca="1">IF(I2044="买",C2045,0)-IF(J2045=1,计算!B$18)</f>
        <v>-1.2770743671256746E-2</v>
      </c>
      <c r="L2045" s="2">
        <f t="shared" ca="1" si="126"/>
        <v>5.9042810478208159</v>
      </c>
      <c r="M2045" s="3">
        <f ca="1">1-L2045/MAX(L$2:L2045)</f>
        <v>8.6786490992514231E-2</v>
      </c>
    </row>
    <row r="2046" spans="1:13" x14ac:dyDescent="0.15">
      <c r="A2046" s="1">
        <v>41432</v>
      </c>
      <c r="B2046" s="2">
        <v>2484.16</v>
      </c>
      <c r="C2046" s="3">
        <f t="shared" si="124"/>
        <v>-1.7279574656623997E-2</v>
      </c>
      <c r="D2046" s="3">
        <f>1-B2046/MAX(B$2:B2046)</f>
        <v>0.57732253454025728</v>
      </c>
      <c r="E2046" s="4">
        <f ca="1">IFERROR(AVERAGE(OFFSET(B2046,0,0,-计算!B$19,1)),AVERAGE(OFFSET(B2046,0,0,-ROW(),1)))</f>
        <v>2587.3474999999999</v>
      </c>
      <c r="F2046" s="4">
        <f ca="1">IFERROR(AVERAGE(OFFSET(B2046,0,0,-计算!B$20,1)),AVERAGE(OFFSET(B2046,0,0,-ROW(),1)))</f>
        <v>2530.741</v>
      </c>
      <c r="G2046" s="4">
        <f t="shared" ca="1" si="125"/>
        <v>56.606499999999869</v>
      </c>
      <c r="H2046" s="4">
        <f ca="1">IFERROR(AVERAGE(OFFSET(G2046,0,0,-计算!B$21,1)),AVERAGE(OFFSET(G2046,0,0,-ROW(),1)))</f>
        <v>69.5311833333338</v>
      </c>
      <c r="I2046" s="4" t="str">
        <f ca="1">IF(计算!B$23=1,IFERROR(IF(AND(G2046&gt;H2046,OFFSET(G2046,-计算!B$22,0,1,1)&lt;OFFSET(H2046,-计算!B$22,0,1,1)),"买",IF(AND(G2046&lt;H2046,OFFSET(G2046,-计算!B$22,0,1,1)&gt;OFFSET(H2046,-计算!B$22,0,1,1)),"卖",I2045)),"买"),IF(计算!B$23=2,IFERROR(IF(AND(G2046&gt;OFFSET(G2046,-计算!B$22,0,1,1),B2046&lt;OFFSET(B2046,-计算!B$22,0,1,1)),"买",IF(AND(G2046&lt;OFFSET(G2046,-计算!B$22,0,1,1),B2046&gt;OFFSET(B2046,-计算!B$22,0,1,1)),"卖",I2045)),"买"),""))</f>
        <v>卖</v>
      </c>
      <c r="J2046" s="4" t="str">
        <f t="shared" ca="1" si="127"/>
        <v/>
      </c>
      <c r="K2046" s="3">
        <f ca="1">IF(I2045="买",C2046,0)-IF(J2046=1,计算!B$18)</f>
        <v>0</v>
      </c>
      <c r="L2046" s="2">
        <f t="shared" ca="1" si="126"/>
        <v>5.9042810478208159</v>
      </c>
      <c r="M2046" s="3">
        <f ca="1">1-L2046/MAX(L$2:L2046)</f>
        <v>8.6786490992514231E-2</v>
      </c>
    </row>
    <row r="2047" spans="1:13" x14ac:dyDescent="0.15">
      <c r="A2047" s="1">
        <v>41438</v>
      </c>
      <c r="B2047" s="2">
        <v>2399.94</v>
      </c>
      <c r="C2047" s="3">
        <f t="shared" si="124"/>
        <v>-3.3902808192708966E-2</v>
      </c>
      <c r="D2047" s="3">
        <f>1-B2047/MAX(B$2:B2047)</f>
        <v>0.59165248757911937</v>
      </c>
      <c r="E2047" s="4">
        <f ca="1">IFERROR(AVERAGE(OFFSET(B2047,0,0,-计算!B$19,1)),AVERAGE(OFFSET(B2047,0,0,-ROW(),1)))</f>
        <v>2572.105</v>
      </c>
      <c r="F2047" s="4">
        <f ca="1">IFERROR(AVERAGE(OFFSET(B2047,0,0,-计算!B$20,1)),AVERAGE(OFFSET(B2047,0,0,-ROW(),1)))</f>
        <v>2526.4777999999997</v>
      </c>
      <c r="G2047" s="4">
        <f t="shared" ca="1" si="125"/>
        <v>45.627200000000357</v>
      </c>
      <c r="H2047" s="4">
        <f ca="1">IFERROR(AVERAGE(OFFSET(G2047,0,0,-计算!B$21,1)),AVERAGE(OFFSET(G2047,0,0,-ROW(),1)))</f>
        <v>64.712900000000445</v>
      </c>
      <c r="I2047" s="4" t="str">
        <f ca="1">IF(计算!B$23=1,IFERROR(IF(AND(G2047&gt;H2047,OFFSET(G2047,-计算!B$22,0,1,1)&lt;OFFSET(H2047,-计算!B$22,0,1,1)),"买",IF(AND(G2047&lt;H2047,OFFSET(G2047,-计算!B$22,0,1,1)&gt;OFFSET(H2047,-计算!B$22,0,1,1)),"卖",I2046)),"买"),IF(计算!B$23=2,IFERROR(IF(AND(G2047&gt;OFFSET(G2047,-计算!B$22,0,1,1),B2047&lt;OFFSET(B2047,-计算!B$22,0,1,1)),"买",IF(AND(G2047&lt;OFFSET(G2047,-计算!B$22,0,1,1),B2047&gt;OFFSET(B2047,-计算!B$22,0,1,1)),"卖",I2046)),"买"),""))</f>
        <v>卖</v>
      </c>
      <c r="J2047" s="4" t="str">
        <f t="shared" ca="1" si="127"/>
        <v/>
      </c>
      <c r="K2047" s="3">
        <f ca="1">IF(I2046="买",C2047,0)-IF(J2047=1,计算!B$18)</f>
        <v>0</v>
      </c>
      <c r="L2047" s="2">
        <f t="shared" ca="1" si="126"/>
        <v>5.9042810478208159</v>
      </c>
      <c r="M2047" s="3">
        <f ca="1">1-L2047/MAX(L$2:L2047)</f>
        <v>8.6786490992514231E-2</v>
      </c>
    </row>
    <row r="2048" spans="1:13" x14ac:dyDescent="0.15">
      <c r="A2048" s="1">
        <v>41439</v>
      </c>
      <c r="B2048" s="2">
        <v>2416.77</v>
      </c>
      <c r="C2048" s="3">
        <f t="shared" si="124"/>
        <v>7.012675316882877E-3</v>
      </c>
      <c r="D2048" s="3">
        <f>1-B2048/MAX(B$2:B2048)</f>
        <v>0.58878887905805488</v>
      </c>
      <c r="E2048" s="4">
        <f ca="1">IFERROR(AVERAGE(OFFSET(B2048,0,0,-计算!B$19,1)),AVERAGE(OFFSET(B2048,0,0,-ROW(),1)))</f>
        <v>2557.0666666666671</v>
      </c>
      <c r="F2048" s="4">
        <f ca="1">IFERROR(AVERAGE(OFFSET(B2048,0,0,-计算!B$20,1)),AVERAGE(OFFSET(B2048,0,0,-ROW(),1)))</f>
        <v>2523.3121999999998</v>
      </c>
      <c r="G2048" s="4">
        <f t="shared" ca="1" si="125"/>
        <v>33.754466666667213</v>
      </c>
      <c r="H2048" s="4">
        <f ca="1">IFERROR(AVERAGE(OFFSET(G2048,0,0,-计算!B$21,1)),AVERAGE(OFFSET(G2048,0,0,-ROW(),1)))</f>
        <v>57.556400000000544</v>
      </c>
      <c r="I2048" s="4" t="str">
        <f ca="1">IF(计算!B$23=1,IFERROR(IF(AND(G2048&gt;H2048,OFFSET(G2048,-计算!B$22,0,1,1)&lt;OFFSET(H2048,-计算!B$22,0,1,1)),"买",IF(AND(G2048&lt;H2048,OFFSET(G2048,-计算!B$22,0,1,1)&gt;OFFSET(H2048,-计算!B$22,0,1,1)),"卖",I2047)),"买"),IF(计算!B$23=2,IFERROR(IF(AND(G2048&gt;OFFSET(G2048,-计算!B$22,0,1,1),B2048&lt;OFFSET(B2048,-计算!B$22,0,1,1)),"买",IF(AND(G2048&lt;OFFSET(G2048,-计算!B$22,0,1,1),B2048&gt;OFFSET(B2048,-计算!B$22,0,1,1)),"卖",I2047)),"买"),""))</f>
        <v>卖</v>
      </c>
      <c r="J2048" s="4" t="str">
        <f t="shared" ca="1" si="127"/>
        <v/>
      </c>
      <c r="K2048" s="3">
        <f ca="1">IF(I2047="买",C2048,0)-IF(J2048=1,计算!B$18)</f>
        <v>0</v>
      </c>
      <c r="L2048" s="2">
        <f t="shared" ca="1" si="126"/>
        <v>5.9042810478208159</v>
      </c>
      <c r="M2048" s="3">
        <f ca="1">1-L2048/MAX(L$2:L2048)</f>
        <v>8.6786490992514231E-2</v>
      </c>
    </row>
    <row r="2049" spans="1:13" x14ac:dyDescent="0.15">
      <c r="A2049" s="1">
        <v>41442</v>
      </c>
      <c r="B2049" s="2">
        <v>2403.84</v>
      </c>
      <c r="C2049" s="3">
        <f t="shared" si="124"/>
        <v>-5.3501160640027079E-3</v>
      </c>
      <c r="D2049" s="3">
        <f>1-B2049/MAX(B$2:B2049)</f>
        <v>0.59098890628190293</v>
      </c>
      <c r="E2049" s="4">
        <f ca="1">IFERROR(AVERAGE(OFFSET(B2049,0,0,-计算!B$19,1)),AVERAGE(OFFSET(B2049,0,0,-ROW(),1)))</f>
        <v>2540.7541666666666</v>
      </c>
      <c r="F2049" s="4">
        <f ca="1">IFERROR(AVERAGE(OFFSET(B2049,0,0,-计算!B$20,1)),AVERAGE(OFFSET(B2049,0,0,-ROW(),1)))</f>
        <v>2519.7183999999997</v>
      </c>
      <c r="G2049" s="4">
        <f t="shared" ca="1" si="125"/>
        <v>21.035766666666859</v>
      </c>
      <c r="H2049" s="4">
        <f ca="1">IFERROR(AVERAGE(OFFSET(G2049,0,0,-计算!B$21,1)),AVERAGE(OFFSET(G2049,0,0,-ROW(),1)))</f>
        <v>48.781738888889322</v>
      </c>
      <c r="I2049" s="4" t="str">
        <f ca="1">IF(计算!B$23=1,IFERROR(IF(AND(G2049&gt;H2049,OFFSET(G2049,-计算!B$22,0,1,1)&lt;OFFSET(H2049,-计算!B$22,0,1,1)),"买",IF(AND(G2049&lt;H2049,OFFSET(G2049,-计算!B$22,0,1,1)&gt;OFFSET(H2049,-计算!B$22,0,1,1)),"卖",I2048)),"买"),IF(计算!B$23=2,IFERROR(IF(AND(G2049&gt;OFFSET(G2049,-计算!B$22,0,1,1),B2049&lt;OFFSET(B2049,-计算!B$22,0,1,1)),"买",IF(AND(G2049&lt;OFFSET(G2049,-计算!B$22,0,1,1),B2049&gt;OFFSET(B2049,-计算!B$22,0,1,1)),"卖",I2048)),"买"),""))</f>
        <v>卖</v>
      </c>
      <c r="J2049" s="4" t="str">
        <f t="shared" ca="1" si="127"/>
        <v/>
      </c>
      <c r="K2049" s="3">
        <f ca="1">IF(I2048="买",C2049,0)-IF(J2049=1,计算!B$18)</f>
        <v>0</v>
      </c>
      <c r="L2049" s="2">
        <f t="shared" ca="1" si="126"/>
        <v>5.9042810478208159</v>
      </c>
      <c r="M2049" s="3">
        <f ca="1">1-L2049/MAX(L$2:L2049)</f>
        <v>8.6786490992514231E-2</v>
      </c>
    </row>
    <row r="2050" spans="1:13" x14ac:dyDescent="0.15">
      <c r="A2050" s="1">
        <v>41443</v>
      </c>
      <c r="B2050" s="2">
        <v>2418.75</v>
      </c>
      <c r="C2050" s="3">
        <f t="shared" si="124"/>
        <v>6.2025758785941854E-3</v>
      </c>
      <c r="D2050" s="3">
        <f>1-B2050/MAX(B$2:B2050)</f>
        <v>0.58845198393792963</v>
      </c>
      <c r="E2050" s="4">
        <f ca="1">IFERROR(AVERAGE(OFFSET(B2050,0,0,-计算!B$19,1)),AVERAGE(OFFSET(B2050,0,0,-ROW(),1)))</f>
        <v>2521.9533333333334</v>
      </c>
      <c r="F2050" s="4">
        <f ca="1">IFERROR(AVERAGE(OFFSET(B2050,0,0,-计算!B$20,1)),AVERAGE(OFFSET(B2050,0,0,-ROW(),1)))</f>
        <v>2518.1073999999999</v>
      </c>
      <c r="G2050" s="4">
        <f t="shared" ca="1" si="125"/>
        <v>3.8459333333335053</v>
      </c>
      <c r="H2050" s="4">
        <f ca="1">IFERROR(AVERAGE(OFFSET(G2050,0,0,-计算!B$21,1)),AVERAGE(OFFSET(G2050,0,0,-ROW(),1)))</f>
        <v>37.658200000000306</v>
      </c>
      <c r="I2050" s="4" t="str">
        <f ca="1">IF(计算!B$23=1,IFERROR(IF(AND(G2050&gt;H2050,OFFSET(G2050,-计算!B$22,0,1,1)&lt;OFFSET(H2050,-计算!B$22,0,1,1)),"买",IF(AND(G2050&lt;H2050,OFFSET(G2050,-计算!B$22,0,1,1)&gt;OFFSET(H2050,-计算!B$22,0,1,1)),"卖",I2049)),"买"),IF(计算!B$23=2,IFERROR(IF(AND(G2050&gt;OFFSET(G2050,-计算!B$22,0,1,1),B2050&lt;OFFSET(B2050,-计算!B$22,0,1,1)),"买",IF(AND(G2050&lt;OFFSET(G2050,-计算!B$22,0,1,1),B2050&gt;OFFSET(B2050,-计算!B$22,0,1,1)),"卖",I2049)),"买"),""))</f>
        <v>卖</v>
      </c>
      <c r="J2050" s="4" t="str">
        <f t="shared" ca="1" si="127"/>
        <v/>
      </c>
      <c r="K2050" s="3">
        <f ca="1">IF(I2049="买",C2050,0)-IF(J2050=1,计算!B$18)</f>
        <v>0</v>
      </c>
      <c r="L2050" s="2">
        <f t="shared" ca="1" si="126"/>
        <v>5.9042810478208159</v>
      </c>
      <c r="M2050" s="3">
        <f ca="1">1-L2050/MAX(L$2:L2050)</f>
        <v>8.6786490992514231E-2</v>
      </c>
    </row>
    <row r="2051" spans="1:13" x14ac:dyDescent="0.15">
      <c r="A2051" s="1">
        <v>41444</v>
      </c>
      <c r="B2051" s="2">
        <v>2400.77</v>
      </c>
      <c r="C2051" s="3">
        <f t="shared" si="124"/>
        <v>-7.4335917312661204E-3</v>
      </c>
      <c r="D2051" s="3">
        <f>1-B2051/MAX(B$2:B2051)</f>
        <v>0.59151126386714759</v>
      </c>
      <c r="E2051" s="4">
        <f ca="1">IFERROR(AVERAGE(OFFSET(B2051,0,0,-计算!B$19,1)),AVERAGE(OFFSET(B2051,0,0,-ROW(),1)))</f>
        <v>2501.8041666666668</v>
      </c>
      <c r="F2051" s="4">
        <f ca="1">IFERROR(AVERAGE(OFFSET(B2051,0,0,-计算!B$20,1)),AVERAGE(OFFSET(B2051,0,0,-ROW(),1)))</f>
        <v>2516.2212</v>
      </c>
      <c r="G2051" s="4">
        <f t="shared" ca="1" si="125"/>
        <v>-14.417033333333166</v>
      </c>
      <c r="H2051" s="4">
        <f ca="1">IFERROR(AVERAGE(OFFSET(G2051,0,0,-计算!B$21,1)),AVERAGE(OFFSET(G2051,0,0,-ROW(),1)))</f>
        <v>24.408805555555773</v>
      </c>
      <c r="I2051" s="4" t="str">
        <f ca="1">IF(计算!B$23=1,IFERROR(IF(AND(G2051&gt;H2051,OFFSET(G2051,-计算!B$22,0,1,1)&lt;OFFSET(H2051,-计算!B$22,0,1,1)),"买",IF(AND(G2051&lt;H2051,OFFSET(G2051,-计算!B$22,0,1,1)&gt;OFFSET(H2051,-计算!B$22,0,1,1)),"卖",I2050)),"买"),IF(计算!B$23=2,IFERROR(IF(AND(G2051&gt;OFFSET(G2051,-计算!B$22,0,1,1),B2051&lt;OFFSET(B2051,-计算!B$22,0,1,1)),"买",IF(AND(G2051&lt;OFFSET(G2051,-计算!B$22,0,1,1),B2051&gt;OFFSET(B2051,-计算!B$22,0,1,1)),"卖",I2050)),"买"),""))</f>
        <v>卖</v>
      </c>
      <c r="J2051" s="4" t="str">
        <f t="shared" ca="1" si="127"/>
        <v/>
      </c>
      <c r="K2051" s="3">
        <f ca="1">IF(I2050="买",C2051,0)-IF(J2051=1,计算!B$18)</f>
        <v>0</v>
      </c>
      <c r="L2051" s="2">
        <f t="shared" ca="1" si="126"/>
        <v>5.9042810478208159</v>
      </c>
      <c r="M2051" s="3">
        <f ca="1">1-L2051/MAX(L$2:L2051)</f>
        <v>8.6786490992514231E-2</v>
      </c>
    </row>
    <row r="2052" spans="1:13" x14ac:dyDescent="0.15">
      <c r="A2052" s="1">
        <v>41445</v>
      </c>
      <c r="B2052" s="2">
        <v>2321.4699999999998</v>
      </c>
      <c r="C2052" s="3">
        <f t="shared" ref="C2052:C2115" si="128">B2052/B2051-1</f>
        <v>-3.303106919863219E-2</v>
      </c>
      <c r="D2052" s="3">
        <f>1-B2052/MAX(B$2:B2052)</f>
        <v>0.60500408357721369</v>
      </c>
      <c r="E2052" s="4">
        <f ca="1">IFERROR(AVERAGE(OFFSET(B2052,0,0,-计算!B$19,1)),AVERAGE(OFFSET(B2052,0,0,-ROW(),1)))</f>
        <v>2475.7333333333331</v>
      </c>
      <c r="F2052" s="4">
        <f ca="1">IFERROR(AVERAGE(OFFSET(B2052,0,0,-计算!B$20,1)),AVERAGE(OFFSET(B2052,0,0,-ROW(),1)))</f>
        <v>2512.7867999999999</v>
      </c>
      <c r="G2052" s="4">
        <f t="shared" ref="G2052:G2115" ca="1" si="129">E2052-F2052</f>
        <v>-37.053466666666736</v>
      </c>
      <c r="H2052" s="4">
        <f ca="1">IFERROR(AVERAGE(OFFSET(G2052,0,0,-计算!B$21,1)),AVERAGE(OFFSET(G2052,0,0,-ROW(),1)))</f>
        <v>8.7988111111113394</v>
      </c>
      <c r="I2052" s="4" t="str">
        <f ca="1">IF(计算!B$23=1,IFERROR(IF(AND(G2052&gt;H2052,OFFSET(G2052,-计算!B$22,0,1,1)&lt;OFFSET(H2052,-计算!B$22,0,1,1)),"买",IF(AND(G2052&lt;H2052,OFFSET(G2052,-计算!B$22,0,1,1)&gt;OFFSET(H2052,-计算!B$22,0,1,1)),"卖",I2051)),"买"),IF(计算!B$23=2,IFERROR(IF(AND(G2052&gt;OFFSET(G2052,-计算!B$22,0,1,1),B2052&lt;OFFSET(B2052,-计算!B$22,0,1,1)),"买",IF(AND(G2052&lt;OFFSET(G2052,-计算!B$22,0,1,1),B2052&gt;OFFSET(B2052,-计算!B$22,0,1,1)),"卖",I2051)),"买"),""))</f>
        <v>卖</v>
      </c>
      <c r="J2052" s="4" t="str">
        <f t="shared" ca="1" si="127"/>
        <v/>
      </c>
      <c r="K2052" s="3">
        <f ca="1">IF(I2051="买",C2052,0)-IF(J2052=1,计算!B$18)</f>
        <v>0</v>
      </c>
      <c r="L2052" s="2">
        <f t="shared" ref="L2052:L2115" ca="1" si="130">IFERROR(L2051*(1+K2052),L2051)</f>
        <v>5.9042810478208159</v>
      </c>
      <c r="M2052" s="3">
        <f ca="1">1-L2052/MAX(L$2:L2052)</f>
        <v>8.6786490992514231E-2</v>
      </c>
    </row>
    <row r="2053" spans="1:13" x14ac:dyDescent="0.15">
      <c r="A2053" s="1">
        <v>41446</v>
      </c>
      <c r="B2053" s="2">
        <v>2317.39</v>
      </c>
      <c r="C2053" s="3">
        <f t="shared" si="128"/>
        <v>-1.7575070967963402E-3</v>
      </c>
      <c r="D2053" s="3">
        <f>1-B2053/MAX(B$2:B2053)</f>
        <v>0.60569829170353229</v>
      </c>
      <c r="E2053" s="4">
        <f ca="1">IFERROR(AVERAGE(OFFSET(B2053,0,0,-计算!B$19,1)),AVERAGE(OFFSET(B2053,0,0,-ROW(),1)))</f>
        <v>2451.646666666667</v>
      </c>
      <c r="F2053" s="4">
        <f ca="1">IFERROR(AVERAGE(OFFSET(B2053,0,0,-计算!B$20,1)),AVERAGE(OFFSET(B2053,0,0,-ROW(),1)))</f>
        <v>2509.4067999999997</v>
      </c>
      <c r="G2053" s="4">
        <f t="shared" ca="1" si="129"/>
        <v>-57.76013333333276</v>
      </c>
      <c r="H2053" s="4">
        <f ca="1">IFERROR(AVERAGE(OFFSET(G2053,0,0,-计算!B$21,1)),AVERAGE(OFFSET(G2053,0,0,-ROW(),1)))</f>
        <v>-8.4324111111108468</v>
      </c>
      <c r="I2053" s="4" t="str">
        <f ca="1">IF(计算!B$23=1,IFERROR(IF(AND(G2053&gt;H2053,OFFSET(G2053,-计算!B$22,0,1,1)&lt;OFFSET(H2053,-计算!B$22,0,1,1)),"买",IF(AND(G2053&lt;H2053,OFFSET(G2053,-计算!B$22,0,1,1)&gt;OFFSET(H2053,-计算!B$22,0,1,1)),"卖",I2052)),"买"),IF(计算!B$23=2,IFERROR(IF(AND(G2053&gt;OFFSET(G2053,-计算!B$22,0,1,1),B2053&lt;OFFSET(B2053,-计算!B$22,0,1,1)),"买",IF(AND(G2053&lt;OFFSET(G2053,-计算!B$22,0,1,1),B2053&gt;OFFSET(B2053,-计算!B$22,0,1,1)),"卖",I2052)),"买"),""))</f>
        <v>卖</v>
      </c>
      <c r="J2053" s="4" t="str">
        <f t="shared" ref="J2053:J2116" ca="1" si="131">IF(I2052&lt;&gt;I2053,1,"")</f>
        <v/>
      </c>
      <c r="K2053" s="3">
        <f ca="1">IF(I2052="买",C2053,0)-IF(J2053=1,计算!B$18)</f>
        <v>0</v>
      </c>
      <c r="L2053" s="2">
        <f t="shared" ca="1" si="130"/>
        <v>5.9042810478208159</v>
      </c>
      <c r="M2053" s="3">
        <f ca="1">1-L2053/MAX(L$2:L2053)</f>
        <v>8.6786490992514231E-2</v>
      </c>
    </row>
    <row r="2054" spans="1:13" x14ac:dyDescent="0.15">
      <c r="A2054" s="1">
        <v>41449</v>
      </c>
      <c r="B2054" s="2">
        <v>2171.21</v>
      </c>
      <c r="C2054" s="3">
        <f t="shared" si="128"/>
        <v>-6.3079585223031032E-2</v>
      </c>
      <c r="D2054" s="3">
        <f>1-B2054/MAX(B$2:B2054)</f>
        <v>0.63057067991560611</v>
      </c>
      <c r="E2054" s="4">
        <f ca="1">IFERROR(AVERAGE(OFFSET(B2054,0,0,-计算!B$19,1)),AVERAGE(OFFSET(B2054,0,0,-ROW(),1)))</f>
        <v>2415.6958333333337</v>
      </c>
      <c r="F2054" s="4">
        <f ca="1">IFERROR(AVERAGE(OFFSET(B2054,0,0,-计算!B$20,1)),AVERAGE(OFFSET(B2054,0,0,-ROW(),1)))</f>
        <v>2503.16</v>
      </c>
      <c r="G2054" s="4">
        <f t="shared" ca="1" si="129"/>
        <v>-87.464166666666188</v>
      </c>
      <c r="H2054" s="4">
        <f ca="1">IFERROR(AVERAGE(OFFSET(G2054,0,0,-计算!B$21,1)),AVERAGE(OFFSET(G2054,0,0,-ROW(),1)))</f>
        <v>-28.635516666666415</v>
      </c>
      <c r="I2054" s="4" t="str">
        <f ca="1">IF(计算!B$23=1,IFERROR(IF(AND(G2054&gt;H2054,OFFSET(G2054,-计算!B$22,0,1,1)&lt;OFFSET(H2054,-计算!B$22,0,1,1)),"买",IF(AND(G2054&lt;H2054,OFFSET(G2054,-计算!B$22,0,1,1)&gt;OFFSET(H2054,-计算!B$22,0,1,1)),"卖",I2053)),"买"),IF(计算!B$23=2,IFERROR(IF(AND(G2054&gt;OFFSET(G2054,-计算!B$22,0,1,1),B2054&lt;OFFSET(B2054,-计算!B$22,0,1,1)),"买",IF(AND(G2054&lt;OFFSET(G2054,-计算!B$22,0,1,1),B2054&gt;OFFSET(B2054,-计算!B$22,0,1,1)),"卖",I2053)),"买"),""))</f>
        <v>卖</v>
      </c>
      <c r="J2054" s="4" t="str">
        <f t="shared" ca="1" si="131"/>
        <v/>
      </c>
      <c r="K2054" s="3">
        <f ca="1">IF(I2053="买",C2054,0)-IF(J2054=1,计算!B$18)</f>
        <v>0</v>
      </c>
      <c r="L2054" s="2">
        <f t="shared" ca="1" si="130"/>
        <v>5.9042810478208159</v>
      </c>
      <c r="M2054" s="3">
        <f ca="1">1-L2054/MAX(L$2:L2054)</f>
        <v>8.6786490992514231E-2</v>
      </c>
    </row>
    <row r="2055" spans="1:13" x14ac:dyDescent="0.15">
      <c r="A2055" s="1">
        <v>41450</v>
      </c>
      <c r="B2055" s="2">
        <v>2165.42</v>
      </c>
      <c r="C2055" s="3">
        <f t="shared" si="128"/>
        <v>-2.6667157944187947E-3</v>
      </c>
      <c r="D2055" s="3">
        <f>1-B2055/MAX(B$2:B2055)</f>
        <v>0.6315558429183965</v>
      </c>
      <c r="E2055" s="4">
        <f ca="1">IFERROR(AVERAGE(OFFSET(B2055,0,0,-计算!B$19,1)),AVERAGE(OFFSET(B2055,0,0,-ROW(),1)))</f>
        <v>2382.3416666666667</v>
      </c>
      <c r="F2055" s="4">
        <f ca="1">IFERROR(AVERAGE(OFFSET(B2055,0,0,-计算!B$20,1)),AVERAGE(OFFSET(B2055,0,0,-ROW(),1)))</f>
        <v>2497.0224000000003</v>
      </c>
      <c r="G2055" s="4">
        <f t="shared" ca="1" si="129"/>
        <v>-114.68073333333359</v>
      </c>
      <c r="H2055" s="4">
        <f ca="1">IFERROR(AVERAGE(OFFSET(G2055,0,0,-计算!B$21,1)),AVERAGE(OFFSET(G2055,0,0,-ROW(),1)))</f>
        <v>-51.254933333333156</v>
      </c>
      <c r="I2055" s="4" t="str">
        <f ca="1">IF(计算!B$23=1,IFERROR(IF(AND(G2055&gt;H2055,OFFSET(G2055,-计算!B$22,0,1,1)&lt;OFFSET(H2055,-计算!B$22,0,1,1)),"买",IF(AND(G2055&lt;H2055,OFFSET(G2055,-计算!B$22,0,1,1)&gt;OFFSET(H2055,-计算!B$22,0,1,1)),"卖",I2054)),"买"),IF(计算!B$23=2,IFERROR(IF(AND(G2055&gt;OFFSET(G2055,-计算!B$22,0,1,1),B2055&lt;OFFSET(B2055,-计算!B$22,0,1,1)),"买",IF(AND(G2055&lt;OFFSET(G2055,-计算!B$22,0,1,1),B2055&gt;OFFSET(B2055,-计算!B$22,0,1,1)),"卖",I2054)),"买"),""))</f>
        <v>卖</v>
      </c>
      <c r="J2055" s="4" t="str">
        <f t="shared" ca="1" si="131"/>
        <v/>
      </c>
      <c r="K2055" s="3">
        <f ca="1">IF(I2054="买",C2055,0)-IF(J2055=1,计算!B$18)</f>
        <v>0</v>
      </c>
      <c r="L2055" s="2">
        <f t="shared" ca="1" si="130"/>
        <v>5.9042810478208159</v>
      </c>
      <c r="M2055" s="3">
        <f ca="1">1-L2055/MAX(L$2:L2055)</f>
        <v>8.6786490992514231E-2</v>
      </c>
    </row>
    <row r="2056" spans="1:13" x14ac:dyDescent="0.15">
      <c r="A2056" s="1">
        <v>41451</v>
      </c>
      <c r="B2056" s="2">
        <v>2168.3000000000002</v>
      </c>
      <c r="C2056" s="3">
        <f t="shared" si="128"/>
        <v>1.3299960284840484E-3</v>
      </c>
      <c r="D2056" s="3">
        <f>1-B2056/MAX(B$2:B2056)</f>
        <v>0.63106581365275982</v>
      </c>
      <c r="E2056" s="4">
        <f ca="1">IFERROR(AVERAGE(OFFSET(B2056,0,0,-计算!B$19,1)),AVERAGE(OFFSET(B2056,0,0,-ROW(),1)))</f>
        <v>2349.6549999999997</v>
      </c>
      <c r="F2056" s="4">
        <f ca="1">IFERROR(AVERAGE(OFFSET(B2056,0,0,-计算!B$20,1)),AVERAGE(OFFSET(B2056,0,0,-ROW(),1)))</f>
        <v>2490.5998000000004</v>
      </c>
      <c r="G2056" s="4">
        <f t="shared" ca="1" si="129"/>
        <v>-140.94480000000067</v>
      </c>
      <c r="H2056" s="4">
        <f ca="1">IFERROR(AVERAGE(OFFSET(G2056,0,0,-计算!B$21,1)),AVERAGE(OFFSET(G2056,0,0,-ROW(),1)))</f>
        <v>-75.38672222222219</v>
      </c>
      <c r="I2056" s="4" t="str">
        <f ca="1">IF(计算!B$23=1,IFERROR(IF(AND(G2056&gt;H2056,OFFSET(G2056,-计算!B$22,0,1,1)&lt;OFFSET(H2056,-计算!B$22,0,1,1)),"买",IF(AND(G2056&lt;H2056,OFFSET(G2056,-计算!B$22,0,1,1)&gt;OFFSET(H2056,-计算!B$22,0,1,1)),"卖",I2055)),"买"),IF(计算!B$23=2,IFERROR(IF(AND(G2056&gt;OFFSET(G2056,-计算!B$22,0,1,1),B2056&lt;OFFSET(B2056,-计算!B$22,0,1,1)),"买",IF(AND(G2056&lt;OFFSET(G2056,-计算!B$22,0,1,1),B2056&gt;OFFSET(B2056,-计算!B$22,0,1,1)),"卖",I2055)),"买"),""))</f>
        <v>卖</v>
      </c>
      <c r="J2056" s="4" t="str">
        <f t="shared" ca="1" si="131"/>
        <v/>
      </c>
      <c r="K2056" s="3">
        <f ca="1">IF(I2055="买",C2056,0)-IF(J2056=1,计算!B$18)</f>
        <v>0</v>
      </c>
      <c r="L2056" s="2">
        <f t="shared" ca="1" si="130"/>
        <v>5.9042810478208159</v>
      </c>
      <c r="M2056" s="3">
        <f ca="1">1-L2056/MAX(L$2:L2056)</f>
        <v>8.6786490992514231E-2</v>
      </c>
    </row>
    <row r="2057" spans="1:13" x14ac:dyDescent="0.15">
      <c r="A2057" s="1">
        <v>41452</v>
      </c>
      <c r="B2057" s="2">
        <v>2160.7399999999998</v>
      </c>
      <c r="C2057" s="3">
        <f t="shared" si="128"/>
        <v>-3.4866024074161617E-3</v>
      </c>
      <c r="D2057" s="3">
        <f>1-B2057/MAX(B$2:B2057)</f>
        <v>0.63235214047505617</v>
      </c>
      <c r="E2057" s="4">
        <f ca="1">IFERROR(AVERAGE(OFFSET(B2057,0,0,-计算!B$19,1)),AVERAGE(OFFSET(B2057,0,0,-ROW(),1)))</f>
        <v>2319.0633333333335</v>
      </c>
      <c r="F2057" s="4">
        <f ca="1">IFERROR(AVERAGE(OFFSET(B2057,0,0,-计算!B$20,1)),AVERAGE(OFFSET(B2057,0,0,-ROW(),1)))</f>
        <v>2484.1084000000005</v>
      </c>
      <c r="G2057" s="4">
        <f t="shared" ca="1" si="129"/>
        <v>-165.04506666666703</v>
      </c>
      <c r="H2057" s="4">
        <f ca="1">IFERROR(AVERAGE(OFFSET(G2057,0,0,-计算!B$21,1)),AVERAGE(OFFSET(G2057,0,0,-ROW(),1)))</f>
        <v>-100.4913944444445</v>
      </c>
      <c r="I2057" s="4" t="str">
        <f ca="1">IF(计算!B$23=1,IFERROR(IF(AND(G2057&gt;H2057,OFFSET(G2057,-计算!B$22,0,1,1)&lt;OFFSET(H2057,-计算!B$22,0,1,1)),"买",IF(AND(G2057&lt;H2057,OFFSET(G2057,-计算!B$22,0,1,1)&gt;OFFSET(H2057,-计算!B$22,0,1,1)),"卖",I2056)),"买"),IF(计算!B$23=2,IFERROR(IF(AND(G2057&gt;OFFSET(G2057,-计算!B$22,0,1,1),B2057&lt;OFFSET(B2057,-计算!B$22,0,1,1)),"买",IF(AND(G2057&lt;OFFSET(G2057,-计算!B$22,0,1,1),B2057&gt;OFFSET(B2057,-计算!B$22,0,1,1)),"卖",I2056)),"买"),""))</f>
        <v>卖</v>
      </c>
      <c r="J2057" s="4" t="str">
        <f t="shared" ca="1" si="131"/>
        <v/>
      </c>
      <c r="K2057" s="3">
        <f ca="1">IF(I2056="买",C2057,0)-IF(J2057=1,计算!B$18)</f>
        <v>0</v>
      </c>
      <c r="L2057" s="2">
        <f t="shared" ca="1" si="130"/>
        <v>5.9042810478208159</v>
      </c>
      <c r="M2057" s="3">
        <f ca="1">1-L2057/MAX(L$2:L2057)</f>
        <v>8.6786490992514231E-2</v>
      </c>
    </row>
    <row r="2058" spans="1:13" x14ac:dyDescent="0.15">
      <c r="A2058" s="1">
        <v>41453</v>
      </c>
      <c r="B2058" s="2">
        <v>2200.64</v>
      </c>
      <c r="C2058" s="3">
        <f t="shared" si="128"/>
        <v>1.8465895943056587E-2</v>
      </c>
      <c r="D2058" s="3">
        <f>1-B2058/MAX(B$2:B2058)</f>
        <v>0.62556319335738109</v>
      </c>
      <c r="E2058" s="4">
        <f ca="1">IFERROR(AVERAGE(OFFSET(B2058,0,0,-计算!B$19,1)),AVERAGE(OFFSET(B2058,0,0,-ROW(),1)))</f>
        <v>2295.4366666666665</v>
      </c>
      <c r="F2058" s="4">
        <f ca="1">IFERROR(AVERAGE(OFFSET(B2058,0,0,-计算!B$20,1)),AVERAGE(OFFSET(B2058,0,0,-ROW(),1)))</f>
        <v>2478.5636</v>
      </c>
      <c r="G2058" s="4">
        <f t="shared" ca="1" si="129"/>
        <v>-183.12693333333345</v>
      </c>
      <c r="H2058" s="4">
        <f ca="1">IFERROR(AVERAGE(OFFSET(G2058,0,0,-计算!B$21,1)),AVERAGE(OFFSET(G2058,0,0,-ROW(),1)))</f>
        <v>-124.83697222222229</v>
      </c>
      <c r="I2058" s="4" t="str">
        <f ca="1">IF(计算!B$23=1,IFERROR(IF(AND(G2058&gt;H2058,OFFSET(G2058,-计算!B$22,0,1,1)&lt;OFFSET(H2058,-计算!B$22,0,1,1)),"买",IF(AND(G2058&lt;H2058,OFFSET(G2058,-计算!B$22,0,1,1)&gt;OFFSET(H2058,-计算!B$22,0,1,1)),"卖",I2057)),"买"),IF(计算!B$23=2,IFERROR(IF(AND(G2058&gt;OFFSET(G2058,-计算!B$22,0,1,1),B2058&lt;OFFSET(B2058,-计算!B$22,0,1,1)),"买",IF(AND(G2058&lt;OFFSET(G2058,-计算!B$22,0,1,1),B2058&gt;OFFSET(B2058,-计算!B$22,0,1,1)),"卖",I2057)),"买"),""))</f>
        <v>卖</v>
      </c>
      <c r="J2058" s="4" t="str">
        <f t="shared" ca="1" si="131"/>
        <v/>
      </c>
      <c r="K2058" s="3">
        <f ca="1">IF(I2057="买",C2058,0)-IF(J2058=1,计算!B$18)</f>
        <v>0</v>
      </c>
      <c r="L2058" s="2">
        <f t="shared" ca="1" si="130"/>
        <v>5.9042810478208159</v>
      </c>
      <c r="M2058" s="3">
        <f ca="1">1-L2058/MAX(L$2:L2058)</f>
        <v>8.6786490992514231E-2</v>
      </c>
    </row>
    <row r="2059" spans="1:13" x14ac:dyDescent="0.15">
      <c r="A2059" s="1">
        <v>41456</v>
      </c>
      <c r="B2059" s="2">
        <v>2213.3200000000002</v>
      </c>
      <c r="C2059" s="3">
        <f t="shared" si="128"/>
        <v>5.7619601570453316E-3</v>
      </c>
      <c r="D2059" s="3">
        <f>1-B2059/MAX(B$2:B2059)</f>
        <v>0.62340570339617507</v>
      </c>
      <c r="E2059" s="4">
        <f ca="1">IFERROR(AVERAGE(OFFSET(B2059,0,0,-计算!B$19,1)),AVERAGE(OFFSET(B2059,0,0,-ROW(),1)))</f>
        <v>2279.8850000000002</v>
      </c>
      <c r="F2059" s="4">
        <f ca="1">IFERROR(AVERAGE(OFFSET(B2059,0,0,-计算!B$20,1)),AVERAGE(OFFSET(B2059,0,0,-ROW(),1)))</f>
        <v>2473.5878000000002</v>
      </c>
      <c r="G2059" s="4">
        <f t="shared" ca="1" si="129"/>
        <v>-193.70280000000002</v>
      </c>
      <c r="H2059" s="4">
        <f ca="1">IFERROR(AVERAGE(OFFSET(G2059,0,0,-计算!B$21,1)),AVERAGE(OFFSET(G2059,0,0,-ROW(),1)))</f>
        <v>-147.49408333333349</v>
      </c>
      <c r="I2059" s="4" t="str">
        <f ca="1">IF(计算!B$23=1,IFERROR(IF(AND(G2059&gt;H2059,OFFSET(G2059,-计算!B$22,0,1,1)&lt;OFFSET(H2059,-计算!B$22,0,1,1)),"买",IF(AND(G2059&lt;H2059,OFFSET(G2059,-计算!B$22,0,1,1)&gt;OFFSET(H2059,-计算!B$22,0,1,1)),"卖",I2058)),"买"),IF(计算!B$23=2,IFERROR(IF(AND(G2059&gt;OFFSET(G2059,-计算!B$22,0,1,1),B2059&lt;OFFSET(B2059,-计算!B$22,0,1,1)),"买",IF(AND(G2059&lt;OFFSET(G2059,-计算!B$22,0,1,1),B2059&gt;OFFSET(B2059,-计算!B$22,0,1,1)),"卖",I2058)),"买"),""))</f>
        <v>卖</v>
      </c>
      <c r="J2059" s="4" t="str">
        <f t="shared" ca="1" si="131"/>
        <v/>
      </c>
      <c r="K2059" s="3">
        <f ca="1">IF(I2058="买",C2059,0)-IF(J2059=1,计算!B$18)</f>
        <v>0</v>
      </c>
      <c r="L2059" s="2">
        <f t="shared" ca="1" si="130"/>
        <v>5.9042810478208159</v>
      </c>
      <c r="M2059" s="3">
        <f ca="1">1-L2059/MAX(L$2:L2059)</f>
        <v>8.6786490992514231E-2</v>
      </c>
    </row>
    <row r="2060" spans="1:13" x14ac:dyDescent="0.15">
      <c r="A2060" s="1">
        <v>41457</v>
      </c>
      <c r="B2060" s="2">
        <v>2221.98</v>
      </c>
      <c r="C2060" s="3">
        <f t="shared" si="128"/>
        <v>3.912674172735997E-3</v>
      </c>
      <c r="D2060" s="3">
        <f>1-B2060/MAX(B$2:B2060)</f>
        <v>0.6219322126182536</v>
      </c>
      <c r="E2060" s="4">
        <f ca="1">IFERROR(AVERAGE(OFFSET(B2060,0,0,-计算!B$19,1)),AVERAGE(OFFSET(B2060,0,0,-ROW(),1)))</f>
        <v>2263.6524999999997</v>
      </c>
      <c r="F2060" s="4">
        <f ca="1">IFERROR(AVERAGE(OFFSET(B2060,0,0,-计算!B$20,1)),AVERAGE(OFFSET(B2060,0,0,-ROW(),1)))</f>
        <v>2469.2910000000002</v>
      </c>
      <c r="G2060" s="4">
        <f t="shared" ca="1" si="129"/>
        <v>-205.63850000000048</v>
      </c>
      <c r="H2060" s="4">
        <f ca="1">IFERROR(AVERAGE(OFFSET(G2060,0,0,-计算!B$21,1)),AVERAGE(OFFSET(G2060,0,0,-ROW(),1)))</f>
        <v>-167.18980555555586</v>
      </c>
      <c r="I2060" s="4" t="str">
        <f ca="1">IF(计算!B$23=1,IFERROR(IF(AND(G2060&gt;H2060,OFFSET(G2060,-计算!B$22,0,1,1)&lt;OFFSET(H2060,-计算!B$22,0,1,1)),"买",IF(AND(G2060&lt;H2060,OFFSET(G2060,-计算!B$22,0,1,1)&gt;OFFSET(H2060,-计算!B$22,0,1,1)),"卖",I2059)),"买"),IF(计算!B$23=2,IFERROR(IF(AND(G2060&gt;OFFSET(G2060,-计算!B$22,0,1,1),B2060&lt;OFFSET(B2060,-计算!B$22,0,1,1)),"买",IF(AND(G2060&lt;OFFSET(G2060,-计算!B$22,0,1,1),B2060&gt;OFFSET(B2060,-计算!B$22,0,1,1)),"卖",I2059)),"买"),""))</f>
        <v>卖</v>
      </c>
      <c r="J2060" s="4" t="str">
        <f t="shared" ca="1" si="131"/>
        <v/>
      </c>
      <c r="K2060" s="3">
        <f ca="1">IF(I2059="买",C2060,0)-IF(J2060=1,计算!B$18)</f>
        <v>0</v>
      </c>
      <c r="L2060" s="2">
        <f t="shared" ca="1" si="130"/>
        <v>5.9042810478208159</v>
      </c>
      <c r="M2060" s="3">
        <f ca="1">1-L2060/MAX(L$2:L2060)</f>
        <v>8.6786490992514231E-2</v>
      </c>
    </row>
    <row r="2061" spans="1:13" x14ac:dyDescent="0.15">
      <c r="A2061" s="1">
        <v>41458</v>
      </c>
      <c r="B2061" s="2">
        <v>2203.83</v>
      </c>
      <c r="C2061" s="3">
        <f t="shared" si="128"/>
        <v>-8.168390354548638E-3</v>
      </c>
      <c r="D2061" s="3">
        <f>1-B2061/MAX(B$2:B2061)</f>
        <v>0.62502041788606821</v>
      </c>
      <c r="E2061" s="4">
        <f ca="1">IFERROR(AVERAGE(OFFSET(B2061,0,0,-计算!B$19,1)),AVERAGE(OFFSET(B2061,0,0,-ROW(),1)))</f>
        <v>2246.9850000000001</v>
      </c>
      <c r="F2061" s="4">
        <f ca="1">IFERROR(AVERAGE(OFFSET(B2061,0,0,-计算!B$20,1)),AVERAGE(OFFSET(B2061,0,0,-ROW(),1)))</f>
        <v>2464.1758</v>
      </c>
      <c r="G2061" s="4">
        <f t="shared" ca="1" si="129"/>
        <v>-217.19079999999985</v>
      </c>
      <c r="H2061" s="4">
        <f ca="1">IFERROR(AVERAGE(OFFSET(G2061,0,0,-计算!B$21,1)),AVERAGE(OFFSET(G2061,0,0,-ROW(),1)))</f>
        <v>-184.27481666666691</v>
      </c>
      <c r="I2061" s="4" t="str">
        <f ca="1">IF(计算!B$23=1,IFERROR(IF(AND(G2061&gt;H2061,OFFSET(G2061,-计算!B$22,0,1,1)&lt;OFFSET(H2061,-计算!B$22,0,1,1)),"买",IF(AND(G2061&lt;H2061,OFFSET(G2061,-计算!B$22,0,1,1)&gt;OFFSET(H2061,-计算!B$22,0,1,1)),"卖",I2060)),"买"),IF(计算!B$23=2,IFERROR(IF(AND(G2061&gt;OFFSET(G2061,-计算!B$22,0,1,1),B2061&lt;OFFSET(B2061,-计算!B$22,0,1,1)),"买",IF(AND(G2061&lt;OFFSET(G2061,-计算!B$22,0,1,1),B2061&gt;OFFSET(B2061,-计算!B$22,0,1,1)),"卖",I2060)),"买"),""))</f>
        <v>卖</v>
      </c>
      <c r="J2061" s="4" t="str">
        <f t="shared" ca="1" si="131"/>
        <v/>
      </c>
      <c r="K2061" s="3">
        <f ca="1">IF(I2060="买",C2061,0)-IF(J2061=1,计算!B$18)</f>
        <v>0</v>
      </c>
      <c r="L2061" s="2">
        <f t="shared" ca="1" si="130"/>
        <v>5.9042810478208159</v>
      </c>
      <c r="M2061" s="3">
        <f ca="1">1-L2061/MAX(L$2:L2061)</f>
        <v>8.6786490992514231E-2</v>
      </c>
    </row>
    <row r="2062" spans="1:13" x14ac:dyDescent="0.15">
      <c r="A2062" s="1">
        <v>41459</v>
      </c>
      <c r="B2062" s="2">
        <v>2221.98</v>
      </c>
      <c r="C2062" s="3">
        <f t="shared" si="128"/>
        <v>8.2356624603532325E-3</v>
      </c>
      <c r="D2062" s="3">
        <f>1-B2062/MAX(B$2:B2062)</f>
        <v>0.6219322126182536</v>
      </c>
      <c r="E2062" s="4">
        <f ca="1">IFERROR(AVERAGE(OFFSET(B2062,0,0,-计算!B$19,1)),AVERAGE(OFFSET(B2062,0,0,-ROW(),1)))</f>
        <v>2230.5875000000001</v>
      </c>
      <c r="F2062" s="4">
        <f ca="1">IFERROR(AVERAGE(OFFSET(B2062,0,0,-计算!B$20,1)),AVERAGE(OFFSET(B2062,0,0,-ROW(),1)))</f>
        <v>2459.4459999999999</v>
      </c>
      <c r="G2062" s="4">
        <f t="shared" ca="1" si="129"/>
        <v>-228.85849999999982</v>
      </c>
      <c r="H2062" s="4">
        <f ca="1">IFERROR(AVERAGE(OFFSET(G2062,0,0,-计算!B$21,1)),AVERAGE(OFFSET(G2062,0,0,-ROW(),1)))</f>
        <v>-198.92710000000011</v>
      </c>
      <c r="I2062" s="4" t="str">
        <f ca="1">IF(计算!B$23=1,IFERROR(IF(AND(G2062&gt;H2062,OFFSET(G2062,-计算!B$22,0,1,1)&lt;OFFSET(H2062,-计算!B$22,0,1,1)),"买",IF(AND(G2062&lt;H2062,OFFSET(G2062,-计算!B$22,0,1,1)&gt;OFFSET(H2062,-计算!B$22,0,1,1)),"卖",I2061)),"买"),IF(计算!B$23=2,IFERROR(IF(AND(G2062&gt;OFFSET(G2062,-计算!B$22,0,1,1),B2062&lt;OFFSET(B2062,-计算!B$22,0,1,1)),"买",IF(AND(G2062&lt;OFFSET(G2062,-计算!B$22,0,1,1),B2062&gt;OFFSET(B2062,-计算!B$22,0,1,1)),"卖",I2061)),"买"),""))</f>
        <v>卖</v>
      </c>
      <c r="J2062" s="4" t="str">
        <f t="shared" ca="1" si="131"/>
        <v/>
      </c>
      <c r="K2062" s="3">
        <f ca="1">IF(I2061="买",C2062,0)-IF(J2062=1,计算!B$18)</f>
        <v>0</v>
      </c>
      <c r="L2062" s="2">
        <f t="shared" ca="1" si="130"/>
        <v>5.9042810478208159</v>
      </c>
      <c r="M2062" s="3">
        <f ca="1">1-L2062/MAX(L$2:L2062)</f>
        <v>8.6786490992514231E-2</v>
      </c>
    </row>
    <row r="2063" spans="1:13" x14ac:dyDescent="0.15">
      <c r="A2063" s="1">
        <v>41460</v>
      </c>
      <c r="B2063" s="2">
        <v>2226.85</v>
      </c>
      <c r="C2063" s="3">
        <f t="shared" si="128"/>
        <v>2.1917388995400522E-3</v>
      </c>
      <c r="D2063" s="3">
        <f>1-B2063/MAX(B$2:B2063)</f>
        <v>0.62110358674198596</v>
      </c>
      <c r="E2063" s="4">
        <f ca="1">IFERROR(AVERAGE(OFFSET(B2063,0,0,-计算!B$19,1)),AVERAGE(OFFSET(B2063,0,0,-ROW(),1)))</f>
        <v>2216.0941666666668</v>
      </c>
      <c r="F2063" s="4">
        <f ca="1">IFERROR(AVERAGE(OFFSET(B2063,0,0,-计算!B$20,1)),AVERAGE(OFFSET(B2063,0,0,-ROW(),1)))</f>
        <v>2454.6860000000001</v>
      </c>
      <c r="G2063" s="4">
        <f t="shared" ca="1" si="129"/>
        <v>-238.5918333333334</v>
      </c>
      <c r="H2063" s="4">
        <f ca="1">IFERROR(AVERAGE(OFFSET(G2063,0,0,-计算!B$21,1)),AVERAGE(OFFSET(G2063,0,0,-ROW(),1)))</f>
        <v>-211.1848944444445</v>
      </c>
      <c r="I2063" s="4" t="str">
        <f ca="1">IF(计算!B$23=1,IFERROR(IF(AND(G2063&gt;H2063,OFFSET(G2063,-计算!B$22,0,1,1)&lt;OFFSET(H2063,-计算!B$22,0,1,1)),"买",IF(AND(G2063&lt;H2063,OFFSET(G2063,-计算!B$22,0,1,1)&gt;OFFSET(H2063,-计算!B$22,0,1,1)),"卖",I2062)),"买"),IF(计算!B$23=2,IFERROR(IF(AND(G2063&gt;OFFSET(G2063,-计算!B$22,0,1,1),B2063&lt;OFFSET(B2063,-计算!B$22,0,1,1)),"买",IF(AND(G2063&lt;OFFSET(G2063,-计算!B$22,0,1,1),B2063&gt;OFFSET(B2063,-计算!B$22,0,1,1)),"卖",I2062)),"买"),""))</f>
        <v>卖</v>
      </c>
      <c r="J2063" s="4" t="str">
        <f t="shared" ca="1" si="131"/>
        <v/>
      </c>
      <c r="K2063" s="3">
        <f ca="1">IF(I2062="买",C2063,0)-IF(J2063=1,计算!B$18)</f>
        <v>0</v>
      </c>
      <c r="L2063" s="2">
        <f t="shared" ca="1" si="130"/>
        <v>5.9042810478208159</v>
      </c>
      <c r="M2063" s="3">
        <f ca="1">1-L2063/MAX(L$2:L2063)</f>
        <v>8.6786490992514231E-2</v>
      </c>
    </row>
    <row r="2064" spans="1:13" x14ac:dyDescent="0.15">
      <c r="A2064" s="1">
        <v>41463</v>
      </c>
      <c r="B2064" s="2">
        <v>2163.62</v>
      </c>
      <c r="C2064" s="3">
        <f t="shared" si="128"/>
        <v>-2.8394368727125752E-2</v>
      </c>
      <c r="D2064" s="3">
        <f>1-B2064/MAX(B$2:B2064)</f>
        <v>0.63186211120941949</v>
      </c>
      <c r="E2064" s="4">
        <f ca="1">IFERROR(AVERAGE(OFFSET(B2064,0,0,-计算!B$19,1)),AVERAGE(OFFSET(B2064,0,0,-ROW(),1)))</f>
        <v>2202.94</v>
      </c>
      <c r="F2064" s="4">
        <f ca="1">IFERROR(AVERAGE(OFFSET(B2064,0,0,-计算!B$20,1)),AVERAGE(OFFSET(B2064,0,0,-ROW(),1)))</f>
        <v>2447.2818000000002</v>
      </c>
      <c r="G2064" s="4">
        <f t="shared" ca="1" si="129"/>
        <v>-244.34180000000015</v>
      </c>
      <c r="H2064" s="4">
        <f ca="1">IFERROR(AVERAGE(OFFSET(G2064,0,0,-计算!B$21,1)),AVERAGE(OFFSET(G2064,0,0,-ROW(),1)))</f>
        <v>-221.3873722222223</v>
      </c>
      <c r="I2064" s="4" t="str">
        <f ca="1">IF(计算!B$23=1,IFERROR(IF(AND(G2064&gt;H2064,OFFSET(G2064,-计算!B$22,0,1,1)&lt;OFFSET(H2064,-计算!B$22,0,1,1)),"买",IF(AND(G2064&lt;H2064,OFFSET(G2064,-计算!B$22,0,1,1)&gt;OFFSET(H2064,-计算!B$22,0,1,1)),"卖",I2063)),"买"),IF(计算!B$23=2,IFERROR(IF(AND(G2064&gt;OFFSET(G2064,-计算!B$22,0,1,1),B2064&lt;OFFSET(B2064,-计算!B$22,0,1,1)),"买",IF(AND(G2064&lt;OFFSET(G2064,-计算!B$22,0,1,1),B2064&gt;OFFSET(B2064,-计算!B$22,0,1,1)),"卖",I2063)),"买"),""))</f>
        <v>卖</v>
      </c>
      <c r="J2064" s="4" t="str">
        <f t="shared" ca="1" si="131"/>
        <v/>
      </c>
      <c r="K2064" s="3">
        <f ca="1">IF(I2063="买",C2064,0)-IF(J2064=1,计算!B$18)</f>
        <v>0</v>
      </c>
      <c r="L2064" s="2">
        <f t="shared" ca="1" si="130"/>
        <v>5.9042810478208159</v>
      </c>
      <c r="M2064" s="3">
        <f ca="1">1-L2064/MAX(L$2:L2064)</f>
        <v>8.6786490992514231E-2</v>
      </c>
    </row>
    <row r="2065" spans="1:13" x14ac:dyDescent="0.15">
      <c r="A2065" s="1">
        <v>41464</v>
      </c>
      <c r="B2065" s="2">
        <v>2162.67</v>
      </c>
      <c r="C2065" s="3">
        <f t="shared" si="128"/>
        <v>-4.3907895101724659E-4</v>
      </c>
      <c r="D2065" s="3">
        <f>1-B2065/MAX(B$2:B2065)</f>
        <v>0.63202375280745926</v>
      </c>
      <c r="E2065" s="4">
        <f ca="1">IFERROR(AVERAGE(OFFSET(B2065,0,0,-计算!B$19,1)),AVERAGE(OFFSET(B2065,0,0,-ROW(),1)))</f>
        <v>2190.0466666666666</v>
      </c>
      <c r="F2065" s="4">
        <f ca="1">IFERROR(AVERAGE(OFFSET(B2065,0,0,-计算!B$20,1)),AVERAGE(OFFSET(B2065,0,0,-ROW(),1)))</f>
        <v>2439.9218000000001</v>
      </c>
      <c r="G2065" s="4">
        <f t="shared" ca="1" si="129"/>
        <v>-249.87513333333345</v>
      </c>
      <c r="H2065" s="4">
        <f ca="1">IFERROR(AVERAGE(OFFSET(G2065,0,0,-计算!B$21,1)),AVERAGE(OFFSET(G2065,0,0,-ROW(),1)))</f>
        <v>-230.74942777777787</v>
      </c>
      <c r="I2065" s="4" t="str">
        <f ca="1">IF(计算!B$23=1,IFERROR(IF(AND(G2065&gt;H2065,OFFSET(G2065,-计算!B$22,0,1,1)&lt;OFFSET(H2065,-计算!B$22,0,1,1)),"买",IF(AND(G2065&lt;H2065,OFFSET(G2065,-计算!B$22,0,1,1)&gt;OFFSET(H2065,-计算!B$22,0,1,1)),"卖",I2064)),"买"),IF(计算!B$23=2,IFERROR(IF(AND(G2065&gt;OFFSET(G2065,-计算!B$22,0,1,1),B2065&lt;OFFSET(B2065,-计算!B$22,0,1,1)),"买",IF(AND(G2065&lt;OFFSET(G2065,-计算!B$22,0,1,1),B2065&gt;OFFSET(B2065,-计算!B$22,0,1,1)),"卖",I2064)),"买"),""))</f>
        <v>卖</v>
      </c>
      <c r="J2065" s="4" t="str">
        <f t="shared" ca="1" si="131"/>
        <v/>
      </c>
      <c r="K2065" s="3">
        <f ca="1">IF(I2064="买",C2065,0)-IF(J2065=1,计算!B$18)</f>
        <v>0</v>
      </c>
      <c r="L2065" s="2">
        <f t="shared" ca="1" si="130"/>
        <v>5.9042810478208159</v>
      </c>
      <c r="M2065" s="3">
        <f ca="1">1-L2065/MAX(L$2:L2065)</f>
        <v>8.6786490992514231E-2</v>
      </c>
    </row>
    <row r="2066" spans="1:13" x14ac:dyDescent="0.15">
      <c r="A2066" s="1">
        <v>41465</v>
      </c>
      <c r="B2066" s="2">
        <v>2224.0700000000002</v>
      </c>
      <c r="C2066" s="3">
        <f t="shared" si="128"/>
        <v>2.8390831703403618E-2</v>
      </c>
      <c r="D2066" s="3">
        <f>1-B2066/MAX(B$2:B2066)</f>
        <v>0.62157660110256585</v>
      </c>
      <c r="E2066" s="4">
        <f ca="1">IFERROR(AVERAGE(OFFSET(B2066,0,0,-计算!B$19,1)),AVERAGE(OFFSET(B2066,0,0,-ROW(),1)))</f>
        <v>2194.4516666666664</v>
      </c>
      <c r="F2066" s="4">
        <f ca="1">IFERROR(AVERAGE(OFFSET(B2066,0,0,-计算!B$20,1)),AVERAGE(OFFSET(B2066,0,0,-ROW(),1)))</f>
        <v>2435.4138000000003</v>
      </c>
      <c r="G2066" s="4">
        <f t="shared" ca="1" si="129"/>
        <v>-240.9621333333339</v>
      </c>
      <c r="H2066" s="4">
        <f ca="1">IFERROR(AVERAGE(OFFSET(G2066,0,0,-计算!B$21,1)),AVERAGE(OFFSET(G2066,0,0,-ROW(),1)))</f>
        <v>-236.6367000000001</v>
      </c>
      <c r="I2066" s="4" t="str">
        <f ca="1">IF(计算!B$23=1,IFERROR(IF(AND(G2066&gt;H2066,OFFSET(G2066,-计算!B$22,0,1,1)&lt;OFFSET(H2066,-计算!B$22,0,1,1)),"买",IF(AND(G2066&lt;H2066,OFFSET(G2066,-计算!B$22,0,1,1)&gt;OFFSET(H2066,-计算!B$22,0,1,1)),"卖",I2065)),"买"),IF(计算!B$23=2,IFERROR(IF(AND(G2066&gt;OFFSET(G2066,-计算!B$22,0,1,1),B2066&lt;OFFSET(B2066,-计算!B$22,0,1,1)),"买",IF(AND(G2066&lt;OFFSET(G2066,-计算!B$22,0,1,1),B2066&gt;OFFSET(B2066,-计算!B$22,0,1,1)),"卖",I2065)),"买"),""))</f>
        <v>卖</v>
      </c>
      <c r="J2066" s="4" t="str">
        <f t="shared" ca="1" si="131"/>
        <v/>
      </c>
      <c r="K2066" s="3">
        <f ca="1">IF(I2065="买",C2066,0)-IF(J2066=1,计算!B$18)</f>
        <v>0</v>
      </c>
      <c r="L2066" s="2">
        <f t="shared" ca="1" si="130"/>
        <v>5.9042810478208159</v>
      </c>
      <c r="M2066" s="3">
        <f ca="1">1-L2066/MAX(L$2:L2066)</f>
        <v>8.6786490992514231E-2</v>
      </c>
    </row>
    <row r="2067" spans="1:13" x14ac:dyDescent="0.15">
      <c r="A2067" s="1">
        <v>41466</v>
      </c>
      <c r="B2067" s="2">
        <v>2326.69</v>
      </c>
      <c r="C2067" s="3">
        <f t="shared" si="128"/>
        <v>4.6140634062776797E-2</v>
      </c>
      <c r="D2067" s="3">
        <f>1-B2067/MAX(B$2:B2067)</f>
        <v>0.60411590553324712</v>
      </c>
      <c r="E2067" s="4">
        <f ca="1">IFERROR(AVERAGE(OFFSET(B2067,0,0,-计算!B$19,1)),AVERAGE(OFFSET(B2067,0,0,-ROW(),1)))</f>
        <v>2207.8908333333334</v>
      </c>
      <c r="F2067" s="4">
        <f ca="1">IFERROR(AVERAGE(OFFSET(B2067,0,0,-计算!B$20,1)),AVERAGE(OFFSET(B2067,0,0,-ROW(),1)))</f>
        <v>2432.0360000000005</v>
      </c>
      <c r="G2067" s="4">
        <f t="shared" ca="1" si="129"/>
        <v>-224.14516666666714</v>
      </c>
      <c r="H2067" s="4">
        <f ca="1">IFERROR(AVERAGE(OFFSET(G2067,0,0,-计算!B$21,1)),AVERAGE(OFFSET(G2067,0,0,-ROW(),1)))</f>
        <v>-237.79576111111132</v>
      </c>
      <c r="I2067" s="4" t="str">
        <f ca="1">IF(计算!B$23=1,IFERROR(IF(AND(G2067&gt;H2067,OFFSET(G2067,-计算!B$22,0,1,1)&lt;OFFSET(H2067,-计算!B$22,0,1,1)),"买",IF(AND(G2067&lt;H2067,OFFSET(G2067,-计算!B$22,0,1,1)&gt;OFFSET(H2067,-计算!B$22,0,1,1)),"卖",I2066)),"买"),IF(计算!B$23=2,IFERROR(IF(AND(G2067&gt;OFFSET(G2067,-计算!B$22,0,1,1),B2067&lt;OFFSET(B2067,-计算!B$22,0,1,1)),"买",IF(AND(G2067&lt;OFFSET(G2067,-计算!B$22,0,1,1),B2067&gt;OFFSET(B2067,-计算!B$22,0,1,1)),"卖",I2066)),"买"),""))</f>
        <v>买</v>
      </c>
      <c r="J2067" s="4">
        <f t="shared" ca="1" si="131"/>
        <v>1</v>
      </c>
      <c r="K2067" s="3">
        <f ca="1">IF(I2066="买",C2067,0)-IF(J2067=1,计算!B$18)</f>
        <v>0</v>
      </c>
      <c r="L2067" s="2">
        <f t="shared" ca="1" si="130"/>
        <v>5.9042810478208159</v>
      </c>
      <c r="M2067" s="3">
        <f ca="1">1-L2067/MAX(L$2:L2067)</f>
        <v>8.6786490992514231E-2</v>
      </c>
    </row>
    <row r="2068" spans="1:13" x14ac:dyDescent="0.15">
      <c r="A2068" s="1">
        <v>41467</v>
      </c>
      <c r="B2068" s="2">
        <v>2275.37</v>
      </c>
      <c r="C2068" s="3">
        <f t="shared" si="128"/>
        <v>-2.2057085387395925E-2</v>
      </c>
      <c r="D2068" s="3">
        <f>1-B2068/MAX(B$2:B2068)</f>
        <v>0.61284795480841225</v>
      </c>
      <c r="E2068" s="4">
        <f ca="1">IFERROR(AVERAGE(OFFSET(B2068,0,0,-计算!B$19,1)),AVERAGE(OFFSET(B2068,0,0,-ROW(),1)))</f>
        <v>2216.813333333333</v>
      </c>
      <c r="F2068" s="4">
        <f ca="1">IFERROR(AVERAGE(OFFSET(B2068,0,0,-计算!B$20,1)),AVERAGE(OFFSET(B2068,0,0,-ROW(),1)))</f>
        <v>2428.1858000000007</v>
      </c>
      <c r="G2068" s="4">
        <f t="shared" ca="1" si="129"/>
        <v>-211.37246666666761</v>
      </c>
      <c r="H2068" s="4">
        <f ca="1">IFERROR(AVERAGE(OFFSET(G2068,0,0,-计算!B$21,1)),AVERAGE(OFFSET(G2068,0,0,-ROW(),1)))</f>
        <v>-234.8814222222226</v>
      </c>
      <c r="I2068" s="4" t="str">
        <f ca="1">IF(计算!B$23=1,IFERROR(IF(AND(G2068&gt;H2068,OFFSET(G2068,-计算!B$22,0,1,1)&lt;OFFSET(H2068,-计算!B$22,0,1,1)),"买",IF(AND(G2068&lt;H2068,OFFSET(G2068,-计算!B$22,0,1,1)&gt;OFFSET(H2068,-计算!B$22,0,1,1)),"卖",I2067)),"买"),IF(计算!B$23=2,IFERROR(IF(AND(G2068&gt;OFFSET(G2068,-计算!B$22,0,1,1),B2068&lt;OFFSET(B2068,-计算!B$22,0,1,1)),"买",IF(AND(G2068&lt;OFFSET(G2068,-计算!B$22,0,1,1),B2068&gt;OFFSET(B2068,-计算!B$22,0,1,1)),"卖",I2067)),"买"),""))</f>
        <v>买</v>
      </c>
      <c r="J2068" s="4" t="str">
        <f t="shared" ca="1" si="131"/>
        <v/>
      </c>
      <c r="K2068" s="3">
        <f ca="1">IF(I2067="买",C2068,0)-IF(J2068=1,计算!B$18)</f>
        <v>-2.2057085387395925E-2</v>
      </c>
      <c r="L2068" s="2">
        <f t="shared" ca="1" si="130"/>
        <v>5.7740498165978487</v>
      </c>
      <c r="M2068" s="3">
        <f ca="1">1-L2068/MAX(L$2:L2068)</f>
        <v>0.10692931933761585</v>
      </c>
    </row>
    <row r="2069" spans="1:13" x14ac:dyDescent="0.15">
      <c r="A2069" s="1">
        <v>41470</v>
      </c>
      <c r="B2069" s="2">
        <v>2307.3000000000002</v>
      </c>
      <c r="C2069" s="3">
        <f t="shared" si="128"/>
        <v>1.403288256415447E-2</v>
      </c>
      <c r="D2069" s="3">
        <f>1-B2069/MAX(B$2:B2069)</f>
        <v>0.60741509562376639</v>
      </c>
      <c r="E2069" s="4">
        <f ca="1">IFERROR(AVERAGE(OFFSET(B2069,0,0,-计算!B$19,1)),AVERAGE(OFFSET(B2069,0,0,-ROW(),1)))</f>
        <v>2229.0266666666662</v>
      </c>
      <c r="F2069" s="4">
        <f ca="1">IFERROR(AVERAGE(OFFSET(B2069,0,0,-计算!B$20,1)),AVERAGE(OFFSET(B2069,0,0,-ROW(),1)))</f>
        <v>2425.3856000000005</v>
      </c>
      <c r="G2069" s="4">
        <f t="shared" ca="1" si="129"/>
        <v>-196.35893333333433</v>
      </c>
      <c r="H2069" s="4">
        <f ca="1">IFERROR(AVERAGE(OFFSET(G2069,0,0,-计算!B$21,1)),AVERAGE(OFFSET(G2069,0,0,-ROW(),1)))</f>
        <v>-227.8426055555561</v>
      </c>
      <c r="I2069" s="4" t="str">
        <f ca="1">IF(计算!B$23=1,IFERROR(IF(AND(G2069&gt;H2069,OFFSET(G2069,-计算!B$22,0,1,1)&lt;OFFSET(H2069,-计算!B$22,0,1,1)),"买",IF(AND(G2069&lt;H2069,OFFSET(G2069,-计算!B$22,0,1,1)&gt;OFFSET(H2069,-计算!B$22,0,1,1)),"卖",I2068)),"买"),IF(计算!B$23=2,IFERROR(IF(AND(G2069&gt;OFFSET(G2069,-计算!B$22,0,1,1),B2069&lt;OFFSET(B2069,-计算!B$22,0,1,1)),"买",IF(AND(G2069&lt;OFFSET(G2069,-计算!B$22,0,1,1),B2069&gt;OFFSET(B2069,-计算!B$22,0,1,1)),"卖",I2068)),"买"),""))</f>
        <v>买</v>
      </c>
      <c r="J2069" s="4" t="str">
        <f t="shared" ca="1" si="131"/>
        <v/>
      </c>
      <c r="K2069" s="3">
        <f ca="1">IF(I2068="买",C2069,0)-IF(J2069=1,计算!B$18)</f>
        <v>1.403288256415447E-2</v>
      </c>
      <c r="L2069" s="2">
        <f t="shared" ca="1" si="130"/>
        <v>5.8550763795937435</v>
      </c>
      <c r="M2069" s="3">
        <f ca="1">1-L2069/MAX(L$2:L2069)</f>
        <v>9.4396963354391183E-2</v>
      </c>
    </row>
    <row r="2070" spans="1:13" x14ac:dyDescent="0.15">
      <c r="A2070" s="1">
        <v>41471</v>
      </c>
      <c r="B2070" s="2">
        <v>2317.85</v>
      </c>
      <c r="C2070" s="3">
        <f t="shared" si="128"/>
        <v>4.5724439821435148E-3</v>
      </c>
      <c r="D2070" s="3">
        <f>1-B2070/MAX(B$2:B2070)</f>
        <v>0.60562002314027086</v>
      </c>
      <c r="E2070" s="4">
        <f ca="1">IFERROR(AVERAGE(OFFSET(B2070,0,0,-计算!B$19,1)),AVERAGE(OFFSET(B2070,0,0,-ROW(),1)))</f>
        <v>2238.7941666666666</v>
      </c>
      <c r="F2070" s="4">
        <f ca="1">IFERROR(AVERAGE(OFFSET(B2070,0,0,-计算!B$20,1)),AVERAGE(OFFSET(B2070,0,0,-ROW(),1)))</f>
        <v>2422.7498000000005</v>
      </c>
      <c r="G2070" s="4">
        <f t="shared" ca="1" si="129"/>
        <v>-183.95563333333394</v>
      </c>
      <c r="H2070" s="4">
        <f ca="1">IFERROR(AVERAGE(OFFSET(G2070,0,0,-计算!B$21,1)),AVERAGE(OFFSET(G2070,0,0,-ROW(),1)))</f>
        <v>-217.77824444444505</v>
      </c>
      <c r="I2070" s="4" t="str">
        <f ca="1">IF(计算!B$23=1,IFERROR(IF(AND(G2070&gt;H2070,OFFSET(G2070,-计算!B$22,0,1,1)&lt;OFFSET(H2070,-计算!B$22,0,1,1)),"买",IF(AND(G2070&lt;H2070,OFFSET(G2070,-计算!B$22,0,1,1)&gt;OFFSET(H2070,-计算!B$22,0,1,1)),"卖",I2069)),"买"),IF(计算!B$23=2,IFERROR(IF(AND(G2070&gt;OFFSET(G2070,-计算!B$22,0,1,1),B2070&lt;OFFSET(B2070,-计算!B$22,0,1,1)),"买",IF(AND(G2070&lt;OFFSET(G2070,-计算!B$22,0,1,1),B2070&gt;OFFSET(B2070,-计算!B$22,0,1,1)),"卖",I2069)),"买"),""))</f>
        <v>买</v>
      </c>
      <c r="J2070" s="4" t="str">
        <f t="shared" ca="1" si="131"/>
        <v/>
      </c>
      <c r="K2070" s="3">
        <f ca="1">IF(I2069="买",C2070,0)-IF(J2070=1,计算!B$18)</f>
        <v>4.5724439821435148E-3</v>
      </c>
      <c r="L2070" s="2">
        <f t="shared" ca="1" si="130"/>
        <v>5.8818483883506074</v>
      </c>
      <c r="M2070" s="3">
        <f ca="1">1-L2070/MAX(L$2:L2070)</f>
        <v>9.0256144199270083E-2</v>
      </c>
    </row>
    <row r="2071" spans="1:13" x14ac:dyDescent="0.15">
      <c r="A2071" s="1">
        <v>41472</v>
      </c>
      <c r="B2071" s="2">
        <v>2282.84</v>
      </c>
      <c r="C2071" s="3">
        <f t="shared" si="128"/>
        <v>-1.5104514959984328E-2</v>
      </c>
      <c r="D2071" s="3">
        <f>1-B2071/MAX(B$2:B2071)</f>
        <v>0.61157694140066687</v>
      </c>
      <c r="E2071" s="4">
        <f ca="1">IFERROR(AVERAGE(OFFSET(B2071,0,0,-计算!B$19,1)),AVERAGE(OFFSET(B2071,0,0,-ROW(),1)))</f>
        <v>2244.5874999999996</v>
      </c>
      <c r="F2071" s="4">
        <f ca="1">IFERROR(AVERAGE(OFFSET(B2071,0,0,-计算!B$20,1)),AVERAGE(OFFSET(B2071,0,0,-ROW(),1)))</f>
        <v>2418.5484000000006</v>
      </c>
      <c r="G2071" s="4">
        <f t="shared" ca="1" si="129"/>
        <v>-173.96090000000095</v>
      </c>
      <c r="H2071" s="4">
        <f ca="1">IFERROR(AVERAGE(OFFSET(G2071,0,0,-计算!B$21,1)),AVERAGE(OFFSET(G2071,0,0,-ROW(),1)))</f>
        <v>-205.12587222222297</v>
      </c>
      <c r="I2071" s="4" t="str">
        <f ca="1">IF(计算!B$23=1,IFERROR(IF(AND(G2071&gt;H2071,OFFSET(G2071,-计算!B$22,0,1,1)&lt;OFFSET(H2071,-计算!B$22,0,1,1)),"买",IF(AND(G2071&lt;H2071,OFFSET(G2071,-计算!B$22,0,1,1)&gt;OFFSET(H2071,-计算!B$22,0,1,1)),"卖",I2070)),"买"),IF(计算!B$23=2,IFERROR(IF(AND(G2071&gt;OFFSET(G2071,-计算!B$22,0,1,1),B2071&lt;OFFSET(B2071,-计算!B$22,0,1,1)),"买",IF(AND(G2071&lt;OFFSET(G2071,-计算!B$22,0,1,1),B2071&gt;OFFSET(B2071,-计算!B$22,0,1,1)),"卖",I2070)),"买"),""))</f>
        <v>买</v>
      </c>
      <c r="J2071" s="4" t="str">
        <f t="shared" ca="1" si="131"/>
        <v/>
      </c>
      <c r="K2071" s="3">
        <f ca="1">IF(I2070="买",C2071,0)-IF(J2071=1,计算!B$18)</f>
        <v>-1.5104514959984328E-2</v>
      </c>
      <c r="L2071" s="2">
        <f t="shared" ca="1" si="130"/>
        <v>5.7930059213764062</v>
      </c>
      <c r="M2071" s="3">
        <f ca="1">1-L2071/MAX(L$2:L2071)</f>
        <v>0.10399738387896595</v>
      </c>
    </row>
    <row r="2072" spans="1:13" x14ac:dyDescent="0.15">
      <c r="A2072" s="1">
        <v>41473</v>
      </c>
      <c r="B2072" s="2">
        <v>2245.33</v>
      </c>
      <c r="C2072" s="3">
        <f t="shared" si="128"/>
        <v>-1.6431287343834922E-2</v>
      </c>
      <c r="D2072" s="3">
        <f>1-B2072/MAX(B$2:B2072)</f>
        <v>0.61795923228748384</v>
      </c>
      <c r="E2072" s="4">
        <f ca="1">IFERROR(AVERAGE(OFFSET(B2072,0,0,-计算!B$19,1)),AVERAGE(OFFSET(B2072,0,0,-ROW(),1)))</f>
        <v>2246.5333333333328</v>
      </c>
      <c r="F2072" s="4">
        <f ca="1">IFERROR(AVERAGE(OFFSET(B2072,0,0,-计算!B$20,1)),AVERAGE(OFFSET(B2072,0,0,-ROW(),1)))</f>
        <v>2412.9354000000008</v>
      </c>
      <c r="G2072" s="4">
        <f t="shared" ca="1" si="129"/>
        <v>-166.40206666666791</v>
      </c>
      <c r="H2072" s="4">
        <f ca="1">IFERROR(AVERAGE(OFFSET(G2072,0,0,-计算!B$21,1)),AVERAGE(OFFSET(G2072,0,0,-ROW(),1)))</f>
        <v>-192.69919444444531</v>
      </c>
      <c r="I2072" s="4" t="str">
        <f ca="1">IF(计算!B$23=1,IFERROR(IF(AND(G2072&gt;H2072,OFFSET(G2072,-计算!B$22,0,1,1)&lt;OFFSET(H2072,-计算!B$22,0,1,1)),"买",IF(AND(G2072&lt;H2072,OFFSET(G2072,-计算!B$22,0,1,1)&gt;OFFSET(H2072,-计算!B$22,0,1,1)),"卖",I2071)),"买"),IF(计算!B$23=2,IFERROR(IF(AND(G2072&gt;OFFSET(G2072,-计算!B$22,0,1,1),B2072&lt;OFFSET(B2072,-计算!B$22,0,1,1)),"买",IF(AND(G2072&lt;OFFSET(G2072,-计算!B$22,0,1,1),B2072&gt;OFFSET(B2072,-计算!B$22,0,1,1)),"卖",I2071)),"买"),""))</f>
        <v>买</v>
      </c>
      <c r="J2072" s="4" t="str">
        <f t="shared" ca="1" si="131"/>
        <v/>
      </c>
      <c r="K2072" s="3">
        <f ca="1">IF(I2071="买",C2072,0)-IF(J2072=1,计算!B$18)</f>
        <v>-1.6431287343834922E-2</v>
      </c>
      <c r="L2072" s="2">
        <f t="shared" ca="1" si="130"/>
        <v>5.6978193764977334</v>
      </c>
      <c r="M2072" s="3">
        <f ca="1">1-L2072/MAX(L$2:L2072)</f>
        <v>0.11871986032527848</v>
      </c>
    </row>
    <row r="2073" spans="1:13" x14ac:dyDescent="0.15">
      <c r="A2073" s="1">
        <v>41474</v>
      </c>
      <c r="B2073" s="2">
        <v>2190.48</v>
      </c>
      <c r="C2073" s="3">
        <f t="shared" si="128"/>
        <v>-2.4428480446081369E-2</v>
      </c>
      <c r="D2073" s="3">
        <f>1-B2073/MAX(B$2:B2073)</f>
        <v>0.62729190771115495</v>
      </c>
      <c r="E2073" s="4">
        <f ca="1">IFERROR(AVERAGE(OFFSET(B2073,0,0,-计算!B$19,1)),AVERAGE(OFFSET(B2073,0,0,-ROW(),1)))</f>
        <v>2245.4208333333331</v>
      </c>
      <c r="F2073" s="4">
        <f ca="1">IFERROR(AVERAGE(OFFSET(B2073,0,0,-计算!B$20,1)),AVERAGE(OFFSET(B2073,0,0,-ROW(),1)))</f>
        <v>2406.1462000000006</v>
      </c>
      <c r="G2073" s="4">
        <f t="shared" ca="1" si="129"/>
        <v>-160.72536666666747</v>
      </c>
      <c r="H2073" s="4">
        <f ca="1">IFERROR(AVERAGE(OFFSET(G2073,0,0,-计算!B$21,1)),AVERAGE(OFFSET(G2073,0,0,-ROW(),1)))</f>
        <v>-182.12922777777871</v>
      </c>
      <c r="I2073" s="4" t="str">
        <f ca="1">IF(计算!B$23=1,IFERROR(IF(AND(G2073&gt;H2073,OFFSET(G2073,-计算!B$22,0,1,1)&lt;OFFSET(H2073,-计算!B$22,0,1,1)),"买",IF(AND(G2073&lt;H2073,OFFSET(G2073,-计算!B$22,0,1,1)&gt;OFFSET(H2073,-计算!B$22,0,1,1)),"卖",I2072)),"买"),IF(计算!B$23=2,IFERROR(IF(AND(G2073&gt;OFFSET(G2073,-计算!B$22,0,1,1),B2073&lt;OFFSET(B2073,-计算!B$22,0,1,1)),"买",IF(AND(G2073&lt;OFFSET(G2073,-计算!B$22,0,1,1),B2073&gt;OFFSET(B2073,-计算!B$22,0,1,1)),"卖",I2072)),"买"),""))</f>
        <v>买</v>
      </c>
      <c r="J2073" s="4" t="str">
        <f t="shared" ca="1" si="131"/>
        <v/>
      </c>
      <c r="K2073" s="3">
        <f ca="1">IF(I2072="买",C2073,0)-IF(J2073=1,计算!B$18)</f>
        <v>-2.4428480446081369E-2</v>
      </c>
      <c r="L2073" s="2">
        <f t="shared" ca="1" si="130"/>
        <v>5.5586303072736554</v>
      </c>
      <c r="M2073" s="3">
        <f ca="1">1-L2073/MAX(L$2:L2073)</f>
        <v>0.1402481949848422</v>
      </c>
    </row>
    <row r="2074" spans="1:13" x14ac:dyDescent="0.15">
      <c r="A2074" s="1">
        <v>41477</v>
      </c>
      <c r="B2074" s="2">
        <v>2202.19</v>
      </c>
      <c r="C2074" s="3">
        <f t="shared" si="128"/>
        <v>5.345860268069158E-3</v>
      </c>
      <c r="D2074" s="3">
        <f>1-B2074/MAX(B$2:B2074)</f>
        <v>0.62529946232900024</v>
      </c>
      <c r="E2074" s="4">
        <f ca="1">IFERROR(AVERAGE(OFFSET(B2074,0,0,-计算!B$19,1)),AVERAGE(OFFSET(B2074,0,0,-ROW(),1)))</f>
        <v>2243.7716666666661</v>
      </c>
      <c r="F2074" s="4">
        <f ca="1">IFERROR(AVERAGE(OFFSET(B2074,0,0,-计算!B$20,1)),AVERAGE(OFFSET(B2074,0,0,-ROW(),1)))</f>
        <v>2399.3340000000007</v>
      </c>
      <c r="G2074" s="4">
        <f t="shared" ca="1" si="129"/>
        <v>-155.56233333333466</v>
      </c>
      <c r="H2074" s="4">
        <f ca="1">IFERROR(AVERAGE(OFFSET(G2074,0,0,-计算!B$21,1)),AVERAGE(OFFSET(G2074,0,0,-ROW(),1)))</f>
        <v>-172.82753888888988</v>
      </c>
      <c r="I2074" s="4" t="str">
        <f ca="1">IF(计算!B$23=1,IFERROR(IF(AND(G2074&gt;H2074,OFFSET(G2074,-计算!B$22,0,1,1)&lt;OFFSET(H2074,-计算!B$22,0,1,1)),"买",IF(AND(G2074&lt;H2074,OFFSET(G2074,-计算!B$22,0,1,1)&gt;OFFSET(H2074,-计算!B$22,0,1,1)),"卖",I2073)),"买"),IF(计算!B$23=2,IFERROR(IF(AND(G2074&gt;OFFSET(G2074,-计算!B$22,0,1,1),B2074&lt;OFFSET(B2074,-计算!B$22,0,1,1)),"买",IF(AND(G2074&lt;OFFSET(G2074,-计算!B$22,0,1,1),B2074&gt;OFFSET(B2074,-计算!B$22,0,1,1)),"卖",I2073)),"买"),""))</f>
        <v>买</v>
      </c>
      <c r="J2074" s="4" t="str">
        <f t="shared" ca="1" si="131"/>
        <v/>
      </c>
      <c r="K2074" s="3">
        <f ca="1">IF(I2073="买",C2074,0)-IF(J2074=1,计算!B$18)</f>
        <v>5.345860268069158E-3</v>
      </c>
      <c r="L2074" s="2">
        <f t="shared" ca="1" si="130"/>
        <v>5.5883459681781948</v>
      </c>
      <c r="M2074" s="3">
        <f ca="1">1-L2074/MAX(L$2:L2074)</f>
        <v>0.135652081970011</v>
      </c>
    </row>
    <row r="2075" spans="1:13" x14ac:dyDescent="0.15">
      <c r="A2075" s="1">
        <v>41478</v>
      </c>
      <c r="B2075" s="2">
        <v>2265.85</v>
      </c>
      <c r="C2075" s="3">
        <f t="shared" si="128"/>
        <v>2.890758744704125E-2</v>
      </c>
      <c r="D2075" s="3">
        <f>1-B2075/MAX(B$2:B2075)</f>
        <v>0.61446777376982231</v>
      </c>
      <c r="E2075" s="4">
        <f ca="1">IFERROR(AVERAGE(OFFSET(B2075,0,0,-计算!B$19,1)),AVERAGE(OFFSET(B2075,0,0,-ROW(),1)))</f>
        <v>2247.021666666667</v>
      </c>
      <c r="F2075" s="4">
        <f ca="1">IFERROR(AVERAGE(OFFSET(B2075,0,0,-计算!B$20,1)),AVERAGE(OFFSET(B2075,0,0,-ROW(),1)))</f>
        <v>2394.0952000000007</v>
      </c>
      <c r="G2075" s="4">
        <f t="shared" ca="1" si="129"/>
        <v>-147.07353333333367</v>
      </c>
      <c r="H2075" s="4">
        <f ca="1">IFERROR(AVERAGE(OFFSET(G2075,0,0,-计算!B$21,1)),AVERAGE(OFFSET(G2075,0,0,-ROW(),1)))</f>
        <v>-164.61330555555642</v>
      </c>
      <c r="I2075" s="4" t="str">
        <f ca="1">IF(计算!B$23=1,IFERROR(IF(AND(G2075&gt;H2075,OFFSET(G2075,-计算!B$22,0,1,1)&lt;OFFSET(H2075,-计算!B$22,0,1,1)),"买",IF(AND(G2075&lt;H2075,OFFSET(G2075,-计算!B$22,0,1,1)&gt;OFFSET(H2075,-计算!B$22,0,1,1)),"卖",I2074)),"买"),IF(计算!B$23=2,IFERROR(IF(AND(G2075&gt;OFFSET(G2075,-计算!B$22,0,1,1),B2075&lt;OFFSET(B2075,-计算!B$22,0,1,1)),"买",IF(AND(G2075&lt;OFFSET(G2075,-计算!B$22,0,1,1),B2075&gt;OFFSET(B2075,-计算!B$22,0,1,1)),"卖",I2074)),"买"),""))</f>
        <v>买</v>
      </c>
      <c r="J2075" s="4" t="str">
        <f t="shared" ca="1" si="131"/>
        <v/>
      </c>
      <c r="K2075" s="3">
        <f ca="1">IF(I2074="买",C2075,0)-IF(J2075=1,计算!B$18)</f>
        <v>2.890758744704125E-2</v>
      </c>
      <c r="L2075" s="2">
        <f t="shared" ca="1" si="130"/>
        <v>5.7498915679376266</v>
      </c>
      <c r="M2075" s="3">
        <f ca="1">1-L2075/MAX(L$2:L2075)</f>
        <v>0.11066586894489094</v>
      </c>
    </row>
    <row r="2076" spans="1:13" x14ac:dyDescent="0.15">
      <c r="A2076" s="1">
        <v>41479</v>
      </c>
      <c r="B2076" s="2">
        <v>2249.15</v>
      </c>
      <c r="C2076" s="3">
        <f t="shared" si="128"/>
        <v>-7.3703025354722174E-3</v>
      </c>
      <c r="D2076" s="3">
        <f>1-B2076/MAX(B$2:B2076)</f>
        <v>0.61730926291431287</v>
      </c>
      <c r="E2076" s="4">
        <f ca="1">IFERROR(AVERAGE(OFFSET(B2076,0,0,-计算!B$19,1)),AVERAGE(OFFSET(B2076,0,0,-ROW(),1)))</f>
        <v>2254.1491666666666</v>
      </c>
      <c r="F2076" s="4">
        <f ca="1">IFERROR(AVERAGE(OFFSET(B2076,0,0,-计算!B$20,1)),AVERAGE(OFFSET(B2076,0,0,-ROW(),1)))</f>
        <v>2388.2614000000003</v>
      </c>
      <c r="G2076" s="4">
        <f t="shared" ca="1" si="129"/>
        <v>-134.11223333333373</v>
      </c>
      <c r="H2076" s="4">
        <f ca="1">IFERROR(AVERAGE(OFFSET(G2076,0,0,-计算!B$21,1)),AVERAGE(OFFSET(G2076,0,0,-ROW(),1)))</f>
        <v>-156.30607222222307</v>
      </c>
      <c r="I2076" s="4" t="str">
        <f ca="1">IF(计算!B$23=1,IFERROR(IF(AND(G2076&gt;H2076,OFFSET(G2076,-计算!B$22,0,1,1)&lt;OFFSET(H2076,-计算!B$22,0,1,1)),"买",IF(AND(G2076&lt;H2076,OFFSET(G2076,-计算!B$22,0,1,1)&gt;OFFSET(H2076,-计算!B$22,0,1,1)),"卖",I2075)),"买"),IF(计算!B$23=2,IFERROR(IF(AND(G2076&gt;OFFSET(G2076,-计算!B$22,0,1,1),B2076&lt;OFFSET(B2076,-计算!B$22,0,1,1)),"买",IF(AND(G2076&lt;OFFSET(G2076,-计算!B$22,0,1,1),B2076&gt;OFFSET(B2076,-计算!B$22,0,1,1)),"卖",I2075)),"买"),""))</f>
        <v>买</v>
      </c>
      <c r="J2076" s="4" t="str">
        <f t="shared" ca="1" si="131"/>
        <v/>
      </c>
      <c r="K2076" s="3">
        <f ca="1">IF(I2075="买",C2076,0)-IF(J2076=1,计算!B$18)</f>
        <v>-7.3703025354722174E-3</v>
      </c>
      <c r="L2076" s="2">
        <f t="shared" ca="1" si="130"/>
        <v>5.7075131275357656</v>
      </c>
      <c r="M2076" s="3">
        <f ca="1">1-L2076/MAX(L$2:L2076)</f>
        <v>0.11722053054588844</v>
      </c>
    </row>
    <row r="2077" spans="1:13" x14ac:dyDescent="0.15">
      <c r="A2077" s="1">
        <v>41480</v>
      </c>
      <c r="B2077" s="2">
        <v>2237.6799999999998</v>
      </c>
      <c r="C2077" s="3">
        <f t="shared" si="128"/>
        <v>-5.0997043327480895E-3</v>
      </c>
      <c r="D2077" s="3">
        <f>1-B2077/MAX(B$2:B2077)</f>
        <v>0.61926087252433137</v>
      </c>
      <c r="E2077" s="4">
        <f ca="1">IFERROR(AVERAGE(OFFSET(B2077,0,0,-计算!B$19,1)),AVERAGE(OFFSET(B2077,0,0,-ROW(),1)))</f>
        <v>2260.4</v>
      </c>
      <c r="F2077" s="4">
        <f ca="1">IFERROR(AVERAGE(OFFSET(B2077,0,0,-计算!B$20,1)),AVERAGE(OFFSET(B2077,0,0,-ROW(),1)))</f>
        <v>2382.3996000000006</v>
      </c>
      <c r="G2077" s="4">
        <f t="shared" ca="1" si="129"/>
        <v>-121.99960000000056</v>
      </c>
      <c r="H2077" s="4">
        <f ca="1">IFERROR(AVERAGE(OFFSET(G2077,0,0,-计算!B$21,1)),AVERAGE(OFFSET(G2077,0,0,-ROW(),1)))</f>
        <v>-147.64585555555632</v>
      </c>
      <c r="I2077" s="4" t="str">
        <f ca="1">IF(计算!B$23=1,IFERROR(IF(AND(G2077&gt;H2077,OFFSET(G2077,-计算!B$22,0,1,1)&lt;OFFSET(H2077,-计算!B$22,0,1,1)),"买",IF(AND(G2077&lt;H2077,OFFSET(G2077,-计算!B$22,0,1,1)&gt;OFFSET(H2077,-计算!B$22,0,1,1)),"卖",I2076)),"买"),IF(计算!B$23=2,IFERROR(IF(AND(G2077&gt;OFFSET(G2077,-计算!B$22,0,1,1),B2077&lt;OFFSET(B2077,-计算!B$22,0,1,1)),"买",IF(AND(G2077&lt;OFFSET(G2077,-计算!B$22,0,1,1),B2077&gt;OFFSET(B2077,-计算!B$22,0,1,1)),"卖",I2076)),"买"),""))</f>
        <v>买</v>
      </c>
      <c r="J2077" s="4" t="str">
        <f t="shared" ca="1" si="131"/>
        <v/>
      </c>
      <c r="K2077" s="3">
        <f ca="1">IF(I2076="买",C2077,0)-IF(J2077=1,计算!B$18)</f>
        <v>-5.0997043327480895E-3</v>
      </c>
      <c r="L2077" s="2">
        <f t="shared" ca="1" si="130"/>
        <v>5.6784064981100544</v>
      </c>
      <c r="M2077" s="3">
        <f ca="1">1-L2077/MAX(L$2:L2077)</f>
        <v>0.12172244483112471</v>
      </c>
    </row>
    <row r="2078" spans="1:13" x14ac:dyDescent="0.15">
      <c r="A2078" s="1">
        <v>41481</v>
      </c>
      <c r="B2078" s="2">
        <v>2224.0100000000002</v>
      </c>
      <c r="C2078" s="3">
        <f t="shared" si="128"/>
        <v>-6.1090057559614053E-3</v>
      </c>
      <c r="D2078" s="3">
        <f>1-B2078/MAX(B$2:B2078)</f>
        <v>0.6215868100455999</v>
      </c>
      <c r="E2078" s="4">
        <f ca="1">IFERROR(AVERAGE(OFFSET(B2078,0,0,-计算!B$19,1)),AVERAGE(OFFSET(B2078,0,0,-ROW(),1)))</f>
        <v>2260.395</v>
      </c>
      <c r="F2078" s="4">
        <f ca="1">IFERROR(AVERAGE(OFFSET(B2078,0,0,-计算!B$20,1)),AVERAGE(OFFSET(B2078,0,0,-ROW(),1)))</f>
        <v>2377.0130000000004</v>
      </c>
      <c r="G2078" s="4">
        <f t="shared" ca="1" si="129"/>
        <v>-116.61800000000039</v>
      </c>
      <c r="H2078" s="4">
        <f ca="1">IFERROR(AVERAGE(OFFSET(G2078,0,0,-计算!B$21,1)),AVERAGE(OFFSET(G2078,0,0,-ROW(),1)))</f>
        <v>-139.34851111111175</v>
      </c>
      <c r="I2078" s="4" t="str">
        <f ca="1">IF(计算!B$23=1,IFERROR(IF(AND(G2078&gt;H2078,OFFSET(G2078,-计算!B$22,0,1,1)&lt;OFFSET(H2078,-计算!B$22,0,1,1)),"买",IF(AND(G2078&lt;H2078,OFFSET(G2078,-计算!B$22,0,1,1)&gt;OFFSET(H2078,-计算!B$22,0,1,1)),"卖",I2077)),"买"),IF(计算!B$23=2,IFERROR(IF(AND(G2078&gt;OFFSET(G2078,-计算!B$22,0,1,1),B2078&lt;OFFSET(B2078,-计算!B$22,0,1,1)),"买",IF(AND(G2078&lt;OFFSET(G2078,-计算!B$22,0,1,1),B2078&gt;OFFSET(B2078,-计算!B$22,0,1,1)),"卖",I2077)),"买"),""))</f>
        <v>买</v>
      </c>
      <c r="J2078" s="4" t="str">
        <f t="shared" ca="1" si="131"/>
        <v/>
      </c>
      <c r="K2078" s="3">
        <f ca="1">IF(I2077="买",C2078,0)-IF(J2078=1,计算!B$18)</f>
        <v>-6.1090057559614053E-3</v>
      </c>
      <c r="L2078" s="2">
        <f t="shared" ca="1" si="130"/>
        <v>5.6437170801284111</v>
      </c>
      <c r="M2078" s="3">
        <f ca="1">1-L2078/MAX(L$2:L2078)</f>
        <v>0.12708784747098312</v>
      </c>
    </row>
    <row r="2079" spans="1:13" x14ac:dyDescent="0.15">
      <c r="A2079" s="1">
        <v>41484</v>
      </c>
      <c r="B2079" s="2">
        <v>2175.9699999999998</v>
      </c>
      <c r="C2079" s="3">
        <f t="shared" si="128"/>
        <v>-2.1600622299360328E-2</v>
      </c>
      <c r="D2079" s="3">
        <f>1-B2079/MAX(B$2:B2079)</f>
        <v>0.62976077043490097</v>
      </c>
      <c r="E2079" s="4">
        <f ca="1">IFERROR(AVERAGE(OFFSET(B2079,0,0,-计算!B$19,1)),AVERAGE(OFFSET(B2079,0,0,-ROW(),1)))</f>
        <v>2247.8350000000005</v>
      </c>
      <c r="F2079" s="4">
        <f ca="1">IFERROR(AVERAGE(OFFSET(B2079,0,0,-计算!B$20,1)),AVERAGE(OFFSET(B2079,0,0,-ROW(),1)))</f>
        <v>2370.3938000000003</v>
      </c>
      <c r="G2079" s="4">
        <f t="shared" ca="1" si="129"/>
        <v>-122.55879999999979</v>
      </c>
      <c r="H2079" s="4">
        <f ca="1">IFERROR(AVERAGE(OFFSET(G2079,0,0,-计算!B$21,1)),AVERAGE(OFFSET(G2079,0,0,-ROW(),1)))</f>
        <v>-132.98741666666714</v>
      </c>
      <c r="I2079" s="4" t="str">
        <f ca="1">IF(计算!B$23=1,IFERROR(IF(AND(G2079&gt;H2079,OFFSET(G2079,-计算!B$22,0,1,1)&lt;OFFSET(H2079,-计算!B$22,0,1,1)),"买",IF(AND(G2079&lt;H2079,OFFSET(G2079,-计算!B$22,0,1,1)&gt;OFFSET(H2079,-计算!B$22,0,1,1)),"卖",I2078)),"买"),IF(计算!B$23=2,IFERROR(IF(AND(G2079&gt;OFFSET(G2079,-计算!B$22,0,1,1),B2079&lt;OFFSET(B2079,-计算!B$22,0,1,1)),"买",IF(AND(G2079&lt;OFFSET(G2079,-计算!B$22,0,1,1),B2079&gt;OFFSET(B2079,-计算!B$22,0,1,1)),"卖",I2078)),"买"),""))</f>
        <v>买</v>
      </c>
      <c r="J2079" s="4" t="str">
        <f t="shared" ca="1" si="131"/>
        <v/>
      </c>
      <c r="K2079" s="3">
        <f ca="1">IF(I2078="买",C2079,0)-IF(J2079=1,计算!B$18)</f>
        <v>-2.1600622299360328E-2</v>
      </c>
      <c r="L2079" s="2">
        <f t="shared" ca="1" si="130"/>
        <v>5.5218092791161082</v>
      </c>
      <c r="M2079" s="3">
        <f ca="1">1-L2079/MAX(L$2:L2079)</f>
        <v>0.14594329317828403</v>
      </c>
    </row>
    <row r="2080" spans="1:13" x14ac:dyDescent="0.15">
      <c r="A2080" s="1">
        <v>41485</v>
      </c>
      <c r="B2080" s="2">
        <v>2189.39</v>
      </c>
      <c r="C2080" s="3">
        <f t="shared" si="128"/>
        <v>6.1673644397670646E-3</v>
      </c>
      <c r="D2080" s="3">
        <f>1-B2080/MAX(B$2:B2080)</f>
        <v>0.62747737017627436</v>
      </c>
      <c r="E2080" s="4">
        <f ca="1">IFERROR(AVERAGE(OFFSET(B2080,0,0,-计算!B$19,1)),AVERAGE(OFFSET(B2080,0,0,-ROW(),1)))</f>
        <v>2240.67</v>
      </c>
      <c r="F2080" s="4">
        <f ca="1">IFERROR(AVERAGE(OFFSET(B2080,0,0,-计算!B$20,1)),AVERAGE(OFFSET(B2080,0,0,-ROW(),1)))</f>
        <v>2363.1274000000003</v>
      </c>
      <c r="G2080" s="4">
        <f t="shared" ca="1" si="129"/>
        <v>-122.45740000000023</v>
      </c>
      <c r="H2080" s="4">
        <f ca="1">IFERROR(AVERAGE(OFFSET(G2080,0,0,-计算!B$21,1)),AVERAGE(OFFSET(G2080,0,0,-ROW(),1)))</f>
        <v>-127.46992777777807</v>
      </c>
      <c r="I2080" s="4" t="str">
        <f ca="1">IF(计算!B$23=1,IFERROR(IF(AND(G2080&gt;H2080,OFFSET(G2080,-计算!B$22,0,1,1)&lt;OFFSET(H2080,-计算!B$22,0,1,1)),"买",IF(AND(G2080&lt;H2080,OFFSET(G2080,-计算!B$22,0,1,1)&gt;OFFSET(H2080,-计算!B$22,0,1,1)),"卖",I2079)),"买"),IF(计算!B$23=2,IFERROR(IF(AND(G2080&gt;OFFSET(G2080,-计算!B$22,0,1,1),B2080&lt;OFFSET(B2080,-计算!B$22,0,1,1)),"买",IF(AND(G2080&lt;OFFSET(G2080,-计算!B$22,0,1,1),B2080&gt;OFFSET(B2080,-计算!B$22,0,1,1)),"卖",I2079)),"买"),""))</f>
        <v>买</v>
      </c>
      <c r="J2080" s="4" t="str">
        <f t="shared" ca="1" si="131"/>
        <v/>
      </c>
      <c r="K2080" s="3">
        <f ca="1">IF(I2079="买",C2080,0)-IF(J2080=1,计算!B$18)</f>
        <v>6.1673644397670646E-3</v>
      </c>
      <c r="L2080" s="2">
        <f t="shared" ca="1" si="130"/>
        <v>5.5558642893073049</v>
      </c>
      <c r="M2080" s="3">
        <f ca="1">1-L2080/MAX(L$2:L2080)</f>
        <v>0.14067601421508724</v>
      </c>
    </row>
    <row r="2081" spans="1:13" x14ac:dyDescent="0.15">
      <c r="A2081" s="1">
        <v>41486</v>
      </c>
      <c r="B2081" s="2">
        <v>2193.02</v>
      </c>
      <c r="C2081" s="3">
        <f t="shared" si="128"/>
        <v>1.6579960628302359E-3</v>
      </c>
      <c r="D2081" s="3">
        <f>1-B2081/MAX(B$2:B2081)</f>
        <v>0.62685972912271148</v>
      </c>
      <c r="E2081" s="4">
        <f ca="1">IFERROR(AVERAGE(OFFSET(B2081,0,0,-计算!B$19,1)),AVERAGE(OFFSET(B2081,0,0,-ROW(),1)))</f>
        <v>2231.1466666666665</v>
      </c>
      <c r="F2081" s="4">
        <f ca="1">IFERROR(AVERAGE(OFFSET(B2081,0,0,-计算!B$20,1)),AVERAGE(OFFSET(B2081,0,0,-ROW(),1)))</f>
        <v>2355.1468000000004</v>
      </c>
      <c r="G2081" s="4">
        <f t="shared" ca="1" si="129"/>
        <v>-124.00013333333391</v>
      </c>
      <c r="H2081" s="4">
        <f ca="1">IFERROR(AVERAGE(OFFSET(G2081,0,0,-计算!B$21,1)),AVERAGE(OFFSET(G2081,0,0,-ROW(),1)))</f>
        <v>-123.62436111111144</v>
      </c>
      <c r="I2081" s="4" t="str">
        <f ca="1">IF(计算!B$23=1,IFERROR(IF(AND(G2081&gt;H2081,OFFSET(G2081,-计算!B$22,0,1,1)&lt;OFFSET(H2081,-计算!B$22,0,1,1)),"买",IF(AND(G2081&lt;H2081,OFFSET(G2081,-计算!B$22,0,1,1)&gt;OFFSET(H2081,-计算!B$22,0,1,1)),"卖",I2080)),"买"),IF(计算!B$23=2,IFERROR(IF(AND(G2081&gt;OFFSET(G2081,-计算!B$22,0,1,1),B2081&lt;OFFSET(B2081,-计算!B$22,0,1,1)),"买",IF(AND(G2081&lt;OFFSET(G2081,-计算!B$22,0,1,1),B2081&gt;OFFSET(B2081,-计算!B$22,0,1,1)),"卖",I2080)),"买"),""))</f>
        <v>卖</v>
      </c>
      <c r="J2081" s="4">
        <f t="shared" ca="1" si="131"/>
        <v>1</v>
      </c>
      <c r="K2081" s="3">
        <f ca="1">IF(I2080="买",C2081,0)-IF(J2081=1,计算!B$18)</f>
        <v>1.6579960628302359E-3</v>
      </c>
      <c r="L2081" s="2">
        <f t="shared" ca="1" si="130"/>
        <v>5.5650758904245956</v>
      </c>
      <c r="M2081" s="3">
        <f ca="1">1-L2081/MAX(L$2:L2081)</f>
        <v>0.13925125842996022</v>
      </c>
    </row>
    <row r="2082" spans="1:13" x14ac:dyDescent="0.15">
      <c r="A2082" s="1">
        <v>41487</v>
      </c>
      <c r="B2082" s="2">
        <v>2245.36</v>
      </c>
      <c r="C2082" s="3">
        <f t="shared" si="128"/>
        <v>2.38666314032705E-2</v>
      </c>
      <c r="D2082" s="3">
        <f>1-B2082/MAX(B$2:B2082)</f>
        <v>0.61795412781596681</v>
      </c>
      <c r="E2082" s="4">
        <f ca="1">IFERROR(AVERAGE(OFFSET(B2082,0,0,-计算!B$19,1)),AVERAGE(OFFSET(B2082,0,0,-ROW(),1)))</f>
        <v>2225.1058333333335</v>
      </c>
      <c r="F2082" s="4">
        <f ca="1">IFERROR(AVERAGE(OFFSET(B2082,0,0,-计算!B$20,1)),AVERAGE(OFFSET(B2082,0,0,-ROW(),1)))</f>
        <v>2347.8618000000001</v>
      </c>
      <c r="G2082" s="4">
        <f t="shared" ca="1" si="129"/>
        <v>-122.75596666666661</v>
      </c>
      <c r="H2082" s="4">
        <f ca="1">IFERROR(AVERAGE(OFFSET(G2082,0,0,-计算!B$21,1)),AVERAGE(OFFSET(G2082,0,0,-ROW(),1)))</f>
        <v>-121.73165000000024</v>
      </c>
      <c r="I2082" s="4" t="str">
        <f ca="1">IF(计算!B$23=1,IFERROR(IF(AND(G2082&gt;H2082,OFFSET(G2082,-计算!B$22,0,1,1)&lt;OFFSET(H2082,-计算!B$22,0,1,1)),"买",IF(AND(G2082&lt;H2082,OFFSET(G2082,-计算!B$22,0,1,1)&gt;OFFSET(H2082,-计算!B$22,0,1,1)),"卖",I2081)),"买"),IF(计算!B$23=2,IFERROR(IF(AND(G2082&gt;OFFSET(G2082,-计算!B$22,0,1,1),B2082&lt;OFFSET(B2082,-计算!B$22,0,1,1)),"买",IF(AND(G2082&lt;OFFSET(G2082,-计算!B$22,0,1,1),B2082&gt;OFFSET(B2082,-计算!B$22,0,1,1)),"卖",I2081)),"买"),""))</f>
        <v>卖</v>
      </c>
      <c r="J2082" s="4" t="str">
        <f t="shared" ca="1" si="131"/>
        <v/>
      </c>
      <c r="K2082" s="3">
        <f ca="1">IF(I2081="买",C2082,0)-IF(J2082=1,计算!B$18)</f>
        <v>0</v>
      </c>
      <c r="L2082" s="2">
        <f t="shared" ca="1" si="130"/>
        <v>5.5650758904245956</v>
      </c>
      <c r="M2082" s="3">
        <f ca="1">1-L2082/MAX(L$2:L2082)</f>
        <v>0.13925125842996022</v>
      </c>
    </row>
    <row r="2083" spans="1:13" x14ac:dyDescent="0.15">
      <c r="A2083" s="1">
        <v>41488</v>
      </c>
      <c r="B2083" s="2">
        <v>2247.2600000000002</v>
      </c>
      <c r="C2083" s="3">
        <f t="shared" si="128"/>
        <v>8.4618947518433352E-4</v>
      </c>
      <c r="D2083" s="3">
        <f>1-B2083/MAX(B$2:B2083)</f>
        <v>0.61763084461988704</v>
      </c>
      <c r="E2083" s="4">
        <f ca="1">IFERROR(AVERAGE(OFFSET(B2083,0,0,-计算!B$19,1)),AVERAGE(OFFSET(B2083,0,0,-ROW(),1)))</f>
        <v>2222.1408333333334</v>
      </c>
      <c r="F2083" s="4">
        <f ca="1">IFERROR(AVERAGE(OFFSET(B2083,0,0,-计算!B$20,1)),AVERAGE(OFFSET(B2083,0,0,-ROW(),1)))</f>
        <v>2340.5099999999998</v>
      </c>
      <c r="G2083" s="4">
        <f t="shared" ca="1" si="129"/>
        <v>-118.36916666666639</v>
      </c>
      <c r="H2083" s="4">
        <f ca="1">IFERROR(AVERAGE(OFFSET(G2083,0,0,-计算!B$21,1)),AVERAGE(OFFSET(G2083,0,0,-ROW(),1)))</f>
        <v>-121.12657777777788</v>
      </c>
      <c r="I2083" s="4" t="str">
        <f ca="1">IF(计算!B$23=1,IFERROR(IF(AND(G2083&gt;H2083,OFFSET(G2083,-计算!B$22,0,1,1)&lt;OFFSET(H2083,-计算!B$22,0,1,1)),"买",IF(AND(G2083&lt;H2083,OFFSET(G2083,-计算!B$22,0,1,1)&gt;OFFSET(H2083,-计算!B$22,0,1,1)),"卖",I2082)),"买"),IF(计算!B$23=2,IFERROR(IF(AND(G2083&gt;OFFSET(G2083,-计算!B$22,0,1,1),B2083&lt;OFFSET(B2083,-计算!B$22,0,1,1)),"买",IF(AND(G2083&lt;OFFSET(G2083,-计算!B$22,0,1,1),B2083&gt;OFFSET(B2083,-计算!B$22,0,1,1)),"卖",I2082)),"买"),""))</f>
        <v>卖</v>
      </c>
      <c r="J2083" s="4" t="str">
        <f t="shared" ca="1" si="131"/>
        <v/>
      </c>
      <c r="K2083" s="3">
        <f ca="1">IF(I2082="买",C2083,0)-IF(J2083=1,计算!B$18)</f>
        <v>0</v>
      </c>
      <c r="L2083" s="2">
        <f t="shared" ca="1" si="130"/>
        <v>5.5650758904245956</v>
      </c>
      <c r="M2083" s="3">
        <f ca="1">1-L2083/MAX(L$2:L2083)</f>
        <v>0.13925125842996022</v>
      </c>
    </row>
    <row r="2084" spans="1:13" x14ac:dyDescent="0.15">
      <c r="A2084" s="1">
        <v>41491</v>
      </c>
      <c r="B2084" s="2">
        <v>2278.33</v>
      </c>
      <c r="C2084" s="3">
        <f t="shared" si="128"/>
        <v>1.3825725550225432E-2</v>
      </c>
      <c r="D2084" s="3">
        <f>1-B2084/MAX(B$2:B2084)</f>
        <v>0.61234431361872999</v>
      </c>
      <c r="E2084" s="4">
        <f ca="1">IFERROR(AVERAGE(OFFSET(B2084,0,0,-计算!B$19,1)),AVERAGE(OFFSET(B2084,0,0,-ROW(),1)))</f>
        <v>2224.8908333333334</v>
      </c>
      <c r="F2084" s="4">
        <f ca="1">IFERROR(AVERAGE(OFFSET(B2084,0,0,-计算!B$20,1)),AVERAGE(OFFSET(B2084,0,0,-ROW(),1)))</f>
        <v>2333.7159999999999</v>
      </c>
      <c r="G2084" s="4">
        <f t="shared" ca="1" si="129"/>
        <v>-108.82516666666652</v>
      </c>
      <c r="H2084" s="4">
        <f ca="1">IFERROR(AVERAGE(OFFSET(G2084,0,0,-计算!B$21,1)),AVERAGE(OFFSET(G2084,0,0,-ROW(),1)))</f>
        <v>-119.82777222222224</v>
      </c>
      <c r="I2084" s="4" t="str">
        <f ca="1">IF(计算!B$23=1,IFERROR(IF(AND(G2084&gt;H2084,OFFSET(G2084,-计算!B$22,0,1,1)&lt;OFFSET(H2084,-计算!B$22,0,1,1)),"买",IF(AND(G2084&lt;H2084,OFFSET(G2084,-计算!B$22,0,1,1)&gt;OFFSET(H2084,-计算!B$22,0,1,1)),"卖",I2083)),"买"),IF(计算!B$23=2,IFERROR(IF(AND(G2084&gt;OFFSET(G2084,-计算!B$22,0,1,1),B2084&lt;OFFSET(B2084,-计算!B$22,0,1,1)),"买",IF(AND(G2084&lt;OFFSET(G2084,-计算!B$22,0,1,1),B2084&gt;OFFSET(B2084,-计算!B$22,0,1,1)),"卖",I2083)),"买"),""))</f>
        <v>卖</v>
      </c>
      <c r="J2084" s="4" t="str">
        <f t="shared" ca="1" si="131"/>
        <v/>
      </c>
      <c r="K2084" s="3">
        <f ca="1">IF(I2083="买",C2084,0)-IF(J2084=1,计算!B$18)</f>
        <v>0</v>
      </c>
      <c r="L2084" s="2">
        <f t="shared" ca="1" si="130"/>
        <v>5.5650758904245956</v>
      </c>
      <c r="M2084" s="3">
        <f ca="1">1-L2084/MAX(L$2:L2084)</f>
        <v>0.13925125842996022</v>
      </c>
    </row>
    <row r="2085" spans="1:13" x14ac:dyDescent="0.15">
      <c r="A2085" s="1">
        <v>41492</v>
      </c>
      <c r="B2085" s="2">
        <v>2293.64</v>
      </c>
      <c r="C2085" s="3">
        <f t="shared" si="128"/>
        <v>6.7198342645709008E-3</v>
      </c>
      <c r="D2085" s="3">
        <f>1-B2085/MAX(B$2:B2085)</f>
        <v>0.60973933165452943</v>
      </c>
      <c r="E2085" s="4">
        <f ca="1">IFERROR(AVERAGE(OFFSET(B2085,0,0,-计算!B$19,1)),AVERAGE(OFFSET(B2085,0,0,-ROW(),1)))</f>
        <v>2233.4874999999997</v>
      </c>
      <c r="F2085" s="4">
        <f ca="1">IFERROR(AVERAGE(OFFSET(B2085,0,0,-计算!B$20,1)),AVERAGE(OFFSET(B2085,0,0,-ROW(),1)))</f>
        <v>2327.9317999999998</v>
      </c>
      <c r="G2085" s="4">
        <f t="shared" ca="1" si="129"/>
        <v>-94.444300000000112</v>
      </c>
      <c r="H2085" s="4">
        <f ca="1">IFERROR(AVERAGE(OFFSET(G2085,0,0,-计算!B$21,1)),AVERAGE(OFFSET(G2085,0,0,-ROW(),1)))</f>
        <v>-115.14202222222229</v>
      </c>
      <c r="I2085" s="4" t="str">
        <f ca="1">IF(计算!B$23=1,IFERROR(IF(AND(G2085&gt;H2085,OFFSET(G2085,-计算!B$22,0,1,1)&lt;OFFSET(H2085,-计算!B$22,0,1,1)),"买",IF(AND(G2085&lt;H2085,OFFSET(G2085,-计算!B$22,0,1,1)&gt;OFFSET(H2085,-计算!B$22,0,1,1)),"卖",I2084)),"买"),IF(计算!B$23=2,IFERROR(IF(AND(G2085&gt;OFFSET(G2085,-计算!B$22,0,1,1),B2085&lt;OFFSET(B2085,-计算!B$22,0,1,1)),"买",IF(AND(G2085&lt;OFFSET(G2085,-计算!B$22,0,1,1),B2085&gt;OFFSET(B2085,-计算!B$22,0,1,1)),"卖",I2084)),"买"),""))</f>
        <v>买</v>
      </c>
      <c r="J2085" s="4">
        <f t="shared" ca="1" si="131"/>
        <v>1</v>
      </c>
      <c r="K2085" s="3">
        <f ca="1">IF(I2084="买",C2085,0)-IF(J2085=1,计算!B$18)</f>
        <v>0</v>
      </c>
      <c r="L2085" s="2">
        <f t="shared" ca="1" si="130"/>
        <v>5.5650758904245956</v>
      </c>
      <c r="M2085" s="3">
        <f ca="1">1-L2085/MAX(L$2:L2085)</f>
        <v>0.13925125842996022</v>
      </c>
    </row>
    <row r="2086" spans="1:13" x14ac:dyDescent="0.15">
      <c r="A2086" s="1">
        <v>41493</v>
      </c>
      <c r="B2086" s="2">
        <v>2280.62</v>
      </c>
      <c r="C2086" s="3">
        <f t="shared" si="128"/>
        <v>-5.6765665056416337E-3</v>
      </c>
      <c r="D2086" s="3">
        <f>1-B2086/MAX(B$2:B2086)</f>
        <v>0.61195467229292855</v>
      </c>
      <c r="E2086" s="4">
        <f ca="1">IFERROR(AVERAGE(OFFSET(B2086,0,0,-计算!B$19,1)),AVERAGE(OFFSET(B2086,0,0,-ROW(),1)))</f>
        <v>2240.0233333333335</v>
      </c>
      <c r="F2086" s="4">
        <f ca="1">IFERROR(AVERAGE(OFFSET(B2086,0,0,-计算!B$20,1)),AVERAGE(OFFSET(B2086,0,0,-ROW(),1)))</f>
        <v>2321.5996</v>
      </c>
      <c r="G2086" s="4">
        <f t="shared" ca="1" si="129"/>
        <v>-81.57626666666647</v>
      </c>
      <c r="H2086" s="4">
        <f ca="1">IFERROR(AVERAGE(OFFSET(G2086,0,0,-计算!B$21,1)),AVERAGE(OFFSET(G2086,0,0,-ROW(),1)))</f>
        <v>-108.32850000000001</v>
      </c>
      <c r="I2086" s="4" t="str">
        <f ca="1">IF(计算!B$23=1,IFERROR(IF(AND(G2086&gt;H2086,OFFSET(G2086,-计算!B$22,0,1,1)&lt;OFFSET(H2086,-计算!B$22,0,1,1)),"买",IF(AND(G2086&lt;H2086,OFFSET(G2086,-计算!B$22,0,1,1)&gt;OFFSET(H2086,-计算!B$22,0,1,1)),"卖",I2085)),"买"),IF(计算!B$23=2,IFERROR(IF(AND(G2086&gt;OFFSET(G2086,-计算!B$22,0,1,1),B2086&lt;OFFSET(B2086,-计算!B$22,0,1,1)),"买",IF(AND(G2086&lt;OFFSET(G2086,-计算!B$22,0,1,1),B2086&gt;OFFSET(B2086,-计算!B$22,0,1,1)),"卖",I2085)),"买"),""))</f>
        <v>买</v>
      </c>
      <c r="J2086" s="4" t="str">
        <f t="shared" ca="1" si="131"/>
        <v/>
      </c>
      <c r="K2086" s="3">
        <f ca="1">IF(I2085="买",C2086,0)-IF(J2086=1,计算!B$18)</f>
        <v>-5.6765665056416337E-3</v>
      </c>
      <c r="L2086" s="2">
        <f t="shared" ca="1" si="130"/>
        <v>5.5334853670236575</v>
      </c>
      <c r="M2086" s="3">
        <f ca="1">1-L2086/MAX(L$2:L2086)</f>
        <v>0.14413735590612997</v>
      </c>
    </row>
    <row r="2087" spans="1:13" x14ac:dyDescent="0.15">
      <c r="A2087" s="1">
        <v>41494</v>
      </c>
      <c r="B2087" s="2">
        <v>2276.7800000000002</v>
      </c>
      <c r="C2087" s="3">
        <f t="shared" si="128"/>
        <v>-1.6837526637492051E-3</v>
      </c>
      <c r="D2087" s="3">
        <f>1-B2087/MAX(B$2:B2087)</f>
        <v>0.61260804464711083</v>
      </c>
      <c r="E2087" s="4">
        <f ca="1">IFERROR(AVERAGE(OFFSET(B2087,0,0,-计算!B$19,1)),AVERAGE(OFFSET(B2087,0,0,-ROW(),1)))</f>
        <v>2240.9341666666664</v>
      </c>
      <c r="F2087" s="4">
        <f ca="1">IFERROR(AVERAGE(OFFSET(B2087,0,0,-计算!B$20,1)),AVERAGE(OFFSET(B2087,0,0,-ROW(),1)))</f>
        <v>2315.1433999999999</v>
      </c>
      <c r="G2087" s="4">
        <f t="shared" ca="1" si="129"/>
        <v>-74.209233333333486</v>
      </c>
      <c r="H2087" s="4">
        <f ca="1">IFERROR(AVERAGE(OFFSET(G2087,0,0,-计算!B$21,1)),AVERAGE(OFFSET(G2087,0,0,-ROW(),1)))</f>
        <v>-100.0300166666666</v>
      </c>
      <c r="I2087" s="4" t="str">
        <f ca="1">IF(计算!B$23=1,IFERROR(IF(AND(G2087&gt;H2087,OFFSET(G2087,-计算!B$22,0,1,1)&lt;OFFSET(H2087,-计算!B$22,0,1,1)),"买",IF(AND(G2087&lt;H2087,OFFSET(G2087,-计算!B$22,0,1,1)&gt;OFFSET(H2087,-计算!B$22,0,1,1)),"卖",I2086)),"买"),IF(计算!B$23=2,IFERROR(IF(AND(G2087&gt;OFFSET(G2087,-计算!B$22,0,1,1),B2087&lt;OFFSET(B2087,-计算!B$22,0,1,1)),"买",IF(AND(G2087&lt;OFFSET(G2087,-计算!B$22,0,1,1),B2087&gt;OFFSET(B2087,-计算!B$22,0,1,1)),"卖",I2086)),"买"),""))</f>
        <v>买</v>
      </c>
      <c r="J2087" s="4" t="str">
        <f t="shared" ca="1" si="131"/>
        <v/>
      </c>
      <c r="K2087" s="3">
        <f ca="1">IF(I2086="买",C2087,0)-IF(J2087=1,计算!B$18)</f>
        <v>-1.6837526637492051E-3</v>
      </c>
      <c r="L2087" s="2">
        <f t="shared" ca="1" si="130"/>
        <v>5.5241683462971141</v>
      </c>
      <c r="M2087" s="3">
        <f ca="1">1-L2087/MAX(L$2:L2087)</f>
        <v>0.14557841691292639</v>
      </c>
    </row>
    <row r="2088" spans="1:13" x14ac:dyDescent="0.15">
      <c r="A2088" s="1">
        <v>41495</v>
      </c>
      <c r="B2088" s="2">
        <v>2286.0100000000002</v>
      </c>
      <c r="C2088" s="3">
        <f t="shared" si="128"/>
        <v>4.053970958985964E-3</v>
      </c>
      <c r="D2088" s="3">
        <f>1-B2088/MAX(B$2:B2088)</f>
        <v>0.61103756891036543</v>
      </c>
      <c r="E2088" s="4">
        <f ca="1">IFERROR(AVERAGE(OFFSET(B2088,0,0,-计算!B$19,1)),AVERAGE(OFFSET(B2088,0,0,-ROW(),1)))</f>
        <v>2244.0058333333332</v>
      </c>
      <c r="F2088" s="4">
        <f ca="1">IFERROR(AVERAGE(OFFSET(B2088,0,0,-计算!B$20,1)),AVERAGE(OFFSET(B2088,0,0,-ROW(),1)))</f>
        <v>2307.9764</v>
      </c>
      <c r="G2088" s="4">
        <f t="shared" ca="1" si="129"/>
        <v>-63.970566666666855</v>
      </c>
      <c r="H2088" s="4">
        <f ca="1">IFERROR(AVERAGE(OFFSET(G2088,0,0,-计算!B$21,1)),AVERAGE(OFFSET(G2088,0,0,-ROW(),1)))</f>
        <v>-90.232449999999972</v>
      </c>
      <c r="I2088" s="4" t="str">
        <f ca="1">IF(计算!B$23=1,IFERROR(IF(AND(G2088&gt;H2088,OFFSET(G2088,-计算!B$22,0,1,1)&lt;OFFSET(H2088,-计算!B$22,0,1,1)),"买",IF(AND(G2088&lt;H2088,OFFSET(G2088,-计算!B$22,0,1,1)&gt;OFFSET(H2088,-计算!B$22,0,1,1)),"卖",I2087)),"买"),IF(计算!B$23=2,IFERROR(IF(AND(G2088&gt;OFFSET(G2088,-计算!B$22,0,1,1),B2088&lt;OFFSET(B2088,-计算!B$22,0,1,1)),"买",IF(AND(G2088&lt;OFFSET(G2088,-计算!B$22,0,1,1),B2088&gt;OFFSET(B2088,-计算!B$22,0,1,1)),"卖",I2087)),"买"),""))</f>
        <v>买</v>
      </c>
      <c r="J2088" s="4" t="str">
        <f t="shared" ca="1" si="131"/>
        <v/>
      </c>
      <c r="K2088" s="3">
        <f ca="1">IF(I2087="买",C2088,0)-IF(J2088=1,计算!B$18)</f>
        <v>4.053970958985964E-3</v>
      </c>
      <c r="L2088" s="2">
        <f t="shared" ca="1" si="130"/>
        <v>5.5465631643455522</v>
      </c>
      <c r="M2088" s="3">
        <f ca="1">1-L2088/MAX(L$2:L2088)</f>
        <v>0.14211461662836056</v>
      </c>
    </row>
    <row r="2089" spans="1:13" x14ac:dyDescent="0.15">
      <c r="A2089" s="1">
        <v>41498</v>
      </c>
      <c r="B2089" s="2">
        <v>2352.79</v>
      </c>
      <c r="C2089" s="3">
        <f t="shared" si="128"/>
        <v>2.9212470636611254E-2</v>
      </c>
      <c r="D2089" s="3">
        <f>1-B2089/MAX(B$2:B2089)</f>
        <v>0.59967501531341449</v>
      </c>
      <c r="E2089" s="4">
        <f ca="1">IFERROR(AVERAGE(OFFSET(B2089,0,0,-计算!B$19,1)),AVERAGE(OFFSET(B2089,0,0,-ROW(),1)))</f>
        <v>2253.5983333333334</v>
      </c>
      <c r="F2089" s="4">
        <f ca="1">IFERROR(AVERAGE(OFFSET(B2089,0,0,-计算!B$20,1)),AVERAGE(OFFSET(B2089,0,0,-ROW(),1)))</f>
        <v>2302.1809999999996</v>
      </c>
      <c r="G2089" s="4">
        <f t="shared" ca="1" si="129"/>
        <v>-48.582666666666228</v>
      </c>
      <c r="H2089" s="4">
        <f ca="1">IFERROR(AVERAGE(OFFSET(G2089,0,0,-计算!B$21,1)),AVERAGE(OFFSET(G2089,0,0,-ROW(),1)))</f>
        <v>-78.601366666666607</v>
      </c>
      <c r="I2089" s="4" t="str">
        <f ca="1">IF(计算!B$23=1,IFERROR(IF(AND(G2089&gt;H2089,OFFSET(G2089,-计算!B$22,0,1,1)&lt;OFFSET(H2089,-计算!B$22,0,1,1)),"买",IF(AND(G2089&lt;H2089,OFFSET(G2089,-计算!B$22,0,1,1)&gt;OFFSET(H2089,-计算!B$22,0,1,1)),"卖",I2088)),"买"),IF(计算!B$23=2,IFERROR(IF(AND(G2089&gt;OFFSET(G2089,-计算!B$22,0,1,1),B2089&lt;OFFSET(B2089,-计算!B$22,0,1,1)),"买",IF(AND(G2089&lt;OFFSET(G2089,-计算!B$22,0,1,1),B2089&gt;OFFSET(B2089,-计算!B$22,0,1,1)),"卖",I2088)),"买"),""))</f>
        <v>买</v>
      </c>
      <c r="J2089" s="4" t="str">
        <f t="shared" ca="1" si="131"/>
        <v/>
      </c>
      <c r="K2089" s="3">
        <f ca="1">IF(I2088="买",C2089,0)-IF(J2089=1,计算!B$18)</f>
        <v>2.9212470636611254E-2</v>
      </c>
      <c r="L2089" s="2">
        <f t="shared" ca="1" si="130"/>
        <v>5.7085919779181058</v>
      </c>
      <c r="M2089" s="3">
        <f ca="1">1-L2089/MAX(L$2:L2089)</f>
        <v>0.11705366505703863</v>
      </c>
    </row>
    <row r="2090" spans="1:13" x14ac:dyDescent="0.15">
      <c r="A2090" s="1">
        <v>41499</v>
      </c>
      <c r="B2090" s="2">
        <v>2359.0700000000002</v>
      </c>
      <c r="C2090" s="3">
        <f t="shared" si="128"/>
        <v>2.6691714942685962E-3</v>
      </c>
      <c r="D2090" s="3">
        <f>1-B2090/MAX(B$2:B2090)</f>
        <v>0.59860647927584565</v>
      </c>
      <c r="E2090" s="4">
        <f ca="1">IFERROR(AVERAGE(OFFSET(B2090,0,0,-计算!B$19,1)),AVERAGE(OFFSET(B2090,0,0,-ROW(),1)))</f>
        <v>2264.853333333333</v>
      </c>
      <c r="F2090" s="4">
        <f ca="1">IFERROR(AVERAGE(OFFSET(B2090,0,0,-计算!B$20,1)),AVERAGE(OFFSET(B2090,0,0,-ROW(),1)))</f>
        <v>2296.6759999999999</v>
      </c>
      <c r="G2090" s="4">
        <f t="shared" ca="1" si="129"/>
        <v>-31.822666666666919</v>
      </c>
      <c r="H2090" s="4">
        <f ca="1">IFERROR(AVERAGE(OFFSET(G2090,0,0,-计算!B$21,1)),AVERAGE(OFFSET(G2090,0,0,-ROW(),1)))</f>
        <v>-65.767616666666683</v>
      </c>
      <c r="I2090" s="4" t="str">
        <f ca="1">IF(计算!B$23=1,IFERROR(IF(AND(G2090&gt;H2090,OFFSET(G2090,-计算!B$22,0,1,1)&lt;OFFSET(H2090,-计算!B$22,0,1,1)),"买",IF(AND(G2090&lt;H2090,OFFSET(G2090,-计算!B$22,0,1,1)&gt;OFFSET(H2090,-计算!B$22,0,1,1)),"卖",I2089)),"买"),IF(计算!B$23=2,IFERROR(IF(AND(G2090&gt;OFFSET(G2090,-计算!B$22,0,1,1),B2090&lt;OFFSET(B2090,-计算!B$22,0,1,1)),"买",IF(AND(G2090&lt;OFFSET(G2090,-计算!B$22,0,1,1),B2090&gt;OFFSET(B2090,-计算!B$22,0,1,1)),"卖",I2089)),"买"),""))</f>
        <v>买</v>
      </c>
      <c r="J2090" s="4" t="str">
        <f t="shared" ca="1" si="131"/>
        <v/>
      </c>
      <c r="K2090" s="3">
        <f ca="1">IF(I2089="买",C2090,0)-IF(J2090=1,计算!B$18)</f>
        <v>2.6691714942685962E-3</v>
      </c>
      <c r="L2090" s="2">
        <f t="shared" ca="1" si="130"/>
        <v>5.7238291888979749</v>
      </c>
      <c r="M2090" s="3">
        <f ca="1">1-L2090/MAX(L$2:L2090)</f>
        <v>0.11469692986884006</v>
      </c>
    </row>
    <row r="2091" spans="1:13" x14ac:dyDescent="0.15">
      <c r="A2091" s="1">
        <v>41500</v>
      </c>
      <c r="B2091" s="2">
        <v>2349.08</v>
      </c>
      <c r="C2091" s="3">
        <f t="shared" si="128"/>
        <v>-4.2347196140852805E-3</v>
      </c>
      <c r="D2091" s="3">
        <f>1-B2091/MAX(B$2:B2091)</f>
        <v>0.60030626829102296</v>
      </c>
      <c r="E2091" s="4">
        <f ca="1">IFERROR(AVERAGE(OFFSET(B2091,0,0,-计算!B$19,1)),AVERAGE(OFFSET(B2091,0,0,-ROW(),1)))</f>
        <v>2279.2791666666667</v>
      </c>
      <c r="F2091" s="4">
        <f ca="1">IFERROR(AVERAGE(OFFSET(B2091,0,0,-计算!B$20,1)),AVERAGE(OFFSET(B2091,0,0,-ROW(),1)))</f>
        <v>2291.529</v>
      </c>
      <c r="G2091" s="4">
        <f t="shared" ca="1" si="129"/>
        <v>-12.249833333333299</v>
      </c>
      <c r="H2091" s="4">
        <f ca="1">IFERROR(AVERAGE(OFFSET(G2091,0,0,-计算!B$21,1)),AVERAGE(OFFSET(G2091,0,0,-ROW(),1)))</f>
        <v>-52.068538888888874</v>
      </c>
      <c r="I2091" s="4" t="str">
        <f ca="1">IF(计算!B$23=1,IFERROR(IF(AND(G2091&gt;H2091,OFFSET(G2091,-计算!B$22,0,1,1)&lt;OFFSET(H2091,-计算!B$22,0,1,1)),"买",IF(AND(G2091&lt;H2091,OFFSET(G2091,-计算!B$22,0,1,1)&gt;OFFSET(H2091,-计算!B$22,0,1,1)),"卖",I2090)),"买"),IF(计算!B$23=2,IFERROR(IF(AND(G2091&gt;OFFSET(G2091,-计算!B$22,0,1,1),B2091&lt;OFFSET(B2091,-计算!B$22,0,1,1)),"买",IF(AND(G2091&lt;OFFSET(G2091,-计算!B$22,0,1,1),B2091&gt;OFFSET(B2091,-计算!B$22,0,1,1)),"卖",I2090)),"买"),""))</f>
        <v>买</v>
      </c>
      <c r="J2091" s="4" t="str">
        <f t="shared" ca="1" si="131"/>
        <v/>
      </c>
      <c r="K2091" s="3">
        <f ca="1">IF(I2090="买",C2091,0)-IF(J2091=1,计算!B$18)</f>
        <v>-4.2347196140852805E-3</v>
      </c>
      <c r="L2091" s="2">
        <f t="shared" ca="1" si="130"/>
        <v>5.6995903771640748</v>
      </c>
      <c r="M2091" s="3">
        <f ca="1">1-L2091/MAX(L$2:L2091)</f>
        <v>0.11844594014433441</v>
      </c>
    </row>
    <row r="2092" spans="1:13" x14ac:dyDescent="0.15">
      <c r="A2092" s="1">
        <v>41501</v>
      </c>
      <c r="B2092" s="2">
        <v>2321.58</v>
      </c>
      <c r="C2092" s="3">
        <f t="shared" si="128"/>
        <v>-1.1706710712278801E-2</v>
      </c>
      <c r="D2092" s="3">
        <f>1-B2092/MAX(B$2:B2092)</f>
        <v>0.60498536718165119</v>
      </c>
      <c r="E2092" s="4">
        <f ca="1">IFERROR(AVERAGE(OFFSET(B2092,0,0,-计算!B$19,1)),AVERAGE(OFFSET(B2092,0,0,-ROW(),1)))</f>
        <v>2290.2950000000001</v>
      </c>
      <c r="F2092" s="4">
        <f ca="1">IFERROR(AVERAGE(OFFSET(B2092,0,0,-计算!B$20,1)),AVERAGE(OFFSET(B2092,0,0,-ROW(),1)))</f>
        <v>2285.9081999999999</v>
      </c>
      <c r="G2092" s="4">
        <f t="shared" ca="1" si="129"/>
        <v>4.3868000000002212</v>
      </c>
      <c r="H2092" s="4">
        <f ca="1">IFERROR(AVERAGE(OFFSET(G2092,0,0,-计算!B$21,1)),AVERAGE(OFFSET(G2092,0,0,-ROW(),1)))</f>
        <v>-37.741361111111097</v>
      </c>
      <c r="I2092" s="4" t="str">
        <f ca="1">IF(计算!B$23=1,IFERROR(IF(AND(G2092&gt;H2092,OFFSET(G2092,-计算!B$22,0,1,1)&lt;OFFSET(H2092,-计算!B$22,0,1,1)),"买",IF(AND(G2092&lt;H2092,OFFSET(G2092,-计算!B$22,0,1,1)&gt;OFFSET(H2092,-计算!B$22,0,1,1)),"卖",I2091)),"买"),IF(计算!B$23=2,IFERROR(IF(AND(G2092&gt;OFFSET(G2092,-计算!B$22,0,1,1),B2092&lt;OFFSET(B2092,-计算!B$22,0,1,1)),"买",IF(AND(G2092&lt;OFFSET(G2092,-计算!B$22,0,1,1),B2092&gt;OFFSET(B2092,-计算!B$22,0,1,1)),"卖",I2091)),"买"),""))</f>
        <v>买</v>
      </c>
      <c r="J2092" s="4" t="str">
        <f t="shared" ca="1" si="131"/>
        <v/>
      </c>
      <c r="K2092" s="3">
        <f ca="1">IF(I2091="买",C2092,0)-IF(J2092=1,计算!B$18)</f>
        <v>-1.1706710712278801E-2</v>
      </c>
      <c r="L2092" s="2">
        <f t="shared" ca="1" si="130"/>
        <v>5.6328669214401268</v>
      </c>
      <c r="M2092" s="3">
        <f ca="1">1-L2092/MAX(L$2:L2092)</f>
        <v>0.12876603850029955</v>
      </c>
    </row>
    <row r="2093" spans="1:13" x14ac:dyDescent="0.15">
      <c r="A2093" s="1">
        <v>41502</v>
      </c>
      <c r="B2093" s="2">
        <v>2304.14</v>
      </c>
      <c r="C2093" s="3">
        <f t="shared" si="128"/>
        <v>-7.5121253628994689E-3</v>
      </c>
      <c r="D2093" s="3">
        <f>1-B2093/MAX(B$2:B2093)</f>
        <v>0.60795276662356224</v>
      </c>
      <c r="E2093" s="4">
        <f ca="1">IFERROR(AVERAGE(OFFSET(B2093,0,0,-计算!B$19,1)),AVERAGE(OFFSET(B2093,0,0,-ROW(),1)))</f>
        <v>2299.5550000000003</v>
      </c>
      <c r="F2093" s="4">
        <f ca="1">IFERROR(AVERAGE(OFFSET(B2093,0,0,-计算!B$20,1)),AVERAGE(OFFSET(B2093,0,0,-ROW(),1)))</f>
        <v>2280.6776</v>
      </c>
      <c r="G2093" s="4">
        <f t="shared" ca="1" si="129"/>
        <v>18.877400000000307</v>
      </c>
      <c r="H2093" s="4">
        <f ca="1">IFERROR(AVERAGE(OFFSET(G2093,0,0,-计算!B$21,1)),AVERAGE(OFFSET(G2093,0,0,-ROW(),1)))</f>
        <v>-22.226922222222129</v>
      </c>
      <c r="I2093" s="4" t="str">
        <f ca="1">IF(计算!B$23=1,IFERROR(IF(AND(G2093&gt;H2093,OFFSET(G2093,-计算!B$22,0,1,1)&lt;OFFSET(H2093,-计算!B$22,0,1,1)),"买",IF(AND(G2093&lt;H2093,OFFSET(G2093,-计算!B$22,0,1,1)&gt;OFFSET(H2093,-计算!B$22,0,1,1)),"卖",I2092)),"买"),IF(计算!B$23=2,IFERROR(IF(AND(G2093&gt;OFFSET(G2093,-计算!B$22,0,1,1),B2093&lt;OFFSET(B2093,-计算!B$22,0,1,1)),"买",IF(AND(G2093&lt;OFFSET(G2093,-计算!B$22,0,1,1),B2093&gt;OFFSET(B2093,-计算!B$22,0,1,1)),"卖",I2092)),"买"),""))</f>
        <v>买</v>
      </c>
      <c r="J2093" s="4" t="str">
        <f t="shared" ca="1" si="131"/>
        <v/>
      </c>
      <c r="K2093" s="3">
        <f ca="1">IF(I2092="买",C2093,0)-IF(J2093=1,计算!B$18)</f>
        <v>-7.5121253628994689E-3</v>
      </c>
      <c r="L2093" s="2">
        <f t="shared" ca="1" si="130"/>
        <v>5.590552118973739</v>
      </c>
      <c r="M2093" s="3">
        <f ca="1">1-L2093/MAX(L$2:L2093)</f>
        <v>0.13531085723950087</v>
      </c>
    </row>
    <row r="2094" spans="1:13" x14ac:dyDescent="0.15">
      <c r="A2094" s="1">
        <v>41505</v>
      </c>
      <c r="B2094" s="2">
        <v>2331.4299999999998</v>
      </c>
      <c r="C2094" s="3">
        <f t="shared" si="128"/>
        <v>1.184389837423061E-2</v>
      </c>
      <c r="D2094" s="3">
        <f>1-B2094/MAX(B$2:B2094)</f>
        <v>0.60330939903355341</v>
      </c>
      <c r="E2094" s="4">
        <f ca="1">IFERROR(AVERAGE(OFFSET(B2094,0,0,-计算!B$19,1)),AVERAGE(OFFSET(B2094,0,0,-ROW(),1)))</f>
        <v>2306.7275000000004</v>
      </c>
      <c r="F2094" s="4">
        <f ca="1">IFERROR(AVERAGE(OFFSET(B2094,0,0,-计算!B$20,1)),AVERAGE(OFFSET(B2094,0,0,-ROW(),1)))</f>
        <v>2276.0953999999997</v>
      </c>
      <c r="G2094" s="4">
        <f t="shared" ca="1" si="129"/>
        <v>30.632100000000719</v>
      </c>
      <c r="H2094" s="4">
        <f ca="1">IFERROR(AVERAGE(OFFSET(G2094,0,0,-计算!B$21,1)),AVERAGE(OFFSET(G2094,0,0,-ROW(),1)))</f>
        <v>-6.4598111111108665</v>
      </c>
      <c r="I2094" s="4" t="str">
        <f ca="1">IF(计算!B$23=1,IFERROR(IF(AND(G2094&gt;H2094,OFFSET(G2094,-计算!B$22,0,1,1)&lt;OFFSET(H2094,-计算!B$22,0,1,1)),"买",IF(AND(G2094&lt;H2094,OFFSET(G2094,-计算!B$22,0,1,1)&gt;OFFSET(H2094,-计算!B$22,0,1,1)),"卖",I2093)),"买"),IF(计算!B$23=2,IFERROR(IF(AND(G2094&gt;OFFSET(G2094,-计算!B$22,0,1,1),B2094&lt;OFFSET(B2094,-计算!B$22,0,1,1)),"买",IF(AND(G2094&lt;OFFSET(G2094,-计算!B$22,0,1,1),B2094&gt;OFFSET(B2094,-计算!B$22,0,1,1)),"卖",I2093)),"买"),""))</f>
        <v>买</v>
      </c>
      <c r="J2094" s="4" t="str">
        <f t="shared" ca="1" si="131"/>
        <v/>
      </c>
      <c r="K2094" s="3">
        <f ca="1">IF(I2093="买",C2094,0)-IF(J2094=1,计算!B$18)</f>
        <v>1.184389837423061E-2</v>
      </c>
      <c r="L2094" s="2">
        <f t="shared" ca="1" si="130"/>
        <v>5.6567660501267039</v>
      </c>
      <c r="M2094" s="3">
        <f ca="1">1-L2094/MAX(L$2:L2094)</f>
        <v>0.12506956690734483</v>
      </c>
    </row>
    <row r="2095" spans="1:13" x14ac:dyDescent="0.15">
      <c r="A2095" s="1">
        <v>41506</v>
      </c>
      <c r="B2095" s="2">
        <v>2312.4699999999998</v>
      </c>
      <c r="C2095" s="3">
        <f t="shared" si="128"/>
        <v>-8.132347958120123E-3</v>
      </c>
      <c r="D2095" s="3">
        <f>1-B2095/MAX(B$2:B2095)</f>
        <v>0.60653542503232827</v>
      </c>
      <c r="E2095" s="4">
        <f ca="1">IFERROR(AVERAGE(OFFSET(B2095,0,0,-计算!B$19,1)),AVERAGE(OFFSET(B2095,0,0,-ROW(),1)))</f>
        <v>2312.1616666666669</v>
      </c>
      <c r="F2095" s="4">
        <f ca="1">IFERROR(AVERAGE(OFFSET(B2095,0,0,-计算!B$20,1)),AVERAGE(OFFSET(B2095,0,0,-ROW(),1)))</f>
        <v>2271.788</v>
      </c>
      <c r="G2095" s="4">
        <f t="shared" ca="1" si="129"/>
        <v>40.37366666666685</v>
      </c>
      <c r="H2095" s="4">
        <f ca="1">IFERROR(AVERAGE(OFFSET(G2095,0,0,-计算!B$21,1)),AVERAGE(OFFSET(G2095,0,0,-ROW(),1)))</f>
        <v>8.3662444444446464</v>
      </c>
      <c r="I2095" s="4" t="str">
        <f ca="1">IF(计算!B$23=1,IFERROR(IF(AND(G2095&gt;H2095,OFFSET(G2095,-计算!B$22,0,1,1)&lt;OFFSET(H2095,-计算!B$22,0,1,1)),"买",IF(AND(G2095&lt;H2095,OFFSET(G2095,-计算!B$22,0,1,1)&gt;OFFSET(H2095,-计算!B$22,0,1,1)),"卖",I2094)),"买"),IF(计算!B$23=2,IFERROR(IF(AND(G2095&gt;OFFSET(G2095,-计算!B$22,0,1,1),B2095&lt;OFFSET(B2095,-计算!B$22,0,1,1)),"买",IF(AND(G2095&lt;OFFSET(G2095,-计算!B$22,0,1,1),B2095&gt;OFFSET(B2095,-计算!B$22,0,1,1)),"卖",I2094)),"买"),""))</f>
        <v>买</v>
      </c>
      <c r="J2095" s="4" t="str">
        <f t="shared" ca="1" si="131"/>
        <v/>
      </c>
      <c r="K2095" s="3">
        <f ca="1">IF(I2094="买",C2095,0)-IF(J2095=1,计算!B$18)</f>
        <v>-8.132347958120123E-3</v>
      </c>
      <c r="L2095" s="2">
        <f t="shared" ca="1" si="130"/>
        <v>5.6107632602893931</v>
      </c>
      <c r="M2095" s="3">
        <f ca="1">1-L2095/MAX(L$2:L2095)</f>
        <v>0.13218480562840307</v>
      </c>
    </row>
    <row r="2096" spans="1:13" x14ac:dyDescent="0.15">
      <c r="A2096" s="1">
        <v>41507</v>
      </c>
      <c r="B2096" s="2">
        <v>2308.59</v>
      </c>
      <c r="C2096" s="3">
        <f t="shared" si="128"/>
        <v>-1.677859604665044E-3</v>
      </c>
      <c r="D2096" s="3">
        <f>1-B2096/MAX(B$2:B2096)</f>
        <v>0.60719560334853329</v>
      </c>
      <c r="E2096" s="4">
        <f ca="1">IFERROR(AVERAGE(OFFSET(B2096,0,0,-计算!B$19,1)),AVERAGE(OFFSET(B2096,0,0,-ROW(),1)))</f>
        <v>2314.6833333333334</v>
      </c>
      <c r="F2096" s="4">
        <f ca="1">IFERROR(AVERAGE(OFFSET(B2096,0,0,-计算!B$20,1)),AVERAGE(OFFSET(B2096,0,0,-ROW(),1)))</f>
        <v>2268.2765999999992</v>
      </c>
      <c r="G2096" s="4">
        <f t="shared" ca="1" si="129"/>
        <v>46.406733333334159</v>
      </c>
      <c r="H2096" s="4">
        <f ca="1">IFERROR(AVERAGE(OFFSET(G2096,0,0,-计算!B$21,1)),AVERAGE(OFFSET(G2096,0,0,-ROW(),1)))</f>
        <v>21.404477777778158</v>
      </c>
      <c r="I2096" s="4" t="str">
        <f ca="1">IF(计算!B$23=1,IFERROR(IF(AND(G2096&gt;H2096,OFFSET(G2096,-计算!B$22,0,1,1)&lt;OFFSET(H2096,-计算!B$22,0,1,1)),"买",IF(AND(G2096&lt;H2096,OFFSET(G2096,-计算!B$22,0,1,1)&gt;OFFSET(H2096,-计算!B$22,0,1,1)),"卖",I2095)),"买"),IF(计算!B$23=2,IFERROR(IF(AND(G2096&gt;OFFSET(G2096,-计算!B$22,0,1,1),B2096&lt;OFFSET(B2096,-计算!B$22,0,1,1)),"买",IF(AND(G2096&lt;OFFSET(G2096,-计算!B$22,0,1,1),B2096&gt;OFFSET(B2096,-计算!B$22,0,1,1)),"卖",I2095)),"买"),""))</f>
        <v>买</v>
      </c>
      <c r="J2096" s="4" t="str">
        <f t="shared" ca="1" si="131"/>
        <v/>
      </c>
      <c r="K2096" s="3">
        <f ca="1">IF(I2095="买",C2096,0)-IF(J2096=1,计算!B$18)</f>
        <v>-1.677859604665044E-3</v>
      </c>
      <c r="L2096" s="2">
        <f t="shared" ca="1" si="130"/>
        <v>5.6013491872636152</v>
      </c>
      <c r="M2096" s="3">
        <f ca="1">1-L2096/MAX(L$2:L2096)</f>
        <v>0.13364087768735355</v>
      </c>
    </row>
    <row r="2097" spans="1:13" x14ac:dyDescent="0.15">
      <c r="A2097" s="1">
        <v>41508</v>
      </c>
      <c r="B2097" s="2">
        <v>2303.9299999999998</v>
      </c>
      <c r="C2097" s="3">
        <f t="shared" si="128"/>
        <v>-2.0185481181155263E-3</v>
      </c>
      <c r="D2097" s="3">
        <f>1-B2097/MAX(B$2:B2097)</f>
        <v>0.60798849792418164</v>
      </c>
      <c r="E2097" s="4">
        <f ca="1">IFERROR(AVERAGE(OFFSET(B2097,0,0,-计算!B$19,1)),AVERAGE(OFFSET(B2097,0,0,-ROW(),1)))</f>
        <v>2315.5408333333335</v>
      </c>
      <c r="F2097" s="4">
        <f ca="1">IFERROR(AVERAGE(OFFSET(B2097,0,0,-计算!B$20,1)),AVERAGE(OFFSET(B2097,0,0,-ROW(),1)))</f>
        <v>2266.3563999999997</v>
      </c>
      <c r="G2097" s="4">
        <f t="shared" ca="1" si="129"/>
        <v>49.1844333333338</v>
      </c>
      <c r="H2097" s="4">
        <f ca="1">IFERROR(AVERAGE(OFFSET(G2097,0,0,-计算!B$21,1)),AVERAGE(OFFSET(G2097,0,0,-ROW(),1)))</f>
        <v>31.643522222222675</v>
      </c>
      <c r="I2097" s="4" t="str">
        <f ca="1">IF(计算!B$23=1,IFERROR(IF(AND(G2097&gt;H2097,OFFSET(G2097,-计算!B$22,0,1,1)&lt;OFFSET(H2097,-计算!B$22,0,1,1)),"买",IF(AND(G2097&lt;H2097,OFFSET(G2097,-计算!B$22,0,1,1)&gt;OFFSET(H2097,-计算!B$22,0,1,1)),"卖",I2096)),"买"),IF(计算!B$23=2,IFERROR(IF(AND(G2097&gt;OFFSET(G2097,-计算!B$22,0,1,1),B2097&lt;OFFSET(B2097,-计算!B$22,0,1,1)),"买",IF(AND(G2097&lt;OFFSET(G2097,-计算!B$22,0,1,1),B2097&gt;OFFSET(B2097,-计算!B$22,0,1,1)),"卖",I2096)),"买"),""))</f>
        <v>买</v>
      </c>
      <c r="J2097" s="4" t="str">
        <f t="shared" ca="1" si="131"/>
        <v/>
      </c>
      <c r="K2097" s="3">
        <f ca="1">IF(I2096="买",C2097,0)-IF(J2097=1,计算!B$18)</f>
        <v>-2.0185481181155263E-3</v>
      </c>
      <c r="L2097" s="2">
        <f t="shared" ca="1" si="130"/>
        <v>5.5900425944027559</v>
      </c>
      <c r="M2097" s="3">
        <f ca="1">1-L2097/MAX(L$2:L2097)</f>
        <v>0.13538966526331009</v>
      </c>
    </row>
    <row r="2098" spans="1:13" x14ac:dyDescent="0.15">
      <c r="A2098" s="1">
        <v>41509</v>
      </c>
      <c r="B2098" s="2">
        <v>2286.9299999999998</v>
      </c>
      <c r="C2098" s="3">
        <f t="shared" si="128"/>
        <v>-7.378696401366347E-3</v>
      </c>
      <c r="D2098" s="3">
        <f>1-B2098/MAX(B$2:B2098)</f>
        <v>0.61088103178384268</v>
      </c>
      <c r="E2098" s="4">
        <f ca="1">IFERROR(AVERAGE(OFFSET(B2098,0,0,-计算!B$19,1)),AVERAGE(OFFSET(B2098,0,0,-ROW(),1)))</f>
        <v>2316.0666666666671</v>
      </c>
      <c r="F2098" s="4">
        <f ca="1">IFERROR(AVERAGE(OFFSET(B2098,0,0,-计算!B$20,1)),AVERAGE(OFFSET(B2098,0,0,-ROW(),1)))</f>
        <v>2263.7595999999994</v>
      </c>
      <c r="G2098" s="4">
        <f t="shared" ca="1" si="129"/>
        <v>52.307066666667652</v>
      </c>
      <c r="H2098" s="4">
        <f ca="1">IFERROR(AVERAGE(OFFSET(G2098,0,0,-计算!B$21,1)),AVERAGE(OFFSET(G2098,0,0,-ROW(),1)))</f>
        <v>39.630233333333912</v>
      </c>
      <c r="I2098" s="4" t="str">
        <f ca="1">IF(计算!B$23=1,IFERROR(IF(AND(G2098&gt;H2098,OFFSET(G2098,-计算!B$22,0,1,1)&lt;OFFSET(H2098,-计算!B$22,0,1,1)),"买",IF(AND(G2098&lt;H2098,OFFSET(G2098,-计算!B$22,0,1,1)&gt;OFFSET(H2098,-计算!B$22,0,1,1)),"卖",I2097)),"买"),IF(计算!B$23=2,IFERROR(IF(AND(G2098&gt;OFFSET(G2098,-计算!B$22,0,1,1),B2098&lt;OFFSET(B2098,-计算!B$22,0,1,1)),"买",IF(AND(G2098&lt;OFFSET(G2098,-计算!B$22,0,1,1),B2098&gt;OFFSET(B2098,-计算!B$22,0,1,1)),"卖",I2097)),"买"),""))</f>
        <v>买</v>
      </c>
      <c r="J2098" s="4" t="str">
        <f t="shared" ca="1" si="131"/>
        <v/>
      </c>
      <c r="K2098" s="3">
        <f ca="1">IF(I2097="买",C2098,0)-IF(J2098=1,计算!B$18)</f>
        <v>-7.378696401366347E-3</v>
      </c>
      <c r="L2098" s="2">
        <f t="shared" ca="1" si="130"/>
        <v>5.5487953672279513</v>
      </c>
      <c r="M2098" s="3">
        <f ca="1">1-L2098/MAX(L$2:L2098)</f>
        <v>0.14176936242881588</v>
      </c>
    </row>
    <row r="2099" spans="1:13" x14ac:dyDescent="0.15">
      <c r="A2099" s="1">
        <v>41512</v>
      </c>
      <c r="B2099" s="2">
        <v>2335.62</v>
      </c>
      <c r="C2099" s="3">
        <f t="shared" si="128"/>
        <v>2.1290551088140042E-2</v>
      </c>
      <c r="D2099" s="3">
        <f>1-B2099/MAX(B$2:B2099)</f>
        <v>0.60259647451167231</v>
      </c>
      <c r="E2099" s="4">
        <f ca="1">IFERROR(AVERAGE(OFFSET(B2099,0,0,-计算!B$19,1)),AVERAGE(OFFSET(B2099,0,0,-ROW(),1)))</f>
        <v>2320.9699999999998</v>
      </c>
      <c r="F2099" s="4">
        <f ca="1">IFERROR(AVERAGE(OFFSET(B2099,0,0,-计算!B$20,1)),AVERAGE(OFFSET(B2099,0,0,-ROW(),1)))</f>
        <v>2262.3951999999995</v>
      </c>
      <c r="G2099" s="4">
        <f t="shared" ca="1" si="129"/>
        <v>58.574800000000323</v>
      </c>
      <c r="H2099" s="4">
        <f ca="1">IFERROR(AVERAGE(OFFSET(G2099,0,0,-计算!B$21,1)),AVERAGE(OFFSET(G2099,0,0,-ROW(),1)))</f>
        <v>46.246466666667253</v>
      </c>
      <c r="I2099" s="4" t="str">
        <f ca="1">IF(计算!B$23=1,IFERROR(IF(AND(G2099&gt;H2099,OFFSET(G2099,-计算!B$22,0,1,1)&lt;OFFSET(H2099,-计算!B$22,0,1,1)),"买",IF(AND(G2099&lt;H2099,OFFSET(G2099,-计算!B$22,0,1,1)&gt;OFFSET(H2099,-计算!B$22,0,1,1)),"卖",I2098)),"买"),IF(计算!B$23=2,IFERROR(IF(AND(G2099&gt;OFFSET(G2099,-计算!B$22,0,1,1),B2099&lt;OFFSET(B2099,-计算!B$22,0,1,1)),"买",IF(AND(G2099&lt;OFFSET(G2099,-计算!B$22,0,1,1),B2099&gt;OFFSET(B2099,-计算!B$22,0,1,1)),"卖",I2098)),"买"),""))</f>
        <v>买</v>
      </c>
      <c r="J2099" s="4" t="str">
        <f t="shared" ca="1" si="131"/>
        <v/>
      </c>
      <c r="K2099" s="3">
        <f ca="1">IF(I2098="买",C2099,0)-IF(J2099=1,计算!B$18)</f>
        <v>2.1290551088140042E-2</v>
      </c>
      <c r="L2099" s="2">
        <f t="shared" ca="1" si="130"/>
        <v>5.6669322784715526</v>
      </c>
      <c r="M2099" s="3">
        <f ca="1">1-L2099/MAX(L$2:L2099)</f>
        <v>0.12349715919419968</v>
      </c>
    </row>
    <row r="2100" spans="1:13" x14ac:dyDescent="0.15">
      <c r="A2100" s="1">
        <v>41513</v>
      </c>
      <c r="B2100" s="2">
        <v>2340.88</v>
      </c>
      <c r="C2100" s="3">
        <f t="shared" si="128"/>
        <v>2.2520786771822454E-3</v>
      </c>
      <c r="D2100" s="3">
        <f>1-B2100/MAX(B$2:B2100)</f>
        <v>0.601701490505683</v>
      </c>
      <c r="E2100" s="4">
        <f ca="1">IFERROR(AVERAGE(OFFSET(B2100,0,0,-计算!B$19,1)),AVERAGE(OFFSET(B2100,0,0,-ROW(),1)))</f>
        <v>2325.5425</v>
      </c>
      <c r="F2100" s="4">
        <f ca="1">IFERROR(AVERAGE(OFFSET(B2100,0,0,-计算!B$20,1)),AVERAGE(OFFSET(B2100,0,0,-ROW(),1)))</f>
        <v>2260.8377999999998</v>
      </c>
      <c r="G2100" s="4">
        <f t="shared" ca="1" si="129"/>
        <v>64.70470000000023</v>
      </c>
      <c r="H2100" s="4">
        <f ca="1">IFERROR(AVERAGE(OFFSET(G2100,0,0,-计算!B$21,1)),AVERAGE(OFFSET(G2100,0,0,-ROW(),1)))</f>
        <v>51.925233333333836</v>
      </c>
      <c r="I2100" s="4" t="str">
        <f ca="1">IF(计算!B$23=1,IFERROR(IF(AND(G2100&gt;H2100,OFFSET(G2100,-计算!B$22,0,1,1)&lt;OFFSET(H2100,-计算!B$22,0,1,1)),"买",IF(AND(G2100&lt;H2100,OFFSET(G2100,-计算!B$22,0,1,1)&gt;OFFSET(H2100,-计算!B$22,0,1,1)),"卖",I2099)),"买"),IF(计算!B$23=2,IFERROR(IF(AND(G2100&gt;OFFSET(G2100,-计算!B$22,0,1,1),B2100&lt;OFFSET(B2100,-计算!B$22,0,1,1)),"买",IF(AND(G2100&lt;OFFSET(G2100,-计算!B$22,0,1,1),B2100&gt;OFFSET(B2100,-计算!B$22,0,1,1)),"卖",I2099)),"买"),""))</f>
        <v>买</v>
      </c>
      <c r="J2100" s="4" t="str">
        <f t="shared" ca="1" si="131"/>
        <v/>
      </c>
      <c r="K2100" s="3">
        <f ca="1">IF(I2099="买",C2100,0)-IF(J2100=1,计算!B$18)</f>
        <v>2.2520786771822454E-3</v>
      </c>
      <c r="L2100" s="2">
        <f t="shared" ca="1" si="130"/>
        <v>5.679694655820934</v>
      </c>
      <c r="M2100" s="3">
        <f ca="1">1-L2100/MAX(L$2:L2100)</f>
        <v>0.12152320583593124</v>
      </c>
    </row>
    <row r="2101" spans="1:13" x14ac:dyDescent="0.15">
      <c r="A2101" s="1">
        <v>41514</v>
      </c>
      <c r="B2101" s="2">
        <v>2328.06</v>
      </c>
      <c r="C2101" s="3">
        <f t="shared" si="128"/>
        <v>-5.4765729127508322E-3</v>
      </c>
      <c r="D2101" s="3">
        <f>1-B2101/MAX(B$2:B2101)</f>
        <v>0.60388280133396854</v>
      </c>
      <c r="E2101" s="4">
        <f ca="1">IFERROR(AVERAGE(OFFSET(B2101,0,0,-计算!B$19,1)),AVERAGE(OFFSET(B2101,0,0,-ROW(),1)))</f>
        <v>2323.4816666666666</v>
      </c>
      <c r="F2101" s="4">
        <f ca="1">IFERROR(AVERAGE(OFFSET(B2101,0,0,-计算!B$20,1)),AVERAGE(OFFSET(B2101,0,0,-ROW(),1)))</f>
        <v>2259.3835999999997</v>
      </c>
      <c r="G2101" s="4">
        <f t="shared" ca="1" si="129"/>
        <v>64.098066666666909</v>
      </c>
      <c r="H2101" s="4">
        <f ca="1">IFERROR(AVERAGE(OFFSET(G2101,0,0,-计算!B$21,1)),AVERAGE(OFFSET(G2101,0,0,-ROW(),1)))</f>
        <v>55.879300000000512</v>
      </c>
      <c r="I2101" s="4" t="str">
        <f ca="1">IF(计算!B$23=1,IFERROR(IF(AND(G2101&gt;H2101,OFFSET(G2101,-计算!B$22,0,1,1)&lt;OFFSET(H2101,-计算!B$22,0,1,1)),"买",IF(AND(G2101&lt;H2101,OFFSET(G2101,-计算!B$22,0,1,1)&gt;OFFSET(H2101,-计算!B$22,0,1,1)),"卖",I2100)),"买"),IF(计算!B$23=2,IFERROR(IF(AND(G2101&gt;OFFSET(G2101,-计算!B$22,0,1,1),B2101&lt;OFFSET(B2101,-计算!B$22,0,1,1)),"买",IF(AND(G2101&lt;OFFSET(G2101,-计算!B$22,0,1,1),B2101&gt;OFFSET(B2101,-计算!B$22,0,1,1)),"卖",I2100)),"买"),""))</f>
        <v>买</v>
      </c>
      <c r="J2101" s="4" t="str">
        <f t="shared" ca="1" si="131"/>
        <v/>
      </c>
      <c r="K2101" s="3">
        <f ca="1">IF(I2100="买",C2101,0)-IF(J2101=1,计算!B$18)</f>
        <v>-5.4765729127508322E-3</v>
      </c>
      <c r="L2101" s="2">
        <f t="shared" ca="1" si="130"/>
        <v>5.6485893939161693</v>
      </c>
      <c r="M2101" s="3">
        <f ca="1">1-L2101/MAX(L$2:L2101)</f>
        <v>0.12633424805133042</v>
      </c>
    </row>
    <row r="2102" spans="1:13" x14ac:dyDescent="0.15">
      <c r="A2102" s="1">
        <v>41515</v>
      </c>
      <c r="B2102" s="2">
        <v>2318.31</v>
      </c>
      <c r="C2102" s="3">
        <f t="shared" si="128"/>
        <v>-4.1880363908146645E-3</v>
      </c>
      <c r="D2102" s="3">
        <f>1-B2102/MAX(B$2:B2102)</f>
        <v>0.60554175457700943</v>
      </c>
      <c r="E2102" s="4">
        <f ca="1">IFERROR(AVERAGE(OFFSET(B2102,0,0,-计算!B$19,1)),AVERAGE(OFFSET(B2102,0,0,-ROW(),1)))</f>
        <v>2320.085</v>
      </c>
      <c r="F2102" s="4">
        <f ca="1">IFERROR(AVERAGE(OFFSET(B2102,0,0,-计算!B$20,1)),AVERAGE(OFFSET(B2102,0,0,-ROW(),1)))</f>
        <v>2259.3203999999996</v>
      </c>
      <c r="G2102" s="4">
        <f t="shared" ca="1" si="129"/>
        <v>60.764600000000428</v>
      </c>
      <c r="H2102" s="4">
        <f ca="1">IFERROR(AVERAGE(OFFSET(G2102,0,0,-计算!B$21,1)),AVERAGE(OFFSET(G2102,0,0,-ROW(),1)))</f>
        <v>58.272277777778221</v>
      </c>
      <c r="I2102" s="4" t="str">
        <f ca="1">IF(计算!B$23=1,IFERROR(IF(AND(G2102&gt;H2102,OFFSET(G2102,-计算!B$22,0,1,1)&lt;OFFSET(H2102,-计算!B$22,0,1,1)),"买",IF(AND(G2102&lt;H2102,OFFSET(G2102,-计算!B$22,0,1,1)&gt;OFFSET(H2102,-计算!B$22,0,1,1)),"卖",I2101)),"买"),IF(计算!B$23=2,IFERROR(IF(AND(G2102&gt;OFFSET(G2102,-计算!B$22,0,1,1),B2102&lt;OFFSET(B2102,-计算!B$22,0,1,1)),"买",IF(AND(G2102&lt;OFFSET(G2102,-计算!B$22,0,1,1),B2102&gt;OFFSET(B2102,-计算!B$22,0,1,1)),"卖",I2101)),"买"),""))</f>
        <v>买</v>
      </c>
      <c r="J2102" s="4" t="str">
        <f t="shared" ca="1" si="131"/>
        <v/>
      </c>
      <c r="K2102" s="3">
        <f ca="1">IF(I2101="买",C2102,0)-IF(J2102=1,计算!B$18)</f>
        <v>-4.1880363908146645E-3</v>
      </c>
      <c r="L2102" s="2">
        <f t="shared" ca="1" si="130"/>
        <v>5.624932895977679</v>
      </c>
      <c r="M2102" s="3">
        <f ca="1">1-L2102/MAX(L$2:L2102)</f>
        <v>0.12999319201389981</v>
      </c>
    </row>
    <row r="2103" spans="1:13" x14ac:dyDescent="0.15">
      <c r="A2103" s="1">
        <v>41516</v>
      </c>
      <c r="B2103" s="2">
        <v>2313.91</v>
      </c>
      <c r="C2103" s="3">
        <f t="shared" si="128"/>
        <v>-1.8979342710854219E-3</v>
      </c>
      <c r="D2103" s="3">
        <f>1-B2103/MAX(B$2:B2103)</f>
        <v>0.60629041039950993</v>
      </c>
      <c r="E2103" s="4">
        <f ca="1">IFERROR(AVERAGE(OFFSET(B2103,0,0,-计算!B$19,1)),AVERAGE(OFFSET(B2103,0,0,-ROW(),1)))</f>
        <v>2317.1541666666667</v>
      </c>
      <c r="F2103" s="4">
        <f ca="1">IFERROR(AVERAGE(OFFSET(B2103,0,0,-计算!B$20,1)),AVERAGE(OFFSET(B2103,0,0,-ROW(),1)))</f>
        <v>2259.2507999999993</v>
      </c>
      <c r="G2103" s="4">
        <f t="shared" ca="1" si="129"/>
        <v>57.903366666667353</v>
      </c>
      <c r="H2103" s="4">
        <f ca="1">IFERROR(AVERAGE(OFFSET(G2103,0,0,-计算!B$21,1)),AVERAGE(OFFSET(G2103,0,0,-ROW(),1)))</f>
        <v>59.725433333333818</v>
      </c>
      <c r="I2103" s="4" t="str">
        <f ca="1">IF(计算!B$23=1,IFERROR(IF(AND(G2103&gt;H2103,OFFSET(G2103,-计算!B$22,0,1,1)&lt;OFFSET(H2103,-计算!B$22,0,1,1)),"买",IF(AND(G2103&lt;H2103,OFFSET(G2103,-计算!B$22,0,1,1)&gt;OFFSET(H2103,-计算!B$22,0,1,1)),"卖",I2102)),"买"),IF(计算!B$23=2,IFERROR(IF(AND(G2103&gt;OFFSET(G2103,-计算!B$22,0,1,1),B2103&lt;OFFSET(B2103,-计算!B$22,0,1,1)),"买",IF(AND(G2103&lt;OFFSET(G2103,-计算!B$22,0,1,1),B2103&gt;OFFSET(B2103,-计算!B$22,0,1,1)),"卖",I2102)),"买"),""))</f>
        <v>卖</v>
      </c>
      <c r="J2103" s="4">
        <f t="shared" ca="1" si="131"/>
        <v>1</v>
      </c>
      <c r="K2103" s="3">
        <f ca="1">IF(I2102="买",C2103,0)-IF(J2103=1,计算!B$18)</f>
        <v>-1.8979342710854219E-3</v>
      </c>
      <c r="L2103" s="2">
        <f t="shared" ca="1" si="130"/>
        <v>5.6142571430618471</v>
      </c>
      <c r="M2103" s="3">
        <f ca="1">1-L2103/MAX(L$2:L2103)</f>
        <v>0.13164440775085429</v>
      </c>
    </row>
    <row r="2104" spans="1:13" x14ac:dyDescent="0.15">
      <c r="A2104" s="1">
        <v>41519</v>
      </c>
      <c r="B2104" s="2">
        <v>2320.34</v>
      </c>
      <c r="C2104" s="3">
        <f t="shared" si="128"/>
        <v>2.7788461954010302E-3</v>
      </c>
      <c r="D2104" s="3">
        <f>1-B2104/MAX(B$2:B2104)</f>
        <v>0.60519635200435573</v>
      </c>
      <c r="E2104" s="4">
        <f ca="1">IFERROR(AVERAGE(OFFSET(B2104,0,0,-计算!B$19,1)),AVERAGE(OFFSET(B2104,0,0,-ROW(),1)))</f>
        <v>2317.0508333333337</v>
      </c>
      <c r="F2104" s="4">
        <f ca="1">IFERROR(AVERAGE(OFFSET(B2104,0,0,-计算!B$20,1)),AVERAGE(OFFSET(B2104,0,0,-ROW(),1)))</f>
        <v>2262.2333999999992</v>
      </c>
      <c r="G2104" s="4">
        <f t="shared" ca="1" si="129"/>
        <v>54.81743333333452</v>
      </c>
      <c r="H2104" s="4">
        <f ca="1">IFERROR(AVERAGE(OFFSET(G2104,0,0,-计算!B$21,1)),AVERAGE(OFFSET(G2104,0,0,-ROW(),1)))</f>
        <v>60.143827777778291</v>
      </c>
      <c r="I2104" s="4" t="str">
        <f ca="1">IF(计算!B$23=1,IFERROR(IF(AND(G2104&gt;H2104,OFFSET(G2104,-计算!B$22,0,1,1)&lt;OFFSET(H2104,-计算!B$22,0,1,1)),"买",IF(AND(G2104&lt;H2104,OFFSET(G2104,-计算!B$22,0,1,1)&gt;OFFSET(H2104,-计算!B$22,0,1,1)),"卖",I2103)),"买"),IF(计算!B$23=2,IFERROR(IF(AND(G2104&gt;OFFSET(G2104,-计算!B$22,0,1,1),B2104&lt;OFFSET(B2104,-计算!B$22,0,1,1)),"买",IF(AND(G2104&lt;OFFSET(G2104,-计算!B$22,0,1,1),B2104&gt;OFFSET(B2104,-计算!B$22,0,1,1)),"卖",I2103)),"买"),""))</f>
        <v>卖</v>
      </c>
      <c r="J2104" s="4" t="str">
        <f t="shared" ca="1" si="131"/>
        <v/>
      </c>
      <c r="K2104" s="3">
        <f ca="1">IF(I2103="买",C2104,0)-IF(J2104=1,计算!B$18)</f>
        <v>0</v>
      </c>
      <c r="L2104" s="2">
        <f t="shared" ca="1" si="130"/>
        <v>5.6142571430618471</v>
      </c>
      <c r="M2104" s="3">
        <f ca="1">1-L2104/MAX(L$2:L2104)</f>
        <v>0.13164440775085429</v>
      </c>
    </row>
    <row r="2105" spans="1:13" x14ac:dyDescent="0.15">
      <c r="A2105" s="1">
        <v>41520</v>
      </c>
      <c r="B2105" s="2">
        <v>2354.5</v>
      </c>
      <c r="C2105" s="3">
        <f t="shared" si="128"/>
        <v>1.4721980399424073E-2</v>
      </c>
      <c r="D2105" s="3">
        <f>1-B2105/MAX(B$2:B2105)</f>
        <v>0.5993840604369427</v>
      </c>
      <c r="E2105" s="4">
        <f ca="1">IFERROR(AVERAGE(OFFSET(B2105,0,0,-计算!B$19,1)),AVERAGE(OFFSET(B2105,0,0,-ROW(),1)))</f>
        <v>2321.2475000000004</v>
      </c>
      <c r="F2105" s="4">
        <f ca="1">IFERROR(AVERAGE(OFFSET(B2105,0,0,-计算!B$20,1)),AVERAGE(OFFSET(B2105,0,0,-ROW(),1)))</f>
        <v>2266.0149999999999</v>
      </c>
      <c r="G2105" s="4">
        <f t="shared" ca="1" si="129"/>
        <v>55.232500000000528</v>
      </c>
      <c r="H2105" s="4">
        <f ca="1">IFERROR(AVERAGE(OFFSET(G2105,0,0,-计算!B$21,1)),AVERAGE(OFFSET(G2105,0,0,-ROW(),1)))</f>
        <v>59.58677777777833</v>
      </c>
      <c r="I2105" s="4" t="str">
        <f ca="1">IF(计算!B$23=1,IFERROR(IF(AND(G2105&gt;H2105,OFFSET(G2105,-计算!B$22,0,1,1)&lt;OFFSET(H2105,-计算!B$22,0,1,1)),"买",IF(AND(G2105&lt;H2105,OFFSET(G2105,-计算!B$22,0,1,1)&gt;OFFSET(H2105,-计算!B$22,0,1,1)),"卖",I2104)),"买"),IF(计算!B$23=2,IFERROR(IF(AND(G2105&gt;OFFSET(G2105,-计算!B$22,0,1,1),B2105&lt;OFFSET(B2105,-计算!B$22,0,1,1)),"买",IF(AND(G2105&lt;OFFSET(G2105,-计算!B$22,0,1,1),B2105&gt;OFFSET(B2105,-计算!B$22,0,1,1)),"卖",I2104)),"买"),""))</f>
        <v>卖</v>
      </c>
      <c r="J2105" s="4" t="str">
        <f t="shared" ca="1" si="131"/>
        <v/>
      </c>
      <c r="K2105" s="3">
        <f ca="1">IF(I2104="买",C2105,0)-IF(J2105=1,计算!B$18)</f>
        <v>0</v>
      </c>
      <c r="L2105" s="2">
        <f t="shared" ca="1" si="130"/>
        <v>5.6142571430618471</v>
      </c>
      <c r="M2105" s="3">
        <f ca="1">1-L2105/MAX(L$2:L2105)</f>
        <v>0.13164440775085429</v>
      </c>
    </row>
    <row r="2106" spans="1:13" x14ac:dyDescent="0.15">
      <c r="A2106" s="1">
        <v>41521</v>
      </c>
      <c r="B2106" s="2">
        <v>2350.6999999999998</v>
      </c>
      <c r="C2106" s="3">
        <f t="shared" si="128"/>
        <v>-1.613930770864358E-3</v>
      </c>
      <c r="D2106" s="3">
        <f>1-B2106/MAX(B$2:B2106)</f>
        <v>0.60003062682910224</v>
      </c>
      <c r="E2106" s="4">
        <f ca="1">IFERROR(AVERAGE(OFFSET(B2106,0,0,-计算!B$19,1)),AVERAGE(OFFSET(B2106,0,0,-ROW(),1)))</f>
        <v>2322.8533333333335</v>
      </c>
      <c r="F2106" s="4">
        <f ca="1">IFERROR(AVERAGE(OFFSET(B2106,0,0,-计算!B$20,1)),AVERAGE(OFFSET(B2106,0,0,-ROW(),1)))</f>
        <v>2269.6629999999991</v>
      </c>
      <c r="G2106" s="4">
        <f t="shared" ca="1" si="129"/>
        <v>53.190333333334365</v>
      </c>
      <c r="H2106" s="4">
        <f ca="1">IFERROR(AVERAGE(OFFSET(G2106,0,0,-计算!B$21,1)),AVERAGE(OFFSET(G2106,0,0,-ROW(),1)))</f>
        <v>57.667716666667353</v>
      </c>
      <c r="I2106" s="4" t="str">
        <f ca="1">IF(计算!B$23=1,IFERROR(IF(AND(G2106&gt;H2106,OFFSET(G2106,-计算!B$22,0,1,1)&lt;OFFSET(H2106,-计算!B$22,0,1,1)),"买",IF(AND(G2106&lt;H2106,OFFSET(G2106,-计算!B$22,0,1,1)&gt;OFFSET(H2106,-计算!B$22,0,1,1)),"卖",I2105)),"买"),IF(计算!B$23=2,IFERROR(IF(AND(G2106&gt;OFFSET(G2106,-计算!B$22,0,1,1),B2106&lt;OFFSET(B2106,-计算!B$22,0,1,1)),"买",IF(AND(G2106&lt;OFFSET(G2106,-计算!B$22,0,1,1),B2106&gt;OFFSET(B2106,-计算!B$22,0,1,1)),"卖",I2105)),"买"),""))</f>
        <v>卖</v>
      </c>
      <c r="J2106" s="4" t="str">
        <f t="shared" ca="1" si="131"/>
        <v/>
      </c>
      <c r="K2106" s="3">
        <f ca="1">IF(I2105="买",C2106,0)-IF(J2106=1,计算!B$18)</f>
        <v>0</v>
      </c>
      <c r="L2106" s="2">
        <f t="shared" ca="1" si="130"/>
        <v>5.6142571430618471</v>
      </c>
      <c r="M2106" s="3">
        <f ca="1">1-L2106/MAX(L$2:L2106)</f>
        <v>0.13164440775085429</v>
      </c>
    </row>
    <row r="2107" spans="1:13" x14ac:dyDescent="0.15">
      <c r="A2107" s="1">
        <v>41522</v>
      </c>
      <c r="B2107" s="2">
        <v>2341.7399999999998</v>
      </c>
      <c r="C2107" s="3">
        <f t="shared" si="128"/>
        <v>-3.8116305781257243E-3</v>
      </c>
      <c r="D2107" s="3">
        <f>1-B2107/MAX(B$2:B2107)</f>
        <v>0.60155516232219419</v>
      </c>
      <c r="E2107" s="4">
        <f ca="1">IFERROR(AVERAGE(OFFSET(B2107,0,0,-计算!B$19,1)),AVERAGE(OFFSET(B2107,0,0,-ROW(),1)))</f>
        <v>2325.2925</v>
      </c>
      <c r="F2107" s="4">
        <f ca="1">IFERROR(AVERAGE(OFFSET(B2107,0,0,-计算!B$20,1)),AVERAGE(OFFSET(B2107,0,0,-ROW(),1)))</f>
        <v>2273.2829999999994</v>
      </c>
      <c r="G2107" s="4">
        <f t="shared" ca="1" si="129"/>
        <v>52.009500000000571</v>
      </c>
      <c r="H2107" s="4">
        <f ca="1">IFERROR(AVERAGE(OFFSET(G2107,0,0,-计算!B$21,1)),AVERAGE(OFFSET(G2107,0,0,-ROW(),1)))</f>
        <v>55.652955555556296</v>
      </c>
      <c r="I2107" s="4" t="str">
        <f ca="1">IF(计算!B$23=1,IFERROR(IF(AND(G2107&gt;H2107,OFFSET(G2107,-计算!B$22,0,1,1)&lt;OFFSET(H2107,-计算!B$22,0,1,1)),"买",IF(AND(G2107&lt;H2107,OFFSET(G2107,-计算!B$22,0,1,1)&gt;OFFSET(H2107,-计算!B$22,0,1,1)),"卖",I2106)),"买"),IF(计算!B$23=2,IFERROR(IF(AND(G2107&gt;OFFSET(G2107,-计算!B$22,0,1,1),B2107&lt;OFFSET(B2107,-计算!B$22,0,1,1)),"买",IF(AND(G2107&lt;OFFSET(G2107,-计算!B$22,0,1,1),B2107&gt;OFFSET(B2107,-计算!B$22,0,1,1)),"卖",I2106)),"买"),""))</f>
        <v>卖</v>
      </c>
      <c r="J2107" s="4" t="str">
        <f t="shared" ca="1" si="131"/>
        <v/>
      </c>
      <c r="K2107" s="3">
        <f ca="1">IF(I2106="买",C2107,0)-IF(J2107=1,计算!B$18)</f>
        <v>0</v>
      </c>
      <c r="L2107" s="2">
        <f t="shared" ca="1" si="130"/>
        <v>5.6142571430618471</v>
      </c>
      <c r="M2107" s="3">
        <f ca="1">1-L2107/MAX(L$2:L2107)</f>
        <v>0.13164440775085429</v>
      </c>
    </row>
    <row r="2108" spans="1:13" x14ac:dyDescent="0.15">
      <c r="A2108" s="1">
        <v>41523</v>
      </c>
      <c r="B2108" s="2">
        <v>2357.7800000000002</v>
      </c>
      <c r="C2108" s="3">
        <f t="shared" si="128"/>
        <v>6.8496075567741066E-3</v>
      </c>
      <c r="D2108" s="3">
        <f>1-B2108/MAX(B$2:B2108)</f>
        <v>0.59882597155107864</v>
      </c>
      <c r="E2108" s="4">
        <f ca="1">IFERROR(AVERAGE(OFFSET(B2108,0,0,-计算!B$19,1)),AVERAGE(OFFSET(B2108,0,0,-ROW(),1)))</f>
        <v>2329.3916666666664</v>
      </c>
      <c r="F2108" s="4">
        <f ca="1">IFERROR(AVERAGE(OFFSET(B2108,0,0,-计算!B$20,1)),AVERAGE(OFFSET(B2108,0,0,-ROW(),1)))</f>
        <v>2276.4257999999995</v>
      </c>
      <c r="G2108" s="4">
        <f t="shared" ca="1" si="129"/>
        <v>52.965866666666898</v>
      </c>
      <c r="H2108" s="4">
        <f ca="1">IFERROR(AVERAGE(OFFSET(G2108,0,0,-计算!B$21,1)),AVERAGE(OFFSET(G2108,0,0,-ROW(),1)))</f>
        <v>54.35316666666737</v>
      </c>
      <c r="I2108" s="4" t="str">
        <f ca="1">IF(计算!B$23=1,IFERROR(IF(AND(G2108&gt;H2108,OFFSET(G2108,-计算!B$22,0,1,1)&lt;OFFSET(H2108,-计算!B$22,0,1,1)),"买",IF(AND(G2108&lt;H2108,OFFSET(G2108,-计算!B$22,0,1,1)&gt;OFFSET(H2108,-计算!B$22,0,1,1)),"卖",I2107)),"买"),IF(计算!B$23=2,IFERROR(IF(AND(G2108&gt;OFFSET(G2108,-计算!B$22,0,1,1),B2108&lt;OFFSET(B2108,-计算!B$22,0,1,1)),"买",IF(AND(G2108&lt;OFFSET(G2108,-计算!B$22,0,1,1),B2108&gt;OFFSET(B2108,-计算!B$22,0,1,1)),"卖",I2107)),"买"),""))</f>
        <v>卖</v>
      </c>
      <c r="J2108" s="4" t="str">
        <f t="shared" ca="1" si="131"/>
        <v/>
      </c>
      <c r="K2108" s="3">
        <f ca="1">IF(I2107="买",C2108,0)-IF(J2108=1,计算!B$18)</f>
        <v>0</v>
      </c>
      <c r="L2108" s="2">
        <f t="shared" ca="1" si="130"/>
        <v>5.6142571430618471</v>
      </c>
      <c r="M2108" s="3">
        <f ca="1">1-L2108/MAX(L$2:L2108)</f>
        <v>0.13164440775085429</v>
      </c>
    </row>
    <row r="2109" spans="1:13" x14ac:dyDescent="0.15">
      <c r="A2109" s="1">
        <v>41526</v>
      </c>
      <c r="B2109" s="2">
        <v>2440.61</v>
      </c>
      <c r="C2109" s="3">
        <f t="shared" si="128"/>
        <v>3.5130504118280781E-2</v>
      </c>
      <c r="D2109" s="3">
        <f>1-B2109/MAX(B$2:B2109)</f>
        <v>0.58473252569250667</v>
      </c>
      <c r="E2109" s="4">
        <f ca="1">IFERROR(AVERAGE(OFFSET(B2109,0,0,-计算!B$19,1)),AVERAGE(OFFSET(B2109,0,0,-ROW(),1)))</f>
        <v>2340.7816666666663</v>
      </c>
      <c r="F2109" s="4">
        <f ca="1">IFERROR(AVERAGE(OFFSET(B2109,0,0,-计算!B$20,1)),AVERAGE(OFFSET(B2109,0,0,-ROW(),1)))</f>
        <v>2280.9715999999999</v>
      </c>
      <c r="G2109" s="4">
        <f t="shared" ca="1" si="129"/>
        <v>59.810066666666444</v>
      </c>
      <c r="H2109" s="4">
        <f ca="1">IFERROR(AVERAGE(OFFSET(G2109,0,0,-计算!B$21,1)),AVERAGE(OFFSET(G2109,0,0,-ROW(),1)))</f>
        <v>54.670950000000552</v>
      </c>
      <c r="I2109" s="4" t="str">
        <f ca="1">IF(计算!B$23=1,IFERROR(IF(AND(G2109&gt;H2109,OFFSET(G2109,-计算!B$22,0,1,1)&lt;OFFSET(H2109,-计算!B$22,0,1,1)),"买",IF(AND(G2109&lt;H2109,OFFSET(G2109,-计算!B$22,0,1,1)&gt;OFFSET(H2109,-计算!B$22,0,1,1)),"卖",I2108)),"买"),IF(计算!B$23=2,IFERROR(IF(AND(G2109&gt;OFFSET(G2109,-计算!B$22,0,1,1),B2109&lt;OFFSET(B2109,-计算!B$22,0,1,1)),"买",IF(AND(G2109&lt;OFFSET(G2109,-计算!B$22,0,1,1),B2109&gt;OFFSET(B2109,-计算!B$22,0,1,1)),"卖",I2108)),"买"),""))</f>
        <v>买</v>
      </c>
      <c r="J2109" s="4">
        <f t="shared" ca="1" si="131"/>
        <v>1</v>
      </c>
      <c r="K2109" s="3">
        <f ca="1">IF(I2108="买",C2109,0)-IF(J2109=1,计算!B$18)</f>
        <v>0</v>
      </c>
      <c r="L2109" s="2">
        <f t="shared" ca="1" si="130"/>
        <v>5.6142571430618471</v>
      </c>
      <c r="M2109" s="3">
        <f ca="1">1-L2109/MAX(L$2:L2109)</f>
        <v>0.13164440775085429</v>
      </c>
    </row>
    <row r="2110" spans="1:13" x14ac:dyDescent="0.15">
      <c r="A2110" s="1">
        <v>41527</v>
      </c>
      <c r="B2110" s="2">
        <v>2474.89</v>
      </c>
      <c r="C2110" s="3">
        <f t="shared" si="128"/>
        <v>1.4045668910641185E-2</v>
      </c>
      <c r="D2110" s="3">
        <f>1-B2110/MAX(B$2:B2110)</f>
        <v>0.57889981623902542</v>
      </c>
      <c r="E2110" s="4">
        <f ca="1">IFERROR(AVERAGE(OFFSET(B2110,0,0,-计算!B$19,1)),AVERAGE(OFFSET(B2110,0,0,-ROW(),1)))</f>
        <v>2356.4449999999997</v>
      </c>
      <c r="F2110" s="4">
        <f ca="1">IFERROR(AVERAGE(OFFSET(B2110,0,0,-计算!B$20,1)),AVERAGE(OFFSET(B2110,0,0,-ROW(),1)))</f>
        <v>2286.0297999999993</v>
      </c>
      <c r="G2110" s="4">
        <f t="shared" ca="1" si="129"/>
        <v>70.415200000000368</v>
      </c>
      <c r="H2110" s="4">
        <f ca="1">IFERROR(AVERAGE(OFFSET(G2110,0,0,-计算!B$21,1)),AVERAGE(OFFSET(G2110,0,0,-ROW(),1)))</f>
        <v>57.270577777778193</v>
      </c>
      <c r="I2110" s="4" t="str">
        <f ca="1">IF(计算!B$23=1,IFERROR(IF(AND(G2110&gt;H2110,OFFSET(G2110,-计算!B$22,0,1,1)&lt;OFFSET(H2110,-计算!B$22,0,1,1)),"买",IF(AND(G2110&lt;H2110,OFFSET(G2110,-计算!B$22,0,1,1)&gt;OFFSET(H2110,-计算!B$22,0,1,1)),"卖",I2109)),"买"),IF(计算!B$23=2,IFERROR(IF(AND(G2110&gt;OFFSET(G2110,-计算!B$22,0,1,1),B2110&lt;OFFSET(B2110,-计算!B$22,0,1,1)),"买",IF(AND(G2110&lt;OFFSET(G2110,-计算!B$22,0,1,1),B2110&gt;OFFSET(B2110,-计算!B$22,0,1,1)),"卖",I2109)),"买"),""))</f>
        <v>买</v>
      </c>
      <c r="J2110" s="4" t="str">
        <f t="shared" ca="1" si="131"/>
        <v/>
      </c>
      <c r="K2110" s="3">
        <f ca="1">IF(I2109="买",C2110,0)-IF(J2110=1,计算!B$18)</f>
        <v>1.4045668910641185E-2</v>
      </c>
      <c r="L2110" s="2">
        <f t="shared" ca="1" si="130"/>
        <v>5.6931131400724961</v>
      </c>
      <c r="M2110" s="3">
        <f ca="1">1-L2110/MAX(L$2:L2110)</f>
        <v>0.11944777260541906</v>
      </c>
    </row>
    <row r="2111" spans="1:13" x14ac:dyDescent="0.15">
      <c r="A2111" s="1">
        <v>41528</v>
      </c>
      <c r="B2111" s="2">
        <v>2482.89</v>
      </c>
      <c r="C2111" s="3">
        <f t="shared" si="128"/>
        <v>3.2324668975187709E-3</v>
      </c>
      <c r="D2111" s="3">
        <f>1-B2111/MAX(B$2:B2111)</f>
        <v>0.57753862383447907</v>
      </c>
      <c r="E2111" s="4">
        <f ca="1">IFERROR(AVERAGE(OFFSET(B2111,0,0,-计算!B$19,1)),AVERAGE(OFFSET(B2111,0,0,-ROW(),1)))</f>
        <v>2368.7175000000002</v>
      </c>
      <c r="F2111" s="4">
        <f ca="1">IFERROR(AVERAGE(OFFSET(B2111,0,0,-计算!B$20,1)),AVERAGE(OFFSET(B2111,0,0,-ROW(),1)))</f>
        <v>2291.6109999999994</v>
      </c>
      <c r="G2111" s="4">
        <f t="shared" ca="1" si="129"/>
        <v>77.106500000000779</v>
      </c>
      <c r="H2111" s="4">
        <f ca="1">IFERROR(AVERAGE(OFFSET(G2111,0,0,-计算!B$21,1)),AVERAGE(OFFSET(G2111,0,0,-ROW(),1)))</f>
        <v>60.916244444444906</v>
      </c>
      <c r="I2111" s="4" t="str">
        <f ca="1">IF(计算!B$23=1,IFERROR(IF(AND(G2111&gt;H2111,OFFSET(G2111,-计算!B$22,0,1,1)&lt;OFFSET(H2111,-计算!B$22,0,1,1)),"买",IF(AND(G2111&lt;H2111,OFFSET(G2111,-计算!B$22,0,1,1)&gt;OFFSET(H2111,-计算!B$22,0,1,1)),"卖",I2110)),"买"),IF(计算!B$23=2,IFERROR(IF(AND(G2111&gt;OFFSET(G2111,-计算!B$22,0,1,1),B2111&lt;OFFSET(B2111,-计算!B$22,0,1,1)),"买",IF(AND(G2111&lt;OFFSET(G2111,-计算!B$22,0,1,1),B2111&gt;OFFSET(B2111,-计算!B$22,0,1,1)),"卖",I2110)),"买"),""))</f>
        <v>买</v>
      </c>
      <c r="J2111" s="4" t="str">
        <f t="shared" ca="1" si="131"/>
        <v/>
      </c>
      <c r="K2111" s="3">
        <f ca="1">IF(I2110="买",C2111,0)-IF(J2111=1,计算!B$18)</f>
        <v>3.2324668975187709E-3</v>
      </c>
      <c r="L2111" s="2">
        <f t="shared" ca="1" si="130"/>
        <v>5.7115159398416093</v>
      </c>
      <c r="M2111" s="3">
        <f ca="1">1-L2111/MAX(L$2:L2111)</f>
        <v>0.11660141667882973</v>
      </c>
    </row>
    <row r="2112" spans="1:13" x14ac:dyDescent="0.15">
      <c r="A2112" s="1">
        <v>41529</v>
      </c>
      <c r="B2112" s="2">
        <v>2507.4499999999998</v>
      </c>
      <c r="C2112" s="3">
        <f t="shared" si="128"/>
        <v>9.8916987864947625E-3</v>
      </c>
      <c r="D2112" s="3">
        <f>1-B2112/MAX(B$2:B2112)</f>
        <v>0.57335976315252157</v>
      </c>
      <c r="E2112" s="4">
        <f ca="1">IFERROR(AVERAGE(OFFSET(B2112,0,0,-计算!B$19,1)),AVERAGE(OFFSET(B2112,0,0,-ROW(),1)))</f>
        <v>2382.5983333333334</v>
      </c>
      <c r="F2112" s="4">
        <f ca="1">IFERROR(AVERAGE(OFFSET(B2112,0,0,-计算!B$20,1)),AVERAGE(OFFSET(B2112,0,0,-ROW(),1)))</f>
        <v>2297.3203999999996</v>
      </c>
      <c r="G2112" s="4">
        <f t="shared" ca="1" si="129"/>
        <v>85.277933333333749</v>
      </c>
      <c r="H2112" s="4">
        <f ca="1">IFERROR(AVERAGE(OFFSET(G2112,0,0,-计算!B$21,1)),AVERAGE(OFFSET(G2112,0,0,-ROW(),1)))</f>
        <v>66.26417777777813</v>
      </c>
      <c r="I2112" s="4" t="str">
        <f ca="1">IF(计算!B$23=1,IFERROR(IF(AND(G2112&gt;H2112,OFFSET(G2112,-计算!B$22,0,1,1)&lt;OFFSET(H2112,-计算!B$22,0,1,1)),"买",IF(AND(G2112&lt;H2112,OFFSET(G2112,-计算!B$22,0,1,1)&gt;OFFSET(H2112,-计算!B$22,0,1,1)),"卖",I2111)),"买"),IF(计算!B$23=2,IFERROR(IF(AND(G2112&gt;OFFSET(G2112,-计算!B$22,0,1,1),B2112&lt;OFFSET(B2112,-计算!B$22,0,1,1)),"买",IF(AND(G2112&lt;OFFSET(G2112,-计算!B$22,0,1,1),B2112&gt;OFFSET(B2112,-计算!B$22,0,1,1)),"卖",I2111)),"买"),""))</f>
        <v>买</v>
      </c>
      <c r="J2112" s="4" t="str">
        <f t="shared" ca="1" si="131"/>
        <v/>
      </c>
      <c r="K2112" s="3">
        <f ca="1">IF(I2111="买",C2112,0)-IF(J2112=1,计算!B$18)</f>
        <v>9.8916987864947625E-3</v>
      </c>
      <c r="L2112" s="2">
        <f t="shared" ca="1" si="130"/>
        <v>5.7680125351327858</v>
      </c>
      <c r="M2112" s="3">
        <f ca="1">1-L2112/MAX(L$2:L2112)</f>
        <v>0.10786310398420051</v>
      </c>
    </row>
    <row r="2113" spans="1:13" x14ac:dyDescent="0.15">
      <c r="A2113" s="1">
        <v>41530</v>
      </c>
      <c r="B2113" s="2">
        <v>2488.9</v>
      </c>
      <c r="C2113" s="3">
        <f t="shared" si="128"/>
        <v>-7.3979540967914481E-3</v>
      </c>
      <c r="D2113" s="3">
        <f>1-B2113/MAX(B$2:B2113)</f>
        <v>0.57651602804056346</v>
      </c>
      <c r="E2113" s="4">
        <f ca="1">IFERROR(AVERAGE(OFFSET(B2113,0,0,-计算!B$19,1)),AVERAGE(OFFSET(B2113,0,0,-ROW(),1)))</f>
        <v>2396.0016666666666</v>
      </c>
      <c r="F2113" s="4">
        <f ca="1">IFERROR(AVERAGE(OFFSET(B2113,0,0,-计算!B$20,1)),AVERAGE(OFFSET(B2113,0,0,-ROW(),1)))</f>
        <v>2302.5613999999996</v>
      </c>
      <c r="G2113" s="4">
        <f t="shared" ca="1" si="129"/>
        <v>93.440266666666957</v>
      </c>
      <c r="H2113" s="4">
        <f ca="1">IFERROR(AVERAGE(OFFSET(G2113,0,0,-计算!B$21,1)),AVERAGE(OFFSET(G2113,0,0,-ROW(),1)))</f>
        <v>73.169305555555866</v>
      </c>
      <c r="I2113" s="4" t="str">
        <f ca="1">IF(计算!B$23=1,IFERROR(IF(AND(G2113&gt;H2113,OFFSET(G2113,-计算!B$22,0,1,1)&lt;OFFSET(H2113,-计算!B$22,0,1,1)),"买",IF(AND(G2113&lt;H2113,OFFSET(G2113,-计算!B$22,0,1,1)&gt;OFFSET(H2113,-计算!B$22,0,1,1)),"卖",I2112)),"买"),IF(计算!B$23=2,IFERROR(IF(AND(G2113&gt;OFFSET(G2113,-计算!B$22,0,1,1),B2113&lt;OFFSET(B2113,-计算!B$22,0,1,1)),"买",IF(AND(G2113&lt;OFFSET(G2113,-计算!B$22,0,1,1),B2113&gt;OFFSET(B2113,-计算!B$22,0,1,1)),"卖",I2112)),"买"),""))</f>
        <v>买</v>
      </c>
      <c r="J2113" s="4" t="str">
        <f t="shared" ca="1" si="131"/>
        <v/>
      </c>
      <c r="K2113" s="3">
        <f ca="1">IF(I2112="买",C2113,0)-IF(J2113=1,计算!B$18)</f>
        <v>-7.3979540967914481E-3</v>
      </c>
      <c r="L2113" s="2">
        <f t="shared" ca="1" si="130"/>
        <v>5.7253410431681555</v>
      </c>
      <c r="M2113" s="3">
        <f ca="1">1-L2113/MAX(L$2:L2113)</f>
        <v>0.1144630917889794</v>
      </c>
    </row>
    <row r="2114" spans="1:13" x14ac:dyDescent="0.15">
      <c r="A2114" s="1">
        <v>41533</v>
      </c>
      <c r="B2114" s="2">
        <v>2478.39</v>
      </c>
      <c r="C2114" s="3">
        <f t="shared" si="128"/>
        <v>-4.222749005584836E-3</v>
      </c>
      <c r="D2114" s="3">
        <f>1-B2114/MAX(B$2:B2114)</f>
        <v>0.57830429456203636</v>
      </c>
      <c r="E2114" s="4">
        <f ca="1">IFERROR(AVERAGE(OFFSET(B2114,0,0,-计算!B$19,1)),AVERAGE(OFFSET(B2114,0,0,-ROW(),1)))</f>
        <v>2409.3416666666667</v>
      </c>
      <c r="F2114" s="4">
        <f ca="1">IFERROR(AVERAGE(OFFSET(B2114,0,0,-计算!B$20,1)),AVERAGE(OFFSET(B2114,0,0,-ROW(),1)))</f>
        <v>2308.8567999999996</v>
      </c>
      <c r="G2114" s="4">
        <f t="shared" ca="1" si="129"/>
        <v>100.48486666666713</v>
      </c>
      <c r="H2114" s="4">
        <f ca="1">IFERROR(AVERAGE(OFFSET(G2114,0,0,-计算!B$21,1)),AVERAGE(OFFSET(G2114,0,0,-ROW(),1)))</f>
        <v>81.089138888889238</v>
      </c>
      <c r="I2114" s="4" t="str">
        <f ca="1">IF(计算!B$23=1,IFERROR(IF(AND(G2114&gt;H2114,OFFSET(G2114,-计算!B$22,0,1,1)&lt;OFFSET(H2114,-计算!B$22,0,1,1)),"买",IF(AND(G2114&lt;H2114,OFFSET(G2114,-计算!B$22,0,1,1)&gt;OFFSET(H2114,-计算!B$22,0,1,1)),"卖",I2113)),"买"),IF(计算!B$23=2,IFERROR(IF(AND(G2114&gt;OFFSET(G2114,-计算!B$22,0,1,1),B2114&lt;OFFSET(B2114,-计算!B$22,0,1,1)),"买",IF(AND(G2114&lt;OFFSET(G2114,-计算!B$22,0,1,1),B2114&gt;OFFSET(B2114,-计算!B$22,0,1,1)),"卖",I2113)),"买"),""))</f>
        <v>买</v>
      </c>
      <c r="J2114" s="4" t="str">
        <f t="shared" ca="1" si="131"/>
        <v/>
      </c>
      <c r="K2114" s="3">
        <f ca="1">IF(I2113="买",C2114,0)-IF(J2114=1,计算!B$18)</f>
        <v>-4.222749005584836E-3</v>
      </c>
      <c r="L2114" s="2">
        <f t="shared" ca="1" si="130"/>
        <v>5.7011643649714827</v>
      </c>
      <c r="M2114" s="3">
        <f ca="1">1-L2114/MAX(L$2:L2114)</f>
        <v>0.11820249188753629</v>
      </c>
    </row>
    <row r="2115" spans="1:13" x14ac:dyDescent="0.15">
      <c r="A2115" s="1">
        <v>41534</v>
      </c>
      <c r="B2115" s="2">
        <v>2427.3200000000002</v>
      </c>
      <c r="C2115" s="3">
        <f t="shared" si="128"/>
        <v>-2.0606119295187519E-2</v>
      </c>
      <c r="D2115" s="3">
        <f>1-B2115/MAX(B$2:B2115)</f>
        <v>0.58699380657455924</v>
      </c>
      <c r="E2115" s="4">
        <f ca="1">IFERROR(AVERAGE(OFFSET(B2115,0,0,-计算!B$19,1)),AVERAGE(OFFSET(B2115,0,0,-ROW(),1)))</f>
        <v>2418.7925</v>
      </c>
      <c r="F2115" s="4">
        <f ca="1">IFERROR(AVERAGE(OFFSET(B2115,0,0,-计算!B$20,1)),AVERAGE(OFFSET(B2115,0,0,-ROW(),1)))</f>
        <v>2314.1497999999997</v>
      </c>
      <c r="G2115" s="4">
        <f t="shared" ca="1" si="129"/>
        <v>104.64270000000033</v>
      </c>
      <c r="H2115" s="4">
        <f ca="1">IFERROR(AVERAGE(OFFSET(G2115,0,0,-计算!B$21,1)),AVERAGE(OFFSET(G2115,0,0,-ROW(),1)))</f>
        <v>88.561244444444881</v>
      </c>
      <c r="I2115" s="4" t="str">
        <f ca="1">IF(计算!B$23=1,IFERROR(IF(AND(G2115&gt;H2115,OFFSET(G2115,-计算!B$22,0,1,1)&lt;OFFSET(H2115,-计算!B$22,0,1,1)),"买",IF(AND(G2115&lt;H2115,OFFSET(G2115,-计算!B$22,0,1,1)&gt;OFFSET(H2115,-计算!B$22,0,1,1)),"卖",I2114)),"买"),IF(计算!B$23=2,IFERROR(IF(AND(G2115&gt;OFFSET(G2115,-计算!B$22,0,1,1),B2115&lt;OFFSET(B2115,-计算!B$22,0,1,1)),"买",IF(AND(G2115&lt;OFFSET(G2115,-计算!B$22,0,1,1),B2115&gt;OFFSET(B2115,-计算!B$22,0,1,1)),"卖",I2114)),"买"),""))</f>
        <v>买</v>
      </c>
      <c r="J2115" s="4" t="str">
        <f t="shared" ca="1" si="131"/>
        <v/>
      </c>
      <c r="K2115" s="3">
        <f ca="1">IF(I2114="买",C2115,0)-IF(J2115=1,计算!B$18)</f>
        <v>-2.0606119295187519E-2</v>
      </c>
      <c r="L2115" s="2">
        <f t="shared" ca="1" si="130"/>
        <v>5.583685491945408</v>
      </c>
      <c r="M2115" s="3">
        <f ca="1">1-L2115/MAX(L$2:L2115)</f>
        <v>0.13637291653390082</v>
      </c>
    </row>
    <row r="2116" spans="1:13" x14ac:dyDescent="0.15">
      <c r="A2116" s="1">
        <v>41535</v>
      </c>
      <c r="B2116" s="2">
        <v>2432.5100000000002</v>
      </c>
      <c r="C2116" s="3">
        <f t="shared" ref="C2116:C2179" si="132">B2116/B2115-1</f>
        <v>2.1381606051118496E-3</v>
      </c>
      <c r="D2116" s="3">
        <f>1-B2116/MAX(B$2:B2116)</f>
        <v>0.58611073300210981</v>
      </c>
      <c r="E2116" s="4">
        <f ca="1">IFERROR(AVERAGE(OFFSET(B2116,0,0,-计算!B$19,1)),AVERAGE(OFFSET(B2116,0,0,-ROW(),1)))</f>
        <v>2428.14</v>
      </c>
      <c r="F2116" s="4">
        <f ca="1">IFERROR(AVERAGE(OFFSET(B2116,0,0,-计算!B$20,1)),AVERAGE(OFFSET(B2116,0,0,-ROW(),1)))</f>
        <v>2318.3185999999996</v>
      </c>
      <c r="G2116" s="4">
        <f t="shared" ref="G2116:G2179" ca="1" si="133">E2116-F2116</f>
        <v>109.82140000000027</v>
      </c>
      <c r="H2116" s="4">
        <f ca="1">IFERROR(AVERAGE(OFFSET(G2116,0,0,-计算!B$21,1)),AVERAGE(OFFSET(G2116,0,0,-ROW(),1)))</f>
        <v>95.128944444444869</v>
      </c>
      <c r="I2116" s="4" t="str">
        <f ca="1">IF(计算!B$23=1,IFERROR(IF(AND(G2116&gt;H2116,OFFSET(G2116,-计算!B$22,0,1,1)&lt;OFFSET(H2116,-计算!B$22,0,1,1)),"买",IF(AND(G2116&lt;H2116,OFFSET(G2116,-计算!B$22,0,1,1)&gt;OFFSET(H2116,-计算!B$22,0,1,1)),"卖",I2115)),"买"),IF(计算!B$23=2,IFERROR(IF(AND(G2116&gt;OFFSET(G2116,-计算!B$22,0,1,1),B2116&lt;OFFSET(B2116,-计算!B$22,0,1,1)),"买",IF(AND(G2116&lt;OFFSET(G2116,-计算!B$22,0,1,1),B2116&gt;OFFSET(B2116,-计算!B$22,0,1,1)),"卖",I2115)),"买"),""))</f>
        <v>买</v>
      </c>
      <c r="J2116" s="4" t="str">
        <f t="shared" ca="1" si="131"/>
        <v/>
      </c>
      <c r="K2116" s="3">
        <f ca="1">IF(I2115="买",C2116,0)-IF(J2116=1,计算!B$18)</f>
        <v>2.1381606051118496E-3</v>
      </c>
      <c r="L2116" s="2">
        <f t="shared" ref="L2116:L2179" ca="1" si="134">IFERROR(L2115*(1+K2116),L2115)</f>
        <v>5.5956243082956201</v>
      </c>
      <c r="M2116" s="3">
        <f ca="1">1-L2116/MAX(L$2:L2116)</f>
        <v>0.134526343126526</v>
      </c>
    </row>
    <row r="2117" spans="1:13" x14ac:dyDescent="0.15">
      <c r="A2117" s="1">
        <v>41540</v>
      </c>
      <c r="B2117" s="2">
        <v>2472.29</v>
      </c>
      <c r="C2117" s="3">
        <f t="shared" si="132"/>
        <v>1.635347850574087E-2</v>
      </c>
      <c r="D2117" s="3">
        <f>1-B2117/MAX(B$2:B2117)</f>
        <v>0.57934220377050294</v>
      </c>
      <c r="E2117" s="4">
        <f ca="1">IFERROR(AVERAGE(OFFSET(B2117,0,0,-计算!B$19,1)),AVERAGE(OFFSET(B2117,0,0,-ROW(),1)))</f>
        <v>2437.9558333333334</v>
      </c>
      <c r="F2117" s="4">
        <f ca="1">IFERROR(AVERAGE(OFFSET(B2117,0,0,-计算!B$20,1)),AVERAGE(OFFSET(B2117,0,0,-ROW(),1)))</f>
        <v>2321.2305999999999</v>
      </c>
      <c r="G2117" s="4">
        <f t="shared" ca="1" si="133"/>
        <v>116.72523333333356</v>
      </c>
      <c r="H2117" s="4">
        <f ca="1">IFERROR(AVERAGE(OFFSET(G2117,0,0,-计算!B$21,1)),AVERAGE(OFFSET(G2117,0,0,-ROW(),1)))</f>
        <v>101.732066666667</v>
      </c>
      <c r="I2117" s="4" t="str">
        <f ca="1">IF(计算!B$23=1,IFERROR(IF(AND(G2117&gt;H2117,OFFSET(G2117,-计算!B$22,0,1,1)&lt;OFFSET(H2117,-计算!B$22,0,1,1)),"买",IF(AND(G2117&lt;H2117,OFFSET(G2117,-计算!B$22,0,1,1)&gt;OFFSET(H2117,-计算!B$22,0,1,1)),"卖",I2116)),"买"),IF(计算!B$23=2,IFERROR(IF(AND(G2117&gt;OFFSET(G2117,-计算!B$22,0,1,1),B2117&lt;OFFSET(B2117,-计算!B$22,0,1,1)),"买",IF(AND(G2117&lt;OFFSET(G2117,-计算!B$22,0,1,1),B2117&gt;OFFSET(B2117,-计算!B$22,0,1,1)),"卖",I2116)),"买"),""))</f>
        <v>买</v>
      </c>
      <c r="J2117" s="4" t="str">
        <f t="shared" ref="J2117:J2180" ca="1" si="135">IF(I2116&lt;&gt;I2117,1,"")</f>
        <v/>
      </c>
      <c r="K2117" s="3">
        <f ca="1">IF(I2116="买",C2117,0)-IF(J2117=1,计算!B$18)</f>
        <v>1.635347850574087E-2</v>
      </c>
      <c r="L2117" s="2">
        <f t="shared" ca="1" si="134"/>
        <v>5.687132230147534</v>
      </c>
      <c r="M2117" s="3">
        <f ca="1">1-L2117/MAX(L$2:L2117)</f>
        <v>0.12037283828156065</v>
      </c>
    </row>
    <row r="2118" spans="1:13" x14ac:dyDescent="0.15">
      <c r="A2118" s="1">
        <v>41541</v>
      </c>
      <c r="B2118" s="2">
        <v>2443.89</v>
      </c>
      <c r="C2118" s="3">
        <f t="shared" si="132"/>
        <v>-1.1487325516019609E-2</v>
      </c>
      <c r="D2118" s="3">
        <f>1-B2118/MAX(B$2:B2118)</f>
        <v>0.58417443680664261</v>
      </c>
      <c r="E2118" s="4">
        <f ca="1">IFERROR(AVERAGE(OFFSET(B2118,0,0,-计算!B$19,1)),AVERAGE(OFFSET(B2118,0,0,-ROW(),1)))</f>
        <v>2445.7216666666668</v>
      </c>
      <c r="F2118" s="4">
        <f ca="1">IFERROR(AVERAGE(OFFSET(B2118,0,0,-计算!B$20,1)),AVERAGE(OFFSET(B2118,0,0,-ROW(),1)))</f>
        <v>2324.6009999999997</v>
      </c>
      <c r="G2118" s="4">
        <f t="shared" ca="1" si="133"/>
        <v>121.12066666666715</v>
      </c>
      <c r="H2118" s="4">
        <f ca="1">IFERROR(AVERAGE(OFFSET(G2118,0,0,-计算!B$21,1)),AVERAGE(OFFSET(G2118,0,0,-ROW(),1)))</f>
        <v>107.7058555555559</v>
      </c>
      <c r="I2118" s="4" t="str">
        <f ca="1">IF(计算!B$23=1,IFERROR(IF(AND(G2118&gt;H2118,OFFSET(G2118,-计算!B$22,0,1,1)&lt;OFFSET(H2118,-计算!B$22,0,1,1)),"买",IF(AND(G2118&lt;H2118,OFFSET(G2118,-计算!B$22,0,1,1)&gt;OFFSET(H2118,-计算!B$22,0,1,1)),"卖",I2117)),"买"),IF(计算!B$23=2,IFERROR(IF(AND(G2118&gt;OFFSET(G2118,-计算!B$22,0,1,1),B2118&lt;OFFSET(B2118,-计算!B$22,0,1,1)),"买",IF(AND(G2118&lt;OFFSET(G2118,-计算!B$22,0,1,1),B2118&gt;OFFSET(B2118,-计算!B$22,0,1,1)),"卖",I2117)),"买"),""))</f>
        <v>买</v>
      </c>
      <c r="J2118" s="4" t="str">
        <f t="shared" ca="1" si="135"/>
        <v/>
      </c>
      <c r="K2118" s="3">
        <f ca="1">IF(I2117="买",C2118,0)-IF(J2118=1,计算!B$18)</f>
        <v>-1.1487325516019609E-2</v>
      </c>
      <c r="L2118" s="2">
        <f t="shared" ca="1" si="134"/>
        <v>5.6218022909671825</v>
      </c>
      <c r="M2118" s="3">
        <f ca="1">1-L2118/MAX(L$2:L2118)</f>
        <v>0.1304774018209528</v>
      </c>
    </row>
    <row r="2119" spans="1:13" x14ac:dyDescent="0.15">
      <c r="A2119" s="1">
        <v>41542</v>
      </c>
      <c r="B2119" s="2">
        <v>2429.0300000000002</v>
      </c>
      <c r="C2119" s="3">
        <f t="shared" si="132"/>
        <v>-6.0804700702566938E-3</v>
      </c>
      <c r="D2119" s="3">
        <f>1-B2119/MAX(B$2:B2119)</f>
        <v>0.58670285169808745</v>
      </c>
      <c r="E2119" s="4">
        <f ca="1">IFERROR(AVERAGE(OFFSET(B2119,0,0,-计算!B$19,1)),AVERAGE(OFFSET(B2119,0,0,-ROW(),1)))</f>
        <v>2452.9958333333329</v>
      </c>
      <c r="F2119" s="4">
        <f ca="1">IFERROR(AVERAGE(OFFSET(B2119,0,0,-计算!B$20,1)),AVERAGE(OFFSET(B2119,0,0,-ROW(),1)))</f>
        <v>2327.0355999999997</v>
      </c>
      <c r="G2119" s="4">
        <f t="shared" ca="1" si="133"/>
        <v>125.96023333333324</v>
      </c>
      <c r="H2119" s="4">
        <f ca="1">IFERROR(AVERAGE(OFFSET(G2119,0,0,-计算!B$21,1)),AVERAGE(OFFSET(G2119,0,0,-ROW(),1)))</f>
        <v>113.12585000000028</v>
      </c>
      <c r="I2119" s="4" t="str">
        <f ca="1">IF(计算!B$23=1,IFERROR(IF(AND(G2119&gt;H2119,OFFSET(G2119,-计算!B$22,0,1,1)&lt;OFFSET(H2119,-计算!B$22,0,1,1)),"买",IF(AND(G2119&lt;H2119,OFFSET(G2119,-计算!B$22,0,1,1)&gt;OFFSET(H2119,-计算!B$22,0,1,1)),"卖",I2118)),"买"),IF(计算!B$23=2,IFERROR(IF(AND(G2119&gt;OFFSET(G2119,-计算!B$22,0,1,1),B2119&lt;OFFSET(B2119,-计算!B$22,0,1,1)),"买",IF(AND(G2119&lt;OFFSET(G2119,-计算!B$22,0,1,1),B2119&gt;OFFSET(B2119,-计算!B$22,0,1,1)),"卖",I2118)),"买"),""))</f>
        <v>买</v>
      </c>
      <c r="J2119" s="4" t="str">
        <f t="shared" ca="1" si="135"/>
        <v/>
      </c>
      <c r="K2119" s="3">
        <f ca="1">IF(I2118="买",C2119,0)-IF(J2119=1,计算!B$18)</f>
        <v>-6.0804700702566938E-3</v>
      </c>
      <c r="L2119" s="2">
        <f t="shared" ca="1" si="134"/>
        <v>5.5876190903960561</v>
      </c>
      <c r="M2119" s="3">
        <f ca="1">1-L2119/MAX(L$2:L2119)</f>
        <v>0.13576450795459238</v>
      </c>
    </row>
    <row r="2120" spans="1:13" x14ac:dyDescent="0.15">
      <c r="A2120" s="1">
        <v>41543</v>
      </c>
      <c r="B2120" s="2">
        <v>2384.44</v>
      </c>
      <c r="C2120" s="3">
        <f t="shared" si="132"/>
        <v>-1.8357121978732294E-2</v>
      </c>
      <c r="D2120" s="3">
        <f>1-B2120/MAX(B$2:B2120)</f>
        <v>0.5942897978629279</v>
      </c>
      <c r="E2120" s="4">
        <f ca="1">IFERROR(AVERAGE(OFFSET(B2120,0,0,-计算!B$19,1)),AVERAGE(OFFSET(B2120,0,0,-ROW(),1)))</f>
        <v>2455.2174999999997</v>
      </c>
      <c r="F2120" s="4">
        <f ca="1">IFERROR(AVERAGE(OFFSET(B2120,0,0,-计算!B$20,1)),AVERAGE(OFFSET(B2120,0,0,-ROW(),1)))</f>
        <v>2328.3674000000001</v>
      </c>
      <c r="G2120" s="4">
        <f t="shared" ca="1" si="133"/>
        <v>126.85009999999966</v>
      </c>
      <c r="H2120" s="4">
        <f ca="1">IFERROR(AVERAGE(OFFSET(G2120,0,0,-计算!B$21,1)),AVERAGE(OFFSET(G2120,0,0,-ROW(),1)))</f>
        <v>117.5200555555557</v>
      </c>
      <c r="I2120" s="4" t="str">
        <f ca="1">IF(计算!B$23=1,IFERROR(IF(AND(G2120&gt;H2120,OFFSET(G2120,-计算!B$22,0,1,1)&lt;OFFSET(H2120,-计算!B$22,0,1,1)),"买",IF(AND(G2120&lt;H2120,OFFSET(G2120,-计算!B$22,0,1,1)&gt;OFFSET(H2120,-计算!B$22,0,1,1)),"卖",I2119)),"买"),IF(计算!B$23=2,IFERROR(IF(AND(G2120&gt;OFFSET(G2120,-计算!B$22,0,1,1),B2120&lt;OFFSET(B2120,-计算!B$22,0,1,1)),"买",IF(AND(G2120&lt;OFFSET(G2120,-计算!B$22,0,1,1),B2120&gt;OFFSET(B2120,-计算!B$22,0,1,1)),"卖",I2119)),"买"),""))</f>
        <v>买</v>
      </c>
      <c r="J2120" s="4" t="str">
        <f t="shared" ca="1" si="135"/>
        <v/>
      </c>
      <c r="K2120" s="3">
        <f ca="1">IF(I2119="买",C2120,0)-IF(J2120=1,计算!B$18)</f>
        <v>-1.8357121978732294E-2</v>
      </c>
      <c r="L2120" s="2">
        <f t="shared" ca="1" si="134"/>
        <v>5.4850464851829628</v>
      </c>
      <c r="M2120" s="3">
        <f ca="1">1-L2120/MAX(L$2:L2120)</f>
        <v>0.15162938430041961</v>
      </c>
    </row>
    <row r="2121" spans="1:13" x14ac:dyDescent="0.15">
      <c r="A2121" s="1">
        <v>41544</v>
      </c>
      <c r="B2121" s="2">
        <v>2394.9699999999998</v>
      </c>
      <c r="C2121" s="3">
        <f t="shared" si="132"/>
        <v>4.4161312509434225E-3</v>
      </c>
      <c r="D2121" s="3">
        <f>1-B2121/MAX(B$2:B2121)</f>
        <v>0.5924981283604438</v>
      </c>
      <c r="E2121" s="4">
        <f ca="1">IFERROR(AVERAGE(OFFSET(B2121,0,0,-计算!B$19,1)),AVERAGE(OFFSET(B2121,0,0,-ROW(),1)))</f>
        <v>2451.4141666666665</v>
      </c>
      <c r="F2121" s="4">
        <f ca="1">IFERROR(AVERAGE(OFFSET(B2121,0,0,-计算!B$20,1)),AVERAGE(OFFSET(B2121,0,0,-ROW(),1)))</f>
        <v>2330.61</v>
      </c>
      <c r="G2121" s="4">
        <f t="shared" ca="1" si="133"/>
        <v>120.80416666666633</v>
      </c>
      <c r="H2121" s="4">
        <f ca="1">IFERROR(AVERAGE(OFFSET(G2121,0,0,-计算!B$21,1)),AVERAGE(OFFSET(G2121,0,0,-ROW(),1)))</f>
        <v>120.21363333333336</v>
      </c>
      <c r="I2121" s="4" t="str">
        <f ca="1">IF(计算!B$23=1,IFERROR(IF(AND(G2121&gt;H2121,OFFSET(G2121,-计算!B$22,0,1,1)&lt;OFFSET(H2121,-计算!B$22,0,1,1)),"买",IF(AND(G2121&lt;H2121,OFFSET(G2121,-计算!B$22,0,1,1)&gt;OFFSET(H2121,-计算!B$22,0,1,1)),"卖",I2120)),"买"),IF(计算!B$23=2,IFERROR(IF(AND(G2121&gt;OFFSET(G2121,-计算!B$22,0,1,1),B2121&lt;OFFSET(B2121,-计算!B$22,0,1,1)),"买",IF(AND(G2121&lt;OFFSET(G2121,-计算!B$22,0,1,1),B2121&gt;OFFSET(B2121,-计算!B$22,0,1,1)),"卖",I2120)),"买"),""))</f>
        <v>买</v>
      </c>
      <c r="J2121" s="4" t="str">
        <f t="shared" ca="1" si="135"/>
        <v/>
      </c>
      <c r="K2121" s="3">
        <f ca="1">IF(I2120="买",C2121,0)-IF(J2121=1,计算!B$18)</f>
        <v>4.4161312509434225E-3</v>
      </c>
      <c r="L2121" s="2">
        <f t="shared" ca="1" si="134"/>
        <v>5.5092691703790564</v>
      </c>
      <c r="M2121" s="3">
        <f ca="1">1-L2121/MAX(L$2:L2121)</f>
        <v>0.14788286831204656</v>
      </c>
    </row>
    <row r="2122" spans="1:13" x14ac:dyDescent="0.15">
      <c r="A2122" s="1">
        <v>41547</v>
      </c>
      <c r="B2122" s="2">
        <v>2409.04</v>
      </c>
      <c r="C2122" s="3">
        <f t="shared" si="132"/>
        <v>5.8748126281331636E-3</v>
      </c>
      <c r="D2122" s="3">
        <f>1-B2122/MAX(B$2:B2122)</f>
        <v>0.59010413121894778</v>
      </c>
      <c r="E2122" s="4">
        <f ca="1">IFERROR(AVERAGE(OFFSET(B2122,0,0,-计算!B$19,1)),AVERAGE(OFFSET(B2122,0,0,-ROW(),1)))</f>
        <v>2445.9266666666667</v>
      </c>
      <c r="F2122" s="4">
        <f ca="1">IFERROR(AVERAGE(OFFSET(B2122,0,0,-计算!B$20,1)),AVERAGE(OFFSET(B2122,0,0,-ROW(),1)))</f>
        <v>2333.8842</v>
      </c>
      <c r="G2122" s="4">
        <f t="shared" ca="1" si="133"/>
        <v>112.04246666666677</v>
      </c>
      <c r="H2122" s="4">
        <f ca="1">IFERROR(AVERAGE(OFFSET(G2122,0,0,-计算!B$21,1)),AVERAGE(OFFSET(G2122,0,0,-ROW(),1)))</f>
        <v>120.58381111111112</v>
      </c>
      <c r="I2122" s="4" t="str">
        <f ca="1">IF(计算!B$23=1,IFERROR(IF(AND(G2122&gt;H2122,OFFSET(G2122,-计算!B$22,0,1,1)&lt;OFFSET(H2122,-计算!B$22,0,1,1)),"买",IF(AND(G2122&lt;H2122,OFFSET(G2122,-计算!B$22,0,1,1)&gt;OFFSET(H2122,-计算!B$22,0,1,1)),"卖",I2121)),"买"),IF(计算!B$23=2,IFERROR(IF(AND(G2122&gt;OFFSET(G2122,-计算!B$22,0,1,1),B2122&lt;OFFSET(B2122,-计算!B$22,0,1,1)),"买",IF(AND(G2122&lt;OFFSET(G2122,-计算!B$22,0,1,1),B2122&gt;OFFSET(B2122,-计算!B$22,0,1,1)),"卖",I2121)),"买"),""))</f>
        <v>卖</v>
      </c>
      <c r="J2122" s="4">
        <f t="shared" ca="1" si="135"/>
        <v>1</v>
      </c>
      <c r="K2122" s="3">
        <f ca="1">IF(I2121="买",C2122,0)-IF(J2122=1,计算!B$18)</f>
        <v>5.8748126281331636E-3</v>
      </c>
      <c r="L2122" s="2">
        <f t="shared" ca="1" si="134"/>
        <v>5.5416350944729844</v>
      </c>
      <c r="M2122" s="3">
        <f ca="1">1-L2122/MAX(L$2:L2122)</f>
        <v>0.14287683982615751</v>
      </c>
    </row>
    <row r="2123" spans="1:13" x14ac:dyDescent="0.15">
      <c r="A2123" s="1">
        <v>41555</v>
      </c>
      <c r="B2123" s="2">
        <v>2441.81</v>
      </c>
      <c r="C2123" s="3">
        <f t="shared" si="132"/>
        <v>1.3602928967555439E-2</v>
      </c>
      <c r="D2123" s="3">
        <f>1-B2123/MAX(B$2:B2123)</f>
        <v>0.58452834683182475</v>
      </c>
      <c r="E2123" s="4">
        <f ca="1">IFERROR(AVERAGE(OFFSET(B2123,0,0,-计算!B$19,1)),AVERAGE(OFFSET(B2123,0,0,-ROW(),1)))</f>
        <v>2442.5033333333336</v>
      </c>
      <c r="F2123" s="4">
        <f ca="1">IFERROR(AVERAGE(OFFSET(B2123,0,0,-计算!B$20,1)),AVERAGE(OFFSET(B2123,0,0,-ROW(),1)))</f>
        <v>2338.9107999999997</v>
      </c>
      <c r="G2123" s="4">
        <f t="shared" ca="1" si="133"/>
        <v>103.5925333333339</v>
      </c>
      <c r="H2123" s="4">
        <f ca="1">IFERROR(AVERAGE(OFFSET(G2123,0,0,-计算!B$21,1)),AVERAGE(OFFSET(G2123,0,0,-ROW(),1)))</f>
        <v>118.39502777777784</v>
      </c>
      <c r="I2123" s="4" t="str">
        <f ca="1">IF(计算!B$23=1,IFERROR(IF(AND(G2123&gt;H2123,OFFSET(G2123,-计算!B$22,0,1,1)&lt;OFFSET(H2123,-计算!B$22,0,1,1)),"买",IF(AND(G2123&lt;H2123,OFFSET(G2123,-计算!B$22,0,1,1)&gt;OFFSET(H2123,-计算!B$22,0,1,1)),"卖",I2122)),"买"),IF(计算!B$23=2,IFERROR(IF(AND(G2123&gt;OFFSET(G2123,-计算!B$22,0,1,1),B2123&lt;OFFSET(B2123,-计算!B$22,0,1,1)),"买",IF(AND(G2123&lt;OFFSET(G2123,-计算!B$22,0,1,1),B2123&gt;OFFSET(B2123,-计算!B$22,0,1,1)),"卖",I2122)),"买"),""))</f>
        <v>卖</v>
      </c>
      <c r="J2123" s="4" t="str">
        <f t="shared" ca="1" si="135"/>
        <v/>
      </c>
      <c r="K2123" s="3">
        <f ca="1">IF(I2122="买",C2123,0)-IF(J2123=1,计算!B$18)</f>
        <v>0</v>
      </c>
      <c r="L2123" s="2">
        <f t="shared" ca="1" si="134"/>
        <v>5.5416350944729844</v>
      </c>
      <c r="M2123" s="3">
        <f ca="1">1-L2123/MAX(L$2:L2123)</f>
        <v>0.14287683982615751</v>
      </c>
    </row>
    <row r="2124" spans="1:13" x14ac:dyDescent="0.15">
      <c r="A2124" s="1">
        <v>41556</v>
      </c>
      <c r="B2124" s="2">
        <v>2453.58</v>
      </c>
      <c r="C2124" s="3">
        <f t="shared" si="132"/>
        <v>4.8201948554555951E-3</v>
      </c>
      <c r="D2124" s="3">
        <f>1-B2124/MAX(B$2:B2124)</f>
        <v>0.58252569250663577</v>
      </c>
      <c r="E2124" s="4">
        <f ca="1">IFERROR(AVERAGE(OFFSET(B2124,0,0,-计算!B$19,1)),AVERAGE(OFFSET(B2124,0,0,-ROW(),1)))</f>
        <v>2438.0141666666664</v>
      </c>
      <c r="F2124" s="4">
        <f ca="1">IFERROR(AVERAGE(OFFSET(B2124,0,0,-计算!B$20,1)),AVERAGE(OFFSET(B2124,0,0,-ROW(),1)))</f>
        <v>2343.9385999999995</v>
      </c>
      <c r="G2124" s="4">
        <f t="shared" ca="1" si="133"/>
        <v>94.075566666666873</v>
      </c>
      <c r="H2124" s="4">
        <f ca="1">IFERROR(AVERAGE(OFFSET(G2124,0,0,-计算!B$21,1)),AVERAGE(OFFSET(G2124,0,0,-ROW(),1)))</f>
        <v>113.88751111111112</v>
      </c>
      <c r="I2124" s="4" t="str">
        <f ca="1">IF(计算!B$23=1,IFERROR(IF(AND(G2124&gt;H2124,OFFSET(G2124,-计算!B$22,0,1,1)&lt;OFFSET(H2124,-计算!B$22,0,1,1)),"买",IF(AND(G2124&lt;H2124,OFFSET(G2124,-计算!B$22,0,1,1)&gt;OFFSET(H2124,-计算!B$22,0,1,1)),"卖",I2123)),"买"),IF(计算!B$23=2,IFERROR(IF(AND(G2124&gt;OFFSET(G2124,-计算!B$22,0,1,1),B2124&lt;OFFSET(B2124,-计算!B$22,0,1,1)),"买",IF(AND(G2124&lt;OFFSET(G2124,-计算!B$22,0,1,1),B2124&gt;OFFSET(B2124,-计算!B$22,0,1,1)),"卖",I2123)),"买"),""))</f>
        <v>卖</v>
      </c>
      <c r="J2124" s="4" t="str">
        <f t="shared" ca="1" si="135"/>
        <v/>
      </c>
      <c r="K2124" s="3">
        <f ca="1">IF(I2123="买",C2124,0)-IF(J2124=1,计算!B$18)</f>
        <v>0</v>
      </c>
      <c r="L2124" s="2">
        <f t="shared" ca="1" si="134"/>
        <v>5.5416350944729844</v>
      </c>
      <c r="M2124" s="3">
        <f ca="1">1-L2124/MAX(L$2:L2124)</f>
        <v>0.14287683982615751</v>
      </c>
    </row>
    <row r="2125" spans="1:13" x14ac:dyDescent="0.15">
      <c r="A2125" s="1">
        <v>41557</v>
      </c>
      <c r="B2125" s="2">
        <v>2429.3200000000002</v>
      </c>
      <c r="C2125" s="3">
        <f t="shared" si="132"/>
        <v>-9.8875928235475641E-3</v>
      </c>
      <c r="D2125" s="3">
        <f>1-B2125/MAX(B$2:B2125)</f>
        <v>0.58665350847342268</v>
      </c>
      <c r="E2125" s="4">
        <f ca="1">IFERROR(AVERAGE(OFFSET(B2125,0,0,-计算!B$19,1)),AVERAGE(OFFSET(B2125,0,0,-ROW(),1)))</f>
        <v>2433.0491666666671</v>
      </c>
      <c r="F2125" s="4">
        <f ca="1">IFERROR(AVERAGE(OFFSET(B2125,0,0,-计算!B$20,1)),AVERAGE(OFFSET(B2125,0,0,-ROW(),1)))</f>
        <v>2347.2079999999996</v>
      </c>
      <c r="G2125" s="4">
        <f t="shared" ca="1" si="133"/>
        <v>85.841166666667505</v>
      </c>
      <c r="H2125" s="4">
        <f ca="1">IFERROR(AVERAGE(OFFSET(G2125,0,0,-计算!B$21,1)),AVERAGE(OFFSET(G2125,0,0,-ROW(),1)))</f>
        <v>107.20100000000018</v>
      </c>
      <c r="I2125" s="4" t="str">
        <f ca="1">IF(计算!B$23=1,IFERROR(IF(AND(G2125&gt;H2125,OFFSET(G2125,-计算!B$22,0,1,1)&lt;OFFSET(H2125,-计算!B$22,0,1,1)),"买",IF(AND(G2125&lt;H2125,OFFSET(G2125,-计算!B$22,0,1,1)&gt;OFFSET(H2125,-计算!B$22,0,1,1)),"卖",I2124)),"买"),IF(计算!B$23=2,IFERROR(IF(AND(G2125&gt;OFFSET(G2125,-计算!B$22,0,1,1),B2125&lt;OFFSET(B2125,-计算!B$22,0,1,1)),"买",IF(AND(G2125&lt;OFFSET(G2125,-计算!B$22,0,1,1),B2125&gt;OFFSET(B2125,-计算!B$22,0,1,1)),"卖",I2124)),"买"),""))</f>
        <v>卖</v>
      </c>
      <c r="J2125" s="4" t="str">
        <f t="shared" ca="1" si="135"/>
        <v/>
      </c>
      <c r="K2125" s="3">
        <f ca="1">IF(I2124="买",C2125,0)-IF(J2125=1,计算!B$18)</f>
        <v>0</v>
      </c>
      <c r="L2125" s="2">
        <f t="shared" ca="1" si="134"/>
        <v>5.5416350944729844</v>
      </c>
      <c r="M2125" s="3">
        <f ca="1">1-L2125/MAX(L$2:L2125)</f>
        <v>0.14287683982615751</v>
      </c>
    </row>
    <row r="2126" spans="1:13" x14ac:dyDescent="0.15">
      <c r="A2126" s="1">
        <v>41558</v>
      </c>
      <c r="B2126" s="2">
        <v>2468.5100000000002</v>
      </c>
      <c r="C2126" s="3">
        <f t="shared" si="132"/>
        <v>1.6132086345150176E-2</v>
      </c>
      <c r="D2126" s="3">
        <f>1-B2126/MAX(B$2:B2126)</f>
        <v>0.57998536718165106</v>
      </c>
      <c r="E2126" s="4">
        <f ca="1">IFERROR(AVERAGE(OFFSET(B2126,0,0,-计算!B$19,1)),AVERAGE(OFFSET(B2126,0,0,-ROW(),1)))</f>
        <v>2432.2258333333339</v>
      </c>
      <c r="F2126" s="4">
        <f ca="1">IFERROR(AVERAGE(OFFSET(B2126,0,0,-计算!B$20,1)),AVERAGE(OFFSET(B2126,0,0,-ROW(),1)))</f>
        <v>2351.5951999999997</v>
      </c>
      <c r="G2126" s="4">
        <f t="shared" ca="1" si="133"/>
        <v>80.630633333334117</v>
      </c>
      <c r="H2126" s="4">
        <f ca="1">IFERROR(AVERAGE(OFFSET(G2126,0,0,-计算!B$21,1)),AVERAGE(OFFSET(G2126,0,0,-ROW(),1)))</f>
        <v>99.497755555555912</v>
      </c>
      <c r="I2126" s="4" t="str">
        <f ca="1">IF(计算!B$23=1,IFERROR(IF(AND(G2126&gt;H2126,OFFSET(G2126,-计算!B$22,0,1,1)&lt;OFFSET(H2126,-计算!B$22,0,1,1)),"买",IF(AND(G2126&lt;H2126,OFFSET(G2126,-计算!B$22,0,1,1)&gt;OFFSET(H2126,-计算!B$22,0,1,1)),"卖",I2125)),"买"),IF(计算!B$23=2,IFERROR(IF(AND(G2126&gt;OFFSET(G2126,-计算!B$22,0,1,1),B2126&lt;OFFSET(B2126,-计算!B$22,0,1,1)),"买",IF(AND(G2126&lt;OFFSET(G2126,-计算!B$22,0,1,1),B2126&gt;OFFSET(B2126,-计算!B$22,0,1,1)),"卖",I2125)),"买"),""))</f>
        <v>卖</v>
      </c>
      <c r="J2126" s="4" t="str">
        <f t="shared" ca="1" si="135"/>
        <v/>
      </c>
      <c r="K2126" s="3">
        <f ca="1">IF(I2125="买",C2126,0)-IF(J2126=1,计算!B$18)</f>
        <v>0</v>
      </c>
      <c r="L2126" s="2">
        <f t="shared" ca="1" si="134"/>
        <v>5.5416350944729844</v>
      </c>
      <c r="M2126" s="3">
        <f ca="1">1-L2126/MAX(L$2:L2126)</f>
        <v>0.14287683982615751</v>
      </c>
    </row>
    <row r="2127" spans="1:13" x14ac:dyDescent="0.15">
      <c r="A2127" s="1">
        <v>41561</v>
      </c>
      <c r="B2127" s="2">
        <v>2472.54</v>
      </c>
      <c r="C2127" s="3">
        <f t="shared" si="132"/>
        <v>1.6325637732881315E-3</v>
      </c>
      <c r="D2127" s="3">
        <f>1-B2127/MAX(B$2:B2127)</f>
        <v>0.57929966650786091</v>
      </c>
      <c r="E2127" s="4">
        <f ca="1">IFERROR(AVERAGE(OFFSET(B2127,0,0,-计算!B$19,1)),AVERAGE(OFFSET(B2127,0,0,-ROW(),1)))</f>
        <v>2435.9941666666673</v>
      </c>
      <c r="F2127" s="4">
        <f ca="1">IFERROR(AVERAGE(OFFSET(B2127,0,0,-计算!B$20,1)),AVERAGE(OFFSET(B2127,0,0,-ROW(),1)))</f>
        <v>2356.2923999999998</v>
      </c>
      <c r="G2127" s="4">
        <f t="shared" ca="1" si="133"/>
        <v>79.701766666667481</v>
      </c>
      <c r="H2127" s="4">
        <f ca="1">IFERROR(AVERAGE(OFFSET(G2127,0,0,-计算!B$21,1)),AVERAGE(OFFSET(G2127,0,0,-ROW(),1)))</f>
        <v>92.647355555556103</v>
      </c>
      <c r="I2127" s="4" t="str">
        <f ca="1">IF(计算!B$23=1,IFERROR(IF(AND(G2127&gt;H2127,OFFSET(G2127,-计算!B$22,0,1,1)&lt;OFFSET(H2127,-计算!B$22,0,1,1)),"买",IF(AND(G2127&lt;H2127,OFFSET(G2127,-计算!B$22,0,1,1)&gt;OFFSET(H2127,-计算!B$22,0,1,1)),"卖",I2126)),"买"),IF(计算!B$23=2,IFERROR(IF(AND(G2127&gt;OFFSET(G2127,-计算!B$22,0,1,1),B2127&lt;OFFSET(B2127,-计算!B$22,0,1,1)),"买",IF(AND(G2127&lt;OFFSET(G2127,-计算!B$22,0,1,1),B2127&gt;OFFSET(B2127,-计算!B$22,0,1,1)),"卖",I2126)),"买"),""))</f>
        <v>卖</v>
      </c>
      <c r="J2127" s="4" t="str">
        <f t="shared" ca="1" si="135"/>
        <v/>
      </c>
      <c r="K2127" s="3">
        <f ca="1">IF(I2126="买",C2127,0)-IF(J2127=1,计算!B$18)</f>
        <v>0</v>
      </c>
      <c r="L2127" s="2">
        <f t="shared" ca="1" si="134"/>
        <v>5.5416350944729844</v>
      </c>
      <c r="M2127" s="3">
        <f ca="1">1-L2127/MAX(L$2:L2127)</f>
        <v>0.14287683982615751</v>
      </c>
    </row>
    <row r="2128" spans="1:13" x14ac:dyDescent="0.15">
      <c r="A2128" s="1">
        <v>41562</v>
      </c>
      <c r="B2128" s="2">
        <v>2467.52</v>
      </c>
      <c r="C2128" s="3">
        <f t="shared" si="132"/>
        <v>-2.0303008242535947E-3</v>
      </c>
      <c r="D2128" s="3">
        <f>1-B2128/MAX(B$2:B2128)</f>
        <v>0.58015381474171379</v>
      </c>
      <c r="E2128" s="4">
        <f ca="1">IFERROR(AVERAGE(OFFSET(B2128,0,0,-计算!B$19,1)),AVERAGE(OFFSET(B2128,0,0,-ROW(),1)))</f>
        <v>2438.9116666666673</v>
      </c>
      <c r="F2128" s="4">
        <f ca="1">IFERROR(AVERAGE(OFFSET(B2128,0,0,-计算!B$20,1)),AVERAGE(OFFSET(B2128,0,0,-ROW(),1)))</f>
        <v>2361.1625999999997</v>
      </c>
      <c r="G2128" s="4">
        <f t="shared" ca="1" si="133"/>
        <v>77.749066666667659</v>
      </c>
      <c r="H2128" s="4">
        <f ca="1">IFERROR(AVERAGE(OFFSET(G2128,0,0,-计算!B$21,1)),AVERAGE(OFFSET(G2128,0,0,-ROW(),1)))</f>
        <v>86.931788888889585</v>
      </c>
      <c r="I2128" s="4" t="str">
        <f ca="1">IF(计算!B$23=1,IFERROR(IF(AND(G2128&gt;H2128,OFFSET(G2128,-计算!B$22,0,1,1)&lt;OFFSET(H2128,-计算!B$22,0,1,1)),"买",IF(AND(G2128&lt;H2128,OFFSET(G2128,-计算!B$22,0,1,1)&gt;OFFSET(H2128,-计算!B$22,0,1,1)),"卖",I2127)),"买"),IF(计算!B$23=2,IFERROR(IF(AND(G2128&gt;OFFSET(G2128,-计算!B$22,0,1,1),B2128&lt;OFFSET(B2128,-计算!B$22,0,1,1)),"买",IF(AND(G2128&lt;OFFSET(G2128,-计算!B$22,0,1,1),B2128&gt;OFFSET(B2128,-计算!B$22,0,1,1)),"卖",I2127)),"买"),""))</f>
        <v>卖</v>
      </c>
      <c r="J2128" s="4" t="str">
        <f t="shared" ca="1" si="135"/>
        <v/>
      </c>
      <c r="K2128" s="3">
        <f ca="1">IF(I2127="买",C2128,0)-IF(J2128=1,计算!B$18)</f>
        <v>0</v>
      </c>
      <c r="L2128" s="2">
        <f t="shared" ca="1" si="134"/>
        <v>5.5416350944729844</v>
      </c>
      <c r="M2128" s="3">
        <f ca="1">1-L2128/MAX(L$2:L2128)</f>
        <v>0.14287683982615751</v>
      </c>
    </row>
    <row r="2129" spans="1:13" x14ac:dyDescent="0.15">
      <c r="A2129" s="1">
        <v>41563</v>
      </c>
      <c r="B2129" s="2">
        <v>2421.37</v>
      </c>
      <c r="C2129" s="3">
        <f t="shared" si="132"/>
        <v>-1.8702989236156209E-2</v>
      </c>
      <c r="D2129" s="3">
        <f>1-B2129/MAX(B$2:B2129)</f>
        <v>0.58800619342544069</v>
      </c>
      <c r="E2129" s="4">
        <f ca="1">IFERROR(AVERAGE(OFFSET(B2129,0,0,-计算!B$19,1)),AVERAGE(OFFSET(B2129,0,0,-ROW(),1)))</f>
        <v>2434.6683333333331</v>
      </c>
      <c r="F2129" s="4">
        <f ca="1">IFERROR(AVERAGE(OFFSET(B2129,0,0,-计算!B$20,1)),AVERAGE(OFFSET(B2129,0,0,-ROW(),1)))</f>
        <v>2366.0705999999996</v>
      </c>
      <c r="G2129" s="4">
        <f t="shared" ca="1" si="133"/>
        <v>68.597733333333508</v>
      </c>
      <c r="H2129" s="4">
        <f ca="1">IFERROR(AVERAGE(OFFSET(G2129,0,0,-计算!B$21,1)),AVERAGE(OFFSET(G2129,0,0,-ROW(),1)))</f>
        <v>81.099322222222852</v>
      </c>
      <c r="I2129" s="4" t="str">
        <f ca="1">IF(计算!B$23=1,IFERROR(IF(AND(G2129&gt;H2129,OFFSET(G2129,-计算!B$22,0,1,1)&lt;OFFSET(H2129,-计算!B$22,0,1,1)),"买",IF(AND(G2129&lt;H2129,OFFSET(G2129,-计算!B$22,0,1,1)&gt;OFFSET(H2129,-计算!B$22,0,1,1)),"卖",I2128)),"买"),IF(计算!B$23=2,IFERROR(IF(AND(G2129&gt;OFFSET(G2129,-计算!B$22,0,1,1),B2129&lt;OFFSET(B2129,-计算!B$22,0,1,1)),"买",IF(AND(G2129&lt;OFFSET(G2129,-计算!B$22,0,1,1),B2129&gt;OFFSET(B2129,-计算!B$22,0,1,1)),"卖",I2128)),"买"),""))</f>
        <v>卖</v>
      </c>
      <c r="J2129" s="4" t="str">
        <f t="shared" ca="1" si="135"/>
        <v/>
      </c>
      <c r="K2129" s="3">
        <f ca="1">IF(I2128="买",C2129,0)-IF(J2129=1,计算!B$18)</f>
        <v>0</v>
      </c>
      <c r="L2129" s="2">
        <f t="shared" ca="1" si="134"/>
        <v>5.5416350944729844</v>
      </c>
      <c r="M2129" s="3">
        <f ca="1">1-L2129/MAX(L$2:L2129)</f>
        <v>0.14287683982615751</v>
      </c>
    </row>
    <row r="2130" spans="1:13" x14ac:dyDescent="0.15">
      <c r="A2130" s="1">
        <v>41564</v>
      </c>
      <c r="B2130" s="2">
        <v>2413.33</v>
      </c>
      <c r="C2130" s="3">
        <f t="shared" si="132"/>
        <v>-3.3204342995907243E-3</v>
      </c>
      <c r="D2130" s="3">
        <f>1-B2130/MAX(B$2:B2130)</f>
        <v>0.58937419179200978</v>
      </c>
      <c r="E2130" s="4">
        <f ca="1">IFERROR(AVERAGE(OFFSET(B2130,0,0,-计算!B$19,1)),AVERAGE(OFFSET(B2130,0,0,-ROW(),1)))</f>
        <v>2432.1216666666664</v>
      </c>
      <c r="F2130" s="4">
        <f ca="1">IFERROR(AVERAGE(OFFSET(B2130,0,0,-计算!B$20,1)),AVERAGE(OFFSET(B2130,0,0,-ROW(),1)))</f>
        <v>2370.549399999999</v>
      </c>
      <c r="G2130" s="4">
        <f t="shared" ca="1" si="133"/>
        <v>61.572266666667474</v>
      </c>
      <c r="H2130" s="4">
        <f ca="1">IFERROR(AVERAGE(OFFSET(G2130,0,0,-计算!B$21,1)),AVERAGE(OFFSET(G2130,0,0,-ROW(),1)))</f>
        <v>75.682105555556291</v>
      </c>
      <c r="I2130" s="4" t="str">
        <f ca="1">IF(计算!B$23=1,IFERROR(IF(AND(G2130&gt;H2130,OFFSET(G2130,-计算!B$22,0,1,1)&lt;OFFSET(H2130,-计算!B$22,0,1,1)),"买",IF(AND(G2130&lt;H2130,OFFSET(G2130,-计算!B$22,0,1,1)&gt;OFFSET(H2130,-计算!B$22,0,1,1)),"卖",I2129)),"买"),IF(计算!B$23=2,IFERROR(IF(AND(G2130&gt;OFFSET(G2130,-计算!B$22,0,1,1),B2130&lt;OFFSET(B2130,-计算!B$22,0,1,1)),"买",IF(AND(G2130&lt;OFFSET(G2130,-计算!B$22,0,1,1),B2130&gt;OFFSET(B2130,-计算!B$22,0,1,1)),"卖",I2129)),"买"),""))</f>
        <v>卖</v>
      </c>
      <c r="J2130" s="4" t="str">
        <f t="shared" ca="1" si="135"/>
        <v/>
      </c>
      <c r="K2130" s="3">
        <f ca="1">IF(I2129="买",C2130,0)-IF(J2130=1,计算!B$18)</f>
        <v>0</v>
      </c>
      <c r="L2130" s="2">
        <f t="shared" ca="1" si="134"/>
        <v>5.5416350944729844</v>
      </c>
      <c r="M2130" s="3">
        <f ca="1">1-L2130/MAX(L$2:L2130)</f>
        <v>0.14287683982615751</v>
      </c>
    </row>
    <row r="2131" spans="1:13" x14ac:dyDescent="0.15">
      <c r="A2131" s="1">
        <v>41565</v>
      </c>
      <c r="B2131" s="2">
        <v>2426.0500000000002</v>
      </c>
      <c r="C2131" s="3">
        <f t="shared" si="132"/>
        <v>5.270725512051877E-3</v>
      </c>
      <c r="D2131" s="3">
        <f>1-B2131/MAX(B$2:B2131)</f>
        <v>0.58720989586878103</v>
      </c>
      <c r="E2131" s="4">
        <f ca="1">IFERROR(AVERAGE(OFFSET(B2131,0,0,-计算!B$19,1)),AVERAGE(OFFSET(B2131,0,0,-ROW(),1)))</f>
        <v>2431.8733333333334</v>
      </c>
      <c r="F2131" s="4">
        <f ca="1">IFERROR(AVERAGE(OFFSET(B2131,0,0,-计算!B$20,1)),AVERAGE(OFFSET(B2131,0,0,-ROW(),1)))</f>
        <v>2375.2099999999996</v>
      </c>
      <c r="G2131" s="4">
        <f t="shared" ca="1" si="133"/>
        <v>56.663333333333867</v>
      </c>
      <c r="H2131" s="4">
        <f ca="1">IFERROR(AVERAGE(OFFSET(G2131,0,0,-计算!B$21,1)),AVERAGE(OFFSET(G2131,0,0,-ROW(),1)))</f>
        <v>70.819133333334022</v>
      </c>
      <c r="I2131" s="4" t="str">
        <f ca="1">IF(计算!B$23=1,IFERROR(IF(AND(G2131&gt;H2131,OFFSET(G2131,-计算!B$22,0,1,1)&lt;OFFSET(H2131,-计算!B$22,0,1,1)),"买",IF(AND(G2131&lt;H2131,OFFSET(G2131,-计算!B$22,0,1,1)&gt;OFFSET(H2131,-计算!B$22,0,1,1)),"卖",I2130)),"买"),IF(计算!B$23=2,IFERROR(IF(AND(G2131&gt;OFFSET(G2131,-计算!B$22,0,1,1),B2131&lt;OFFSET(B2131,-计算!B$22,0,1,1)),"买",IF(AND(G2131&lt;OFFSET(G2131,-计算!B$22,0,1,1),B2131&gt;OFFSET(B2131,-计算!B$22,0,1,1)),"卖",I2130)),"买"),""))</f>
        <v>卖</v>
      </c>
      <c r="J2131" s="4" t="str">
        <f t="shared" ca="1" si="135"/>
        <v/>
      </c>
      <c r="K2131" s="3">
        <f ca="1">IF(I2130="买",C2131,0)-IF(J2131=1,计算!B$18)</f>
        <v>0</v>
      </c>
      <c r="L2131" s="2">
        <f t="shared" ca="1" si="134"/>
        <v>5.5416350944729844</v>
      </c>
      <c r="M2131" s="3">
        <f ca="1">1-L2131/MAX(L$2:L2131)</f>
        <v>0.14287683982615751</v>
      </c>
    </row>
    <row r="2132" spans="1:13" x14ac:dyDescent="0.15">
      <c r="A2132" s="1">
        <v>41568</v>
      </c>
      <c r="B2132" s="2">
        <v>2471.3200000000002</v>
      </c>
      <c r="C2132" s="3">
        <f t="shared" si="132"/>
        <v>1.8659961666082747E-2</v>
      </c>
      <c r="D2132" s="3">
        <f>1-B2132/MAX(B$2:B2132)</f>
        <v>0.57950724834955425</v>
      </c>
      <c r="E2132" s="4">
        <f ca="1">IFERROR(AVERAGE(OFFSET(B2132,0,0,-计算!B$19,1)),AVERAGE(OFFSET(B2132,0,0,-ROW(),1)))</f>
        <v>2439.1133333333332</v>
      </c>
      <c r="F2132" s="4">
        <f ca="1">IFERROR(AVERAGE(OFFSET(B2132,0,0,-计算!B$20,1)),AVERAGE(OFFSET(B2132,0,0,-ROW(),1)))</f>
        <v>2379.7291999999998</v>
      </c>
      <c r="G2132" s="4">
        <f t="shared" ca="1" si="133"/>
        <v>59.384133333333466</v>
      </c>
      <c r="H2132" s="4">
        <f ca="1">IFERROR(AVERAGE(OFFSET(G2132,0,0,-计算!B$21,1)),AVERAGE(OFFSET(G2132,0,0,-ROW(),1)))</f>
        <v>67.278050000000576</v>
      </c>
      <c r="I2132" s="4" t="str">
        <f ca="1">IF(计算!B$23=1,IFERROR(IF(AND(G2132&gt;H2132,OFFSET(G2132,-计算!B$22,0,1,1)&lt;OFFSET(H2132,-计算!B$22,0,1,1)),"买",IF(AND(G2132&lt;H2132,OFFSET(G2132,-计算!B$22,0,1,1)&gt;OFFSET(H2132,-计算!B$22,0,1,1)),"卖",I2131)),"买"),IF(计算!B$23=2,IFERROR(IF(AND(G2132&gt;OFFSET(G2132,-计算!B$22,0,1,1),B2132&lt;OFFSET(B2132,-计算!B$22,0,1,1)),"买",IF(AND(G2132&lt;OFFSET(G2132,-计算!B$22,0,1,1),B2132&gt;OFFSET(B2132,-计算!B$22,0,1,1)),"卖",I2131)),"买"),""))</f>
        <v>卖</v>
      </c>
      <c r="J2132" s="4" t="str">
        <f t="shared" ca="1" si="135"/>
        <v/>
      </c>
      <c r="K2132" s="3">
        <f ca="1">IF(I2131="买",C2132,0)-IF(J2132=1,计算!B$18)</f>
        <v>0</v>
      </c>
      <c r="L2132" s="2">
        <f t="shared" ca="1" si="134"/>
        <v>5.5416350944729844</v>
      </c>
      <c r="M2132" s="3">
        <f ca="1">1-L2132/MAX(L$2:L2132)</f>
        <v>0.14287683982615751</v>
      </c>
    </row>
    <row r="2133" spans="1:13" x14ac:dyDescent="0.15">
      <c r="A2133" s="1">
        <v>41569</v>
      </c>
      <c r="B2133" s="2">
        <v>2445.89</v>
      </c>
      <c r="C2133" s="3">
        <f t="shared" si="132"/>
        <v>-1.029004742404882E-2</v>
      </c>
      <c r="D2133" s="3">
        <f>1-B2133/MAX(B$2:B2133)</f>
        <v>0.58383413870550604</v>
      </c>
      <c r="E2133" s="4">
        <f ca="1">IFERROR(AVERAGE(OFFSET(B2133,0,0,-计算!B$19,1)),AVERAGE(OFFSET(B2133,0,0,-ROW(),1)))</f>
        <v>2443.3566666666661</v>
      </c>
      <c r="F2133" s="4">
        <f ca="1">IFERROR(AVERAGE(OFFSET(B2133,0,0,-计算!B$20,1)),AVERAGE(OFFSET(B2133,0,0,-ROW(),1)))</f>
        <v>2383.7017999999998</v>
      </c>
      <c r="G2133" s="4">
        <f t="shared" ca="1" si="133"/>
        <v>59.654866666666294</v>
      </c>
      <c r="H2133" s="4">
        <f ca="1">IFERROR(AVERAGE(OFFSET(G2133,0,0,-计算!B$21,1)),AVERAGE(OFFSET(G2133,0,0,-ROW(),1)))</f>
        <v>63.936900000000378</v>
      </c>
      <c r="I2133" s="4" t="str">
        <f ca="1">IF(计算!B$23=1,IFERROR(IF(AND(G2133&gt;H2133,OFFSET(G2133,-计算!B$22,0,1,1)&lt;OFFSET(H2133,-计算!B$22,0,1,1)),"买",IF(AND(G2133&lt;H2133,OFFSET(G2133,-计算!B$22,0,1,1)&gt;OFFSET(H2133,-计算!B$22,0,1,1)),"卖",I2132)),"买"),IF(计算!B$23=2,IFERROR(IF(AND(G2133&gt;OFFSET(G2133,-计算!B$22,0,1,1),B2133&lt;OFFSET(B2133,-计算!B$22,0,1,1)),"买",IF(AND(G2133&lt;OFFSET(G2133,-计算!B$22,0,1,1),B2133&gt;OFFSET(B2133,-计算!B$22,0,1,1)),"卖",I2132)),"买"),""))</f>
        <v>卖</v>
      </c>
      <c r="J2133" s="4" t="str">
        <f t="shared" ca="1" si="135"/>
        <v/>
      </c>
      <c r="K2133" s="3">
        <f ca="1">IF(I2132="买",C2133,0)-IF(J2133=1,计算!B$18)</f>
        <v>0</v>
      </c>
      <c r="L2133" s="2">
        <f t="shared" ca="1" si="134"/>
        <v>5.5416350944729844</v>
      </c>
      <c r="M2133" s="3">
        <f ca="1">1-L2133/MAX(L$2:L2133)</f>
        <v>0.14287683982615751</v>
      </c>
    </row>
    <row r="2134" spans="1:13" x14ac:dyDescent="0.15">
      <c r="A2134" s="1">
        <v>41570</v>
      </c>
      <c r="B2134" s="2">
        <v>2418.4899999999998</v>
      </c>
      <c r="C2134" s="3">
        <f t="shared" si="132"/>
        <v>-1.1202466177955728E-2</v>
      </c>
      <c r="D2134" s="3">
        <f>1-B2134/MAX(B$2:B2134)</f>
        <v>0.58849622269107749</v>
      </c>
      <c r="E2134" s="4">
        <f ca="1">IFERROR(AVERAGE(OFFSET(B2134,0,0,-计算!B$19,1)),AVERAGE(OFFSET(B2134,0,0,-ROW(),1)))</f>
        <v>2444.1441666666665</v>
      </c>
      <c r="F2134" s="4">
        <f ca="1">IFERROR(AVERAGE(OFFSET(B2134,0,0,-计算!B$20,1)),AVERAGE(OFFSET(B2134,0,0,-ROW(),1)))</f>
        <v>2386.5049999999997</v>
      </c>
      <c r="G2134" s="4">
        <f t="shared" ca="1" si="133"/>
        <v>57.639166666666824</v>
      </c>
      <c r="H2134" s="4">
        <f ca="1">IFERROR(AVERAGE(OFFSET(G2134,0,0,-计算!B$21,1)),AVERAGE(OFFSET(G2134,0,0,-ROW(),1)))</f>
        <v>60.585250000000237</v>
      </c>
      <c r="I2134" s="4" t="str">
        <f ca="1">IF(计算!B$23=1,IFERROR(IF(AND(G2134&gt;H2134,OFFSET(G2134,-计算!B$22,0,1,1)&lt;OFFSET(H2134,-计算!B$22,0,1,1)),"买",IF(AND(G2134&lt;H2134,OFFSET(G2134,-计算!B$22,0,1,1)&gt;OFFSET(H2134,-计算!B$22,0,1,1)),"卖",I2133)),"买"),IF(计算!B$23=2,IFERROR(IF(AND(G2134&gt;OFFSET(G2134,-计算!B$22,0,1,1),B2134&lt;OFFSET(B2134,-计算!B$22,0,1,1)),"买",IF(AND(G2134&lt;OFFSET(G2134,-计算!B$22,0,1,1),B2134&gt;OFFSET(B2134,-计算!B$22,0,1,1)),"卖",I2133)),"买"),""))</f>
        <v>卖</v>
      </c>
      <c r="J2134" s="4" t="str">
        <f t="shared" ca="1" si="135"/>
        <v/>
      </c>
      <c r="K2134" s="3">
        <f ca="1">IF(I2133="买",C2134,0)-IF(J2134=1,计算!B$18)</f>
        <v>0</v>
      </c>
      <c r="L2134" s="2">
        <f t="shared" ca="1" si="134"/>
        <v>5.5416350944729844</v>
      </c>
      <c r="M2134" s="3">
        <f ca="1">1-L2134/MAX(L$2:L2134)</f>
        <v>0.14287683982615751</v>
      </c>
    </row>
    <row r="2135" spans="1:13" x14ac:dyDescent="0.15">
      <c r="A2135" s="1">
        <v>41571</v>
      </c>
      <c r="B2135" s="2">
        <v>2400.5100000000002</v>
      </c>
      <c r="C2135" s="3">
        <f t="shared" si="132"/>
        <v>-7.4343908802597669E-3</v>
      </c>
      <c r="D2135" s="3">
        <f>1-B2135/MAX(B$2:B2135)</f>
        <v>0.59155550262029533</v>
      </c>
      <c r="E2135" s="4">
        <f ca="1">IFERROR(AVERAGE(OFFSET(B2135,0,0,-计算!B$19,1)),AVERAGE(OFFSET(B2135,0,0,-ROW(),1)))</f>
        <v>2440.7024999999999</v>
      </c>
      <c r="F2135" s="4">
        <f ca="1">IFERROR(AVERAGE(OFFSET(B2135,0,0,-计算!B$20,1)),AVERAGE(OFFSET(B2135,0,0,-ROW(),1)))</f>
        <v>2388.6423999999997</v>
      </c>
      <c r="G2135" s="4">
        <f t="shared" ca="1" si="133"/>
        <v>52.060100000000148</v>
      </c>
      <c r="H2135" s="4">
        <f ca="1">IFERROR(AVERAGE(OFFSET(G2135,0,0,-计算!B$21,1)),AVERAGE(OFFSET(G2135,0,0,-ROW(),1)))</f>
        <v>57.828977777778015</v>
      </c>
      <c r="I2135" s="4" t="str">
        <f ca="1">IF(计算!B$23=1,IFERROR(IF(AND(G2135&gt;H2135,OFFSET(G2135,-计算!B$22,0,1,1)&lt;OFFSET(H2135,-计算!B$22,0,1,1)),"买",IF(AND(G2135&lt;H2135,OFFSET(G2135,-计算!B$22,0,1,1)&gt;OFFSET(H2135,-计算!B$22,0,1,1)),"卖",I2134)),"买"),IF(计算!B$23=2,IFERROR(IF(AND(G2135&gt;OFFSET(G2135,-计算!B$22,0,1,1),B2135&lt;OFFSET(B2135,-计算!B$22,0,1,1)),"买",IF(AND(G2135&lt;OFFSET(G2135,-计算!B$22,0,1,1),B2135&gt;OFFSET(B2135,-计算!B$22,0,1,1)),"卖",I2134)),"买"),""))</f>
        <v>卖</v>
      </c>
      <c r="J2135" s="4" t="str">
        <f t="shared" ca="1" si="135"/>
        <v/>
      </c>
      <c r="K2135" s="3">
        <f ca="1">IF(I2134="买",C2135,0)-IF(J2135=1,计算!B$18)</f>
        <v>0</v>
      </c>
      <c r="L2135" s="2">
        <f t="shared" ca="1" si="134"/>
        <v>5.5416350944729844</v>
      </c>
      <c r="M2135" s="3">
        <f ca="1">1-L2135/MAX(L$2:L2135)</f>
        <v>0.14287683982615751</v>
      </c>
    </row>
    <row r="2136" spans="1:13" x14ac:dyDescent="0.15">
      <c r="A2136" s="1">
        <v>41572</v>
      </c>
      <c r="B2136" s="2">
        <v>2368.56</v>
      </c>
      <c r="C2136" s="3">
        <f t="shared" si="132"/>
        <v>-1.3309671694764935E-2</v>
      </c>
      <c r="D2136" s="3">
        <f>1-B2136/MAX(B$2:B2136)</f>
        <v>0.59699176478595251</v>
      </c>
      <c r="E2136" s="4">
        <f ca="1">IFERROR(AVERAGE(OFFSET(B2136,0,0,-计算!B$19,1)),AVERAGE(OFFSET(B2136,0,0,-ROW(),1)))</f>
        <v>2433.6174999999998</v>
      </c>
      <c r="F2136" s="4">
        <f ca="1">IFERROR(AVERAGE(OFFSET(B2136,0,0,-计算!B$20,1)),AVERAGE(OFFSET(B2136,0,0,-ROW(),1)))</f>
        <v>2390.4011999999998</v>
      </c>
      <c r="G2136" s="4">
        <f t="shared" ca="1" si="133"/>
        <v>43.216300000000047</v>
      </c>
      <c r="H2136" s="4">
        <f ca="1">IFERROR(AVERAGE(OFFSET(G2136,0,0,-计算!B$21,1)),AVERAGE(OFFSET(G2136,0,0,-ROW(),1)))</f>
        <v>54.769650000000105</v>
      </c>
      <c r="I2136" s="4" t="str">
        <f ca="1">IF(计算!B$23=1,IFERROR(IF(AND(G2136&gt;H2136,OFFSET(G2136,-计算!B$22,0,1,1)&lt;OFFSET(H2136,-计算!B$22,0,1,1)),"买",IF(AND(G2136&lt;H2136,OFFSET(G2136,-计算!B$22,0,1,1)&gt;OFFSET(H2136,-计算!B$22,0,1,1)),"卖",I2135)),"买"),IF(计算!B$23=2,IFERROR(IF(AND(G2136&gt;OFFSET(G2136,-计算!B$22,0,1,1),B2136&lt;OFFSET(B2136,-计算!B$22,0,1,1)),"买",IF(AND(G2136&lt;OFFSET(G2136,-计算!B$22,0,1,1),B2136&gt;OFFSET(B2136,-计算!B$22,0,1,1)),"卖",I2135)),"买"),""))</f>
        <v>卖</v>
      </c>
      <c r="J2136" s="4" t="str">
        <f t="shared" ca="1" si="135"/>
        <v/>
      </c>
      <c r="K2136" s="3">
        <f ca="1">IF(I2135="买",C2136,0)-IF(J2136=1,计算!B$18)</f>
        <v>0</v>
      </c>
      <c r="L2136" s="2">
        <f t="shared" ca="1" si="134"/>
        <v>5.5416350944729844</v>
      </c>
      <c r="M2136" s="3">
        <f ca="1">1-L2136/MAX(L$2:L2136)</f>
        <v>0.14287683982615751</v>
      </c>
    </row>
    <row r="2137" spans="1:13" x14ac:dyDescent="0.15">
      <c r="A2137" s="1">
        <v>41575</v>
      </c>
      <c r="B2137" s="2">
        <v>2365.9499999999998</v>
      </c>
      <c r="C2137" s="3">
        <f t="shared" si="132"/>
        <v>-1.1019353531259712E-3</v>
      </c>
      <c r="D2137" s="3">
        <f>1-B2137/MAX(B$2:B2137)</f>
        <v>0.59743585380793585</v>
      </c>
      <c r="E2137" s="4">
        <f ca="1">IFERROR(AVERAGE(OFFSET(B2137,0,0,-计算!B$19,1)),AVERAGE(OFFSET(B2137,0,0,-ROW(),1)))</f>
        <v>2428.3366666666666</v>
      </c>
      <c r="F2137" s="4">
        <f ca="1">IFERROR(AVERAGE(OFFSET(B2137,0,0,-计算!B$20,1)),AVERAGE(OFFSET(B2137,0,0,-ROW(),1)))</f>
        <v>2392.1845999999996</v>
      </c>
      <c r="G2137" s="4">
        <f t="shared" ca="1" si="133"/>
        <v>36.152066666666997</v>
      </c>
      <c r="H2137" s="4">
        <f ca="1">IFERROR(AVERAGE(OFFSET(G2137,0,0,-计算!B$21,1)),AVERAGE(OFFSET(G2137,0,0,-ROW(),1)))</f>
        <v>51.351105555555627</v>
      </c>
      <c r="I2137" s="4" t="str">
        <f ca="1">IF(计算!B$23=1,IFERROR(IF(AND(G2137&gt;H2137,OFFSET(G2137,-计算!B$22,0,1,1)&lt;OFFSET(H2137,-计算!B$22,0,1,1)),"买",IF(AND(G2137&lt;H2137,OFFSET(G2137,-计算!B$22,0,1,1)&gt;OFFSET(H2137,-计算!B$22,0,1,1)),"卖",I2136)),"买"),IF(计算!B$23=2,IFERROR(IF(AND(G2137&gt;OFFSET(G2137,-计算!B$22,0,1,1),B2137&lt;OFFSET(B2137,-计算!B$22,0,1,1)),"买",IF(AND(G2137&lt;OFFSET(G2137,-计算!B$22,0,1,1),B2137&gt;OFFSET(B2137,-计算!B$22,0,1,1)),"卖",I2136)),"买"),""))</f>
        <v>卖</v>
      </c>
      <c r="J2137" s="4" t="str">
        <f t="shared" ca="1" si="135"/>
        <v/>
      </c>
      <c r="K2137" s="3">
        <f ca="1">IF(I2136="买",C2137,0)-IF(J2137=1,计算!B$18)</f>
        <v>0</v>
      </c>
      <c r="L2137" s="2">
        <f t="shared" ca="1" si="134"/>
        <v>5.5416350944729844</v>
      </c>
      <c r="M2137" s="3">
        <f ca="1">1-L2137/MAX(L$2:L2137)</f>
        <v>0.14287683982615751</v>
      </c>
    </row>
    <row r="2138" spans="1:13" x14ac:dyDescent="0.15">
      <c r="A2138" s="1">
        <v>41576</v>
      </c>
      <c r="B2138" s="2">
        <v>2372.0500000000002</v>
      </c>
      <c r="C2138" s="3">
        <f t="shared" si="132"/>
        <v>2.5782455250535907E-3</v>
      </c>
      <c r="D2138" s="3">
        <f>1-B2138/MAX(B$2:B2138)</f>
        <v>0.59639794459946915</v>
      </c>
      <c r="E2138" s="4">
        <f ca="1">IFERROR(AVERAGE(OFFSET(B2138,0,0,-计算!B$19,1)),AVERAGE(OFFSET(B2138,0,0,-ROW(),1)))</f>
        <v>2420.2983333333332</v>
      </c>
      <c r="F2138" s="4">
        <f ca="1">IFERROR(AVERAGE(OFFSET(B2138,0,0,-计算!B$20,1)),AVERAGE(OFFSET(B2138,0,0,-ROW(),1)))</f>
        <v>2393.9053999999996</v>
      </c>
      <c r="G2138" s="4">
        <f t="shared" ca="1" si="133"/>
        <v>26.392933333333531</v>
      </c>
      <c r="H2138" s="4">
        <f ca="1">IFERROR(AVERAGE(OFFSET(G2138,0,0,-计算!B$21,1)),AVERAGE(OFFSET(G2138,0,0,-ROW(),1)))</f>
        <v>45.852572222222307</v>
      </c>
      <c r="I2138" s="4" t="str">
        <f ca="1">IF(计算!B$23=1,IFERROR(IF(AND(G2138&gt;H2138,OFFSET(G2138,-计算!B$22,0,1,1)&lt;OFFSET(H2138,-计算!B$22,0,1,1)),"买",IF(AND(G2138&lt;H2138,OFFSET(G2138,-计算!B$22,0,1,1)&gt;OFFSET(H2138,-计算!B$22,0,1,1)),"卖",I2137)),"买"),IF(计算!B$23=2,IFERROR(IF(AND(G2138&gt;OFFSET(G2138,-计算!B$22,0,1,1),B2138&lt;OFFSET(B2138,-计算!B$22,0,1,1)),"买",IF(AND(G2138&lt;OFFSET(G2138,-计算!B$22,0,1,1),B2138&gt;OFFSET(B2138,-计算!B$22,0,1,1)),"卖",I2137)),"买"),""))</f>
        <v>卖</v>
      </c>
      <c r="J2138" s="4" t="str">
        <f t="shared" ca="1" si="135"/>
        <v/>
      </c>
      <c r="K2138" s="3">
        <f ca="1">IF(I2137="买",C2138,0)-IF(J2138=1,计算!B$18)</f>
        <v>0</v>
      </c>
      <c r="L2138" s="2">
        <f t="shared" ca="1" si="134"/>
        <v>5.5416350944729844</v>
      </c>
      <c r="M2138" s="3">
        <f ca="1">1-L2138/MAX(L$2:L2138)</f>
        <v>0.14287683982615751</v>
      </c>
    </row>
    <row r="2139" spans="1:13" x14ac:dyDescent="0.15">
      <c r="A2139" s="1">
        <v>41577</v>
      </c>
      <c r="B2139" s="2">
        <v>2407.4699999999998</v>
      </c>
      <c r="C2139" s="3">
        <f t="shared" si="132"/>
        <v>1.4932231614004587E-2</v>
      </c>
      <c r="D2139" s="3">
        <f>1-B2139/MAX(B$2:B2139)</f>
        <v>0.59037126522834005</v>
      </c>
      <c r="E2139" s="4">
        <f ca="1">IFERROR(AVERAGE(OFFSET(B2139,0,0,-计算!B$19,1)),AVERAGE(OFFSET(B2139,0,0,-ROW(),1)))</f>
        <v>2414.875833333334</v>
      </c>
      <c r="F2139" s="4">
        <f ca="1">IFERROR(AVERAGE(OFFSET(B2139,0,0,-计算!B$20,1)),AVERAGE(OFFSET(B2139,0,0,-ROW(),1)))</f>
        <v>2394.9989999999998</v>
      </c>
      <c r="G2139" s="4">
        <f t="shared" ca="1" si="133"/>
        <v>19.876833333334162</v>
      </c>
      <c r="H2139" s="4">
        <f ca="1">IFERROR(AVERAGE(OFFSET(G2139,0,0,-计算!B$21,1)),AVERAGE(OFFSET(G2139,0,0,-ROW(),1)))</f>
        <v>39.222900000000287</v>
      </c>
      <c r="I2139" s="4" t="str">
        <f ca="1">IF(计算!B$23=1,IFERROR(IF(AND(G2139&gt;H2139,OFFSET(G2139,-计算!B$22,0,1,1)&lt;OFFSET(H2139,-计算!B$22,0,1,1)),"买",IF(AND(G2139&lt;H2139,OFFSET(G2139,-计算!B$22,0,1,1)&gt;OFFSET(H2139,-计算!B$22,0,1,1)),"卖",I2138)),"买"),IF(计算!B$23=2,IFERROR(IF(AND(G2139&gt;OFFSET(G2139,-计算!B$22,0,1,1),B2139&lt;OFFSET(B2139,-计算!B$22,0,1,1)),"买",IF(AND(G2139&lt;OFFSET(G2139,-计算!B$22,0,1,1),B2139&gt;OFFSET(B2139,-计算!B$22,0,1,1)),"卖",I2138)),"买"),""))</f>
        <v>卖</v>
      </c>
      <c r="J2139" s="4" t="str">
        <f t="shared" ca="1" si="135"/>
        <v/>
      </c>
      <c r="K2139" s="3">
        <f ca="1">IF(I2138="买",C2139,0)-IF(J2139=1,计算!B$18)</f>
        <v>0</v>
      </c>
      <c r="L2139" s="2">
        <f t="shared" ca="1" si="134"/>
        <v>5.5416350944729844</v>
      </c>
      <c r="M2139" s="3">
        <f ca="1">1-L2139/MAX(L$2:L2139)</f>
        <v>0.14287683982615751</v>
      </c>
    </row>
    <row r="2140" spans="1:13" x14ac:dyDescent="0.15">
      <c r="A2140" s="1">
        <v>41578</v>
      </c>
      <c r="B2140" s="2">
        <v>2373.7199999999998</v>
      </c>
      <c r="C2140" s="3">
        <f t="shared" si="132"/>
        <v>-1.401886627870752E-2</v>
      </c>
      <c r="D2140" s="3">
        <f>1-B2140/MAX(B$2:B2140)</f>
        <v>0.5961137956850201</v>
      </c>
      <c r="E2140" s="4">
        <f ca="1">IFERROR(AVERAGE(OFFSET(B2140,0,0,-计算!B$19,1)),AVERAGE(OFFSET(B2140,0,0,-ROW(),1)))</f>
        <v>2407.0591666666669</v>
      </c>
      <c r="F2140" s="4">
        <f ca="1">IFERROR(AVERAGE(OFFSET(B2140,0,0,-计算!B$20,1)),AVERAGE(OFFSET(B2140,0,0,-ROW(),1)))</f>
        <v>2395.2919999999999</v>
      </c>
      <c r="G2140" s="4">
        <f t="shared" ca="1" si="133"/>
        <v>11.767166666666981</v>
      </c>
      <c r="H2140" s="4">
        <f ca="1">IFERROR(AVERAGE(OFFSET(G2140,0,0,-计算!B$21,1)),AVERAGE(OFFSET(G2140,0,0,-ROW(),1)))</f>
        <v>31.577566666666979</v>
      </c>
      <c r="I2140" s="4" t="str">
        <f ca="1">IF(计算!B$23=1,IFERROR(IF(AND(G2140&gt;H2140,OFFSET(G2140,-计算!B$22,0,1,1)&lt;OFFSET(H2140,-计算!B$22,0,1,1)),"买",IF(AND(G2140&lt;H2140,OFFSET(G2140,-计算!B$22,0,1,1)&gt;OFFSET(H2140,-计算!B$22,0,1,1)),"卖",I2139)),"买"),IF(计算!B$23=2,IFERROR(IF(AND(G2140&gt;OFFSET(G2140,-计算!B$22,0,1,1),B2140&lt;OFFSET(B2140,-计算!B$22,0,1,1)),"买",IF(AND(G2140&lt;OFFSET(G2140,-计算!B$22,0,1,1),B2140&gt;OFFSET(B2140,-计算!B$22,0,1,1)),"卖",I2139)),"买"),""))</f>
        <v>卖</v>
      </c>
      <c r="J2140" s="4" t="str">
        <f t="shared" ca="1" si="135"/>
        <v/>
      </c>
      <c r="K2140" s="3">
        <f ca="1">IF(I2139="买",C2140,0)-IF(J2140=1,计算!B$18)</f>
        <v>0</v>
      </c>
      <c r="L2140" s="2">
        <f t="shared" ca="1" si="134"/>
        <v>5.5416350944729844</v>
      </c>
      <c r="M2140" s="3">
        <f ca="1">1-L2140/MAX(L$2:L2140)</f>
        <v>0.14287683982615751</v>
      </c>
    </row>
    <row r="2141" spans="1:13" x14ac:dyDescent="0.15">
      <c r="A2141" s="1">
        <v>41579</v>
      </c>
      <c r="B2141" s="2">
        <v>2384.96</v>
      </c>
      <c r="C2141" s="3">
        <f t="shared" si="132"/>
        <v>4.7351835936841891E-3</v>
      </c>
      <c r="D2141" s="3">
        <f>1-B2141/MAX(B$2:B2141)</f>
        <v>0.59420132035663231</v>
      </c>
      <c r="E2141" s="4">
        <f ca="1">IFERROR(AVERAGE(OFFSET(B2141,0,0,-计算!B$19,1)),AVERAGE(OFFSET(B2141,0,0,-ROW(),1)))</f>
        <v>2404.0250000000001</v>
      </c>
      <c r="F2141" s="4">
        <f ca="1">IFERROR(AVERAGE(OFFSET(B2141,0,0,-计算!B$20,1)),AVERAGE(OFFSET(B2141,0,0,-ROW(),1)))</f>
        <v>2396.0096000000003</v>
      </c>
      <c r="G2141" s="4">
        <f t="shared" ca="1" si="133"/>
        <v>8.0153999999997723</v>
      </c>
      <c r="H2141" s="4">
        <f ca="1">IFERROR(AVERAGE(OFFSET(G2141,0,0,-计算!B$21,1)),AVERAGE(OFFSET(G2141,0,0,-ROW(),1)))</f>
        <v>24.23678333333358</v>
      </c>
      <c r="I2141" s="4" t="str">
        <f ca="1">IF(计算!B$23=1,IFERROR(IF(AND(G2141&gt;H2141,OFFSET(G2141,-计算!B$22,0,1,1)&lt;OFFSET(H2141,-计算!B$22,0,1,1)),"买",IF(AND(G2141&lt;H2141,OFFSET(G2141,-计算!B$22,0,1,1)&gt;OFFSET(H2141,-计算!B$22,0,1,1)),"卖",I2140)),"买"),IF(计算!B$23=2,IFERROR(IF(AND(G2141&gt;OFFSET(G2141,-计算!B$22,0,1,1),B2141&lt;OFFSET(B2141,-计算!B$22,0,1,1)),"买",IF(AND(G2141&lt;OFFSET(G2141,-计算!B$22,0,1,1),B2141&gt;OFFSET(B2141,-计算!B$22,0,1,1)),"卖",I2140)),"买"),""))</f>
        <v>卖</v>
      </c>
      <c r="J2141" s="4" t="str">
        <f t="shared" ca="1" si="135"/>
        <v/>
      </c>
      <c r="K2141" s="3">
        <f ca="1">IF(I2140="买",C2141,0)-IF(J2141=1,计算!B$18)</f>
        <v>0</v>
      </c>
      <c r="L2141" s="2">
        <f t="shared" ca="1" si="134"/>
        <v>5.5416350944729844</v>
      </c>
      <c r="M2141" s="3">
        <f ca="1">1-L2141/MAX(L$2:L2141)</f>
        <v>0.14287683982615751</v>
      </c>
    </row>
    <row r="2142" spans="1:13" x14ac:dyDescent="0.15">
      <c r="A2142" s="1">
        <v>41582</v>
      </c>
      <c r="B2142" s="2">
        <v>2380.4499999999998</v>
      </c>
      <c r="C2142" s="3">
        <f t="shared" si="132"/>
        <v>-1.8910170401181814E-3</v>
      </c>
      <c r="D2142" s="3">
        <f>1-B2142/MAX(B$2:B2142)</f>
        <v>0.59496869257469553</v>
      </c>
      <c r="E2142" s="4">
        <f ca="1">IFERROR(AVERAGE(OFFSET(B2142,0,0,-计算!B$19,1)),AVERAGE(OFFSET(B2142,0,0,-ROW(),1)))</f>
        <v>2401.2850000000003</v>
      </c>
      <c r="F2142" s="4">
        <f ca="1">IFERROR(AVERAGE(OFFSET(B2142,0,0,-计算!B$20,1)),AVERAGE(OFFSET(B2142,0,0,-ROW(),1)))</f>
        <v>2397.1869999999999</v>
      </c>
      <c r="G2142" s="4">
        <f t="shared" ca="1" si="133"/>
        <v>4.0980000000004111</v>
      </c>
      <c r="H2142" s="4">
        <f ca="1">IFERROR(AVERAGE(OFFSET(G2142,0,0,-计算!B$21,1)),AVERAGE(OFFSET(G2142,0,0,-ROW(),1)))</f>
        <v>17.717066666666977</v>
      </c>
      <c r="I2142" s="4" t="str">
        <f ca="1">IF(计算!B$23=1,IFERROR(IF(AND(G2142&gt;H2142,OFFSET(G2142,-计算!B$22,0,1,1)&lt;OFFSET(H2142,-计算!B$22,0,1,1)),"买",IF(AND(G2142&lt;H2142,OFFSET(G2142,-计算!B$22,0,1,1)&gt;OFFSET(H2142,-计算!B$22,0,1,1)),"卖",I2141)),"买"),IF(计算!B$23=2,IFERROR(IF(AND(G2142&gt;OFFSET(G2142,-计算!B$22,0,1,1),B2142&lt;OFFSET(B2142,-计算!B$22,0,1,1)),"买",IF(AND(G2142&lt;OFFSET(G2142,-计算!B$22,0,1,1),B2142&gt;OFFSET(B2142,-计算!B$22,0,1,1)),"卖",I2141)),"买"),""))</f>
        <v>卖</v>
      </c>
      <c r="J2142" s="4" t="str">
        <f t="shared" ca="1" si="135"/>
        <v/>
      </c>
      <c r="K2142" s="3">
        <f ca="1">IF(I2141="买",C2142,0)-IF(J2142=1,计算!B$18)</f>
        <v>0</v>
      </c>
      <c r="L2142" s="2">
        <f t="shared" ca="1" si="134"/>
        <v>5.5416350944729844</v>
      </c>
      <c r="M2142" s="3">
        <f ca="1">1-L2142/MAX(L$2:L2142)</f>
        <v>0.14287683982615751</v>
      </c>
    </row>
    <row r="2143" spans="1:13" x14ac:dyDescent="0.15">
      <c r="A2143" s="1">
        <v>41583</v>
      </c>
      <c r="B2143" s="2">
        <v>2383.77</v>
      </c>
      <c r="C2143" s="3">
        <f t="shared" si="132"/>
        <v>1.3946942804932139E-3</v>
      </c>
      <c r="D2143" s="3">
        <f>1-B2143/MAX(B$2:B2143)</f>
        <v>0.59440379772680862</v>
      </c>
      <c r="E2143" s="4">
        <f ca="1">IFERROR(AVERAGE(OFFSET(B2143,0,0,-计算!B$19,1)),AVERAGE(OFFSET(B2143,0,0,-ROW(),1)))</f>
        <v>2397.7616666666668</v>
      </c>
      <c r="F2143" s="4">
        <f ca="1">IFERROR(AVERAGE(OFFSET(B2143,0,0,-计算!B$20,1)),AVERAGE(OFFSET(B2143,0,0,-ROW(),1)))</f>
        <v>2398.7796000000003</v>
      </c>
      <c r="G2143" s="4">
        <f t="shared" ca="1" si="133"/>
        <v>-1.0179333333335308</v>
      </c>
      <c r="H2143" s="4">
        <f ca="1">IFERROR(AVERAGE(OFFSET(G2143,0,0,-计算!B$21,1)),AVERAGE(OFFSET(G2143,0,0,-ROW(),1)))</f>
        <v>11.522066666666888</v>
      </c>
      <c r="I2143" s="4" t="str">
        <f ca="1">IF(计算!B$23=1,IFERROR(IF(AND(G2143&gt;H2143,OFFSET(G2143,-计算!B$22,0,1,1)&lt;OFFSET(H2143,-计算!B$22,0,1,1)),"买",IF(AND(G2143&lt;H2143,OFFSET(G2143,-计算!B$22,0,1,1)&gt;OFFSET(H2143,-计算!B$22,0,1,1)),"卖",I2142)),"买"),IF(计算!B$23=2,IFERROR(IF(AND(G2143&gt;OFFSET(G2143,-计算!B$22,0,1,1),B2143&lt;OFFSET(B2143,-计算!B$22,0,1,1)),"买",IF(AND(G2143&lt;OFFSET(G2143,-计算!B$22,0,1,1),B2143&gt;OFFSET(B2143,-计算!B$22,0,1,1)),"卖",I2142)),"买"),""))</f>
        <v>卖</v>
      </c>
      <c r="J2143" s="4" t="str">
        <f t="shared" ca="1" si="135"/>
        <v/>
      </c>
      <c r="K2143" s="3">
        <f ca="1">IF(I2142="买",C2143,0)-IF(J2143=1,计算!B$18)</f>
        <v>0</v>
      </c>
      <c r="L2143" s="2">
        <f t="shared" ca="1" si="134"/>
        <v>5.5416350944729844</v>
      </c>
      <c r="M2143" s="3">
        <f ca="1">1-L2143/MAX(L$2:L2143)</f>
        <v>0.14287683982615751</v>
      </c>
    </row>
    <row r="2144" spans="1:13" x14ac:dyDescent="0.15">
      <c r="A2144" s="1">
        <v>41584</v>
      </c>
      <c r="B2144" s="2">
        <v>2353.5700000000002</v>
      </c>
      <c r="C2144" s="3">
        <f t="shared" si="132"/>
        <v>-1.266900749652855E-2</v>
      </c>
      <c r="D2144" s="3">
        <f>1-B2144/MAX(B$2:B2144)</f>
        <v>0.59954229905397116</v>
      </c>
      <c r="E2144" s="4">
        <f ca="1">IFERROR(AVERAGE(OFFSET(B2144,0,0,-计算!B$19,1)),AVERAGE(OFFSET(B2144,0,0,-ROW(),1)))</f>
        <v>2387.9491666666668</v>
      </c>
      <c r="F2144" s="4">
        <f ca="1">IFERROR(AVERAGE(OFFSET(B2144,0,0,-计算!B$20,1)),AVERAGE(OFFSET(B2144,0,0,-ROW(),1)))</f>
        <v>2399.2224000000006</v>
      </c>
      <c r="G2144" s="4">
        <f t="shared" ca="1" si="133"/>
        <v>-11.273233333333792</v>
      </c>
      <c r="H2144" s="4">
        <f ca="1">IFERROR(AVERAGE(OFFSET(G2144,0,0,-计算!B$21,1)),AVERAGE(OFFSET(G2144,0,0,-ROW(),1)))</f>
        <v>5.2443722222223341</v>
      </c>
      <c r="I2144" s="4" t="str">
        <f ca="1">IF(计算!B$23=1,IFERROR(IF(AND(G2144&gt;H2144,OFFSET(G2144,-计算!B$22,0,1,1)&lt;OFFSET(H2144,-计算!B$22,0,1,1)),"买",IF(AND(G2144&lt;H2144,OFFSET(G2144,-计算!B$22,0,1,1)&gt;OFFSET(H2144,-计算!B$22,0,1,1)),"卖",I2143)),"买"),IF(计算!B$23=2,IFERROR(IF(AND(G2144&gt;OFFSET(G2144,-计算!B$22,0,1,1),B2144&lt;OFFSET(B2144,-计算!B$22,0,1,1)),"买",IF(AND(G2144&lt;OFFSET(G2144,-计算!B$22,0,1,1),B2144&gt;OFFSET(B2144,-计算!B$22,0,1,1)),"卖",I2143)),"买"),""))</f>
        <v>卖</v>
      </c>
      <c r="J2144" s="4" t="str">
        <f t="shared" ca="1" si="135"/>
        <v/>
      </c>
      <c r="K2144" s="3">
        <f ca="1">IF(I2143="买",C2144,0)-IF(J2144=1,计算!B$18)</f>
        <v>0</v>
      </c>
      <c r="L2144" s="2">
        <f t="shared" ca="1" si="134"/>
        <v>5.5416350944729844</v>
      </c>
      <c r="M2144" s="3">
        <f ca="1">1-L2144/MAX(L$2:L2144)</f>
        <v>0.14287683982615751</v>
      </c>
    </row>
    <row r="2145" spans="1:13" x14ac:dyDescent="0.15">
      <c r="A2145" s="1">
        <v>41585</v>
      </c>
      <c r="B2145" s="2">
        <v>2340.5500000000002</v>
      </c>
      <c r="C2145" s="3">
        <f t="shared" si="132"/>
        <v>-5.5320215672362005E-3</v>
      </c>
      <c r="D2145" s="3">
        <f>1-B2145/MAX(B$2:B2145)</f>
        <v>0.60175763969237051</v>
      </c>
      <c r="E2145" s="4">
        <f ca="1">IFERROR(AVERAGE(OFFSET(B2145,0,0,-计算!B$19,1)),AVERAGE(OFFSET(B2145,0,0,-ROW(),1)))</f>
        <v>2379.1708333333331</v>
      </c>
      <c r="F2145" s="4">
        <f ca="1">IFERROR(AVERAGE(OFFSET(B2145,0,0,-计算!B$20,1)),AVERAGE(OFFSET(B2145,0,0,-ROW(),1)))</f>
        <v>2399.7840000000006</v>
      </c>
      <c r="G2145" s="4">
        <f t="shared" ca="1" si="133"/>
        <v>-20.613166666667439</v>
      </c>
      <c r="H2145" s="4">
        <f ca="1">IFERROR(AVERAGE(OFFSET(G2145,0,0,-计算!B$21,1)),AVERAGE(OFFSET(G2145,0,0,-ROW(),1)))</f>
        <v>-1.5039611111112663</v>
      </c>
      <c r="I2145" s="4" t="str">
        <f ca="1">IF(计算!B$23=1,IFERROR(IF(AND(G2145&gt;H2145,OFFSET(G2145,-计算!B$22,0,1,1)&lt;OFFSET(H2145,-计算!B$22,0,1,1)),"买",IF(AND(G2145&lt;H2145,OFFSET(G2145,-计算!B$22,0,1,1)&gt;OFFSET(H2145,-计算!B$22,0,1,1)),"卖",I2144)),"买"),IF(计算!B$23=2,IFERROR(IF(AND(G2145&gt;OFFSET(G2145,-计算!B$22,0,1,1),B2145&lt;OFFSET(B2145,-计算!B$22,0,1,1)),"买",IF(AND(G2145&lt;OFFSET(G2145,-计算!B$22,0,1,1),B2145&gt;OFFSET(B2145,-计算!B$22,0,1,1)),"卖",I2144)),"买"),""))</f>
        <v>卖</v>
      </c>
      <c r="J2145" s="4" t="str">
        <f t="shared" ca="1" si="135"/>
        <v/>
      </c>
      <c r="K2145" s="3">
        <f ca="1">IF(I2144="买",C2145,0)-IF(J2145=1,计算!B$18)</f>
        <v>0</v>
      </c>
      <c r="L2145" s="2">
        <f t="shared" ca="1" si="134"/>
        <v>5.5416350944729844</v>
      </c>
      <c r="M2145" s="3">
        <f ca="1">1-L2145/MAX(L$2:L2145)</f>
        <v>0.14287683982615751</v>
      </c>
    </row>
    <row r="2146" spans="1:13" x14ac:dyDescent="0.15">
      <c r="A2146" s="1">
        <v>41586</v>
      </c>
      <c r="B2146" s="2">
        <v>2307.9499999999998</v>
      </c>
      <c r="C2146" s="3">
        <f t="shared" si="132"/>
        <v>-1.3928350174104542E-2</v>
      </c>
      <c r="D2146" s="3">
        <f>1-B2146/MAX(B$2:B2146)</f>
        <v>0.60730449874089709</v>
      </c>
      <c r="E2146" s="4">
        <f ca="1">IFERROR(AVERAGE(OFFSET(B2146,0,0,-计算!B$19,1)),AVERAGE(OFFSET(B2146,0,0,-ROW(),1)))</f>
        <v>2369.9591666666665</v>
      </c>
      <c r="F2146" s="4">
        <f ca="1">IFERROR(AVERAGE(OFFSET(B2146,0,0,-计算!B$20,1)),AVERAGE(OFFSET(B2146,0,0,-ROW(),1)))</f>
        <v>2399.7712000000001</v>
      </c>
      <c r="G2146" s="4">
        <f t="shared" ca="1" si="133"/>
        <v>-29.812033333333602</v>
      </c>
      <c r="H2146" s="4">
        <f ca="1">IFERROR(AVERAGE(OFFSET(G2146,0,0,-计算!B$21,1)),AVERAGE(OFFSET(G2146,0,0,-ROW(),1)))</f>
        <v>-8.4338277777780295</v>
      </c>
      <c r="I2146" s="4" t="str">
        <f ca="1">IF(计算!B$23=1,IFERROR(IF(AND(G2146&gt;H2146,OFFSET(G2146,-计算!B$22,0,1,1)&lt;OFFSET(H2146,-计算!B$22,0,1,1)),"买",IF(AND(G2146&lt;H2146,OFFSET(G2146,-计算!B$22,0,1,1)&gt;OFFSET(H2146,-计算!B$22,0,1,1)),"卖",I2145)),"买"),IF(计算!B$23=2,IFERROR(IF(AND(G2146&gt;OFFSET(G2146,-计算!B$22,0,1,1),B2146&lt;OFFSET(B2146,-计算!B$22,0,1,1)),"买",IF(AND(G2146&lt;OFFSET(G2146,-计算!B$22,0,1,1),B2146&gt;OFFSET(B2146,-计算!B$22,0,1,1)),"卖",I2145)),"买"),""))</f>
        <v>卖</v>
      </c>
      <c r="J2146" s="4" t="str">
        <f t="shared" ca="1" si="135"/>
        <v/>
      </c>
      <c r="K2146" s="3">
        <f ca="1">IF(I2145="买",C2146,0)-IF(J2146=1,计算!B$18)</f>
        <v>0</v>
      </c>
      <c r="L2146" s="2">
        <f t="shared" ca="1" si="134"/>
        <v>5.5416350944729844</v>
      </c>
      <c r="M2146" s="3">
        <f ca="1">1-L2146/MAX(L$2:L2146)</f>
        <v>0.14287683982615751</v>
      </c>
    </row>
    <row r="2147" spans="1:13" x14ac:dyDescent="0.15">
      <c r="A2147" s="1">
        <v>41589</v>
      </c>
      <c r="B2147" s="2">
        <v>2315.89</v>
      </c>
      <c r="C2147" s="3">
        <f t="shared" si="132"/>
        <v>3.4402825017874061E-3</v>
      </c>
      <c r="D2147" s="3">
        <f>1-B2147/MAX(B$2:B2147)</f>
        <v>0.60595351527938468</v>
      </c>
      <c r="E2147" s="4">
        <f ca="1">IFERROR(AVERAGE(OFFSET(B2147,0,0,-计算!B$19,1)),AVERAGE(OFFSET(B2147,0,0,-ROW(),1)))</f>
        <v>2362.9074999999998</v>
      </c>
      <c r="F2147" s="4">
        <f ca="1">IFERROR(AVERAGE(OFFSET(B2147,0,0,-计算!B$20,1)),AVERAGE(OFFSET(B2147,0,0,-ROW(),1)))</f>
        <v>2400.0104000000006</v>
      </c>
      <c r="G2147" s="4">
        <f t="shared" ca="1" si="133"/>
        <v>-37.102900000000773</v>
      </c>
      <c r="H2147" s="4">
        <f ca="1">IFERROR(AVERAGE(OFFSET(G2147,0,0,-计算!B$21,1)),AVERAGE(OFFSET(G2147,0,0,-ROW(),1)))</f>
        <v>-15.953544444444788</v>
      </c>
      <c r="I2147" s="4" t="str">
        <f ca="1">IF(计算!B$23=1,IFERROR(IF(AND(G2147&gt;H2147,OFFSET(G2147,-计算!B$22,0,1,1)&lt;OFFSET(H2147,-计算!B$22,0,1,1)),"买",IF(AND(G2147&lt;H2147,OFFSET(G2147,-计算!B$22,0,1,1)&gt;OFFSET(H2147,-计算!B$22,0,1,1)),"卖",I2146)),"买"),IF(计算!B$23=2,IFERROR(IF(AND(G2147&gt;OFFSET(G2147,-计算!B$22,0,1,1),B2147&lt;OFFSET(B2147,-计算!B$22,0,1,1)),"买",IF(AND(G2147&lt;OFFSET(G2147,-计算!B$22,0,1,1),B2147&gt;OFFSET(B2147,-计算!B$22,0,1,1)),"卖",I2146)),"买"),""))</f>
        <v>卖</v>
      </c>
      <c r="J2147" s="4" t="str">
        <f t="shared" ca="1" si="135"/>
        <v/>
      </c>
      <c r="K2147" s="3">
        <f ca="1">IF(I2146="买",C2147,0)-IF(J2147=1,计算!B$18)</f>
        <v>0</v>
      </c>
      <c r="L2147" s="2">
        <f t="shared" ca="1" si="134"/>
        <v>5.5416350944729844</v>
      </c>
      <c r="M2147" s="3">
        <f ca="1">1-L2147/MAX(L$2:L2147)</f>
        <v>0.14287683982615751</v>
      </c>
    </row>
    <row r="2148" spans="1:13" x14ac:dyDescent="0.15">
      <c r="A2148" s="1">
        <v>41590</v>
      </c>
      <c r="B2148" s="2">
        <v>2340</v>
      </c>
      <c r="C2148" s="3">
        <f t="shared" si="132"/>
        <v>1.041068444528892E-2</v>
      </c>
      <c r="D2148" s="3">
        <f>1-B2148/MAX(B$2:B2148)</f>
        <v>0.60185122167018301</v>
      </c>
      <c r="E2148" s="4">
        <f ca="1">IFERROR(AVERAGE(OFFSET(B2148,0,0,-计算!B$19,1)),AVERAGE(OFFSET(B2148,0,0,-ROW(),1)))</f>
        <v>2360.5274999999997</v>
      </c>
      <c r="F2148" s="4">
        <f ca="1">IFERROR(AVERAGE(OFFSET(B2148,0,0,-计算!B$20,1)),AVERAGE(OFFSET(B2148,0,0,-ROW(),1)))</f>
        <v>2401.0718000000002</v>
      </c>
      <c r="G2148" s="4">
        <f t="shared" ca="1" si="133"/>
        <v>-40.544300000000476</v>
      </c>
      <c r="H2148" s="4">
        <f ca="1">IFERROR(AVERAGE(OFFSET(G2148,0,0,-计算!B$21,1)),AVERAGE(OFFSET(G2148,0,0,-ROW(),1)))</f>
        <v>-23.39392777777827</v>
      </c>
      <c r="I2148" s="4" t="str">
        <f ca="1">IF(计算!B$23=1,IFERROR(IF(AND(G2148&gt;H2148,OFFSET(G2148,-计算!B$22,0,1,1)&lt;OFFSET(H2148,-计算!B$22,0,1,1)),"买",IF(AND(G2148&lt;H2148,OFFSET(G2148,-计算!B$22,0,1,1)&gt;OFFSET(H2148,-计算!B$22,0,1,1)),"卖",I2147)),"买"),IF(计算!B$23=2,IFERROR(IF(AND(G2148&gt;OFFSET(G2148,-计算!B$22,0,1,1),B2148&lt;OFFSET(B2148,-计算!B$22,0,1,1)),"买",IF(AND(G2148&lt;OFFSET(G2148,-计算!B$22,0,1,1),B2148&gt;OFFSET(B2148,-计算!B$22,0,1,1)),"卖",I2147)),"买"),""))</f>
        <v>卖</v>
      </c>
      <c r="J2148" s="4" t="str">
        <f t="shared" ca="1" si="135"/>
        <v/>
      </c>
      <c r="K2148" s="3">
        <f ca="1">IF(I2147="买",C2148,0)-IF(J2148=1,计算!B$18)</f>
        <v>0</v>
      </c>
      <c r="L2148" s="2">
        <f t="shared" ca="1" si="134"/>
        <v>5.5416350944729844</v>
      </c>
      <c r="M2148" s="3">
        <f ca="1">1-L2148/MAX(L$2:L2148)</f>
        <v>0.14287683982615751</v>
      </c>
    </row>
    <row r="2149" spans="1:13" x14ac:dyDescent="0.15">
      <c r="A2149" s="1">
        <v>41591</v>
      </c>
      <c r="B2149" s="2">
        <v>2288.12</v>
      </c>
      <c r="C2149" s="3">
        <f t="shared" si="132"/>
        <v>-2.2170940170940234E-2</v>
      </c>
      <c r="D2149" s="3">
        <f>1-B2149/MAX(B$2:B2149)</f>
        <v>0.61067855441366636</v>
      </c>
      <c r="E2149" s="4">
        <f ca="1">IFERROR(AVERAGE(OFFSET(B2149,0,0,-计算!B$19,1)),AVERAGE(OFFSET(B2149,0,0,-ROW(),1)))</f>
        <v>2354.0416666666665</v>
      </c>
      <c r="F2149" s="4">
        <f ca="1">IFERROR(AVERAGE(OFFSET(B2149,0,0,-计算!B$20,1)),AVERAGE(OFFSET(B2149,0,0,-ROW(),1)))</f>
        <v>2400.1218000000003</v>
      </c>
      <c r="G2149" s="4">
        <f t="shared" ca="1" si="133"/>
        <v>-46.080133333333833</v>
      </c>
      <c r="H2149" s="4">
        <f ca="1">IFERROR(AVERAGE(OFFSET(G2149,0,0,-计算!B$21,1)),AVERAGE(OFFSET(G2149,0,0,-ROW(),1)))</f>
        <v>-30.904294444444986</v>
      </c>
      <c r="I2149" s="4" t="str">
        <f ca="1">IF(计算!B$23=1,IFERROR(IF(AND(G2149&gt;H2149,OFFSET(G2149,-计算!B$22,0,1,1)&lt;OFFSET(H2149,-计算!B$22,0,1,1)),"买",IF(AND(G2149&lt;H2149,OFFSET(G2149,-计算!B$22,0,1,1)&gt;OFFSET(H2149,-计算!B$22,0,1,1)),"卖",I2148)),"买"),IF(计算!B$23=2,IFERROR(IF(AND(G2149&gt;OFFSET(G2149,-计算!B$22,0,1,1),B2149&lt;OFFSET(B2149,-计算!B$22,0,1,1)),"买",IF(AND(G2149&lt;OFFSET(G2149,-计算!B$22,0,1,1),B2149&gt;OFFSET(B2149,-计算!B$22,0,1,1)),"卖",I2148)),"买"),""))</f>
        <v>卖</v>
      </c>
      <c r="J2149" s="4" t="str">
        <f t="shared" ca="1" si="135"/>
        <v/>
      </c>
      <c r="K2149" s="3">
        <f ca="1">IF(I2148="买",C2149,0)-IF(J2149=1,计算!B$18)</f>
        <v>0</v>
      </c>
      <c r="L2149" s="2">
        <f t="shared" ca="1" si="134"/>
        <v>5.5416350944729844</v>
      </c>
      <c r="M2149" s="3">
        <f ca="1">1-L2149/MAX(L$2:L2149)</f>
        <v>0.14287683982615751</v>
      </c>
    </row>
    <row r="2150" spans="1:13" x14ac:dyDescent="0.15">
      <c r="A2150" s="1">
        <v>41592</v>
      </c>
      <c r="B2150" s="2">
        <v>2304.5</v>
      </c>
      <c r="C2150" s="3">
        <f t="shared" si="132"/>
        <v>7.1587154519867635E-3</v>
      </c>
      <c r="D2150" s="3">
        <f>1-B2150/MAX(B$2:B2150)</f>
        <v>0.60789151296535771</v>
      </c>
      <c r="E2150" s="4">
        <f ca="1">IFERROR(AVERAGE(OFFSET(B2150,0,0,-计算!B$19,1)),AVERAGE(OFFSET(B2150,0,0,-ROW(),1)))</f>
        <v>2348.4124999999999</v>
      </c>
      <c r="F2150" s="4">
        <f ca="1">IFERROR(AVERAGE(OFFSET(B2150,0,0,-计算!B$20,1)),AVERAGE(OFFSET(B2150,0,0,-ROW(),1)))</f>
        <v>2399.3942000000006</v>
      </c>
      <c r="G2150" s="4">
        <f t="shared" ca="1" si="133"/>
        <v>-50.981700000000728</v>
      </c>
      <c r="H2150" s="4">
        <f ca="1">IFERROR(AVERAGE(OFFSET(G2150,0,0,-计算!B$21,1)),AVERAGE(OFFSET(G2150,0,0,-ROW(),1)))</f>
        <v>-37.522372222222806</v>
      </c>
      <c r="I2150" s="4" t="str">
        <f ca="1">IF(计算!B$23=1,IFERROR(IF(AND(G2150&gt;H2150,OFFSET(G2150,-计算!B$22,0,1,1)&lt;OFFSET(H2150,-计算!B$22,0,1,1)),"买",IF(AND(G2150&lt;H2150,OFFSET(G2150,-计算!B$22,0,1,1)&gt;OFFSET(H2150,-计算!B$22,0,1,1)),"卖",I2149)),"买"),IF(计算!B$23=2,IFERROR(IF(AND(G2150&gt;OFFSET(G2150,-计算!B$22,0,1,1),B2150&lt;OFFSET(B2150,-计算!B$22,0,1,1)),"买",IF(AND(G2150&lt;OFFSET(G2150,-计算!B$22,0,1,1),B2150&gt;OFFSET(B2150,-计算!B$22,0,1,1)),"卖",I2149)),"买"),""))</f>
        <v>卖</v>
      </c>
      <c r="J2150" s="4" t="str">
        <f t="shared" ca="1" si="135"/>
        <v/>
      </c>
      <c r="K2150" s="3">
        <f ca="1">IF(I2149="买",C2150,0)-IF(J2150=1,计算!B$18)</f>
        <v>0</v>
      </c>
      <c r="L2150" s="2">
        <f t="shared" ca="1" si="134"/>
        <v>5.5416350944729844</v>
      </c>
      <c r="M2150" s="3">
        <f ca="1">1-L2150/MAX(L$2:L2150)</f>
        <v>0.14287683982615751</v>
      </c>
    </row>
    <row r="2151" spans="1:13" x14ac:dyDescent="0.15">
      <c r="A2151" s="1">
        <v>41593</v>
      </c>
      <c r="B2151" s="2">
        <v>2350.73</v>
      </c>
      <c r="C2151" s="3">
        <f t="shared" si="132"/>
        <v>2.0060750705142016E-2</v>
      </c>
      <c r="D2151" s="3">
        <f>1-B2151/MAX(B$2:B2151)</f>
        <v>0.60002552235758522</v>
      </c>
      <c r="E2151" s="4">
        <f ca="1">IFERROR(AVERAGE(OFFSET(B2151,0,0,-计算!B$19,1)),AVERAGE(OFFSET(B2151,0,0,-ROW(),1)))</f>
        <v>2343.6841666666664</v>
      </c>
      <c r="F2151" s="4">
        <f ca="1">IFERROR(AVERAGE(OFFSET(B2151,0,0,-计算!B$20,1)),AVERAGE(OFFSET(B2151,0,0,-ROW(),1)))</f>
        <v>2399.8476000000005</v>
      </c>
      <c r="G2151" s="4">
        <f t="shared" ca="1" si="133"/>
        <v>-56.163433333334069</v>
      </c>
      <c r="H2151" s="4">
        <f ca="1">IFERROR(AVERAGE(OFFSET(G2151,0,0,-计算!B$21,1)),AVERAGE(OFFSET(G2151,0,0,-ROW(),1)))</f>
        <v>-43.447416666667245</v>
      </c>
      <c r="I2151" s="4" t="str">
        <f ca="1">IF(计算!B$23=1,IFERROR(IF(AND(G2151&gt;H2151,OFFSET(G2151,-计算!B$22,0,1,1)&lt;OFFSET(H2151,-计算!B$22,0,1,1)),"买",IF(AND(G2151&lt;H2151,OFFSET(G2151,-计算!B$22,0,1,1)&gt;OFFSET(H2151,-计算!B$22,0,1,1)),"卖",I2150)),"买"),IF(计算!B$23=2,IFERROR(IF(AND(G2151&gt;OFFSET(G2151,-计算!B$22,0,1,1),B2151&lt;OFFSET(B2151,-计算!B$22,0,1,1)),"买",IF(AND(G2151&lt;OFFSET(G2151,-计算!B$22,0,1,1),B2151&gt;OFFSET(B2151,-计算!B$22,0,1,1)),"卖",I2150)),"买"),""))</f>
        <v>卖</v>
      </c>
      <c r="J2151" s="4" t="str">
        <f t="shared" ca="1" si="135"/>
        <v/>
      </c>
      <c r="K2151" s="3">
        <f ca="1">IF(I2150="买",C2151,0)-IF(J2151=1,计算!B$18)</f>
        <v>0</v>
      </c>
      <c r="L2151" s="2">
        <f t="shared" ca="1" si="134"/>
        <v>5.5416350944729844</v>
      </c>
      <c r="M2151" s="3">
        <f ca="1">1-L2151/MAX(L$2:L2151)</f>
        <v>0.14287683982615751</v>
      </c>
    </row>
    <row r="2152" spans="1:13" x14ac:dyDescent="0.15">
      <c r="A2152" s="1">
        <v>41596</v>
      </c>
      <c r="B2152" s="2">
        <v>2428.9</v>
      </c>
      <c r="C2152" s="3">
        <f t="shared" si="132"/>
        <v>3.3253499976602985E-2</v>
      </c>
      <c r="D2152" s="3">
        <f>1-B2152/MAX(B$2:B2152)</f>
        <v>0.58672497107466137</v>
      </c>
      <c r="E2152" s="4">
        <f ca="1">IFERROR(AVERAGE(OFFSET(B2152,0,0,-计算!B$19,1)),AVERAGE(OFFSET(B2152,0,0,-ROW(),1)))</f>
        <v>2348.2824999999998</v>
      </c>
      <c r="F2152" s="4">
        <f ca="1">IFERROR(AVERAGE(OFFSET(B2152,0,0,-计算!B$20,1)),AVERAGE(OFFSET(B2152,0,0,-ROW(),1)))</f>
        <v>2402.0594000000001</v>
      </c>
      <c r="G2152" s="4">
        <f t="shared" ca="1" si="133"/>
        <v>-53.776900000000296</v>
      </c>
      <c r="H2152" s="4">
        <f ca="1">IFERROR(AVERAGE(OFFSET(G2152,0,0,-计算!B$21,1)),AVERAGE(OFFSET(G2152,0,0,-ROW(),1)))</f>
        <v>-47.441561111111696</v>
      </c>
      <c r="I2152" s="4" t="str">
        <f ca="1">IF(计算!B$23=1,IFERROR(IF(AND(G2152&gt;H2152,OFFSET(G2152,-计算!B$22,0,1,1)&lt;OFFSET(H2152,-计算!B$22,0,1,1)),"买",IF(AND(G2152&lt;H2152,OFFSET(G2152,-计算!B$22,0,1,1)&gt;OFFSET(H2152,-计算!B$22,0,1,1)),"卖",I2151)),"买"),IF(计算!B$23=2,IFERROR(IF(AND(G2152&gt;OFFSET(G2152,-计算!B$22,0,1,1),B2152&lt;OFFSET(B2152,-计算!B$22,0,1,1)),"买",IF(AND(G2152&lt;OFFSET(G2152,-计算!B$22,0,1,1),B2152&gt;OFFSET(B2152,-计算!B$22,0,1,1)),"卖",I2151)),"买"),""))</f>
        <v>卖</v>
      </c>
      <c r="J2152" s="4" t="str">
        <f t="shared" ca="1" si="135"/>
        <v/>
      </c>
      <c r="K2152" s="3">
        <f ca="1">IF(I2151="买",C2152,0)-IF(J2152=1,计算!B$18)</f>
        <v>0</v>
      </c>
      <c r="L2152" s="2">
        <f t="shared" ca="1" si="134"/>
        <v>5.5416350944729844</v>
      </c>
      <c r="M2152" s="3">
        <f ca="1">1-L2152/MAX(L$2:L2152)</f>
        <v>0.14287683982615751</v>
      </c>
    </row>
    <row r="2153" spans="1:13" x14ac:dyDescent="0.15">
      <c r="A2153" s="1">
        <v>41597</v>
      </c>
      <c r="B2153" s="2">
        <v>2412.16</v>
      </c>
      <c r="C2153" s="3">
        <f t="shared" si="132"/>
        <v>-6.8920087282310361E-3</v>
      </c>
      <c r="D2153" s="3">
        <f>1-B2153/MAX(B$2:B2153)</f>
        <v>0.58957326618117478</v>
      </c>
      <c r="E2153" s="4">
        <f ca="1">IFERROR(AVERAGE(OFFSET(B2153,0,0,-计算!B$19,1)),AVERAGE(OFFSET(B2153,0,0,-ROW(),1)))</f>
        <v>2350.5491666666667</v>
      </c>
      <c r="F2153" s="4">
        <f ca="1">IFERROR(AVERAGE(OFFSET(B2153,0,0,-计算!B$20,1)),AVERAGE(OFFSET(B2153,0,0,-ROW(),1)))</f>
        <v>2404.0244000000002</v>
      </c>
      <c r="G2153" s="4">
        <f t="shared" ca="1" si="133"/>
        <v>-53.475233333333563</v>
      </c>
      <c r="H2153" s="4">
        <f ca="1">IFERROR(AVERAGE(OFFSET(G2153,0,0,-计算!B$21,1)),AVERAGE(OFFSET(G2153,0,0,-ROW(),1)))</f>
        <v>-50.170283333333828</v>
      </c>
      <c r="I2153" s="4" t="str">
        <f ca="1">IF(计算!B$23=1,IFERROR(IF(AND(G2153&gt;H2153,OFFSET(G2153,-计算!B$22,0,1,1)&lt;OFFSET(H2153,-计算!B$22,0,1,1)),"买",IF(AND(G2153&lt;H2153,OFFSET(G2153,-计算!B$22,0,1,1)&gt;OFFSET(H2153,-计算!B$22,0,1,1)),"卖",I2152)),"买"),IF(计算!B$23=2,IFERROR(IF(AND(G2153&gt;OFFSET(G2153,-计算!B$22,0,1,1),B2153&lt;OFFSET(B2153,-计算!B$22,0,1,1)),"买",IF(AND(G2153&lt;OFFSET(G2153,-计算!B$22,0,1,1),B2153&gt;OFFSET(B2153,-计算!B$22,0,1,1)),"卖",I2152)),"买"),""))</f>
        <v>卖</v>
      </c>
      <c r="J2153" s="4" t="str">
        <f t="shared" ca="1" si="135"/>
        <v/>
      </c>
      <c r="K2153" s="3">
        <f ca="1">IF(I2152="买",C2153,0)-IF(J2153=1,计算!B$18)</f>
        <v>0</v>
      </c>
      <c r="L2153" s="2">
        <f t="shared" ca="1" si="134"/>
        <v>5.5416350944729844</v>
      </c>
      <c r="M2153" s="3">
        <f ca="1">1-L2153/MAX(L$2:L2153)</f>
        <v>0.14287683982615751</v>
      </c>
    </row>
    <row r="2154" spans="1:13" x14ac:dyDescent="0.15">
      <c r="A2154" s="1">
        <v>41598</v>
      </c>
      <c r="B2154" s="2">
        <v>2424.85</v>
      </c>
      <c r="C2154" s="3">
        <f t="shared" si="132"/>
        <v>5.2608450517379612E-3</v>
      </c>
      <c r="D2154" s="3">
        <f>1-B2154/MAX(B$2:B2154)</f>
        <v>0.58741407472946294</v>
      </c>
      <c r="E2154" s="4">
        <f ca="1">IFERROR(AVERAGE(OFFSET(B2154,0,0,-计算!B$19,1)),AVERAGE(OFFSET(B2154,0,0,-ROW(),1)))</f>
        <v>2354.2491666666665</v>
      </c>
      <c r="F2154" s="4">
        <f ca="1">IFERROR(AVERAGE(OFFSET(B2154,0,0,-计算!B$20,1)),AVERAGE(OFFSET(B2154,0,0,-ROW(),1)))</f>
        <v>2406.1146000000003</v>
      </c>
      <c r="G2154" s="4">
        <f t="shared" ca="1" si="133"/>
        <v>-51.86543333333384</v>
      </c>
      <c r="H2154" s="4">
        <f ca="1">IFERROR(AVERAGE(OFFSET(G2154,0,0,-计算!B$21,1)),AVERAGE(OFFSET(G2154,0,0,-ROW(),1)))</f>
        <v>-52.057138888889391</v>
      </c>
      <c r="I2154" s="4" t="str">
        <f ca="1">IF(计算!B$23=1,IFERROR(IF(AND(G2154&gt;H2154,OFFSET(G2154,-计算!B$22,0,1,1)&lt;OFFSET(H2154,-计算!B$22,0,1,1)),"买",IF(AND(G2154&lt;H2154,OFFSET(G2154,-计算!B$22,0,1,1)&gt;OFFSET(H2154,-计算!B$22,0,1,1)),"卖",I2153)),"买"),IF(计算!B$23=2,IFERROR(IF(AND(G2154&gt;OFFSET(G2154,-计算!B$22,0,1,1),B2154&lt;OFFSET(B2154,-计算!B$22,0,1,1)),"买",IF(AND(G2154&lt;OFFSET(G2154,-计算!B$22,0,1,1),B2154&gt;OFFSET(B2154,-计算!B$22,0,1,1)),"卖",I2153)),"买"),""))</f>
        <v>买</v>
      </c>
      <c r="J2154" s="4">
        <f t="shared" ca="1" si="135"/>
        <v>1</v>
      </c>
      <c r="K2154" s="3">
        <f ca="1">IF(I2153="买",C2154,0)-IF(J2154=1,计算!B$18)</f>
        <v>0</v>
      </c>
      <c r="L2154" s="2">
        <f t="shared" ca="1" si="134"/>
        <v>5.5416350944729844</v>
      </c>
      <c r="M2154" s="3">
        <f ca="1">1-L2154/MAX(L$2:L2154)</f>
        <v>0.14287683982615751</v>
      </c>
    </row>
    <row r="2155" spans="1:13" x14ac:dyDescent="0.15">
      <c r="A2155" s="1">
        <v>41599</v>
      </c>
      <c r="B2155" s="2">
        <v>2409.9899999999998</v>
      </c>
      <c r="C2155" s="3">
        <f t="shared" si="132"/>
        <v>-6.1282141163371273E-3</v>
      </c>
      <c r="D2155" s="3">
        <f>1-B2155/MAX(B$2:B2155)</f>
        <v>0.58994248962090801</v>
      </c>
      <c r="E2155" s="4">
        <f ca="1">IFERROR(AVERAGE(OFFSET(B2155,0,0,-计算!B$19,1)),AVERAGE(OFFSET(B2155,0,0,-ROW(),1)))</f>
        <v>2356.4341666666664</v>
      </c>
      <c r="F2155" s="4">
        <f ca="1">IFERROR(AVERAGE(OFFSET(B2155,0,0,-计算!B$20,1)),AVERAGE(OFFSET(B2155,0,0,-ROW(),1)))</f>
        <v>2407.2244000000005</v>
      </c>
      <c r="G2155" s="4">
        <f t="shared" ca="1" si="133"/>
        <v>-50.790233333334072</v>
      </c>
      <c r="H2155" s="4">
        <f ca="1">IFERROR(AVERAGE(OFFSET(G2155,0,0,-计算!B$21,1)),AVERAGE(OFFSET(G2155,0,0,-ROW(),1)))</f>
        <v>-52.842155555556097</v>
      </c>
      <c r="I2155" s="4" t="str">
        <f ca="1">IF(计算!B$23=1,IFERROR(IF(AND(G2155&gt;H2155,OFFSET(G2155,-计算!B$22,0,1,1)&lt;OFFSET(H2155,-计算!B$22,0,1,1)),"买",IF(AND(G2155&lt;H2155,OFFSET(G2155,-计算!B$22,0,1,1)&gt;OFFSET(H2155,-计算!B$22,0,1,1)),"卖",I2154)),"买"),IF(计算!B$23=2,IFERROR(IF(AND(G2155&gt;OFFSET(G2155,-计算!B$22,0,1,1),B2155&lt;OFFSET(B2155,-计算!B$22,0,1,1)),"买",IF(AND(G2155&lt;OFFSET(G2155,-计算!B$22,0,1,1),B2155&gt;OFFSET(B2155,-计算!B$22,0,1,1)),"卖",I2154)),"买"),""))</f>
        <v>买</v>
      </c>
      <c r="J2155" s="4" t="str">
        <f t="shared" ca="1" si="135"/>
        <v/>
      </c>
      <c r="K2155" s="3">
        <f ca="1">IF(I2154="买",C2155,0)-IF(J2155=1,计算!B$18)</f>
        <v>-6.1282141163371273E-3</v>
      </c>
      <c r="L2155" s="2">
        <f t="shared" ca="1" si="134"/>
        <v>5.507674768059446</v>
      </c>
      <c r="M2155" s="3">
        <f ca="1">1-L2155/MAX(L$2:L2155)</f>
        <v>0.14812947407577426</v>
      </c>
    </row>
    <row r="2156" spans="1:13" x14ac:dyDescent="0.15">
      <c r="A2156" s="1">
        <v>41600</v>
      </c>
      <c r="B2156" s="2">
        <v>2397.96</v>
      </c>
      <c r="C2156" s="3">
        <f t="shared" si="132"/>
        <v>-4.9917219573524241E-3</v>
      </c>
      <c r="D2156" s="3">
        <f>1-B2156/MAX(B$2:B2156)</f>
        <v>0.5919893826992445</v>
      </c>
      <c r="E2156" s="4">
        <f ca="1">IFERROR(AVERAGE(OFFSET(B2156,0,0,-计算!B$19,1)),AVERAGE(OFFSET(B2156,0,0,-ROW(),1)))</f>
        <v>2360.1333333333332</v>
      </c>
      <c r="F2156" s="4">
        <f ca="1">IFERROR(AVERAGE(OFFSET(B2156,0,0,-计算!B$20,1)),AVERAGE(OFFSET(B2156,0,0,-ROW(),1)))</f>
        <v>2408.1696000000006</v>
      </c>
      <c r="G2156" s="4">
        <f t="shared" ca="1" si="133"/>
        <v>-48.036266666667416</v>
      </c>
      <c r="H2156" s="4">
        <f ca="1">IFERROR(AVERAGE(OFFSET(G2156,0,0,-计算!B$21,1)),AVERAGE(OFFSET(G2156,0,0,-ROW(),1)))</f>
        <v>-52.35125000000054</v>
      </c>
      <c r="I2156" s="4" t="str">
        <f ca="1">IF(计算!B$23=1,IFERROR(IF(AND(G2156&gt;H2156,OFFSET(G2156,-计算!B$22,0,1,1)&lt;OFFSET(H2156,-计算!B$22,0,1,1)),"买",IF(AND(G2156&lt;H2156,OFFSET(G2156,-计算!B$22,0,1,1)&gt;OFFSET(H2156,-计算!B$22,0,1,1)),"卖",I2155)),"买"),IF(计算!B$23=2,IFERROR(IF(AND(G2156&gt;OFFSET(G2156,-计算!B$22,0,1,1),B2156&lt;OFFSET(B2156,-计算!B$22,0,1,1)),"买",IF(AND(G2156&lt;OFFSET(G2156,-计算!B$22,0,1,1),B2156&gt;OFFSET(B2156,-计算!B$22,0,1,1)),"卖",I2155)),"买"),""))</f>
        <v>买</v>
      </c>
      <c r="J2156" s="4" t="str">
        <f t="shared" ca="1" si="135"/>
        <v/>
      </c>
      <c r="K2156" s="3">
        <f ca="1">IF(I2155="买",C2156,0)-IF(J2156=1,计算!B$18)</f>
        <v>-4.9917219573524241E-3</v>
      </c>
      <c r="L2156" s="2">
        <f t="shared" ca="1" si="134"/>
        <v>5.4801819869857678</v>
      </c>
      <c r="M2156" s="3">
        <f ca="1">1-L2156/MAX(L$2:L2156)</f>
        <v>0.15238177488485161</v>
      </c>
    </row>
    <row r="2157" spans="1:13" x14ac:dyDescent="0.15">
      <c r="A2157" s="1">
        <v>41603</v>
      </c>
      <c r="B2157" s="2">
        <v>2388.63</v>
      </c>
      <c r="C2157" s="3">
        <f t="shared" si="132"/>
        <v>-3.890807186108125E-3</v>
      </c>
      <c r="D2157" s="3">
        <f>1-B2157/MAX(B$2:B2157)</f>
        <v>0.5935768733410467</v>
      </c>
      <c r="E2157" s="4">
        <f ca="1">IFERROR(AVERAGE(OFFSET(B2157,0,0,-计算!B$19,1)),AVERAGE(OFFSET(B2157,0,0,-ROW(),1)))</f>
        <v>2364.14</v>
      </c>
      <c r="F2157" s="4">
        <f ca="1">IFERROR(AVERAGE(OFFSET(B2157,0,0,-计算!B$20,1)),AVERAGE(OFFSET(B2157,0,0,-ROW(),1)))</f>
        <v>2409.1074000000003</v>
      </c>
      <c r="G2157" s="4">
        <f t="shared" ca="1" si="133"/>
        <v>-44.967400000000453</v>
      </c>
      <c r="H2157" s="4">
        <f ca="1">IFERROR(AVERAGE(OFFSET(G2157,0,0,-计算!B$21,1)),AVERAGE(OFFSET(G2157,0,0,-ROW(),1)))</f>
        <v>-50.485244444444938</v>
      </c>
      <c r="I2157" s="4" t="str">
        <f ca="1">IF(计算!B$23=1,IFERROR(IF(AND(G2157&gt;H2157,OFFSET(G2157,-计算!B$22,0,1,1)&lt;OFFSET(H2157,-计算!B$22,0,1,1)),"买",IF(AND(G2157&lt;H2157,OFFSET(G2157,-计算!B$22,0,1,1)&gt;OFFSET(H2157,-计算!B$22,0,1,1)),"卖",I2156)),"买"),IF(计算!B$23=2,IFERROR(IF(AND(G2157&gt;OFFSET(G2157,-计算!B$22,0,1,1),B2157&lt;OFFSET(B2157,-计算!B$22,0,1,1)),"买",IF(AND(G2157&lt;OFFSET(G2157,-计算!B$22,0,1,1),B2157&gt;OFFSET(B2157,-计算!B$22,0,1,1)),"卖",I2156)),"买"),""))</f>
        <v>买</v>
      </c>
      <c r="J2157" s="4" t="str">
        <f t="shared" ca="1" si="135"/>
        <v/>
      </c>
      <c r="K2157" s="3">
        <f ca="1">IF(I2156="买",C2157,0)-IF(J2157=1,计算!B$18)</f>
        <v>-3.890807186108125E-3</v>
      </c>
      <c r="L2157" s="2">
        <f t="shared" ca="1" si="134"/>
        <v>5.4588596555296229</v>
      </c>
      <c r="M2157" s="3">
        <f ca="1">1-L2157/MAX(L$2:L2157)</f>
        <v>0.15567969396620596</v>
      </c>
    </row>
    <row r="2158" spans="1:13" x14ac:dyDescent="0.15">
      <c r="A2158" s="1">
        <v>41604</v>
      </c>
      <c r="B2158" s="2">
        <v>2387.42</v>
      </c>
      <c r="C2158" s="3">
        <f t="shared" si="132"/>
        <v>-5.0656652558167536E-4</v>
      </c>
      <c r="D2158" s="3">
        <f>1-B2158/MAX(B$2:B2158)</f>
        <v>0.59378275369223443</v>
      </c>
      <c r="E2158" s="4">
        <f ca="1">IFERROR(AVERAGE(OFFSET(B2158,0,0,-计算!B$19,1)),AVERAGE(OFFSET(B2158,0,0,-ROW(),1)))</f>
        <v>2370.7624999999994</v>
      </c>
      <c r="F2158" s="4">
        <f ca="1">IFERROR(AVERAGE(OFFSET(B2158,0,0,-计算!B$20,1)),AVERAGE(OFFSET(B2158,0,0,-ROW(),1)))</f>
        <v>2409.7002000000007</v>
      </c>
      <c r="G2158" s="4">
        <f t="shared" ca="1" si="133"/>
        <v>-38.937700000001314</v>
      </c>
      <c r="H2158" s="4">
        <f ca="1">IFERROR(AVERAGE(OFFSET(G2158,0,0,-计算!B$21,1)),AVERAGE(OFFSET(G2158,0,0,-ROW(),1)))</f>
        <v>-48.01204444444511</v>
      </c>
      <c r="I2158" s="4" t="str">
        <f ca="1">IF(计算!B$23=1,IFERROR(IF(AND(G2158&gt;H2158,OFFSET(G2158,-计算!B$22,0,1,1)&lt;OFFSET(H2158,-计算!B$22,0,1,1)),"买",IF(AND(G2158&lt;H2158,OFFSET(G2158,-计算!B$22,0,1,1)&gt;OFFSET(H2158,-计算!B$22,0,1,1)),"卖",I2157)),"买"),IF(计算!B$23=2,IFERROR(IF(AND(G2158&gt;OFFSET(G2158,-计算!B$22,0,1,1),B2158&lt;OFFSET(B2158,-计算!B$22,0,1,1)),"买",IF(AND(G2158&lt;OFFSET(G2158,-计算!B$22,0,1,1),B2158&gt;OFFSET(B2158,-计算!B$22,0,1,1)),"卖",I2157)),"买"),""))</f>
        <v>买</v>
      </c>
      <c r="J2158" s="4" t="str">
        <f t="shared" ca="1" si="135"/>
        <v/>
      </c>
      <c r="K2158" s="3">
        <f ca="1">IF(I2157="买",C2158,0)-IF(J2158=1,计算!B$18)</f>
        <v>-5.0656652558167536E-4</v>
      </c>
      <c r="L2158" s="2">
        <f t="shared" ca="1" si="134"/>
        <v>5.456094379960283</v>
      </c>
      <c r="M2158" s="3">
        <f ca="1">1-L2158/MAX(L$2:L2158)</f>
        <v>0.15610739837011156</v>
      </c>
    </row>
    <row r="2159" spans="1:13" x14ac:dyDescent="0.15">
      <c r="A2159" s="1">
        <v>41605</v>
      </c>
      <c r="B2159" s="2">
        <v>2414.48</v>
      </c>
      <c r="C2159" s="3">
        <f t="shared" si="132"/>
        <v>1.1334411205401684E-2</v>
      </c>
      <c r="D2159" s="3">
        <f>1-B2159/MAX(B$2:B2159)</f>
        <v>0.58917852038385621</v>
      </c>
      <c r="E2159" s="4">
        <f ca="1">IFERROR(AVERAGE(OFFSET(B2159,0,0,-计算!B$19,1)),AVERAGE(OFFSET(B2159,0,0,-ROW(),1)))</f>
        <v>2378.9783333333335</v>
      </c>
      <c r="F2159" s="4">
        <f ca="1">IFERROR(AVERAGE(OFFSET(B2159,0,0,-计算!B$20,1)),AVERAGE(OFFSET(B2159,0,0,-ROW(),1)))</f>
        <v>2409.1776000000009</v>
      </c>
      <c r="G2159" s="4">
        <f t="shared" ca="1" si="133"/>
        <v>-30.199266666667427</v>
      </c>
      <c r="H2159" s="4">
        <f ca="1">IFERROR(AVERAGE(OFFSET(G2159,0,0,-计算!B$21,1)),AVERAGE(OFFSET(G2159,0,0,-ROW(),1)))</f>
        <v>-44.13271666666742</v>
      </c>
      <c r="I2159" s="4" t="str">
        <f ca="1">IF(计算!B$23=1,IFERROR(IF(AND(G2159&gt;H2159,OFFSET(G2159,-计算!B$22,0,1,1)&lt;OFFSET(H2159,-计算!B$22,0,1,1)),"买",IF(AND(G2159&lt;H2159,OFFSET(G2159,-计算!B$22,0,1,1)&gt;OFFSET(H2159,-计算!B$22,0,1,1)),"卖",I2158)),"买"),IF(计算!B$23=2,IFERROR(IF(AND(G2159&gt;OFFSET(G2159,-计算!B$22,0,1,1),B2159&lt;OFFSET(B2159,-计算!B$22,0,1,1)),"买",IF(AND(G2159&lt;OFFSET(G2159,-计算!B$22,0,1,1),B2159&gt;OFFSET(B2159,-计算!B$22,0,1,1)),"卖",I2158)),"买"),""))</f>
        <v>买</v>
      </c>
      <c r="J2159" s="4" t="str">
        <f t="shared" ca="1" si="135"/>
        <v/>
      </c>
      <c r="K2159" s="3">
        <f ca="1">IF(I2158="买",C2159,0)-IF(J2159=1,计算!B$18)</f>
        <v>1.1334411205401684E-2</v>
      </c>
      <c r="L2159" s="2">
        <f t="shared" ca="1" si="134"/>
        <v>5.5179359972382338</v>
      </c>
      <c r="M2159" s="3">
        <f ca="1">1-L2159/MAX(L$2:L2159)</f>
        <v>0.14654237261004222</v>
      </c>
    </row>
    <row r="2160" spans="1:13" x14ac:dyDescent="0.15">
      <c r="A2160" s="1">
        <v>41606</v>
      </c>
      <c r="B2160" s="2">
        <v>2439.5300000000002</v>
      </c>
      <c r="C2160" s="3">
        <f t="shared" si="132"/>
        <v>1.0374904741393687E-2</v>
      </c>
      <c r="D2160" s="3">
        <f>1-B2160/MAX(B$2:B2160)</f>
        <v>0.58491628666712037</v>
      </c>
      <c r="E2160" s="4">
        <f ca="1">IFERROR(AVERAGE(OFFSET(B2160,0,0,-计算!B$19,1)),AVERAGE(OFFSET(B2160,0,0,-ROW(),1)))</f>
        <v>2387.2725</v>
      </c>
      <c r="F2160" s="4">
        <f ca="1">IFERROR(AVERAGE(OFFSET(B2160,0,0,-计算!B$20,1)),AVERAGE(OFFSET(B2160,0,0,-ROW(),1)))</f>
        <v>2408.4704000000006</v>
      </c>
      <c r="G2160" s="4">
        <f t="shared" ca="1" si="133"/>
        <v>-21.197900000000573</v>
      </c>
      <c r="H2160" s="4">
        <f ca="1">IFERROR(AVERAGE(OFFSET(G2160,0,0,-计算!B$21,1)),AVERAGE(OFFSET(G2160,0,0,-ROW(),1)))</f>
        <v>-39.021461111111876</v>
      </c>
      <c r="I2160" s="4" t="str">
        <f ca="1">IF(计算!B$23=1,IFERROR(IF(AND(G2160&gt;H2160,OFFSET(G2160,-计算!B$22,0,1,1)&lt;OFFSET(H2160,-计算!B$22,0,1,1)),"买",IF(AND(G2160&lt;H2160,OFFSET(G2160,-计算!B$22,0,1,1)&gt;OFFSET(H2160,-计算!B$22,0,1,1)),"卖",I2159)),"买"),IF(计算!B$23=2,IFERROR(IF(AND(G2160&gt;OFFSET(G2160,-计算!B$22,0,1,1),B2160&lt;OFFSET(B2160,-计算!B$22,0,1,1)),"买",IF(AND(G2160&lt;OFFSET(G2160,-计算!B$22,0,1,1),B2160&gt;OFFSET(B2160,-计算!B$22,0,1,1)),"卖",I2159)),"买"),""))</f>
        <v>买</v>
      </c>
      <c r="J2160" s="4" t="str">
        <f t="shared" ca="1" si="135"/>
        <v/>
      </c>
      <c r="K2160" s="3">
        <f ca="1">IF(I2159="买",C2160,0)-IF(J2160=1,计算!B$18)</f>
        <v>1.0374904741393687E-2</v>
      </c>
      <c r="L2160" s="2">
        <f t="shared" ca="1" si="134"/>
        <v>5.5751840575786877</v>
      </c>
      <c r="M2160" s="3">
        <f ca="1">1-L2160/MAX(L$2:L2160)</f>
        <v>0.13768783102505555</v>
      </c>
    </row>
    <row r="2161" spans="1:13" x14ac:dyDescent="0.15">
      <c r="A2161" s="1">
        <v>41607</v>
      </c>
      <c r="B2161" s="2">
        <v>2438.94</v>
      </c>
      <c r="C2161" s="3">
        <f t="shared" si="132"/>
        <v>-2.4184986452313595E-4</v>
      </c>
      <c r="D2161" s="3">
        <f>1-B2161/MAX(B$2:B2161)</f>
        <v>0.58501667460695561</v>
      </c>
      <c r="E2161" s="4">
        <f ca="1">IFERROR(AVERAGE(OFFSET(B2161,0,0,-计算!B$19,1)),AVERAGE(OFFSET(B2161,0,0,-ROW(),1)))</f>
        <v>2399.8408333333332</v>
      </c>
      <c r="F2161" s="4">
        <f ca="1">IFERROR(AVERAGE(OFFSET(B2161,0,0,-计算!B$20,1)),AVERAGE(OFFSET(B2161,0,0,-ROW(),1)))</f>
        <v>2407.5914000000002</v>
      </c>
      <c r="G2161" s="4">
        <f t="shared" ca="1" si="133"/>
        <v>-7.750566666667055</v>
      </c>
      <c r="H2161" s="4">
        <f ca="1">IFERROR(AVERAGE(OFFSET(G2161,0,0,-计算!B$21,1)),AVERAGE(OFFSET(G2161,0,0,-ROW(),1)))</f>
        <v>-31.848183333334038</v>
      </c>
      <c r="I2161" s="4" t="str">
        <f ca="1">IF(计算!B$23=1,IFERROR(IF(AND(G2161&gt;H2161,OFFSET(G2161,-计算!B$22,0,1,1)&lt;OFFSET(H2161,-计算!B$22,0,1,1)),"买",IF(AND(G2161&lt;H2161,OFFSET(G2161,-计算!B$22,0,1,1)&gt;OFFSET(H2161,-计算!B$22,0,1,1)),"卖",I2160)),"买"),IF(计算!B$23=2,IFERROR(IF(AND(G2161&gt;OFFSET(G2161,-计算!B$22,0,1,1),B2161&lt;OFFSET(B2161,-计算!B$22,0,1,1)),"买",IF(AND(G2161&lt;OFFSET(G2161,-计算!B$22,0,1,1),B2161&gt;OFFSET(B2161,-计算!B$22,0,1,1)),"卖",I2160)),"买"),""))</f>
        <v>买</v>
      </c>
      <c r="J2161" s="4" t="str">
        <f t="shared" ca="1" si="135"/>
        <v/>
      </c>
      <c r="K2161" s="3">
        <f ca="1">IF(I2160="买",C2161,0)-IF(J2161=1,计算!B$18)</f>
        <v>-2.4184986452313595E-4</v>
      </c>
      <c r="L2161" s="2">
        <f t="shared" ca="1" si="134"/>
        <v>5.5738357000696706</v>
      </c>
      <c r="M2161" s="3">
        <f ca="1">1-L2161/MAX(L$2:L2161)</f>
        <v>0.13789638110629876</v>
      </c>
    </row>
    <row r="2162" spans="1:13" x14ac:dyDescent="0.15">
      <c r="A2162" s="1">
        <v>41610</v>
      </c>
      <c r="B2162" s="2">
        <v>2418.79</v>
      </c>
      <c r="C2162" s="3">
        <f t="shared" si="132"/>
        <v>-8.2617858577906933E-3</v>
      </c>
      <c r="D2162" s="3">
        <f>1-B2162/MAX(B$2:B2162)</f>
        <v>0.5884451779759069</v>
      </c>
      <c r="E2162" s="4">
        <f ca="1">IFERROR(AVERAGE(OFFSET(B2162,0,0,-计算!B$19,1)),AVERAGE(OFFSET(B2162,0,0,-ROW(),1)))</f>
        <v>2409.3649999999998</v>
      </c>
      <c r="F2162" s="4">
        <f ca="1">IFERROR(AVERAGE(OFFSET(B2162,0,0,-计算!B$20,1)),AVERAGE(OFFSET(B2162,0,0,-ROW(),1)))</f>
        <v>2405.8182000000002</v>
      </c>
      <c r="G2162" s="4">
        <f t="shared" ca="1" si="133"/>
        <v>3.5467999999996209</v>
      </c>
      <c r="H2162" s="4">
        <f ca="1">IFERROR(AVERAGE(OFFSET(G2162,0,0,-计算!B$21,1)),AVERAGE(OFFSET(G2162,0,0,-ROW(),1)))</f>
        <v>-23.251005555556201</v>
      </c>
      <c r="I2162" s="4" t="str">
        <f ca="1">IF(计算!B$23=1,IFERROR(IF(AND(G2162&gt;H2162,OFFSET(G2162,-计算!B$22,0,1,1)&lt;OFFSET(H2162,-计算!B$22,0,1,1)),"买",IF(AND(G2162&lt;H2162,OFFSET(G2162,-计算!B$22,0,1,1)&gt;OFFSET(H2162,-计算!B$22,0,1,1)),"卖",I2161)),"买"),IF(计算!B$23=2,IFERROR(IF(AND(G2162&gt;OFFSET(G2162,-计算!B$22,0,1,1),B2162&lt;OFFSET(B2162,-计算!B$22,0,1,1)),"买",IF(AND(G2162&lt;OFFSET(G2162,-计算!B$22,0,1,1),B2162&gt;OFFSET(B2162,-计算!B$22,0,1,1)),"卖",I2161)),"买"),""))</f>
        <v>买</v>
      </c>
      <c r="J2162" s="4" t="str">
        <f t="shared" ca="1" si="135"/>
        <v/>
      </c>
      <c r="K2162" s="3">
        <f ca="1">IF(I2161="买",C2162,0)-IF(J2162=1,计算!B$18)</f>
        <v>-8.2617858577906933E-3</v>
      </c>
      <c r="L2162" s="2">
        <f t="shared" ca="1" si="134"/>
        <v>5.5277858631091856</v>
      </c>
      <c r="M2162" s="3">
        <f ca="1">1-L2162/MAX(L$2:L2162)</f>
        <v>0.14501889659282496</v>
      </c>
    </row>
    <row r="2163" spans="1:13" x14ac:dyDescent="0.15">
      <c r="A2163" s="1">
        <v>41611</v>
      </c>
      <c r="B2163" s="2">
        <v>2442.7800000000002</v>
      </c>
      <c r="C2163" s="3">
        <f t="shared" si="132"/>
        <v>9.9181822316116719E-3</v>
      </c>
      <c r="D2163" s="3">
        <f>1-B2163/MAX(B$2:B2163)</f>
        <v>0.58436330225277344</v>
      </c>
      <c r="E2163" s="4">
        <f ca="1">IFERROR(AVERAGE(OFFSET(B2163,0,0,-计算!B$19,1)),AVERAGE(OFFSET(B2163,0,0,-ROW(),1)))</f>
        <v>2417.0358333333334</v>
      </c>
      <c r="F2163" s="4">
        <f ca="1">IFERROR(AVERAGE(OFFSET(B2163,0,0,-计算!B$20,1)),AVERAGE(OFFSET(B2163,0,0,-ROW(),1)))</f>
        <v>2404.8958000000002</v>
      </c>
      <c r="G2163" s="4">
        <f t="shared" ca="1" si="133"/>
        <v>12.140033333333122</v>
      </c>
      <c r="H2163" s="4">
        <f ca="1">IFERROR(AVERAGE(OFFSET(G2163,0,0,-计算!B$21,1)),AVERAGE(OFFSET(G2163,0,0,-ROW(),1)))</f>
        <v>-13.733100000000604</v>
      </c>
      <c r="I2163" s="4" t="str">
        <f ca="1">IF(计算!B$23=1,IFERROR(IF(AND(G2163&gt;H2163,OFFSET(G2163,-计算!B$22,0,1,1)&lt;OFFSET(H2163,-计算!B$22,0,1,1)),"买",IF(AND(G2163&lt;H2163,OFFSET(G2163,-计算!B$22,0,1,1)&gt;OFFSET(H2163,-计算!B$22,0,1,1)),"卖",I2162)),"买"),IF(计算!B$23=2,IFERROR(IF(AND(G2163&gt;OFFSET(G2163,-计算!B$22,0,1,1),B2163&lt;OFFSET(B2163,-计算!B$22,0,1,1)),"买",IF(AND(G2163&lt;OFFSET(G2163,-计算!B$22,0,1,1),B2163&gt;OFFSET(B2163,-计算!B$22,0,1,1)),"卖",I2162)),"买"),""))</f>
        <v>买</v>
      </c>
      <c r="J2163" s="4" t="str">
        <f t="shared" ca="1" si="135"/>
        <v/>
      </c>
      <c r="K2163" s="3">
        <f ca="1">IF(I2162="买",C2163,0)-IF(J2163=1,计算!B$18)</f>
        <v>9.9181822316116719E-3</v>
      </c>
      <c r="L2163" s="2">
        <f t="shared" ca="1" si="134"/>
        <v>5.5826114506368292</v>
      </c>
      <c r="M2163" s="3">
        <f ca="1">1-L2163/MAX(L$2:L2163)</f>
        <v>0.13653903820464819</v>
      </c>
    </row>
    <row r="2164" spans="1:13" x14ac:dyDescent="0.15">
      <c r="A2164" s="1">
        <v>41612</v>
      </c>
      <c r="B2164" s="2">
        <v>2475.14</v>
      </c>
      <c r="C2164" s="3">
        <f t="shared" si="132"/>
        <v>1.3247201958424215E-2</v>
      </c>
      <c r="D2164" s="3">
        <f>1-B2164/MAX(B$2:B2164)</f>
        <v>0.57885727897638328</v>
      </c>
      <c r="E2164" s="4">
        <f ca="1">IFERROR(AVERAGE(OFFSET(B2164,0,0,-计算!B$19,1)),AVERAGE(OFFSET(B2164,0,0,-ROW(),1)))</f>
        <v>2420.8891666666664</v>
      </c>
      <c r="F2164" s="4">
        <f ca="1">IFERROR(AVERAGE(OFFSET(B2164,0,0,-计算!B$20,1)),AVERAGE(OFFSET(B2164,0,0,-ROW(),1)))</f>
        <v>2404.8308000000006</v>
      </c>
      <c r="G2164" s="4">
        <f t="shared" ca="1" si="133"/>
        <v>16.058366666665734</v>
      </c>
      <c r="H2164" s="4">
        <f ca="1">IFERROR(AVERAGE(OFFSET(G2164,0,0,-计算!B$21,1)),AVERAGE(OFFSET(G2164,0,0,-ROW(),1)))</f>
        <v>-4.5670888888894297</v>
      </c>
      <c r="I2164" s="4" t="str">
        <f ca="1">IF(计算!B$23=1,IFERROR(IF(AND(G2164&gt;H2164,OFFSET(G2164,-计算!B$22,0,1,1)&lt;OFFSET(H2164,-计算!B$22,0,1,1)),"买",IF(AND(G2164&lt;H2164,OFFSET(G2164,-计算!B$22,0,1,1)&gt;OFFSET(H2164,-计算!B$22,0,1,1)),"卖",I2163)),"买"),IF(计算!B$23=2,IFERROR(IF(AND(G2164&gt;OFFSET(G2164,-计算!B$22,0,1,1),B2164&lt;OFFSET(B2164,-计算!B$22,0,1,1)),"买",IF(AND(G2164&lt;OFFSET(G2164,-计算!B$22,0,1,1),B2164&gt;OFFSET(B2164,-计算!B$22,0,1,1)),"卖",I2163)),"买"),""))</f>
        <v>买</v>
      </c>
      <c r="J2164" s="4" t="str">
        <f t="shared" ca="1" si="135"/>
        <v/>
      </c>
      <c r="K2164" s="3">
        <f ca="1">IF(I2163="买",C2164,0)-IF(J2164=1,计算!B$18)</f>
        <v>1.3247201958424215E-2</v>
      </c>
      <c r="L2164" s="2">
        <f t="shared" ca="1" si="134"/>
        <v>5.6565654319788266</v>
      </c>
      <c r="M2164" s="3">
        <f ca="1">1-L2164/MAX(L$2:L2164)</f>
        <v>0.12510059646053007</v>
      </c>
    </row>
    <row r="2165" spans="1:13" x14ac:dyDescent="0.15">
      <c r="A2165" s="1">
        <v>41613</v>
      </c>
      <c r="B2165" s="2">
        <v>2468.1999999999998</v>
      </c>
      <c r="C2165" s="3">
        <f t="shared" si="132"/>
        <v>-2.8038818006254074E-3</v>
      </c>
      <c r="D2165" s="3">
        <f>1-B2165/MAX(B$2:B2165)</f>
        <v>0.58003811338732736</v>
      </c>
      <c r="E2165" s="4">
        <f ca="1">IFERROR(AVERAGE(OFFSET(B2165,0,0,-计算!B$19,1)),AVERAGE(OFFSET(B2165,0,0,-ROW(),1)))</f>
        <v>2425.5591666666664</v>
      </c>
      <c r="F2165" s="4">
        <f ca="1">IFERROR(AVERAGE(OFFSET(B2165,0,0,-计算!B$20,1)),AVERAGE(OFFSET(B2165,0,0,-ROW(),1)))</f>
        <v>2405.6484</v>
      </c>
      <c r="G2165" s="4">
        <f t="shared" ca="1" si="133"/>
        <v>19.910766666666404</v>
      </c>
      <c r="H2165" s="4">
        <f ca="1">IFERROR(AVERAGE(OFFSET(G2165,0,0,-计算!B$21,1)),AVERAGE(OFFSET(G2165,0,0,-ROW(),1)))</f>
        <v>3.7845833333328756</v>
      </c>
      <c r="I2165" s="4" t="str">
        <f ca="1">IF(计算!B$23=1,IFERROR(IF(AND(G2165&gt;H2165,OFFSET(G2165,-计算!B$22,0,1,1)&lt;OFFSET(H2165,-计算!B$22,0,1,1)),"买",IF(AND(G2165&lt;H2165,OFFSET(G2165,-计算!B$22,0,1,1)&gt;OFFSET(H2165,-计算!B$22,0,1,1)),"卖",I2164)),"买"),IF(计算!B$23=2,IFERROR(IF(AND(G2165&gt;OFFSET(G2165,-计算!B$22,0,1,1),B2165&lt;OFFSET(B2165,-计算!B$22,0,1,1)),"买",IF(AND(G2165&lt;OFFSET(G2165,-计算!B$22,0,1,1),B2165&gt;OFFSET(B2165,-计算!B$22,0,1,1)),"卖",I2164)),"买"),""))</f>
        <v>买</v>
      </c>
      <c r="J2165" s="4" t="str">
        <f t="shared" ca="1" si="135"/>
        <v/>
      </c>
      <c r="K2165" s="3">
        <f ca="1">IF(I2164="买",C2165,0)-IF(J2165=1,计算!B$18)</f>
        <v>-2.8038818006254074E-3</v>
      </c>
      <c r="L2165" s="2">
        <f t="shared" ca="1" si="134"/>
        <v>5.6407050911100542</v>
      </c>
      <c r="M2165" s="3">
        <f ca="1">1-L2165/MAX(L$2:L2165)</f>
        <v>0.1275537109754924</v>
      </c>
    </row>
    <row r="2166" spans="1:13" x14ac:dyDescent="0.15">
      <c r="A2166" s="1">
        <v>41614</v>
      </c>
      <c r="B2166" s="2">
        <v>2452.29</v>
      </c>
      <c r="C2166" s="3">
        <f t="shared" si="132"/>
        <v>-6.4459930313588432E-3</v>
      </c>
      <c r="D2166" s="3">
        <f>1-B2166/MAX(B$2:B2166)</f>
        <v>0.58274518478186899</v>
      </c>
      <c r="E2166" s="4">
        <f ca="1">IFERROR(AVERAGE(OFFSET(B2166,0,0,-计算!B$19,1)),AVERAGE(OFFSET(B2166,0,0,-ROW(),1)))</f>
        <v>2427.8458333333333</v>
      </c>
      <c r="F2166" s="4">
        <f ca="1">IFERROR(AVERAGE(OFFSET(B2166,0,0,-计算!B$20,1)),AVERAGE(OFFSET(B2166,0,0,-ROW(),1)))</f>
        <v>2406.0439999999999</v>
      </c>
      <c r="G2166" s="4">
        <f t="shared" ca="1" si="133"/>
        <v>21.801833333333434</v>
      </c>
      <c r="H2166" s="4">
        <f ca="1">IFERROR(AVERAGE(OFFSET(G2166,0,0,-计算!B$21,1)),AVERAGE(OFFSET(G2166,0,0,-ROW(),1)))</f>
        <v>10.951205555555211</v>
      </c>
      <c r="I2166" s="4" t="str">
        <f ca="1">IF(计算!B$23=1,IFERROR(IF(AND(G2166&gt;H2166,OFFSET(G2166,-计算!B$22,0,1,1)&lt;OFFSET(H2166,-计算!B$22,0,1,1)),"买",IF(AND(G2166&lt;H2166,OFFSET(G2166,-计算!B$22,0,1,1)&gt;OFFSET(H2166,-计算!B$22,0,1,1)),"卖",I2165)),"买"),IF(计算!B$23=2,IFERROR(IF(AND(G2166&gt;OFFSET(G2166,-计算!B$22,0,1,1),B2166&lt;OFFSET(B2166,-计算!B$22,0,1,1)),"买",IF(AND(G2166&lt;OFFSET(G2166,-计算!B$22,0,1,1),B2166&gt;OFFSET(B2166,-计算!B$22,0,1,1)),"卖",I2165)),"买"),""))</f>
        <v>买</v>
      </c>
      <c r="J2166" s="4" t="str">
        <f t="shared" ca="1" si="135"/>
        <v/>
      </c>
      <c r="K2166" s="3">
        <f ca="1">IF(I2165="买",C2166,0)-IF(J2166=1,计算!B$18)</f>
        <v>-6.4459930313588432E-3</v>
      </c>
      <c r="L2166" s="2">
        <f t="shared" ca="1" si="134"/>
        <v>5.6043451454008082</v>
      </c>
      <c r="M2166" s="3">
        <f ca="1">1-L2166/MAX(L$2:L2166)</f>
        <v>0.13317749367477927</v>
      </c>
    </row>
    <row r="2167" spans="1:13" x14ac:dyDescent="0.15">
      <c r="A2167" s="1">
        <v>41617</v>
      </c>
      <c r="B2167" s="2">
        <v>2450.87</v>
      </c>
      <c r="C2167" s="3">
        <f t="shared" si="132"/>
        <v>-5.7905060168250699E-4</v>
      </c>
      <c r="D2167" s="3">
        <f>1-B2167/MAX(B$2:B2167)</f>
        <v>0.5829867964336759</v>
      </c>
      <c r="E2167" s="4">
        <f ca="1">IFERROR(AVERAGE(OFFSET(B2167,0,0,-计算!B$19,1)),AVERAGE(OFFSET(B2167,0,0,-ROW(),1)))</f>
        <v>2431.2525000000001</v>
      </c>
      <c r="F2167" s="4">
        <f ca="1">IFERROR(AVERAGE(OFFSET(B2167,0,0,-计算!B$20,1)),AVERAGE(OFFSET(B2167,0,0,-ROW(),1)))</f>
        <v>2405.6155999999992</v>
      </c>
      <c r="G2167" s="4">
        <f t="shared" ca="1" si="133"/>
        <v>25.636900000000878</v>
      </c>
      <c r="H2167" s="4">
        <f ca="1">IFERROR(AVERAGE(OFFSET(G2167,0,0,-计算!B$21,1)),AVERAGE(OFFSET(G2167,0,0,-ROW(),1)))</f>
        <v>16.5157833333332</v>
      </c>
      <c r="I2167" s="4" t="str">
        <f ca="1">IF(计算!B$23=1,IFERROR(IF(AND(G2167&gt;H2167,OFFSET(G2167,-计算!B$22,0,1,1)&lt;OFFSET(H2167,-计算!B$22,0,1,1)),"买",IF(AND(G2167&lt;H2167,OFFSET(G2167,-计算!B$22,0,1,1)&gt;OFFSET(H2167,-计算!B$22,0,1,1)),"卖",I2166)),"买"),IF(计算!B$23=2,IFERROR(IF(AND(G2167&gt;OFFSET(G2167,-计算!B$22,0,1,1),B2167&lt;OFFSET(B2167,-计算!B$22,0,1,1)),"买",IF(AND(G2167&lt;OFFSET(G2167,-计算!B$22,0,1,1),B2167&gt;OFFSET(B2167,-计算!B$22,0,1,1)),"卖",I2166)),"买"),""))</f>
        <v>买</v>
      </c>
      <c r="J2167" s="4" t="str">
        <f t="shared" ca="1" si="135"/>
        <v/>
      </c>
      <c r="K2167" s="3">
        <f ca="1">IF(I2166="买",C2167,0)-IF(J2167=1,计算!B$18)</f>
        <v>-5.7905060168250699E-4</v>
      </c>
      <c r="L2167" s="2">
        <f t="shared" ca="1" si="134"/>
        <v>5.6010999459723276</v>
      </c>
      <c r="M2167" s="3">
        <f ca="1">1-L2167/MAX(L$2:L2167)</f>
        <v>0.13367942776861885</v>
      </c>
    </row>
    <row r="2168" spans="1:13" x14ac:dyDescent="0.15">
      <c r="A2168" s="1">
        <v>41618</v>
      </c>
      <c r="B2168" s="2">
        <v>2453.3200000000002</v>
      </c>
      <c r="C2168" s="3">
        <f t="shared" si="132"/>
        <v>9.9964502401195254E-4</v>
      </c>
      <c r="D2168" s="3">
        <f>1-B2168/MAX(B$2:B2168)</f>
        <v>0.58256993125978351</v>
      </c>
      <c r="E2168" s="4">
        <f ca="1">IFERROR(AVERAGE(OFFSET(B2168,0,0,-计算!B$19,1)),AVERAGE(OFFSET(B2168,0,0,-ROW(),1)))</f>
        <v>2435.8658333333333</v>
      </c>
      <c r="F2168" s="4">
        <f ca="1">IFERROR(AVERAGE(OFFSET(B2168,0,0,-计算!B$20,1)),AVERAGE(OFFSET(B2168,0,0,-ROW(),1)))</f>
        <v>2405.8042</v>
      </c>
      <c r="G2168" s="4">
        <f t="shared" ca="1" si="133"/>
        <v>30.061633333333248</v>
      </c>
      <c r="H2168" s="4">
        <f ca="1">IFERROR(AVERAGE(OFFSET(G2168,0,0,-计算!B$21,1)),AVERAGE(OFFSET(G2168,0,0,-ROW(),1)))</f>
        <v>20.934922222222138</v>
      </c>
      <c r="I2168" s="4" t="str">
        <f ca="1">IF(计算!B$23=1,IFERROR(IF(AND(G2168&gt;H2168,OFFSET(G2168,-计算!B$22,0,1,1)&lt;OFFSET(H2168,-计算!B$22,0,1,1)),"买",IF(AND(G2168&lt;H2168,OFFSET(G2168,-计算!B$22,0,1,1)&gt;OFFSET(H2168,-计算!B$22,0,1,1)),"卖",I2167)),"买"),IF(计算!B$23=2,IFERROR(IF(AND(G2168&gt;OFFSET(G2168,-计算!B$22,0,1,1),B2168&lt;OFFSET(B2168,-计算!B$22,0,1,1)),"买",IF(AND(G2168&lt;OFFSET(G2168,-计算!B$22,0,1,1),B2168&gt;OFFSET(B2168,-计算!B$22,0,1,1)),"卖",I2167)),"买"),""))</f>
        <v>买</v>
      </c>
      <c r="J2168" s="4" t="str">
        <f t="shared" ca="1" si="135"/>
        <v/>
      </c>
      <c r="K2168" s="3">
        <f ca="1">IF(I2167="买",C2168,0)-IF(J2168=1,计算!B$18)</f>
        <v>9.9964502401195254E-4</v>
      </c>
      <c r="L2168" s="2">
        <f t="shared" ca="1" si="134"/>
        <v>5.6066990576623121</v>
      </c>
      <c r="M2168" s="3">
        <f ca="1">1-L2168/MAX(L$2:L2168)</f>
        <v>0.13281341471938857</v>
      </c>
    </row>
    <row r="2169" spans="1:13" x14ac:dyDescent="0.15">
      <c r="A2169" s="1">
        <v>41619</v>
      </c>
      <c r="B2169" s="2">
        <v>2412.7600000000002</v>
      </c>
      <c r="C2169" s="3">
        <f t="shared" si="132"/>
        <v>-1.6532698547274682E-2</v>
      </c>
      <c r="D2169" s="3">
        <f>1-B2169/MAX(B$2:B2169)</f>
        <v>0.5894711767508336</v>
      </c>
      <c r="E2169" s="4">
        <f ca="1">IFERROR(AVERAGE(OFFSET(B2169,0,0,-计算!B$19,1)),AVERAGE(OFFSET(B2169,0,0,-ROW(),1)))</f>
        <v>2437.876666666667</v>
      </c>
      <c r="F2169" s="4">
        <f ca="1">IFERROR(AVERAGE(OFFSET(B2169,0,0,-计算!B$20,1)),AVERAGE(OFFSET(B2169,0,0,-ROW(),1)))</f>
        <v>2405.4787999999999</v>
      </c>
      <c r="G2169" s="4">
        <f t="shared" ca="1" si="133"/>
        <v>32.397866666667142</v>
      </c>
      <c r="H2169" s="4">
        <f ca="1">IFERROR(AVERAGE(OFFSET(G2169,0,0,-计算!B$21,1)),AVERAGE(OFFSET(G2169,0,0,-ROW(),1)))</f>
        <v>24.311227777777805</v>
      </c>
      <c r="I2169" s="4" t="str">
        <f ca="1">IF(计算!B$23=1,IFERROR(IF(AND(G2169&gt;H2169,OFFSET(G2169,-计算!B$22,0,1,1)&lt;OFFSET(H2169,-计算!B$22,0,1,1)),"买",IF(AND(G2169&lt;H2169,OFFSET(G2169,-计算!B$22,0,1,1)&gt;OFFSET(H2169,-计算!B$22,0,1,1)),"卖",I2168)),"买"),IF(计算!B$23=2,IFERROR(IF(AND(G2169&gt;OFFSET(G2169,-计算!B$22,0,1,1),B2169&lt;OFFSET(B2169,-计算!B$22,0,1,1)),"买",IF(AND(G2169&lt;OFFSET(G2169,-计算!B$22,0,1,1),B2169&gt;OFFSET(B2169,-计算!B$22,0,1,1)),"卖",I2168)),"买"),""))</f>
        <v>买</v>
      </c>
      <c r="J2169" s="4" t="str">
        <f t="shared" ca="1" si="135"/>
        <v/>
      </c>
      <c r="K2169" s="3">
        <f ca="1">IF(I2168="买",C2169,0)-IF(J2169=1,计算!B$18)</f>
        <v>-1.6532698547274682E-2</v>
      </c>
      <c r="L2169" s="2">
        <f t="shared" ca="1" si="134"/>
        <v>5.5140051922966924</v>
      </c>
      <c r="M2169" s="3">
        <f ca="1">1-L2169/MAX(L$2:L2169)</f>
        <v>0.14715034911807345</v>
      </c>
    </row>
    <row r="2170" spans="1:13" x14ac:dyDescent="0.15">
      <c r="A2170" s="1">
        <v>41620</v>
      </c>
      <c r="B2170" s="2">
        <v>2410.02</v>
      </c>
      <c r="C2170" s="3">
        <f t="shared" si="132"/>
        <v>-1.1356289063149116E-3</v>
      </c>
      <c r="D2170" s="3">
        <f>1-B2170/MAX(B$2:B2170)</f>
        <v>0.58993738514939087</v>
      </c>
      <c r="E2170" s="4">
        <f ca="1">IFERROR(AVERAGE(OFFSET(B2170,0,0,-计算!B$19,1)),AVERAGE(OFFSET(B2170,0,0,-ROW(),1)))</f>
        <v>2439.7599999999998</v>
      </c>
      <c r="F2170" s="4">
        <f ca="1">IFERROR(AVERAGE(OFFSET(B2170,0,0,-计算!B$20,1)),AVERAGE(OFFSET(B2170,0,0,-ROW(),1)))</f>
        <v>2405.9903999999997</v>
      </c>
      <c r="G2170" s="4">
        <f t="shared" ca="1" si="133"/>
        <v>33.769600000000082</v>
      </c>
      <c r="H2170" s="4">
        <f ca="1">IFERROR(AVERAGE(OFFSET(G2170,0,0,-计算!B$21,1)),AVERAGE(OFFSET(G2170,0,0,-ROW(),1)))</f>
        <v>27.263100000000197</v>
      </c>
      <c r="I2170" s="4" t="str">
        <f ca="1">IF(计算!B$23=1,IFERROR(IF(AND(G2170&gt;H2170,OFFSET(G2170,-计算!B$22,0,1,1)&lt;OFFSET(H2170,-计算!B$22,0,1,1)),"买",IF(AND(G2170&lt;H2170,OFFSET(G2170,-计算!B$22,0,1,1)&gt;OFFSET(H2170,-计算!B$22,0,1,1)),"卖",I2169)),"买"),IF(计算!B$23=2,IFERROR(IF(AND(G2170&gt;OFFSET(G2170,-计算!B$22,0,1,1),B2170&lt;OFFSET(B2170,-计算!B$22,0,1,1)),"买",IF(AND(G2170&lt;OFFSET(G2170,-计算!B$22,0,1,1),B2170&gt;OFFSET(B2170,-计算!B$22,0,1,1)),"卖",I2169)),"买"),""))</f>
        <v>买</v>
      </c>
      <c r="J2170" s="4" t="str">
        <f t="shared" ca="1" si="135"/>
        <v/>
      </c>
      <c r="K2170" s="3">
        <f ca="1">IF(I2169="买",C2170,0)-IF(J2170=1,计算!B$18)</f>
        <v>-1.1356289063149116E-3</v>
      </c>
      <c r="L2170" s="2">
        <f t="shared" ca="1" si="134"/>
        <v>5.5077433286107498</v>
      </c>
      <c r="M2170" s="3">
        <f ca="1">1-L2170/MAX(L$2:L2170)</f>
        <v>0.14811886983435552</v>
      </c>
    </row>
    <row r="2171" spans="1:13" x14ac:dyDescent="0.15">
      <c r="A2171" s="1">
        <v>41621</v>
      </c>
      <c r="B2171" s="2">
        <v>2406.64</v>
      </c>
      <c r="C2171" s="3">
        <f t="shared" si="132"/>
        <v>-1.4024779877346294E-3</v>
      </c>
      <c r="D2171" s="3">
        <f>1-B2171/MAX(B$2:B2171)</f>
        <v>0.59051248894031172</v>
      </c>
      <c r="E2171" s="4">
        <f ca="1">IFERROR(AVERAGE(OFFSET(B2171,0,0,-计算!B$19,1)),AVERAGE(OFFSET(B2171,0,0,-ROW(),1)))</f>
        <v>2439.106666666667</v>
      </c>
      <c r="F2171" s="4">
        <f ca="1">IFERROR(AVERAGE(OFFSET(B2171,0,0,-计算!B$20,1)),AVERAGE(OFFSET(B2171,0,0,-ROW(),1)))</f>
        <v>2406.2237999999998</v>
      </c>
      <c r="G2171" s="4">
        <f t="shared" ca="1" si="133"/>
        <v>32.882866666667269</v>
      </c>
      <c r="H2171" s="4">
        <f ca="1">IFERROR(AVERAGE(OFFSET(G2171,0,0,-计算!B$21,1)),AVERAGE(OFFSET(G2171,0,0,-ROW(),1)))</f>
        <v>29.425116666667009</v>
      </c>
      <c r="I2171" s="4" t="str">
        <f ca="1">IF(计算!B$23=1,IFERROR(IF(AND(G2171&gt;H2171,OFFSET(G2171,-计算!B$22,0,1,1)&lt;OFFSET(H2171,-计算!B$22,0,1,1)),"买",IF(AND(G2171&lt;H2171,OFFSET(G2171,-计算!B$22,0,1,1)&gt;OFFSET(H2171,-计算!B$22,0,1,1)),"卖",I2170)),"买"),IF(计算!B$23=2,IFERROR(IF(AND(G2171&gt;OFFSET(G2171,-计算!B$22,0,1,1),B2171&lt;OFFSET(B2171,-计算!B$22,0,1,1)),"买",IF(AND(G2171&lt;OFFSET(G2171,-计算!B$22,0,1,1),B2171&gt;OFFSET(B2171,-计算!B$22,0,1,1)),"卖",I2170)),"买"),""))</f>
        <v>买</v>
      </c>
      <c r="J2171" s="4" t="str">
        <f t="shared" ca="1" si="135"/>
        <v/>
      </c>
      <c r="K2171" s="3">
        <f ca="1">IF(I2170="买",C2171,0)-IF(J2171=1,计算!B$18)</f>
        <v>-1.4024779877346294E-3</v>
      </c>
      <c r="L2171" s="2">
        <f t="shared" ca="1" si="134"/>
        <v>5.5000188398302807</v>
      </c>
      <c r="M2171" s="3">
        <f ca="1">1-L2171/MAX(L$2:L2171)</f>
        <v>0.14931361436757939</v>
      </c>
    </row>
    <row r="2172" spans="1:13" x14ac:dyDescent="0.15">
      <c r="A2172" s="1">
        <v>41624</v>
      </c>
      <c r="B2172" s="2">
        <v>2367.92</v>
      </c>
      <c r="C2172" s="3">
        <f t="shared" si="132"/>
        <v>-1.6088820928763625E-2</v>
      </c>
      <c r="D2172" s="3">
        <f>1-B2172/MAX(B$2:B2172)</f>
        <v>0.5971006601783162</v>
      </c>
      <c r="E2172" s="4">
        <f ca="1">IFERROR(AVERAGE(OFFSET(B2172,0,0,-计算!B$19,1)),AVERAGE(OFFSET(B2172,0,0,-ROW(),1)))</f>
        <v>2433.1391666666664</v>
      </c>
      <c r="F2172" s="4">
        <f ca="1">IFERROR(AVERAGE(OFFSET(B2172,0,0,-计算!B$20,1)),AVERAGE(OFFSET(B2172,0,0,-ROW(),1)))</f>
        <v>2405.4013999999997</v>
      </c>
      <c r="G2172" s="4">
        <f t="shared" ca="1" si="133"/>
        <v>27.73776666666663</v>
      </c>
      <c r="H2172" s="4">
        <f ca="1">IFERROR(AVERAGE(OFFSET(G2172,0,0,-计算!B$21,1)),AVERAGE(OFFSET(G2172,0,0,-ROW(),1)))</f>
        <v>30.414438888889208</v>
      </c>
      <c r="I2172" s="4" t="str">
        <f ca="1">IF(计算!B$23=1,IFERROR(IF(AND(G2172&gt;H2172,OFFSET(G2172,-计算!B$22,0,1,1)&lt;OFFSET(H2172,-计算!B$22,0,1,1)),"买",IF(AND(G2172&lt;H2172,OFFSET(G2172,-计算!B$22,0,1,1)&gt;OFFSET(H2172,-计算!B$22,0,1,1)),"卖",I2171)),"买"),IF(计算!B$23=2,IFERROR(IF(AND(G2172&gt;OFFSET(G2172,-计算!B$22,0,1,1),B2172&lt;OFFSET(B2172,-计算!B$22,0,1,1)),"买",IF(AND(G2172&lt;OFFSET(G2172,-计算!B$22,0,1,1),B2172&gt;OFFSET(B2172,-计算!B$22,0,1,1)),"卖",I2171)),"买"),""))</f>
        <v>卖</v>
      </c>
      <c r="J2172" s="4">
        <f t="shared" ca="1" si="135"/>
        <v>1</v>
      </c>
      <c r="K2172" s="3">
        <f ca="1">IF(I2171="买",C2172,0)-IF(J2172=1,计算!B$18)</f>
        <v>-1.6088820928763625E-2</v>
      </c>
      <c r="L2172" s="2">
        <f t="shared" ca="1" si="134"/>
        <v>5.4115300216114255</v>
      </c>
      <c r="M2172" s="3">
        <f ca="1">1-L2172/MAX(L$2:L2172)</f>
        <v>0.16300015529255651</v>
      </c>
    </row>
    <row r="2173" spans="1:13" x14ac:dyDescent="0.15">
      <c r="A2173" s="1">
        <v>41625</v>
      </c>
      <c r="B2173" s="2">
        <v>2356.38</v>
      </c>
      <c r="C2173" s="3">
        <f t="shared" si="132"/>
        <v>-4.8734754552518522E-3</v>
      </c>
      <c r="D2173" s="3">
        <f>1-B2173/MAX(B$2:B2173)</f>
        <v>0.59906418022187435</v>
      </c>
      <c r="E2173" s="4">
        <f ca="1">IFERROR(AVERAGE(OFFSET(B2173,0,0,-计算!B$19,1)),AVERAGE(OFFSET(B2173,0,0,-ROW(),1)))</f>
        <v>2426.2591666666672</v>
      </c>
      <c r="F2173" s="4">
        <f ca="1">IFERROR(AVERAGE(OFFSET(B2173,0,0,-计算!B$20,1)),AVERAGE(OFFSET(B2173,0,0,-ROW(),1)))</f>
        <v>2403.6927999999998</v>
      </c>
      <c r="G2173" s="4">
        <f t="shared" ca="1" si="133"/>
        <v>22.566366666667363</v>
      </c>
      <c r="H2173" s="4">
        <f ca="1">IFERROR(AVERAGE(OFFSET(G2173,0,0,-计算!B$21,1)),AVERAGE(OFFSET(G2173,0,0,-ROW(),1)))</f>
        <v>29.902683333333623</v>
      </c>
      <c r="I2173" s="4" t="str">
        <f ca="1">IF(计算!B$23=1,IFERROR(IF(AND(G2173&gt;H2173,OFFSET(G2173,-计算!B$22,0,1,1)&lt;OFFSET(H2173,-计算!B$22,0,1,1)),"买",IF(AND(G2173&lt;H2173,OFFSET(G2173,-计算!B$22,0,1,1)&gt;OFFSET(H2173,-计算!B$22,0,1,1)),"卖",I2172)),"买"),IF(计算!B$23=2,IFERROR(IF(AND(G2173&gt;OFFSET(G2173,-计算!B$22,0,1,1),B2173&lt;OFFSET(B2173,-计算!B$22,0,1,1)),"买",IF(AND(G2173&lt;OFFSET(G2173,-计算!B$22,0,1,1),B2173&gt;OFFSET(B2173,-计算!B$22,0,1,1)),"卖",I2172)),"买"),""))</f>
        <v>卖</v>
      </c>
      <c r="J2173" s="4" t="str">
        <f t="shared" ca="1" si="135"/>
        <v/>
      </c>
      <c r="K2173" s="3">
        <f ca="1">IF(I2172="买",C2173,0)-IF(J2173=1,计算!B$18)</f>
        <v>0</v>
      </c>
      <c r="L2173" s="2">
        <f t="shared" ca="1" si="134"/>
        <v>5.4115300216114255</v>
      </c>
      <c r="M2173" s="3">
        <f ca="1">1-L2173/MAX(L$2:L2173)</f>
        <v>0.16300015529255651</v>
      </c>
    </row>
    <row r="2174" spans="1:13" x14ac:dyDescent="0.15">
      <c r="A2174" s="1">
        <v>41626</v>
      </c>
      <c r="B2174" s="2">
        <v>2357.23</v>
      </c>
      <c r="C2174" s="3">
        <f t="shared" si="132"/>
        <v>3.6072280362242637E-4</v>
      </c>
      <c r="D2174" s="3">
        <f>1-B2174/MAX(B$2:B2174)</f>
        <v>0.59891955352889137</v>
      </c>
      <c r="E2174" s="4">
        <f ca="1">IFERROR(AVERAGE(OFFSET(B2174,0,0,-计算!B$19,1)),AVERAGE(OFFSET(B2174,0,0,-ROW(),1)))</f>
        <v>2421.1291666666671</v>
      </c>
      <c r="F2174" s="4">
        <f ca="1">IFERROR(AVERAGE(OFFSET(B2174,0,0,-计算!B$20,1)),AVERAGE(OFFSET(B2174,0,0,-ROW(),1)))</f>
        <v>2401.7658000000001</v>
      </c>
      <c r="G2174" s="4">
        <f t="shared" ca="1" si="133"/>
        <v>19.363366666666934</v>
      </c>
      <c r="H2174" s="4">
        <f ca="1">IFERROR(AVERAGE(OFFSET(G2174,0,0,-计算!B$21,1)),AVERAGE(OFFSET(G2174,0,0,-ROW(),1)))</f>
        <v>28.119638888889238</v>
      </c>
      <c r="I2174" s="4" t="str">
        <f ca="1">IF(计算!B$23=1,IFERROR(IF(AND(G2174&gt;H2174,OFFSET(G2174,-计算!B$22,0,1,1)&lt;OFFSET(H2174,-计算!B$22,0,1,1)),"买",IF(AND(G2174&lt;H2174,OFFSET(G2174,-计算!B$22,0,1,1)&gt;OFFSET(H2174,-计算!B$22,0,1,1)),"卖",I2173)),"买"),IF(计算!B$23=2,IFERROR(IF(AND(G2174&gt;OFFSET(G2174,-计算!B$22,0,1,1),B2174&lt;OFFSET(B2174,-计算!B$22,0,1,1)),"买",IF(AND(G2174&lt;OFFSET(G2174,-计算!B$22,0,1,1),B2174&gt;OFFSET(B2174,-计算!B$22,0,1,1)),"卖",I2173)),"买"),""))</f>
        <v>卖</v>
      </c>
      <c r="J2174" s="4" t="str">
        <f t="shared" ca="1" si="135"/>
        <v/>
      </c>
      <c r="K2174" s="3">
        <f ca="1">IF(I2173="买",C2174,0)-IF(J2174=1,计算!B$18)</f>
        <v>0</v>
      </c>
      <c r="L2174" s="2">
        <f t="shared" ca="1" si="134"/>
        <v>5.4115300216114255</v>
      </c>
      <c r="M2174" s="3">
        <f ca="1">1-L2174/MAX(L$2:L2174)</f>
        <v>0.16300015529255651</v>
      </c>
    </row>
    <row r="2175" spans="1:13" x14ac:dyDescent="0.15">
      <c r="A2175" s="1">
        <v>41627</v>
      </c>
      <c r="B2175" s="2">
        <v>2332.41</v>
      </c>
      <c r="C2175" s="3">
        <f t="shared" si="132"/>
        <v>-1.0529307704381874E-2</v>
      </c>
      <c r="D2175" s="3">
        <f>1-B2175/MAX(B$2:B2175)</f>
        <v>0.6031426529639965</v>
      </c>
      <c r="E2175" s="4">
        <f ca="1">IFERROR(AVERAGE(OFFSET(B2175,0,0,-计算!B$19,1)),AVERAGE(OFFSET(B2175,0,0,-ROW(),1)))</f>
        <v>2411.9316666666664</v>
      </c>
      <c r="F2175" s="4">
        <f ca="1">IFERROR(AVERAGE(OFFSET(B2175,0,0,-计算!B$20,1)),AVERAGE(OFFSET(B2175,0,0,-ROW(),1)))</f>
        <v>2399.8276000000001</v>
      </c>
      <c r="G2175" s="4">
        <f t="shared" ca="1" si="133"/>
        <v>12.104066666666313</v>
      </c>
      <c r="H2175" s="4">
        <f ca="1">IFERROR(AVERAGE(OFFSET(G2175,0,0,-计算!B$21,1)),AVERAGE(OFFSET(G2175,0,0,-ROW(),1)))</f>
        <v>24.737338888889099</v>
      </c>
      <c r="I2175" s="4" t="str">
        <f ca="1">IF(计算!B$23=1,IFERROR(IF(AND(G2175&gt;H2175,OFFSET(G2175,-计算!B$22,0,1,1)&lt;OFFSET(H2175,-计算!B$22,0,1,1)),"买",IF(AND(G2175&lt;H2175,OFFSET(G2175,-计算!B$22,0,1,1)&gt;OFFSET(H2175,-计算!B$22,0,1,1)),"卖",I2174)),"买"),IF(计算!B$23=2,IFERROR(IF(AND(G2175&gt;OFFSET(G2175,-计算!B$22,0,1,1),B2175&lt;OFFSET(B2175,-计算!B$22,0,1,1)),"买",IF(AND(G2175&lt;OFFSET(G2175,-计算!B$22,0,1,1),B2175&gt;OFFSET(B2175,-计算!B$22,0,1,1)),"卖",I2174)),"买"),""))</f>
        <v>卖</v>
      </c>
      <c r="J2175" s="4" t="str">
        <f t="shared" ca="1" si="135"/>
        <v/>
      </c>
      <c r="K2175" s="3">
        <f ca="1">IF(I2174="买",C2175,0)-IF(J2175=1,计算!B$18)</f>
        <v>0</v>
      </c>
      <c r="L2175" s="2">
        <f t="shared" ca="1" si="134"/>
        <v>5.4115300216114255</v>
      </c>
      <c r="M2175" s="3">
        <f ca="1">1-L2175/MAX(L$2:L2175)</f>
        <v>0.16300015529255651</v>
      </c>
    </row>
    <row r="2176" spans="1:13" x14ac:dyDescent="0.15">
      <c r="A2176" s="1">
        <v>41628</v>
      </c>
      <c r="B2176" s="2">
        <v>2278.14</v>
      </c>
      <c r="C2176" s="3">
        <f t="shared" si="132"/>
        <v>-2.3267778821047802E-2</v>
      </c>
      <c r="D2176" s="3">
        <f>1-B2176/MAX(B$2:B2176)</f>
        <v>0.61237664193833807</v>
      </c>
      <c r="E2176" s="4">
        <f ca="1">IFERROR(AVERAGE(OFFSET(B2176,0,0,-计算!B$19,1)),AVERAGE(OFFSET(B2176,0,0,-ROW(),1)))</f>
        <v>2395.5150000000003</v>
      </c>
      <c r="F2176" s="4">
        <f ca="1">IFERROR(AVERAGE(OFFSET(B2176,0,0,-计算!B$20,1)),AVERAGE(OFFSET(B2176,0,0,-ROW(),1)))</f>
        <v>2396.0201999999999</v>
      </c>
      <c r="G2176" s="4">
        <f t="shared" ca="1" si="133"/>
        <v>-0.50519999999960419</v>
      </c>
      <c r="H2176" s="4">
        <f ca="1">IFERROR(AVERAGE(OFFSET(G2176,0,0,-计算!B$21,1)),AVERAGE(OFFSET(G2176,0,0,-ROW(),1)))</f>
        <v>19.024872222222484</v>
      </c>
      <c r="I2176" s="4" t="str">
        <f ca="1">IF(计算!B$23=1,IFERROR(IF(AND(G2176&gt;H2176,OFFSET(G2176,-计算!B$22,0,1,1)&lt;OFFSET(H2176,-计算!B$22,0,1,1)),"买",IF(AND(G2176&lt;H2176,OFFSET(G2176,-计算!B$22,0,1,1)&gt;OFFSET(H2176,-计算!B$22,0,1,1)),"卖",I2175)),"买"),IF(计算!B$23=2,IFERROR(IF(AND(G2176&gt;OFFSET(G2176,-计算!B$22,0,1,1),B2176&lt;OFFSET(B2176,-计算!B$22,0,1,1)),"买",IF(AND(G2176&lt;OFFSET(G2176,-计算!B$22,0,1,1),B2176&gt;OFFSET(B2176,-计算!B$22,0,1,1)),"卖",I2175)),"买"),""))</f>
        <v>卖</v>
      </c>
      <c r="J2176" s="4" t="str">
        <f t="shared" ca="1" si="135"/>
        <v/>
      </c>
      <c r="K2176" s="3">
        <f ca="1">IF(I2175="买",C2176,0)-IF(J2176=1,计算!B$18)</f>
        <v>0</v>
      </c>
      <c r="L2176" s="2">
        <f t="shared" ca="1" si="134"/>
        <v>5.4115300216114255</v>
      </c>
      <c r="M2176" s="3">
        <f ca="1">1-L2176/MAX(L$2:L2176)</f>
        <v>0.16300015529255651</v>
      </c>
    </row>
    <row r="2177" spans="1:13" x14ac:dyDescent="0.15">
      <c r="A2177" s="1">
        <v>41631</v>
      </c>
      <c r="B2177" s="2">
        <v>2284.6</v>
      </c>
      <c r="C2177" s="3">
        <f t="shared" si="132"/>
        <v>2.8356466240002653E-3</v>
      </c>
      <c r="D2177" s="3">
        <f>1-B2177/MAX(B$2:B2177)</f>
        <v>0.61127747907166685</v>
      </c>
      <c r="E2177" s="4">
        <f ca="1">IFERROR(AVERAGE(OFFSET(B2177,0,0,-计算!B$19,1)),AVERAGE(OFFSET(B2177,0,0,-ROW(),1)))</f>
        <v>2380.2149999999997</v>
      </c>
      <c r="F2177" s="4">
        <f ca="1">IFERROR(AVERAGE(OFFSET(B2177,0,0,-计算!B$20,1)),AVERAGE(OFFSET(B2177,0,0,-ROW(),1)))</f>
        <v>2392.2614000000003</v>
      </c>
      <c r="G2177" s="4">
        <f t="shared" ca="1" si="133"/>
        <v>-12.046400000000631</v>
      </c>
      <c r="H2177" s="4">
        <f ca="1">IFERROR(AVERAGE(OFFSET(G2177,0,0,-计算!B$21,1)),AVERAGE(OFFSET(G2177,0,0,-ROW(),1)))</f>
        <v>11.536661111111167</v>
      </c>
      <c r="I2177" s="4" t="str">
        <f ca="1">IF(计算!B$23=1,IFERROR(IF(AND(G2177&gt;H2177,OFFSET(G2177,-计算!B$22,0,1,1)&lt;OFFSET(H2177,-计算!B$22,0,1,1)),"买",IF(AND(G2177&lt;H2177,OFFSET(G2177,-计算!B$22,0,1,1)&gt;OFFSET(H2177,-计算!B$22,0,1,1)),"卖",I2176)),"买"),IF(计算!B$23=2,IFERROR(IF(AND(G2177&gt;OFFSET(G2177,-计算!B$22,0,1,1),B2177&lt;OFFSET(B2177,-计算!B$22,0,1,1)),"买",IF(AND(G2177&lt;OFFSET(G2177,-计算!B$22,0,1,1),B2177&gt;OFFSET(B2177,-计算!B$22,0,1,1)),"卖",I2176)),"买"),""))</f>
        <v>卖</v>
      </c>
      <c r="J2177" s="4" t="str">
        <f t="shared" ca="1" si="135"/>
        <v/>
      </c>
      <c r="K2177" s="3">
        <f ca="1">IF(I2176="买",C2177,0)-IF(J2177=1,计算!B$18)</f>
        <v>0</v>
      </c>
      <c r="L2177" s="2">
        <f t="shared" ca="1" si="134"/>
        <v>5.4115300216114255</v>
      </c>
      <c r="M2177" s="3">
        <f ca="1">1-L2177/MAX(L$2:L2177)</f>
        <v>0.16300015529255651</v>
      </c>
    </row>
    <row r="2178" spans="1:13" x14ac:dyDescent="0.15">
      <c r="A2178" s="1">
        <v>41632</v>
      </c>
      <c r="B2178" s="2">
        <v>2288.25</v>
      </c>
      <c r="C2178" s="3">
        <f t="shared" si="132"/>
        <v>1.597653856254988E-3</v>
      </c>
      <c r="D2178" s="3">
        <f>1-B2178/MAX(B$2:B2178)</f>
        <v>0.61065643503709244</v>
      </c>
      <c r="E2178" s="4">
        <f ca="1">IFERROR(AVERAGE(OFFSET(B2178,0,0,-计算!B$19,1)),AVERAGE(OFFSET(B2178,0,0,-ROW(),1)))</f>
        <v>2366.5449999999996</v>
      </c>
      <c r="F2178" s="4">
        <f ca="1">IFERROR(AVERAGE(OFFSET(B2178,0,0,-计算!B$20,1)),AVERAGE(OFFSET(B2178,0,0,-ROW(),1)))</f>
        <v>2388.6759999999999</v>
      </c>
      <c r="G2178" s="4">
        <f t="shared" ca="1" si="133"/>
        <v>-22.131000000000313</v>
      </c>
      <c r="H2178" s="4">
        <f ca="1">IFERROR(AVERAGE(OFFSET(G2178,0,0,-计算!B$21,1)),AVERAGE(OFFSET(G2178,0,0,-ROW(),1)))</f>
        <v>3.2252000000000103</v>
      </c>
      <c r="I2178" s="4" t="str">
        <f ca="1">IF(计算!B$23=1,IFERROR(IF(AND(G2178&gt;H2178,OFFSET(G2178,-计算!B$22,0,1,1)&lt;OFFSET(H2178,-计算!B$22,0,1,1)),"买",IF(AND(G2178&lt;H2178,OFFSET(G2178,-计算!B$22,0,1,1)&gt;OFFSET(H2178,-计算!B$22,0,1,1)),"卖",I2177)),"买"),IF(计算!B$23=2,IFERROR(IF(AND(G2178&gt;OFFSET(G2178,-计算!B$22,0,1,1),B2178&lt;OFFSET(B2178,-计算!B$22,0,1,1)),"买",IF(AND(G2178&lt;OFFSET(G2178,-计算!B$22,0,1,1),B2178&gt;OFFSET(B2178,-计算!B$22,0,1,1)),"卖",I2177)),"买"),""))</f>
        <v>卖</v>
      </c>
      <c r="J2178" s="4" t="str">
        <f t="shared" ca="1" si="135"/>
        <v/>
      </c>
      <c r="K2178" s="3">
        <f ca="1">IF(I2177="买",C2178,0)-IF(J2178=1,计算!B$18)</f>
        <v>0</v>
      </c>
      <c r="L2178" s="2">
        <f t="shared" ca="1" si="134"/>
        <v>5.4115300216114255</v>
      </c>
      <c r="M2178" s="3">
        <f ca="1">1-L2178/MAX(L$2:L2178)</f>
        <v>0.16300015529255651</v>
      </c>
    </row>
    <row r="2179" spans="1:13" x14ac:dyDescent="0.15">
      <c r="A2179" s="1">
        <v>41633</v>
      </c>
      <c r="B2179" s="2">
        <v>2305.11</v>
      </c>
      <c r="C2179" s="3">
        <f t="shared" si="132"/>
        <v>7.3680760406424906E-3</v>
      </c>
      <c r="D2179" s="3">
        <f>1-B2179/MAX(B$2:B2179)</f>
        <v>0.60778772204451093</v>
      </c>
      <c r="E2179" s="4">
        <f ca="1">IFERROR(AVERAGE(OFFSET(B2179,0,0,-计算!B$19,1)),AVERAGE(OFFSET(B2179,0,0,-ROW(),1)))</f>
        <v>2354.3983333333331</v>
      </c>
      <c r="F2179" s="4">
        <f ca="1">IFERROR(AVERAGE(OFFSET(B2179,0,0,-计算!B$20,1)),AVERAGE(OFFSET(B2179,0,0,-ROW(),1)))</f>
        <v>2386.3507999999997</v>
      </c>
      <c r="G2179" s="4">
        <f t="shared" ca="1" si="133"/>
        <v>-31.952466666666623</v>
      </c>
      <c r="H2179" s="4">
        <f ca="1">IFERROR(AVERAGE(OFFSET(G2179,0,0,-计算!B$21,1)),AVERAGE(OFFSET(G2179,0,0,-ROW(),1)))</f>
        <v>-5.861272222222321</v>
      </c>
      <c r="I2179" s="4" t="str">
        <f ca="1">IF(计算!B$23=1,IFERROR(IF(AND(G2179&gt;H2179,OFFSET(G2179,-计算!B$22,0,1,1)&lt;OFFSET(H2179,-计算!B$22,0,1,1)),"买",IF(AND(G2179&lt;H2179,OFFSET(G2179,-计算!B$22,0,1,1)&gt;OFFSET(H2179,-计算!B$22,0,1,1)),"卖",I2178)),"买"),IF(计算!B$23=2,IFERROR(IF(AND(G2179&gt;OFFSET(G2179,-计算!B$22,0,1,1),B2179&lt;OFFSET(B2179,-计算!B$22,0,1,1)),"买",IF(AND(G2179&lt;OFFSET(G2179,-计算!B$22,0,1,1),B2179&gt;OFFSET(B2179,-计算!B$22,0,1,1)),"卖",I2178)),"买"),""))</f>
        <v>卖</v>
      </c>
      <c r="J2179" s="4" t="str">
        <f t="shared" ca="1" si="135"/>
        <v/>
      </c>
      <c r="K2179" s="3">
        <f ca="1">IF(I2178="买",C2179,0)-IF(J2179=1,计算!B$18)</f>
        <v>0</v>
      </c>
      <c r="L2179" s="2">
        <f t="shared" ca="1" si="134"/>
        <v>5.4115300216114255</v>
      </c>
      <c r="M2179" s="3">
        <f ca="1">1-L2179/MAX(L$2:L2179)</f>
        <v>0.16300015529255651</v>
      </c>
    </row>
    <row r="2180" spans="1:13" x14ac:dyDescent="0.15">
      <c r="A2180" s="1">
        <v>41634</v>
      </c>
      <c r="B2180" s="2">
        <v>2265.33</v>
      </c>
      <c r="C2180" s="3">
        <f t="shared" ref="C2180:C2243" si="136">B2180/B2179-1</f>
        <v>-1.7257310930931746E-2</v>
      </c>
      <c r="D2180" s="3">
        <f>1-B2180/MAX(B$2:B2180)</f>
        <v>0.6145562512761179</v>
      </c>
      <c r="E2180" s="4">
        <f ca="1">IFERROR(AVERAGE(OFFSET(B2180,0,0,-计算!B$19,1)),AVERAGE(OFFSET(B2180,0,0,-ROW(),1)))</f>
        <v>2338.7325000000001</v>
      </c>
      <c r="F2180" s="4">
        <f ca="1">IFERROR(AVERAGE(OFFSET(B2180,0,0,-计算!B$20,1)),AVERAGE(OFFSET(B2180,0,0,-ROW(),1)))</f>
        <v>2383.3907999999997</v>
      </c>
      <c r="G2180" s="4">
        <f t="shared" ref="G2180:G2243" ca="1" si="137">E2180-F2180</f>
        <v>-44.658299999999599</v>
      </c>
      <c r="H2180" s="4">
        <f ca="1">IFERROR(AVERAGE(OFFSET(G2180,0,0,-计算!B$21,1)),AVERAGE(OFFSET(G2180,0,0,-ROW(),1)))</f>
        <v>-16.531550000000077</v>
      </c>
      <c r="I2180" s="4" t="str">
        <f ca="1">IF(计算!B$23=1,IFERROR(IF(AND(G2180&gt;H2180,OFFSET(G2180,-计算!B$22,0,1,1)&lt;OFFSET(H2180,-计算!B$22,0,1,1)),"买",IF(AND(G2180&lt;H2180,OFFSET(G2180,-计算!B$22,0,1,1)&gt;OFFSET(H2180,-计算!B$22,0,1,1)),"卖",I2179)),"买"),IF(计算!B$23=2,IFERROR(IF(AND(G2180&gt;OFFSET(G2180,-计算!B$22,0,1,1),B2180&lt;OFFSET(B2180,-计算!B$22,0,1,1)),"买",IF(AND(G2180&lt;OFFSET(G2180,-计算!B$22,0,1,1),B2180&gt;OFFSET(B2180,-计算!B$22,0,1,1)),"卖",I2179)),"买"),""))</f>
        <v>卖</v>
      </c>
      <c r="J2180" s="4" t="str">
        <f t="shared" ca="1" si="135"/>
        <v/>
      </c>
      <c r="K2180" s="3">
        <f ca="1">IF(I2179="买",C2180,0)-IF(J2180=1,计算!B$18)</f>
        <v>0</v>
      </c>
      <c r="L2180" s="2">
        <f t="shared" ref="L2180:L2243" ca="1" si="138">IFERROR(L2179*(1+K2180),L2179)</f>
        <v>5.4115300216114255</v>
      </c>
      <c r="M2180" s="3">
        <f ca="1">1-L2180/MAX(L$2:L2180)</f>
        <v>0.16300015529255651</v>
      </c>
    </row>
    <row r="2181" spans="1:13" x14ac:dyDescent="0.15">
      <c r="A2181" s="1">
        <v>41635</v>
      </c>
      <c r="B2181" s="2">
        <v>2303.48</v>
      </c>
      <c r="C2181" s="3">
        <f t="shared" si="136"/>
        <v>1.6840813479713779E-2</v>
      </c>
      <c r="D2181" s="3">
        <f>1-B2181/MAX(B$2:B2181)</f>
        <v>0.60806506499693724</v>
      </c>
      <c r="E2181" s="4">
        <f ca="1">IFERROR(AVERAGE(OFFSET(B2181,0,0,-计算!B$19,1)),AVERAGE(OFFSET(B2181,0,0,-ROW(),1)))</f>
        <v>2329.625833333333</v>
      </c>
      <c r="F2181" s="4">
        <f ca="1">IFERROR(AVERAGE(OFFSET(B2181,0,0,-计算!B$20,1)),AVERAGE(OFFSET(B2181,0,0,-ROW(),1)))</f>
        <v>2380.9393999999998</v>
      </c>
      <c r="G2181" s="4">
        <f t="shared" ca="1" si="137"/>
        <v>-51.313566666666702</v>
      </c>
      <c r="H2181" s="4">
        <f ca="1">IFERROR(AVERAGE(OFFSET(G2181,0,0,-计算!B$21,1)),AVERAGE(OFFSET(G2181,0,0,-ROW(),1)))</f>
        <v>-27.101155555555579</v>
      </c>
      <c r="I2181" s="4" t="str">
        <f ca="1">IF(计算!B$23=1,IFERROR(IF(AND(G2181&gt;H2181,OFFSET(G2181,-计算!B$22,0,1,1)&lt;OFFSET(H2181,-计算!B$22,0,1,1)),"买",IF(AND(G2181&lt;H2181,OFFSET(G2181,-计算!B$22,0,1,1)&gt;OFFSET(H2181,-计算!B$22,0,1,1)),"卖",I2180)),"买"),IF(计算!B$23=2,IFERROR(IF(AND(G2181&gt;OFFSET(G2181,-计算!B$22,0,1,1),B2181&lt;OFFSET(B2181,-计算!B$22,0,1,1)),"买",IF(AND(G2181&lt;OFFSET(G2181,-计算!B$22,0,1,1),B2181&gt;OFFSET(B2181,-计算!B$22,0,1,1)),"卖",I2180)),"买"),""))</f>
        <v>卖</v>
      </c>
      <c r="J2181" s="4" t="str">
        <f t="shared" ref="J2181:J2244" ca="1" si="139">IF(I2180&lt;&gt;I2181,1,"")</f>
        <v/>
      </c>
      <c r="K2181" s="3">
        <f ca="1">IF(I2180="买",C2181,0)-IF(J2181=1,计算!B$18)</f>
        <v>0</v>
      </c>
      <c r="L2181" s="2">
        <f t="shared" ca="1" si="138"/>
        <v>5.4115300216114255</v>
      </c>
      <c r="M2181" s="3">
        <f ca="1">1-L2181/MAX(L$2:L2181)</f>
        <v>0.16300015529255651</v>
      </c>
    </row>
    <row r="2182" spans="1:13" x14ac:dyDescent="0.15">
      <c r="A2182" s="1">
        <v>41638</v>
      </c>
      <c r="B2182" s="2">
        <v>2299.46</v>
      </c>
      <c r="C2182" s="3">
        <f t="shared" si="136"/>
        <v>-1.7451855453487486E-3</v>
      </c>
      <c r="D2182" s="3">
        <f>1-B2182/MAX(B$2:B2182)</f>
        <v>0.60874906418022179</v>
      </c>
      <c r="E2182" s="4">
        <f ca="1">IFERROR(AVERAGE(OFFSET(B2182,0,0,-计算!B$19,1)),AVERAGE(OFFSET(B2182,0,0,-ROW(),1)))</f>
        <v>2320.4124999999999</v>
      </c>
      <c r="F2182" s="4">
        <f ca="1">IFERROR(AVERAGE(OFFSET(B2182,0,0,-计算!B$20,1)),AVERAGE(OFFSET(B2182,0,0,-ROW(),1)))</f>
        <v>2377.5021999999999</v>
      </c>
      <c r="G2182" s="4">
        <f t="shared" ca="1" si="137"/>
        <v>-57.089699999999993</v>
      </c>
      <c r="H2182" s="4">
        <f ca="1">IFERROR(AVERAGE(OFFSET(G2182,0,0,-计算!B$21,1)),AVERAGE(OFFSET(G2182,0,0,-ROW(),1)))</f>
        <v>-36.531905555555646</v>
      </c>
      <c r="I2182" s="4" t="str">
        <f ca="1">IF(计算!B$23=1,IFERROR(IF(AND(G2182&gt;H2182,OFFSET(G2182,-计算!B$22,0,1,1)&lt;OFFSET(H2182,-计算!B$22,0,1,1)),"买",IF(AND(G2182&lt;H2182,OFFSET(G2182,-计算!B$22,0,1,1)&gt;OFFSET(H2182,-计算!B$22,0,1,1)),"卖",I2181)),"买"),IF(计算!B$23=2,IFERROR(IF(AND(G2182&gt;OFFSET(G2182,-计算!B$22,0,1,1),B2182&lt;OFFSET(B2182,-计算!B$22,0,1,1)),"买",IF(AND(G2182&lt;OFFSET(G2182,-计算!B$22,0,1,1),B2182&gt;OFFSET(B2182,-计算!B$22,0,1,1)),"卖",I2181)),"买"),""))</f>
        <v>卖</v>
      </c>
      <c r="J2182" s="4" t="str">
        <f t="shared" ca="1" si="139"/>
        <v/>
      </c>
      <c r="K2182" s="3">
        <f ca="1">IF(I2181="买",C2182,0)-IF(J2182=1,计算!B$18)</f>
        <v>0</v>
      </c>
      <c r="L2182" s="2">
        <f t="shared" ca="1" si="138"/>
        <v>5.4115300216114255</v>
      </c>
      <c r="M2182" s="3">
        <f ca="1">1-L2182/MAX(L$2:L2182)</f>
        <v>0.16300015529255651</v>
      </c>
    </row>
    <row r="2183" spans="1:13" x14ac:dyDescent="0.15">
      <c r="A2183" s="1">
        <v>41639</v>
      </c>
      <c r="B2183" s="2">
        <v>2330.0300000000002</v>
      </c>
      <c r="C2183" s="3">
        <f t="shared" si="136"/>
        <v>1.3294425647760955E-2</v>
      </c>
      <c r="D2183" s="3">
        <f>1-B2183/MAX(B$2:B2183)</f>
        <v>0.6035476077043489</v>
      </c>
      <c r="E2183" s="4">
        <f ca="1">IFERROR(AVERAGE(OFFSET(B2183,0,0,-计算!B$19,1)),AVERAGE(OFFSET(B2183,0,0,-ROW(),1)))</f>
        <v>2314.0283333333332</v>
      </c>
      <c r="F2183" s="4">
        <f ca="1">IFERROR(AVERAGE(OFFSET(B2183,0,0,-计算!B$20,1)),AVERAGE(OFFSET(B2183,0,0,-ROW(),1)))</f>
        <v>2375.1849999999995</v>
      </c>
      <c r="G2183" s="4">
        <f t="shared" ca="1" si="137"/>
        <v>-61.156666666666297</v>
      </c>
      <c r="H2183" s="4">
        <f ca="1">IFERROR(AVERAGE(OFFSET(G2183,0,0,-计算!B$21,1)),AVERAGE(OFFSET(G2183,0,0,-ROW(),1)))</f>
        <v>-44.716949999999919</v>
      </c>
      <c r="I2183" s="4" t="str">
        <f ca="1">IF(计算!B$23=1,IFERROR(IF(AND(G2183&gt;H2183,OFFSET(G2183,-计算!B$22,0,1,1)&lt;OFFSET(H2183,-计算!B$22,0,1,1)),"买",IF(AND(G2183&lt;H2183,OFFSET(G2183,-计算!B$22,0,1,1)&gt;OFFSET(H2183,-计算!B$22,0,1,1)),"卖",I2182)),"买"),IF(计算!B$23=2,IFERROR(IF(AND(G2183&gt;OFFSET(G2183,-计算!B$22,0,1,1),B2183&lt;OFFSET(B2183,-计算!B$22,0,1,1)),"买",IF(AND(G2183&lt;OFFSET(G2183,-计算!B$22,0,1,1),B2183&gt;OFFSET(B2183,-计算!B$22,0,1,1)),"卖",I2182)),"买"),""))</f>
        <v>卖</v>
      </c>
      <c r="J2183" s="4" t="str">
        <f t="shared" ca="1" si="139"/>
        <v/>
      </c>
      <c r="K2183" s="3">
        <f ca="1">IF(I2182="买",C2183,0)-IF(J2183=1,计算!B$18)</f>
        <v>0</v>
      </c>
      <c r="L2183" s="2">
        <f t="shared" ca="1" si="138"/>
        <v>5.4115300216114255</v>
      </c>
      <c r="M2183" s="3">
        <f ca="1">1-L2183/MAX(L$2:L2183)</f>
        <v>0.16300015529255651</v>
      </c>
    </row>
    <row r="2184" spans="1:13" x14ac:dyDescent="0.15">
      <c r="A2184" s="1">
        <v>41641</v>
      </c>
      <c r="B2184" s="2">
        <v>2321.98</v>
      </c>
      <c r="C2184" s="3">
        <f t="shared" si="136"/>
        <v>-3.4548911387407566E-3</v>
      </c>
      <c r="D2184" s="3">
        <f>1-B2184/MAX(B$2:B2184)</f>
        <v>0.60491730756142381</v>
      </c>
      <c r="E2184" s="4">
        <f ca="1">IFERROR(AVERAGE(OFFSET(B2184,0,0,-计算!B$19,1)),AVERAGE(OFFSET(B2184,0,0,-ROW(),1)))</f>
        <v>2310.1999999999998</v>
      </c>
      <c r="F2184" s="4">
        <f ca="1">IFERROR(AVERAGE(OFFSET(B2184,0,0,-计算!B$20,1)),AVERAGE(OFFSET(B2184,0,0,-ROW(),1)))</f>
        <v>2373.2547999999997</v>
      </c>
      <c r="G2184" s="4">
        <f t="shared" ca="1" si="137"/>
        <v>-63.054799999999886</v>
      </c>
      <c r="H2184" s="4">
        <f ca="1">IFERROR(AVERAGE(OFFSET(G2184,0,0,-计算!B$21,1)),AVERAGE(OFFSET(G2184,0,0,-ROW(),1)))</f>
        <v>-51.537583333333181</v>
      </c>
      <c r="I2184" s="4" t="str">
        <f ca="1">IF(计算!B$23=1,IFERROR(IF(AND(G2184&gt;H2184,OFFSET(G2184,-计算!B$22,0,1,1)&lt;OFFSET(H2184,-计算!B$22,0,1,1)),"买",IF(AND(G2184&lt;H2184,OFFSET(G2184,-计算!B$22,0,1,1)&gt;OFFSET(H2184,-计算!B$22,0,1,1)),"卖",I2183)),"买"),IF(计算!B$23=2,IFERROR(IF(AND(G2184&gt;OFFSET(G2184,-计算!B$22,0,1,1),B2184&lt;OFFSET(B2184,-计算!B$22,0,1,1)),"买",IF(AND(G2184&lt;OFFSET(G2184,-计算!B$22,0,1,1),B2184&gt;OFFSET(B2184,-计算!B$22,0,1,1)),"卖",I2183)),"买"),""))</f>
        <v>卖</v>
      </c>
      <c r="J2184" s="4" t="str">
        <f t="shared" ca="1" si="139"/>
        <v/>
      </c>
      <c r="K2184" s="3">
        <f ca="1">IF(I2183="买",C2184,0)-IF(J2184=1,计算!B$18)</f>
        <v>0</v>
      </c>
      <c r="L2184" s="2">
        <f t="shared" ca="1" si="138"/>
        <v>5.4115300216114255</v>
      </c>
      <c r="M2184" s="3">
        <f ca="1">1-L2184/MAX(L$2:L2184)</f>
        <v>0.16300015529255651</v>
      </c>
    </row>
    <row r="2185" spans="1:13" x14ac:dyDescent="0.15">
      <c r="A2185" s="1">
        <v>41642</v>
      </c>
      <c r="B2185" s="2">
        <v>2290.7800000000002</v>
      </c>
      <c r="C2185" s="3">
        <f t="shared" si="136"/>
        <v>-1.3436808241242271E-2</v>
      </c>
      <c r="D2185" s="3">
        <f>1-B2185/MAX(B$2:B2185)</f>
        <v>0.61022595793915468</v>
      </c>
      <c r="E2185" s="4">
        <f ca="1">IFERROR(AVERAGE(OFFSET(B2185,0,0,-计算!B$19,1)),AVERAGE(OFFSET(B2185,0,0,-ROW(),1)))</f>
        <v>2304.7333333333331</v>
      </c>
      <c r="F2185" s="4">
        <f ca="1">IFERROR(AVERAGE(OFFSET(B2185,0,0,-计算!B$20,1)),AVERAGE(OFFSET(B2185,0,0,-ROW(),1)))</f>
        <v>2371.0601999999999</v>
      </c>
      <c r="G2185" s="4">
        <f t="shared" ca="1" si="137"/>
        <v>-66.326866666666774</v>
      </c>
      <c r="H2185" s="4">
        <f ca="1">IFERROR(AVERAGE(OFFSET(G2185,0,0,-计算!B$21,1)),AVERAGE(OFFSET(G2185,0,0,-ROW(),1)))</f>
        <v>-57.266649999999878</v>
      </c>
      <c r="I2185" s="4" t="str">
        <f ca="1">IF(计算!B$23=1,IFERROR(IF(AND(G2185&gt;H2185,OFFSET(G2185,-计算!B$22,0,1,1)&lt;OFFSET(H2185,-计算!B$22,0,1,1)),"买",IF(AND(G2185&lt;H2185,OFFSET(G2185,-计算!B$22,0,1,1)&gt;OFFSET(H2185,-计算!B$22,0,1,1)),"卖",I2184)),"买"),IF(计算!B$23=2,IFERROR(IF(AND(G2185&gt;OFFSET(G2185,-计算!B$22,0,1,1),B2185&lt;OFFSET(B2185,-计算!B$22,0,1,1)),"买",IF(AND(G2185&lt;OFFSET(G2185,-计算!B$22,0,1,1),B2185&gt;OFFSET(B2185,-计算!B$22,0,1,1)),"卖",I2184)),"买"),""))</f>
        <v>卖</v>
      </c>
      <c r="J2185" s="4" t="str">
        <f t="shared" ca="1" si="139"/>
        <v/>
      </c>
      <c r="K2185" s="3">
        <f ca="1">IF(I2184="买",C2185,0)-IF(J2185=1,计算!B$18)</f>
        <v>0</v>
      </c>
      <c r="L2185" s="2">
        <f t="shared" ca="1" si="138"/>
        <v>5.4115300216114255</v>
      </c>
      <c r="M2185" s="3">
        <f ca="1">1-L2185/MAX(L$2:L2185)</f>
        <v>0.16300015529255651</v>
      </c>
    </row>
    <row r="2186" spans="1:13" x14ac:dyDescent="0.15">
      <c r="A2186" s="1">
        <v>41645</v>
      </c>
      <c r="B2186" s="2">
        <v>2238.64</v>
      </c>
      <c r="C2186" s="3">
        <f t="shared" si="136"/>
        <v>-2.2760806362898345E-2</v>
      </c>
      <c r="D2186" s="3">
        <f>1-B2186/MAX(B$2:B2186)</f>
        <v>0.61909752943578578</v>
      </c>
      <c r="E2186" s="4">
        <f ca="1">IFERROR(AVERAGE(OFFSET(B2186,0,0,-计算!B$19,1)),AVERAGE(OFFSET(B2186,0,0,-ROW(),1)))</f>
        <v>2294.850833333333</v>
      </c>
      <c r="F2186" s="4">
        <f ca="1">IFERROR(AVERAGE(OFFSET(B2186,0,0,-计算!B$20,1)),AVERAGE(OFFSET(B2186,0,0,-ROW(),1)))</f>
        <v>2368.4618</v>
      </c>
      <c r="G2186" s="4">
        <f t="shared" ca="1" si="137"/>
        <v>-73.610966666667082</v>
      </c>
      <c r="H2186" s="4">
        <f ca="1">IFERROR(AVERAGE(OFFSET(G2186,0,0,-计算!B$21,1)),AVERAGE(OFFSET(G2186,0,0,-ROW(),1)))</f>
        <v>-62.092094444444456</v>
      </c>
      <c r="I2186" s="4" t="str">
        <f ca="1">IF(计算!B$23=1,IFERROR(IF(AND(G2186&gt;H2186,OFFSET(G2186,-计算!B$22,0,1,1)&lt;OFFSET(H2186,-计算!B$22,0,1,1)),"买",IF(AND(G2186&lt;H2186,OFFSET(G2186,-计算!B$22,0,1,1)&gt;OFFSET(H2186,-计算!B$22,0,1,1)),"卖",I2185)),"买"),IF(计算!B$23=2,IFERROR(IF(AND(G2186&gt;OFFSET(G2186,-计算!B$22,0,1,1),B2186&lt;OFFSET(B2186,-计算!B$22,0,1,1)),"买",IF(AND(G2186&lt;OFFSET(G2186,-计算!B$22,0,1,1),B2186&gt;OFFSET(B2186,-计算!B$22,0,1,1)),"卖",I2185)),"买"),""))</f>
        <v>卖</v>
      </c>
      <c r="J2186" s="4" t="str">
        <f t="shared" ca="1" si="139"/>
        <v/>
      </c>
      <c r="K2186" s="3">
        <f ca="1">IF(I2185="买",C2186,0)-IF(J2186=1,计算!B$18)</f>
        <v>0</v>
      </c>
      <c r="L2186" s="2">
        <f t="shared" ca="1" si="138"/>
        <v>5.4115300216114255</v>
      </c>
      <c r="M2186" s="3">
        <f ca="1">1-L2186/MAX(L$2:L2186)</f>
        <v>0.16300015529255651</v>
      </c>
    </row>
    <row r="2187" spans="1:13" x14ac:dyDescent="0.15">
      <c r="A2187" s="1">
        <v>41646</v>
      </c>
      <c r="B2187" s="2">
        <v>2238</v>
      </c>
      <c r="C2187" s="3">
        <f t="shared" si="136"/>
        <v>-2.8588786048666659E-4</v>
      </c>
      <c r="D2187" s="3">
        <f>1-B2187/MAX(B$2:B2187)</f>
        <v>0.61920642482814947</v>
      </c>
      <c r="E2187" s="4">
        <f ca="1">IFERROR(AVERAGE(OFFSET(B2187,0,0,-计算!B$19,1)),AVERAGE(OFFSET(B2187,0,0,-ROW(),1)))</f>
        <v>2286.9833333333331</v>
      </c>
      <c r="F2187" s="4">
        <f ca="1">IFERROR(AVERAGE(OFFSET(B2187,0,0,-计算!B$20,1)),AVERAGE(OFFSET(B2187,0,0,-ROW(),1)))</f>
        <v>2365.9027999999998</v>
      </c>
      <c r="G2187" s="4">
        <f t="shared" ca="1" si="137"/>
        <v>-78.919466666666722</v>
      </c>
      <c r="H2187" s="4">
        <f ca="1">IFERROR(AVERAGE(OFFSET(G2187,0,0,-计算!B$21,1)),AVERAGE(OFFSET(G2187,0,0,-ROW(),1)))</f>
        <v>-66.693077777777788</v>
      </c>
      <c r="I2187" s="4" t="str">
        <f ca="1">IF(计算!B$23=1,IFERROR(IF(AND(G2187&gt;H2187,OFFSET(G2187,-计算!B$22,0,1,1)&lt;OFFSET(H2187,-计算!B$22,0,1,1)),"买",IF(AND(G2187&lt;H2187,OFFSET(G2187,-计算!B$22,0,1,1)&gt;OFFSET(H2187,-计算!B$22,0,1,1)),"卖",I2186)),"买"),IF(计算!B$23=2,IFERROR(IF(AND(G2187&gt;OFFSET(G2187,-计算!B$22,0,1,1),B2187&lt;OFFSET(B2187,-计算!B$22,0,1,1)),"买",IF(AND(G2187&lt;OFFSET(G2187,-计算!B$22,0,1,1),B2187&gt;OFFSET(B2187,-计算!B$22,0,1,1)),"卖",I2186)),"买"),""))</f>
        <v>卖</v>
      </c>
      <c r="J2187" s="4" t="str">
        <f t="shared" ca="1" si="139"/>
        <v/>
      </c>
      <c r="K2187" s="3">
        <f ca="1">IF(I2186="买",C2187,0)-IF(J2187=1,计算!B$18)</f>
        <v>0</v>
      </c>
      <c r="L2187" s="2">
        <f t="shared" ca="1" si="138"/>
        <v>5.4115300216114255</v>
      </c>
      <c r="M2187" s="3">
        <f ca="1">1-L2187/MAX(L$2:L2187)</f>
        <v>0.16300015529255651</v>
      </c>
    </row>
    <row r="2188" spans="1:13" x14ac:dyDescent="0.15">
      <c r="A2188" s="1">
        <v>41647</v>
      </c>
      <c r="B2188" s="2">
        <v>2241.91</v>
      </c>
      <c r="C2188" s="3">
        <f t="shared" si="136"/>
        <v>1.7470956210901001E-3</v>
      </c>
      <c r="D2188" s="3">
        <f>1-B2188/MAX(B$2:B2188)</f>
        <v>0.61854114204042743</v>
      </c>
      <c r="E2188" s="4">
        <f ca="1">IFERROR(AVERAGE(OFFSET(B2188,0,0,-计算!B$19,1)),AVERAGE(OFFSET(B2188,0,0,-ROW(),1)))</f>
        <v>2283.9641666666666</v>
      </c>
      <c r="F2188" s="4">
        <f ca="1">IFERROR(AVERAGE(OFFSET(B2188,0,0,-计算!B$20,1)),AVERAGE(OFFSET(B2188,0,0,-ROW(),1)))</f>
        <v>2363.2999999999997</v>
      </c>
      <c r="G2188" s="4">
        <f t="shared" ca="1" si="137"/>
        <v>-79.335833333333085</v>
      </c>
      <c r="H2188" s="4">
        <f ca="1">IFERROR(AVERAGE(OFFSET(G2188,0,0,-计算!B$21,1)),AVERAGE(OFFSET(G2188,0,0,-ROW(),1)))</f>
        <v>-70.400766666666641</v>
      </c>
      <c r="I2188" s="4" t="str">
        <f ca="1">IF(计算!B$23=1,IFERROR(IF(AND(G2188&gt;H2188,OFFSET(G2188,-计算!B$22,0,1,1)&lt;OFFSET(H2188,-计算!B$22,0,1,1)),"买",IF(AND(G2188&lt;H2188,OFFSET(G2188,-计算!B$22,0,1,1)&gt;OFFSET(H2188,-计算!B$22,0,1,1)),"卖",I2187)),"买"),IF(计算!B$23=2,IFERROR(IF(AND(G2188&gt;OFFSET(G2188,-计算!B$22,0,1,1),B2188&lt;OFFSET(B2188,-计算!B$22,0,1,1)),"买",IF(AND(G2188&lt;OFFSET(G2188,-计算!B$22,0,1,1),B2188&gt;OFFSET(B2188,-计算!B$22,0,1,1)),"卖",I2187)),"买"),""))</f>
        <v>卖</v>
      </c>
      <c r="J2188" s="4" t="str">
        <f t="shared" ca="1" si="139"/>
        <v/>
      </c>
      <c r="K2188" s="3">
        <f ca="1">IF(I2187="买",C2188,0)-IF(J2188=1,计算!B$18)</f>
        <v>0</v>
      </c>
      <c r="L2188" s="2">
        <f t="shared" ca="1" si="138"/>
        <v>5.4115300216114255</v>
      </c>
      <c r="M2188" s="3">
        <f ca="1">1-L2188/MAX(L$2:L2188)</f>
        <v>0.16300015529255651</v>
      </c>
    </row>
    <row r="2189" spans="1:13" x14ac:dyDescent="0.15">
      <c r="A2189" s="1">
        <v>41648</v>
      </c>
      <c r="B2189" s="2">
        <v>2222.2199999999998</v>
      </c>
      <c r="C2189" s="3">
        <f t="shared" si="136"/>
        <v>-8.7826897600706832E-3</v>
      </c>
      <c r="D2189" s="3">
        <f>1-B2189/MAX(B$2:B2189)</f>
        <v>0.62189137684611717</v>
      </c>
      <c r="E2189" s="4">
        <f ca="1">IFERROR(AVERAGE(OFFSET(B2189,0,0,-计算!B$19,1)),AVERAGE(OFFSET(B2189,0,0,-ROW(),1)))</f>
        <v>2278.7658333333334</v>
      </c>
      <c r="F2189" s="4">
        <f ca="1">IFERROR(AVERAGE(OFFSET(B2189,0,0,-计算!B$20,1)),AVERAGE(OFFSET(B2189,0,0,-ROW(),1)))</f>
        <v>2359.5950000000003</v>
      </c>
      <c r="G2189" s="4">
        <f t="shared" ca="1" si="137"/>
        <v>-80.829166666666879</v>
      </c>
      <c r="H2189" s="4">
        <f ca="1">IFERROR(AVERAGE(OFFSET(G2189,0,0,-计算!B$21,1)),AVERAGE(OFFSET(G2189,0,0,-ROW(),1)))</f>
        <v>-73.679516666666743</v>
      </c>
      <c r="I2189" s="4" t="str">
        <f ca="1">IF(计算!B$23=1,IFERROR(IF(AND(G2189&gt;H2189,OFFSET(G2189,-计算!B$22,0,1,1)&lt;OFFSET(H2189,-计算!B$22,0,1,1)),"买",IF(AND(G2189&lt;H2189,OFFSET(G2189,-计算!B$22,0,1,1)&gt;OFFSET(H2189,-计算!B$22,0,1,1)),"卖",I2188)),"买"),IF(计算!B$23=2,IFERROR(IF(AND(G2189&gt;OFFSET(G2189,-计算!B$22,0,1,1),B2189&lt;OFFSET(B2189,-计算!B$22,0,1,1)),"买",IF(AND(G2189&lt;OFFSET(G2189,-计算!B$22,0,1,1),B2189&gt;OFFSET(B2189,-计算!B$22,0,1,1)),"卖",I2188)),"买"),""))</f>
        <v>卖</v>
      </c>
      <c r="J2189" s="4" t="str">
        <f t="shared" ca="1" si="139"/>
        <v/>
      </c>
      <c r="K2189" s="3">
        <f ca="1">IF(I2188="买",C2189,0)-IF(J2189=1,计算!B$18)</f>
        <v>0</v>
      </c>
      <c r="L2189" s="2">
        <f t="shared" ca="1" si="138"/>
        <v>5.4115300216114255</v>
      </c>
      <c r="M2189" s="3">
        <f ca="1">1-L2189/MAX(L$2:L2189)</f>
        <v>0.16300015529255651</v>
      </c>
    </row>
    <row r="2190" spans="1:13" x14ac:dyDescent="0.15">
      <c r="A2190" s="1">
        <v>41649</v>
      </c>
      <c r="B2190" s="2">
        <v>2204.85</v>
      </c>
      <c r="C2190" s="3">
        <f t="shared" si="136"/>
        <v>-7.8165078165077784E-3</v>
      </c>
      <c r="D2190" s="3">
        <f>1-B2190/MAX(B$2:B2190)</f>
        <v>0.62484686585448856</v>
      </c>
      <c r="E2190" s="4">
        <f ca="1">IFERROR(AVERAGE(OFFSET(B2190,0,0,-计算!B$19,1)),AVERAGE(OFFSET(B2190,0,0,-ROW(),1)))</f>
        <v>2271.8158333333336</v>
      </c>
      <c r="F2190" s="4">
        <f ca="1">IFERROR(AVERAGE(OFFSET(B2190,0,0,-计算!B$20,1)),AVERAGE(OFFSET(B2190,0,0,-ROW(),1)))</f>
        <v>2356.2176000000004</v>
      </c>
      <c r="G2190" s="4">
        <f t="shared" ca="1" si="137"/>
        <v>-84.401766666666845</v>
      </c>
      <c r="H2190" s="4">
        <f ca="1">IFERROR(AVERAGE(OFFSET(G2190,0,0,-计算!B$21,1)),AVERAGE(OFFSET(G2190,0,0,-ROW(),1)))</f>
        <v>-77.23734444444456</v>
      </c>
      <c r="I2190" s="4" t="str">
        <f ca="1">IF(计算!B$23=1,IFERROR(IF(AND(G2190&gt;H2190,OFFSET(G2190,-计算!B$22,0,1,1)&lt;OFFSET(H2190,-计算!B$22,0,1,1)),"买",IF(AND(G2190&lt;H2190,OFFSET(G2190,-计算!B$22,0,1,1)&gt;OFFSET(H2190,-计算!B$22,0,1,1)),"卖",I2189)),"买"),IF(计算!B$23=2,IFERROR(IF(AND(G2190&gt;OFFSET(G2190,-计算!B$22,0,1,1),B2190&lt;OFFSET(B2190,-计算!B$22,0,1,1)),"买",IF(AND(G2190&lt;OFFSET(G2190,-计算!B$22,0,1,1),B2190&gt;OFFSET(B2190,-计算!B$22,0,1,1)),"卖",I2189)),"买"),""))</f>
        <v>卖</v>
      </c>
      <c r="J2190" s="4" t="str">
        <f t="shared" ca="1" si="139"/>
        <v/>
      </c>
      <c r="K2190" s="3">
        <f ca="1">IF(I2189="买",C2190,0)-IF(J2190=1,计算!B$18)</f>
        <v>0</v>
      </c>
      <c r="L2190" s="2">
        <f t="shared" ca="1" si="138"/>
        <v>5.4115300216114255</v>
      </c>
      <c r="M2190" s="3">
        <f ca="1">1-L2190/MAX(L$2:L2190)</f>
        <v>0.16300015529255651</v>
      </c>
    </row>
    <row r="2191" spans="1:13" x14ac:dyDescent="0.15">
      <c r="A2191" s="1">
        <v>41652</v>
      </c>
      <c r="B2191" s="2">
        <v>2193.6799999999998</v>
      </c>
      <c r="C2191" s="3">
        <f t="shared" si="136"/>
        <v>-5.066104270131766E-3</v>
      </c>
      <c r="D2191" s="3">
        <f>1-B2191/MAX(B$2:B2191)</f>
        <v>0.62674743074933636</v>
      </c>
      <c r="E2191" s="4">
        <f ca="1">IFERROR(AVERAGE(OFFSET(B2191,0,0,-计算!B$19,1)),AVERAGE(OFFSET(B2191,0,0,-ROW(),1)))</f>
        <v>2262.5299999999997</v>
      </c>
      <c r="F2191" s="4">
        <f ca="1">IFERROR(AVERAGE(OFFSET(B2191,0,0,-计算!B$20,1)),AVERAGE(OFFSET(B2191,0,0,-ROW(),1)))</f>
        <v>2352.3920000000003</v>
      </c>
      <c r="G2191" s="4">
        <f t="shared" ca="1" si="137"/>
        <v>-89.862000000000535</v>
      </c>
      <c r="H2191" s="4">
        <f ca="1">IFERROR(AVERAGE(OFFSET(G2191,0,0,-计算!B$21,1)),AVERAGE(OFFSET(G2191,0,0,-ROW(),1)))</f>
        <v>-81.159866666666858</v>
      </c>
      <c r="I2191" s="4" t="str">
        <f ca="1">IF(计算!B$23=1,IFERROR(IF(AND(G2191&gt;H2191,OFFSET(G2191,-计算!B$22,0,1,1)&lt;OFFSET(H2191,-计算!B$22,0,1,1)),"买",IF(AND(G2191&lt;H2191,OFFSET(G2191,-计算!B$22,0,1,1)&gt;OFFSET(H2191,-计算!B$22,0,1,1)),"卖",I2190)),"买"),IF(计算!B$23=2,IFERROR(IF(AND(G2191&gt;OFFSET(G2191,-计算!B$22,0,1,1),B2191&lt;OFFSET(B2191,-计算!B$22,0,1,1)),"买",IF(AND(G2191&lt;OFFSET(G2191,-计算!B$22,0,1,1),B2191&gt;OFFSET(B2191,-计算!B$22,0,1,1)),"卖",I2190)),"买"),""))</f>
        <v>卖</v>
      </c>
      <c r="J2191" s="4" t="str">
        <f t="shared" ca="1" si="139"/>
        <v/>
      </c>
      <c r="K2191" s="3">
        <f ca="1">IF(I2190="买",C2191,0)-IF(J2191=1,计算!B$18)</f>
        <v>0</v>
      </c>
      <c r="L2191" s="2">
        <f t="shared" ca="1" si="138"/>
        <v>5.4115300216114255</v>
      </c>
      <c r="M2191" s="3">
        <f ca="1">1-L2191/MAX(L$2:L2191)</f>
        <v>0.16300015529255651</v>
      </c>
    </row>
    <row r="2192" spans="1:13" x14ac:dyDescent="0.15">
      <c r="A2192" s="1">
        <v>41653</v>
      </c>
      <c r="B2192" s="2">
        <v>2212.85</v>
      </c>
      <c r="C2192" s="3">
        <f t="shared" si="136"/>
        <v>8.7387403814596087E-3</v>
      </c>
      <c r="D2192" s="3">
        <f>1-B2192/MAX(B$2:B2192)</f>
        <v>0.6234856734499421</v>
      </c>
      <c r="E2192" s="4">
        <f ca="1">IFERROR(AVERAGE(OFFSET(B2192,0,0,-计算!B$19,1)),AVERAGE(OFFSET(B2192,0,0,-ROW(),1)))</f>
        <v>2258.1566666666663</v>
      </c>
      <c r="F2192" s="4">
        <f ca="1">IFERROR(AVERAGE(OFFSET(B2192,0,0,-计算!B$20,1)),AVERAGE(OFFSET(B2192,0,0,-ROW(),1)))</f>
        <v>2349.0400000000004</v>
      </c>
      <c r="G2192" s="4">
        <f t="shared" ca="1" si="137"/>
        <v>-90.883333333334122</v>
      </c>
      <c r="H2192" s="4">
        <f ca="1">IFERROR(AVERAGE(OFFSET(G2192,0,0,-计算!B$21,1)),AVERAGE(OFFSET(G2192,0,0,-ROW(),1)))</f>
        <v>-84.038594444444698</v>
      </c>
      <c r="I2192" s="4" t="str">
        <f ca="1">IF(计算!B$23=1,IFERROR(IF(AND(G2192&gt;H2192,OFFSET(G2192,-计算!B$22,0,1,1)&lt;OFFSET(H2192,-计算!B$22,0,1,1)),"买",IF(AND(G2192&lt;H2192,OFFSET(G2192,-计算!B$22,0,1,1)&gt;OFFSET(H2192,-计算!B$22,0,1,1)),"卖",I2191)),"买"),IF(计算!B$23=2,IFERROR(IF(AND(G2192&gt;OFFSET(G2192,-计算!B$22,0,1,1),B2192&lt;OFFSET(B2192,-计算!B$22,0,1,1)),"买",IF(AND(G2192&lt;OFFSET(G2192,-计算!B$22,0,1,1),B2192&gt;OFFSET(B2192,-计算!B$22,0,1,1)),"卖",I2191)),"买"),""))</f>
        <v>卖</v>
      </c>
      <c r="J2192" s="4" t="str">
        <f t="shared" ca="1" si="139"/>
        <v/>
      </c>
      <c r="K2192" s="3">
        <f ca="1">IF(I2191="买",C2192,0)-IF(J2192=1,计算!B$18)</f>
        <v>0</v>
      </c>
      <c r="L2192" s="2">
        <f t="shared" ca="1" si="138"/>
        <v>5.4115300216114255</v>
      </c>
      <c r="M2192" s="3">
        <f ca="1">1-L2192/MAX(L$2:L2192)</f>
        <v>0.16300015529255651</v>
      </c>
    </row>
    <row r="2193" spans="1:13" x14ac:dyDescent="0.15">
      <c r="A2193" s="1">
        <v>41654</v>
      </c>
      <c r="B2193" s="2">
        <v>2208.94</v>
      </c>
      <c r="C2193" s="3">
        <f t="shared" si="136"/>
        <v>-1.7669521205684324E-3</v>
      </c>
      <c r="D2193" s="3">
        <f>1-B2193/MAX(B$2:B2193)</f>
        <v>0.62415095623766415</v>
      </c>
      <c r="E2193" s="4">
        <f ca="1">IFERROR(AVERAGE(OFFSET(B2193,0,0,-计算!B$19,1)),AVERAGE(OFFSET(B2193,0,0,-ROW(),1)))</f>
        <v>2250.2783333333332</v>
      </c>
      <c r="F2193" s="4">
        <f ca="1">IFERROR(AVERAGE(OFFSET(B2193,0,0,-计算!B$20,1)),AVERAGE(OFFSET(B2193,0,0,-ROW(),1)))</f>
        <v>2345.5434000000005</v>
      </c>
      <c r="G2193" s="4">
        <f t="shared" ca="1" si="137"/>
        <v>-95.265066666667281</v>
      </c>
      <c r="H2193" s="4">
        <f ca="1">IFERROR(AVERAGE(OFFSET(G2193,0,0,-计算!B$21,1)),AVERAGE(OFFSET(G2193,0,0,-ROW(),1)))</f>
        <v>-86.762861111111462</v>
      </c>
      <c r="I2193" s="4" t="str">
        <f ca="1">IF(计算!B$23=1,IFERROR(IF(AND(G2193&gt;H2193,OFFSET(G2193,-计算!B$22,0,1,1)&lt;OFFSET(H2193,-计算!B$22,0,1,1)),"买",IF(AND(G2193&lt;H2193,OFFSET(G2193,-计算!B$22,0,1,1)&gt;OFFSET(H2193,-计算!B$22,0,1,1)),"卖",I2192)),"买"),IF(计算!B$23=2,IFERROR(IF(AND(G2193&gt;OFFSET(G2193,-计算!B$22,0,1,1),B2193&lt;OFFSET(B2193,-计算!B$22,0,1,1)),"买",IF(AND(G2193&lt;OFFSET(G2193,-计算!B$22,0,1,1),B2193&gt;OFFSET(B2193,-计算!B$22,0,1,1)),"卖",I2192)),"买"),""))</f>
        <v>卖</v>
      </c>
      <c r="J2193" s="4" t="str">
        <f t="shared" ca="1" si="139"/>
        <v/>
      </c>
      <c r="K2193" s="3">
        <f ca="1">IF(I2192="买",C2193,0)-IF(J2193=1,计算!B$18)</f>
        <v>0</v>
      </c>
      <c r="L2193" s="2">
        <f t="shared" ca="1" si="138"/>
        <v>5.4115300216114255</v>
      </c>
      <c r="M2193" s="3">
        <f ca="1">1-L2193/MAX(L$2:L2193)</f>
        <v>0.16300015529255651</v>
      </c>
    </row>
    <row r="2194" spans="1:13" x14ac:dyDescent="0.15">
      <c r="A2194" s="1">
        <v>41655</v>
      </c>
      <c r="B2194" s="2">
        <v>2211.84</v>
      </c>
      <c r="C2194" s="3">
        <f t="shared" si="136"/>
        <v>1.3128468858367714E-3</v>
      </c>
      <c r="D2194" s="3">
        <f>1-B2194/MAX(B$2:B2194)</f>
        <v>0.62365752399101604</v>
      </c>
      <c r="E2194" s="4">
        <f ca="1">IFERROR(AVERAGE(OFFSET(B2194,0,0,-计算!B$19,1)),AVERAGE(OFFSET(B2194,0,0,-ROW(),1)))</f>
        <v>2242.9766666666665</v>
      </c>
      <c r="F2194" s="4">
        <f ca="1">IFERROR(AVERAGE(OFFSET(B2194,0,0,-计算!B$20,1)),AVERAGE(OFFSET(B2194,0,0,-ROW(),1)))</f>
        <v>2342.7088000000003</v>
      </c>
      <c r="G2194" s="4">
        <f t="shared" ca="1" si="137"/>
        <v>-99.732133333333877</v>
      </c>
      <c r="H2194" s="4">
        <f ca="1">IFERROR(AVERAGE(OFFSET(G2194,0,0,-计算!B$21,1)),AVERAGE(OFFSET(G2194,0,0,-ROW(),1)))</f>
        <v>-90.162244444444923</v>
      </c>
      <c r="I2194" s="4" t="str">
        <f ca="1">IF(计算!B$23=1,IFERROR(IF(AND(G2194&gt;H2194,OFFSET(G2194,-计算!B$22,0,1,1)&lt;OFFSET(H2194,-计算!B$22,0,1,1)),"买",IF(AND(G2194&lt;H2194,OFFSET(G2194,-计算!B$22,0,1,1)&gt;OFFSET(H2194,-计算!B$22,0,1,1)),"卖",I2193)),"买"),IF(计算!B$23=2,IFERROR(IF(AND(G2194&gt;OFFSET(G2194,-计算!B$22,0,1,1),B2194&lt;OFFSET(B2194,-计算!B$22,0,1,1)),"买",IF(AND(G2194&lt;OFFSET(G2194,-计算!B$22,0,1,1),B2194&gt;OFFSET(B2194,-计算!B$22,0,1,1)),"卖",I2193)),"买"),""))</f>
        <v>卖</v>
      </c>
      <c r="J2194" s="4" t="str">
        <f t="shared" ca="1" si="139"/>
        <v/>
      </c>
      <c r="K2194" s="3">
        <f ca="1">IF(I2193="买",C2194,0)-IF(J2194=1,计算!B$18)</f>
        <v>0</v>
      </c>
      <c r="L2194" s="2">
        <f t="shared" ca="1" si="138"/>
        <v>5.4115300216114255</v>
      </c>
      <c r="M2194" s="3">
        <f ca="1">1-L2194/MAX(L$2:L2194)</f>
        <v>0.16300015529255651</v>
      </c>
    </row>
    <row r="2195" spans="1:13" x14ac:dyDescent="0.15">
      <c r="A2195" s="1">
        <v>41656</v>
      </c>
      <c r="B2195" s="2">
        <v>2178.4899999999998</v>
      </c>
      <c r="C2195" s="3">
        <f t="shared" si="136"/>
        <v>-1.5077944155092782E-2</v>
      </c>
      <c r="D2195" s="3">
        <f>1-B2195/MAX(B$2:B2195)</f>
        <v>0.62933199482746893</v>
      </c>
      <c r="E2195" s="4">
        <f ca="1">IFERROR(AVERAGE(OFFSET(B2195,0,0,-计算!B$19,1)),AVERAGE(OFFSET(B2195,0,0,-ROW(),1)))</f>
        <v>2230.3483333333329</v>
      </c>
      <c r="F2195" s="4">
        <f ca="1">IFERROR(AVERAGE(OFFSET(B2195,0,0,-计算!B$20,1)),AVERAGE(OFFSET(B2195,0,0,-ROW(),1)))</f>
        <v>2339.4676000000004</v>
      </c>
      <c r="G2195" s="4">
        <f t="shared" ca="1" si="137"/>
        <v>-109.1192666666675</v>
      </c>
      <c r="H2195" s="4">
        <f ca="1">IFERROR(AVERAGE(OFFSET(G2195,0,0,-计算!B$21,1)),AVERAGE(OFFSET(G2195,0,0,-ROW(),1)))</f>
        <v>-94.877261111111693</v>
      </c>
      <c r="I2195" s="4" t="str">
        <f ca="1">IF(计算!B$23=1,IFERROR(IF(AND(G2195&gt;H2195,OFFSET(G2195,-计算!B$22,0,1,1)&lt;OFFSET(H2195,-计算!B$22,0,1,1)),"买",IF(AND(G2195&lt;H2195,OFFSET(G2195,-计算!B$22,0,1,1)&gt;OFFSET(H2195,-计算!B$22,0,1,1)),"卖",I2194)),"买"),IF(计算!B$23=2,IFERROR(IF(AND(G2195&gt;OFFSET(G2195,-计算!B$22,0,1,1),B2195&lt;OFFSET(B2195,-计算!B$22,0,1,1)),"买",IF(AND(G2195&lt;OFFSET(G2195,-计算!B$22,0,1,1),B2195&gt;OFFSET(B2195,-计算!B$22,0,1,1)),"卖",I2194)),"买"),""))</f>
        <v>卖</v>
      </c>
      <c r="J2195" s="4" t="str">
        <f t="shared" ca="1" si="139"/>
        <v/>
      </c>
      <c r="K2195" s="3">
        <f ca="1">IF(I2194="买",C2195,0)-IF(J2195=1,计算!B$18)</f>
        <v>0</v>
      </c>
      <c r="L2195" s="2">
        <f t="shared" ca="1" si="138"/>
        <v>5.4115300216114255</v>
      </c>
      <c r="M2195" s="3">
        <f ca="1">1-L2195/MAX(L$2:L2195)</f>
        <v>0.16300015529255651</v>
      </c>
    </row>
    <row r="2196" spans="1:13" x14ac:dyDescent="0.15">
      <c r="A2196" s="1">
        <v>41659</v>
      </c>
      <c r="B2196" s="2">
        <v>2165.9899999999998</v>
      </c>
      <c r="C2196" s="3">
        <f t="shared" si="136"/>
        <v>-5.7379193845278342E-3</v>
      </c>
      <c r="D2196" s="3">
        <f>1-B2196/MAX(B$2:B2196)</f>
        <v>0.63145885795957257</v>
      </c>
      <c r="E2196" s="4">
        <f ca="1">IFERROR(AVERAGE(OFFSET(B2196,0,0,-计算!B$19,1)),AVERAGE(OFFSET(B2196,0,0,-ROW(),1)))</f>
        <v>2217.3491666666664</v>
      </c>
      <c r="F2196" s="4">
        <f ca="1">IFERROR(AVERAGE(OFFSET(B2196,0,0,-计算!B$20,1)),AVERAGE(OFFSET(B2196,0,0,-ROW(),1)))</f>
        <v>2336.6284000000001</v>
      </c>
      <c r="G2196" s="4">
        <f t="shared" ca="1" si="137"/>
        <v>-119.27923333333365</v>
      </c>
      <c r="H2196" s="4">
        <f ca="1">IFERROR(AVERAGE(OFFSET(G2196,0,0,-计算!B$21,1)),AVERAGE(OFFSET(G2196,0,0,-ROW(),1)))</f>
        <v>-100.69017222222283</v>
      </c>
      <c r="I2196" s="4" t="str">
        <f ca="1">IF(计算!B$23=1,IFERROR(IF(AND(G2196&gt;H2196,OFFSET(G2196,-计算!B$22,0,1,1)&lt;OFFSET(H2196,-计算!B$22,0,1,1)),"买",IF(AND(G2196&lt;H2196,OFFSET(G2196,-计算!B$22,0,1,1)&gt;OFFSET(H2196,-计算!B$22,0,1,1)),"卖",I2195)),"买"),IF(计算!B$23=2,IFERROR(IF(AND(G2196&gt;OFFSET(G2196,-计算!B$22,0,1,1),B2196&lt;OFFSET(B2196,-计算!B$22,0,1,1)),"买",IF(AND(G2196&lt;OFFSET(G2196,-计算!B$22,0,1,1),B2196&gt;OFFSET(B2196,-计算!B$22,0,1,1)),"卖",I2195)),"买"),""))</f>
        <v>卖</v>
      </c>
      <c r="J2196" s="4" t="str">
        <f t="shared" ca="1" si="139"/>
        <v/>
      </c>
      <c r="K2196" s="3">
        <f ca="1">IF(I2195="买",C2196,0)-IF(J2196=1,计算!B$18)</f>
        <v>0</v>
      </c>
      <c r="L2196" s="2">
        <f t="shared" ca="1" si="138"/>
        <v>5.4115300216114255</v>
      </c>
      <c r="M2196" s="3">
        <f ca="1">1-L2196/MAX(L$2:L2196)</f>
        <v>0.16300015529255651</v>
      </c>
    </row>
    <row r="2197" spans="1:13" x14ac:dyDescent="0.15">
      <c r="A2197" s="1">
        <v>41660</v>
      </c>
      <c r="B2197" s="2">
        <v>2187.41</v>
      </c>
      <c r="C2197" s="3">
        <f t="shared" si="136"/>
        <v>9.8892423326053525E-3</v>
      </c>
      <c r="D2197" s="3">
        <f>1-B2197/MAX(B$2:B2197)</f>
        <v>0.62781426529639961</v>
      </c>
      <c r="E2197" s="4">
        <f ca="1">IFERROR(AVERAGE(OFFSET(B2197,0,0,-计算!B$19,1)),AVERAGE(OFFSET(B2197,0,0,-ROW(),1)))</f>
        <v>2208.7349999999997</v>
      </c>
      <c r="F2197" s="4">
        <f ca="1">IFERROR(AVERAGE(OFFSET(B2197,0,0,-计算!B$20,1)),AVERAGE(OFFSET(B2197,0,0,-ROW(),1)))</f>
        <v>2334.0588000000002</v>
      </c>
      <c r="G2197" s="4">
        <f t="shared" ca="1" si="137"/>
        <v>-125.32380000000057</v>
      </c>
      <c r="H2197" s="4">
        <f ca="1">IFERROR(AVERAGE(OFFSET(G2197,0,0,-计算!B$21,1)),AVERAGE(OFFSET(G2197,0,0,-ROW(),1)))</f>
        <v>-106.60047222222283</v>
      </c>
      <c r="I2197" s="4" t="str">
        <f ca="1">IF(计算!B$23=1,IFERROR(IF(AND(G2197&gt;H2197,OFFSET(G2197,-计算!B$22,0,1,1)&lt;OFFSET(H2197,-计算!B$22,0,1,1)),"买",IF(AND(G2197&lt;H2197,OFFSET(G2197,-计算!B$22,0,1,1)&gt;OFFSET(H2197,-计算!B$22,0,1,1)),"卖",I2196)),"买"),IF(计算!B$23=2,IFERROR(IF(AND(G2197&gt;OFFSET(G2197,-计算!B$22,0,1,1),B2197&lt;OFFSET(B2197,-计算!B$22,0,1,1)),"买",IF(AND(G2197&lt;OFFSET(G2197,-计算!B$22,0,1,1),B2197&gt;OFFSET(B2197,-计算!B$22,0,1,1)),"卖",I2196)),"买"),""))</f>
        <v>卖</v>
      </c>
      <c r="J2197" s="4" t="str">
        <f t="shared" ca="1" si="139"/>
        <v/>
      </c>
      <c r="K2197" s="3">
        <f ca="1">IF(I2196="买",C2197,0)-IF(J2197=1,计算!B$18)</f>
        <v>0</v>
      </c>
      <c r="L2197" s="2">
        <f t="shared" ca="1" si="138"/>
        <v>5.4115300216114255</v>
      </c>
      <c r="M2197" s="3">
        <f ca="1">1-L2197/MAX(L$2:L2197)</f>
        <v>0.16300015529255651</v>
      </c>
    </row>
    <row r="2198" spans="1:13" x14ac:dyDescent="0.15">
      <c r="A2198" s="1">
        <v>41661</v>
      </c>
      <c r="B2198" s="2">
        <v>2243.8000000000002</v>
      </c>
      <c r="C2198" s="3">
        <f t="shared" si="136"/>
        <v>2.5779346350250032E-2</v>
      </c>
      <c r="D2198" s="3">
        <f>1-B2198/MAX(B$2:B2198)</f>
        <v>0.61821956033485326</v>
      </c>
      <c r="E2198" s="4">
        <f ca="1">IFERROR(AVERAGE(OFFSET(B2198,0,0,-计算!B$19,1)),AVERAGE(OFFSET(B2198,0,0,-ROW(),1)))</f>
        <v>2209.1649999999995</v>
      </c>
      <c r="F2198" s="4">
        <f ca="1">IFERROR(AVERAGE(OFFSET(B2198,0,0,-计算!B$20,1)),AVERAGE(OFFSET(B2198,0,0,-ROW(),1)))</f>
        <v>2332.1348000000003</v>
      </c>
      <c r="G2198" s="4">
        <f t="shared" ca="1" si="137"/>
        <v>-122.96980000000076</v>
      </c>
      <c r="H2198" s="4">
        <f ca="1">IFERROR(AVERAGE(OFFSET(G2198,0,0,-计算!B$21,1)),AVERAGE(OFFSET(G2198,0,0,-ROW(),1)))</f>
        <v>-111.94821666666728</v>
      </c>
      <c r="I2198" s="4" t="str">
        <f ca="1">IF(计算!B$23=1,IFERROR(IF(AND(G2198&gt;H2198,OFFSET(G2198,-计算!B$22,0,1,1)&lt;OFFSET(H2198,-计算!B$22,0,1,1)),"买",IF(AND(G2198&lt;H2198,OFFSET(G2198,-计算!B$22,0,1,1)&gt;OFFSET(H2198,-计算!B$22,0,1,1)),"卖",I2197)),"买"),IF(计算!B$23=2,IFERROR(IF(AND(G2198&gt;OFFSET(G2198,-计算!B$22,0,1,1),B2198&lt;OFFSET(B2198,-计算!B$22,0,1,1)),"买",IF(AND(G2198&lt;OFFSET(G2198,-计算!B$22,0,1,1),B2198&gt;OFFSET(B2198,-计算!B$22,0,1,1)),"卖",I2197)),"买"),""))</f>
        <v>卖</v>
      </c>
      <c r="J2198" s="4" t="str">
        <f t="shared" ca="1" si="139"/>
        <v/>
      </c>
      <c r="K2198" s="3">
        <f ca="1">IF(I2197="买",C2198,0)-IF(J2198=1,计算!B$18)</f>
        <v>0</v>
      </c>
      <c r="L2198" s="2">
        <f t="shared" ca="1" si="138"/>
        <v>5.4115300216114255</v>
      </c>
      <c r="M2198" s="3">
        <f ca="1">1-L2198/MAX(L$2:L2198)</f>
        <v>0.16300015529255651</v>
      </c>
    </row>
    <row r="2199" spans="1:13" x14ac:dyDescent="0.15">
      <c r="A2199" s="1">
        <v>41662</v>
      </c>
      <c r="B2199" s="2">
        <v>2231.89</v>
      </c>
      <c r="C2199" s="3">
        <f t="shared" si="136"/>
        <v>-5.3079597112043464E-3</v>
      </c>
      <c r="D2199" s="3">
        <f>1-B2199/MAX(B$2:B2199)</f>
        <v>0.62024603552712176</v>
      </c>
      <c r="E2199" s="4">
        <f ca="1">IFERROR(AVERAGE(OFFSET(B2199,0,0,-计算!B$19,1)),AVERAGE(OFFSET(B2199,0,0,-ROW(),1)))</f>
        <v>2208.6558333333328</v>
      </c>
      <c r="F2199" s="4">
        <f ca="1">IFERROR(AVERAGE(OFFSET(B2199,0,0,-计算!B$20,1)),AVERAGE(OFFSET(B2199,0,0,-ROW(),1)))</f>
        <v>2331.0102000000006</v>
      </c>
      <c r="G2199" s="4">
        <f t="shared" ca="1" si="137"/>
        <v>-122.35436666666783</v>
      </c>
      <c r="H2199" s="4">
        <f ca="1">IFERROR(AVERAGE(OFFSET(G2199,0,0,-计算!B$21,1)),AVERAGE(OFFSET(G2199,0,0,-ROW(),1)))</f>
        <v>-116.46310000000069</v>
      </c>
      <c r="I2199" s="4" t="str">
        <f ca="1">IF(计算!B$23=1,IFERROR(IF(AND(G2199&gt;H2199,OFFSET(G2199,-计算!B$22,0,1,1)&lt;OFFSET(H2199,-计算!B$22,0,1,1)),"买",IF(AND(G2199&lt;H2199,OFFSET(G2199,-计算!B$22,0,1,1)&gt;OFFSET(H2199,-计算!B$22,0,1,1)),"卖",I2198)),"买"),IF(计算!B$23=2,IFERROR(IF(AND(G2199&gt;OFFSET(G2199,-计算!B$22,0,1,1),B2199&lt;OFFSET(B2199,-计算!B$22,0,1,1)),"买",IF(AND(G2199&lt;OFFSET(G2199,-计算!B$22,0,1,1),B2199&gt;OFFSET(B2199,-计算!B$22,0,1,1)),"卖",I2198)),"买"),""))</f>
        <v>卖</v>
      </c>
      <c r="J2199" s="4" t="str">
        <f t="shared" ca="1" si="139"/>
        <v/>
      </c>
      <c r="K2199" s="3">
        <f ca="1">IF(I2198="买",C2199,0)-IF(J2199=1,计算!B$18)</f>
        <v>0</v>
      </c>
      <c r="L2199" s="2">
        <f t="shared" ca="1" si="138"/>
        <v>5.4115300216114255</v>
      </c>
      <c r="M2199" s="3">
        <f ca="1">1-L2199/MAX(L$2:L2199)</f>
        <v>0.16300015529255651</v>
      </c>
    </row>
    <row r="2200" spans="1:13" x14ac:dyDescent="0.15">
      <c r="A2200" s="1">
        <v>41663</v>
      </c>
      <c r="B2200" s="2">
        <v>2245.6799999999998</v>
      </c>
      <c r="C2200" s="3">
        <f t="shared" si="136"/>
        <v>6.1786199140638765E-3</v>
      </c>
      <c r="D2200" s="3">
        <f>1-B2200/MAX(B$2:B2200)</f>
        <v>0.61789968011978491</v>
      </c>
      <c r="E2200" s="4">
        <f ca="1">IFERROR(AVERAGE(OFFSET(B2200,0,0,-计算!B$19,1)),AVERAGE(OFFSET(B2200,0,0,-ROW(),1)))</f>
        <v>2208.9699999999998</v>
      </c>
      <c r="F2200" s="4">
        <f ca="1">IFERROR(AVERAGE(OFFSET(B2200,0,0,-计算!B$20,1)),AVERAGE(OFFSET(B2200,0,0,-ROW(),1)))</f>
        <v>2329.8337999999999</v>
      </c>
      <c r="G2200" s="4">
        <f t="shared" ca="1" si="137"/>
        <v>-120.86380000000008</v>
      </c>
      <c r="H2200" s="4">
        <f ca="1">IFERROR(AVERAGE(OFFSET(G2200,0,0,-计算!B$21,1)),AVERAGE(OFFSET(G2200,0,0,-ROW(),1)))</f>
        <v>-119.98504444444507</v>
      </c>
      <c r="I2200" s="4" t="str">
        <f ca="1">IF(计算!B$23=1,IFERROR(IF(AND(G2200&gt;H2200,OFFSET(G2200,-计算!B$22,0,1,1)&lt;OFFSET(H2200,-计算!B$22,0,1,1)),"买",IF(AND(G2200&lt;H2200,OFFSET(G2200,-计算!B$22,0,1,1)&gt;OFFSET(H2200,-计算!B$22,0,1,1)),"卖",I2199)),"买"),IF(计算!B$23=2,IFERROR(IF(AND(G2200&gt;OFFSET(G2200,-计算!B$22,0,1,1),B2200&lt;OFFSET(B2200,-计算!B$22,0,1,1)),"买",IF(AND(G2200&lt;OFFSET(G2200,-计算!B$22,0,1,1),B2200&gt;OFFSET(B2200,-计算!B$22,0,1,1)),"卖",I2199)),"买"),""))</f>
        <v>卖</v>
      </c>
      <c r="J2200" s="4" t="str">
        <f t="shared" ca="1" si="139"/>
        <v/>
      </c>
      <c r="K2200" s="3">
        <f ca="1">IF(I2199="买",C2200,0)-IF(J2200=1,计算!B$18)</f>
        <v>0</v>
      </c>
      <c r="L2200" s="2">
        <f t="shared" ca="1" si="138"/>
        <v>5.4115300216114255</v>
      </c>
      <c r="M2200" s="3">
        <f ca="1">1-L2200/MAX(L$2:L2200)</f>
        <v>0.16300015529255651</v>
      </c>
    </row>
    <row r="2201" spans="1:13" x14ac:dyDescent="0.15">
      <c r="A2201" s="1">
        <v>41666</v>
      </c>
      <c r="B2201" s="2">
        <v>2215.92</v>
      </c>
      <c r="C2201" s="3">
        <f t="shared" si="136"/>
        <v>-1.3252110719247479E-2</v>
      </c>
      <c r="D2201" s="3">
        <f>1-B2201/MAX(B$2:B2201)</f>
        <v>0.62296331586469744</v>
      </c>
      <c r="E2201" s="4">
        <f ca="1">IFERROR(AVERAGE(OFFSET(B2201,0,0,-计算!B$19,1)),AVERAGE(OFFSET(B2201,0,0,-ROW(),1)))</f>
        <v>2208.4449999999997</v>
      </c>
      <c r="F2201" s="4">
        <f ca="1">IFERROR(AVERAGE(OFFSET(B2201,0,0,-计算!B$20,1)),AVERAGE(OFFSET(B2201,0,0,-ROW(),1)))</f>
        <v>2327.1376</v>
      </c>
      <c r="G2201" s="4">
        <f t="shared" ca="1" si="137"/>
        <v>-118.69260000000031</v>
      </c>
      <c r="H2201" s="4">
        <f ca="1">IFERROR(AVERAGE(OFFSET(G2201,0,0,-计算!B$21,1)),AVERAGE(OFFSET(G2201,0,0,-ROW(),1)))</f>
        <v>-121.58060000000053</v>
      </c>
      <c r="I2201" s="4" t="str">
        <f ca="1">IF(计算!B$23=1,IFERROR(IF(AND(G2201&gt;H2201,OFFSET(G2201,-计算!B$22,0,1,1)&lt;OFFSET(H2201,-计算!B$22,0,1,1)),"买",IF(AND(G2201&lt;H2201,OFFSET(G2201,-计算!B$22,0,1,1)&gt;OFFSET(H2201,-计算!B$22,0,1,1)),"卖",I2200)),"买"),IF(计算!B$23=2,IFERROR(IF(AND(G2201&gt;OFFSET(G2201,-计算!B$22,0,1,1),B2201&lt;OFFSET(B2201,-计算!B$22,0,1,1)),"买",IF(AND(G2201&lt;OFFSET(G2201,-计算!B$22,0,1,1),B2201&gt;OFFSET(B2201,-计算!B$22,0,1,1)),"卖",I2200)),"买"),""))</f>
        <v>买</v>
      </c>
      <c r="J2201" s="4">
        <f t="shared" ca="1" si="139"/>
        <v>1</v>
      </c>
      <c r="K2201" s="3">
        <f ca="1">IF(I2200="买",C2201,0)-IF(J2201=1,计算!B$18)</f>
        <v>0</v>
      </c>
      <c r="L2201" s="2">
        <f t="shared" ca="1" si="138"/>
        <v>5.4115300216114255</v>
      </c>
      <c r="M2201" s="3">
        <f ca="1">1-L2201/MAX(L$2:L2201)</f>
        <v>0.16300015529255651</v>
      </c>
    </row>
    <row r="2202" spans="1:13" x14ac:dyDescent="0.15">
      <c r="A2202" s="1">
        <v>41667</v>
      </c>
      <c r="B2202" s="2">
        <v>2219.86</v>
      </c>
      <c r="C2202" s="3">
        <f t="shared" si="136"/>
        <v>1.7780425286111345E-3</v>
      </c>
      <c r="D2202" s="3">
        <f>1-B2202/MAX(B$2:B2202)</f>
        <v>0.62229292860545837</v>
      </c>
      <c r="E2202" s="4">
        <f ca="1">IFERROR(AVERAGE(OFFSET(B2202,0,0,-计算!B$19,1)),AVERAGE(OFFSET(B2202,0,0,-ROW(),1)))</f>
        <v>2209.6958333333332</v>
      </c>
      <c r="F2202" s="4">
        <f ca="1">IFERROR(AVERAGE(OFFSET(B2202,0,0,-计算!B$20,1)),AVERAGE(OFFSET(B2202,0,0,-ROW(),1)))</f>
        <v>2322.9567999999999</v>
      </c>
      <c r="G2202" s="4">
        <f t="shared" ca="1" si="137"/>
        <v>-113.26096666666672</v>
      </c>
      <c r="H2202" s="4">
        <f ca="1">IFERROR(AVERAGE(OFFSET(G2202,0,0,-计算!B$21,1)),AVERAGE(OFFSET(G2202,0,0,-ROW(),1)))</f>
        <v>-120.57755555555605</v>
      </c>
      <c r="I2202" s="4" t="str">
        <f ca="1">IF(计算!B$23=1,IFERROR(IF(AND(G2202&gt;H2202,OFFSET(G2202,-计算!B$22,0,1,1)&lt;OFFSET(H2202,-计算!B$22,0,1,1)),"买",IF(AND(G2202&lt;H2202,OFFSET(G2202,-计算!B$22,0,1,1)&gt;OFFSET(H2202,-计算!B$22,0,1,1)),"卖",I2201)),"买"),IF(计算!B$23=2,IFERROR(IF(AND(G2202&gt;OFFSET(G2202,-计算!B$22,0,1,1),B2202&lt;OFFSET(B2202,-计算!B$22,0,1,1)),"买",IF(AND(G2202&lt;OFFSET(G2202,-计算!B$22,0,1,1),B2202&gt;OFFSET(B2202,-计算!B$22,0,1,1)),"卖",I2201)),"买"),""))</f>
        <v>买</v>
      </c>
      <c r="J2202" s="4" t="str">
        <f t="shared" ca="1" si="139"/>
        <v/>
      </c>
      <c r="K2202" s="3">
        <f ca="1">IF(I2201="买",C2202,0)-IF(J2202=1,计算!B$18)</f>
        <v>1.7780425286111345E-3</v>
      </c>
      <c r="L2202" s="2">
        <f t="shared" ca="1" si="138"/>
        <v>5.4211519521347062</v>
      </c>
      <c r="M2202" s="3">
        <f ca="1">1-L2202/MAX(L$2:L2202)</f>
        <v>0.16151193397222574</v>
      </c>
    </row>
    <row r="2203" spans="1:13" x14ac:dyDescent="0.15">
      <c r="A2203" s="1">
        <v>41668</v>
      </c>
      <c r="B2203" s="2">
        <v>2227.7800000000002</v>
      </c>
      <c r="C2203" s="3">
        <f t="shared" si="136"/>
        <v>3.5677925634949315E-3</v>
      </c>
      <c r="D2203" s="3">
        <f>1-B2203/MAX(B$2:B2203)</f>
        <v>0.62094534812495739</v>
      </c>
      <c r="E2203" s="4">
        <f ca="1">IFERROR(AVERAGE(OFFSET(B2203,0,0,-计算!B$19,1)),AVERAGE(OFFSET(B2203,0,0,-ROW(),1)))</f>
        <v>2212.5374999999999</v>
      </c>
      <c r="F2203" s="4">
        <f ca="1">IFERROR(AVERAGE(OFFSET(B2203,0,0,-计算!B$20,1)),AVERAGE(OFFSET(B2203,0,0,-ROW(),1)))</f>
        <v>2319.2692000000006</v>
      </c>
      <c r="G2203" s="4">
        <f t="shared" ca="1" si="137"/>
        <v>-106.73170000000073</v>
      </c>
      <c r="H2203" s="4">
        <f ca="1">IFERROR(AVERAGE(OFFSET(G2203,0,0,-计算!B$21,1)),AVERAGE(OFFSET(G2203,0,0,-ROW(),1)))</f>
        <v>-117.47887222222273</v>
      </c>
      <c r="I2203" s="4" t="str">
        <f ca="1">IF(计算!B$23=1,IFERROR(IF(AND(G2203&gt;H2203,OFFSET(G2203,-计算!B$22,0,1,1)&lt;OFFSET(H2203,-计算!B$22,0,1,1)),"买",IF(AND(G2203&lt;H2203,OFFSET(G2203,-计算!B$22,0,1,1)&gt;OFFSET(H2203,-计算!B$22,0,1,1)),"卖",I2202)),"买"),IF(计算!B$23=2,IFERROR(IF(AND(G2203&gt;OFFSET(G2203,-计算!B$22,0,1,1),B2203&lt;OFFSET(B2203,-计算!B$22,0,1,1)),"买",IF(AND(G2203&lt;OFFSET(G2203,-计算!B$22,0,1,1),B2203&gt;OFFSET(B2203,-计算!B$22,0,1,1)),"卖",I2202)),"买"),""))</f>
        <v>买</v>
      </c>
      <c r="J2203" s="4" t="str">
        <f t="shared" ca="1" si="139"/>
        <v/>
      </c>
      <c r="K2203" s="3">
        <f ca="1">IF(I2202="买",C2203,0)-IF(J2203=1,计算!B$18)</f>
        <v>3.5677925634949315E-3</v>
      </c>
      <c r="L2203" s="2">
        <f t="shared" ca="1" si="138"/>
        <v>5.4404934977551083</v>
      </c>
      <c r="M2203" s="3">
        <f ca="1">1-L2203/MAX(L$2:L2203)</f>
        <v>0.15852038248567268</v>
      </c>
    </row>
    <row r="2204" spans="1:13" x14ac:dyDescent="0.15">
      <c r="A2204" s="1">
        <v>41669</v>
      </c>
      <c r="B2204" s="2">
        <v>2202.4499999999998</v>
      </c>
      <c r="C2204" s="3">
        <f t="shared" si="136"/>
        <v>-1.1370063471258574E-2</v>
      </c>
      <c r="D2204" s="3">
        <f>1-B2204/MAX(B$2:B2204)</f>
        <v>0.62525522357585239</v>
      </c>
      <c r="E2204" s="4">
        <f ca="1">IFERROR(AVERAGE(OFFSET(B2204,0,0,-计算!B$19,1)),AVERAGE(OFFSET(B2204,0,0,-ROW(),1)))</f>
        <v>2211.6708333333331</v>
      </c>
      <c r="F2204" s="4">
        <f ca="1">IFERROR(AVERAGE(OFFSET(B2204,0,0,-计算!B$20,1)),AVERAGE(OFFSET(B2204,0,0,-ROW(),1)))</f>
        <v>2314.8212000000003</v>
      </c>
      <c r="G2204" s="4">
        <f t="shared" ca="1" si="137"/>
        <v>-103.1503666666672</v>
      </c>
      <c r="H2204" s="4">
        <f ca="1">IFERROR(AVERAGE(OFFSET(G2204,0,0,-计算!B$21,1)),AVERAGE(OFFSET(G2204,0,0,-ROW(),1)))</f>
        <v>-114.17563333333381</v>
      </c>
      <c r="I2204" s="4" t="str">
        <f ca="1">IF(计算!B$23=1,IFERROR(IF(AND(G2204&gt;H2204,OFFSET(G2204,-计算!B$22,0,1,1)&lt;OFFSET(H2204,-计算!B$22,0,1,1)),"买",IF(AND(G2204&lt;H2204,OFFSET(G2204,-计算!B$22,0,1,1)&gt;OFFSET(H2204,-计算!B$22,0,1,1)),"卖",I2203)),"买"),IF(计算!B$23=2,IFERROR(IF(AND(G2204&gt;OFFSET(G2204,-计算!B$22,0,1,1),B2204&lt;OFFSET(B2204,-计算!B$22,0,1,1)),"买",IF(AND(G2204&lt;OFFSET(G2204,-计算!B$22,0,1,1),B2204&gt;OFFSET(B2204,-计算!B$22,0,1,1)),"卖",I2203)),"买"),""))</f>
        <v>买</v>
      </c>
      <c r="J2204" s="4" t="str">
        <f t="shared" ca="1" si="139"/>
        <v/>
      </c>
      <c r="K2204" s="3">
        <f ca="1">IF(I2203="买",C2204,0)-IF(J2204=1,计算!B$18)</f>
        <v>-1.1370063471258574E-2</v>
      </c>
      <c r="L2204" s="2">
        <f t="shared" ca="1" si="138"/>
        <v>5.3786347413706634</v>
      </c>
      <c r="M2204" s="3">
        <f ca="1">1-L2204/MAX(L$2:L2204)</f>
        <v>0.16808805914658087</v>
      </c>
    </row>
    <row r="2205" spans="1:13" x14ac:dyDescent="0.15">
      <c r="A2205" s="1">
        <v>41677</v>
      </c>
      <c r="B2205" s="2">
        <v>2212.48</v>
      </c>
      <c r="C2205" s="3">
        <f t="shared" si="136"/>
        <v>4.5540193875004409E-3</v>
      </c>
      <c r="D2205" s="3">
        <f>1-B2205/MAX(B$2:B2205)</f>
        <v>0.62354862859865245</v>
      </c>
      <c r="E2205" s="4">
        <f ca="1">IFERROR(AVERAGE(OFFSET(B2205,0,0,-计算!B$19,1)),AVERAGE(OFFSET(B2205,0,0,-ROW(),1)))</f>
        <v>2211.9658333333332</v>
      </c>
      <c r="F2205" s="4">
        <f ca="1">IFERROR(AVERAGE(OFFSET(B2205,0,0,-计算!B$20,1)),AVERAGE(OFFSET(B2205,0,0,-ROW(),1)))</f>
        <v>2310.8710000000001</v>
      </c>
      <c r="G2205" s="4">
        <f t="shared" ca="1" si="137"/>
        <v>-98.905166666666901</v>
      </c>
      <c r="H2205" s="4">
        <f ca="1">IFERROR(AVERAGE(OFFSET(G2205,0,0,-计算!B$21,1)),AVERAGE(OFFSET(G2205,0,0,-ROW(),1)))</f>
        <v>-110.26743333333366</v>
      </c>
      <c r="I2205" s="4" t="str">
        <f ca="1">IF(计算!B$23=1,IFERROR(IF(AND(G2205&gt;H2205,OFFSET(G2205,-计算!B$22,0,1,1)&lt;OFFSET(H2205,-计算!B$22,0,1,1)),"买",IF(AND(G2205&lt;H2205,OFFSET(G2205,-计算!B$22,0,1,1)&gt;OFFSET(H2205,-计算!B$22,0,1,1)),"卖",I2204)),"买"),IF(计算!B$23=2,IFERROR(IF(AND(G2205&gt;OFFSET(G2205,-计算!B$22,0,1,1),B2205&lt;OFFSET(B2205,-计算!B$22,0,1,1)),"买",IF(AND(G2205&lt;OFFSET(G2205,-计算!B$22,0,1,1),B2205&gt;OFFSET(B2205,-计算!B$22,0,1,1)),"卖",I2204)),"买"),""))</f>
        <v>买</v>
      </c>
      <c r="J2205" s="4" t="str">
        <f t="shared" ca="1" si="139"/>
        <v/>
      </c>
      <c r="K2205" s="3">
        <f ca="1">IF(I2204="买",C2205,0)-IF(J2205=1,计算!B$18)</f>
        <v>4.5540193875004409E-3</v>
      </c>
      <c r="L2205" s="2">
        <f t="shared" ca="1" si="138"/>
        <v>5.403129148261149</v>
      </c>
      <c r="M2205" s="3">
        <f ca="1">1-L2205/MAX(L$2:L2205)</f>
        <v>0.16429951603924131</v>
      </c>
    </row>
    <row r="2206" spans="1:13" x14ac:dyDescent="0.15">
      <c r="A2206" s="1">
        <v>41680</v>
      </c>
      <c r="B2206" s="2">
        <v>2267.5300000000002</v>
      </c>
      <c r="C2206" s="3">
        <f t="shared" si="136"/>
        <v>2.4881580850448337E-2</v>
      </c>
      <c r="D2206" s="3">
        <f>1-B2206/MAX(B$2:B2206)</f>
        <v>0.61418192336486754</v>
      </c>
      <c r="E2206" s="4">
        <f ca="1">IFERROR(AVERAGE(OFFSET(B2206,0,0,-计算!B$19,1)),AVERAGE(OFFSET(B2206,0,0,-ROW(),1)))</f>
        <v>2216.6066666666661</v>
      </c>
      <c r="F2206" s="4">
        <f ca="1">IFERROR(AVERAGE(OFFSET(B2206,0,0,-计算!B$20,1)),AVERAGE(OFFSET(B2206,0,0,-ROW(),1)))</f>
        <v>2308.2624000000001</v>
      </c>
      <c r="G2206" s="4">
        <f t="shared" ca="1" si="137"/>
        <v>-91.655733333333956</v>
      </c>
      <c r="H2206" s="4">
        <f ca="1">IFERROR(AVERAGE(OFFSET(G2206,0,0,-计算!B$21,1)),AVERAGE(OFFSET(G2206,0,0,-ROW(),1)))</f>
        <v>-105.39942222222264</v>
      </c>
      <c r="I2206" s="4" t="str">
        <f ca="1">IF(计算!B$23=1,IFERROR(IF(AND(G2206&gt;H2206,OFFSET(G2206,-计算!B$22,0,1,1)&lt;OFFSET(H2206,-计算!B$22,0,1,1)),"买",IF(AND(G2206&lt;H2206,OFFSET(G2206,-计算!B$22,0,1,1)&gt;OFFSET(H2206,-计算!B$22,0,1,1)),"卖",I2205)),"买"),IF(计算!B$23=2,IFERROR(IF(AND(G2206&gt;OFFSET(G2206,-计算!B$22,0,1,1),B2206&lt;OFFSET(B2206,-计算!B$22,0,1,1)),"买",IF(AND(G2206&lt;OFFSET(G2206,-计算!B$22,0,1,1),B2206&gt;OFFSET(B2206,-计算!B$22,0,1,1)),"卖",I2205)),"买"),""))</f>
        <v>买</v>
      </c>
      <c r="J2206" s="4" t="str">
        <f t="shared" ca="1" si="139"/>
        <v/>
      </c>
      <c r="K2206" s="3">
        <f ca="1">IF(I2205="买",C2206,0)-IF(J2206=1,计算!B$18)</f>
        <v>2.4881580850448337E-2</v>
      </c>
      <c r="L2206" s="2">
        <f t="shared" ca="1" si="138"/>
        <v>5.5375675430090228</v>
      </c>
      <c r="M2206" s="3">
        <f ca="1">1-L2206/MAX(L$2:L2206)</f>
        <v>0.14350596688081285</v>
      </c>
    </row>
    <row r="2207" spans="1:13" x14ac:dyDescent="0.15">
      <c r="A2207" s="1">
        <v>41681</v>
      </c>
      <c r="B2207" s="2">
        <v>2285.56</v>
      </c>
      <c r="C2207" s="3">
        <f t="shared" si="136"/>
        <v>7.9513832231545845E-3</v>
      </c>
      <c r="D2207" s="3">
        <f>1-B2207/MAX(B$2:B2207)</f>
        <v>0.61111413598312114</v>
      </c>
      <c r="E2207" s="4">
        <f ca="1">IFERROR(AVERAGE(OFFSET(B2207,0,0,-计算!B$19,1)),AVERAGE(OFFSET(B2207,0,0,-ROW(),1)))</f>
        <v>2225.5291666666667</v>
      </c>
      <c r="F2207" s="4">
        <f ca="1">IFERROR(AVERAGE(OFFSET(B2207,0,0,-计算!B$20,1)),AVERAGE(OFFSET(B2207,0,0,-ROW(),1)))</f>
        <v>2306.2010000000005</v>
      </c>
      <c r="G2207" s="4">
        <f t="shared" ca="1" si="137"/>
        <v>-80.67183333333378</v>
      </c>
      <c r="H2207" s="4">
        <f ca="1">IFERROR(AVERAGE(OFFSET(G2207,0,0,-计算!B$21,1)),AVERAGE(OFFSET(G2207,0,0,-ROW(),1)))</f>
        <v>-99.062627777778218</v>
      </c>
      <c r="I2207" s="4" t="str">
        <f ca="1">IF(计算!B$23=1,IFERROR(IF(AND(G2207&gt;H2207,OFFSET(G2207,-计算!B$22,0,1,1)&lt;OFFSET(H2207,-计算!B$22,0,1,1)),"买",IF(AND(G2207&lt;H2207,OFFSET(G2207,-计算!B$22,0,1,1)&gt;OFFSET(H2207,-计算!B$22,0,1,1)),"卖",I2206)),"买"),IF(计算!B$23=2,IFERROR(IF(AND(G2207&gt;OFFSET(G2207,-计算!B$22,0,1,1),B2207&lt;OFFSET(B2207,-计算!B$22,0,1,1)),"买",IF(AND(G2207&lt;OFFSET(G2207,-计算!B$22,0,1,1),B2207&gt;OFFSET(B2207,-计算!B$22,0,1,1)),"卖",I2206)),"买"),""))</f>
        <v>买</v>
      </c>
      <c r="J2207" s="4" t="str">
        <f t="shared" ca="1" si="139"/>
        <v/>
      </c>
      <c r="K2207" s="3">
        <f ca="1">IF(I2206="买",C2207,0)-IF(J2207=1,计算!B$18)</f>
        <v>7.9513832231545845E-3</v>
      </c>
      <c r="L2207" s="2">
        <f t="shared" ca="1" si="138"/>
        <v>5.5815988646675905</v>
      </c>
      <c r="M2207" s="3">
        <f ca="1">1-L2207/MAX(L$2:L2207)</f>
        <v>0.13669565459513688</v>
      </c>
    </row>
    <row r="2208" spans="1:13" x14ac:dyDescent="0.15">
      <c r="A2208" s="1">
        <v>41682</v>
      </c>
      <c r="B2208" s="2">
        <v>2291.25</v>
      </c>
      <c r="C2208" s="3">
        <f t="shared" si="136"/>
        <v>2.4895430441556066E-3</v>
      </c>
      <c r="D2208" s="3">
        <f>1-B2208/MAX(B$2:B2208)</f>
        <v>0.61014598788538765</v>
      </c>
      <c r="E2208" s="4">
        <f ca="1">IFERROR(AVERAGE(OFFSET(B2208,0,0,-计算!B$19,1)),AVERAGE(OFFSET(B2208,0,0,-ROW(),1)))</f>
        <v>2235.9675000000002</v>
      </c>
      <c r="F2208" s="4">
        <f ca="1">IFERROR(AVERAGE(OFFSET(B2208,0,0,-计算!B$20,1)),AVERAGE(OFFSET(B2208,0,0,-ROW(),1)))</f>
        <v>2304.2775999999999</v>
      </c>
      <c r="G2208" s="4">
        <f t="shared" ca="1" si="137"/>
        <v>-68.310099999999693</v>
      </c>
      <c r="H2208" s="4">
        <f ca="1">IFERROR(AVERAGE(OFFSET(G2208,0,0,-计算!B$21,1)),AVERAGE(OFFSET(G2208,0,0,-ROW(),1)))</f>
        <v>-91.570816666667042</v>
      </c>
      <c r="I2208" s="4" t="str">
        <f ca="1">IF(计算!B$23=1,IFERROR(IF(AND(G2208&gt;H2208,OFFSET(G2208,-计算!B$22,0,1,1)&lt;OFFSET(H2208,-计算!B$22,0,1,1)),"买",IF(AND(G2208&lt;H2208,OFFSET(G2208,-计算!B$22,0,1,1)&gt;OFFSET(H2208,-计算!B$22,0,1,1)),"卖",I2207)),"买"),IF(计算!B$23=2,IFERROR(IF(AND(G2208&gt;OFFSET(G2208,-计算!B$22,0,1,1),B2208&lt;OFFSET(B2208,-计算!B$22,0,1,1)),"买",IF(AND(G2208&lt;OFFSET(G2208,-计算!B$22,0,1,1),B2208&gt;OFFSET(B2208,-计算!B$22,0,1,1)),"卖",I2207)),"买"),""))</f>
        <v>买</v>
      </c>
      <c r="J2208" s="4" t="str">
        <f t="shared" ca="1" si="139"/>
        <v/>
      </c>
      <c r="K2208" s="3">
        <f ca="1">IF(I2207="买",C2208,0)-IF(J2208=1,计算!B$18)</f>
        <v>2.4895430441556066E-3</v>
      </c>
      <c r="L2208" s="2">
        <f t="shared" ca="1" si="138"/>
        <v>5.5954944952963901</v>
      </c>
      <c r="M2208" s="3">
        <f ca="1">1-L2208/MAX(L$2:L2208)</f>
        <v>0.13454642126704497</v>
      </c>
    </row>
    <row r="2209" spans="1:13" x14ac:dyDescent="0.15">
      <c r="A2209" s="1">
        <v>41683</v>
      </c>
      <c r="B2209" s="2">
        <v>2279.5500000000002</v>
      </c>
      <c r="C2209" s="3">
        <f t="shared" si="136"/>
        <v>-5.106382978723345E-3</v>
      </c>
      <c r="D2209" s="3">
        <f>1-B2209/MAX(B$2:B2209)</f>
        <v>0.61213673177703665</v>
      </c>
      <c r="E2209" s="4">
        <f ca="1">IFERROR(AVERAGE(OFFSET(B2209,0,0,-计算!B$19,1)),AVERAGE(OFFSET(B2209,0,0,-ROW(),1)))</f>
        <v>2243.6458333333335</v>
      </c>
      <c r="F2209" s="4">
        <f ca="1">IFERROR(AVERAGE(OFFSET(B2209,0,0,-计算!B$20,1)),AVERAGE(OFFSET(B2209,0,0,-ROW(),1)))</f>
        <v>2301.5790000000002</v>
      </c>
      <c r="G2209" s="4">
        <f t="shared" ca="1" si="137"/>
        <v>-57.933166666666693</v>
      </c>
      <c r="H2209" s="4">
        <f ca="1">IFERROR(AVERAGE(OFFSET(G2209,0,0,-计算!B$21,1)),AVERAGE(OFFSET(G2209,0,0,-ROW(),1)))</f>
        <v>-83.437727777778036</v>
      </c>
      <c r="I2209" s="4" t="str">
        <f ca="1">IF(计算!B$23=1,IFERROR(IF(AND(G2209&gt;H2209,OFFSET(G2209,-计算!B$22,0,1,1)&lt;OFFSET(H2209,-计算!B$22,0,1,1)),"买",IF(AND(G2209&lt;H2209,OFFSET(G2209,-计算!B$22,0,1,1)&gt;OFFSET(H2209,-计算!B$22,0,1,1)),"卖",I2208)),"买"),IF(计算!B$23=2,IFERROR(IF(AND(G2209&gt;OFFSET(G2209,-计算!B$22,0,1,1),B2209&lt;OFFSET(B2209,-计算!B$22,0,1,1)),"买",IF(AND(G2209&lt;OFFSET(G2209,-计算!B$22,0,1,1),B2209&gt;OFFSET(B2209,-计算!B$22,0,1,1)),"卖",I2208)),"买"),""))</f>
        <v>买</v>
      </c>
      <c r="J2209" s="4" t="str">
        <f t="shared" ca="1" si="139"/>
        <v/>
      </c>
      <c r="K2209" s="3">
        <f ca="1">IF(I2208="买",C2209,0)-IF(J2209=1,计算!B$18)</f>
        <v>-5.106382978723345E-3</v>
      </c>
      <c r="L2209" s="2">
        <f t="shared" ca="1" si="138"/>
        <v>5.5669217574480685</v>
      </c>
      <c r="M2209" s="3">
        <f ca="1">1-L2209/MAX(L$2:L2209)</f>
        <v>0.1389657586903621</v>
      </c>
    </row>
    <row r="2210" spans="1:13" x14ac:dyDescent="0.15">
      <c r="A2210" s="1">
        <v>41684</v>
      </c>
      <c r="B2210" s="2">
        <v>2295.5700000000002</v>
      </c>
      <c r="C2210" s="3">
        <f t="shared" si="136"/>
        <v>7.0277028360861138E-3</v>
      </c>
      <c r="D2210" s="3">
        <f>1-B2210/MAX(B$2:B2210)</f>
        <v>0.60941094398693252</v>
      </c>
      <c r="E2210" s="4">
        <f ca="1">IFERROR(AVERAGE(OFFSET(B2210,0,0,-计算!B$19,1)),AVERAGE(OFFSET(B2210,0,0,-ROW(),1)))</f>
        <v>2247.96</v>
      </c>
      <c r="F2210" s="4">
        <f ca="1">IFERROR(AVERAGE(OFFSET(B2210,0,0,-计算!B$20,1)),AVERAGE(OFFSET(B2210,0,0,-ROW(),1)))</f>
        <v>2298.6998000000003</v>
      </c>
      <c r="G2210" s="4">
        <f t="shared" ca="1" si="137"/>
        <v>-50.739800000000287</v>
      </c>
      <c r="H2210" s="4">
        <f ca="1">IFERROR(AVERAGE(OFFSET(G2210,0,0,-计算!B$21,1)),AVERAGE(OFFSET(G2210,0,0,-ROW(),1)))</f>
        <v>-74.702633333333551</v>
      </c>
      <c r="I2210" s="4" t="str">
        <f ca="1">IF(计算!B$23=1,IFERROR(IF(AND(G2210&gt;H2210,OFFSET(G2210,-计算!B$22,0,1,1)&lt;OFFSET(H2210,-计算!B$22,0,1,1)),"买",IF(AND(G2210&lt;H2210,OFFSET(G2210,-计算!B$22,0,1,1)&gt;OFFSET(H2210,-计算!B$22,0,1,1)),"卖",I2209)),"买"),IF(计算!B$23=2,IFERROR(IF(AND(G2210&gt;OFFSET(G2210,-计算!B$22,0,1,1),B2210&lt;OFFSET(B2210,-计算!B$22,0,1,1)),"买",IF(AND(G2210&lt;OFFSET(G2210,-计算!B$22,0,1,1),B2210&gt;OFFSET(B2210,-计算!B$22,0,1,1)),"卖",I2209)),"买"),""))</f>
        <v>买</v>
      </c>
      <c r="J2210" s="4" t="str">
        <f t="shared" ca="1" si="139"/>
        <v/>
      </c>
      <c r="K2210" s="3">
        <f ca="1">IF(I2209="买",C2210,0)-IF(J2210=1,计算!B$18)</f>
        <v>7.0277028360861138E-3</v>
      </c>
      <c r="L2210" s="2">
        <f t="shared" ca="1" si="138"/>
        <v>5.6060444292711562</v>
      </c>
      <c r="M2210" s="3">
        <f ca="1">1-L2210/MAX(L$2:L2210)</f>
        <v>0.13291466591074308</v>
      </c>
    </row>
    <row r="2211" spans="1:13" x14ac:dyDescent="0.15">
      <c r="A2211" s="1">
        <v>41687</v>
      </c>
      <c r="B2211" s="2">
        <v>2311.65</v>
      </c>
      <c r="C2211" s="3">
        <f t="shared" si="136"/>
        <v>7.0047961944093018E-3</v>
      </c>
      <c r="D2211" s="3">
        <f>1-B2211/MAX(B$2:B2211)</f>
        <v>0.60667494725379423</v>
      </c>
      <c r="E2211" s="4">
        <f ca="1">IFERROR(AVERAGE(OFFSET(B2211,0,0,-计算!B$19,1)),AVERAGE(OFFSET(B2211,0,0,-ROW(),1)))</f>
        <v>2254.606666666667</v>
      </c>
      <c r="F2211" s="4">
        <f ca="1">IFERROR(AVERAGE(OFFSET(B2211,0,0,-计算!B$20,1)),AVERAGE(OFFSET(B2211,0,0,-ROW(),1)))</f>
        <v>2296.1540000000005</v>
      </c>
      <c r="G2211" s="4">
        <f t="shared" ca="1" si="137"/>
        <v>-41.547333333333427</v>
      </c>
      <c r="H2211" s="4">
        <f ca="1">IFERROR(AVERAGE(OFFSET(G2211,0,0,-计算!B$21,1)),AVERAGE(OFFSET(G2211,0,0,-ROW(),1)))</f>
        <v>-65.142994444444639</v>
      </c>
      <c r="I2211" s="4" t="str">
        <f ca="1">IF(计算!B$23=1,IFERROR(IF(AND(G2211&gt;H2211,OFFSET(G2211,-计算!B$22,0,1,1)&lt;OFFSET(H2211,-计算!B$22,0,1,1)),"买",IF(AND(G2211&lt;H2211,OFFSET(G2211,-计算!B$22,0,1,1)&gt;OFFSET(H2211,-计算!B$22,0,1,1)),"卖",I2210)),"买"),IF(计算!B$23=2,IFERROR(IF(AND(G2211&gt;OFFSET(G2211,-计算!B$22,0,1,1),B2211&lt;OFFSET(B2211,-计算!B$22,0,1,1)),"买",IF(AND(G2211&lt;OFFSET(G2211,-计算!B$22,0,1,1),B2211&gt;OFFSET(B2211,-计算!B$22,0,1,1)),"卖",I2210)),"买"),""))</f>
        <v>买</v>
      </c>
      <c r="J2211" s="4" t="str">
        <f t="shared" ca="1" si="139"/>
        <v/>
      </c>
      <c r="K2211" s="3">
        <f ca="1">IF(I2210="买",C2211,0)-IF(J2211=1,计算!B$18)</f>
        <v>7.0047961944093018E-3</v>
      </c>
      <c r="L2211" s="2">
        <f t="shared" ca="1" si="138"/>
        <v>5.6453136279550042</v>
      </c>
      <c r="M2211" s="3">
        <f ca="1">1-L2211/MAX(L$2:L2211)</f>
        <v>0.12684090986228647</v>
      </c>
    </row>
    <row r="2212" spans="1:13" x14ac:dyDescent="0.15">
      <c r="A2212" s="1">
        <v>41688</v>
      </c>
      <c r="B2212" s="2">
        <v>2282.44</v>
      </c>
      <c r="C2212" s="3">
        <f t="shared" si="136"/>
        <v>-1.2635995933640509E-2</v>
      </c>
      <c r="D2212" s="3">
        <f>1-B2212/MAX(B$2:B2212)</f>
        <v>0.61164500102089425</v>
      </c>
      <c r="E2212" s="4">
        <f ca="1">IFERROR(AVERAGE(OFFSET(B2212,0,0,-计算!B$19,1)),AVERAGE(OFFSET(B2212,0,0,-ROW(),1)))</f>
        <v>2257.67</v>
      </c>
      <c r="F2212" s="4">
        <f ca="1">IFERROR(AVERAGE(OFFSET(B2212,0,0,-计算!B$20,1)),AVERAGE(OFFSET(B2212,0,0,-ROW(),1)))</f>
        <v>2293.4270000000006</v>
      </c>
      <c r="G2212" s="4">
        <f t="shared" ca="1" si="137"/>
        <v>-35.757000000000517</v>
      </c>
      <c r="H2212" s="4">
        <f ca="1">IFERROR(AVERAGE(OFFSET(G2212,0,0,-计算!B$21,1)),AVERAGE(OFFSET(G2212,0,0,-ROW(),1)))</f>
        <v>-55.826538888889068</v>
      </c>
      <c r="I2212" s="4" t="str">
        <f ca="1">IF(计算!B$23=1,IFERROR(IF(AND(G2212&gt;H2212,OFFSET(G2212,-计算!B$22,0,1,1)&lt;OFFSET(H2212,-计算!B$22,0,1,1)),"买",IF(AND(G2212&lt;H2212,OFFSET(G2212,-计算!B$22,0,1,1)&gt;OFFSET(H2212,-计算!B$22,0,1,1)),"卖",I2211)),"买"),IF(计算!B$23=2,IFERROR(IF(AND(G2212&gt;OFFSET(G2212,-计算!B$22,0,1,1),B2212&lt;OFFSET(B2212,-计算!B$22,0,1,1)),"买",IF(AND(G2212&lt;OFFSET(G2212,-计算!B$22,0,1,1),B2212&gt;OFFSET(B2212,-计算!B$22,0,1,1)),"卖",I2211)),"买"),""))</f>
        <v>买</v>
      </c>
      <c r="J2212" s="4" t="str">
        <f t="shared" ca="1" si="139"/>
        <v/>
      </c>
      <c r="K2212" s="3">
        <f ca="1">IF(I2211="买",C2212,0)-IF(J2212=1,计算!B$18)</f>
        <v>-1.2635995933640509E-2</v>
      </c>
      <c r="L2212" s="2">
        <f t="shared" ca="1" si="138"/>
        <v>5.5739794679080399</v>
      </c>
      <c r="M2212" s="3">
        <f ca="1">1-L2212/MAX(L$2:L2212)</f>
        <v>0.13787414457468783</v>
      </c>
    </row>
    <row r="2213" spans="1:13" x14ac:dyDescent="0.15">
      <c r="A2213" s="1">
        <v>41689</v>
      </c>
      <c r="B2213" s="2">
        <v>2308.66</v>
      </c>
      <c r="C2213" s="3">
        <f t="shared" si="136"/>
        <v>1.1487706139044151E-2</v>
      </c>
      <c r="D2213" s="3">
        <f>1-B2213/MAX(B$2:B2213)</f>
        <v>0.60718369291499352</v>
      </c>
      <c r="E2213" s="4">
        <f ca="1">IFERROR(AVERAGE(OFFSET(B2213,0,0,-计算!B$19,1)),AVERAGE(OFFSET(B2213,0,0,-ROW(),1)))</f>
        <v>2265.3983333333331</v>
      </c>
      <c r="F2213" s="4">
        <f ca="1">IFERROR(AVERAGE(OFFSET(B2213,0,0,-计算!B$20,1)),AVERAGE(OFFSET(B2213,0,0,-ROW(),1)))</f>
        <v>2290.7446</v>
      </c>
      <c r="G2213" s="4">
        <f t="shared" ca="1" si="137"/>
        <v>-25.346266666666907</v>
      </c>
      <c r="H2213" s="4">
        <f ca="1">IFERROR(AVERAGE(OFFSET(G2213,0,0,-计算!B$21,1)),AVERAGE(OFFSET(G2213,0,0,-ROW(),1)))</f>
        <v>-46.605611111111251</v>
      </c>
      <c r="I2213" s="4" t="str">
        <f ca="1">IF(计算!B$23=1,IFERROR(IF(AND(G2213&gt;H2213,OFFSET(G2213,-计算!B$22,0,1,1)&lt;OFFSET(H2213,-计算!B$22,0,1,1)),"买",IF(AND(G2213&lt;H2213,OFFSET(G2213,-计算!B$22,0,1,1)&gt;OFFSET(H2213,-计算!B$22,0,1,1)),"卖",I2212)),"买"),IF(计算!B$23=2,IFERROR(IF(AND(G2213&gt;OFFSET(G2213,-计算!B$22,0,1,1),B2213&lt;OFFSET(B2213,-计算!B$22,0,1,1)),"买",IF(AND(G2213&lt;OFFSET(G2213,-计算!B$22,0,1,1),B2213&gt;OFFSET(B2213,-计算!B$22,0,1,1)),"卖",I2212)),"买"),""))</f>
        <v>买</v>
      </c>
      <c r="J2213" s="4" t="str">
        <f t="shared" ca="1" si="139"/>
        <v/>
      </c>
      <c r="K2213" s="3">
        <f ca="1">IF(I2212="买",C2213,0)-IF(J2213=1,计算!B$18)</f>
        <v>1.1487706139044151E-2</v>
      </c>
      <c r="L2213" s="2">
        <f t="shared" ca="1" si="138"/>
        <v>5.6380117060604329</v>
      </c>
      <c r="M2213" s="3">
        <f ca="1">1-L2213/MAX(L$2:L2213)</f>
        <v>0.12797029609268984</v>
      </c>
    </row>
    <row r="2214" spans="1:13" x14ac:dyDescent="0.15">
      <c r="A2214" s="1">
        <v>41690</v>
      </c>
      <c r="B2214" s="2">
        <v>2287.44</v>
      </c>
      <c r="C2214" s="3">
        <f t="shared" si="136"/>
        <v>-9.1914790397892299E-3</v>
      </c>
      <c r="D2214" s="3">
        <f>1-B2214/MAX(B$2:B2214)</f>
        <v>0.6107942557680528</v>
      </c>
      <c r="E2214" s="4">
        <f ca="1">IFERROR(AVERAGE(OFFSET(B2214,0,0,-计算!B$19,1)),AVERAGE(OFFSET(B2214,0,0,-ROW(),1)))</f>
        <v>2271.0299999999997</v>
      </c>
      <c r="F2214" s="4">
        <f ca="1">IFERROR(AVERAGE(OFFSET(B2214,0,0,-计算!B$20,1)),AVERAGE(OFFSET(B2214,0,0,-ROW(),1)))</f>
        <v>2286.9906000000001</v>
      </c>
      <c r="G2214" s="4">
        <f t="shared" ca="1" si="137"/>
        <v>-15.960600000000341</v>
      </c>
      <c r="H2214" s="4">
        <f ca="1">IFERROR(AVERAGE(OFFSET(G2214,0,0,-计算!B$21,1)),AVERAGE(OFFSET(G2214,0,0,-ROW(),1)))</f>
        <v>-37.880694444444693</v>
      </c>
      <c r="I2214" s="4" t="str">
        <f ca="1">IF(计算!B$23=1,IFERROR(IF(AND(G2214&gt;H2214,OFFSET(G2214,-计算!B$22,0,1,1)&lt;OFFSET(H2214,-计算!B$22,0,1,1)),"买",IF(AND(G2214&lt;H2214,OFFSET(G2214,-计算!B$22,0,1,1)&gt;OFFSET(H2214,-计算!B$22,0,1,1)),"卖",I2213)),"买"),IF(计算!B$23=2,IFERROR(IF(AND(G2214&gt;OFFSET(G2214,-计算!B$22,0,1,1),B2214&lt;OFFSET(B2214,-计算!B$22,0,1,1)),"买",IF(AND(G2214&lt;OFFSET(G2214,-计算!B$22,0,1,1),B2214&gt;OFFSET(B2214,-计算!B$22,0,1,1)),"卖",I2213)),"买"),""))</f>
        <v>买</v>
      </c>
      <c r="J2214" s="4" t="str">
        <f t="shared" ca="1" si="139"/>
        <v/>
      </c>
      <c r="K2214" s="3">
        <f ca="1">IF(I2213="买",C2214,0)-IF(J2214=1,计算!B$18)</f>
        <v>-9.1914790397892299E-3</v>
      </c>
      <c r="L2214" s="2">
        <f t="shared" ca="1" si="138"/>
        <v>5.5861900396380921</v>
      </c>
      <c r="M2214" s="3">
        <f ca="1">1-L2214/MAX(L$2:L2214)</f>
        <v>0.1359855388382275</v>
      </c>
    </row>
    <row r="2215" spans="1:13" x14ac:dyDescent="0.15">
      <c r="A2215" s="1">
        <v>41691</v>
      </c>
      <c r="B2215" s="2">
        <v>2264.29</v>
      </c>
      <c r="C2215" s="3">
        <f t="shared" si="136"/>
        <v>-1.01204840345539E-2</v>
      </c>
      <c r="D2215" s="3">
        <f>1-B2215/MAX(B$2:B2215)</f>
        <v>0.61473320628870898</v>
      </c>
      <c r="E2215" s="4">
        <f ca="1">IFERROR(AVERAGE(OFFSET(B2215,0,0,-计算!B$19,1)),AVERAGE(OFFSET(B2215,0,0,-ROW(),1)))</f>
        <v>2274.0724999999998</v>
      </c>
      <c r="F2215" s="4">
        <f ca="1">IFERROR(AVERAGE(OFFSET(B2215,0,0,-计算!B$20,1)),AVERAGE(OFFSET(B2215,0,0,-ROW(),1)))</f>
        <v>2282.9124000000002</v>
      </c>
      <c r="G2215" s="4">
        <f t="shared" ca="1" si="137"/>
        <v>-8.839900000000398</v>
      </c>
      <c r="H2215" s="4">
        <f ca="1">IFERROR(AVERAGE(OFFSET(G2215,0,0,-计算!B$21,1)),AVERAGE(OFFSET(G2215,0,0,-ROW(),1)))</f>
        <v>-29.698483333333645</v>
      </c>
      <c r="I2215" s="4" t="str">
        <f ca="1">IF(计算!B$23=1,IFERROR(IF(AND(G2215&gt;H2215,OFFSET(G2215,-计算!B$22,0,1,1)&lt;OFFSET(H2215,-计算!B$22,0,1,1)),"买",IF(AND(G2215&lt;H2215,OFFSET(G2215,-计算!B$22,0,1,1)&gt;OFFSET(H2215,-计算!B$22,0,1,1)),"卖",I2214)),"买"),IF(计算!B$23=2,IFERROR(IF(AND(G2215&gt;OFFSET(G2215,-计算!B$22,0,1,1),B2215&lt;OFFSET(B2215,-计算!B$22,0,1,1)),"买",IF(AND(G2215&lt;OFFSET(G2215,-计算!B$22,0,1,1),B2215&gt;OFFSET(B2215,-计算!B$22,0,1,1)),"卖",I2214)),"买"),""))</f>
        <v>买</v>
      </c>
      <c r="J2215" s="4" t="str">
        <f t="shared" ca="1" si="139"/>
        <v/>
      </c>
      <c r="K2215" s="3">
        <f ca="1">IF(I2214="买",C2215,0)-IF(J2215=1,计算!B$18)</f>
        <v>-1.01204840345539E-2</v>
      </c>
      <c r="L2215" s="2">
        <f t="shared" ca="1" si="138"/>
        <v>5.5296550925279506</v>
      </c>
      <c r="M2215" s="3">
        <f ca="1">1-L2215/MAX(L$2:L2215)</f>
        <v>0.14472978339803888</v>
      </c>
    </row>
    <row r="2216" spans="1:13" x14ac:dyDescent="0.15">
      <c r="A2216" s="1">
        <v>41694</v>
      </c>
      <c r="B2216" s="2">
        <v>2214.5100000000002</v>
      </c>
      <c r="C2216" s="3">
        <f t="shared" si="136"/>
        <v>-2.1984816432524035E-2</v>
      </c>
      <c r="D2216" s="3">
        <f>1-B2216/MAX(B$2:B2216)</f>
        <v>0.62320322602599876</v>
      </c>
      <c r="E2216" s="4">
        <f ca="1">IFERROR(AVERAGE(OFFSET(B2216,0,0,-计算!B$19,1)),AVERAGE(OFFSET(B2216,0,0,-ROW(),1)))</f>
        <v>2275.0774999999999</v>
      </c>
      <c r="F2216" s="4">
        <f ca="1">IFERROR(AVERAGE(OFFSET(B2216,0,0,-计算!B$20,1)),AVERAGE(OFFSET(B2216,0,0,-ROW(),1)))</f>
        <v>2278.1567999999997</v>
      </c>
      <c r="G2216" s="4">
        <f t="shared" ca="1" si="137"/>
        <v>-3.0792999999998756</v>
      </c>
      <c r="H2216" s="4">
        <f ca="1">IFERROR(AVERAGE(OFFSET(G2216,0,0,-计算!B$21,1)),AVERAGE(OFFSET(G2216,0,0,-ROW(),1)))</f>
        <v>-21.755066666666909</v>
      </c>
      <c r="I2216" s="4" t="str">
        <f ca="1">IF(计算!B$23=1,IFERROR(IF(AND(G2216&gt;H2216,OFFSET(G2216,-计算!B$22,0,1,1)&lt;OFFSET(H2216,-计算!B$22,0,1,1)),"买",IF(AND(G2216&lt;H2216,OFFSET(G2216,-计算!B$22,0,1,1)&gt;OFFSET(H2216,-计算!B$22,0,1,1)),"卖",I2215)),"买"),IF(计算!B$23=2,IFERROR(IF(AND(G2216&gt;OFFSET(G2216,-计算!B$22,0,1,1),B2216&lt;OFFSET(B2216,-计算!B$22,0,1,1)),"买",IF(AND(G2216&lt;OFFSET(G2216,-计算!B$22,0,1,1),B2216&gt;OFFSET(B2216,-计算!B$22,0,1,1)),"卖",I2215)),"买"),""))</f>
        <v>买</v>
      </c>
      <c r="J2216" s="4" t="str">
        <f t="shared" ca="1" si="139"/>
        <v/>
      </c>
      <c r="K2216" s="3">
        <f ca="1">IF(I2215="买",C2216,0)-IF(J2216=1,计算!B$18)</f>
        <v>-2.1984816432524035E-2</v>
      </c>
      <c r="L2216" s="2">
        <f t="shared" ca="1" si="138"/>
        <v>5.4080866403835524</v>
      </c>
      <c r="M2216" s="3">
        <f ca="1">1-L2216/MAX(L$2:L2216)</f>
        <v>0.16353274211023805</v>
      </c>
    </row>
    <row r="2217" spans="1:13" x14ac:dyDescent="0.15">
      <c r="A2217" s="1">
        <v>41695</v>
      </c>
      <c r="B2217" s="2">
        <v>2157.91</v>
      </c>
      <c r="C2217" s="3">
        <f t="shared" si="136"/>
        <v>-2.5558701473463841E-2</v>
      </c>
      <c r="D2217" s="3">
        <f>1-B2217/MAX(B$2:B2217)</f>
        <v>0.63283366228816451</v>
      </c>
      <c r="E2217" s="4">
        <f ca="1">IFERROR(AVERAGE(OFFSET(B2217,0,0,-计算!B$19,1)),AVERAGE(OFFSET(B2217,0,0,-ROW(),1)))</f>
        <v>2270.5299999999997</v>
      </c>
      <c r="F2217" s="4">
        <f ca="1">IFERROR(AVERAGE(OFFSET(B2217,0,0,-计算!B$20,1)),AVERAGE(OFFSET(B2217,0,0,-ROW(),1)))</f>
        <v>2272.2975999999999</v>
      </c>
      <c r="G2217" s="4">
        <f t="shared" ca="1" si="137"/>
        <v>-1.7676000000001295</v>
      </c>
      <c r="H2217" s="4">
        <f ca="1">IFERROR(AVERAGE(OFFSET(G2217,0,0,-计算!B$21,1)),AVERAGE(OFFSET(G2217,0,0,-ROW(),1)))</f>
        <v>-15.125111111111361</v>
      </c>
      <c r="I2217" s="4" t="str">
        <f ca="1">IF(计算!B$23=1,IFERROR(IF(AND(G2217&gt;H2217,OFFSET(G2217,-计算!B$22,0,1,1)&lt;OFFSET(H2217,-计算!B$22,0,1,1)),"买",IF(AND(G2217&lt;H2217,OFFSET(G2217,-计算!B$22,0,1,1)&gt;OFFSET(H2217,-计算!B$22,0,1,1)),"卖",I2216)),"买"),IF(计算!B$23=2,IFERROR(IF(AND(G2217&gt;OFFSET(G2217,-计算!B$22,0,1,1),B2217&lt;OFFSET(B2217,-计算!B$22,0,1,1)),"买",IF(AND(G2217&lt;OFFSET(G2217,-计算!B$22,0,1,1),B2217&gt;OFFSET(B2217,-计算!B$22,0,1,1)),"卖",I2216)),"买"),""))</f>
        <v>买</v>
      </c>
      <c r="J2217" s="4" t="str">
        <f t="shared" ca="1" si="139"/>
        <v/>
      </c>
      <c r="K2217" s="3">
        <f ca="1">IF(I2216="买",C2217,0)-IF(J2217=1,计算!B$18)</f>
        <v>-2.5558701473463841E-2</v>
      </c>
      <c r="L2217" s="2">
        <f t="shared" ca="1" si="138"/>
        <v>5.2698629683993614</v>
      </c>
      <c r="M2217" s="3">
        <f ca="1">1-L2217/MAX(L$2:L2217)</f>
        <v>0.18491175904696933</v>
      </c>
    </row>
    <row r="2218" spans="1:13" x14ac:dyDescent="0.15">
      <c r="A2218" s="1">
        <v>41696</v>
      </c>
      <c r="B2218" s="2">
        <v>2163.4</v>
      </c>
      <c r="C2218" s="3">
        <f t="shared" si="136"/>
        <v>2.54412834640938E-3</v>
      </c>
      <c r="D2218" s="3">
        <f>1-B2218/MAX(B$2:B2218)</f>
        <v>0.63189954400054438</v>
      </c>
      <c r="E2218" s="4">
        <f ca="1">IFERROR(AVERAGE(OFFSET(B2218,0,0,-计算!B$19,1)),AVERAGE(OFFSET(B2218,0,0,-ROW(),1)))</f>
        <v>2261.8525</v>
      </c>
      <c r="F2218" s="4">
        <f ca="1">IFERROR(AVERAGE(OFFSET(B2218,0,0,-计算!B$20,1)),AVERAGE(OFFSET(B2218,0,0,-ROW(),1)))</f>
        <v>2266.4991999999997</v>
      </c>
      <c r="G2218" s="4">
        <f t="shared" ca="1" si="137"/>
        <v>-4.6466999999997824</v>
      </c>
      <c r="H2218" s="4">
        <f ca="1">IFERROR(AVERAGE(OFFSET(G2218,0,0,-计算!B$21,1)),AVERAGE(OFFSET(G2218,0,0,-ROW(),1)))</f>
        <v>-9.9400611111112394</v>
      </c>
      <c r="I2218" s="4" t="str">
        <f ca="1">IF(计算!B$23=1,IFERROR(IF(AND(G2218&gt;H2218,OFFSET(G2218,-计算!B$22,0,1,1)&lt;OFFSET(H2218,-计算!B$22,0,1,1)),"买",IF(AND(G2218&lt;H2218,OFFSET(G2218,-计算!B$22,0,1,1)&gt;OFFSET(H2218,-计算!B$22,0,1,1)),"卖",I2217)),"买"),IF(计算!B$23=2,IFERROR(IF(AND(G2218&gt;OFFSET(G2218,-计算!B$22,0,1,1),B2218&lt;OFFSET(B2218,-计算!B$22,0,1,1)),"买",IF(AND(G2218&lt;OFFSET(G2218,-计算!B$22,0,1,1),B2218&gt;OFFSET(B2218,-计算!B$22,0,1,1)),"卖",I2217)),"买"),""))</f>
        <v>买</v>
      </c>
      <c r="J2218" s="4" t="str">
        <f t="shared" ca="1" si="139"/>
        <v/>
      </c>
      <c r="K2218" s="3">
        <f ca="1">IF(I2217="买",C2218,0)-IF(J2218=1,计算!B$18)</f>
        <v>2.54412834640938E-3</v>
      </c>
      <c r="L2218" s="2">
        <f t="shared" ca="1" si="138"/>
        <v>5.2832701761589593</v>
      </c>
      <c r="M2218" s="3">
        <f ca="1">1-L2218/MAX(L$2:L2218)</f>
        <v>0.18283806994833574</v>
      </c>
    </row>
    <row r="2219" spans="1:13" x14ac:dyDescent="0.15">
      <c r="A2219" s="1">
        <v>41697</v>
      </c>
      <c r="B2219" s="2">
        <v>2154.11</v>
      </c>
      <c r="C2219" s="3">
        <f t="shared" si="136"/>
        <v>-4.2941665896274461E-3</v>
      </c>
      <c r="D2219" s="3">
        <f>1-B2219/MAX(B$2:B2219)</f>
        <v>0.63348022868032394</v>
      </c>
      <c r="E2219" s="4">
        <f ca="1">IFERROR(AVERAGE(OFFSET(B2219,0,0,-计算!B$19,1)),AVERAGE(OFFSET(B2219,0,0,-ROW(),1)))</f>
        <v>2250.8983333333335</v>
      </c>
      <c r="F2219" s="4">
        <f ca="1">IFERROR(AVERAGE(OFFSET(B2219,0,0,-计算!B$20,1)),AVERAGE(OFFSET(B2219,0,0,-ROW(),1)))</f>
        <v>2261.3261999999995</v>
      </c>
      <c r="G2219" s="4">
        <f t="shared" ca="1" si="137"/>
        <v>-10.427866666665977</v>
      </c>
      <c r="H2219" s="4">
        <f ca="1">IFERROR(AVERAGE(OFFSET(G2219,0,0,-计算!B$21,1)),AVERAGE(OFFSET(G2219,0,0,-ROW(),1)))</f>
        <v>-7.4536611111110842</v>
      </c>
      <c r="I2219" s="4" t="str">
        <f ca="1">IF(计算!B$23=1,IFERROR(IF(AND(G2219&gt;H2219,OFFSET(G2219,-计算!B$22,0,1,1)&lt;OFFSET(H2219,-计算!B$22,0,1,1)),"买",IF(AND(G2219&lt;H2219,OFFSET(G2219,-计算!B$22,0,1,1)&gt;OFFSET(H2219,-计算!B$22,0,1,1)),"卖",I2218)),"买"),IF(计算!B$23=2,IFERROR(IF(AND(G2219&gt;OFFSET(G2219,-计算!B$22,0,1,1),B2219&lt;OFFSET(B2219,-计算!B$22,0,1,1)),"买",IF(AND(G2219&lt;OFFSET(G2219,-计算!B$22,0,1,1),B2219&gt;OFFSET(B2219,-计算!B$22,0,1,1)),"卖",I2218)),"买"),""))</f>
        <v>卖</v>
      </c>
      <c r="J2219" s="4">
        <f t="shared" ca="1" si="139"/>
        <v>1</v>
      </c>
      <c r="K2219" s="3">
        <f ca="1">IF(I2218="买",C2219,0)-IF(J2219=1,计算!B$18)</f>
        <v>-4.2941665896274461E-3</v>
      </c>
      <c r="L2219" s="2">
        <f t="shared" ca="1" si="138"/>
        <v>5.260582933884522</v>
      </c>
      <c r="M2219" s="3">
        <f ca="1">1-L2219/MAX(L$2:L2219)</f>
        <v>0.18634709940667915</v>
      </c>
    </row>
    <row r="2220" spans="1:13" x14ac:dyDescent="0.15">
      <c r="A2220" s="1">
        <v>41698</v>
      </c>
      <c r="B2220" s="2">
        <v>2178.9699999999998</v>
      </c>
      <c r="C2220" s="3">
        <f t="shared" si="136"/>
        <v>1.1540729117825776E-2</v>
      </c>
      <c r="D2220" s="3">
        <f>1-B2220/MAX(B$2:B2220)</f>
        <v>0.62925032328319608</v>
      </c>
      <c r="E2220" s="4">
        <f ca="1">IFERROR(AVERAGE(OFFSET(B2220,0,0,-计算!B$19,1)),AVERAGE(OFFSET(B2220,0,0,-ROW(),1)))</f>
        <v>2241.541666666667</v>
      </c>
      <c r="F2220" s="4">
        <f ca="1">IFERROR(AVERAGE(OFFSET(B2220,0,0,-计算!B$20,1)),AVERAGE(OFFSET(B2220,0,0,-ROW(),1)))</f>
        <v>2256.7051999999994</v>
      </c>
      <c r="G2220" s="4">
        <f t="shared" ca="1" si="137"/>
        <v>-15.163533333332452</v>
      </c>
      <c r="H2220" s="4">
        <f ca="1">IFERROR(AVERAGE(OFFSET(G2220,0,0,-计算!B$21,1)),AVERAGE(OFFSET(G2220,0,0,-ROW(),1)))</f>
        <v>-7.3208166666664356</v>
      </c>
      <c r="I2220" s="4" t="str">
        <f ca="1">IF(计算!B$23=1,IFERROR(IF(AND(G2220&gt;H2220,OFFSET(G2220,-计算!B$22,0,1,1)&lt;OFFSET(H2220,-计算!B$22,0,1,1)),"买",IF(AND(G2220&lt;H2220,OFFSET(G2220,-计算!B$22,0,1,1)&gt;OFFSET(H2220,-计算!B$22,0,1,1)),"卖",I2219)),"买"),IF(计算!B$23=2,IFERROR(IF(AND(G2220&gt;OFFSET(G2220,-计算!B$22,0,1,1),B2220&lt;OFFSET(B2220,-计算!B$22,0,1,1)),"买",IF(AND(G2220&lt;OFFSET(G2220,-计算!B$22,0,1,1),B2220&gt;OFFSET(B2220,-计算!B$22,0,1,1)),"卖",I2219)),"买"),""))</f>
        <v>卖</v>
      </c>
      <c r="J2220" s="4" t="str">
        <f t="shared" ca="1" si="139"/>
        <v/>
      </c>
      <c r="K2220" s="3">
        <f ca="1">IF(I2219="买",C2220,0)-IF(J2220=1,计算!B$18)</f>
        <v>0</v>
      </c>
      <c r="L2220" s="2">
        <f t="shared" ca="1" si="138"/>
        <v>5.260582933884522</v>
      </c>
      <c r="M2220" s="3">
        <f ca="1">1-L2220/MAX(L$2:L2220)</f>
        <v>0.18634709940667915</v>
      </c>
    </row>
    <row r="2221" spans="1:13" x14ac:dyDescent="0.15">
      <c r="A2221" s="1">
        <v>41701</v>
      </c>
      <c r="B2221" s="2">
        <v>2190.37</v>
      </c>
      <c r="C2221" s="3">
        <f t="shared" si="136"/>
        <v>5.2318297177107453E-3</v>
      </c>
      <c r="D2221" s="3">
        <f>1-B2221/MAX(B$2:B2221)</f>
        <v>0.62731062410671745</v>
      </c>
      <c r="E2221" s="4">
        <f ca="1">IFERROR(AVERAGE(OFFSET(B2221,0,0,-计算!B$19,1)),AVERAGE(OFFSET(B2221,0,0,-ROW(),1)))</f>
        <v>2234.11</v>
      </c>
      <c r="F2221" s="4">
        <f ca="1">IFERROR(AVERAGE(OFFSET(B2221,0,0,-计算!B$20,1)),AVERAGE(OFFSET(B2221,0,0,-ROW(),1)))</f>
        <v>2252.3797999999997</v>
      </c>
      <c r="G2221" s="4">
        <f t="shared" ca="1" si="137"/>
        <v>-18.269799999999577</v>
      </c>
      <c r="H2221" s="4">
        <f ca="1">IFERROR(AVERAGE(OFFSET(G2221,0,0,-计算!B$21,1)),AVERAGE(OFFSET(G2221,0,0,-ROW(),1)))</f>
        <v>-8.8924666666662997</v>
      </c>
      <c r="I2221" s="4" t="str">
        <f ca="1">IF(计算!B$23=1,IFERROR(IF(AND(G2221&gt;H2221,OFFSET(G2221,-计算!B$22,0,1,1)&lt;OFFSET(H2221,-计算!B$22,0,1,1)),"买",IF(AND(G2221&lt;H2221,OFFSET(G2221,-计算!B$22,0,1,1)&gt;OFFSET(H2221,-计算!B$22,0,1,1)),"卖",I2220)),"买"),IF(计算!B$23=2,IFERROR(IF(AND(G2221&gt;OFFSET(G2221,-计算!B$22,0,1,1),B2221&lt;OFFSET(B2221,-计算!B$22,0,1,1)),"买",IF(AND(G2221&lt;OFFSET(G2221,-计算!B$22,0,1,1),B2221&gt;OFFSET(B2221,-计算!B$22,0,1,1)),"卖",I2220)),"买"),""))</f>
        <v>卖</v>
      </c>
      <c r="J2221" s="4" t="str">
        <f t="shared" ca="1" si="139"/>
        <v/>
      </c>
      <c r="K2221" s="3">
        <f ca="1">IF(I2220="买",C2221,0)-IF(J2221=1,计算!B$18)</f>
        <v>0</v>
      </c>
      <c r="L2221" s="2">
        <f t="shared" ca="1" si="138"/>
        <v>5.260582933884522</v>
      </c>
      <c r="M2221" s="3">
        <f ca="1">1-L2221/MAX(L$2:L2221)</f>
        <v>0.18634709940667915</v>
      </c>
    </row>
    <row r="2222" spans="1:13" x14ac:dyDescent="0.15">
      <c r="A2222" s="1">
        <v>41702</v>
      </c>
      <c r="B2222" s="2">
        <v>2184.27</v>
      </c>
      <c r="C2222" s="3">
        <f t="shared" si="136"/>
        <v>-2.7849176166583334E-3</v>
      </c>
      <c r="D2222" s="3">
        <f>1-B2222/MAX(B$2:B2222)</f>
        <v>0.62834853331518414</v>
      </c>
      <c r="E2222" s="4">
        <f ca="1">IFERROR(AVERAGE(OFFSET(B2222,0,0,-计算!B$19,1)),AVERAGE(OFFSET(B2222,0,0,-ROW(),1)))</f>
        <v>2224.835</v>
      </c>
      <c r="F2222" s="4">
        <f ca="1">IFERROR(AVERAGE(OFFSET(B2222,0,0,-计算!B$20,1)),AVERAGE(OFFSET(B2222,0,0,-ROW(),1)))</f>
        <v>2248.7067999999995</v>
      </c>
      <c r="G2222" s="4">
        <f t="shared" ca="1" si="137"/>
        <v>-23.871799999999439</v>
      </c>
      <c r="H2222" s="4">
        <f ca="1">IFERROR(AVERAGE(OFFSET(G2222,0,0,-计算!B$21,1)),AVERAGE(OFFSET(G2222,0,0,-ROW(),1)))</f>
        <v>-12.357883333332893</v>
      </c>
      <c r="I2222" s="4" t="str">
        <f ca="1">IF(计算!B$23=1,IFERROR(IF(AND(G2222&gt;H2222,OFFSET(G2222,-计算!B$22,0,1,1)&lt;OFFSET(H2222,-计算!B$22,0,1,1)),"买",IF(AND(G2222&lt;H2222,OFFSET(G2222,-计算!B$22,0,1,1)&gt;OFFSET(H2222,-计算!B$22,0,1,1)),"卖",I2221)),"买"),IF(计算!B$23=2,IFERROR(IF(AND(G2222&gt;OFFSET(G2222,-计算!B$22,0,1,1),B2222&lt;OFFSET(B2222,-计算!B$22,0,1,1)),"买",IF(AND(G2222&lt;OFFSET(G2222,-计算!B$22,0,1,1),B2222&gt;OFFSET(B2222,-计算!B$22,0,1,1)),"卖",I2221)),"买"),""))</f>
        <v>卖</v>
      </c>
      <c r="J2222" s="4" t="str">
        <f t="shared" ca="1" si="139"/>
        <v/>
      </c>
      <c r="K2222" s="3">
        <f ca="1">IF(I2221="买",C2222,0)-IF(J2222=1,计算!B$18)</f>
        <v>0</v>
      </c>
      <c r="L2222" s="2">
        <f t="shared" ca="1" si="138"/>
        <v>5.260582933884522</v>
      </c>
      <c r="M2222" s="3">
        <f ca="1">1-L2222/MAX(L$2:L2222)</f>
        <v>0.18634709940667915</v>
      </c>
    </row>
    <row r="2223" spans="1:13" x14ac:dyDescent="0.15">
      <c r="A2223" s="1">
        <v>41703</v>
      </c>
      <c r="B2223" s="2">
        <v>2163.98</v>
      </c>
      <c r="C2223" s="3">
        <f t="shared" si="136"/>
        <v>-9.2891446570250169E-3</v>
      </c>
      <c r="D2223" s="3">
        <f>1-B2223/MAX(B$2:B2223)</f>
        <v>0.63180085755121485</v>
      </c>
      <c r="E2223" s="4">
        <f ca="1">IFERROR(AVERAGE(OFFSET(B2223,0,0,-计算!B$19,1)),AVERAGE(OFFSET(B2223,0,0,-ROW(),1)))</f>
        <v>2212.5291666666667</v>
      </c>
      <c r="F2223" s="4">
        <f ca="1">IFERROR(AVERAGE(OFFSET(B2223,0,0,-计算!B$20,1)),AVERAGE(OFFSET(B2223,0,0,-ROW(),1)))</f>
        <v>2244.8588</v>
      </c>
      <c r="G2223" s="4">
        <f t="shared" ca="1" si="137"/>
        <v>-32.329633333333277</v>
      </c>
      <c r="H2223" s="4">
        <f ca="1">IFERROR(AVERAGE(OFFSET(G2223,0,0,-计算!B$21,1)),AVERAGE(OFFSET(G2223,0,0,-ROW(),1)))</f>
        <v>-17.451555555555085</v>
      </c>
      <c r="I2223" s="4" t="str">
        <f ca="1">IF(计算!B$23=1,IFERROR(IF(AND(G2223&gt;H2223,OFFSET(G2223,-计算!B$22,0,1,1)&lt;OFFSET(H2223,-计算!B$22,0,1,1)),"买",IF(AND(G2223&lt;H2223,OFFSET(G2223,-计算!B$22,0,1,1)&gt;OFFSET(H2223,-计算!B$22,0,1,1)),"卖",I2222)),"买"),IF(计算!B$23=2,IFERROR(IF(AND(G2223&gt;OFFSET(G2223,-计算!B$22,0,1,1),B2223&lt;OFFSET(B2223,-计算!B$22,0,1,1)),"买",IF(AND(G2223&lt;OFFSET(G2223,-计算!B$22,0,1,1),B2223&gt;OFFSET(B2223,-计算!B$22,0,1,1)),"卖",I2222)),"买"),""))</f>
        <v>卖</v>
      </c>
      <c r="J2223" s="4" t="str">
        <f t="shared" ca="1" si="139"/>
        <v/>
      </c>
      <c r="K2223" s="3">
        <f ca="1">IF(I2222="买",C2223,0)-IF(J2223=1,计算!B$18)</f>
        <v>0</v>
      </c>
      <c r="L2223" s="2">
        <f t="shared" ca="1" si="138"/>
        <v>5.260582933884522</v>
      </c>
      <c r="M2223" s="3">
        <f ca="1">1-L2223/MAX(L$2:L2223)</f>
        <v>0.18634709940667915</v>
      </c>
    </row>
    <row r="2224" spans="1:13" x14ac:dyDescent="0.15">
      <c r="A2224" s="1">
        <v>41704</v>
      </c>
      <c r="B2224" s="2">
        <v>2173.63</v>
      </c>
      <c r="C2224" s="3">
        <f t="shared" si="136"/>
        <v>4.4593757798132572E-3</v>
      </c>
      <c r="D2224" s="3">
        <f>1-B2224/MAX(B$2:B2224)</f>
        <v>0.63015891921323075</v>
      </c>
      <c r="E2224" s="4">
        <f ca="1">IFERROR(AVERAGE(OFFSET(B2224,0,0,-计算!B$19,1)),AVERAGE(OFFSET(B2224,0,0,-ROW(),1)))</f>
        <v>2203.4616666666666</v>
      </c>
      <c r="F2224" s="4">
        <f ca="1">IFERROR(AVERAGE(OFFSET(B2224,0,0,-计算!B$20,1)),AVERAGE(OFFSET(B2224,0,0,-ROW(),1)))</f>
        <v>2241.1867999999999</v>
      </c>
      <c r="G2224" s="4">
        <f t="shared" ca="1" si="137"/>
        <v>-37.72513333333336</v>
      </c>
      <c r="H2224" s="4">
        <f ca="1">IFERROR(AVERAGE(OFFSET(G2224,0,0,-计算!B$21,1)),AVERAGE(OFFSET(G2224,0,0,-ROW(),1)))</f>
        <v>-22.964627777777348</v>
      </c>
      <c r="I2224" s="4" t="str">
        <f ca="1">IF(计算!B$23=1,IFERROR(IF(AND(G2224&gt;H2224,OFFSET(G2224,-计算!B$22,0,1,1)&lt;OFFSET(H2224,-计算!B$22,0,1,1)),"买",IF(AND(G2224&lt;H2224,OFFSET(G2224,-计算!B$22,0,1,1)&gt;OFFSET(H2224,-计算!B$22,0,1,1)),"卖",I2223)),"买"),IF(计算!B$23=2,IFERROR(IF(AND(G2224&gt;OFFSET(G2224,-计算!B$22,0,1,1),B2224&lt;OFFSET(B2224,-计算!B$22,0,1,1)),"买",IF(AND(G2224&lt;OFFSET(G2224,-计算!B$22,0,1,1),B2224&gt;OFFSET(B2224,-计算!B$22,0,1,1)),"卖",I2223)),"买"),""))</f>
        <v>卖</v>
      </c>
      <c r="J2224" s="4" t="str">
        <f t="shared" ca="1" si="139"/>
        <v/>
      </c>
      <c r="K2224" s="3">
        <f ca="1">IF(I2223="买",C2224,0)-IF(J2224=1,计算!B$18)</f>
        <v>0</v>
      </c>
      <c r="L2224" s="2">
        <f t="shared" ca="1" si="138"/>
        <v>5.260582933884522</v>
      </c>
      <c r="M2224" s="3">
        <f ca="1">1-L2224/MAX(L$2:L2224)</f>
        <v>0.18634709940667915</v>
      </c>
    </row>
    <row r="2225" spans="1:13" x14ac:dyDescent="0.15">
      <c r="A2225" s="1">
        <v>41705</v>
      </c>
      <c r="B2225" s="2">
        <v>2168.36</v>
      </c>
      <c r="C2225" s="3">
        <f t="shared" si="136"/>
        <v>-2.4245156719404637E-3</v>
      </c>
      <c r="D2225" s="3">
        <f>1-B2225/MAX(B$2:B2225)</f>
        <v>0.63105560470972566</v>
      </c>
      <c r="E2225" s="4">
        <f ca="1">IFERROR(AVERAGE(OFFSET(B2225,0,0,-计算!B$19,1)),AVERAGE(OFFSET(B2225,0,0,-ROW(),1)))</f>
        <v>2191.77</v>
      </c>
      <c r="F2225" s="4">
        <f ca="1">IFERROR(AVERAGE(OFFSET(B2225,0,0,-计算!B$20,1)),AVERAGE(OFFSET(B2225,0,0,-ROW(),1)))</f>
        <v>2237.9058</v>
      </c>
      <c r="G2225" s="4">
        <f t="shared" ca="1" si="137"/>
        <v>-46.135800000000017</v>
      </c>
      <c r="H2225" s="4">
        <f ca="1">IFERROR(AVERAGE(OFFSET(G2225,0,0,-计算!B$21,1)),AVERAGE(OFFSET(G2225,0,0,-ROW(),1)))</f>
        <v>-28.915949999999686</v>
      </c>
      <c r="I2225" s="4" t="str">
        <f ca="1">IF(计算!B$23=1,IFERROR(IF(AND(G2225&gt;H2225,OFFSET(G2225,-计算!B$22,0,1,1)&lt;OFFSET(H2225,-计算!B$22,0,1,1)),"买",IF(AND(G2225&lt;H2225,OFFSET(G2225,-计算!B$22,0,1,1)&gt;OFFSET(H2225,-计算!B$22,0,1,1)),"卖",I2224)),"买"),IF(计算!B$23=2,IFERROR(IF(AND(G2225&gt;OFFSET(G2225,-计算!B$22,0,1,1),B2225&lt;OFFSET(B2225,-计算!B$22,0,1,1)),"买",IF(AND(G2225&lt;OFFSET(G2225,-计算!B$22,0,1,1),B2225&gt;OFFSET(B2225,-计算!B$22,0,1,1)),"卖",I2224)),"买"),""))</f>
        <v>卖</v>
      </c>
      <c r="J2225" s="4" t="str">
        <f t="shared" ca="1" si="139"/>
        <v/>
      </c>
      <c r="K2225" s="3">
        <f ca="1">IF(I2224="买",C2225,0)-IF(J2225=1,计算!B$18)</f>
        <v>0</v>
      </c>
      <c r="L2225" s="2">
        <f t="shared" ca="1" si="138"/>
        <v>5.260582933884522</v>
      </c>
      <c r="M2225" s="3">
        <f ca="1">1-L2225/MAX(L$2:L2225)</f>
        <v>0.18634709940667915</v>
      </c>
    </row>
    <row r="2226" spans="1:13" x14ac:dyDescent="0.15">
      <c r="A2226" s="1">
        <v>41708</v>
      </c>
      <c r="B2226" s="2">
        <v>2097.79</v>
      </c>
      <c r="C2226" s="3">
        <f t="shared" si="136"/>
        <v>-3.2545333800660492E-2</v>
      </c>
      <c r="D2226" s="3">
        <f>1-B2226/MAX(B$2:B2226)</f>
        <v>0.64306302320833053</v>
      </c>
      <c r="E2226" s="4">
        <f ca="1">IFERROR(AVERAGE(OFFSET(B2226,0,0,-计算!B$19,1)),AVERAGE(OFFSET(B2226,0,0,-ROW(),1)))</f>
        <v>2175.9658333333336</v>
      </c>
      <c r="F2226" s="4">
        <f ca="1">IFERROR(AVERAGE(OFFSET(B2226,0,0,-计算!B$20,1)),AVERAGE(OFFSET(B2226,0,0,-ROW(),1)))</f>
        <v>2234.2987999999996</v>
      </c>
      <c r="G2226" s="4">
        <f t="shared" ca="1" si="137"/>
        <v>-58.332966666665925</v>
      </c>
      <c r="H2226" s="4">
        <f ca="1">IFERROR(AVERAGE(OFFSET(G2226,0,0,-计算!B$21,1)),AVERAGE(OFFSET(G2226,0,0,-ROW(),1)))</f>
        <v>-36.110855555555268</v>
      </c>
      <c r="I2226" s="4" t="str">
        <f ca="1">IF(计算!B$23=1,IFERROR(IF(AND(G2226&gt;H2226,OFFSET(G2226,-计算!B$22,0,1,1)&lt;OFFSET(H2226,-计算!B$22,0,1,1)),"买",IF(AND(G2226&lt;H2226,OFFSET(G2226,-计算!B$22,0,1,1)&gt;OFFSET(H2226,-计算!B$22,0,1,1)),"卖",I2225)),"买"),IF(计算!B$23=2,IFERROR(IF(AND(G2226&gt;OFFSET(G2226,-计算!B$22,0,1,1),B2226&lt;OFFSET(B2226,-计算!B$22,0,1,1)),"买",IF(AND(G2226&lt;OFFSET(G2226,-计算!B$22,0,1,1),B2226&gt;OFFSET(B2226,-计算!B$22,0,1,1)),"卖",I2225)),"买"),""))</f>
        <v>卖</v>
      </c>
      <c r="J2226" s="4" t="str">
        <f t="shared" ca="1" si="139"/>
        <v/>
      </c>
      <c r="K2226" s="3">
        <f ca="1">IF(I2225="买",C2226,0)-IF(J2226=1,计算!B$18)</f>
        <v>0</v>
      </c>
      <c r="L2226" s="2">
        <f t="shared" ca="1" si="138"/>
        <v>5.260582933884522</v>
      </c>
      <c r="M2226" s="3">
        <f ca="1">1-L2226/MAX(L$2:L2226)</f>
        <v>0.18634709940667915</v>
      </c>
    </row>
    <row r="2227" spans="1:13" x14ac:dyDescent="0.15">
      <c r="A2227" s="1">
        <v>41709</v>
      </c>
      <c r="B2227" s="2">
        <v>2108.66</v>
      </c>
      <c r="C2227" s="3">
        <f t="shared" si="136"/>
        <v>5.1816435391529581E-3</v>
      </c>
      <c r="D2227" s="3">
        <f>1-B2227/MAX(B$2:B2227)</f>
        <v>0.6412135030286531</v>
      </c>
      <c r="E2227" s="4">
        <f ca="1">IFERROR(AVERAGE(OFFSET(B2227,0,0,-计算!B$19,1)),AVERAGE(OFFSET(B2227,0,0,-ROW(),1)))</f>
        <v>2162.9966666666669</v>
      </c>
      <c r="F2227" s="4">
        <f ca="1">IFERROR(AVERAGE(OFFSET(B2227,0,0,-计算!B$20,1)),AVERAGE(OFFSET(B2227,0,0,-ROW(),1)))</f>
        <v>2230.7800000000002</v>
      </c>
      <c r="G2227" s="4">
        <f t="shared" ca="1" si="137"/>
        <v>-67.783333333333303</v>
      </c>
      <c r="H2227" s="4">
        <f ca="1">IFERROR(AVERAGE(OFFSET(G2227,0,0,-计算!B$21,1)),AVERAGE(OFFSET(G2227,0,0,-ROW(),1)))</f>
        <v>-44.363111111110889</v>
      </c>
      <c r="I2227" s="4" t="str">
        <f ca="1">IF(计算!B$23=1,IFERROR(IF(AND(G2227&gt;H2227,OFFSET(G2227,-计算!B$22,0,1,1)&lt;OFFSET(H2227,-计算!B$22,0,1,1)),"买",IF(AND(G2227&lt;H2227,OFFSET(G2227,-计算!B$22,0,1,1)&gt;OFFSET(H2227,-计算!B$22,0,1,1)),"卖",I2226)),"买"),IF(计算!B$23=2,IFERROR(IF(AND(G2227&gt;OFFSET(G2227,-计算!B$22,0,1,1),B2227&lt;OFFSET(B2227,-计算!B$22,0,1,1)),"买",IF(AND(G2227&lt;OFFSET(G2227,-计算!B$22,0,1,1),B2227&gt;OFFSET(B2227,-计算!B$22,0,1,1)),"卖",I2226)),"买"),""))</f>
        <v>卖</v>
      </c>
      <c r="J2227" s="4" t="str">
        <f t="shared" ca="1" si="139"/>
        <v/>
      </c>
      <c r="K2227" s="3">
        <f ca="1">IF(I2226="买",C2227,0)-IF(J2227=1,计算!B$18)</f>
        <v>0</v>
      </c>
      <c r="L2227" s="2">
        <f t="shared" ca="1" si="138"/>
        <v>5.260582933884522</v>
      </c>
      <c r="M2227" s="3">
        <f ca="1">1-L2227/MAX(L$2:L2227)</f>
        <v>0.18634709940667915</v>
      </c>
    </row>
    <row r="2228" spans="1:13" x14ac:dyDescent="0.15">
      <c r="A2228" s="1">
        <v>41710</v>
      </c>
      <c r="B2228" s="2">
        <v>2114.13</v>
      </c>
      <c r="C2228" s="3">
        <f t="shared" si="136"/>
        <v>2.5940644769666399E-3</v>
      </c>
      <c r="D2228" s="3">
        <f>1-B2228/MAX(B$2:B2228)</f>
        <v>0.6402827877220445</v>
      </c>
      <c r="E2228" s="4">
        <f ca="1">IFERROR(AVERAGE(OFFSET(B2228,0,0,-计算!B$19,1)),AVERAGE(OFFSET(B2228,0,0,-ROW(),1)))</f>
        <v>2154.6316666666667</v>
      </c>
      <c r="F2228" s="4">
        <f ca="1">IFERROR(AVERAGE(OFFSET(B2228,0,0,-计算!B$20,1)),AVERAGE(OFFSET(B2228,0,0,-ROW(),1)))</f>
        <v>2227.2975999999999</v>
      </c>
      <c r="G2228" s="4">
        <f t="shared" ca="1" si="137"/>
        <v>-72.665933333333214</v>
      </c>
      <c r="H2228" s="4">
        <f ca="1">IFERROR(AVERAGE(OFFSET(G2228,0,0,-计算!B$21,1)),AVERAGE(OFFSET(G2228,0,0,-ROW(),1)))</f>
        <v>-52.495466666666516</v>
      </c>
      <c r="I2228" s="4" t="str">
        <f ca="1">IF(计算!B$23=1,IFERROR(IF(AND(G2228&gt;H2228,OFFSET(G2228,-计算!B$22,0,1,1)&lt;OFFSET(H2228,-计算!B$22,0,1,1)),"买",IF(AND(G2228&lt;H2228,OFFSET(G2228,-计算!B$22,0,1,1)&gt;OFFSET(H2228,-计算!B$22,0,1,1)),"卖",I2227)),"买"),IF(计算!B$23=2,IFERROR(IF(AND(G2228&gt;OFFSET(G2228,-计算!B$22,0,1,1),B2228&lt;OFFSET(B2228,-计算!B$22,0,1,1)),"买",IF(AND(G2228&lt;OFFSET(G2228,-计算!B$22,0,1,1),B2228&gt;OFFSET(B2228,-计算!B$22,0,1,1)),"卖",I2227)),"买"),""))</f>
        <v>卖</v>
      </c>
      <c r="J2228" s="4" t="str">
        <f t="shared" ca="1" si="139"/>
        <v/>
      </c>
      <c r="K2228" s="3">
        <f ca="1">IF(I2227="买",C2228,0)-IF(J2228=1,计算!B$18)</f>
        <v>0</v>
      </c>
      <c r="L2228" s="2">
        <f t="shared" ca="1" si="138"/>
        <v>5.260582933884522</v>
      </c>
      <c r="M2228" s="3">
        <f ca="1">1-L2228/MAX(L$2:L2228)</f>
        <v>0.18634709940667915</v>
      </c>
    </row>
    <row r="2229" spans="1:13" x14ac:dyDescent="0.15">
      <c r="A2229" s="1">
        <v>41711</v>
      </c>
      <c r="B2229" s="2">
        <v>2140.33</v>
      </c>
      <c r="C2229" s="3">
        <f t="shared" si="136"/>
        <v>1.2392804605203978E-2</v>
      </c>
      <c r="D2229" s="3">
        <f>1-B2229/MAX(B$2:B2229)</f>
        <v>0.63582488259715508</v>
      </c>
      <c r="E2229" s="4">
        <f ca="1">IFERROR(AVERAGE(OFFSET(B2229,0,0,-计算!B$19,1)),AVERAGE(OFFSET(B2229,0,0,-ROW(),1)))</f>
        <v>2153.1666666666665</v>
      </c>
      <c r="F2229" s="4">
        <f ca="1">IFERROR(AVERAGE(OFFSET(B2229,0,0,-计算!B$20,1)),AVERAGE(OFFSET(B2229,0,0,-ROW(),1)))</f>
        <v>2224.002</v>
      </c>
      <c r="G2229" s="4">
        <f t="shared" ca="1" si="137"/>
        <v>-70.835333333333438</v>
      </c>
      <c r="H2229" s="4">
        <f ca="1">IFERROR(AVERAGE(OFFSET(G2229,0,0,-计算!B$21,1)),AVERAGE(OFFSET(G2229,0,0,-ROW(),1)))</f>
        <v>-58.913083333333212</v>
      </c>
      <c r="I2229" s="4" t="str">
        <f ca="1">IF(计算!B$23=1,IFERROR(IF(AND(G2229&gt;H2229,OFFSET(G2229,-计算!B$22,0,1,1)&lt;OFFSET(H2229,-计算!B$22,0,1,1)),"买",IF(AND(G2229&lt;H2229,OFFSET(G2229,-计算!B$22,0,1,1)&gt;OFFSET(H2229,-计算!B$22,0,1,1)),"卖",I2228)),"买"),IF(计算!B$23=2,IFERROR(IF(AND(G2229&gt;OFFSET(G2229,-计算!B$22,0,1,1),B2229&lt;OFFSET(B2229,-计算!B$22,0,1,1)),"买",IF(AND(G2229&lt;OFFSET(G2229,-计算!B$22,0,1,1),B2229&gt;OFFSET(B2229,-计算!B$22,0,1,1)),"卖",I2228)),"买"),""))</f>
        <v>卖</v>
      </c>
      <c r="J2229" s="4" t="str">
        <f t="shared" ca="1" si="139"/>
        <v/>
      </c>
      <c r="K2229" s="3">
        <f ca="1">IF(I2228="买",C2229,0)-IF(J2229=1,计算!B$18)</f>
        <v>0</v>
      </c>
      <c r="L2229" s="2">
        <f t="shared" ca="1" si="138"/>
        <v>5.260582933884522</v>
      </c>
      <c r="M2229" s="3">
        <f ca="1">1-L2229/MAX(L$2:L2229)</f>
        <v>0.18634709940667915</v>
      </c>
    </row>
    <row r="2230" spans="1:13" x14ac:dyDescent="0.15">
      <c r="A2230" s="1">
        <v>41712</v>
      </c>
      <c r="B2230" s="2">
        <v>2122.84</v>
      </c>
      <c r="C2230" s="3">
        <f t="shared" si="136"/>
        <v>-8.1716370840009267E-3</v>
      </c>
      <c r="D2230" s="3">
        <f>1-B2230/MAX(B$2:B2230)</f>
        <v>0.63880078949159458</v>
      </c>
      <c r="E2230" s="4">
        <f ca="1">IFERROR(AVERAGE(OFFSET(B2230,0,0,-计算!B$19,1)),AVERAGE(OFFSET(B2230,0,0,-ROW(),1)))</f>
        <v>2149.7866666666664</v>
      </c>
      <c r="F2230" s="4">
        <f ca="1">IFERROR(AVERAGE(OFFSET(B2230,0,0,-计算!B$20,1)),AVERAGE(OFFSET(B2230,0,0,-ROW(),1)))</f>
        <v>2221.1521999999995</v>
      </c>
      <c r="G2230" s="4">
        <f t="shared" ca="1" si="137"/>
        <v>-71.365533333333133</v>
      </c>
      <c r="H2230" s="4">
        <f ca="1">IFERROR(AVERAGE(OFFSET(G2230,0,0,-计算!B$21,1)),AVERAGE(OFFSET(G2230,0,0,-ROW(),1)))</f>
        <v>-64.5198166666665</v>
      </c>
      <c r="I2230" s="4" t="str">
        <f ca="1">IF(计算!B$23=1,IFERROR(IF(AND(G2230&gt;H2230,OFFSET(G2230,-计算!B$22,0,1,1)&lt;OFFSET(H2230,-计算!B$22,0,1,1)),"买",IF(AND(G2230&lt;H2230,OFFSET(G2230,-计算!B$22,0,1,1)&gt;OFFSET(H2230,-计算!B$22,0,1,1)),"卖",I2229)),"买"),IF(计算!B$23=2,IFERROR(IF(AND(G2230&gt;OFFSET(G2230,-计算!B$22,0,1,1),B2230&lt;OFFSET(B2230,-计算!B$22,0,1,1)),"买",IF(AND(G2230&lt;OFFSET(G2230,-计算!B$22,0,1,1),B2230&gt;OFFSET(B2230,-计算!B$22,0,1,1)),"卖",I2229)),"买"),""))</f>
        <v>卖</v>
      </c>
      <c r="J2230" s="4" t="str">
        <f t="shared" ca="1" si="139"/>
        <v/>
      </c>
      <c r="K2230" s="3">
        <f ca="1">IF(I2229="买",C2230,0)-IF(J2230=1,计算!B$18)</f>
        <v>0</v>
      </c>
      <c r="L2230" s="2">
        <f t="shared" ca="1" si="138"/>
        <v>5.260582933884522</v>
      </c>
      <c r="M2230" s="3">
        <f ca="1">1-L2230/MAX(L$2:L2230)</f>
        <v>0.18634709940667915</v>
      </c>
    </row>
    <row r="2231" spans="1:13" x14ac:dyDescent="0.15">
      <c r="A2231" s="1">
        <v>41715</v>
      </c>
      <c r="B2231" s="2">
        <v>2143.04</v>
      </c>
      <c r="C2231" s="3">
        <f t="shared" si="136"/>
        <v>9.5155546343577146E-3</v>
      </c>
      <c r="D2231" s="3">
        <f>1-B2231/MAX(B$2:B2231)</f>
        <v>0.63536377867011495</v>
      </c>
      <c r="E2231" s="4">
        <f ca="1">IFERROR(AVERAGE(OFFSET(B2231,0,0,-计算!B$19,1)),AVERAGE(OFFSET(B2231,0,0,-ROW(),1)))</f>
        <v>2148.8641666666672</v>
      </c>
      <c r="F2231" s="4">
        <f ca="1">IFERROR(AVERAGE(OFFSET(B2231,0,0,-计算!B$20,1)),AVERAGE(OFFSET(B2231,0,0,-ROW(),1)))</f>
        <v>2217.9433999999997</v>
      </c>
      <c r="G2231" s="4">
        <f t="shared" ca="1" si="137"/>
        <v>-69.079233333332468</v>
      </c>
      <c r="H2231" s="4">
        <f ca="1">IFERROR(AVERAGE(OFFSET(G2231,0,0,-计算!B$21,1)),AVERAGE(OFFSET(G2231,0,0,-ROW(),1)))</f>
        <v>-68.343722222221913</v>
      </c>
      <c r="I2231" s="4" t="str">
        <f ca="1">IF(计算!B$23=1,IFERROR(IF(AND(G2231&gt;H2231,OFFSET(G2231,-计算!B$22,0,1,1)&lt;OFFSET(H2231,-计算!B$22,0,1,1)),"买",IF(AND(G2231&lt;H2231,OFFSET(G2231,-计算!B$22,0,1,1)&gt;OFFSET(H2231,-计算!B$22,0,1,1)),"卖",I2230)),"买"),IF(计算!B$23=2,IFERROR(IF(AND(G2231&gt;OFFSET(G2231,-计算!B$22,0,1,1),B2231&lt;OFFSET(B2231,-计算!B$22,0,1,1)),"买",IF(AND(G2231&lt;OFFSET(G2231,-计算!B$22,0,1,1),B2231&gt;OFFSET(B2231,-计算!B$22,0,1,1)),"卖",I2230)),"买"),""))</f>
        <v>卖</v>
      </c>
      <c r="J2231" s="4" t="str">
        <f t="shared" ca="1" si="139"/>
        <v/>
      </c>
      <c r="K2231" s="3">
        <f ca="1">IF(I2230="买",C2231,0)-IF(J2231=1,计算!B$18)</f>
        <v>0</v>
      </c>
      <c r="L2231" s="2">
        <f t="shared" ca="1" si="138"/>
        <v>5.260582933884522</v>
      </c>
      <c r="M2231" s="3">
        <f ca="1">1-L2231/MAX(L$2:L2231)</f>
        <v>0.18634709940667915</v>
      </c>
    </row>
    <row r="2232" spans="1:13" x14ac:dyDescent="0.15">
      <c r="A2232" s="1">
        <v>41716</v>
      </c>
      <c r="B2232" s="2">
        <v>2138.13</v>
      </c>
      <c r="C2232" s="3">
        <f t="shared" si="136"/>
        <v>-2.2911378229056867E-3</v>
      </c>
      <c r="D2232" s="3">
        <f>1-B2232/MAX(B$2:B2232)</f>
        <v>0.63619921050840533</v>
      </c>
      <c r="E2232" s="4">
        <f ca="1">IFERROR(AVERAGE(OFFSET(B2232,0,0,-计算!B$19,1)),AVERAGE(OFFSET(B2232,0,0,-ROW(),1)))</f>
        <v>2145.460833333334</v>
      </c>
      <c r="F2232" s="4">
        <f ca="1">IFERROR(AVERAGE(OFFSET(B2232,0,0,-计算!B$20,1)),AVERAGE(OFFSET(B2232,0,0,-ROW(),1)))</f>
        <v>2214.7168000000001</v>
      </c>
      <c r="G2232" s="4">
        <f t="shared" ca="1" si="137"/>
        <v>-69.255966666666154</v>
      </c>
      <c r="H2232" s="4">
        <f ca="1">IFERROR(AVERAGE(OFFSET(G2232,0,0,-计算!B$21,1)),AVERAGE(OFFSET(G2232,0,0,-ROW(),1)))</f>
        <v>-70.164222222221952</v>
      </c>
      <c r="I2232" s="4" t="str">
        <f ca="1">IF(计算!B$23=1,IFERROR(IF(AND(G2232&gt;H2232,OFFSET(G2232,-计算!B$22,0,1,1)&lt;OFFSET(H2232,-计算!B$22,0,1,1)),"买",IF(AND(G2232&lt;H2232,OFFSET(G2232,-计算!B$22,0,1,1)&gt;OFFSET(H2232,-计算!B$22,0,1,1)),"卖",I2231)),"买"),IF(计算!B$23=2,IFERROR(IF(AND(G2232&gt;OFFSET(G2232,-计算!B$22,0,1,1),B2232&lt;OFFSET(B2232,-计算!B$22,0,1,1)),"买",IF(AND(G2232&lt;OFFSET(G2232,-计算!B$22,0,1,1),B2232&gt;OFFSET(B2232,-计算!B$22,0,1,1)),"卖",I2231)),"买"),""))</f>
        <v>买</v>
      </c>
      <c r="J2232" s="4">
        <f t="shared" ca="1" si="139"/>
        <v>1</v>
      </c>
      <c r="K2232" s="3">
        <f ca="1">IF(I2231="买",C2232,0)-IF(J2232=1,计算!B$18)</f>
        <v>0</v>
      </c>
      <c r="L2232" s="2">
        <f t="shared" ca="1" si="138"/>
        <v>5.260582933884522</v>
      </c>
      <c r="M2232" s="3">
        <f ca="1">1-L2232/MAX(L$2:L2232)</f>
        <v>0.18634709940667915</v>
      </c>
    </row>
    <row r="2233" spans="1:13" x14ac:dyDescent="0.15">
      <c r="A2233" s="1">
        <v>41717</v>
      </c>
      <c r="B2233" s="2">
        <v>2120.87</v>
      </c>
      <c r="C2233" s="3">
        <f t="shared" si="136"/>
        <v>-8.0724745455141855E-3</v>
      </c>
      <c r="D2233" s="3">
        <f>1-B2233/MAX(B$2:B2233)</f>
        <v>0.63913598312121422</v>
      </c>
      <c r="E2233" s="4">
        <f ca="1">IFERROR(AVERAGE(OFFSET(B2233,0,0,-计算!B$19,1)),AVERAGE(OFFSET(B2233,0,0,-ROW(),1)))</f>
        <v>2139.669166666667</v>
      </c>
      <c r="F2233" s="4">
        <f ca="1">IFERROR(AVERAGE(OFFSET(B2233,0,0,-计算!B$20,1)),AVERAGE(OFFSET(B2233,0,0,-ROW(),1)))</f>
        <v>2210.5335999999998</v>
      </c>
      <c r="G2233" s="4">
        <f t="shared" ca="1" si="137"/>
        <v>-70.864433333332727</v>
      </c>
      <c r="H2233" s="4">
        <f ca="1">IFERROR(AVERAGE(OFFSET(G2233,0,0,-计算!B$21,1)),AVERAGE(OFFSET(G2233,0,0,-ROW(),1)))</f>
        <v>-70.677738888888527</v>
      </c>
      <c r="I2233" s="4" t="str">
        <f ca="1">IF(计算!B$23=1,IFERROR(IF(AND(G2233&gt;H2233,OFFSET(G2233,-计算!B$22,0,1,1)&lt;OFFSET(H2233,-计算!B$22,0,1,1)),"买",IF(AND(G2233&lt;H2233,OFFSET(G2233,-计算!B$22,0,1,1)&gt;OFFSET(H2233,-计算!B$22,0,1,1)),"卖",I2232)),"买"),IF(计算!B$23=2,IFERROR(IF(AND(G2233&gt;OFFSET(G2233,-计算!B$22,0,1,1),B2233&lt;OFFSET(B2233,-计算!B$22,0,1,1)),"买",IF(AND(G2233&lt;OFFSET(G2233,-计算!B$22,0,1,1),B2233&gt;OFFSET(B2233,-计算!B$22,0,1,1)),"卖",I2232)),"买"),""))</f>
        <v>买</v>
      </c>
      <c r="J2233" s="4" t="str">
        <f t="shared" ca="1" si="139"/>
        <v/>
      </c>
      <c r="K2233" s="3">
        <f ca="1">IF(I2232="买",C2233,0)-IF(J2233=1,计算!B$18)</f>
        <v>-8.0724745455141855E-3</v>
      </c>
      <c r="L2233" s="2">
        <f t="shared" ca="1" si="138"/>
        <v>5.2181170120561733</v>
      </c>
      <c r="M2233" s="3">
        <f ca="1">1-L2233/MAX(L$2:L2233)</f>
        <v>0.1929152917356024</v>
      </c>
    </row>
    <row r="2234" spans="1:13" x14ac:dyDescent="0.15">
      <c r="A2234" s="1">
        <v>41718</v>
      </c>
      <c r="B2234" s="2">
        <v>2086.9699999999998</v>
      </c>
      <c r="C2234" s="3">
        <f t="shared" si="136"/>
        <v>-1.5984006563344311E-2</v>
      </c>
      <c r="D2234" s="3">
        <f>1-B2234/MAX(B$2:B2234)</f>
        <v>0.64490403593547951</v>
      </c>
      <c r="E2234" s="4">
        <f ca="1">IFERROR(AVERAGE(OFFSET(B2234,0,0,-计算!B$19,1)),AVERAGE(OFFSET(B2234,0,0,-ROW(),1)))</f>
        <v>2131.5608333333334</v>
      </c>
      <c r="F2234" s="4">
        <f ca="1">IFERROR(AVERAGE(OFFSET(B2234,0,0,-计算!B$20,1)),AVERAGE(OFFSET(B2234,0,0,-ROW(),1)))</f>
        <v>2205.8333999999995</v>
      </c>
      <c r="G2234" s="4">
        <f t="shared" ca="1" si="137"/>
        <v>-74.27256666666608</v>
      </c>
      <c r="H2234" s="4">
        <f ca="1">IFERROR(AVERAGE(OFFSET(G2234,0,0,-计算!B$21,1)),AVERAGE(OFFSET(G2234,0,0,-ROW(),1)))</f>
        <v>-70.945511111110662</v>
      </c>
      <c r="I2234" s="4" t="str">
        <f ca="1">IF(计算!B$23=1,IFERROR(IF(AND(G2234&gt;H2234,OFFSET(G2234,-计算!B$22,0,1,1)&lt;OFFSET(H2234,-计算!B$22,0,1,1)),"买",IF(AND(G2234&lt;H2234,OFFSET(G2234,-计算!B$22,0,1,1)&gt;OFFSET(H2234,-计算!B$22,0,1,1)),"卖",I2233)),"买"),IF(计算!B$23=2,IFERROR(IF(AND(G2234&gt;OFFSET(G2234,-计算!B$22,0,1,1),B2234&lt;OFFSET(B2234,-计算!B$22,0,1,1)),"买",IF(AND(G2234&lt;OFFSET(G2234,-计算!B$22,0,1,1),B2234&gt;OFFSET(B2234,-计算!B$22,0,1,1)),"卖",I2233)),"买"),""))</f>
        <v>买</v>
      </c>
      <c r="J2234" s="4" t="str">
        <f t="shared" ca="1" si="139"/>
        <v/>
      </c>
      <c r="K2234" s="3">
        <f ca="1">IF(I2233="买",C2234,0)-IF(J2234=1,计算!B$18)</f>
        <v>-1.5984006563344311E-2</v>
      </c>
      <c r="L2234" s="2">
        <f t="shared" ca="1" si="138"/>
        <v>5.134710595487169</v>
      </c>
      <c r="M2234" s="3">
        <f ca="1">1-L2234/MAX(L$2:L2234)</f>
        <v>0.20581573900967542</v>
      </c>
    </row>
    <row r="2235" spans="1:13" x14ac:dyDescent="0.15">
      <c r="A2235" s="1">
        <v>41719</v>
      </c>
      <c r="B2235" s="2">
        <v>2158.8000000000002</v>
      </c>
      <c r="C2235" s="3">
        <f t="shared" si="136"/>
        <v>3.4418319381687601E-2</v>
      </c>
      <c r="D2235" s="3">
        <f>1-B2235/MAX(B$2:B2235)</f>
        <v>0.63268222963315868</v>
      </c>
      <c r="E2235" s="4">
        <f ca="1">IFERROR(AVERAGE(OFFSET(B2235,0,0,-计算!B$19,1)),AVERAGE(OFFSET(B2235,0,0,-ROW(),1)))</f>
        <v>2131.1291666666666</v>
      </c>
      <c r="F2235" s="4">
        <f ca="1">IFERROR(AVERAGE(OFFSET(B2235,0,0,-计算!B$20,1)),AVERAGE(OFFSET(B2235,0,0,-ROW(),1)))</f>
        <v>2203.1937999999996</v>
      </c>
      <c r="G2235" s="4">
        <f t="shared" ca="1" si="137"/>
        <v>-72.064633333332949</v>
      </c>
      <c r="H2235" s="4">
        <f ca="1">IFERROR(AVERAGE(OFFSET(G2235,0,0,-计算!B$21,1)),AVERAGE(OFFSET(G2235,0,0,-ROW(),1)))</f>
        <v>-71.150394444443918</v>
      </c>
      <c r="I2235" s="4" t="str">
        <f ca="1">IF(计算!B$23=1,IFERROR(IF(AND(G2235&gt;H2235,OFFSET(G2235,-计算!B$22,0,1,1)&lt;OFFSET(H2235,-计算!B$22,0,1,1)),"买",IF(AND(G2235&lt;H2235,OFFSET(G2235,-计算!B$22,0,1,1)&gt;OFFSET(H2235,-计算!B$22,0,1,1)),"卖",I2234)),"买"),IF(计算!B$23=2,IFERROR(IF(AND(G2235&gt;OFFSET(G2235,-计算!B$22,0,1,1),B2235&lt;OFFSET(B2235,-计算!B$22,0,1,1)),"买",IF(AND(G2235&lt;OFFSET(G2235,-计算!B$22,0,1,1),B2235&gt;OFFSET(B2235,-计算!B$22,0,1,1)),"卖",I2234)),"买"),""))</f>
        <v>买</v>
      </c>
      <c r="J2235" s="4" t="str">
        <f t="shared" ca="1" si="139"/>
        <v/>
      </c>
      <c r="K2235" s="3">
        <f ca="1">IF(I2234="买",C2235,0)-IF(J2235=1,计算!B$18)</f>
        <v>3.4418319381687601E-2</v>
      </c>
      <c r="L2235" s="2">
        <f t="shared" ca="1" si="138"/>
        <v>5.3114387046951821</v>
      </c>
      <c r="M2235" s="3">
        <f ca="1">1-L2235/MAX(L$2:L2235)</f>
        <v>0.17848125146700078</v>
      </c>
    </row>
    <row r="2236" spans="1:13" x14ac:dyDescent="0.15">
      <c r="A2236" s="1">
        <v>41722</v>
      </c>
      <c r="B2236" s="2">
        <v>2176.5500000000002</v>
      </c>
      <c r="C2236" s="3">
        <f t="shared" si="136"/>
        <v>8.2221604595145159E-3</v>
      </c>
      <c r="D2236" s="3">
        <f>1-B2236/MAX(B$2:B2236)</f>
        <v>0.62966208398557133</v>
      </c>
      <c r="E2236" s="4">
        <f ca="1">IFERROR(AVERAGE(OFFSET(B2236,0,0,-计算!B$19,1)),AVERAGE(OFFSET(B2236,0,0,-ROW(),1)))</f>
        <v>2131.3724999999999</v>
      </c>
      <c r="F2236" s="4">
        <f ca="1">IFERROR(AVERAGE(OFFSET(B2236,0,0,-计算!B$20,1)),AVERAGE(OFFSET(B2236,0,0,-ROW(),1)))</f>
        <v>2201.9520000000002</v>
      </c>
      <c r="G2236" s="4">
        <f t="shared" ca="1" si="137"/>
        <v>-70.57950000000028</v>
      </c>
      <c r="H2236" s="4">
        <f ca="1">IFERROR(AVERAGE(OFFSET(G2236,0,0,-计算!B$21,1)),AVERAGE(OFFSET(G2236,0,0,-ROW(),1)))</f>
        <v>-71.019388888888443</v>
      </c>
      <c r="I2236" s="4" t="str">
        <f ca="1">IF(计算!B$23=1,IFERROR(IF(AND(G2236&gt;H2236,OFFSET(G2236,-计算!B$22,0,1,1)&lt;OFFSET(H2236,-计算!B$22,0,1,1)),"买",IF(AND(G2236&lt;H2236,OFFSET(G2236,-计算!B$22,0,1,1)&gt;OFFSET(H2236,-计算!B$22,0,1,1)),"卖",I2235)),"买"),IF(计算!B$23=2,IFERROR(IF(AND(G2236&gt;OFFSET(G2236,-计算!B$22,0,1,1),B2236&lt;OFFSET(B2236,-计算!B$22,0,1,1)),"买",IF(AND(G2236&lt;OFFSET(G2236,-计算!B$22,0,1,1),B2236&gt;OFFSET(B2236,-计算!B$22,0,1,1)),"卖",I2235)),"买"),""))</f>
        <v>买</v>
      </c>
      <c r="J2236" s="4" t="str">
        <f t="shared" ca="1" si="139"/>
        <v/>
      </c>
      <c r="K2236" s="3">
        <f ca="1">IF(I2235="买",C2236,0)-IF(J2236=1,计算!B$18)</f>
        <v>8.2221604595145159E-3</v>
      </c>
      <c r="L2236" s="2">
        <f t="shared" ca="1" si="138"/>
        <v>5.3551102059960618</v>
      </c>
      <c r="M2236" s="3">
        <f ca="1">1-L2236/MAX(L$2:L2236)</f>
        <v>0.17172659249606292</v>
      </c>
    </row>
    <row r="2237" spans="1:13" x14ac:dyDescent="0.15">
      <c r="A2237" s="1">
        <v>41723</v>
      </c>
      <c r="B2237" s="2">
        <v>2174.44</v>
      </c>
      <c r="C2237" s="3">
        <f t="shared" si="136"/>
        <v>-9.6942408858058382E-4</v>
      </c>
      <c r="D2237" s="3">
        <f>1-B2237/MAX(B$2:B2237)</f>
        <v>0.6300210984822705</v>
      </c>
      <c r="E2237" s="4">
        <f ca="1">IFERROR(AVERAGE(OFFSET(B2237,0,0,-计算!B$19,1)),AVERAGE(OFFSET(B2237,0,0,-ROW(),1)))</f>
        <v>2131.8791666666666</v>
      </c>
      <c r="F2237" s="4">
        <f ca="1">IFERROR(AVERAGE(OFFSET(B2237,0,0,-计算!B$20,1)),AVERAGE(OFFSET(B2237,0,0,-ROW(),1)))</f>
        <v>2200.6808000000001</v>
      </c>
      <c r="G2237" s="4">
        <f t="shared" ca="1" si="137"/>
        <v>-68.801633333333484</v>
      </c>
      <c r="H2237" s="4">
        <f ca="1">IFERROR(AVERAGE(OFFSET(G2237,0,0,-计算!B$21,1)),AVERAGE(OFFSET(G2237,0,0,-ROW(),1)))</f>
        <v>-70.973122222221946</v>
      </c>
      <c r="I2237" s="4" t="str">
        <f ca="1">IF(计算!B$23=1,IFERROR(IF(AND(G2237&gt;H2237,OFFSET(G2237,-计算!B$22,0,1,1)&lt;OFFSET(H2237,-计算!B$22,0,1,1)),"买",IF(AND(G2237&lt;H2237,OFFSET(G2237,-计算!B$22,0,1,1)&gt;OFFSET(H2237,-计算!B$22,0,1,1)),"卖",I2236)),"买"),IF(计算!B$23=2,IFERROR(IF(AND(G2237&gt;OFFSET(G2237,-计算!B$22,0,1,1),B2237&lt;OFFSET(B2237,-计算!B$22,0,1,1)),"买",IF(AND(G2237&lt;OFFSET(G2237,-计算!B$22,0,1,1),B2237&gt;OFFSET(B2237,-计算!B$22,0,1,1)),"卖",I2236)),"买"),""))</f>
        <v>买</v>
      </c>
      <c r="J2237" s="4" t="str">
        <f t="shared" ca="1" si="139"/>
        <v/>
      </c>
      <c r="K2237" s="3">
        <f ca="1">IF(I2236="买",C2237,0)-IF(J2237=1,计算!B$18)</f>
        <v>-9.6942408858058382E-4</v>
      </c>
      <c r="L2237" s="2">
        <f t="shared" ca="1" si="138"/>
        <v>5.3499188331653658</v>
      </c>
      <c r="M2237" s="3">
        <f ca="1">1-L2237/MAX(L$2:L2237)</f>
        <v>0.17252954068922788</v>
      </c>
    </row>
    <row r="2238" spans="1:13" x14ac:dyDescent="0.15">
      <c r="A2238" s="1">
        <v>41724</v>
      </c>
      <c r="B2238" s="2">
        <v>2171.0500000000002</v>
      </c>
      <c r="C2238" s="3">
        <f t="shared" si="136"/>
        <v>-1.559022093044593E-3</v>
      </c>
      <c r="D2238" s="3">
        <f>1-B2238/MAX(B$2:B2238)</f>
        <v>0.63059790376369695</v>
      </c>
      <c r="E2238" s="4">
        <f ca="1">IFERROR(AVERAGE(OFFSET(B2238,0,0,-计算!B$19,1)),AVERAGE(OFFSET(B2238,0,0,-ROW(),1)))</f>
        <v>2137.9841666666666</v>
      </c>
      <c r="F2238" s="4">
        <f ca="1">IFERROR(AVERAGE(OFFSET(B2238,0,0,-计算!B$20,1)),AVERAGE(OFFSET(B2238,0,0,-ROW(),1)))</f>
        <v>2199.2636000000002</v>
      </c>
      <c r="G2238" s="4">
        <f t="shared" ca="1" si="137"/>
        <v>-61.2794333333336</v>
      </c>
      <c r="H2238" s="4">
        <f ca="1">IFERROR(AVERAGE(OFFSET(G2238,0,0,-计算!B$21,1)),AVERAGE(OFFSET(G2238,0,0,-ROW(),1)))</f>
        <v>-69.643699999999853</v>
      </c>
      <c r="I2238" s="4" t="str">
        <f ca="1">IF(计算!B$23=1,IFERROR(IF(AND(G2238&gt;H2238,OFFSET(G2238,-计算!B$22,0,1,1)&lt;OFFSET(H2238,-计算!B$22,0,1,1)),"买",IF(AND(G2238&lt;H2238,OFFSET(G2238,-计算!B$22,0,1,1)&gt;OFFSET(H2238,-计算!B$22,0,1,1)),"卖",I2237)),"买"),IF(计算!B$23=2,IFERROR(IF(AND(G2238&gt;OFFSET(G2238,-计算!B$22,0,1,1),B2238&lt;OFFSET(B2238,-计算!B$22,0,1,1)),"买",IF(AND(G2238&lt;OFFSET(G2238,-计算!B$22,0,1,1),B2238&gt;OFFSET(B2238,-计算!B$22,0,1,1)),"卖",I2237)),"买"),""))</f>
        <v>买</v>
      </c>
      <c r="J2238" s="4" t="str">
        <f t="shared" ca="1" si="139"/>
        <v/>
      </c>
      <c r="K2238" s="3">
        <f ca="1">IF(I2237="买",C2238,0)-IF(J2238=1,计算!B$18)</f>
        <v>-1.559022093044593E-3</v>
      </c>
      <c r="L2238" s="2">
        <f t="shared" ca="1" si="138"/>
        <v>5.3415781915084652</v>
      </c>
      <c r="M2238" s="3">
        <f ca="1">1-L2238/MAX(L$2:L2238)</f>
        <v>0.17381958541663522</v>
      </c>
    </row>
    <row r="2239" spans="1:13" x14ac:dyDescent="0.15">
      <c r="A2239" s="1">
        <v>41725</v>
      </c>
      <c r="B2239" s="2">
        <v>2155.71</v>
      </c>
      <c r="C2239" s="3">
        <f t="shared" si="136"/>
        <v>-7.0657055341886155E-3</v>
      </c>
      <c r="D2239" s="3">
        <f>1-B2239/MAX(B$2:B2239)</f>
        <v>0.63320799019941465</v>
      </c>
      <c r="E2239" s="4">
        <f ca="1">IFERROR(AVERAGE(OFFSET(B2239,0,0,-计算!B$19,1)),AVERAGE(OFFSET(B2239,0,0,-ROW(),1)))</f>
        <v>2141.9049999999997</v>
      </c>
      <c r="F2239" s="4">
        <f ca="1">IFERROR(AVERAGE(OFFSET(B2239,0,0,-计算!B$20,1)),AVERAGE(OFFSET(B2239,0,0,-ROW(),1)))</f>
        <v>2197.9334000000003</v>
      </c>
      <c r="G2239" s="4">
        <f t="shared" ca="1" si="137"/>
        <v>-56.028400000000602</v>
      </c>
      <c r="H2239" s="4">
        <f ca="1">IFERROR(AVERAGE(OFFSET(G2239,0,0,-计算!B$21,1)),AVERAGE(OFFSET(G2239,0,0,-ROW(),1)))</f>
        <v>-67.171027777777837</v>
      </c>
      <c r="I2239" s="4" t="str">
        <f ca="1">IF(计算!B$23=1,IFERROR(IF(AND(G2239&gt;H2239,OFFSET(G2239,-计算!B$22,0,1,1)&lt;OFFSET(H2239,-计算!B$22,0,1,1)),"买",IF(AND(G2239&lt;H2239,OFFSET(G2239,-计算!B$22,0,1,1)&gt;OFFSET(H2239,-计算!B$22,0,1,1)),"卖",I2238)),"买"),IF(计算!B$23=2,IFERROR(IF(AND(G2239&gt;OFFSET(G2239,-计算!B$22,0,1,1),B2239&lt;OFFSET(B2239,-计算!B$22,0,1,1)),"买",IF(AND(G2239&lt;OFFSET(G2239,-计算!B$22,0,1,1),B2239&gt;OFFSET(B2239,-计算!B$22,0,1,1)),"卖",I2238)),"买"),""))</f>
        <v>买</v>
      </c>
      <c r="J2239" s="4" t="str">
        <f t="shared" ca="1" si="139"/>
        <v/>
      </c>
      <c r="K2239" s="3">
        <f ca="1">IF(I2238="买",C2239,0)-IF(J2239=1,计算!B$18)</f>
        <v>-7.0657055341886155E-3</v>
      </c>
      <c r="L2239" s="2">
        <f t="shared" ca="1" si="138"/>
        <v>5.3038361729194223</v>
      </c>
      <c r="M2239" s="3">
        <f ca="1">1-L2239/MAX(L$2:L2239)</f>
        <v>0.17965713294419516</v>
      </c>
    </row>
    <row r="2240" spans="1:13" x14ac:dyDescent="0.15">
      <c r="A2240" s="1">
        <v>41726</v>
      </c>
      <c r="B2240" s="2">
        <v>2151.96</v>
      </c>
      <c r="C2240" s="3">
        <f t="shared" si="136"/>
        <v>-1.7395660826363679E-3</v>
      </c>
      <c r="D2240" s="3">
        <f>1-B2240/MAX(B$2:B2240)</f>
        <v>0.63384604913904585</v>
      </c>
      <c r="E2240" s="4">
        <f ca="1">IFERROR(AVERAGE(OFFSET(B2240,0,0,-计算!B$19,1)),AVERAGE(OFFSET(B2240,0,0,-ROW(),1)))</f>
        <v>2145.0574999999994</v>
      </c>
      <c r="F2240" s="4">
        <f ca="1">IFERROR(AVERAGE(OFFSET(B2240,0,0,-计算!B$20,1)),AVERAGE(OFFSET(B2240,0,0,-ROW(),1)))</f>
        <v>2196.8756000000008</v>
      </c>
      <c r="G2240" s="4">
        <f t="shared" ca="1" si="137"/>
        <v>-51.818100000001323</v>
      </c>
      <c r="H2240" s="4">
        <f ca="1">IFERROR(AVERAGE(OFFSET(G2240,0,0,-计算!B$21,1)),AVERAGE(OFFSET(G2240,0,0,-ROW(),1)))</f>
        <v>-63.42861666666704</v>
      </c>
      <c r="I2240" s="4" t="str">
        <f ca="1">IF(计算!B$23=1,IFERROR(IF(AND(G2240&gt;H2240,OFFSET(G2240,-计算!B$22,0,1,1)&lt;OFFSET(H2240,-计算!B$22,0,1,1)),"买",IF(AND(G2240&lt;H2240,OFFSET(G2240,-计算!B$22,0,1,1)&gt;OFFSET(H2240,-计算!B$22,0,1,1)),"卖",I2239)),"买"),IF(计算!B$23=2,IFERROR(IF(AND(G2240&gt;OFFSET(G2240,-计算!B$22,0,1,1),B2240&lt;OFFSET(B2240,-计算!B$22,0,1,1)),"买",IF(AND(G2240&lt;OFFSET(G2240,-计算!B$22,0,1,1),B2240&gt;OFFSET(B2240,-计算!B$22,0,1,1)),"卖",I2239)),"买"),""))</f>
        <v>买</v>
      </c>
      <c r="J2240" s="4" t="str">
        <f t="shared" ca="1" si="139"/>
        <v/>
      </c>
      <c r="K2240" s="3">
        <f ca="1">IF(I2239="买",C2240,0)-IF(J2240=1,计算!B$18)</f>
        <v>-1.7395660826363679E-3</v>
      </c>
      <c r="L2240" s="2">
        <f t="shared" ca="1" si="138"/>
        <v>5.2946097994051522</v>
      </c>
      <c r="M2240" s="3">
        <f ca="1">1-L2240/MAX(L$2:L2240)</f>
        <v>0.18108417357185813</v>
      </c>
    </row>
    <row r="2241" spans="1:13" x14ac:dyDescent="0.15">
      <c r="A2241" s="1">
        <v>41729</v>
      </c>
      <c r="B2241" s="2">
        <v>2146.3000000000002</v>
      </c>
      <c r="C2241" s="3">
        <f t="shared" si="136"/>
        <v>-2.6301604119034483E-3</v>
      </c>
      <c r="D2241" s="3">
        <f>1-B2241/MAX(B$2:B2241)</f>
        <v>0.63480909276526232</v>
      </c>
      <c r="E2241" s="4">
        <f ca="1">IFERROR(AVERAGE(OFFSET(B2241,0,0,-计算!B$19,1)),AVERAGE(OFFSET(B2241,0,0,-ROW(),1)))</f>
        <v>2145.5549999999998</v>
      </c>
      <c r="F2241" s="4">
        <f ca="1">IFERROR(AVERAGE(OFFSET(B2241,0,0,-计算!B$20,1)),AVERAGE(OFFSET(B2241,0,0,-ROW(),1)))</f>
        <v>2195.9280000000008</v>
      </c>
      <c r="G2241" s="4">
        <f t="shared" ca="1" si="137"/>
        <v>-50.373000000000957</v>
      </c>
      <c r="H2241" s="4">
        <f ca="1">IFERROR(AVERAGE(OFFSET(G2241,0,0,-计算!B$21,1)),AVERAGE(OFFSET(G2241,0,0,-ROW(),1)))</f>
        <v>-59.813344444445043</v>
      </c>
      <c r="I2241" s="4" t="str">
        <f ca="1">IF(计算!B$23=1,IFERROR(IF(AND(G2241&gt;H2241,OFFSET(G2241,-计算!B$22,0,1,1)&lt;OFFSET(H2241,-计算!B$22,0,1,1)),"买",IF(AND(G2241&lt;H2241,OFFSET(G2241,-计算!B$22,0,1,1)&gt;OFFSET(H2241,-计算!B$22,0,1,1)),"卖",I2240)),"买"),IF(计算!B$23=2,IFERROR(IF(AND(G2241&gt;OFFSET(G2241,-计算!B$22,0,1,1),B2241&lt;OFFSET(B2241,-计算!B$22,0,1,1)),"买",IF(AND(G2241&lt;OFFSET(G2241,-计算!B$22,0,1,1),B2241&gt;OFFSET(B2241,-计算!B$22,0,1,1)),"卖",I2240)),"买"),""))</f>
        <v>买</v>
      </c>
      <c r="J2241" s="4" t="str">
        <f t="shared" ca="1" si="139"/>
        <v/>
      </c>
      <c r="K2241" s="3">
        <f ca="1">IF(I2240="买",C2241,0)-IF(J2241=1,计算!B$18)</f>
        <v>-2.6301604119034483E-3</v>
      </c>
      <c r="L2241" s="2">
        <f t="shared" ca="1" si="138"/>
        <v>5.2806841263142807</v>
      </c>
      <c r="M2241" s="3">
        <f ca="1">1-L2241/MAX(L$2:L2241)</f>
        <v>0.18323805355921052</v>
      </c>
    </row>
    <row r="2242" spans="1:13" x14ac:dyDescent="0.15">
      <c r="A2242" s="1">
        <v>41730</v>
      </c>
      <c r="B2242" s="2">
        <v>2163.11</v>
      </c>
      <c r="C2242" s="3">
        <f t="shared" si="136"/>
        <v>7.8320831197875584E-3</v>
      </c>
      <c r="D2242" s="3">
        <f>1-B2242/MAX(B$2:B2242)</f>
        <v>0.63194888722520925</v>
      </c>
      <c r="E2242" s="4">
        <f ca="1">IFERROR(AVERAGE(OFFSET(B2242,0,0,-计算!B$19,1)),AVERAGE(OFFSET(B2242,0,0,-ROW(),1)))</f>
        <v>2148.9108333333334</v>
      </c>
      <c r="F2242" s="4">
        <f ca="1">IFERROR(AVERAGE(OFFSET(B2242,0,0,-计算!B$20,1)),AVERAGE(OFFSET(B2242,0,0,-ROW(),1)))</f>
        <v>2194.9332000000009</v>
      </c>
      <c r="G2242" s="4">
        <f t="shared" ca="1" si="137"/>
        <v>-46.022366666667494</v>
      </c>
      <c r="H2242" s="4">
        <f ca="1">IFERROR(AVERAGE(OFFSET(G2242,0,0,-计算!B$21,1)),AVERAGE(OFFSET(G2242,0,0,-ROW(),1)))</f>
        <v>-55.720488888889577</v>
      </c>
      <c r="I2242" s="4" t="str">
        <f ca="1">IF(计算!B$23=1,IFERROR(IF(AND(G2242&gt;H2242,OFFSET(G2242,-计算!B$22,0,1,1)&lt;OFFSET(H2242,-计算!B$22,0,1,1)),"买",IF(AND(G2242&lt;H2242,OFFSET(G2242,-计算!B$22,0,1,1)&gt;OFFSET(H2242,-计算!B$22,0,1,1)),"卖",I2241)),"买"),IF(计算!B$23=2,IFERROR(IF(AND(G2242&gt;OFFSET(G2242,-计算!B$22,0,1,1),B2242&lt;OFFSET(B2242,-计算!B$22,0,1,1)),"买",IF(AND(G2242&lt;OFFSET(G2242,-计算!B$22,0,1,1),B2242&gt;OFFSET(B2242,-计算!B$22,0,1,1)),"卖",I2241)),"买"),""))</f>
        <v>买</v>
      </c>
      <c r="J2242" s="4" t="str">
        <f t="shared" ca="1" si="139"/>
        <v/>
      </c>
      <c r="K2242" s="3">
        <f ca="1">IF(I2241="买",C2242,0)-IF(J2242=1,计算!B$18)</f>
        <v>7.8320831197875584E-3</v>
      </c>
      <c r="L2242" s="2">
        <f t="shared" ca="1" si="138"/>
        <v>5.3220428833209166</v>
      </c>
      <c r="M2242" s="3">
        <f ca="1">1-L2242/MAX(L$2:L2242)</f>
        <v>0.17684110610560688</v>
      </c>
    </row>
    <row r="2243" spans="1:13" x14ac:dyDescent="0.15">
      <c r="A2243" s="1">
        <v>41731</v>
      </c>
      <c r="B2243" s="2">
        <v>2180.73</v>
      </c>
      <c r="C2243" s="3">
        <f t="shared" si="136"/>
        <v>8.1456791379079796E-3</v>
      </c>
      <c r="D2243" s="3">
        <f>1-B2243/MAX(B$2:B2243)</f>
        <v>0.62895086095419583</v>
      </c>
      <c r="E2243" s="4">
        <f ca="1">IFERROR(AVERAGE(OFFSET(B2243,0,0,-计算!B$19,1)),AVERAGE(OFFSET(B2243,0,0,-ROW(),1)))</f>
        <v>2152.0516666666667</v>
      </c>
      <c r="F2243" s="4">
        <f ca="1">IFERROR(AVERAGE(OFFSET(B2243,0,0,-计算!B$20,1)),AVERAGE(OFFSET(B2243,0,0,-ROW(),1)))</f>
        <v>2194.3690000000006</v>
      </c>
      <c r="G2243" s="4">
        <f t="shared" ca="1" si="137"/>
        <v>-42.317333333333863</v>
      </c>
      <c r="H2243" s="4">
        <f ca="1">IFERROR(AVERAGE(OFFSET(G2243,0,0,-计算!B$21,1)),AVERAGE(OFFSET(G2243,0,0,-ROW(),1)))</f>
        <v>-51.306438888889637</v>
      </c>
      <c r="I2243" s="4" t="str">
        <f ca="1">IF(计算!B$23=1,IFERROR(IF(AND(G2243&gt;H2243,OFFSET(G2243,-计算!B$22,0,1,1)&lt;OFFSET(H2243,-计算!B$22,0,1,1)),"买",IF(AND(G2243&lt;H2243,OFFSET(G2243,-计算!B$22,0,1,1)&gt;OFFSET(H2243,-计算!B$22,0,1,1)),"卖",I2242)),"买"),IF(计算!B$23=2,IFERROR(IF(AND(G2243&gt;OFFSET(G2243,-计算!B$22,0,1,1),B2243&lt;OFFSET(B2243,-计算!B$22,0,1,1)),"买",IF(AND(G2243&lt;OFFSET(G2243,-计算!B$22,0,1,1),B2243&gt;OFFSET(B2243,-计算!B$22,0,1,1)),"卖",I2242)),"买"),""))</f>
        <v>买</v>
      </c>
      <c r="J2243" s="4" t="str">
        <f t="shared" ca="1" si="139"/>
        <v/>
      </c>
      <c r="K2243" s="3">
        <f ca="1">IF(I2242="买",C2243,0)-IF(J2243=1,计算!B$18)</f>
        <v>8.1456791379079796E-3</v>
      </c>
      <c r="L2243" s="2">
        <f t="shared" ca="1" si="138"/>
        <v>5.3653945370066358</v>
      </c>
      <c r="M2243" s="3">
        <f ca="1">1-L2243/MAX(L$2:L2243)</f>
        <v>0.1701359178764279</v>
      </c>
    </row>
    <row r="2244" spans="1:13" x14ac:dyDescent="0.15">
      <c r="A2244" s="1">
        <v>41732</v>
      </c>
      <c r="B2244" s="2">
        <v>2165.0100000000002</v>
      </c>
      <c r="C2244" s="3">
        <f t="shared" ref="C2244:C2307" si="140">B2244/B2243-1</f>
        <v>-7.2085952868992109E-3</v>
      </c>
      <c r="D2244" s="3">
        <f>1-B2244/MAX(B$2:B2244)</f>
        <v>0.63162560402912948</v>
      </c>
      <c r="E2244" s="4">
        <f ca="1">IFERROR(AVERAGE(OFFSET(B2244,0,0,-计算!B$19,1)),AVERAGE(OFFSET(B2244,0,0,-ROW(),1)))</f>
        <v>2154.2916666666665</v>
      </c>
      <c r="F2244" s="4">
        <f ca="1">IFERROR(AVERAGE(OFFSET(B2244,0,0,-计算!B$20,1)),AVERAGE(OFFSET(B2244,0,0,-ROW(),1)))</f>
        <v>2193.4324000000006</v>
      </c>
      <c r="G2244" s="4">
        <f t="shared" ref="G2244:G2307" ca="1" si="141">E2244-F2244</f>
        <v>-39.140733333334083</v>
      </c>
      <c r="H2244" s="4">
        <f ca="1">IFERROR(AVERAGE(OFFSET(G2244,0,0,-计算!B$21,1)),AVERAGE(OFFSET(G2244,0,0,-ROW(),1)))</f>
        <v>-47.616655555556385</v>
      </c>
      <c r="I2244" s="4" t="str">
        <f ca="1">IF(计算!B$23=1,IFERROR(IF(AND(G2244&gt;H2244,OFFSET(G2244,-计算!B$22,0,1,1)&lt;OFFSET(H2244,-计算!B$22,0,1,1)),"买",IF(AND(G2244&lt;H2244,OFFSET(G2244,-计算!B$22,0,1,1)&gt;OFFSET(H2244,-计算!B$22,0,1,1)),"卖",I2243)),"买"),IF(计算!B$23=2,IFERROR(IF(AND(G2244&gt;OFFSET(G2244,-计算!B$22,0,1,1),B2244&lt;OFFSET(B2244,-计算!B$22,0,1,1)),"买",IF(AND(G2244&lt;OFFSET(G2244,-计算!B$22,0,1,1),B2244&gt;OFFSET(B2244,-计算!B$22,0,1,1)),"卖",I2243)),"买"),""))</f>
        <v>买</v>
      </c>
      <c r="J2244" s="4" t="str">
        <f t="shared" ca="1" si="139"/>
        <v/>
      </c>
      <c r="K2244" s="3">
        <f ca="1">IF(I2243="买",C2244,0)-IF(J2244=1,计算!B$18)</f>
        <v>-7.2085952868992109E-3</v>
      </c>
      <c r="L2244" s="2">
        <f t="shared" ref="L2244:L2307" ca="1" si="142">IFERROR(L2243*(1+K2244),L2243)</f>
        <v>5.3267175792348151</v>
      </c>
      <c r="M2244" s="3">
        <f ca="1">1-L2244/MAX(L$2:L2244)</f>
        <v>0.17611807218759079</v>
      </c>
    </row>
    <row r="2245" spans="1:13" x14ac:dyDescent="0.15">
      <c r="A2245" s="1">
        <v>41733</v>
      </c>
      <c r="B2245" s="2">
        <v>2185.4699999999998</v>
      </c>
      <c r="C2245" s="3">
        <f t="shared" si="140"/>
        <v>9.4503027699639475E-3</v>
      </c>
      <c r="D2245" s="3">
        <f>1-B2245/MAX(B$2:B2245)</f>
        <v>0.62814435445450223</v>
      </c>
      <c r="E2245" s="4">
        <f ca="1">IFERROR(AVERAGE(OFFSET(B2245,0,0,-计算!B$19,1)),AVERAGE(OFFSET(B2245,0,0,-ROW(),1)))</f>
        <v>2159.6749999999997</v>
      </c>
      <c r="F2245" s="4">
        <f ca="1">IFERROR(AVERAGE(OFFSET(B2245,0,0,-计算!B$20,1)),AVERAGE(OFFSET(B2245,0,0,-ROW(),1)))</f>
        <v>2193.5720000000006</v>
      </c>
      <c r="G2245" s="4">
        <f t="shared" ca="1" si="141"/>
        <v>-33.897000000000844</v>
      </c>
      <c r="H2245" s="4">
        <f ca="1">IFERROR(AVERAGE(OFFSET(G2245,0,0,-计算!B$21,1)),AVERAGE(OFFSET(G2245,0,0,-ROW(),1)))</f>
        <v>-43.928088888889761</v>
      </c>
      <c r="I2245" s="4" t="str">
        <f ca="1">IF(计算!B$23=1,IFERROR(IF(AND(G2245&gt;H2245,OFFSET(G2245,-计算!B$22,0,1,1)&lt;OFFSET(H2245,-计算!B$22,0,1,1)),"买",IF(AND(G2245&lt;H2245,OFFSET(G2245,-计算!B$22,0,1,1)&gt;OFFSET(H2245,-计算!B$22,0,1,1)),"卖",I2244)),"买"),IF(计算!B$23=2,IFERROR(IF(AND(G2245&gt;OFFSET(G2245,-计算!B$22,0,1,1),B2245&lt;OFFSET(B2245,-计算!B$22,0,1,1)),"买",IF(AND(G2245&lt;OFFSET(G2245,-计算!B$22,0,1,1),B2245&gt;OFFSET(B2245,-计算!B$22,0,1,1)),"卖",I2244)),"买"),""))</f>
        <v>买</v>
      </c>
      <c r="J2245" s="4" t="str">
        <f t="shared" ref="J2245:J2308" ca="1" si="143">IF(I2244&lt;&gt;I2245,1,"")</f>
        <v/>
      </c>
      <c r="K2245" s="3">
        <f ca="1">IF(I2244="买",C2245,0)-IF(J2245=1,计算!B$18)</f>
        <v>9.4503027699639475E-3</v>
      </c>
      <c r="L2245" s="2">
        <f t="shared" ca="1" si="142"/>
        <v>5.3770566731286733</v>
      </c>
      <c r="M2245" s="3">
        <f ca="1">1-L2245/MAX(L$2:L2245)</f>
        <v>0.16833213852306195</v>
      </c>
    </row>
    <row r="2246" spans="1:13" x14ac:dyDescent="0.15">
      <c r="A2246" s="1">
        <v>41737</v>
      </c>
      <c r="B2246" s="2">
        <v>2237.3200000000002</v>
      </c>
      <c r="C2246" s="3">
        <f t="shared" si="140"/>
        <v>2.3724873825767601E-2</v>
      </c>
      <c r="D2246" s="3">
        <f>1-B2246/MAX(B$2:B2246)</f>
        <v>0.6193221261825359</v>
      </c>
      <c r="E2246" s="4">
        <f ca="1">IFERROR(AVERAGE(OFFSET(B2246,0,0,-计算!B$19,1)),AVERAGE(OFFSET(B2246,0,0,-ROW(),1)))</f>
        <v>2172.2041666666664</v>
      </c>
      <c r="F2246" s="4">
        <f ca="1">IFERROR(AVERAGE(OFFSET(B2246,0,0,-计算!B$20,1)),AVERAGE(OFFSET(B2246,0,0,-ROW(),1)))</f>
        <v>2194.9986000000008</v>
      </c>
      <c r="G2246" s="4">
        <f t="shared" ca="1" si="141"/>
        <v>-22.794433333334382</v>
      </c>
      <c r="H2246" s="4">
        <f ca="1">IFERROR(AVERAGE(OFFSET(G2246,0,0,-计算!B$21,1)),AVERAGE(OFFSET(G2246,0,0,-ROW(),1)))</f>
        <v>-39.09081111111194</v>
      </c>
      <c r="I2246" s="4" t="str">
        <f ca="1">IF(计算!B$23=1,IFERROR(IF(AND(G2246&gt;H2246,OFFSET(G2246,-计算!B$22,0,1,1)&lt;OFFSET(H2246,-计算!B$22,0,1,1)),"买",IF(AND(G2246&lt;H2246,OFFSET(G2246,-计算!B$22,0,1,1)&gt;OFFSET(H2246,-计算!B$22,0,1,1)),"卖",I2245)),"买"),IF(计算!B$23=2,IFERROR(IF(AND(G2246&gt;OFFSET(G2246,-计算!B$22,0,1,1),B2246&lt;OFFSET(B2246,-计算!B$22,0,1,1)),"买",IF(AND(G2246&lt;OFFSET(G2246,-计算!B$22,0,1,1),B2246&gt;OFFSET(B2246,-计算!B$22,0,1,1)),"卖",I2245)),"买"),""))</f>
        <v>买</v>
      </c>
      <c r="J2246" s="4" t="str">
        <f t="shared" ca="1" si="143"/>
        <v/>
      </c>
      <c r="K2246" s="3">
        <f ca="1">IF(I2245="买",C2246,0)-IF(J2246=1,计算!B$18)</f>
        <v>2.3724873825767601E-2</v>
      </c>
      <c r="L2246" s="2">
        <f t="shared" ca="1" si="142"/>
        <v>5.5046266642526529</v>
      </c>
      <c r="M2246" s="3">
        <f ca="1">1-L2246/MAX(L$2:L2246)</f>
        <v>0.14860092344457565</v>
      </c>
    </row>
    <row r="2247" spans="1:13" x14ac:dyDescent="0.15">
      <c r="A2247" s="1">
        <v>41738</v>
      </c>
      <c r="B2247" s="2">
        <v>2238.62</v>
      </c>
      <c r="C2247" s="3">
        <f t="shared" si="140"/>
        <v>5.8105233046679139E-4</v>
      </c>
      <c r="D2247" s="3">
        <f>1-B2247/MAX(B$2:B2247)</f>
        <v>0.61910093241679709</v>
      </c>
      <c r="E2247" s="4">
        <f ca="1">IFERROR(AVERAGE(OFFSET(B2247,0,0,-计算!B$19,1)),AVERAGE(OFFSET(B2247,0,0,-ROW(),1)))</f>
        <v>2178.8558333333335</v>
      </c>
      <c r="F2247" s="4">
        <f ca="1">IFERROR(AVERAGE(OFFSET(B2247,0,0,-计算!B$20,1)),AVERAGE(OFFSET(B2247,0,0,-ROW(),1)))</f>
        <v>2196.0228000000006</v>
      </c>
      <c r="G2247" s="4">
        <f t="shared" ca="1" si="141"/>
        <v>-17.166966666667122</v>
      </c>
      <c r="H2247" s="4">
        <f ca="1">IFERROR(AVERAGE(OFFSET(G2247,0,0,-计算!B$21,1)),AVERAGE(OFFSET(G2247,0,0,-ROW(),1)))</f>
        <v>-33.556472222222965</v>
      </c>
      <c r="I2247" s="4" t="str">
        <f ca="1">IF(计算!B$23=1,IFERROR(IF(AND(G2247&gt;H2247,OFFSET(G2247,-计算!B$22,0,1,1)&lt;OFFSET(H2247,-计算!B$22,0,1,1)),"买",IF(AND(G2247&lt;H2247,OFFSET(G2247,-计算!B$22,0,1,1)&gt;OFFSET(H2247,-计算!B$22,0,1,1)),"卖",I2246)),"买"),IF(计算!B$23=2,IFERROR(IF(AND(G2247&gt;OFFSET(G2247,-计算!B$22,0,1,1),B2247&lt;OFFSET(B2247,-计算!B$22,0,1,1)),"买",IF(AND(G2247&lt;OFFSET(G2247,-计算!B$22,0,1,1),B2247&gt;OFFSET(B2247,-计算!B$22,0,1,1)),"卖",I2246)),"买"),""))</f>
        <v>买</v>
      </c>
      <c r="J2247" s="4" t="str">
        <f t="shared" ca="1" si="143"/>
        <v/>
      </c>
      <c r="K2247" s="3">
        <f ca="1">IF(I2246="买",C2247,0)-IF(J2247=1,计算!B$18)</f>
        <v>5.8105233046679139E-4</v>
      </c>
      <c r="L2247" s="2">
        <f t="shared" ca="1" si="142"/>
        <v>5.5078251404042664</v>
      </c>
      <c r="M2247" s="3">
        <f ca="1">1-L2247/MAX(L$2:L2247)</f>
        <v>0.14810621602698582</v>
      </c>
    </row>
    <row r="2248" spans="1:13" x14ac:dyDescent="0.15">
      <c r="A2248" s="1">
        <v>41739</v>
      </c>
      <c r="B2248" s="2">
        <v>2273.7600000000002</v>
      </c>
      <c r="C2248" s="3">
        <f t="shared" si="140"/>
        <v>1.5697170578302888E-2</v>
      </c>
      <c r="D2248" s="3">
        <f>1-B2248/MAX(B$2:B2248)</f>
        <v>0.61312189477982715</v>
      </c>
      <c r="E2248" s="4">
        <f ca="1">IFERROR(AVERAGE(OFFSET(B2248,0,0,-计算!B$19,1)),AVERAGE(OFFSET(B2248,0,0,-ROW(),1)))</f>
        <v>2186.9566666666665</v>
      </c>
      <c r="F2248" s="4">
        <f ca="1">IFERROR(AVERAGE(OFFSET(B2248,0,0,-计算!B$20,1)),AVERAGE(OFFSET(B2248,0,0,-ROW(),1)))</f>
        <v>2196.6220000000008</v>
      </c>
      <c r="G2248" s="4">
        <f t="shared" ca="1" si="141"/>
        <v>-9.6653333333342744</v>
      </c>
      <c r="H2248" s="4">
        <f ca="1">IFERROR(AVERAGE(OFFSET(G2248,0,0,-计算!B$21,1)),AVERAGE(OFFSET(G2248,0,0,-ROW(),1)))</f>
        <v>-27.496966666667429</v>
      </c>
      <c r="I2248" s="4" t="str">
        <f ca="1">IF(计算!B$23=1,IFERROR(IF(AND(G2248&gt;H2248,OFFSET(G2248,-计算!B$22,0,1,1)&lt;OFFSET(H2248,-计算!B$22,0,1,1)),"买",IF(AND(G2248&lt;H2248,OFFSET(G2248,-计算!B$22,0,1,1)&gt;OFFSET(H2248,-计算!B$22,0,1,1)),"卖",I2247)),"买"),IF(计算!B$23=2,IFERROR(IF(AND(G2248&gt;OFFSET(G2248,-计算!B$22,0,1,1),B2248&lt;OFFSET(B2248,-计算!B$22,0,1,1)),"买",IF(AND(G2248&lt;OFFSET(G2248,-计算!B$22,0,1,1),B2248&gt;OFFSET(B2248,-计算!B$22,0,1,1)),"卖",I2247)),"买"),""))</f>
        <v>买</v>
      </c>
      <c r="J2248" s="4" t="str">
        <f t="shared" ca="1" si="143"/>
        <v/>
      </c>
      <c r="K2248" s="3">
        <f ca="1">IF(I2247="买",C2248,0)-IF(J2248=1,计算!B$18)</f>
        <v>1.5697170578302888E-2</v>
      </c>
      <c r="L2248" s="2">
        <f t="shared" ca="1" si="142"/>
        <v>5.5942824111486571</v>
      </c>
      <c r="M2248" s="3">
        <f ca="1">1-L2248/MAX(L$2:L2248)</f>
        <v>0.1347338939853655</v>
      </c>
    </row>
    <row r="2249" spans="1:13" x14ac:dyDescent="0.15">
      <c r="A2249" s="1">
        <v>41740</v>
      </c>
      <c r="B2249" s="2">
        <v>2270.67</v>
      </c>
      <c r="C2249" s="3">
        <f t="shared" si="140"/>
        <v>-1.3589824783618587E-3</v>
      </c>
      <c r="D2249" s="3">
        <f>1-B2249/MAX(B$2:B2249)</f>
        <v>0.61364765534608312</v>
      </c>
      <c r="E2249" s="4">
        <f ca="1">IFERROR(AVERAGE(OFFSET(B2249,0,0,-计算!B$19,1)),AVERAGE(OFFSET(B2249,0,0,-ROW(),1)))</f>
        <v>2194.9758333333334</v>
      </c>
      <c r="F2249" s="4">
        <f ca="1">IFERROR(AVERAGE(OFFSET(B2249,0,0,-计算!B$20,1)),AVERAGE(OFFSET(B2249,0,0,-ROW(),1)))</f>
        <v>2197.3976000000002</v>
      </c>
      <c r="G2249" s="4">
        <f t="shared" ca="1" si="141"/>
        <v>-2.4217666666668265</v>
      </c>
      <c r="H2249" s="4">
        <f ca="1">IFERROR(AVERAGE(OFFSET(G2249,0,0,-计算!B$21,1)),AVERAGE(OFFSET(G2249,0,0,-ROW(),1)))</f>
        <v>-20.847705555556256</v>
      </c>
      <c r="I2249" s="4" t="str">
        <f ca="1">IF(计算!B$23=1,IFERROR(IF(AND(G2249&gt;H2249,OFFSET(G2249,-计算!B$22,0,1,1)&lt;OFFSET(H2249,-计算!B$22,0,1,1)),"买",IF(AND(G2249&lt;H2249,OFFSET(G2249,-计算!B$22,0,1,1)&gt;OFFSET(H2249,-计算!B$22,0,1,1)),"卖",I2248)),"买"),IF(计算!B$23=2,IFERROR(IF(AND(G2249&gt;OFFSET(G2249,-计算!B$22,0,1,1),B2249&lt;OFFSET(B2249,-计算!B$22,0,1,1)),"买",IF(AND(G2249&lt;OFFSET(G2249,-计算!B$22,0,1,1),B2249&gt;OFFSET(B2249,-计算!B$22,0,1,1)),"卖",I2248)),"买"),""))</f>
        <v>买</v>
      </c>
      <c r="J2249" s="4" t="str">
        <f t="shared" ca="1" si="143"/>
        <v/>
      </c>
      <c r="K2249" s="3">
        <f ca="1">IF(I2248="买",C2249,0)-IF(J2249=1,计算!B$18)</f>
        <v>-1.3589824783618587E-3</v>
      </c>
      <c r="L2249" s="2">
        <f t="shared" ca="1" si="142"/>
        <v>5.5866798793728982</v>
      </c>
      <c r="M2249" s="3">
        <f ca="1">1-L2249/MAX(L$2:L2249)</f>
        <v>0.13590977546255978</v>
      </c>
    </row>
    <row r="2250" spans="1:13" x14ac:dyDescent="0.15">
      <c r="A2250" s="1">
        <v>41743</v>
      </c>
      <c r="B2250" s="2">
        <v>2268.61</v>
      </c>
      <c r="C2250" s="3">
        <f t="shared" si="140"/>
        <v>-9.072212166453264E-4</v>
      </c>
      <c r="D2250" s="3">
        <f>1-B2250/MAX(B$2:B2250)</f>
        <v>0.61399816239025384</v>
      </c>
      <c r="E2250" s="4">
        <f ca="1">IFERROR(AVERAGE(OFFSET(B2250,0,0,-计算!B$19,1)),AVERAGE(OFFSET(B2250,0,0,-ROW(),1)))</f>
        <v>2203.1058333333331</v>
      </c>
      <c r="F2250" s="4">
        <f ca="1">IFERROR(AVERAGE(OFFSET(B2250,0,0,-计算!B$20,1)),AVERAGE(OFFSET(B2250,0,0,-ROW(),1)))</f>
        <v>2197.8562000000006</v>
      </c>
      <c r="G2250" s="4">
        <f t="shared" ca="1" si="141"/>
        <v>5.2496333333324401</v>
      </c>
      <c r="H2250" s="4">
        <f ca="1">IFERROR(AVERAGE(OFFSET(G2250,0,0,-计算!B$21,1)),AVERAGE(OFFSET(G2250,0,0,-ROW(),1)))</f>
        <v>-13.449311111111834</v>
      </c>
      <c r="I2250" s="4" t="str">
        <f ca="1">IF(计算!B$23=1,IFERROR(IF(AND(G2250&gt;H2250,OFFSET(G2250,-计算!B$22,0,1,1)&lt;OFFSET(H2250,-计算!B$22,0,1,1)),"买",IF(AND(G2250&lt;H2250,OFFSET(G2250,-计算!B$22,0,1,1)&gt;OFFSET(H2250,-计算!B$22,0,1,1)),"卖",I2249)),"买"),IF(计算!B$23=2,IFERROR(IF(AND(G2250&gt;OFFSET(G2250,-计算!B$22,0,1,1),B2250&lt;OFFSET(B2250,-计算!B$22,0,1,1)),"买",IF(AND(G2250&lt;OFFSET(G2250,-计算!B$22,0,1,1),B2250&gt;OFFSET(B2250,-计算!B$22,0,1,1)),"卖",I2249)),"买"),""))</f>
        <v>买</v>
      </c>
      <c r="J2250" s="4" t="str">
        <f t="shared" ca="1" si="143"/>
        <v/>
      </c>
      <c r="K2250" s="3">
        <f ca="1">IF(I2249="买",C2250,0)-IF(J2250=1,计算!B$18)</f>
        <v>-9.072212166453264E-4</v>
      </c>
      <c r="L2250" s="2">
        <f t="shared" ca="1" si="142"/>
        <v>5.5816115248557256</v>
      </c>
      <c r="M2250" s="3">
        <f ca="1">1-L2250/MAX(L$2:L2250)</f>
        <v>0.13669369644735596</v>
      </c>
    </row>
    <row r="2251" spans="1:13" x14ac:dyDescent="0.15">
      <c r="A2251" s="1">
        <v>41744</v>
      </c>
      <c r="B2251" s="2">
        <v>2229.46</v>
      </c>
      <c r="C2251" s="3">
        <f t="shared" si="140"/>
        <v>-1.7257263258118494E-2</v>
      </c>
      <c r="D2251" s="3">
        <f>1-B2251/MAX(B$2:B2251)</f>
        <v>0.62065949772000273</v>
      </c>
      <c r="E2251" s="4">
        <f ca="1">IFERROR(AVERAGE(OFFSET(B2251,0,0,-计算!B$19,1)),AVERAGE(OFFSET(B2251,0,0,-ROW(),1)))</f>
        <v>2209.2516666666666</v>
      </c>
      <c r="F2251" s="4">
        <f ca="1">IFERROR(AVERAGE(OFFSET(B2251,0,0,-计算!B$20,1)),AVERAGE(OFFSET(B2251,0,0,-ROW(),1)))</f>
        <v>2198.1270000000004</v>
      </c>
      <c r="G2251" s="4">
        <f t="shared" ca="1" si="141"/>
        <v>11.124666666666144</v>
      </c>
      <c r="H2251" s="4">
        <f ca="1">IFERROR(AVERAGE(OFFSET(G2251,0,0,-计算!B$21,1)),AVERAGE(OFFSET(G2251,0,0,-ROW(),1)))</f>
        <v>-5.9457000000006701</v>
      </c>
      <c r="I2251" s="4" t="str">
        <f ca="1">IF(计算!B$23=1,IFERROR(IF(AND(G2251&gt;H2251,OFFSET(G2251,-计算!B$22,0,1,1)&lt;OFFSET(H2251,-计算!B$22,0,1,1)),"买",IF(AND(G2251&lt;H2251,OFFSET(G2251,-计算!B$22,0,1,1)&gt;OFFSET(H2251,-计算!B$22,0,1,1)),"卖",I2250)),"买"),IF(计算!B$23=2,IFERROR(IF(AND(G2251&gt;OFFSET(G2251,-计算!B$22,0,1,1),B2251&lt;OFFSET(B2251,-计算!B$22,0,1,1)),"买",IF(AND(G2251&lt;OFFSET(G2251,-计算!B$22,0,1,1),B2251&gt;OFFSET(B2251,-计算!B$22,0,1,1)),"卖",I2250)),"买"),""))</f>
        <v>买</v>
      </c>
      <c r="J2251" s="4" t="str">
        <f t="shared" ca="1" si="143"/>
        <v/>
      </c>
      <c r="K2251" s="3">
        <f ca="1">IF(I2250="买",C2251,0)-IF(J2251=1,计算!B$18)</f>
        <v>-1.7257263258118494E-2</v>
      </c>
      <c r="L2251" s="2">
        <f t="shared" ca="1" si="142"/>
        <v>5.4852881853667421</v>
      </c>
      <c r="M2251" s="3">
        <f ca="1">1-L2251/MAX(L$2:L2251)</f>
        <v>0.1515920006001571</v>
      </c>
    </row>
    <row r="2252" spans="1:13" x14ac:dyDescent="0.15">
      <c r="A2252" s="1">
        <v>41745</v>
      </c>
      <c r="B2252" s="2">
        <v>2232.5300000000002</v>
      </c>
      <c r="C2252" s="3">
        <f t="shared" si="140"/>
        <v>1.3770150619434318E-3</v>
      </c>
      <c r="D2252" s="3">
        <f>1-B2252/MAX(B$2:B2252)</f>
        <v>0.62013714013475796</v>
      </c>
      <c r="E2252" s="4">
        <f ca="1">IFERROR(AVERAGE(OFFSET(B2252,0,0,-计算!B$19,1)),AVERAGE(OFFSET(B2252,0,0,-ROW(),1)))</f>
        <v>2215.9658333333332</v>
      </c>
      <c r="F2252" s="4">
        <f ca="1">IFERROR(AVERAGE(OFFSET(B2252,0,0,-计算!B$20,1)),AVERAGE(OFFSET(B2252,0,0,-ROW(),1)))</f>
        <v>2198.3804000000005</v>
      </c>
      <c r="G2252" s="4">
        <f t="shared" ca="1" si="141"/>
        <v>17.58543333333273</v>
      </c>
      <c r="H2252" s="4">
        <f ca="1">IFERROR(AVERAGE(OFFSET(G2252,0,0,-计算!B$21,1)),AVERAGE(OFFSET(G2252,0,0,-ROW(),1)))</f>
        <v>0.78427777777718199</v>
      </c>
      <c r="I2252" s="4" t="str">
        <f ca="1">IF(计算!B$23=1,IFERROR(IF(AND(G2252&gt;H2252,OFFSET(G2252,-计算!B$22,0,1,1)&lt;OFFSET(H2252,-计算!B$22,0,1,1)),"买",IF(AND(G2252&lt;H2252,OFFSET(G2252,-计算!B$22,0,1,1)&gt;OFFSET(H2252,-计算!B$22,0,1,1)),"卖",I2251)),"买"),IF(计算!B$23=2,IFERROR(IF(AND(G2252&gt;OFFSET(G2252,-计算!B$22,0,1,1),B2252&lt;OFFSET(B2252,-计算!B$22,0,1,1)),"买",IF(AND(G2252&lt;OFFSET(G2252,-计算!B$22,0,1,1),B2252&gt;OFFSET(B2252,-计算!B$22,0,1,1)),"卖",I2251)),"买"),""))</f>
        <v>买</v>
      </c>
      <c r="J2252" s="4" t="str">
        <f t="shared" ca="1" si="143"/>
        <v/>
      </c>
      <c r="K2252" s="3">
        <f ca="1">IF(I2251="买",C2252,0)-IF(J2252=1,计算!B$18)</f>
        <v>1.3770150619434318E-3</v>
      </c>
      <c r="L2252" s="2">
        <f t="shared" ca="1" si="142"/>
        <v>5.4928415098170928</v>
      </c>
      <c r="M2252" s="3">
        <f ca="1">1-L2252/MAX(L$2:L2252)</f>
        <v>0.15042373000631015</v>
      </c>
    </row>
    <row r="2253" spans="1:13" x14ac:dyDescent="0.15">
      <c r="A2253" s="1">
        <v>41746</v>
      </c>
      <c r="B2253" s="2">
        <v>2224.8000000000002</v>
      </c>
      <c r="C2253" s="3">
        <f t="shared" si="140"/>
        <v>-3.4624394744975362E-3</v>
      </c>
      <c r="D2253" s="3">
        <f>1-B2253/MAX(B$2:B2253)</f>
        <v>0.62145239229565097</v>
      </c>
      <c r="E2253" s="4">
        <f ca="1">IFERROR(AVERAGE(OFFSET(B2253,0,0,-计算!B$19,1)),AVERAGE(OFFSET(B2253,0,0,-ROW(),1)))</f>
        <v>2222.5074999999997</v>
      </c>
      <c r="F2253" s="4">
        <f ca="1">IFERROR(AVERAGE(OFFSET(B2253,0,0,-计算!B$20,1)),AVERAGE(OFFSET(B2253,0,0,-ROW(),1)))</f>
        <v>2198.3208000000004</v>
      </c>
      <c r="G2253" s="4">
        <f t="shared" ca="1" si="141"/>
        <v>24.186699999999291</v>
      </c>
      <c r="H2253" s="4">
        <f ca="1">IFERROR(AVERAGE(OFFSET(G2253,0,0,-计算!B$21,1)),AVERAGE(OFFSET(G2253,0,0,-ROW(),1)))</f>
        <v>7.6765555555549172</v>
      </c>
      <c r="I2253" s="4" t="str">
        <f ca="1">IF(计算!B$23=1,IFERROR(IF(AND(G2253&gt;H2253,OFFSET(G2253,-计算!B$22,0,1,1)&lt;OFFSET(H2253,-计算!B$22,0,1,1)),"买",IF(AND(G2253&lt;H2253,OFFSET(G2253,-计算!B$22,0,1,1)&gt;OFFSET(H2253,-计算!B$22,0,1,1)),"卖",I2252)),"买"),IF(计算!B$23=2,IFERROR(IF(AND(G2253&gt;OFFSET(G2253,-计算!B$22,0,1,1),B2253&lt;OFFSET(B2253,-计算!B$22,0,1,1)),"买",IF(AND(G2253&lt;OFFSET(G2253,-计算!B$22,0,1,1),B2253&gt;OFFSET(B2253,-计算!B$22,0,1,1)),"卖",I2252)),"买"),""))</f>
        <v>买</v>
      </c>
      <c r="J2253" s="4" t="str">
        <f t="shared" ca="1" si="143"/>
        <v/>
      </c>
      <c r="K2253" s="3">
        <f ca="1">IF(I2252="买",C2253,0)-IF(J2253=1,计算!B$18)</f>
        <v>-3.4624394744975362E-3</v>
      </c>
      <c r="L2253" s="2">
        <f t="shared" ca="1" si="142"/>
        <v>5.4738228785463434</v>
      </c>
      <c r="M2253" s="3">
        <f ca="1">1-L2253/MAX(L$2:L2253)</f>
        <v>0.15336533642013273</v>
      </c>
    </row>
    <row r="2254" spans="1:13" x14ac:dyDescent="0.15">
      <c r="A2254" s="1">
        <v>41747</v>
      </c>
      <c r="B2254" s="2">
        <v>2224.48</v>
      </c>
      <c r="C2254" s="3">
        <f t="shared" si="140"/>
        <v>-1.4383315354193904E-4</v>
      </c>
      <c r="D2254" s="3">
        <f>1-B2254/MAX(B$2:B2254)</f>
        <v>0.62150683999183287</v>
      </c>
      <c r="E2254" s="4">
        <f ca="1">IFERROR(AVERAGE(OFFSET(B2254,0,0,-计算!B$19,1)),AVERAGE(OFFSET(B2254,0,0,-ROW(),1)))</f>
        <v>2227.6216666666664</v>
      </c>
      <c r="F2254" s="4">
        <f ca="1">IFERROR(AVERAGE(OFFSET(B2254,0,0,-计算!B$20,1)),AVERAGE(OFFSET(B2254,0,0,-ROW(),1)))</f>
        <v>2198.7614000000003</v>
      </c>
      <c r="G2254" s="4">
        <f t="shared" ca="1" si="141"/>
        <v>28.860266666666121</v>
      </c>
      <c r="H2254" s="4">
        <f ca="1">IFERROR(AVERAGE(OFFSET(G2254,0,0,-计算!B$21,1)),AVERAGE(OFFSET(G2254,0,0,-ROW(),1)))</f>
        <v>14.097488888888316</v>
      </c>
      <c r="I2254" s="4" t="str">
        <f ca="1">IF(计算!B$23=1,IFERROR(IF(AND(G2254&gt;H2254,OFFSET(G2254,-计算!B$22,0,1,1)&lt;OFFSET(H2254,-计算!B$22,0,1,1)),"买",IF(AND(G2254&lt;H2254,OFFSET(G2254,-计算!B$22,0,1,1)&gt;OFFSET(H2254,-计算!B$22,0,1,1)),"卖",I2253)),"买"),IF(计算!B$23=2,IFERROR(IF(AND(G2254&gt;OFFSET(G2254,-计算!B$22,0,1,1),B2254&lt;OFFSET(B2254,-计算!B$22,0,1,1)),"买",IF(AND(G2254&lt;OFFSET(G2254,-计算!B$22,0,1,1),B2254&gt;OFFSET(B2254,-计算!B$22,0,1,1)),"卖",I2253)),"买"),""))</f>
        <v>买</v>
      </c>
      <c r="J2254" s="4" t="str">
        <f t="shared" ca="1" si="143"/>
        <v/>
      </c>
      <c r="K2254" s="3">
        <f ca="1">IF(I2253="买",C2254,0)-IF(J2254=1,计算!B$18)</f>
        <v>-1.4383315354193904E-4</v>
      </c>
      <c r="L2254" s="2">
        <f t="shared" ca="1" si="142"/>
        <v>5.4730355613397919</v>
      </c>
      <c r="M2254" s="3">
        <f ca="1">1-L2254/MAX(L$2:L2254)</f>
        <v>0.15348711055369335</v>
      </c>
    </row>
    <row r="2255" spans="1:13" x14ac:dyDescent="0.15">
      <c r="A2255" s="1">
        <v>41750</v>
      </c>
      <c r="B2255" s="2">
        <v>2187.25</v>
      </c>
      <c r="C2255" s="3">
        <f t="shared" si="140"/>
        <v>-1.6736495720348188E-2</v>
      </c>
      <c r="D2255" s="3">
        <f>1-B2255/MAX(B$2:B2255)</f>
        <v>0.62784148914449056</v>
      </c>
      <c r="E2255" s="4">
        <f ca="1">IFERROR(AVERAGE(OFFSET(B2255,0,0,-计算!B$19,1)),AVERAGE(OFFSET(B2255,0,0,-ROW(),1)))</f>
        <v>2228.1649999999995</v>
      </c>
      <c r="F2255" s="4">
        <f ca="1">IFERROR(AVERAGE(OFFSET(B2255,0,0,-计算!B$20,1)),AVERAGE(OFFSET(B2255,0,0,-ROW(),1)))</f>
        <v>2198.2568000000001</v>
      </c>
      <c r="G2255" s="4">
        <f t="shared" ca="1" si="141"/>
        <v>29.908199999999397</v>
      </c>
      <c r="H2255" s="4">
        <f ca="1">IFERROR(AVERAGE(OFFSET(G2255,0,0,-计算!B$21,1)),AVERAGE(OFFSET(G2255,0,0,-ROW(),1)))</f>
        <v>19.485816666666022</v>
      </c>
      <c r="I2255" s="4" t="str">
        <f ca="1">IF(计算!B$23=1,IFERROR(IF(AND(G2255&gt;H2255,OFFSET(G2255,-计算!B$22,0,1,1)&lt;OFFSET(H2255,-计算!B$22,0,1,1)),"买",IF(AND(G2255&lt;H2255,OFFSET(G2255,-计算!B$22,0,1,1)&gt;OFFSET(H2255,-计算!B$22,0,1,1)),"卖",I2254)),"买"),IF(计算!B$23=2,IFERROR(IF(AND(G2255&gt;OFFSET(G2255,-计算!B$22,0,1,1),B2255&lt;OFFSET(B2255,-计算!B$22,0,1,1)),"买",IF(AND(G2255&lt;OFFSET(G2255,-计算!B$22,0,1,1),B2255&gt;OFFSET(B2255,-计算!B$22,0,1,1)),"卖",I2254)),"买"),""))</f>
        <v>买</v>
      </c>
      <c r="J2255" s="4" t="str">
        <f t="shared" ca="1" si="143"/>
        <v/>
      </c>
      <c r="K2255" s="3">
        <f ca="1">IF(I2254="买",C2255,0)-IF(J2255=1,计算!B$18)</f>
        <v>-1.6736495720348188E-2</v>
      </c>
      <c r="L2255" s="2">
        <f t="shared" ca="1" si="142"/>
        <v>5.381436125090115</v>
      </c>
      <c r="M2255" s="3">
        <f ca="1">1-L2255/MAX(L$2:L2255)</f>
        <v>0.16765476990513106</v>
      </c>
    </row>
    <row r="2256" spans="1:13" x14ac:dyDescent="0.15">
      <c r="A2256" s="1">
        <v>41751</v>
      </c>
      <c r="B2256" s="2">
        <v>2196.8000000000002</v>
      </c>
      <c r="C2256" s="3">
        <f t="shared" si="140"/>
        <v>4.3662132815178722E-3</v>
      </c>
      <c r="D2256" s="3">
        <f>1-B2256/MAX(B$2:B2256)</f>
        <v>0.62621656571156326</v>
      </c>
      <c r="E2256" s="4">
        <f ca="1">IFERROR(AVERAGE(OFFSET(B2256,0,0,-计算!B$19,1)),AVERAGE(OFFSET(B2256,0,0,-ROW(),1)))</f>
        <v>2230.8141666666666</v>
      </c>
      <c r="F2256" s="4">
        <f ca="1">IFERROR(AVERAGE(OFFSET(B2256,0,0,-计算!B$20,1)),AVERAGE(OFFSET(B2256,0,0,-ROW(),1)))</f>
        <v>2196.8422000000005</v>
      </c>
      <c r="G2256" s="4">
        <f t="shared" ca="1" si="141"/>
        <v>33.971966666666049</v>
      </c>
      <c r="H2256" s="4">
        <f ca="1">IFERROR(AVERAGE(OFFSET(G2256,0,0,-计算!B$21,1)),AVERAGE(OFFSET(G2256,0,0,-ROW(),1)))</f>
        <v>24.272872222221622</v>
      </c>
      <c r="I2256" s="4" t="str">
        <f ca="1">IF(计算!B$23=1,IFERROR(IF(AND(G2256&gt;H2256,OFFSET(G2256,-计算!B$22,0,1,1)&lt;OFFSET(H2256,-计算!B$22,0,1,1)),"买",IF(AND(G2256&lt;H2256,OFFSET(G2256,-计算!B$22,0,1,1)&gt;OFFSET(H2256,-计算!B$22,0,1,1)),"卖",I2255)),"买"),IF(计算!B$23=2,IFERROR(IF(AND(G2256&gt;OFFSET(G2256,-计算!B$22,0,1,1),B2256&lt;OFFSET(B2256,-计算!B$22,0,1,1)),"买",IF(AND(G2256&lt;OFFSET(G2256,-计算!B$22,0,1,1),B2256&gt;OFFSET(B2256,-计算!B$22,0,1,1)),"卖",I2255)),"买"),""))</f>
        <v>买</v>
      </c>
      <c r="J2256" s="4" t="str">
        <f t="shared" ca="1" si="143"/>
        <v/>
      </c>
      <c r="K2256" s="3">
        <f ca="1">IF(I2255="买",C2256,0)-IF(J2256=1,计算!B$18)</f>
        <v>4.3662132815178722E-3</v>
      </c>
      <c r="L2256" s="2">
        <f t="shared" ca="1" si="142"/>
        <v>5.4049326229731234</v>
      </c>
      <c r="M2256" s="3">
        <f ca="1">1-L2256/MAX(L$2:L2256)</f>
        <v>0.16402057310668283</v>
      </c>
    </row>
    <row r="2257" spans="1:13" x14ac:dyDescent="0.15">
      <c r="A2257" s="1">
        <v>41752</v>
      </c>
      <c r="B2257" s="2">
        <v>2194.67</v>
      </c>
      <c r="C2257" s="3">
        <f t="shared" si="140"/>
        <v>-9.6959213401315303E-4</v>
      </c>
      <c r="D2257" s="3">
        <f>1-B2257/MAX(B$2:B2257)</f>
        <v>0.62657898318927385</v>
      </c>
      <c r="E2257" s="4">
        <f ca="1">IFERROR(AVERAGE(OFFSET(B2257,0,0,-计算!B$19,1)),AVERAGE(OFFSET(B2257,0,0,-ROW(),1)))</f>
        <v>2231.5808333333334</v>
      </c>
      <c r="F2257" s="4">
        <f ca="1">IFERROR(AVERAGE(OFFSET(B2257,0,0,-计算!B$20,1)),AVERAGE(OFFSET(B2257,0,0,-ROW(),1)))</f>
        <v>2195.0244000000002</v>
      </c>
      <c r="G2257" s="4">
        <f t="shared" ca="1" si="141"/>
        <v>36.556433333333189</v>
      </c>
      <c r="H2257" s="4">
        <f ca="1">IFERROR(AVERAGE(OFFSET(G2257,0,0,-计算!B$21,1)),AVERAGE(OFFSET(G2257,0,0,-ROW(),1)))</f>
        <v>28.511499999999462</v>
      </c>
      <c r="I2257" s="4" t="str">
        <f ca="1">IF(计算!B$23=1,IFERROR(IF(AND(G2257&gt;H2257,OFFSET(G2257,-计算!B$22,0,1,1)&lt;OFFSET(H2257,-计算!B$22,0,1,1)),"买",IF(AND(G2257&lt;H2257,OFFSET(G2257,-计算!B$22,0,1,1)&gt;OFFSET(H2257,-计算!B$22,0,1,1)),"卖",I2256)),"买"),IF(计算!B$23=2,IFERROR(IF(AND(G2257&gt;OFFSET(G2257,-计算!B$22,0,1,1),B2257&lt;OFFSET(B2257,-计算!B$22,0,1,1)),"买",IF(AND(G2257&lt;OFFSET(G2257,-计算!B$22,0,1,1),B2257&gt;OFFSET(B2257,-计算!B$22,0,1,1)),"卖",I2256)),"买"),""))</f>
        <v>买</v>
      </c>
      <c r="J2257" s="4" t="str">
        <f t="shared" ca="1" si="143"/>
        <v/>
      </c>
      <c r="K2257" s="3">
        <f ca="1">IF(I2256="买",C2257,0)-IF(J2257=1,计算!B$18)</f>
        <v>-9.6959213401315303E-4</v>
      </c>
      <c r="L2257" s="2">
        <f t="shared" ca="1" si="142"/>
        <v>5.3996920428170174</v>
      </c>
      <c r="M2257" s="3">
        <f ca="1">1-L2257/MAX(L$2:L2257)</f>
        <v>0.16483113218319545</v>
      </c>
    </row>
    <row r="2258" spans="1:13" x14ac:dyDescent="0.15">
      <c r="A2258" s="1">
        <v>41753</v>
      </c>
      <c r="B2258" s="2">
        <v>2190.4699999999998</v>
      </c>
      <c r="C2258" s="3">
        <f t="shared" si="140"/>
        <v>-1.9137273485309025E-3</v>
      </c>
      <c r="D2258" s="3">
        <f>1-B2258/MAX(B$2:B2258)</f>
        <v>0.62729360920166066</v>
      </c>
      <c r="E2258" s="4">
        <f ca="1">IFERROR(AVERAGE(OFFSET(B2258,0,0,-计算!B$19,1)),AVERAGE(OFFSET(B2258,0,0,-ROW(),1)))</f>
        <v>2227.6766666666667</v>
      </c>
      <c r="F2258" s="4">
        <f ca="1">IFERROR(AVERAGE(OFFSET(B2258,0,0,-计算!B$20,1)),AVERAGE(OFFSET(B2258,0,0,-ROW(),1)))</f>
        <v>2193.0088000000005</v>
      </c>
      <c r="G2258" s="4">
        <f t="shared" ca="1" si="141"/>
        <v>34.667866666666214</v>
      </c>
      <c r="H2258" s="4">
        <f ca="1">IFERROR(AVERAGE(OFFSET(G2258,0,0,-计算!B$21,1)),AVERAGE(OFFSET(G2258,0,0,-ROW(),1)))</f>
        <v>31.35857222222171</v>
      </c>
      <c r="I2258" s="4" t="str">
        <f ca="1">IF(计算!B$23=1,IFERROR(IF(AND(G2258&gt;H2258,OFFSET(G2258,-计算!B$22,0,1,1)&lt;OFFSET(H2258,-计算!B$22,0,1,1)),"买",IF(AND(G2258&lt;H2258,OFFSET(G2258,-计算!B$22,0,1,1)&gt;OFFSET(H2258,-计算!B$22,0,1,1)),"卖",I2257)),"买"),IF(计算!B$23=2,IFERROR(IF(AND(G2258&gt;OFFSET(G2258,-计算!B$22,0,1,1),B2258&lt;OFFSET(B2258,-计算!B$22,0,1,1)),"买",IF(AND(G2258&lt;OFFSET(G2258,-计算!B$22,0,1,1),B2258&gt;OFFSET(B2258,-计算!B$22,0,1,1)),"卖",I2257)),"买"),""))</f>
        <v>买</v>
      </c>
      <c r="J2258" s="4" t="str">
        <f t="shared" ca="1" si="143"/>
        <v/>
      </c>
      <c r="K2258" s="3">
        <f ca="1">IF(I2257="买",C2258,0)-IF(J2258=1,计算!B$18)</f>
        <v>-1.9137273485309025E-3</v>
      </c>
      <c r="L2258" s="2">
        <f t="shared" ca="1" si="142"/>
        <v>5.3893585044810335</v>
      </c>
      <c r="M2258" s="3">
        <f ca="1">1-L2258/MAX(L$2:L2258)</f>
        <v>0.16642941768617814</v>
      </c>
    </row>
    <row r="2259" spans="1:13" x14ac:dyDescent="0.15">
      <c r="A2259" s="1">
        <v>41754</v>
      </c>
      <c r="B2259" s="2">
        <v>2167.83</v>
      </c>
      <c r="C2259" s="3">
        <f t="shared" si="140"/>
        <v>-1.0335681383447315E-2</v>
      </c>
      <c r="D2259" s="3">
        <f>1-B2259/MAX(B$2:B2259)</f>
        <v>0.63114578370652685</v>
      </c>
      <c r="E2259" s="4">
        <f ca="1">IFERROR(AVERAGE(OFFSET(B2259,0,0,-计算!B$19,1)),AVERAGE(OFFSET(B2259,0,0,-ROW(),1)))</f>
        <v>2221.7775000000001</v>
      </c>
      <c r="F2259" s="4">
        <f ca="1">IFERROR(AVERAGE(OFFSET(B2259,0,0,-计算!B$20,1)),AVERAGE(OFFSET(B2259,0,0,-ROW(),1)))</f>
        <v>2190.7744000000007</v>
      </c>
      <c r="G2259" s="4">
        <f t="shared" ca="1" si="141"/>
        <v>31.003099999999449</v>
      </c>
      <c r="H2259" s="4">
        <f ca="1">IFERROR(AVERAGE(OFFSET(G2259,0,0,-计算!B$21,1)),AVERAGE(OFFSET(G2259,0,0,-ROW(),1)))</f>
        <v>32.494638888888403</v>
      </c>
      <c r="I2259" s="4" t="str">
        <f ca="1">IF(计算!B$23=1,IFERROR(IF(AND(G2259&gt;H2259,OFFSET(G2259,-计算!B$22,0,1,1)&lt;OFFSET(H2259,-计算!B$22,0,1,1)),"买",IF(AND(G2259&lt;H2259,OFFSET(G2259,-计算!B$22,0,1,1)&gt;OFFSET(H2259,-计算!B$22,0,1,1)),"卖",I2258)),"买"),IF(计算!B$23=2,IFERROR(IF(AND(G2259&gt;OFFSET(G2259,-计算!B$22,0,1,1),B2259&lt;OFFSET(B2259,-计算!B$22,0,1,1)),"买",IF(AND(G2259&lt;OFFSET(G2259,-计算!B$22,0,1,1),B2259&gt;OFFSET(B2259,-计算!B$22,0,1,1)),"卖",I2258)),"买"),""))</f>
        <v>卖</v>
      </c>
      <c r="J2259" s="4">
        <f t="shared" ca="1" si="143"/>
        <v>1</v>
      </c>
      <c r="K2259" s="3">
        <f ca="1">IF(I2258="买",C2259,0)-IF(J2259=1,计算!B$18)</f>
        <v>-1.0335681383447315E-2</v>
      </c>
      <c r="L2259" s="2">
        <f t="shared" ca="1" si="142"/>
        <v>5.333655812117545</v>
      </c>
      <c r="M2259" s="3">
        <f ca="1">1-L2259/MAX(L$2:L2259)</f>
        <v>0.17504493763558848</v>
      </c>
    </row>
    <row r="2260" spans="1:13" x14ac:dyDescent="0.15">
      <c r="A2260" s="1">
        <v>41757</v>
      </c>
      <c r="B2260" s="2">
        <v>2134.9699999999998</v>
      </c>
      <c r="C2260" s="3">
        <f t="shared" si="140"/>
        <v>-1.5158015158015181E-2</v>
      </c>
      <c r="D2260" s="3">
        <f>1-B2260/MAX(B$2:B2260)</f>
        <v>0.63673688150820118</v>
      </c>
      <c r="E2260" s="4">
        <f ca="1">IFERROR(AVERAGE(OFFSET(B2260,0,0,-计算!B$19,1)),AVERAGE(OFFSET(B2260,0,0,-ROW(),1)))</f>
        <v>2210.2116666666666</v>
      </c>
      <c r="F2260" s="4">
        <f ca="1">IFERROR(AVERAGE(OFFSET(B2260,0,0,-计算!B$20,1)),AVERAGE(OFFSET(B2260,0,0,-ROW(),1)))</f>
        <v>2187.5624000000003</v>
      </c>
      <c r="G2260" s="4">
        <f t="shared" ca="1" si="141"/>
        <v>22.649266666666335</v>
      </c>
      <c r="H2260" s="4">
        <f ca="1">IFERROR(AVERAGE(OFFSET(G2260,0,0,-计算!B$21,1)),AVERAGE(OFFSET(G2260,0,0,-ROW(),1)))</f>
        <v>31.459472222221773</v>
      </c>
      <c r="I2260" s="4" t="str">
        <f ca="1">IF(计算!B$23=1,IFERROR(IF(AND(G2260&gt;H2260,OFFSET(G2260,-计算!B$22,0,1,1)&lt;OFFSET(H2260,-计算!B$22,0,1,1)),"买",IF(AND(G2260&lt;H2260,OFFSET(G2260,-计算!B$22,0,1,1)&gt;OFFSET(H2260,-计算!B$22,0,1,1)),"卖",I2259)),"买"),IF(计算!B$23=2,IFERROR(IF(AND(G2260&gt;OFFSET(G2260,-计算!B$22,0,1,1),B2260&lt;OFFSET(B2260,-计算!B$22,0,1,1)),"买",IF(AND(G2260&lt;OFFSET(G2260,-计算!B$22,0,1,1),B2260&gt;OFFSET(B2260,-计算!B$22,0,1,1)),"卖",I2259)),"买"),""))</f>
        <v>卖</v>
      </c>
      <c r="J2260" s="4" t="str">
        <f t="shared" ca="1" si="143"/>
        <v/>
      </c>
      <c r="K2260" s="3">
        <f ca="1">IF(I2259="买",C2260,0)-IF(J2260=1,计算!B$18)</f>
        <v>0</v>
      </c>
      <c r="L2260" s="2">
        <f t="shared" ca="1" si="142"/>
        <v>5.333655812117545</v>
      </c>
      <c r="M2260" s="3">
        <f ca="1">1-L2260/MAX(L$2:L2260)</f>
        <v>0.17504493763558848</v>
      </c>
    </row>
    <row r="2261" spans="1:13" x14ac:dyDescent="0.15">
      <c r="A2261" s="1">
        <v>41758</v>
      </c>
      <c r="B2261" s="2">
        <v>2158.4699999999998</v>
      </c>
      <c r="C2261" s="3">
        <f t="shared" si="140"/>
        <v>1.1007180428764807E-2</v>
      </c>
      <c r="D2261" s="3">
        <f>1-B2261/MAX(B$2:B2261)</f>
        <v>0.63273837881984618</v>
      </c>
      <c r="E2261" s="4">
        <f ca="1">IFERROR(AVERAGE(OFFSET(B2261,0,0,-计算!B$19,1)),AVERAGE(OFFSET(B2261,0,0,-ROW(),1)))</f>
        <v>2200.8616666666671</v>
      </c>
      <c r="F2261" s="4">
        <f ca="1">IFERROR(AVERAGE(OFFSET(B2261,0,0,-计算!B$20,1)),AVERAGE(OFFSET(B2261,0,0,-ROW(),1)))</f>
        <v>2184.4988000000003</v>
      </c>
      <c r="G2261" s="4">
        <f t="shared" ca="1" si="141"/>
        <v>16.362866666666832</v>
      </c>
      <c r="H2261" s="4">
        <f ca="1">IFERROR(AVERAGE(OFFSET(G2261,0,0,-计算!B$21,1)),AVERAGE(OFFSET(G2261,0,0,-ROW(),1)))</f>
        <v>29.201916666666346</v>
      </c>
      <c r="I2261" s="4" t="str">
        <f ca="1">IF(计算!B$23=1,IFERROR(IF(AND(G2261&gt;H2261,OFFSET(G2261,-计算!B$22,0,1,1)&lt;OFFSET(H2261,-计算!B$22,0,1,1)),"买",IF(AND(G2261&lt;H2261,OFFSET(G2261,-计算!B$22,0,1,1)&gt;OFFSET(H2261,-计算!B$22,0,1,1)),"卖",I2260)),"买"),IF(计算!B$23=2,IFERROR(IF(AND(G2261&gt;OFFSET(G2261,-计算!B$22,0,1,1),B2261&lt;OFFSET(B2261,-计算!B$22,0,1,1)),"买",IF(AND(G2261&lt;OFFSET(G2261,-计算!B$22,0,1,1),B2261&gt;OFFSET(B2261,-计算!B$22,0,1,1)),"卖",I2260)),"买"),""))</f>
        <v>卖</v>
      </c>
      <c r="J2261" s="4" t="str">
        <f t="shared" ca="1" si="143"/>
        <v/>
      </c>
      <c r="K2261" s="3">
        <f ca="1">IF(I2260="买",C2261,0)-IF(J2261=1,计算!B$18)</f>
        <v>0</v>
      </c>
      <c r="L2261" s="2">
        <f t="shared" ca="1" si="142"/>
        <v>5.333655812117545</v>
      </c>
      <c r="M2261" s="3">
        <f ca="1">1-L2261/MAX(L$2:L2261)</f>
        <v>0.17504493763558848</v>
      </c>
    </row>
    <row r="2262" spans="1:13" x14ac:dyDescent="0.15">
      <c r="A2262" s="1">
        <v>41759</v>
      </c>
      <c r="B2262" s="2">
        <v>2158.66</v>
      </c>
      <c r="C2262" s="3">
        <f t="shared" si="140"/>
        <v>8.8025314227246909E-5</v>
      </c>
      <c r="D2262" s="3">
        <f>1-B2262/MAX(B$2:B2262)</f>
        <v>0.6327060505002382</v>
      </c>
      <c r="E2262" s="4">
        <f ca="1">IFERROR(AVERAGE(OFFSET(B2262,0,0,-计算!B$19,1)),AVERAGE(OFFSET(B2262,0,0,-ROW(),1)))</f>
        <v>2191.6991666666668</v>
      </c>
      <c r="F2262" s="4">
        <f ca="1">IFERROR(AVERAGE(OFFSET(B2262,0,0,-计算!B$20,1)),AVERAGE(OFFSET(B2262,0,0,-ROW(),1)))</f>
        <v>2182.0232000000005</v>
      </c>
      <c r="G2262" s="4">
        <f t="shared" ca="1" si="141"/>
        <v>9.675966666666227</v>
      </c>
      <c r="H2262" s="4">
        <f ca="1">IFERROR(AVERAGE(OFFSET(G2262,0,0,-计算!B$21,1)),AVERAGE(OFFSET(G2262,0,0,-ROW(),1)))</f>
        <v>25.152583333333041</v>
      </c>
      <c r="I2262" s="4" t="str">
        <f ca="1">IF(计算!B$23=1,IFERROR(IF(AND(G2262&gt;H2262,OFFSET(G2262,-计算!B$22,0,1,1)&lt;OFFSET(H2262,-计算!B$22,0,1,1)),"买",IF(AND(G2262&lt;H2262,OFFSET(G2262,-计算!B$22,0,1,1)&gt;OFFSET(H2262,-计算!B$22,0,1,1)),"卖",I2261)),"买"),IF(计算!B$23=2,IFERROR(IF(AND(G2262&gt;OFFSET(G2262,-计算!B$22,0,1,1),B2262&lt;OFFSET(B2262,-计算!B$22,0,1,1)),"买",IF(AND(G2262&lt;OFFSET(G2262,-计算!B$22,0,1,1),B2262&gt;OFFSET(B2262,-计算!B$22,0,1,1)),"卖",I2261)),"买"),""))</f>
        <v>卖</v>
      </c>
      <c r="J2262" s="4" t="str">
        <f t="shared" ca="1" si="143"/>
        <v/>
      </c>
      <c r="K2262" s="3">
        <f ca="1">IF(I2261="买",C2262,0)-IF(J2262=1,计算!B$18)</f>
        <v>0</v>
      </c>
      <c r="L2262" s="2">
        <f t="shared" ca="1" si="142"/>
        <v>5.333655812117545</v>
      </c>
      <c r="M2262" s="3">
        <f ca="1">1-L2262/MAX(L$2:L2262)</f>
        <v>0.17504493763558848</v>
      </c>
    </row>
    <row r="2263" spans="1:13" x14ac:dyDescent="0.15">
      <c r="A2263" s="1">
        <v>41764</v>
      </c>
      <c r="B2263" s="2">
        <v>2156.4699999999998</v>
      </c>
      <c r="C2263" s="3">
        <f t="shared" si="140"/>
        <v>-1.0145182659613283E-3</v>
      </c>
      <c r="D2263" s="3">
        <f>1-B2263/MAX(B$2:B2263)</f>
        <v>0.63307867692098285</v>
      </c>
      <c r="E2263" s="4">
        <f ca="1">IFERROR(AVERAGE(OFFSET(B2263,0,0,-计算!B$19,1)),AVERAGE(OFFSET(B2263,0,0,-ROW(),1)))</f>
        <v>2185.6166666666672</v>
      </c>
      <c r="F2263" s="4">
        <f ca="1">IFERROR(AVERAGE(OFFSET(B2263,0,0,-计算!B$20,1)),AVERAGE(OFFSET(B2263,0,0,-ROW(),1)))</f>
        <v>2178.9794000000006</v>
      </c>
      <c r="G2263" s="4">
        <f t="shared" ca="1" si="141"/>
        <v>6.6372666666666191</v>
      </c>
      <c r="H2263" s="4">
        <f ca="1">IFERROR(AVERAGE(OFFSET(G2263,0,0,-计算!B$21,1)),AVERAGE(OFFSET(G2263,0,0,-ROW(),1)))</f>
        <v>20.166055555555278</v>
      </c>
      <c r="I2263" s="4" t="str">
        <f ca="1">IF(计算!B$23=1,IFERROR(IF(AND(G2263&gt;H2263,OFFSET(G2263,-计算!B$22,0,1,1)&lt;OFFSET(H2263,-计算!B$22,0,1,1)),"买",IF(AND(G2263&lt;H2263,OFFSET(G2263,-计算!B$22,0,1,1)&gt;OFFSET(H2263,-计算!B$22,0,1,1)),"卖",I2262)),"买"),IF(计算!B$23=2,IFERROR(IF(AND(G2263&gt;OFFSET(G2263,-计算!B$22,0,1,1),B2263&lt;OFFSET(B2263,-计算!B$22,0,1,1)),"买",IF(AND(G2263&lt;OFFSET(G2263,-计算!B$22,0,1,1),B2263&gt;OFFSET(B2263,-计算!B$22,0,1,1)),"卖",I2262)),"买"),""))</f>
        <v>卖</v>
      </c>
      <c r="J2263" s="4" t="str">
        <f t="shared" ca="1" si="143"/>
        <v/>
      </c>
      <c r="K2263" s="3">
        <f ca="1">IF(I2262="买",C2263,0)-IF(J2263=1,计算!B$18)</f>
        <v>0</v>
      </c>
      <c r="L2263" s="2">
        <f t="shared" ca="1" si="142"/>
        <v>5.333655812117545</v>
      </c>
      <c r="M2263" s="3">
        <f ca="1">1-L2263/MAX(L$2:L2263)</f>
        <v>0.17504493763558848</v>
      </c>
    </row>
    <row r="2264" spans="1:13" x14ac:dyDescent="0.15">
      <c r="A2264" s="1">
        <v>41765</v>
      </c>
      <c r="B2264" s="2">
        <v>2157.33</v>
      </c>
      <c r="C2264" s="3">
        <f t="shared" si="140"/>
        <v>3.9879989056190723E-4</v>
      </c>
      <c r="D2264" s="3">
        <f>1-B2264/MAX(B$2:B2264)</f>
        <v>0.63293234873749404</v>
      </c>
      <c r="E2264" s="4">
        <f ca="1">IFERROR(AVERAGE(OFFSET(B2264,0,0,-计算!B$19,1)),AVERAGE(OFFSET(B2264,0,0,-ROW(),1)))</f>
        <v>2179.3500000000004</v>
      </c>
      <c r="F2264" s="4">
        <f ca="1">IFERROR(AVERAGE(OFFSET(B2264,0,0,-计算!B$20,1)),AVERAGE(OFFSET(B2264,0,0,-ROW(),1)))</f>
        <v>2176.3772000000008</v>
      </c>
      <c r="G2264" s="4">
        <f t="shared" ca="1" si="141"/>
        <v>2.9727999999995518</v>
      </c>
      <c r="H2264" s="4">
        <f ca="1">IFERROR(AVERAGE(OFFSET(G2264,0,0,-计算!B$21,1)),AVERAGE(OFFSET(G2264,0,0,-ROW(),1)))</f>
        <v>14.883544444444169</v>
      </c>
      <c r="I2264" s="4" t="str">
        <f ca="1">IF(计算!B$23=1,IFERROR(IF(AND(G2264&gt;H2264,OFFSET(G2264,-计算!B$22,0,1,1)&lt;OFFSET(H2264,-计算!B$22,0,1,1)),"买",IF(AND(G2264&lt;H2264,OFFSET(G2264,-计算!B$22,0,1,1)&gt;OFFSET(H2264,-计算!B$22,0,1,1)),"卖",I2263)),"买"),IF(计算!B$23=2,IFERROR(IF(AND(G2264&gt;OFFSET(G2264,-计算!B$22,0,1,1),B2264&lt;OFFSET(B2264,-计算!B$22,0,1,1)),"买",IF(AND(G2264&lt;OFFSET(G2264,-计算!B$22,0,1,1),B2264&gt;OFFSET(B2264,-计算!B$22,0,1,1)),"卖",I2263)),"买"),""))</f>
        <v>卖</v>
      </c>
      <c r="J2264" s="4" t="str">
        <f t="shared" ca="1" si="143"/>
        <v/>
      </c>
      <c r="K2264" s="3">
        <f ca="1">IF(I2263="买",C2264,0)-IF(J2264=1,计算!B$18)</f>
        <v>0</v>
      </c>
      <c r="L2264" s="2">
        <f t="shared" ca="1" si="142"/>
        <v>5.333655812117545</v>
      </c>
      <c r="M2264" s="3">
        <f ca="1">1-L2264/MAX(L$2:L2264)</f>
        <v>0.17504493763558848</v>
      </c>
    </row>
    <row r="2265" spans="1:13" x14ac:dyDescent="0.15">
      <c r="A2265" s="1">
        <v>41766</v>
      </c>
      <c r="B2265" s="2">
        <v>2137.3200000000002</v>
      </c>
      <c r="C2265" s="3">
        <f t="shared" si="140"/>
        <v>-9.2753542573458247E-3</v>
      </c>
      <c r="D2265" s="3">
        <f>1-B2265/MAX(B$2:B2265)</f>
        <v>0.63633703123936569</v>
      </c>
      <c r="E2265" s="4">
        <f ca="1">IFERROR(AVERAGE(OFFSET(B2265,0,0,-计算!B$19,1)),AVERAGE(OFFSET(B2265,0,0,-ROW(),1)))</f>
        <v>2172.06</v>
      </c>
      <c r="F2265" s="4">
        <f ca="1">IFERROR(AVERAGE(OFFSET(B2265,0,0,-计算!B$20,1)),AVERAGE(OFFSET(B2265,0,0,-ROW(),1)))</f>
        <v>2173.8378000000007</v>
      </c>
      <c r="G2265" s="4">
        <f t="shared" ca="1" si="141"/>
        <v>-1.7778000000007523</v>
      </c>
      <c r="H2265" s="4">
        <f ca="1">IFERROR(AVERAGE(OFFSET(G2265,0,0,-计算!B$21,1)),AVERAGE(OFFSET(G2265,0,0,-ROW(),1)))</f>
        <v>9.4200611111108028</v>
      </c>
      <c r="I2265" s="4" t="str">
        <f ca="1">IF(计算!B$23=1,IFERROR(IF(AND(G2265&gt;H2265,OFFSET(G2265,-计算!B$22,0,1,1)&lt;OFFSET(H2265,-计算!B$22,0,1,1)),"买",IF(AND(G2265&lt;H2265,OFFSET(G2265,-计算!B$22,0,1,1)&gt;OFFSET(H2265,-计算!B$22,0,1,1)),"卖",I2264)),"买"),IF(计算!B$23=2,IFERROR(IF(AND(G2265&gt;OFFSET(G2265,-计算!B$22,0,1,1),B2265&lt;OFFSET(B2265,-计算!B$22,0,1,1)),"买",IF(AND(G2265&lt;OFFSET(G2265,-计算!B$22,0,1,1),B2265&gt;OFFSET(B2265,-计算!B$22,0,1,1)),"卖",I2264)),"买"),""))</f>
        <v>卖</v>
      </c>
      <c r="J2265" s="4" t="str">
        <f t="shared" ca="1" si="143"/>
        <v/>
      </c>
      <c r="K2265" s="3">
        <f ca="1">IF(I2264="买",C2265,0)-IF(J2265=1,计算!B$18)</f>
        <v>0</v>
      </c>
      <c r="L2265" s="2">
        <f t="shared" ca="1" si="142"/>
        <v>5.333655812117545</v>
      </c>
      <c r="M2265" s="3">
        <f ca="1">1-L2265/MAX(L$2:L2265)</f>
        <v>0.17504493763558848</v>
      </c>
    </row>
    <row r="2266" spans="1:13" x14ac:dyDescent="0.15">
      <c r="A2266" s="1">
        <v>41767</v>
      </c>
      <c r="B2266" s="2">
        <v>2135.5</v>
      </c>
      <c r="C2266" s="3">
        <f t="shared" si="140"/>
        <v>-8.5153369640489363E-4</v>
      </c>
      <c r="D2266" s="3">
        <f>1-B2266/MAX(B$2:B2266)</f>
        <v>0.63664670251139999</v>
      </c>
      <c r="E2266" s="4">
        <f ca="1">IFERROR(AVERAGE(OFFSET(B2266,0,0,-计算!B$19,1)),AVERAGE(OFFSET(B2266,0,0,-ROW(),1)))</f>
        <v>2164.645</v>
      </c>
      <c r="F2266" s="4">
        <f ca="1">IFERROR(AVERAGE(OFFSET(B2266,0,0,-计算!B$20,1)),AVERAGE(OFFSET(B2266,0,0,-ROW(),1)))</f>
        <v>2172.2576000000008</v>
      </c>
      <c r="G2266" s="4">
        <f t="shared" ca="1" si="141"/>
        <v>-7.6126000000008389</v>
      </c>
      <c r="H2266" s="4">
        <f ca="1">IFERROR(AVERAGE(OFFSET(G2266,0,0,-计算!B$21,1)),AVERAGE(OFFSET(G2266,0,0,-ROW(),1)))</f>
        <v>4.3764166666662732</v>
      </c>
      <c r="I2266" s="4" t="str">
        <f ca="1">IF(计算!B$23=1,IFERROR(IF(AND(G2266&gt;H2266,OFFSET(G2266,-计算!B$22,0,1,1)&lt;OFFSET(H2266,-计算!B$22,0,1,1)),"买",IF(AND(G2266&lt;H2266,OFFSET(G2266,-计算!B$22,0,1,1)&gt;OFFSET(H2266,-计算!B$22,0,1,1)),"卖",I2265)),"买"),IF(计算!B$23=2,IFERROR(IF(AND(G2266&gt;OFFSET(G2266,-计算!B$22,0,1,1),B2266&lt;OFFSET(B2266,-计算!B$22,0,1,1)),"买",IF(AND(G2266&lt;OFFSET(G2266,-计算!B$22,0,1,1),B2266&gt;OFFSET(B2266,-计算!B$22,0,1,1)),"卖",I2265)),"买"),""))</f>
        <v>卖</v>
      </c>
      <c r="J2266" s="4" t="str">
        <f t="shared" ca="1" si="143"/>
        <v/>
      </c>
      <c r="K2266" s="3">
        <f ca="1">IF(I2265="买",C2266,0)-IF(J2266=1,计算!B$18)</f>
        <v>0</v>
      </c>
      <c r="L2266" s="2">
        <f t="shared" ca="1" si="142"/>
        <v>5.333655812117545</v>
      </c>
      <c r="M2266" s="3">
        <f ca="1">1-L2266/MAX(L$2:L2266)</f>
        <v>0.17504493763558848</v>
      </c>
    </row>
    <row r="2267" spans="1:13" x14ac:dyDescent="0.15">
      <c r="A2267" s="1">
        <v>41768</v>
      </c>
      <c r="B2267" s="2">
        <v>2133.91</v>
      </c>
      <c r="C2267" s="3">
        <f t="shared" si="140"/>
        <v>-7.445563099977015E-4</v>
      </c>
      <c r="D2267" s="3">
        <f>1-B2267/MAX(B$2:B2267)</f>
        <v>0.63691723950180357</v>
      </c>
      <c r="E2267" s="4">
        <f ca="1">IFERROR(AVERAGE(OFFSET(B2267,0,0,-计算!B$19,1)),AVERAGE(OFFSET(B2267,0,0,-ROW(),1)))</f>
        <v>2160.1999999999998</v>
      </c>
      <c r="F2267" s="4">
        <f ca="1">IFERROR(AVERAGE(OFFSET(B2267,0,0,-计算!B$20,1)),AVERAGE(OFFSET(B2267,0,0,-ROW(),1)))</f>
        <v>2171.7776000000008</v>
      </c>
      <c r="G2267" s="4">
        <f t="shared" ca="1" si="141"/>
        <v>-11.577600000000984</v>
      </c>
      <c r="H2267" s="4">
        <f ca="1">IFERROR(AVERAGE(OFFSET(G2267,0,0,-计算!B$21,1)),AVERAGE(OFFSET(G2267,0,0,-ROW(),1)))</f>
        <v>-0.28032777777836299</v>
      </c>
      <c r="I2267" s="4" t="str">
        <f ca="1">IF(计算!B$23=1,IFERROR(IF(AND(G2267&gt;H2267,OFFSET(G2267,-计算!B$22,0,1,1)&lt;OFFSET(H2267,-计算!B$22,0,1,1)),"买",IF(AND(G2267&lt;H2267,OFFSET(G2267,-计算!B$22,0,1,1)&gt;OFFSET(H2267,-计算!B$22,0,1,1)),"卖",I2266)),"买"),IF(计算!B$23=2,IFERROR(IF(AND(G2267&gt;OFFSET(G2267,-计算!B$22,0,1,1),B2267&lt;OFFSET(B2267,-计算!B$22,0,1,1)),"买",IF(AND(G2267&lt;OFFSET(G2267,-计算!B$22,0,1,1),B2267&gt;OFFSET(B2267,-计算!B$22,0,1,1)),"卖",I2266)),"买"),""))</f>
        <v>卖</v>
      </c>
      <c r="J2267" s="4" t="str">
        <f t="shared" ca="1" si="143"/>
        <v/>
      </c>
      <c r="K2267" s="3">
        <f ca="1">IF(I2266="买",C2267,0)-IF(J2267=1,计算!B$18)</f>
        <v>0</v>
      </c>
      <c r="L2267" s="2">
        <f t="shared" ca="1" si="142"/>
        <v>5.333655812117545</v>
      </c>
      <c r="M2267" s="3">
        <f ca="1">1-L2267/MAX(L$2:L2267)</f>
        <v>0.17504493763558848</v>
      </c>
    </row>
    <row r="2268" spans="1:13" x14ac:dyDescent="0.15">
      <c r="A2268" s="1">
        <v>41771</v>
      </c>
      <c r="B2268" s="2">
        <v>2180.0500000000002</v>
      </c>
      <c r="C2268" s="3">
        <f t="shared" si="140"/>
        <v>2.1622280227376223E-2</v>
      </c>
      <c r="D2268" s="3">
        <f>1-B2268/MAX(B$2:B2268)</f>
        <v>0.62906656230858227</v>
      </c>
      <c r="E2268" s="4">
        <f ca="1">IFERROR(AVERAGE(OFFSET(B2268,0,0,-计算!B$19,1)),AVERAGE(OFFSET(B2268,0,0,-ROW(),1)))</f>
        <v>2158.8041666666663</v>
      </c>
      <c r="F2268" s="4">
        <f ca="1">IFERROR(AVERAGE(OFFSET(B2268,0,0,-计算!B$20,1)),AVERAGE(OFFSET(B2268,0,0,-ROW(),1)))</f>
        <v>2172.1106000000013</v>
      </c>
      <c r="G2268" s="4">
        <f t="shared" ca="1" si="141"/>
        <v>-13.306433333335008</v>
      </c>
      <c r="H2268" s="4">
        <f ca="1">IFERROR(AVERAGE(OFFSET(G2268,0,0,-计算!B$21,1)),AVERAGE(OFFSET(G2268,0,0,-ROW(),1)))</f>
        <v>-4.1107277777785685</v>
      </c>
      <c r="I2268" s="4" t="str">
        <f ca="1">IF(计算!B$23=1,IFERROR(IF(AND(G2268&gt;H2268,OFFSET(G2268,-计算!B$22,0,1,1)&lt;OFFSET(H2268,-计算!B$22,0,1,1)),"买",IF(AND(G2268&lt;H2268,OFFSET(G2268,-计算!B$22,0,1,1)&gt;OFFSET(H2268,-计算!B$22,0,1,1)),"卖",I2267)),"买"),IF(计算!B$23=2,IFERROR(IF(AND(G2268&gt;OFFSET(G2268,-计算!B$22,0,1,1),B2268&lt;OFFSET(B2268,-计算!B$22,0,1,1)),"买",IF(AND(G2268&lt;OFFSET(G2268,-计算!B$22,0,1,1),B2268&gt;OFFSET(B2268,-计算!B$22,0,1,1)),"卖",I2267)),"买"),""))</f>
        <v>卖</v>
      </c>
      <c r="J2268" s="4" t="str">
        <f t="shared" ca="1" si="143"/>
        <v/>
      </c>
      <c r="K2268" s="3">
        <f ca="1">IF(I2267="买",C2268,0)-IF(J2268=1,计算!B$18)</f>
        <v>0</v>
      </c>
      <c r="L2268" s="2">
        <f t="shared" ca="1" si="142"/>
        <v>5.333655812117545</v>
      </c>
      <c r="M2268" s="3">
        <f ca="1">1-L2268/MAX(L$2:L2268)</f>
        <v>0.17504493763558848</v>
      </c>
    </row>
    <row r="2269" spans="1:13" x14ac:dyDescent="0.15">
      <c r="A2269" s="1">
        <v>41772</v>
      </c>
      <c r="B2269" s="2">
        <v>2174.85</v>
      </c>
      <c r="C2269" s="3">
        <f t="shared" si="140"/>
        <v>-2.3852663929727624E-3</v>
      </c>
      <c r="D2269" s="3">
        <f>1-B2269/MAX(B$2:B2269)</f>
        <v>0.62995133737153752</v>
      </c>
      <c r="E2269" s="4">
        <f ca="1">IFERROR(AVERAGE(OFFSET(B2269,0,0,-计算!B$19,1)),AVERAGE(OFFSET(B2269,0,0,-ROW(),1)))</f>
        <v>2157.1524999999997</v>
      </c>
      <c r="F2269" s="4">
        <f ca="1">IFERROR(AVERAGE(OFFSET(B2269,0,0,-计算!B$20,1)),AVERAGE(OFFSET(B2269,0,0,-ROW(),1)))</f>
        <v>2172.5254000000014</v>
      </c>
      <c r="G2269" s="4">
        <f t="shared" ca="1" si="141"/>
        <v>-15.372900000001664</v>
      </c>
      <c r="H2269" s="4">
        <f ca="1">IFERROR(AVERAGE(OFFSET(G2269,0,0,-计算!B$21,1)),AVERAGE(OFFSET(G2269,0,0,-ROW(),1)))</f>
        <v>-7.779088888889949</v>
      </c>
      <c r="I2269" s="4" t="str">
        <f ca="1">IF(计算!B$23=1,IFERROR(IF(AND(G2269&gt;H2269,OFFSET(G2269,-计算!B$22,0,1,1)&lt;OFFSET(H2269,-计算!B$22,0,1,1)),"买",IF(AND(G2269&lt;H2269,OFFSET(G2269,-计算!B$22,0,1,1)&gt;OFFSET(H2269,-计算!B$22,0,1,1)),"卖",I2268)),"买"),IF(计算!B$23=2,IFERROR(IF(AND(G2269&gt;OFFSET(G2269,-计算!B$22,0,1,1),B2269&lt;OFFSET(B2269,-计算!B$22,0,1,1)),"买",IF(AND(G2269&lt;OFFSET(G2269,-计算!B$22,0,1,1),B2269&gt;OFFSET(B2269,-计算!B$22,0,1,1)),"卖",I2268)),"买"),""))</f>
        <v>卖</v>
      </c>
      <c r="J2269" s="4" t="str">
        <f t="shared" ca="1" si="143"/>
        <v/>
      </c>
      <c r="K2269" s="3">
        <f ca="1">IF(I2268="买",C2269,0)-IF(J2269=1,计算!B$18)</f>
        <v>0</v>
      </c>
      <c r="L2269" s="2">
        <f t="shared" ca="1" si="142"/>
        <v>5.333655812117545</v>
      </c>
      <c r="M2269" s="3">
        <f ca="1">1-L2269/MAX(L$2:L2269)</f>
        <v>0.17504493763558848</v>
      </c>
    </row>
    <row r="2270" spans="1:13" x14ac:dyDescent="0.15">
      <c r="A2270" s="1">
        <v>41773</v>
      </c>
      <c r="B2270" s="2">
        <v>2172.37</v>
      </c>
      <c r="C2270" s="3">
        <f t="shared" si="140"/>
        <v>-1.140308527024847E-3</v>
      </c>
      <c r="D2270" s="3">
        <f>1-B2270/MAX(B$2:B2270)</f>
        <v>0.63037330701694683</v>
      </c>
      <c r="E2270" s="4">
        <f ca="1">IFERROR(AVERAGE(OFFSET(B2270,0,0,-计算!B$19,1)),AVERAGE(OFFSET(B2270,0,0,-ROW(),1)))</f>
        <v>2155.644166666666</v>
      </c>
      <c r="F2270" s="4">
        <f ca="1">IFERROR(AVERAGE(OFFSET(B2270,0,0,-计算!B$20,1)),AVERAGE(OFFSET(B2270,0,0,-ROW(),1)))</f>
        <v>2172.3934000000013</v>
      </c>
      <c r="G2270" s="4">
        <f t="shared" ca="1" si="141"/>
        <v>-16.749233333335269</v>
      </c>
      <c r="H2270" s="4">
        <f ca="1">IFERROR(AVERAGE(OFFSET(G2270,0,0,-计算!B$21,1)),AVERAGE(OFFSET(G2270,0,0,-ROW(),1)))</f>
        <v>-11.066094444445753</v>
      </c>
      <c r="I2270" s="4" t="str">
        <f ca="1">IF(计算!B$23=1,IFERROR(IF(AND(G2270&gt;H2270,OFFSET(G2270,-计算!B$22,0,1,1)&lt;OFFSET(H2270,-计算!B$22,0,1,1)),"买",IF(AND(G2270&lt;H2270,OFFSET(G2270,-计算!B$22,0,1,1)&gt;OFFSET(H2270,-计算!B$22,0,1,1)),"卖",I2269)),"买"),IF(计算!B$23=2,IFERROR(IF(AND(G2270&gt;OFFSET(G2270,-计算!B$22,0,1,1),B2270&lt;OFFSET(B2270,-计算!B$22,0,1,1)),"买",IF(AND(G2270&lt;OFFSET(G2270,-计算!B$22,0,1,1),B2270&gt;OFFSET(B2270,-计算!B$22,0,1,1)),"卖",I2269)),"买"),""))</f>
        <v>卖</v>
      </c>
      <c r="J2270" s="4" t="str">
        <f t="shared" ca="1" si="143"/>
        <v/>
      </c>
      <c r="K2270" s="3">
        <f ca="1">IF(I2269="买",C2270,0)-IF(J2270=1,计算!B$18)</f>
        <v>0</v>
      </c>
      <c r="L2270" s="2">
        <f t="shared" ca="1" si="142"/>
        <v>5.333655812117545</v>
      </c>
      <c r="M2270" s="3">
        <f ca="1">1-L2270/MAX(L$2:L2270)</f>
        <v>0.17504493763558848</v>
      </c>
    </row>
    <row r="2271" spans="1:13" x14ac:dyDescent="0.15">
      <c r="A2271" s="1">
        <v>41774</v>
      </c>
      <c r="B2271" s="2">
        <v>2144.08</v>
      </c>
      <c r="C2271" s="3">
        <f t="shared" si="140"/>
        <v>-1.3022643472336615E-2</v>
      </c>
      <c r="D2271" s="3">
        <f>1-B2271/MAX(B$2:B2271)</f>
        <v>0.63518682365752399</v>
      </c>
      <c r="E2271" s="4">
        <f ca="1">IFERROR(AVERAGE(OFFSET(B2271,0,0,-计算!B$19,1)),AVERAGE(OFFSET(B2271,0,0,-ROW(),1)))</f>
        <v>2153.6649999999995</v>
      </c>
      <c r="F2271" s="4">
        <f ca="1">IFERROR(AVERAGE(OFFSET(B2271,0,0,-计算!B$20,1)),AVERAGE(OFFSET(B2271,0,0,-ROW(),1)))</f>
        <v>2171.4676000000009</v>
      </c>
      <c r="G2271" s="4">
        <f t="shared" ca="1" si="141"/>
        <v>-17.802600000001348</v>
      </c>
      <c r="H2271" s="4">
        <f ca="1">IFERROR(AVERAGE(OFFSET(G2271,0,0,-计算!B$21,1)),AVERAGE(OFFSET(G2271,0,0,-ROW(),1)))</f>
        <v>-13.736894444445852</v>
      </c>
      <c r="I2271" s="4" t="str">
        <f ca="1">IF(计算!B$23=1,IFERROR(IF(AND(G2271&gt;H2271,OFFSET(G2271,-计算!B$22,0,1,1)&lt;OFFSET(H2271,-计算!B$22,0,1,1)),"买",IF(AND(G2271&lt;H2271,OFFSET(G2271,-计算!B$22,0,1,1)&gt;OFFSET(H2271,-计算!B$22,0,1,1)),"卖",I2270)),"买"),IF(计算!B$23=2,IFERROR(IF(AND(G2271&gt;OFFSET(G2271,-计算!B$22,0,1,1),B2271&lt;OFFSET(B2271,-计算!B$22,0,1,1)),"买",IF(AND(G2271&lt;OFFSET(G2271,-计算!B$22,0,1,1),B2271&gt;OFFSET(B2271,-计算!B$22,0,1,1)),"卖",I2270)),"买"),""))</f>
        <v>卖</v>
      </c>
      <c r="J2271" s="4" t="str">
        <f t="shared" ca="1" si="143"/>
        <v/>
      </c>
      <c r="K2271" s="3">
        <f ca="1">IF(I2270="买",C2271,0)-IF(J2271=1,计算!B$18)</f>
        <v>0</v>
      </c>
      <c r="L2271" s="2">
        <f t="shared" ca="1" si="142"/>
        <v>5.333655812117545</v>
      </c>
      <c r="M2271" s="3">
        <f ca="1">1-L2271/MAX(L$2:L2271)</f>
        <v>0.17504493763558848</v>
      </c>
    </row>
    <row r="2272" spans="1:13" x14ac:dyDescent="0.15">
      <c r="A2272" s="1">
        <v>41775</v>
      </c>
      <c r="B2272" s="2">
        <v>2145.9499999999998</v>
      </c>
      <c r="C2272" s="3">
        <f t="shared" si="140"/>
        <v>8.7216894891972707E-4</v>
      </c>
      <c r="D2272" s="3">
        <f>1-B2272/MAX(B$2:B2272)</f>
        <v>0.63486864493296125</v>
      </c>
      <c r="E2272" s="4">
        <f ca="1">IFERROR(AVERAGE(OFFSET(B2272,0,0,-计算!B$19,1)),AVERAGE(OFFSET(B2272,0,0,-ROW(),1)))</f>
        <v>2154.5799999999995</v>
      </c>
      <c r="F2272" s="4">
        <f ca="1">IFERROR(AVERAGE(OFFSET(B2272,0,0,-计算!B$20,1)),AVERAGE(OFFSET(B2272,0,0,-ROW(),1)))</f>
        <v>2170.7012000000004</v>
      </c>
      <c r="G2272" s="4">
        <f t="shared" ca="1" si="141"/>
        <v>-16.121200000000954</v>
      </c>
      <c r="H2272" s="4">
        <f ca="1">IFERROR(AVERAGE(OFFSET(G2272,0,0,-计算!B$21,1)),AVERAGE(OFFSET(G2272,0,0,-ROW(),1)))</f>
        <v>-15.154994444445871</v>
      </c>
      <c r="I2272" s="4" t="str">
        <f ca="1">IF(计算!B$23=1,IFERROR(IF(AND(G2272&gt;H2272,OFFSET(G2272,-计算!B$22,0,1,1)&lt;OFFSET(H2272,-计算!B$22,0,1,1)),"买",IF(AND(G2272&lt;H2272,OFFSET(G2272,-计算!B$22,0,1,1)&gt;OFFSET(H2272,-计算!B$22,0,1,1)),"卖",I2271)),"买"),IF(计算!B$23=2,IFERROR(IF(AND(G2272&gt;OFFSET(G2272,-计算!B$22,0,1,1),B2272&lt;OFFSET(B2272,-计算!B$22,0,1,1)),"买",IF(AND(G2272&lt;OFFSET(G2272,-计算!B$22,0,1,1),B2272&gt;OFFSET(B2272,-计算!B$22,0,1,1)),"卖",I2271)),"买"),""))</f>
        <v>卖</v>
      </c>
      <c r="J2272" s="4" t="str">
        <f t="shared" ca="1" si="143"/>
        <v/>
      </c>
      <c r="K2272" s="3">
        <f ca="1">IF(I2271="买",C2272,0)-IF(J2272=1,计算!B$18)</f>
        <v>0</v>
      </c>
      <c r="L2272" s="2">
        <f t="shared" ca="1" si="142"/>
        <v>5.333655812117545</v>
      </c>
      <c r="M2272" s="3">
        <f ca="1">1-L2272/MAX(L$2:L2272)</f>
        <v>0.17504493763558848</v>
      </c>
    </row>
    <row r="2273" spans="1:13" x14ac:dyDescent="0.15">
      <c r="A2273" s="1">
        <v>41778</v>
      </c>
      <c r="B2273" s="2">
        <v>2115.14</v>
      </c>
      <c r="C2273" s="3">
        <f t="shared" si="140"/>
        <v>-1.4357277662573664E-2</v>
      </c>
      <c r="D2273" s="3">
        <f>1-B2273/MAX(B$2:B2273)</f>
        <v>0.64011093718097056</v>
      </c>
      <c r="E2273" s="4">
        <f ca="1">IFERROR(AVERAGE(OFFSET(B2273,0,0,-计算!B$19,1)),AVERAGE(OFFSET(B2273,0,0,-ROW(),1)))</f>
        <v>2150.9691666666663</v>
      </c>
      <c r="F2273" s="4">
        <f ca="1">IFERROR(AVERAGE(OFFSET(B2273,0,0,-计算!B$20,1)),AVERAGE(OFFSET(B2273,0,0,-ROW(),1)))</f>
        <v>2169.7244000000005</v>
      </c>
      <c r="G2273" s="4">
        <f t="shared" ca="1" si="141"/>
        <v>-18.755233333334218</v>
      </c>
      <c r="H2273" s="4">
        <f ca="1">IFERROR(AVERAGE(OFFSET(G2273,0,0,-计算!B$21,1)),AVERAGE(OFFSET(G2273,0,0,-ROW(),1)))</f>
        <v>-16.351266666668078</v>
      </c>
      <c r="I2273" s="4" t="str">
        <f ca="1">IF(计算!B$23=1,IFERROR(IF(AND(G2273&gt;H2273,OFFSET(G2273,-计算!B$22,0,1,1)&lt;OFFSET(H2273,-计算!B$22,0,1,1)),"买",IF(AND(G2273&lt;H2273,OFFSET(G2273,-计算!B$22,0,1,1)&gt;OFFSET(H2273,-计算!B$22,0,1,1)),"卖",I2272)),"买"),IF(计算!B$23=2,IFERROR(IF(AND(G2273&gt;OFFSET(G2273,-计算!B$22,0,1,1),B2273&lt;OFFSET(B2273,-计算!B$22,0,1,1)),"买",IF(AND(G2273&lt;OFFSET(G2273,-计算!B$22,0,1,1),B2273&gt;OFFSET(B2273,-计算!B$22,0,1,1)),"卖",I2272)),"买"),""))</f>
        <v>卖</v>
      </c>
      <c r="J2273" s="4" t="str">
        <f t="shared" ca="1" si="143"/>
        <v/>
      </c>
      <c r="K2273" s="3">
        <f ca="1">IF(I2272="买",C2273,0)-IF(J2273=1,计算!B$18)</f>
        <v>0</v>
      </c>
      <c r="L2273" s="2">
        <f t="shared" ca="1" si="142"/>
        <v>5.333655812117545</v>
      </c>
      <c r="M2273" s="3">
        <f ca="1">1-L2273/MAX(L$2:L2273)</f>
        <v>0.17504493763558848</v>
      </c>
    </row>
    <row r="2274" spans="1:13" x14ac:dyDescent="0.15">
      <c r="A2274" s="1">
        <v>41779</v>
      </c>
      <c r="B2274" s="2">
        <v>2115.77</v>
      </c>
      <c r="C2274" s="3">
        <f t="shared" si="140"/>
        <v>2.9785262441262006E-4</v>
      </c>
      <c r="D2274" s="3">
        <f>1-B2274/MAX(B$2:B2274)</f>
        <v>0.64000374327911247</v>
      </c>
      <c r="E2274" s="4">
        <f ca="1">IFERROR(AVERAGE(OFFSET(B2274,0,0,-计算!B$19,1)),AVERAGE(OFFSET(B2274,0,0,-ROW(),1)))</f>
        <v>2147.395</v>
      </c>
      <c r="F2274" s="4">
        <f ca="1">IFERROR(AVERAGE(OFFSET(B2274,0,0,-计算!B$20,1)),AVERAGE(OFFSET(B2274,0,0,-ROW(),1)))</f>
        <v>2168.5672000000009</v>
      </c>
      <c r="G2274" s="4">
        <f t="shared" ca="1" si="141"/>
        <v>-21.172200000000885</v>
      </c>
      <c r="H2274" s="4">
        <f ca="1">IFERROR(AVERAGE(OFFSET(G2274,0,0,-计算!B$21,1)),AVERAGE(OFFSET(G2274,0,0,-ROW(),1)))</f>
        <v>-17.662227777779055</v>
      </c>
      <c r="I2274" s="4" t="str">
        <f ca="1">IF(计算!B$23=1,IFERROR(IF(AND(G2274&gt;H2274,OFFSET(G2274,-计算!B$22,0,1,1)&lt;OFFSET(H2274,-计算!B$22,0,1,1)),"买",IF(AND(G2274&lt;H2274,OFFSET(G2274,-计算!B$22,0,1,1)&gt;OFFSET(H2274,-计算!B$22,0,1,1)),"卖",I2273)),"买"),IF(计算!B$23=2,IFERROR(IF(AND(G2274&gt;OFFSET(G2274,-计算!B$22,0,1,1),B2274&lt;OFFSET(B2274,-计算!B$22,0,1,1)),"买",IF(AND(G2274&lt;OFFSET(G2274,-计算!B$22,0,1,1),B2274&gt;OFFSET(B2274,-计算!B$22,0,1,1)),"卖",I2273)),"买"),""))</f>
        <v>卖</v>
      </c>
      <c r="J2274" s="4" t="str">
        <f t="shared" ca="1" si="143"/>
        <v/>
      </c>
      <c r="K2274" s="3">
        <f ca="1">IF(I2273="买",C2274,0)-IF(J2274=1,计算!B$18)</f>
        <v>0</v>
      </c>
      <c r="L2274" s="2">
        <f t="shared" ca="1" si="142"/>
        <v>5.333655812117545</v>
      </c>
      <c r="M2274" s="3">
        <f ca="1">1-L2274/MAX(L$2:L2274)</f>
        <v>0.17504493763558848</v>
      </c>
    </row>
    <row r="2275" spans="1:13" x14ac:dyDescent="0.15">
      <c r="A2275" s="1">
        <v>41780</v>
      </c>
      <c r="B2275" s="2">
        <v>2135.9</v>
      </c>
      <c r="C2275" s="3">
        <f t="shared" si="140"/>
        <v>9.5142666735987813E-3</v>
      </c>
      <c r="D2275" s="3">
        <f>1-B2275/MAX(B$2:B2275)</f>
        <v>0.63657864289117261</v>
      </c>
      <c r="E2275" s="4">
        <f ca="1">IFERROR(AVERAGE(OFFSET(B2275,0,0,-计算!B$19,1)),AVERAGE(OFFSET(B2275,0,0,-ROW(),1)))</f>
        <v>2145.6808333333338</v>
      </c>
      <c r="F2275" s="4">
        <f ca="1">IFERROR(AVERAGE(OFFSET(B2275,0,0,-计算!B$20,1)),AVERAGE(OFFSET(B2275,0,0,-ROW(),1)))</f>
        <v>2167.9180000000006</v>
      </c>
      <c r="G2275" s="4">
        <f t="shared" ca="1" si="141"/>
        <v>-22.237166666666781</v>
      </c>
      <c r="H2275" s="4">
        <f ca="1">IFERROR(AVERAGE(OFFSET(G2275,0,0,-计算!B$21,1)),AVERAGE(OFFSET(G2275,0,0,-ROW(),1)))</f>
        <v>-18.806272222223242</v>
      </c>
      <c r="I2275" s="4" t="str">
        <f ca="1">IF(计算!B$23=1,IFERROR(IF(AND(G2275&gt;H2275,OFFSET(G2275,-计算!B$22,0,1,1)&lt;OFFSET(H2275,-计算!B$22,0,1,1)),"买",IF(AND(G2275&lt;H2275,OFFSET(G2275,-计算!B$22,0,1,1)&gt;OFFSET(H2275,-计算!B$22,0,1,1)),"卖",I2274)),"买"),IF(计算!B$23=2,IFERROR(IF(AND(G2275&gt;OFFSET(G2275,-计算!B$22,0,1,1),B2275&lt;OFFSET(B2275,-计算!B$22,0,1,1)),"买",IF(AND(G2275&lt;OFFSET(G2275,-计算!B$22,0,1,1),B2275&gt;OFFSET(B2275,-计算!B$22,0,1,1)),"卖",I2274)),"买"),""))</f>
        <v>卖</v>
      </c>
      <c r="J2275" s="4" t="str">
        <f t="shared" ca="1" si="143"/>
        <v/>
      </c>
      <c r="K2275" s="3">
        <f ca="1">IF(I2274="买",C2275,0)-IF(J2275=1,计算!B$18)</f>
        <v>0</v>
      </c>
      <c r="L2275" s="2">
        <f t="shared" ca="1" si="142"/>
        <v>5.333655812117545</v>
      </c>
      <c r="M2275" s="3">
        <f ca="1">1-L2275/MAX(L$2:L2275)</f>
        <v>0.17504493763558848</v>
      </c>
    </row>
    <row r="2276" spans="1:13" x14ac:dyDescent="0.15">
      <c r="A2276" s="1">
        <v>41781</v>
      </c>
      <c r="B2276" s="2">
        <v>2130.87</v>
      </c>
      <c r="C2276" s="3">
        <f t="shared" si="140"/>
        <v>-2.3549791656913843E-3</v>
      </c>
      <c r="D2276" s="3">
        <f>1-B2276/MAX(B$2:B2276)</f>
        <v>0.6374344926155312</v>
      </c>
      <c r="E2276" s="4">
        <f ca="1">IFERROR(AVERAGE(OFFSET(B2276,0,0,-计算!B$19,1)),AVERAGE(OFFSET(B2276,0,0,-ROW(),1)))</f>
        <v>2143.4758333333334</v>
      </c>
      <c r="F2276" s="4">
        <f ca="1">IFERROR(AVERAGE(OFFSET(B2276,0,0,-计算!B$20,1)),AVERAGE(OFFSET(B2276,0,0,-ROW(),1)))</f>
        <v>2168.5796000000005</v>
      </c>
      <c r="G2276" s="4">
        <f t="shared" ca="1" si="141"/>
        <v>-25.10376666666707</v>
      </c>
      <c r="H2276" s="4">
        <f ca="1">IFERROR(AVERAGE(OFFSET(G2276,0,0,-计算!B$21,1)),AVERAGE(OFFSET(G2276,0,0,-ROW(),1)))</f>
        <v>-20.198694444445209</v>
      </c>
      <c r="I2276" s="4" t="str">
        <f ca="1">IF(计算!B$23=1,IFERROR(IF(AND(G2276&gt;H2276,OFFSET(G2276,-计算!B$22,0,1,1)&lt;OFFSET(H2276,-计算!B$22,0,1,1)),"买",IF(AND(G2276&lt;H2276,OFFSET(G2276,-计算!B$22,0,1,1)&gt;OFFSET(H2276,-计算!B$22,0,1,1)),"卖",I2275)),"买"),IF(计算!B$23=2,IFERROR(IF(AND(G2276&gt;OFFSET(G2276,-计算!B$22,0,1,1),B2276&lt;OFFSET(B2276,-计算!B$22,0,1,1)),"买",IF(AND(G2276&lt;OFFSET(G2276,-计算!B$22,0,1,1),B2276&gt;OFFSET(B2276,-计算!B$22,0,1,1)),"卖",I2275)),"买"),""))</f>
        <v>卖</v>
      </c>
      <c r="J2276" s="4" t="str">
        <f t="shared" ca="1" si="143"/>
        <v/>
      </c>
      <c r="K2276" s="3">
        <f ca="1">IF(I2275="买",C2276,0)-IF(J2276=1,计算!B$18)</f>
        <v>0</v>
      </c>
      <c r="L2276" s="2">
        <f t="shared" ca="1" si="142"/>
        <v>5.333655812117545</v>
      </c>
      <c r="M2276" s="3">
        <f ca="1">1-L2276/MAX(L$2:L2276)</f>
        <v>0.17504493763558848</v>
      </c>
    </row>
    <row r="2277" spans="1:13" x14ac:dyDescent="0.15">
      <c r="A2277" s="1">
        <v>41782</v>
      </c>
      <c r="B2277" s="2">
        <v>2148.41</v>
      </c>
      <c r="C2277" s="3">
        <f t="shared" si="140"/>
        <v>8.231379671214123E-3</v>
      </c>
      <c r="D2277" s="3">
        <f>1-B2277/MAX(B$2:B2277)</f>
        <v>0.63445007826856326</v>
      </c>
      <c r="E2277" s="4">
        <f ca="1">IFERROR(AVERAGE(OFFSET(B2277,0,0,-计算!B$19,1)),AVERAGE(OFFSET(B2277,0,0,-ROW(),1)))</f>
        <v>2144.4</v>
      </c>
      <c r="F2277" s="4">
        <f ca="1">IFERROR(AVERAGE(OFFSET(B2277,0,0,-计算!B$20,1)),AVERAGE(OFFSET(B2277,0,0,-ROW(),1)))</f>
        <v>2169.3746000000006</v>
      </c>
      <c r="G2277" s="4">
        <f t="shared" ca="1" si="141"/>
        <v>-24.974600000000464</v>
      </c>
      <c r="H2277" s="4">
        <f ca="1">IFERROR(AVERAGE(OFFSET(G2277,0,0,-计算!B$21,1)),AVERAGE(OFFSET(G2277,0,0,-ROW(),1)))</f>
        <v>-21.394027777778394</v>
      </c>
      <c r="I2277" s="4" t="str">
        <f ca="1">IF(计算!B$23=1,IFERROR(IF(AND(G2277&gt;H2277,OFFSET(G2277,-计算!B$22,0,1,1)&lt;OFFSET(H2277,-计算!B$22,0,1,1)),"买",IF(AND(G2277&lt;H2277,OFFSET(G2277,-计算!B$22,0,1,1)&gt;OFFSET(H2277,-计算!B$22,0,1,1)),"卖",I2276)),"买"),IF(计算!B$23=2,IFERROR(IF(AND(G2277&gt;OFFSET(G2277,-计算!B$22,0,1,1),B2277&lt;OFFSET(B2277,-计算!B$22,0,1,1)),"买",IF(AND(G2277&lt;OFFSET(G2277,-计算!B$22,0,1,1),B2277&gt;OFFSET(B2277,-计算!B$22,0,1,1)),"卖",I2276)),"买"),""))</f>
        <v>卖</v>
      </c>
      <c r="J2277" s="4" t="str">
        <f t="shared" ca="1" si="143"/>
        <v/>
      </c>
      <c r="K2277" s="3">
        <f ca="1">IF(I2276="买",C2277,0)-IF(J2277=1,计算!B$18)</f>
        <v>0</v>
      </c>
      <c r="L2277" s="2">
        <f t="shared" ca="1" si="142"/>
        <v>5.333655812117545</v>
      </c>
      <c r="M2277" s="3">
        <f ca="1">1-L2277/MAX(L$2:L2277)</f>
        <v>0.17504493763558848</v>
      </c>
    </row>
    <row r="2278" spans="1:13" x14ac:dyDescent="0.15">
      <c r="A2278" s="1">
        <v>41785</v>
      </c>
      <c r="B2278" s="2">
        <v>2155.98</v>
      </c>
      <c r="C2278" s="3">
        <f t="shared" si="140"/>
        <v>3.5235360103518243E-3</v>
      </c>
      <c r="D2278" s="3">
        <f>1-B2278/MAX(B$2:B2278)</f>
        <v>0.63316204995576131</v>
      </c>
      <c r="E2278" s="4">
        <f ca="1">IFERROR(AVERAGE(OFFSET(B2278,0,0,-计算!B$19,1)),AVERAGE(OFFSET(B2278,0,0,-ROW(),1)))</f>
        <v>2146.1066666666666</v>
      </c>
      <c r="F2278" s="4">
        <f ca="1">IFERROR(AVERAGE(OFFSET(B2278,0,0,-计算!B$20,1)),AVERAGE(OFFSET(B2278,0,0,-ROW(),1)))</f>
        <v>2170.2116000000005</v>
      </c>
      <c r="G2278" s="4">
        <f t="shared" ca="1" si="141"/>
        <v>-24.104933333333975</v>
      </c>
      <c r="H2278" s="4">
        <f ca="1">IFERROR(AVERAGE(OFFSET(G2278,0,0,-计算!B$21,1)),AVERAGE(OFFSET(G2278,0,0,-ROW(),1)))</f>
        <v>-22.724650000000565</v>
      </c>
      <c r="I2278" s="4" t="str">
        <f ca="1">IF(计算!B$23=1,IFERROR(IF(AND(G2278&gt;H2278,OFFSET(G2278,-计算!B$22,0,1,1)&lt;OFFSET(H2278,-计算!B$22,0,1,1)),"买",IF(AND(G2278&lt;H2278,OFFSET(G2278,-计算!B$22,0,1,1)&gt;OFFSET(H2278,-计算!B$22,0,1,1)),"卖",I2277)),"买"),IF(计算!B$23=2,IFERROR(IF(AND(G2278&gt;OFFSET(G2278,-计算!B$22,0,1,1),B2278&lt;OFFSET(B2278,-计算!B$22,0,1,1)),"买",IF(AND(G2278&lt;OFFSET(G2278,-计算!B$22,0,1,1),B2278&gt;OFFSET(B2278,-计算!B$22,0,1,1)),"卖",I2277)),"买"),""))</f>
        <v>卖</v>
      </c>
      <c r="J2278" s="4" t="str">
        <f t="shared" ca="1" si="143"/>
        <v/>
      </c>
      <c r="K2278" s="3">
        <f ca="1">IF(I2277="买",C2278,0)-IF(J2278=1,计算!B$18)</f>
        <v>0</v>
      </c>
      <c r="L2278" s="2">
        <f t="shared" ca="1" si="142"/>
        <v>5.333655812117545</v>
      </c>
      <c r="M2278" s="3">
        <f ca="1">1-L2278/MAX(L$2:L2278)</f>
        <v>0.17504493763558848</v>
      </c>
    </row>
    <row r="2279" spans="1:13" x14ac:dyDescent="0.15">
      <c r="A2279" s="1">
        <v>41786</v>
      </c>
      <c r="B2279" s="2">
        <v>2147.2800000000002</v>
      </c>
      <c r="C2279" s="3">
        <f t="shared" si="140"/>
        <v>-4.0352878969192041E-3</v>
      </c>
      <c r="D2279" s="3">
        <f>1-B2279/MAX(B$2:B2279)</f>
        <v>0.63464234669570541</v>
      </c>
      <c r="E2279" s="4">
        <f ca="1">IFERROR(AVERAGE(OFFSET(B2279,0,0,-计算!B$19,1)),AVERAGE(OFFSET(B2279,0,0,-ROW(),1)))</f>
        <v>2147.2208333333333</v>
      </c>
      <c r="F2279" s="4">
        <f ca="1">IFERROR(AVERAGE(OFFSET(B2279,0,0,-计算!B$20,1)),AVERAGE(OFFSET(B2279,0,0,-ROW(),1)))</f>
        <v>2170.3506000000002</v>
      </c>
      <c r="G2279" s="4">
        <f t="shared" ca="1" si="141"/>
        <v>-23.12976666666691</v>
      </c>
      <c r="H2279" s="4">
        <f ca="1">IFERROR(AVERAGE(OFFSET(G2279,0,0,-计算!B$21,1)),AVERAGE(OFFSET(G2279,0,0,-ROW(),1)))</f>
        <v>-23.453738888889347</v>
      </c>
      <c r="I2279" s="4" t="str">
        <f ca="1">IF(计算!B$23=1,IFERROR(IF(AND(G2279&gt;H2279,OFFSET(G2279,-计算!B$22,0,1,1)&lt;OFFSET(H2279,-计算!B$22,0,1,1)),"买",IF(AND(G2279&lt;H2279,OFFSET(G2279,-计算!B$22,0,1,1)&gt;OFFSET(H2279,-计算!B$22,0,1,1)),"卖",I2278)),"买"),IF(计算!B$23=2,IFERROR(IF(AND(G2279&gt;OFFSET(G2279,-计算!B$22,0,1,1),B2279&lt;OFFSET(B2279,-计算!B$22,0,1,1)),"买",IF(AND(G2279&lt;OFFSET(G2279,-计算!B$22,0,1,1),B2279&gt;OFFSET(B2279,-计算!B$22,0,1,1)),"卖",I2278)),"买"),""))</f>
        <v>买</v>
      </c>
      <c r="J2279" s="4">
        <f t="shared" ca="1" si="143"/>
        <v>1</v>
      </c>
      <c r="K2279" s="3">
        <f ca="1">IF(I2278="买",C2279,0)-IF(J2279=1,计算!B$18)</f>
        <v>0</v>
      </c>
      <c r="L2279" s="2">
        <f t="shared" ca="1" si="142"/>
        <v>5.333655812117545</v>
      </c>
      <c r="M2279" s="3">
        <f ca="1">1-L2279/MAX(L$2:L2279)</f>
        <v>0.17504493763558848</v>
      </c>
    </row>
    <row r="2280" spans="1:13" x14ac:dyDescent="0.15">
      <c r="A2280" s="1">
        <v>41787</v>
      </c>
      <c r="B2280" s="2">
        <v>2169.35</v>
      </c>
      <c r="C2280" s="3">
        <f t="shared" si="140"/>
        <v>1.0278119295108024E-2</v>
      </c>
      <c r="D2280" s="3">
        <f>1-B2280/MAX(B$2:B2280)</f>
        <v>0.63088715714966304</v>
      </c>
      <c r="E2280" s="4">
        <f ca="1">IFERROR(AVERAGE(OFFSET(B2280,0,0,-计算!B$19,1)),AVERAGE(OFFSET(B2280,0,0,-ROW(),1)))</f>
        <v>2146.3291666666664</v>
      </c>
      <c r="F2280" s="4">
        <f ca="1">IFERROR(AVERAGE(OFFSET(B2280,0,0,-计算!B$20,1)),AVERAGE(OFFSET(B2280,0,0,-ROW(),1)))</f>
        <v>2171.2808000000005</v>
      </c>
      <c r="G2280" s="4">
        <f t="shared" ca="1" si="141"/>
        <v>-24.95163333333403</v>
      </c>
      <c r="H2280" s="4">
        <f ca="1">IFERROR(AVERAGE(OFFSET(G2280,0,0,-计算!B$21,1)),AVERAGE(OFFSET(G2280,0,0,-ROW(),1)))</f>
        <v>-24.083644444444872</v>
      </c>
      <c r="I2280" s="4" t="str">
        <f ca="1">IF(计算!B$23=1,IFERROR(IF(AND(G2280&gt;H2280,OFFSET(G2280,-计算!B$22,0,1,1)&lt;OFFSET(H2280,-计算!B$22,0,1,1)),"买",IF(AND(G2280&lt;H2280,OFFSET(G2280,-计算!B$22,0,1,1)&gt;OFFSET(H2280,-计算!B$22,0,1,1)),"卖",I2279)),"买"),IF(计算!B$23=2,IFERROR(IF(AND(G2280&gt;OFFSET(G2280,-计算!B$22,0,1,1),B2280&lt;OFFSET(B2280,-计算!B$22,0,1,1)),"买",IF(AND(G2280&lt;OFFSET(G2280,-计算!B$22,0,1,1),B2280&gt;OFFSET(B2280,-计算!B$22,0,1,1)),"卖",I2279)),"买"),""))</f>
        <v>买</v>
      </c>
      <c r="J2280" s="4" t="str">
        <f t="shared" ca="1" si="143"/>
        <v/>
      </c>
      <c r="K2280" s="3">
        <f ca="1">IF(I2279="买",C2280,0)-IF(J2280=1,计算!B$18)</f>
        <v>1.0278119295108024E-2</v>
      </c>
      <c r="L2280" s="2">
        <f t="shared" ca="1" si="142"/>
        <v>5.3884757628335356</v>
      </c>
      <c r="M2280" s="3">
        <f ca="1">1-L2280/MAX(L$2:L2280)</f>
        <v>0.16656595109150374</v>
      </c>
    </row>
    <row r="2281" spans="1:13" x14ac:dyDescent="0.15">
      <c r="A2281" s="1">
        <v>41788</v>
      </c>
      <c r="B2281" s="2">
        <v>2155.16</v>
      </c>
      <c r="C2281" s="3">
        <f t="shared" si="140"/>
        <v>-6.5411298315163346E-3</v>
      </c>
      <c r="D2281" s="3">
        <f>1-B2281/MAX(B$2:B2281)</f>
        <v>0.63330157217722727</v>
      </c>
      <c r="E2281" s="4">
        <f ca="1">IFERROR(AVERAGE(OFFSET(B2281,0,0,-计算!B$19,1)),AVERAGE(OFFSET(B2281,0,0,-ROW(),1)))</f>
        <v>2144.688333333333</v>
      </c>
      <c r="F2281" s="4">
        <f ca="1">IFERROR(AVERAGE(OFFSET(B2281,0,0,-计算!B$20,1)),AVERAGE(OFFSET(B2281,0,0,-ROW(),1)))</f>
        <v>2171.5232000000005</v>
      </c>
      <c r="G2281" s="4">
        <f t="shared" ca="1" si="141"/>
        <v>-26.834866666667494</v>
      </c>
      <c r="H2281" s="4">
        <f ca="1">IFERROR(AVERAGE(OFFSET(G2281,0,0,-计算!B$21,1)),AVERAGE(OFFSET(G2281,0,0,-ROW(),1)))</f>
        <v>-24.849927777778323</v>
      </c>
      <c r="I2281" s="4" t="str">
        <f ca="1">IF(计算!B$23=1,IFERROR(IF(AND(G2281&gt;H2281,OFFSET(G2281,-计算!B$22,0,1,1)&lt;OFFSET(H2281,-计算!B$22,0,1,1)),"买",IF(AND(G2281&lt;H2281,OFFSET(G2281,-计算!B$22,0,1,1)&gt;OFFSET(H2281,-计算!B$22,0,1,1)),"卖",I2280)),"买"),IF(计算!B$23=2,IFERROR(IF(AND(G2281&gt;OFFSET(G2281,-计算!B$22,0,1,1),B2281&lt;OFFSET(B2281,-计算!B$22,0,1,1)),"买",IF(AND(G2281&lt;OFFSET(G2281,-计算!B$22,0,1,1),B2281&gt;OFFSET(B2281,-计算!B$22,0,1,1)),"卖",I2280)),"买"),""))</f>
        <v>买</v>
      </c>
      <c r="J2281" s="4" t="str">
        <f t="shared" ca="1" si="143"/>
        <v/>
      </c>
      <c r="K2281" s="3">
        <f ca="1">IF(I2280="买",C2281,0)-IF(J2281=1,计算!B$18)</f>
        <v>-6.5411298315163346E-3</v>
      </c>
      <c r="L2281" s="2">
        <f t="shared" ca="1" si="142"/>
        <v>5.3532290432748626</v>
      </c>
      <c r="M2281" s="3">
        <f ca="1">1-L2281/MAX(L$2:L2281)</f>
        <v>0.1720175514114205</v>
      </c>
    </row>
    <row r="2282" spans="1:13" x14ac:dyDescent="0.15">
      <c r="A2282" s="1">
        <v>41789</v>
      </c>
      <c r="B2282" s="2">
        <v>2156.46</v>
      </c>
      <c r="C2282" s="3">
        <f t="shared" si="140"/>
        <v>6.0320347445208533E-4</v>
      </c>
      <c r="D2282" s="3">
        <f>1-B2282/MAX(B$2:B2282)</f>
        <v>0.63308037841148845</v>
      </c>
      <c r="E2282" s="4">
        <f ca="1">IFERROR(AVERAGE(OFFSET(B2282,0,0,-计算!B$19,1)),AVERAGE(OFFSET(B2282,0,0,-ROW(),1)))</f>
        <v>2143.3624999999997</v>
      </c>
      <c r="F2282" s="4">
        <f ca="1">IFERROR(AVERAGE(OFFSET(B2282,0,0,-计算!B$20,1)),AVERAGE(OFFSET(B2282,0,0,-ROW(),1)))</f>
        <v>2171.8898000000008</v>
      </c>
      <c r="G2282" s="4">
        <f t="shared" ca="1" si="141"/>
        <v>-28.527300000001105</v>
      </c>
      <c r="H2282" s="4">
        <f ca="1">IFERROR(AVERAGE(OFFSET(G2282,0,0,-计算!B$21,1)),AVERAGE(OFFSET(G2282,0,0,-ROW(),1)))</f>
        <v>-25.420516666667329</v>
      </c>
      <c r="I2282" s="4" t="str">
        <f ca="1">IF(计算!B$23=1,IFERROR(IF(AND(G2282&gt;H2282,OFFSET(G2282,-计算!B$22,0,1,1)&lt;OFFSET(H2282,-计算!B$22,0,1,1)),"买",IF(AND(G2282&lt;H2282,OFFSET(G2282,-计算!B$22,0,1,1)&gt;OFFSET(H2282,-计算!B$22,0,1,1)),"卖",I2281)),"买"),IF(计算!B$23=2,IFERROR(IF(AND(G2282&gt;OFFSET(G2282,-计算!B$22,0,1,1),B2282&lt;OFFSET(B2282,-计算!B$22,0,1,1)),"买",IF(AND(G2282&lt;OFFSET(G2282,-计算!B$22,0,1,1),B2282&gt;OFFSET(B2282,-计算!B$22,0,1,1)),"卖",I2281)),"买"),""))</f>
        <v>买</v>
      </c>
      <c r="J2282" s="4" t="str">
        <f t="shared" ca="1" si="143"/>
        <v/>
      </c>
      <c r="K2282" s="3">
        <f ca="1">IF(I2281="买",C2282,0)-IF(J2282=1,计算!B$18)</f>
        <v>6.0320347445208533E-4</v>
      </c>
      <c r="L2282" s="2">
        <f t="shared" ca="1" si="142"/>
        <v>5.356458129633304</v>
      </c>
      <c r="M2282" s="3">
        <f ca="1">1-L2282/MAX(L$2:L2282)</f>
        <v>0.17151810952164648</v>
      </c>
    </row>
    <row r="2283" spans="1:13" x14ac:dyDescent="0.15">
      <c r="A2283" s="1">
        <v>41793</v>
      </c>
      <c r="B2283" s="2">
        <v>2149.92</v>
      </c>
      <c r="C2283" s="3">
        <f t="shared" si="140"/>
        <v>-3.0327481149662328E-3</v>
      </c>
      <c r="D2283" s="3">
        <f>1-B2283/MAX(B$2:B2283)</f>
        <v>0.63419315320220515</v>
      </c>
      <c r="E2283" s="4">
        <f ca="1">IFERROR(AVERAGE(OFFSET(B2283,0,0,-计算!B$19,1)),AVERAGE(OFFSET(B2283,0,0,-ROW(),1)))</f>
        <v>2143.8491666666664</v>
      </c>
      <c r="F2283" s="4">
        <f ca="1">IFERROR(AVERAGE(OFFSET(B2283,0,0,-计算!B$20,1)),AVERAGE(OFFSET(B2283,0,0,-ROW(),1)))</f>
        <v>2172.4708000000005</v>
      </c>
      <c r="G2283" s="4">
        <f t="shared" ca="1" si="141"/>
        <v>-28.621633333334103</v>
      </c>
      <c r="H2283" s="4">
        <f ca="1">IFERROR(AVERAGE(OFFSET(G2283,0,0,-计算!B$21,1)),AVERAGE(OFFSET(G2283,0,0,-ROW(),1)))</f>
        <v>-26.028355555556271</v>
      </c>
      <c r="I2283" s="4" t="str">
        <f ca="1">IF(计算!B$23=1,IFERROR(IF(AND(G2283&gt;H2283,OFFSET(G2283,-计算!B$22,0,1,1)&lt;OFFSET(H2283,-计算!B$22,0,1,1)),"买",IF(AND(G2283&lt;H2283,OFFSET(G2283,-计算!B$22,0,1,1)&gt;OFFSET(H2283,-计算!B$22,0,1,1)),"卖",I2282)),"买"),IF(计算!B$23=2,IFERROR(IF(AND(G2283&gt;OFFSET(G2283,-计算!B$22,0,1,1),B2283&lt;OFFSET(B2283,-计算!B$22,0,1,1)),"买",IF(AND(G2283&lt;OFFSET(G2283,-计算!B$22,0,1,1),B2283&gt;OFFSET(B2283,-计算!B$22,0,1,1)),"卖",I2282)),"买"),""))</f>
        <v>卖</v>
      </c>
      <c r="J2283" s="4">
        <f t="shared" ca="1" si="143"/>
        <v>1</v>
      </c>
      <c r="K2283" s="3">
        <f ca="1">IF(I2282="买",C2283,0)-IF(J2283=1,计算!B$18)</f>
        <v>-3.0327481149662328E-3</v>
      </c>
      <c r="L2283" s="2">
        <f t="shared" ca="1" si="142"/>
        <v>5.3402133413377628</v>
      </c>
      <c r="M2283" s="3">
        <f ca="1">1-L2283/MAX(L$2:L2283)</f>
        <v>0.17403068641327846</v>
      </c>
    </row>
    <row r="2284" spans="1:13" x14ac:dyDescent="0.15">
      <c r="A2284" s="1">
        <v>41794</v>
      </c>
      <c r="B2284" s="2">
        <v>2128.27</v>
      </c>
      <c r="C2284" s="3">
        <f t="shared" si="140"/>
        <v>-1.0070142144824046E-2</v>
      </c>
      <c r="D2284" s="3">
        <f>1-B2284/MAX(B$2:B2284)</f>
        <v>0.63787688014700872</v>
      </c>
      <c r="E2284" s="4">
        <f ca="1">IFERROR(AVERAGE(OFFSET(B2284,0,0,-计算!B$19,1)),AVERAGE(OFFSET(B2284,0,0,-ROW(),1)))</f>
        <v>2142.375833333333</v>
      </c>
      <c r="F2284" s="4">
        <f ca="1">IFERROR(AVERAGE(OFFSET(B2284,0,0,-计算!B$20,1)),AVERAGE(OFFSET(B2284,0,0,-ROW(),1)))</f>
        <v>2173.2968000000005</v>
      </c>
      <c r="G2284" s="4">
        <f t="shared" ca="1" si="141"/>
        <v>-30.920966666667482</v>
      </c>
      <c r="H2284" s="4">
        <f ca="1">IFERROR(AVERAGE(OFFSET(G2284,0,0,-计算!B$21,1)),AVERAGE(OFFSET(G2284,0,0,-ROW(),1)))</f>
        <v>-27.164361111111855</v>
      </c>
      <c r="I2284" s="4" t="str">
        <f ca="1">IF(计算!B$23=1,IFERROR(IF(AND(G2284&gt;H2284,OFFSET(G2284,-计算!B$22,0,1,1)&lt;OFFSET(H2284,-计算!B$22,0,1,1)),"买",IF(AND(G2284&lt;H2284,OFFSET(G2284,-计算!B$22,0,1,1)&gt;OFFSET(H2284,-计算!B$22,0,1,1)),"卖",I2283)),"买"),IF(计算!B$23=2,IFERROR(IF(AND(G2284&gt;OFFSET(G2284,-计算!B$22,0,1,1),B2284&lt;OFFSET(B2284,-计算!B$22,0,1,1)),"买",IF(AND(G2284&lt;OFFSET(G2284,-计算!B$22,0,1,1),B2284&gt;OFFSET(B2284,-计算!B$22,0,1,1)),"卖",I2283)),"买"),""))</f>
        <v>卖</v>
      </c>
      <c r="J2284" s="4" t="str">
        <f t="shared" ca="1" si="143"/>
        <v/>
      </c>
      <c r="K2284" s="3">
        <f ca="1">IF(I2283="买",C2284,0)-IF(J2284=1,计算!B$18)</f>
        <v>0</v>
      </c>
      <c r="L2284" s="2">
        <f t="shared" ca="1" si="142"/>
        <v>5.3402133413377628</v>
      </c>
      <c r="M2284" s="3">
        <f ca="1">1-L2284/MAX(L$2:L2284)</f>
        <v>0.17403068641327846</v>
      </c>
    </row>
    <row r="2285" spans="1:13" x14ac:dyDescent="0.15">
      <c r="A2285" s="1">
        <v>41795</v>
      </c>
      <c r="B2285" s="2">
        <v>2150.6</v>
      </c>
      <c r="C2285" s="3">
        <f t="shared" si="140"/>
        <v>1.0492089819430728E-2</v>
      </c>
      <c r="D2285" s="3">
        <f>1-B2285/MAX(B$2:B2285)</f>
        <v>0.63407745184781872</v>
      </c>
      <c r="E2285" s="4">
        <f ca="1">IFERROR(AVERAGE(OFFSET(B2285,0,0,-计算!B$19,1)),AVERAGE(OFFSET(B2285,0,0,-ROW(),1)))</f>
        <v>2145.330833333333</v>
      </c>
      <c r="F2285" s="4">
        <f ca="1">IFERROR(AVERAGE(OFFSET(B2285,0,0,-计算!B$20,1)),AVERAGE(OFFSET(B2285,0,0,-ROW(),1)))</f>
        <v>2173.1328000000008</v>
      </c>
      <c r="G2285" s="4">
        <f t="shared" ca="1" si="141"/>
        <v>-27.801966666667795</v>
      </c>
      <c r="H2285" s="4">
        <f ca="1">IFERROR(AVERAGE(OFFSET(G2285,0,0,-计算!B$21,1)),AVERAGE(OFFSET(G2285,0,0,-ROW(),1)))</f>
        <v>-27.943061111112002</v>
      </c>
      <c r="I2285" s="4" t="str">
        <f ca="1">IF(计算!B$23=1,IFERROR(IF(AND(G2285&gt;H2285,OFFSET(G2285,-计算!B$22,0,1,1)&lt;OFFSET(H2285,-计算!B$22,0,1,1)),"买",IF(AND(G2285&lt;H2285,OFFSET(G2285,-计算!B$22,0,1,1)&gt;OFFSET(H2285,-计算!B$22,0,1,1)),"卖",I2284)),"买"),IF(计算!B$23=2,IFERROR(IF(AND(G2285&gt;OFFSET(G2285,-计算!B$22,0,1,1),B2285&lt;OFFSET(B2285,-计算!B$22,0,1,1)),"买",IF(AND(G2285&lt;OFFSET(G2285,-计算!B$22,0,1,1),B2285&gt;OFFSET(B2285,-计算!B$22,0,1,1)),"卖",I2284)),"买"),""))</f>
        <v>买</v>
      </c>
      <c r="J2285" s="4">
        <f t="shared" ca="1" si="143"/>
        <v>1</v>
      </c>
      <c r="K2285" s="3">
        <f ca="1">IF(I2284="买",C2285,0)-IF(J2285=1,计算!B$18)</f>
        <v>0</v>
      </c>
      <c r="L2285" s="2">
        <f t="shared" ca="1" si="142"/>
        <v>5.3402133413377628</v>
      </c>
      <c r="M2285" s="3">
        <f ca="1">1-L2285/MAX(L$2:L2285)</f>
        <v>0.17403068641327846</v>
      </c>
    </row>
    <row r="2286" spans="1:13" x14ac:dyDescent="0.15">
      <c r="A2286" s="1">
        <v>41796</v>
      </c>
      <c r="B2286" s="2">
        <v>2134.7199999999998</v>
      </c>
      <c r="C2286" s="3">
        <f t="shared" si="140"/>
        <v>-7.3839858644100254E-3</v>
      </c>
      <c r="D2286" s="3">
        <f>1-B2286/MAX(B$2:B2286)</f>
        <v>0.63677941877084332</v>
      </c>
      <c r="E2286" s="4">
        <f ca="1">IFERROR(AVERAGE(OFFSET(B2286,0,0,-计算!B$19,1)),AVERAGE(OFFSET(B2286,0,0,-ROW(),1)))</f>
        <v>2146.9100000000003</v>
      </c>
      <c r="F2286" s="4">
        <f ca="1">IFERROR(AVERAGE(OFFSET(B2286,0,0,-计算!B$20,1)),AVERAGE(OFFSET(B2286,0,0,-ROW(),1)))</f>
        <v>2172.2962000000007</v>
      </c>
      <c r="G2286" s="4">
        <f t="shared" ca="1" si="141"/>
        <v>-25.386200000000372</v>
      </c>
      <c r="H2286" s="4">
        <f ca="1">IFERROR(AVERAGE(OFFSET(G2286,0,0,-计算!B$21,1)),AVERAGE(OFFSET(G2286,0,0,-ROW(),1)))</f>
        <v>-28.015488888889724</v>
      </c>
      <c r="I2286" s="4" t="str">
        <f ca="1">IF(计算!B$23=1,IFERROR(IF(AND(G2286&gt;H2286,OFFSET(G2286,-计算!B$22,0,1,1)&lt;OFFSET(H2286,-计算!B$22,0,1,1)),"买",IF(AND(G2286&lt;H2286,OFFSET(G2286,-计算!B$22,0,1,1)&gt;OFFSET(H2286,-计算!B$22,0,1,1)),"卖",I2285)),"买"),IF(计算!B$23=2,IFERROR(IF(AND(G2286&gt;OFFSET(G2286,-计算!B$22,0,1,1),B2286&lt;OFFSET(B2286,-计算!B$22,0,1,1)),"买",IF(AND(G2286&lt;OFFSET(G2286,-计算!B$22,0,1,1),B2286&gt;OFFSET(B2286,-计算!B$22,0,1,1)),"卖",I2285)),"买"),""))</f>
        <v>买</v>
      </c>
      <c r="J2286" s="4" t="str">
        <f t="shared" ca="1" si="143"/>
        <v/>
      </c>
      <c r="K2286" s="3">
        <f ca="1">IF(I2285="买",C2286,0)-IF(J2286=1,计算!B$18)</f>
        <v>-7.3839858644100254E-3</v>
      </c>
      <c r="L2286" s="2">
        <f t="shared" ca="1" si="142"/>
        <v>5.3007812815123909</v>
      </c>
      <c r="M2286" s="3">
        <f ca="1">1-L2286/MAX(L$2:L2286)</f>
        <v>0.18012963214923927</v>
      </c>
    </row>
    <row r="2287" spans="1:13" x14ac:dyDescent="0.15">
      <c r="A2287" s="1">
        <v>41799</v>
      </c>
      <c r="B2287" s="2">
        <v>2134.2800000000002</v>
      </c>
      <c r="C2287" s="3">
        <f t="shared" si="140"/>
        <v>-2.0611602458386891E-4</v>
      </c>
      <c r="D2287" s="3">
        <f>1-B2287/MAX(B$2:B2287)</f>
        <v>0.63685428435309333</v>
      </c>
      <c r="E2287" s="4">
        <f ca="1">IFERROR(AVERAGE(OFFSET(B2287,0,0,-计算!B$19,1)),AVERAGE(OFFSET(B2287,0,0,-ROW(),1)))</f>
        <v>2146.7750000000001</v>
      </c>
      <c r="F2287" s="4">
        <f ca="1">IFERROR(AVERAGE(OFFSET(B2287,0,0,-计算!B$20,1)),AVERAGE(OFFSET(B2287,0,0,-ROW(),1)))</f>
        <v>2171.4930000000004</v>
      </c>
      <c r="G2287" s="4">
        <f t="shared" ca="1" si="141"/>
        <v>-24.718000000000302</v>
      </c>
      <c r="H2287" s="4">
        <f ca="1">IFERROR(AVERAGE(OFFSET(G2287,0,0,-计算!B$21,1)),AVERAGE(OFFSET(G2287,0,0,-ROW(),1)))</f>
        <v>-27.662677777778526</v>
      </c>
      <c r="I2287" s="4" t="str">
        <f ca="1">IF(计算!B$23=1,IFERROR(IF(AND(G2287&gt;H2287,OFFSET(G2287,-计算!B$22,0,1,1)&lt;OFFSET(H2287,-计算!B$22,0,1,1)),"买",IF(AND(G2287&lt;H2287,OFFSET(G2287,-计算!B$22,0,1,1)&gt;OFFSET(H2287,-计算!B$22,0,1,1)),"卖",I2286)),"买"),IF(计算!B$23=2,IFERROR(IF(AND(G2287&gt;OFFSET(G2287,-计算!B$22,0,1,1),B2287&lt;OFFSET(B2287,-计算!B$22,0,1,1)),"买",IF(AND(G2287&lt;OFFSET(G2287,-计算!B$22,0,1,1),B2287&gt;OFFSET(B2287,-计算!B$22,0,1,1)),"卖",I2286)),"买"),""))</f>
        <v>买</v>
      </c>
      <c r="J2287" s="4" t="str">
        <f t="shared" ca="1" si="143"/>
        <v/>
      </c>
      <c r="K2287" s="3">
        <f ca="1">IF(I2286="买",C2287,0)-IF(J2287=1,计算!B$18)</f>
        <v>-2.0611602458386891E-4</v>
      </c>
      <c r="L2287" s="2">
        <f t="shared" ca="1" si="142"/>
        <v>5.2996887055474566</v>
      </c>
      <c r="M2287" s="3">
        <f ca="1">1-L2287/MAX(L$2:L2287)</f>
        <v>0.18029862057013479</v>
      </c>
    </row>
    <row r="2288" spans="1:13" x14ac:dyDescent="0.15">
      <c r="A2288" s="1">
        <v>41800</v>
      </c>
      <c r="B2288" s="2">
        <v>2161.27</v>
      </c>
      <c r="C2288" s="3">
        <f t="shared" si="140"/>
        <v>1.2645950859305977E-2</v>
      </c>
      <c r="D2288" s="3">
        <f>1-B2288/MAX(B$2:B2288)</f>
        <v>0.63226196147825497</v>
      </c>
      <c r="E2288" s="4">
        <f ca="1">IFERROR(AVERAGE(OFFSET(B2288,0,0,-计算!B$19,1)),AVERAGE(OFFSET(B2288,0,0,-ROW(),1)))</f>
        <v>2149.3083333333329</v>
      </c>
      <c r="F2288" s="4">
        <f ca="1">IFERROR(AVERAGE(OFFSET(B2288,0,0,-计算!B$20,1)),AVERAGE(OFFSET(B2288,0,0,-ROW(),1)))</f>
        <v>2171.2974000000004</v>
      </c>
      <c r="G2288" s="4">
        <f t="shared" ca="1" si="141"/>
        <v>-21.989066666667441</v>
      </c>
      <c r="H2288" s="4">
        <f ca="1">IFERROR(AVERAGE(OFFSET(G2288,0,0,-计算!B$21,1)),AVERAGE(OFFSET(G2288,0,0,-ROW(),1)))</f>
        <v>-26.572972222222916</v>
      </c>
      <c r="I2288" s="4" t="str">
        <f ca="1">IF(计算!B$23=1,IFERROR(IF(AND(G2288&gt;H2288,OFFSET(G2288,-计算!B$22,0,1,1)&lt;OFFSET(H2288,-计算!B$22,0,1,1)),"买",IF(AND(G2288&lt;H2288,OFFSET(G2288,-计算!B$22,0,1,1)&gt;OFFSET(H2288,-计算!B$22,0,1,1)),"卖",I2287)),"买"),IF(计算!B$23=2,IFERROR(IF(AND(G2288&gt;OFFSET(G2288,-计算!B$22,0,1,1),B2288&lt;OFFSET(B2288,-计算!B$22,0,1,1)),"买",IF(AND(G2288&lt;OFFSET(G2288,-计算!B$22,0,1,1),B2288&gt;OFFSET(B2288,-计算!B$22,0,1,1)),"卖",I2287)),"买"),""))</f>
        <v>买</v>
      </c>
      <c r="J2288" s="4" t="str">
        <f t="shared" ca="1" si="143"/>
        <v/>
      </c>
      <c r="K2288" s="3">
        <f ca="1">IF(I2287="买",C2288,0)-IF(J2288=1,计算!B$18)</f>
        <v>1.2645950859305977E-2</v>
      </c>
      <c r="L2288" s="2">
        <f t="shared" ca="1" si="142"/>
        <v>5.3667083084874285</v>
      </c>
      <c r="M2288" s="3">
        <f ca="1">1-L2288/MAX(L$2:L2288)</f>
        <v>0.16993271720655945</v>
      </c>
    </row>
    <row r="2289" spans="1:13" x14ac:dyDescent="0.15">
      <c r="A2289" s="1">
        <v>41801</v>
      </c>
      <c r="B2289" s="2">
        <v>2160.77</v>
      </c>
      <c r="C2289" s="3">
        <f t="shared" si="140"/>
        <v>-2.3134545892000702E-4</v>
      </c>
      <c r="D2289" s="3">
        <f>1-B2289/MAX(B$2:B2289)</f>
        <v>0.63234703600353903</v>
      </c>
      <c r="E2289" s="4">
        <f ca="1">IFERROR(AVERAGE(OFFSET(B2289,0,0,-计算!B$19,1)),AVERAGE(OFFSET(B2289,0,0,-ROW(),1)))</f>
        <v>2150.3383333333336</v>
      </c>
      <c r="F2289" s="4">
        <f ca="1">IFERROR(AVERAGE(OFFSET(B2289,0,0,-计算!B$20,1)),AVERAGE(OFFSET(B2289,0,0,-ROW(),1)))</f>
        <v>2171.3986000000004</v>
      </c>
      <c r="G2289" s="4">
        <f t="shared" ca="1" si="141"/>
        <v>-21.060266666666848</v>
      </c>
      <c r="H2289" s="4">
        <f ca="1">IFERROR(AVERAGE(OFFSET(G2289,0,0,-计算!B$21,1)),AVERAGE(OFFSET(G2289,0,0,-ROW(),1)))</f>
        <v>-25.312744444445041</v>
      </c>
      <c r="I2289" s="4" t="str">
        <f ca="1">IF(计算!B$23=1,IFERROR(IF(AND(G2289&gt;H2289,OFFSET(G2289,-计算!B$22,0,1,1)&lt;OFFSET(H2289,-计算!B$22,0,1,1)),"买",IF(AND(G2289&lt;H2289,OFFSET(G2289,-计算!B$22,0,1,1)&gt;OFFSET(H2289,-计算!B$22,0,1,1)),"卖",I2288)),"买"),IF(计算!B$23=2,IFERROR(IF(AND(G2289&gt;OFFSET(G2289,-计算!B$22,0,1,1),B2289&lt;OFFSET(B2289,-计算!B$22,0,1,1)),"买",IF(AND(G2289&lt;OFFSET(G2289,-计算!B$22,0,1,1),B2289&gt;OFFSET(B2289,-计算!B$22,0,1,1)),"卖",I2288)),"买"),""))</f>
        <v>买</v>
      </c>
      <c r="J2289" s="4" t="str">
        <f t="shared" ca="1" si="143"/>
        <v/>
      </c>
      <c r="K2289" s="3">
        <f ca="1">IF(I2288="买",C2289,0)-IF(J2289=1,计算!B$18)</f>
        <v>-2.3134545892000702E-4</v>
      </c>
      <c r="L2289" s="2">
        <f t="shared" ca="1" si="142"/>
        <v>5.3654667448909112</v>
      </c>
      <c r="M2289" s="3">
        <f ca="1">1-L2289/MAX(L$2:L2289)</f>
        <v>0.1701247495030318</v>
      </c>
    </row>
    <row r="2290" spans="1:13" x14ac:dyDescent="0.15">
      <c r="A2290" s="1">
        <v>41802</v>
      </c>
      <c r="B2290" s="2">
        <v>2153.41</v>
      </c>
      <c r="C2290" s="3">
        <f t="shared" si="140"/>
        <v>-3.4061931626226949E-3</v>
      </c>
      <c r="D2290" s="3">
        <f>1-B2290/MAX(B$2:B2290)</f>
        <v>0.6335993330157218</v>
      </c>
      <c r="E2290" s="4">
        <f ca="1">IFERROR(AVERAGE(OFFSET(B2290,0,0,-计算!B$19,1)),AVERAGE(OFFSET(B2290,0,0,-ROW(),1)))</f>
        <v>2150.124166666667</v>
      </c>
      <c r="F2290" s="4">
        <f ca="1">IFERROR(AVERAGE(OFFSET(B2290,0,0,-计算!B$20,1)),AVERAGE(OFFSET(B2290,0,0,-ROW(),1)))</f>
        <v>2171.4276000000009</v>
      </c>
      <c r="G2290" s="4">
        <f t="shared" ca="1" si="141"/>
        <v>-21.303433333333942</v>
      </c>
      <c r="H2290" s="4">
        <f ca="1">IFERROR(AVERAGE(OFFSET(G2290,0,0,-计算!B$21,1)),AVERAGE(OFFSET(G2290,0,0,-ROW(),1)))</f>
        <v>-23.709822222222783</v>
      </c>
      <c r="I2290" s="4" t="str">
        <f ca="1">IF(计算!B$23=1,IFERROR(IF(AND(G2290&gt;H2290,OFFSET(G2290,-计算!B$22,0,1,1)&lt;OFFSET(H2290,-计算!B$22,0,1,1)),"买",IF(AND(G2290&lt;H2290,OFFSET(G2290,-计算!B$22,0,1,1)&gt;OFFSET(H2290,-计算!B$22,0,1,1)),"卖",I2289)),"买"),IF(计算!B$23=2,IFERROR(IF(AND(G2290&gt;OFFSET(G2290,-计算!B$22,0,1,1),B2290&lt;OFFSET(B2290,-计算!B$22,0,1,1)),"买",IF(AND(G2290&lt;OFFSET(G2290,-计算!B$22,0,1,1),B2290&gt;OFFSET(B2290,-计算!B$22,0,1,1)),"卖",I2289)),"买"),""))</f>
        <v>买</v>
      </c>
      <c r="J2290" s="4" t="str">
        <f t="shared" ca="1" si="143"/>
        <v/>
      </c>
      <c r="K2290" s="3">
        <f ca="1">IF(I2289="买",C2290,0)-IF(J2290=1,计算!B$18)</f>
        <v>-3.4061931626226949E-3</v>
      </c>
      <c r="L2290" s="2">
        <f t="shared" ca="1" si="142"/>
        <v>5.3471909287501846</v>
      </c>
      <c r="M2290" s="3">
        <f ca="1">1-L2290/MAX(L$2:L2290)</f>
        <v>0.17295146490710434</v>
      </c>
    </row>
    <row r="2291" spans="1:13" x14ac:dyDescent="0.15">
      <c r="A2291" s="1">
        <v>41803</v>
      </c>
      <c r="B2291" s="2">
        <v>2176.2399999999998</v>
      </c>
      <c r="C2291" s="3">
        <f t="shared" si="140"/>
        <v>1.0601789719560939E-2</v>
      </c>
      <c r="D2291" s="3">
        <f>1-B2291/MAX(B$2:B2291)</f>
        <v>0.62971483019124763</v>
      </c>
      <c r="E2291" s="4">
        <f ca="1">IFERROR(AVERAGE(OFFSET(B2291,0,0,-计算!B$19,1)),AVERAGE(OFFSET(B2291,0,0,-ROW(),1)))</f>
        <v>2152.5374999999999</v>
      </c>
      <c r="F2291" s="4">
        <f ca="1">IFERROR(AVERAGE(OFFSET(B2291,0,0,-计算!B$20,1)),AVERAGE(OFFSET(B2291,0,0,-ROW(),1)))</f>
        <v>2172.0264000000006</v>
      </c>
      <c r="G2291" s="4">
        <f t="shared" ca="1" si="141"/>
        <v>-19.48890000000074</v>
      </c>
      <c r="H2291" s="4">
        <f ca="1">IFERROR(AVERAGE(OFFSET(G2291,0,0,-计算!B$21,1)),AVERAGE(OFFSET(G2291,0,0,-ROW(),1)))</f>
        <v>-22.324311111111609</v>
      </c>
      <c r="I2291" s="4" t="str">
        <f ca="1">IF(计算!B$23=1,IFERROR(IF(AND(G2291&gt;H2291,OFFSET(G2291,-计算!B$22,0,1,1)&lt;OFFSET(H2291,-计算!B$22,0,1,1)),"买",IF(AND(G2291&lt;H2291,OFFSET(G2291,-计算!B$22,0,1,1)&gt;OFFSET(H2291,-计算!B$22,0,1,1)),"卖",I2290)),"买"),IF(计算!B$23=2,IFERROR(IF(AND(G2291&gt;OFFSET(G2291,-计算!B$22,0,1,1),B2291&lt;OFFSET(B2291,-计算!B$22,0,1,1)),"买",IF(AND(G2291&lt;OFFSET(G2291,-计算!B$22,0,1,1),B2291&gt;OFFSET(B2291,-计算!B$22,0,1,1)),"卖",I2290)),"买"),""))</f>
        <v>买</v>
      </c>
      <c r="J2291" s="4" t="str">
        <f t="shared" ca="1" si="143"/>
        <v/>
      </c>
      <c r="K2291" s="3">
        <f ca="1">IF(I2290="买",C2291,0)-IF(J2291=1,计算!B$18)</f>
        <v>1.0601789719560939E-2</v>
      </c>
      <c r="L2291" s="2">
        <f t="shared" ca="1" si="142"/>
        <v>5.4038807225671377</v>
      </c>
      <c r="M2291" s="3">
        <f ca="1">1-L2291/MAX(L$2:L2291)</f>
        <v>0.16418327025017854</v>
      </c>
    </row>
    <row r="2292" spans="1:13" x14ac:dyDescent="0.15">
      <c r="A2292" s="1">
        <v>41806</v>
      </c>
      <c r="B2292" s="2">
        <v>2191.86</v>
      </c>
      <c r="C2292" s="3">
        <f t="shared" si="140"/>
        <v>7.1775171856047759E-3</v>
      </c>
      <c r="D2292" s="3">
        <f>1-B2292/MAX(B$2:B2292)</f>
        <v>0.62705710202137066</v>
      </c>
      <c r="E2292" s="4">
        <f ca="1">IFERROR(AVERAGE(OFFSET(B2292,0,0,-计算!B$19,1)),AVERAGE(OFFSET(B2292,0,0,-ROW(),1)))</f>
        <v>2154.4133333333334</v>
      </c>
      <c r="F2292" s="4">
        <f ca="1">IFERROR(AVERAGE(OFFSET(B2292,0,0,-计算!B$20,1)),AVERAGE(OFFSET(B2292,0,0,-ROW(),1)))</f>
        <v>2172.6014000000009</v>
      </c>
      <c r="G2292" s="4">
        <f t="shared" ca="1" si="141"/>
        <v>-18.18806666666751</v>
      </c>
      <c r="H2292" s="4">
        <f ca="1">IFERROR(AVERAGE(OFFSET(G2292,0,0,-计算!B$21,1)),AVERAGE(OFFSET(G2292,0,0,-ROW(),1)))</f>
        <v>-21.124622222222797</v>
      </c>
      <c r="I2292" s="4" t="str">
        <f ca="1">IF(计算!B$23=1,IFERROR(IF(AND(G2292&gt;H2292,OFFSET(G2292,-计算!B$22,0,1,1)&lt;OFFSET(H2292,-计算!B$22,0,1,1)),"买",IF(AND(G2292&lt;H2292,OFFSET(G2292,-计算!B$22,0,1,1)&gt;OFFSET(H2292,-计算!B$22,0,1,1)),"卖",I2291)),"买"),IF(计算!B$23=2,IFERROR(IF(AND(G2292&gt;OFFSET(G2292,-计算!B$22,0,1,1),B2292&lt;OFFSET(B2292,-计算!B$22,0,1,1)),"买",IF(AND(G2292&lt;OFFSET(G2292,-计算!B$22,0,1,1),B2292&gt;OFFSET(B2292,-计算!B$22,0,1,1)),"卖",I2291)),"买"),""))</f>
        <v>买</v>
      </c>
      <c r="J2292" s="4" t="str">
        <f t="shared" ca="1" si="143"/>
        <v/>
      </c>
      <c r="K2292" s="3">
        <f ca="1">IF(I2291="买",C2292,0)-IF(J2292=1,计算!B$18)</f>
        <v>7.1775171856047759E-3</v>
      </c>
      <c r="L2292" s="2">
        <f t="shared" ca="1" si="142"/>
        <v>5.4426671693223216</v>
      </c>
      <c r="M2292" s="3">
        <f ca="1">1-L2292/MAX(L$2:L2292)</f>
        <v>0.1581841813083833</v>
      </c>
    </row>
    <row r="2293" spans="1:13" x14ac:dyDescent="0.15">
      <c r="A2293" s="1">
        <v>41807</v>
      </c>
      <c r="B2293" s="2">
        <v>2169.67</v>
      </c>
      <c r="C2293" s="3">
        <f t="shared" si="140"/>
        <v>-1.012382177693838E-2</v>
      </c>
      <c r="D2293" s="3">
        <f>1-B2293/MAX(B$2:B2293)</f>
        <v>0.63083270945348124</v>
      </c>
      <c r="E2293" s="4">
        <f ca="1">IFERROR(AVERAGE(OFFSET(B2293,0,0,-计算!B$19,1)),AVERAGE(OFFSET(B2293,0,0,-ROW(),1)))</f>
        <v>2155.6224999999999</v>
      </c>
      <c r="F2293" s="4">
        <f ca="1">IFERROR(AVERAGE(OFFSET(B2293,0,0,-计算!B$20,1)),AVERAGE(OFFSET(B2293,0,0,-ROW(),1)))</f>
        <v>2172.380200000001</v>
      </c>
      <c r="G2293" s="4">
        <f t="shared" ca="1" si="141"/>
        <v>-16.757700000001023</v>
      </c>
      <c r="H2293" s="4">
        <f ca="1">IFERROR(AVERAGE(OFFSET(G2293,0,0,-计算!B$21,1)),AVERAGE(OFFSET(G2293,0,0,-ROW(),1)))</f>
        <v>-19.797905555556252</v>
      </c>
      <c r="I2293" s="4" t="str">
        <f ca="1">IF(计算!B$23=1,IFERROR(IF(AND(G2293&gt;H2293,OFFSET(G2293,-计算!B$22,0,1,1)&lt;OFFSET(H2293,-计算!B$22,0,1,1)),"买",IF(AND(G2293&lt;H2293,OFFSET(G2293,-计算!B$22,0,1,1)&gt;OFFSET(H2293,-计算!B$22,0,1,1)),"卖",I2292)),"买"),IF(计算!B$23=2,IFERROR(IF(AND(G2293&gt;OFFSET(G2293,-计算!B$22,0,1,1),B2293&lt;OFFSET(B2293,-计算!B$22,0,1,1)),"买",IF(AND(G2293&lt;OFFSET(G2293,-计算!B$22,0,1,1),B2293&gt;OFFSET(B2293,-计算!B$22,0,1,1)),"卖",I2292)),"买"),""))</f>
        <v>买</v>
      </c>
      <c r="J2293" s="4" t="str">
        <f t="shared" ca="1" si="143"/>
        <v/>
      </c>
      <c r="K2293" s="3">
        <f ca="1">IF(I2292="买",C2293,0)-IF(J2293=1,计算!B$18)</f>
        <v>-1.012382177693838E-2</v>
      </c>
      <c r="L2293" s="2">
        <f t="shared" ca="1" si="142"/>
        <v>5.3875665769089087</v>
      </c>
      <c r="M2293" s="3">
        <f ca="1">1-L2293/MAX(L$2:L2293)</f>
        <v>0.16670657462582472</v>
      </c>
    </row>
    <row r="2294" spans="1:13" x14ac:dyDescent="0.15">
      <c r="A2294" s="1">
        <v>41808</v>
      </c>
      <c r="B2294" s="2">
        <v>2160.2399999999998</v>
      </c>
      <c r="C2294" s="3">
        <f t="shared" si="140"/>
        <v>-4.3462830753064896E-3</v>
      </c>
      <c r="D2294" s="3">
        <f>1-B2294/MAX(B$2:B2294)</f>
        <v>0.63243721500034034</v>
      </c>
      <c r="E2294" s="4">
        <f ca="1">IFERROR(AVERAGE(OFFSET(B2294,0,0,-计算!B$19,1)),AVERAGE(OFFSET(B2294,0,0,-ROW(),1)))</f>
        <v>2155.9375</v>
      </c>
      <c r="F2294" s="4">
        <f ca="1">IFERROR(AVERAGE(OFFSET(B2294,0,0,-计算!B$20,1)),AVERAGE(OFFSET(B2294,0,0,-ROW(),1)))</f>
        <v>2172.2848000000008</v>
      </c>
      <c r="G2294" s="4">
        <f t="shared" ca="1" si="141"/>
        <v>-16.347300000000814</v>
      </c>
      <c r="H2294" s="4">
        <f ca="1">IFERROR(AVERAGE(OFFSET(G2294,0,0,-计算!B$21,1)),AVERAGE(OFFSET(G2294,0,0,-ROW(),1)))</f>
        <v>-18.857611111111812</v>
      </c>
      <c r="I2294" s="4" t="str">
        <f ca="1">IF(计算!B$23=1,IFERROR(IF(AND(G2294&gt;H2294,OFFSET(G2294,-计算!B$22,0,1,1)&lt;OFFSET(H2294,-计算!B$22,0,1,1)),"买",IF(AND(G2294&lt;H2294,OFFSET(G2294,-计算!B$22,0,1,1)&gt;OFFSET(H2294,-计算!B$22,0,1,1)),"卖",I2293)),"买"),IF(计算!B$23=2,IFERROR(IF(AND(G2294&gt;OFFSET(G2294,-计算!B$22,0,1,1),B2294&lt;OFFSET(B2294,-计算!B$22,0,1,1)),"买",IF(AND(G2294&lt;OFFSET(G2294,-计算!B$22,0,1,1),B2294&gt;OFFSET(B2294,-计算!B$22,0,1,1)),"卖",I2293)),"买"),""))</f>
        <v>买</v>
      </c>
      <c r="J2294" s="4" t="str">
        <f t="shared" ca="1" si="143"/>
        <v/>
      </c>
      <c r="K2294" s="3">
        <f ca="1">IF(I2293="买",C2294,0)-IF(J2294=1,计算!B$18)</f>
        <v>-4.3462830753064896E-3</v>
      </c>
      <c r="L2294" s="2">
        <f t="shared" ca="1" si="142"/>
        <v>5.3641506874786025</v>
      </c>
      <c r="M2294" s="3">
        <f ca="1">1-L2294/MAX(L$2:L2294)</f>
        <v>0.17032830373729269</v>
      </c>
    </row>
    <row r="2295" spans="1:13" x14ac:dyDescent="0.15">
      <c r="A2295" s="1">
        <v>41809</v>
      </c>
      <c r="B2295" s="2">
        <v>2126.91</v>
      </c>
      <c r="C2295" s="3">
        <f t="shared" si="140"/>
        <v>-1.5428841239862212E-2</v>
      </c>
      <c r="D2295" s="3">
        <f>1-B2295/MAX(B$2:B2295)</f>
        <v>0.63810828285578169</v>
      </c>
      <c r="E2295" s="4">
        <f ca="1">IFERROR(AVERAGE(OFFSET(B2295,0,0,-计算!B$19,1)),AVERAGE(OFFSET(B2295,0,0,-ROW(),1)))</f>
        <v>2154.02</v>
      </c>
      <c r="F2295" s="4">
        <f ca="1">IFERROR(AVERAGE(OFFSET(B2295,0,0,-计算!B$20,1)),AVERAGE(OFFSET(B2295,0,0,-ROW(),1)))</f>
        <v>2171.113600000001</v>
      </c>
      <c r="G2295" s="4">
        <f t="shared" ca="1" si="141"/>
        <v>-17.093600000001061</v>
      </c>
      <c r="H2295" s="4">
        <f ca="1">IFERROR(AVERAGE(OFFSET(G2295,0,0,-计算!B$21,1)),AVERAGE(OFFSET(G2295,0,0,-ROW(),1)))</f>
        <v>-18.196500000000849</v>
      </c>
      <c r="I2295" s="4" t="str">
        <f ca="1">IF(计算!B$23=1,IFERROR(IF(AND(G2295&gt;H2295,OFFSET(G2295,-计算!B$22,0,1,1)&lt;OFFSET(H2295,-计算!B$22,0,1,1)),"买",IF(AND(G2295&lt;H2295,OFFSET(G2295,-计算!B$22,0,1,1)&gt;OFFSET(H2295,-计算!B$22,0,1,1)),"卖",I2294)),"买"),IF(计算!B$23=2,IFERROR(IF(AND(G2295&gt;OFFSET(G2295,-计算!B$22,0,1,1),B2295&lt;OFFSET(B2295,-计算!B$22,0,1,1)),"买",IF(AND(G2295&lt;OFFSET(G2295,-计算!B$22,0,1,1),B2295&gt;OFFSET(B2295,-计算!B$22,0,1,1)),"卖",I2294)),"买"),""))</f>
        <v>买</v>
      </c>
      <c r="J2295" s="4" t="str">
        <f t="shared" ca="1" si="143"/>
        <v/>
      </c>
      <c r="K2295" s="3">
        <f ca="1">IF(I2294="买",C2295,0)-IF(J2295=1,计算!B$18)</f>
        <v>-1.5428841239862212E-2</v>
      </c>
      <c r="L2295" s="2">
        <f t="shared" ca="1" si="142"/>
        <v>5.2813880581347972</v>
      </c>
      <c r="M2295" s="3">
        <f ca="1">1-L2295/MAX(L$2:L2295)</f>
        <v>0.18312917662013717</v>
      </c>
    </row>
    <row r="2296" spans="1:13" x14ac:dyDescent="0.15">
      <c r="A2296" s="1">
        <v>41810</v>
      </c>
      <c r="B2296" s="2">
        <v>2136.73</v>
      </c>
      <c r="C2296" s="3">
        <f t="shared" si="140"/>
        <v>4.6170265784637454E-3</v>
      </c>
      <c r="D2296" s="3">
        <f>1-B2296/MAX(B$2:B2296)</f>
        <v>0.63643741917920105</v>
      </c>
      <c r="E2296" s="4">
        <f ca="1">IFERROR(AVERAGE(OFFSET(B2296,0,0,-计算!B$19,1)),AVERAGE(OFFSET(B2296,0,0,-ROW(),1)))</f>
        <v>2154.7249999999999</v>
      </c>
      <c r="F2296" s="4">
        <f ca="1">IFERROR(AVERAGE(OFFSET(B2296,0,0,-计算!B$20,1)),AVERAGE(OFFSET(B2296,0,0,-ROW(),1)))</f>
        <v>2169.1018000000008</v>
      </c>
      <c r="G2296" s="4">
        <f t="shared" ca="1" si="141"/>
        <v>-14.376800000000912</v>
      </c>
      <c r="H2296" s="4">
        <f ca="1">IFERROR(AVERAGE(OFFSET(G2296,0,0,-计算!B$21,1)),AVERAGE(OFFSET(G2296,0,0,-ROW(),1)))</f>
        <v>-17.042061111112009</v>
      </c>
      <c r="I2296" s="4" t="str">
        <f ca="1">IF(计算!B$23=1,IFERROR(IF(AND(G2296&gt;H2296,OFFSET(G2296,-计算!B$22,0,1,1)&lt;OFFSET(H2296,-计算!B$22,0,1,1)),"买",IF(AND(G2296&lt;H2296,OFFSET(G2296,-计算!B$22,0,1,1)&gt;OFFSET(H2296,-计算!B$22,0,1,1)),"卖",I2295)),"买"),IF(计算!B$23=2,IFERROR(IF(AND(G2296&gt;OFFSET(G2296,-计算!B$22,0,1,1),B2296&lt;OFFSET(B2296,-计算!B$22,0,1,1)),"买",IF(AND(G2296&lt;OFFSET(G2296,-计算!B$22,0,1,1),B2296&gt;OFFSET(B2296,-计算!B$22,0,1,1)),"卖",I2295)),"买"),""))</f>
        <v>买</v>
      </c>
      <c r="J2296" s="4" t="str">
        <f t="shared" ca="1" si="143"/>
        <v/>
      </c>
      <c r="K2296" s="3">
        <f ca="1">IF(I2295="买",C2296,0)-IF(J2296=1,计算!B$18)</f>
        <v>4.6170265784637454E-3</v>
      </c>
      <c r="L2296" s="2">
        <f t="shared" ca="1" si="142"/>
        <v>5.3057723671703867</v>
      </c>
      <c r="M2296" s="3">
        <f ca="1">1-L2296/MAX(L$2:L2296)</f>
        <v>0.17935766231742079</v>
      </c>
    </row>
    <row r="2297" spans="1:13" x14ac:dyDescent="0.15">
      <c r="A2297" s="1">
        <v>41813</v>
      </c>
      <c r="B2297" s="2">
        <v>2134.11</v>
      </c>
      <c r="C2297" s="3">
        <f t="shared" si="140"/>
        <v>-1.2261727031491754E-3</v>
      </c>
      <c r="D2297" s="3">
        <f>1-B2297/MAX(B$2:B2297)</f>
        <v>0.63688320969168988</v>
      </c>
      <c r="E2297" s="4">
        <f ca="1">IFERROR(AVERAGE(OFFSET(B2297,0,0,-计算!B$19,1)),AVERAGE(OFFSET(B2297,0,0,-ROW(),1)))</f>
        <v>2153.3508333333334</v>
      </c>
      <c r="F2297" s="4">
        <f ca="1">IFERROR(AVERAGE(OFFSET(B2297,0,0,-计算!B$20,1)),AVERAGE(OFFSET(B2297,0,0,-ROW(),1)))</f>
        <v>2167.0116000000007</v>
      </c>
      <c r="G2297" s="4">
        <f t="shared" ca="1" si="141"/>
        <v>-13.660766666667314</v>
      </c>
      <c r="H2297" s="4">
        <f ca="1">IFERROR(AVERAGE(OFFSET(G2297,0,0,-计算!B$21,1)),AVERAGE(OFFSET(G2297,0,0,-ROW(),1)))</f>
        <v>-16.07070555555644</v>
      </c>
      <c r="I2297" s="4" t="str">
        <f ca="1">IF(计算!B$23=1,IFERROR(IF(AND(G2297&gt;H2297,OFFSET(G2297,-计算!B$22,0,1,1)&lt;OFFSET(H2297,-计算!B$22,0,1,1)),"买",IF(AND(G2297&lt;H2297,OFFSET(G2297,-计算!B$22,0,1,1)&gt;OFFSET(H2297,-计算!B$22,0,1,1)),"卖",I2296)),"买"),IF(计算!B$23=2,IFERROR(IF(AND(G2297&gt;OFFSET(G2297,-计算!B$22,0,1,1),B2297&lt;OFFSET(B2297,-计算!B$22,0,1,1)),"买",IF(AND(G2297&lt;OFFSET(G2297,-计算!B$22,0,1,1),B2297&gt;OFFSET(B2297,-计算!B$22,0,1,1)),"卖",I2296)),"买"),""))</f>
        <v>买</v>
      </c>
      <c r="J2297" s="4" t="str">
        <f t="shared" ca="1" si="143"/>
        <v/>
      </c>
      <c r="K2297" s="3">
        <f ca="1">IF(I2296="买",C2297,0)-IF(J2297=1,计算!B$18)</f>
        <v>-1.2261727031491754E-3</v>
      </c>
      <c r="L2297" s="2">
        <f t="shared" ca="1" si="142"/>
        <v>5.2992665739246396</v>
      </c>
      <c r="M2297" s="3">
        <f ca="1">1-L2297/MAX(L$2:L2297)</f>
        <v>0.18036391155093556</v>
      </c>
    </row>
    <row r="2298" spans="1:13" x14ac:dyDescent="0.15">
      <c r="A2298" s="1">
        <v>41814</v>
      </c>
      <c r="B2298" s="2">
        <v>2144.8200000000002</v>
      </c>
      <c r="C2298" s="3">
        <f t="shared" si="140"/>
        <v>5.0184854576380555E-3</v>
      </c>
      <c r="D2298" s="3">
        <f>1-B2298/MAX(B$2:B2298)</f>
        <v>0.6350609133601034</v>
      </c>
      <c r="E2298" s="4">
        <f ca="1">IFERROR(AVERAGE(OFFSET(B2298,0,0,-计算!B$19,1)),AVERAGE(OFFSET(B2298,0,0,-ROW(),1)))</f>
        <v>2154.1924999999997</v>
      </c>
      <c r="F2298" s="4">
        <f ca="1">IFERROR(AVERAGE(OFFSET(B2298,0,0,-计算!B$20,1)),AVERAGE(OFFSET(B2298,0,0,-ROW(),1)))</f>
        <v>2164.432800000001</v>
      </c>
      <c r="G2298" s="4">
        <f t="shared" ca="1" si="141"/>
        <v>-10.240300000001298</v>
      </c>
      <c r="H2298" s="4">
        <f ca="1">IFERROR(AVERAGE(OFFSET(G2298,0,0,-计算!B$21,1)),AVERAGE(OFFSET(G2298,0,0,-ROW(),1)))</f>
        <v>-14.746077777778737</v>
      </c>
      <c r="I2298" s="4" t="str">
        <f ca="1">IF(计算!B$23=1,IFERROR(IF(AND(G2298&gt;H2298,OFFSET(G2298,-计算!B$22,0,1,1)&lt;OFFSET(H2298,-计算!B$22,0,1,1)),"买",IF(AND(G2298&lt;H2298,OFFSET(G2298,-计算!B$22,0,1,1)&gt;OFFSET(H2298,-计算!B$22,0,1,1)),"卖",I2297)),"买"),IF(计算!B$23=2,IFERROR(IF(AND(G2298&gt;OFFSET(G2298,-计算!B$22,0,1,1),B2298&lt;OFFSET(B2298,-计算!B$22,0,1,1)),"买",IF(AND(G2298&lt;OFFSET(G2298,-计算!B$22,0,1,1),B2298&gt;OFFSET(B2298,-计算!B$22,0,1,1)),"卖",I2297)),"买"),""))</f>
        <v>买</v>
      </c>
      <c r="J2298" s="4" t="str">
        <f t="shared" ca="1" si="143"/>
        <v/>
      </c>
      <c r="K2298" s="3">
        <f ca="1">IF(I2297="买",C2298,0)-IF(J2298=1,计算!B$18)</f>
        <v>5.0184854576380555E-3</v>
      </c>
      <c r="L2298" s="2">
        <f t="shared" ca="1" si="142"/>
        <v>5.3258608661620279</v>
      </c>
      <c r="M2298" s="3">
        <f ca="1">1-L2298/MAX(L$2:L2298)</f>
        <v>0.17625057976049863</v>
      </c>
    </row>
    <row r="2299" spans="1:13" x14ac:dyDescent="0.15">
      <c r="A2299" s="1">
        <v>41815</v>
      </c>
      <c r="B2299" s="2">
        <v>2133.37</v>
      </c>
      <c r="C2299" s="3">
        <f t="shared" si="140"/>
        <v>-5.3384433192530389E-3</v>
      </c>
      <c r="D2299" s="3">
        <f>1-B2299/MAX(B$2:B2299)</f>
        <v>0.63700911998911047</v>
      </c>
      <c r="E2299" s="4">
        <f ca="1">IFERROR(AVERAGE(OFFSET(B2299,0,0,-计算!B$19,1)),AVERAGE(OFFSET(B2299,0,0,-ROW(),1)))</f>
        <v>2154.1166666666663</v>
      </c>
      <c r="F2299" s="4">
        <f ca="1">IFERROR(AVERAGE(OFFSET(B2299,0,0,-计算!B$20,1)),AVERAGE(OFFSET(B2299,0,0,-ROW(),1)))</f>
        <v>2161.6868000000009</v>
      </c>
      <c r="G2299" s="4">
        <f t="shared" ca="1" si="141"/>
        <v>-7.5701333333345247</v>
      </c>
      <c r="H2299" s="4">
        <f ca="1">IFERROR(AVERAGE(OFFSET(G2299,0,0,-计算!B$21,1)),AVERAGE(OFFSET(G2299,0,0,-ROW(),1)))</f>
        <v>-13.214816666667653</v>
      </c>
      <c r="I2299" s="4" t="str">
        <f ca="1">IF(计算!B$23=1,IFERROR(IF(AND(G2299&gt;H2299,OFFSET(G2299,-计算!B$22,0,1,1)&lt;OFFSET(H2299,-计算!B$22,0,1,1)),"买",IF(AND(G2299&lt;H2299,OFFSET(G2299,-计算!B$22,0,1,1)&gt;OFFSET(H2299,-计算!B$22,0,1,1)),"卖",I2298)),"买"),IF(计算!B$23=2,IFERROR(IF(AND(G2299&gt;OFFSET(G2299,-计算!B$22,0,1,1),B2299&lt;OFFSET(B2299,-计算!B$22,0,1,1)),"买",IF(AND(G2299&lt;OFFSET(G2299,-计算!B$22,0,1,1),B2299&gt;OFFSET(B2299,-计算!B$22,0,1,1)),"卖",I2298)),"买"),""))</f>
        <v>买</v>
      </c>
      <c r="J2299" s="4" t="str">
        <f t="shared" ca="1" si="143"/>
        <v/>
      </c>
      <c r="K2299" s="3">
        <f ca="1">IF(I2298="买",C2299,0)-IF(J2299=1,计算!B$18)</f>
        <v>-5.3384433192530389E-3</v>
      </c>
      <c r="L2299" s="2">
        <f t="shared" ca="1" si="142"/>
        <v>5.2974290598017939</v>
      </c>
      <c r="M2299" s="3">
        <f ca="1">1-L2299/MAX(L$2:L2299)</f>
        <v>0.18064811934971481</v>
      </c>
    </row>
    <row r="2300" spans="1:13" x14ac:dyDescent="0.15">
      <c r="A2300" s="1">
        <v>41816</v>
      </c>
      <c r="B2300" s="2">
        <v>2149.08</v>
      </c>
      <c r="C2300" s="3">
        <f t="shared" si="140"/>
        <v>7.3639359323511844E-3</v>
      </c>
      <c r="D2300" s="3">
        <f>1-B2300/MAX(B$2:B2300)</f>
        <v>0.63433607840468254</v>
      </c>
      <c r="E2300" s="4">
        <f ca="1">IFERROR(AVERAGE(OFFSET(B2300,0,0,-计算!B$19,1)),AVERAGE(OFFSET(B2300,0,0,-ROW(),1)))</f>
        <v>2153.1008333333334</v>
      </c>
      <c r="F2300" s="4">
        <f ca="1">IFERROR(AVERAGE(OFFSET(B2300,0,0,-计算!B$20,1)),AVERAGE(OFFSET(B2300,0,0,-ROW(),1)))</f>
        <v>2159.2962000000007</v>
      </c>
      <c r="G2300" s="4">
        <f t="shared" ca="1" si="141"/>
        <v>-6.1953666666672689</v>
      </c>
      <c r="H2300" s="4">
        <f ca="1">IFERROR(AVERAGE(OFFSET(G2300,0,0,-计算!B$21,1)),AVERAGE(OFFSET(G2300,0,0,-ROW(),1)))</f>
        <v>-11.52282777777873</v>
      </c>
      <c r="I2300" s="4" t="str">
        <f ca="1">IF(计算!B$23=1,IFERROR(IF(AND(G2300&gt;H2300,OFFSET(G2300,-计算!B$22,0,1,1)&lt;OFFSET(H2300,-计算!B$22,0,1,1)),"买",IF(AND(G2300&lt;H2300,OFFSET(G2300,-计算!B$22,0,1,1)&gt;OFFSET(H2300,-计算!B$22,0,1,1)),"卖",I2299)),"买"),IF(计算!B$23=2,IFERROR(IF(AND(G2300&gt;OFFSET(G2300,-计算!B$22,0,1,1),B2300&lt;OFFSET(B2300,-计算!B$22,0,1,1)),"买",IF(AND(G2300&lt;OFFSET(G2300,-计算!B$22,0,1,1),B2300&gt;OFFSET(B2300,-计算!B$22,0,1,1)),"卖",I2299)),"买"),""))</f>
        <v>买</v>
      </c>
      <c r="J2300" s="4" t="str">
        <f t="shared" ca="1" si="143"/>
        <v/>
      </c>
      <c r="K2300" s="3">
        <f ca="1">IF(I2299="买",C2300,0)-IF(J2300=1,计算!B$18)</f>
        <v>7.3639359323511844E-3</v>
      </c>
      <c r="L2300" s="2">
        <f t="shared" ca="1" si="142"/>
        <v>5.3364389880043497</v>
      </c>
      <c r="M2300" s="3">
        <f ca="1">1-L2300/MAX(L$2:L2300)</f>
        <v>0.17461446459455465</v>
      </c>
    </row>
    <row r="2301" spans="1:13" x14ac:dyDescent="0.15">
      <c r="A2301" s="1">
        <v>41817</v>
      </c>
      <c r="B2301" s="2">
        <v>2150.2600000000002</v>
      </c>
      <c r="C2301" s="3">
        <f t="shared" si="140"/>
        <v>5.4907216111099721E-4</v>
      </c>
      <c r="D2301" s="3">
        <f>1-B2301/MAX(B$2:B2301)</f>
        <v>0.63413530252501182</v>
      </c>
      <c r="E2301" s="4">
        <f ca="1">IFERROR(AVERAGE(OFFSET(B2301,0,0,-计算!B$19,1)),AVERAGE(OFFSET(B2301,0,0,-ROW(),1)))</f>
        <v>2152.2249999999999</v>
      </c>
      <c r="F2301" s="4">
        <f ca="1">IFERROR(AVERAGE(OFFSET(B2301,0,0,-计算!B$20,1)),AVERAGE(OFFSET(B2301,0,0,-ROW(),1)))</f>
        <v>2157.7122000000008</v>
      </c>
      <c r="G2301" s="4">
        <f t="shared" ca="1" si="141"/>
        <v>-5.4872000000009393</v>
      </c>
      <c r="H2301" s="4">
        <f ca="1">IFERROR(AVERAGE(OFFSET(G2301,0,0,-计算!B$21,1)),AVERAGE(OFFSET(G2301,0,0,-ROW(),1)))</f>
        <v>-9.5884277777787101</v>
      </c>
      <c r="I2301" s="4" t="str">
        <f ca="1">IF(计算!B$23=1,IFERROR(IF(AND(G2301&gt;H2301,OFFSET(G2301,-计算!B$22,0,1,1)&lt;OFFSET(H2301,-计算!B$22,0,1,1)),"买",IF(AND(G2301&lt;H2301,OFFSET(G2301,-计算!B$22,0,1,1)&gt;OFFSET(H2301,-计算!B$22,0,1,1)),"卖",I2300)),"买"),IF(计算!B$23=2,IFERROR(IF(AND(G2301&gt;OFFSET(G2301,-计算!B$22,0,1,1),B2301&lt;OFFSET(B2301,-计算!B$22,0,1,1)),"买",IF(AND(G2301&lt;OFFSET(G2301,-计算!B$22,0,1,1),B2301&gt;OFFSET(B2301,-计算!B$22,0,1,1)),"卖",I2300)),"买"),""))</f>
        <v>买</v>
      </c>
      <c r="J2301" s="4" t="str">
        <f t="shared" ca="1" si="143"/>
        <v/>
      </c>
      <c r="K2301" s="3">
        <f ca="1">IF(I2300="买",C2301,0)-IF(J2301=1,计算!B$18)</f>
        <v>5.4907216111099721E-4</v>
      </c>
      <c r="L2301" s="2">
        <f t="shared" ca="1" si="142"/>
        <v>5.3393690780921306</v>
      </c>
      <c r="M2301" s="3">
        <f ca="1">1-L2301/MAX(L$2:L2301)</f>
        <v>0.17416126837487977</v>
      </c>
    </row>
    <row r="2302" spans="1:13" x14ac:dyDescent="0.15">
      <c r="A2302" s="1">
        <v>41820</v>
      </c>
      <c r="B2302" s="2">
        <v>2165.12</v>
      </c>
      <c r="C2302" s="3">
        <f t="shared" si="140"/>
        <v>6.9107921832707309E-3</v>
      </c>
      <c r="D2302" s="3">
        <f>1-B2302/MAX(B$2:B2302)</f>
        <v>0.63160688763356698</v>
      </c>
      <c r="E2302" s="4">
        <f ca="1">IFERROR(AVERAGE(OFFSET(B2302,0,0,-计算!B$19,1)),AVERAGE(OFFSET(B2302,0,0,-ROW(),1)))</f>
        <v>2153.2008333333333</v>
      </c>
      <c r="F2302" s="4">
        <f ca="1">IFERROR(AVERAGE(OFFSET(B2302,0,0,-计算!B$20,1)),AVERAGE(OFFSET(B2302,0,0,-ROW(),1)))</f>
        <v>2156.3640000000009</v>
      </c>
      <c r="G2302" s="4">
        <f t="shared" ca="1" si="141"/>
        <v>-3.163166666667621</v>
      </c>
      <c r="H2302" s="4">
        <f ca="1">IFERROR(AVERAGE(OFFSET(G2302,0,0,-计算!B$21,1)),AVERAGE(OFFSET(G2302,0,0,-ROW(),1)))</f>
        <v>-7.7194888888898276</v>
      </c>
      <c r="I2302" s="4" t="str">
        <f ca="1">IF(计算!B$23=1,IFERROR(IF(AND(G2302&gt;H2302,OFFSET(G2302,-计算!B$22,0,1,1)&lt;OFFSET(H2302,-计算!B$22,0,1,1)),"买",IF(AND(G2302&lt;H2302,OFFSET(G2302,-计算!B$22,0,1,1)&gt;OFFSET(H2302,-计算!B$22,0,1,1)),"卖",I2301)),"买"),IF(计算!B$23=2,IFERROR(IF(AND(G2302&gt;OFFSET(G2302,-计算!B$22,0,1,1),B2302&lt;OFFSET(B2302,-计算!B$22,0,1,1)),"买",IF(AND(G2302&lt;OFFSET(G2302,-计算!B$22,0,1,1),B2302&gt;OFFSET(B2302,-计算!B$22,0,1,1)),"卖",I2301)),"买"),""))</f>
        <v>买</v>
      </c>
      <c r="J2302" s="4" t="str">
        <f t="shared" ca="1" si="143"/>
        <v/>
      </c>
      <c r="K2302" s="3">
        <f ca="1">IF(I2301="买",C2302,0)-IF(J2302=1,计算!B$18)</f>
        <v>6.9107921832707309E-3</v>
      </c>
      <c r="L2302" s="2">
        <f t="shared" ca="1" si="142"/>
        <v>5.3762683481806075</v>
      </c>
      <c r="M2302" s="3">
        <f ca="1">1-L2302/MAX(L$2:L2302)</f>
        <v>0.16845406852372258</v>
      </c>
    </row>
    <row r="2303" spans="1:13" x14ac:dyDescent="0.15">
      <c r="A2303" s="1">
        <v>41821</v>
      </c>
      <c r="B2303" s="2">
        <v>2164.56</v>
      </c>
      <c r="C2303" s="3">
        <f t="shared" si="140"/>
        <v>-2.586461720366362E-4</v>
      </c>
      <c r="D2303" s="3">
        <f>1-B2303/MAX(B$2:B2303)</f>
        <v>0.63170217110188531</v>
      </c>
      <c r="E2303" s="4">
        <f ca="1">IFERROR(AVERAGE(OFFSET(B2303,0,0,-计算!B$19,1)),AVERAGE(OFFSET(B2303,0,0,-ROW(),1)))</f>
        <v>2152.2275000000004</v>
      </c>
      <c r="F2303" s="4">
        <f ca="1">IFERROR(AVERAGE(OFFSET(B2303,0,0,-计算!B$20,1)),AVERAGE(OFFSET(B2303,0,0,-ROW(),1)))</f>
        <v>2155.1592000000005</v>
      </c>
      <c r="G2303" s="4">
        <f t="shared" ca="1" si="141"/>
        <v>-2.9317000000000917</v>
      </c>
      <c r="H2303" s="4">
        <f ca="1">IFERROR(AVERAGE(OFFSET(G2303,0,0,-计算!B$21,1)),AVERAGE(OFFSET(G2303,0,0,-ROW(),1)))</f>
        <v>-5.931311111111957</v>
      </c>
      <c r="I2303" s="4" t="str">
        <f ca="1">IF(计算!B$23=1,IFERROR(IF(AND(G2303&gt;H2303,OFFSET(G2303,-计算!B$22,0,1,1)&lt;OFFSET(H2303,-计算!B$22,0,1,1)),"买",IF(AND(G2303&lt;H2303,OFFSET(G2303,-计算!B$22,0,1,1)&gt;OFFSET(H2303,-计算!B$22,0,1,1)),"卖",I2302)),"买"),IF(计算!B$23=2,IFERROR(IF(AND(G2303&gt;OFFSET(G2303,-计算!B$22,0,1,1),B2303&lt;OFFSET(B2303,-计算!B$22,0,1,1)),"买",IF(AND(G2303&lt;OFFSET(G2303,-计算!B$22,0,1,1),B2303&gt;OFFSET(B2303,-计算!B$22,0,1,1)),"卖",I2302)),"买"),""))</f>
        <v>买</v>
      </c>
      <c r="J2303" s="4" t="str">
        <f t="shared" ca="1" si="143"/>
        <v/>
      </c>
      <c r="K2303" s="3">
        <f ca="1">IF(I2302="买",C2303,0)-IF(J2303=1,计算!B$18)</f>
        <v>-2.586461720366362E-4</v>
      </c>
      <c r="L2303" s="2">
        <f t="shared" ca="1" si="142"/>
        <v>5.374877796952509</v>
      </c>
      <c r="M2303" s="3">
        <f ca="1">1-L2303/MAX(L$2:L2303)</f>
        <v>0.16866914469577154</v>
      </c>
    </row>
    <row r="2304" spans="1:13" x14ac:dyDescent="0.15">
      <c r="A2304" s="1">
        <v>41822</v>
      </c>
      <c r="B2304" s="2">
        <v>2170.87</v>
      </c>
      <c r="C2304" s="3">
        <f t="shared" si="140"/>
        <v>2.9151421074029571E-3</v>
      </c>
      <c r="D2304" s="3">
        <f>1-B2304/MAX(B$2:B2304)</f>
        <v>0.63062853059279922</v>
      </c>
      <c r="E2304" s="4">
        <f ca="1">IFERROR(AVERAGE(OFFSET(B2304,0,0,-计算!B$19,1)),AVERAGE(OFFSET(B2304,0,0,-ROW(),1)))</f>
        <v>2150.4783333333335</v>
      </c>
      <c r="F2304" s="4">
        <f ca="1">IFERROR(AVERAGE(OFFSET(B2304,0,0,-计算!B$20,1)),AVERAGE(OFFSET(B2304,0,0,-ROW(),1)))</f>
        <v>2154.087</v>
      </c>
      <c r="G2304" s="4">
        <f t="shared" ca="1" si="141"/>
        <v>-3.6086666666665224</v>
      </c>
      <c r="H2304" s="4">
        <f ca="1">IFERROR(AVERAGE(OFFSET(G2304,0,0,-计算!B$21,1)),AVERAGE(OFFSET(G2304,0,0,-ROW(),1)))</f>
        <v>-4.8260388888894949</v>
      </c>
      <c r="I2304" s="4" t="str">
        <f ca="1">IF(计算!B$23=1,IFERROR(IF(AND(G2304&gt;H2304,OFFSET(G2304,-计算!B$22,0,1,1)&lt;OFFSET(H2304,-计算!B$22,0,1,1)),"买",IF(AND(G2304&lt;H2304,OFFSET(G2304,-计算!B$22,0,1,1)&gt;OFFSET(H2304,-计算!B$22,0,1,1)),"卖",I2303)),"买"),IF(计算!B$23=2,IFERROR(IF(AND(G2304&gt;OFFSET(G2304,-计算!B$22,0,1,1),B2304&lt;OFFSET(B2304,-计算!B$22,0,1,1)),"买",IF(AND(G2304&lt;OFFSET(G2304,-计算!B$22,0,1,1),B2304&gt;OFFSET(B2304,-计算!B$22,0,1,1)),"卖",I2303)),"买"),""))</f>
        <v>买</v>
      </c>
      <c r="J2304" s="4" t="str">
        <f t="shared" ca="1" si="143"/>
        <v/>
      </c>
      <c r="K2304" s="3">
        <f ca="1">IF(I2303="买",C2304,0)-IF(J2304=1,计算!B$18)</f>
        <v>2.9151421074029571E-3</v>
      </c>
      <c r="L2304" s="2">
        <f t="shared" ca="1" si="142"/>
        <v>5.3905463295405509</v>
      </c>
      <c r="M2304" s="3">
        <f ca="1">1-L2304/MAX(L$2:L2304)</f>
        <v>0.16624569711429082</v>
      </c>
    </row>
    <row r="2305" spans="1:13" x14ac:dyDescent="0.15">
      <c r="A2305" s="1">
        <v>41823</v>
      </c>
      <c r="B2305" s="2">
        <v>2180.19</v>
      </c>
      <c r="C2305" s="3">
        <f t="shared" si="140"/>
        <v>4.2932096348469173E-3</v>
      </c>
      <c r="D2305" s="3">
        <f>1-B2305/MAX(B$2:B2305)</f>
        <v>0.62904274144150274</v>
      </c>
      <c r="E2305" s="4">
        <f ca="1">IFERROR(AVERAGE(OFFSET(B2305,0,0,-计算!B$19,1)),AVERAGE(OFFSET(B2305,0,0,-ROW(),1)))</f>
        <v>2151.355</v>
      </c>
      <c r="F2305" s="4">
        <f ca="1">IFERROR(AVERAGE(OFFSET(B2305,0,0,-计算!B$20,1)),AVERAGE(OFFSET(B2305,0,0,-ROW(),1)))</f>
        <v>2153.9458</v>
      </c>
      <c r="G2305" s="4">
        <f t="shared" ca="1" si="141"/>
        <v>-2.5907999999999447</v>
      </c>
      <c r="H2305" s="4">
        <f ca="1">IFERROR(AVERAGE(OFFSET(G2305,0,0,-计算!B$21,1)),AVERAGE(OFFSET(G2305,0,0,-ROW(),1)))</f>
        <v>-3.996150000000398</v>
      </c>
      <c r="I2305" s="4" t="str">
        <f ca="1">IF(计算!B$23=1,IFERROR(IF(AND(G2305&gt;H2305,OFFSET(G2305,-计算!B$22,0,1,1)&lt;OFFSET(H2305,-计算!B$22,0,1,1)),"买",IF(AND(G2305&lt;H2305,OFFSET(G2305,-计算!B$22,0,1,1)&gt;OFFSET(H2305,-计算!B$22,0,1,1)),"卖",I2304)),"买"),IF(计算!B$23=2,IFERROR(IF(AND(G2305&gt;OFFSET(G2305,-计算!B$22,0,1,1),B2305&lt;OFFSET(B2305,-计算!B$22,0,1,1)),"买",IF(AND(G2305&lt;OFFSET(G2305,-计算!B$22,0,1,1),B2305&gt;OFFSET(B2305,-计算!B$22,0,1,1)),"卖",I2304)),"买"),""))</f>
        <v>买</v>
      </c>
      <c r="J2305" s="4" t="str">
        <f t="shared" ca="1" si="143"/>
        <v/>
      </c>
      <c r="K2305" s="3">
        <f ca="1">IF(I2304="买",C2305,0)-IF(J2305=1,计算!B$18)</f>
        <v>4.2932096348469173E-3</v>
      </c>
      <c r="L2305" s="2">
        <f t="shared" ca="1" si="142"/>
        <v>5.4136890749796232</v>
      </c>
      <c r="M2305" s="3">
        <f ca="1">1-L2305/MAX(L$2:L2305)</f>
        <v>0.1626662151080468</v>
      </c>
    </row>
    <row r="2306" spans="1:13" x14ac:dyDescent="0.15">
      <c r="A2306" s="1">
        <v>41824</v>
      </c>
      <c r="B2306" s="2">
        <v>2178.69</v>
      </c>
      <c r="C2306" s="3">
        <f t="shared" si="140"/>
        <v>-6.8801343002211635E-4</v>
      </c>
      <c r="D2306" s="3">
        <f>1-B2306/MAX(B$2:B2306)</f>
        <v>0.62929796501735513</v>
      </c>
      <c r="E2306" s="4">
        <f ca="1">IFERROR(AVERAGE(OFFSET(B2306,0,0,-计算!B$19,1)),AVERAGE(OFFSET(B2306,0,0,-ROW(),1)))</f>
        <v>2152.8924999999995</v>
      </c>
      <c r="F2306" s="4">
        <f ca="1">IFERROR(AVERAGE(OFFSET(B2306,0,0,-计算!B$20,1)),AVERAGE(OFFSET(B2306,0,0,-ROW(),1)))</f>
        <v>2153.5835999999999</v>
      </c>
      <c r="G2306" s="4">
        <f t="shared" ca="1" si="141"/>
        <v>-0.69110000000046057</v>
      </c>
      <c r="H2306" s="4">
        <f ca="1">IFERROR(AVERAGE(OFFSET(G2306,0,0,-计算!B$21,1)),AVERAGE(OFFSET(G2306,0,0,-ROW(),1)))</f>
        <v>-3.0787722222225966</v>
      </c>
      <c r="I2306" s="4" t="str">
        <f ca="1">IF(计算!B$23=1,IFERROR(IF(AND(G2306&gt;H2306,OFFSET(G2306,-计算!B$22,0,1,1)&lt;OFFSET(H2306,-计算!B$22,0,1,1)),"买",IF(AND(G2306&lt;H2306,OFFSET(G2306,-计算!B$22,0,1,1)&gt;OFFSET(H2306,-计算!B$22,0,1,1)),"卖",I2305)),"买"),IF(计算!B$23=2,IFERROR(IF(AND(G2306&gt;OFFSET(G2306,-计算!B$22,0,1,1),B2306&lt;OFFSET(B2306,-计算!B$22,0,1,1)),"买",IF(AND(G2306&lt;OFFSET(G2306,-计算!B$22,0,1,1),B2306&gt;OFFSET(B2306,-计算!B$22,0,1,1)),"卖",I2305)),"买"),""))</f>
        <v>买</v>
      </c>
      <c r="J2306" s="4" t="str">
        <f t="shared" ca="1" si="143"/>
        <v/>
      </c>
      <c r="K2306" s="3">
        <f ca="1">IF(I2305="买",C2306,0)-IF(J2306=1,计算!B$18)</f>
        <v>-6.8801343002211635E-4</v>
      </c>
      <c r="L2306" s="2">
        <f t="shared" ca="1" si="142"/>
        <v>5.4099643841900731</v>
      </c>
      <c r="M2306" s="3">
        <f ca="1">1-L2306/MAX(L$2:L2306)</f>
        <v>0.16324231199746375</v>
      </c>
    </row>
    <row r="2307" spans="1:13" x14ac:dyDescent="0.15">
      <c r="A2307" s="1">
        <v>41827</v>
      </c>
      <c r="B2307" s="2">
        <v>2176.29</v>
      </c>
      <c r="C2307" s="3">
        <f t="shared" si="140"/>
        <v>-1.1015793894496584E-3</v>
      </c>
      <c r="D2307" s="3">
        <f>1-B2307/MAX(B$2:B2307)</f>
        <v>0.62970632273871918</v>
      </c>
      <c r="E2307" s="4">
        <f ca="1">IFERROR(AVERAGE(OFFSET(B2307,0,0,-计算!B$19,1)),AVERAGE(OFFSET(B2307,0,0,-ROW(),1)))</f>
        <v>2157.0074999999997</v>
      </c>
      <c r="F2307" s="4">
        <f ca="1">IFERROR(AVERAGE(OFFSET(B2307,0,0,-计算!B$20,1)),AVERAGE(OFFSET(B2307,0,0,-ROW(),1)))</f>
        <v>2153.2159999999999</v>
      </c>
      <c r="G2307" s="4">
        <f t="shared" ca="1" si="141"/>
        <v>3.7914999999998145</v>
      </c>
      <c r="H2307" s="4">
        <f ca="1">IFERROR(AVERAGE(OFFSET(G2307,0,0,-计算!B$21,1)),AVERAGE(OFFSET(G2307,0,0,-ROW(),1)))</f>
        <v>-1.5323222222224711</v>
      </c>
      <c r="I2307" s="4" t="str">
        <f ca="1">IF(计算!B$23=1,IFERROR(IF(AND(G2307&gt;H2307,OFFSET(G2307,-计算!B$22,0,1,1)&lt;OFFSET(H2307,-计算!B$22,0,1,1)),"买",IF(AND(G2307&lt;H2307,OFFSET(G2307,-计算!B$22,0,1,1)&gt;OFFSET(H2307,-计算!B$22,0,1,1)),"卖",I2306)),"买"),IF(计算!B$23=2,IFERROR(IF(AND(G2307&gt;OFFSET(G2307,-计算!B$22,0,1,1),B2307&lt;OFFSET(B2307,-计算!B$22,0,1,1)),"买",IF(AND(G2307&lt;OFFSET(G2307,-计算!B$22,0,1,1),B2307&gt;OFFSET(B2307,-计算!B$22,0,1,1)),"卖",I2306)),"买"),""))</f>
        <v>买</v>
      </c>
      <c r="J2307" s="4" t="str">
        <f t="shared" ca="1" si="143"/>
        <v/>
      </c>
      <c r="K2307" s="3">
        <f ca="1">IF(I2306="买",C2307,0)-IF(J2307=1,计算!B$18)</f>
        <v>-1.1015793894496584E-3</v>
      </c>
      <c r="L2307" s="2">
        <f t="shared" ca="1" si="142"/>
        <v>5.4040048789267923</v>
      </c>
      <c r="M2307" s="3">
        <f ca="1">1-L2307/MAX(L$2:L2307)</f>
        <v>0.16416406702053088</v>
      </c>
    </row>
    <row r="2308" spans="1:13" x14ac:dyDescent="0.15">
      <c r="A2308" s="1">
        <v>41828</v>
      </c>
      <c r="B2308" s="2">
        <v>2180.4699999999998</v>
      </c>
      <c r="C2308" s="3">
        <f t="shared" ref="C2308:C2371" si="144">B2308/B2307-1</f>
        <v>1.9206999067218344E-3</v>
      </c>
      <c r="D2308" s="3">
        <f>1-B2308/MAX(B$2:B2308)</f>
        <v>0.62899509970734369</v>
      </c>
      <c r="E2308" s="4">
        <f ca="1">IFERROR(AVERAGE(OFFSET(B2308,0,0,-计算!B$19,1)),AVERAGE(OFFSET(B2308,0,0,-ROW(),1)))</f>
        <v>2160.6525000000001</v>
      </c>
      <c r="F2308" s="4">
        <f ca="1">IFERROR(AVERAGE(OFFSET(B2308,0,0,-计算!B$20,1)),AVERAGE(OFFSET(B2308,0,0,-ROW(),1)))</f>
        <v>2153.0159999999996</v>
      </c>
      <c r="G2308" s="4">
        <f t="shared" ref="G2308:G2371" ca="1" si="145">E2308-F2308</f>
        <v>7.6365000000005239</v>
      </c>
      <c r="H2308" s="4">
        <f ca="1">IFERROR(AVERAGE(OFFSET(G2308,0,0,-计算!B$21,1)),AVERAGE(OFFSET(G2308,0,0,-ROW(),1)))</f>
        <v>0.26762222222221982</v>
      </c>
      <c r="I2308" s="4" t="str">
        <f ca="1">IF(计算!B$23=1,IFERROR(IF(AND(G2308&gt;H2308,OFFSET(G2308,-计算!B$22,0,1,1)&lt;OFFSET(H2308,-计算!B$22,0,1,1)),"买",IF(AND(G2308&lt;H2308,OFFSET(G2308,-计算!B$22,0,1,1)&gt;OFFSET(H2308,-计算!B$22,0,1,1)),"卖",I2307)),"买"),IF(计算!B$23=2,IFERROR(IF(AND(G2308&gt;OFFSET(G2308,-计算!B$22,0,1,1),B2308&lt;OFFSET(B2308,-计算!B$22,0,1,1)),"买",IF(AND(G2308&lt;OFFSET(G2308,-计算!B$22,0,1,1),B2308&gt;OFFSET(B2308,-计算!B$22,0,1,1)),"卖",I2307)),"买"),""))</f>
        <v>买</v>
      </c>
      <c r="J2308" s="4" t="str">
        <f t="shared" ca="1" si="143"/>
        <v/>
      </c>
      <c r="K2308" s="3">
        <f ca="1">IF(I2307="买",C2308,0)-IF(J2308=1,计算!B$18)</f>
        <v>1.9206999067218344E-3</v>
      </c>
      <c r="L2308" s="2">
        <f t="shared" ref="L2308:L2371" ca="1" si="146">IFERROR(L2307*(1+K2308),L2307)</f>
        <v>5.4143843505936715</v>
      </c>
      <c r="M2308" s="3">
        <f ca="1">1-L2308/MAX(L$2:L2308)</f>
        <v>0.16255867702202242</v>
      </c>
    </row>
    <row r="2309" spans="1:13" x14ac:dyDescent="0.15">
      <c r="A2309" s="1">
        <v>41829</v>
      </c>
      <c r="B2309" s="2">
        <v>2148.71</v>
      </c>
      <c r="C2309" s="3">
        <f t="shared" si="144"/>
        <v>-1.4565667035088659E-2</v>
      </c>
      <c r="D2309" s="3">
        <f>1-B2309/MAX(B$2:B2309)</f>
        <v>0.63439903355339278</v>
      </c>
      <c r="E2309" s="4">
        <f ca="1">IFERROR(AVERAGE(OFFSET(B2309,0,0,-计算!B$19,1)),AVERAGE(OFFSET(B2309,0,0,-ROW(),1)))</f>
        <v>2161.8691666666668</v>
      </c>
      <c r="F2309" s="4">
        <f ca="1">IFERROR(AVERAGE(OFFSET(B2309,0,0,-计算!B$20,1)),AVERAGE(OFFSET(B2309,0,0,-ROW(),1)))</f>
        <v>2152.6335999999997</v>
      </c>
      <c r="G2309" s="4">
        <f t="shared" ca="1" si="145"/>
        <v>9.2355666666671823</v>
      </c>
      <c r="H2309" s="4">
        <f ca="1">IFERROR(AVERAGE(OFFSET(G2309,0,0,-计算!B$21,1)),AVERAGE(OFFSET(G2309,0,0,-ROW(),1)))</f>
        <v>2.2955000000000987</v>
      </c>
      <c r="I2309" s="4" t="str">
        <f ca="1">IF(计算!B$23=1,IFERROR(IF(AND(G2309&gt;H2309,OFFSET(G2309,-计算!B$22,0,1,1)&lt;OFFSET(H2309,-计算!B$22,0,1,1)),"买",IF(AND(G2309&lt;H2309,OFFSET(G2309,-计算!B$22,0,1,1)&gt;OFFSET(H2309,-计算!B$22,0,1,1)),"卖",I2308)),"买"),IF(计算!B$23=2,IFERROR(IF(AND(G2309&gt;OFFSET(G2309,-计算!B$22,0,1,1),B2309&lt;OFFSET(B2309,-计算!B$22,0,1,1)),"买",IF(AND(G2309&lt;OFFSET(G2309,-计算!B$22,0,1,1),B2309&gt;OFFSET(B2309,-计算!B$22,0,1,1)),"卖",I2308)),"买"),""))</f>
        <v>买</v>
      </c>
      <c r="J2309" s="4" t="str">
        <f t="shared" ref="J2309:J2372" ca="1" si="147">IF(I2308&lt;&gt;I2309,1,"")</f>
        <v/>
      </c>
      <c r="K2309" s="3">
        <f ca="1">IF(I2308="买",C2309,0)-IF(J2309=1,计算!B$18)</f>
        <v>-1.4565667035088659E-2</v>
      </c>
      <c r="L2309" s="2">
        <f t="shared" ca="1" si="146"/>
        <v>5.3355202309429295</v>
      </c>
      <c r="M2309" s="3">
        <f ca="1">1-L2309/MAX(L$2:L2309)</f>
        <v>0.17475656849394383</v>
      </c>
    </row>
    <row r="2310" spans="1:13" x14ac:dyDescent="0.15">
      <c r="A2310" s="1">
        <v>41830</v>
      </c>
      <c r="B2310" s="2">
        <v>2142.85</v>
      </c>
      <c r="C2310" s="3">
        <f t="shared" si="144"/>
        <v>-2.7272177259844987E-3</v>
      </c>
      <c r="D2310" s="3">
        <f>1-B2310/MAX(B$2:B2310)</f>
        <v>0.63539610698972293</v>
      </c>
      <c r="E2310" s="4">
        <f ca="1">IFERROR(AVERAGE(OFFSET(B2310,0,0,-计算!B$19,1)),AVERAGE(OFFSET(B2310,0,0,-ROW(),1)))</f>
        <v>2161.7049999999999</v>
      </c>
      <c r="F2310" s="4">
        <f ca="1">IFERROR(AVERAGE(OFFSET(B2310,0,0,-计算!B$20,1)),AVERAGE(OFFSET(B2310,0,0,-ROW(),1)))</f>
        <v>2152.7912000000001</v>
      </c>
      <c r="G2310" s="4">
        <f t="shared" ca="1" si="145"/>
        <v>8.9137999999998101</v>
      </c>
      <c r="H2310" s="4">
        <f ca="1">IFERROR(AVERAGE(OFFSET(G2310,0,0,-计算!B$21,1)),AVERAGE(OFFSET(G2310,0,0,-ROW(),1)))</f>
        <v>4.3825777777778212</v>
      </c>
      <c r="I2310" s="4" t="str">
        <f ca="1">IF(计算!B$23=1,IFERROR(IF(AND(G2310&gt;H2310,OFFSET(G2310,-计算!B$22,0,1,1)&lt;OFFSET(H2310,-计算!B$22,0,1,1)),"买",IF(AND(G2310&lt;H2310,OFFSET(G2310,-计算!B$22,0,1,1)&gt;OFFSET(H2310,-计算!B$22,0,1,1)),"卖",I2309)),"买"),IF(计算!B$23=2,IFERROR(IF(AND(G2310&gt;OFFSET(G2310,-计算!B$22,0,1,1),B2310&lt;OFFSET(B2310,-计算!B$22,0,1,1)),"买",IF(AND(G2310&lt;OFFSET(G2310,-计算!B$22,0,1,1),B2310&gt;OFFSET(B2310,-计算!B$22,0,1,1)),"卖",I2309)),"买"),""))</f>
        <v>买</v>
      </c>
      <c r="J2310" s="4" t="str">
        <f t="shared" ca="1" si="147"/>
        <v/>
      </c>
      <c r="K2310" s="3">
        <f ca="1">IF(I2309="买",C2310,0)-IF(J2310=1,计算!B$18)</f>
        <v>-2.7272177259844987E-3</v>
      </c>
      <c r="L2310" s="2">
        <f t="shared" ca="1" si="146"/>
        <v>5.320969105591753</v>
      </c>
      <c r="M2310" s="3">
        <f ca="1">1-L2310/MAX(L$2:L2310)</f>
        <v>0.17700718700859941</v>
      </c>
    </row>
    <row r="2311" spans="1:13" x14ac:dyDescent="0.15">
      <c r="A2311" s="1">
        <v>41831</v>
      </c>
      <c r="B2311" s="2">
        <v>2148.0100000000002</v>
      </c>
      <c r="C2311" s="3">
        <f t="shared" si="144"/>
        <v>2.4080080266934978E-3</v>
      </c>
      <c r="D2311" s="3">
        <f>1-B2311/MAX(B$2:B2311)</f>
        <v>0.63451813788879052</v>
      </c>
      <c r="E2311" s="4">
        <f ca="1">IFERROR(AVERAGE(OFFSET(B2311,0,0,-计算!B$19,1)),AVERAGE(OFFSET(B2311,0,0,-ROW(),1)))</f>
        <v>2162.9249999999997</v>
      </c>
      <c r="F2311" s="4">
        <f ca="1">IFERROR(AVERAGE(OFFSET(B2311,0,0,-计算!B$20,1)),AVERAGE(OFFSET(B2311,0,0,-ROW(),1)))</f>
        <v>2152.5819999999994</v>
      </c>
      <c r="G2311" s="4">
        <f t="shared" ca="1" si="145"/>
        <v>10.343000000000302</v>
      </c>
      <c r="H2311" s="4">
        <f ca="1">IFERROR(AVERAGE(OFFSET(G2311,0,0,-计算!B$21,1)),AVERAGE(OFFSET(G2311,0,0,-ROW(),1)))</f>
        <v>6.5382111111111954</v>
      </c>
      <c r="I2311" s="4" t="str">
        <f ca="1">IF(计算!B$23=1,IFERROR(IF(AND(G2311&gt;H2311,OFFSET(G2311,-计算!B$22,0,1,1)&lt;OFFSET(H2311,-计算!B$22,0,1,1)),"买",IF(AND(G2311&lt;H2311,OFFSET(G2311,-计算!B$22,0,1,1)&gt;OFFSET(H2311,-计算!B$22,0,1,1)),"卖",I2310)),"买"),IF(计算!B$23=2,IFERROR(IF(AND(G2311&gt;OFFSET(G2311,-计算!B$22,0,1,1),B2311&lt;OFFSET(B2311,-计算!B$22,0,1,1)),"买",IF(AND(G2311&lt;OFFSET(G2311,-计算!B$22,0,1,1),B2311&gt;OFFSET(B2311,-计算!B$22,0,1,1)),"卖",I2310)),"买"),""))</f>
        <v>买</v>
      </c>
      <c r="J2311" s="4" t="str">
        <f t="shared" ca="1" si="147"/>
        <v/>
      </c>
      <c r="K2311" s="3">
        <f ca="1">IF(I2310="买",C2311,0)-IF(J2311=1,计算!B$18)</f>
        <v>2.4080080266934978E-3</v>
      </c>
      <c r="L2311" s="2">
        <f t="shared" ca="1" si="146"/>
        <v>5.3337820419078064</v>
      </c>
      <c r="M2311" s="3">
        <f ca="1">1-L2311/MAX(L$2:L2311)</f>
        <v>0.17502541370900504</v>
      </c>
    </row>
    <row r="2312" spans="1:13" x14ac:dyDescent="0.15">
      <c r="A2312" s="1">
        <v>41834</v>
      </c>
      <c r="B2312" s="2">
        <v>2171.7600000000002</v>
      </c>
      <c r="C2312" s="3">
        <f t="shared" si="144"/>
        <v>1.1056745545877433E-2</v>
      </c>
      <c r="D2312" s="3">
        <f>1-B2312/MAX(B$2:B2312)</f>
        <v>0.63047709793779338</v>
      </c>
      <c r="E2312" s="4">
        <f ca="1">IFERROR(AVERAGE(OFFSET(B2312,0,0,-计算!B$19,1)),AVERAGE(OFFSET(B2312,0,0,-ROW(),1)))</f>
        <v>2164.8150000000005</v>
      </c>
      <c r="F2312" s="4">
        <f ca="1">IFERROR(AVERAGE(OFFSET(B2312,0,0,-计算!B$20,1)),AVERAGE(OFFSET(B2312,0,0,-ROW(),1)))</f>
        <v>2152.8439999999996</v>
      </c>
      <c r="G2312" s="4">
        <f t="shared" ca="1" si="145"/>
        <v>11.971000000000913</v>
      </c>
      <c r="H2312" s="4">
        <f ca="1">IFERROR(AVERAGE(OFFSET(G2312,0,0,-计算!B$21,1)),AVERAGE(OFFSET(G2312,0,0,-ROW(),1)))</f>
        <v>8.6485611111114249</v>
      </c>
      <c r="I2312" s="4" t="str">
        <f ca="1">IF(计算!B$23=1,IFERROR(IF(AND(G2312&gt;H2312,OFFSET(G2312,-计算!B$22,0,1,1)&lt;OFFSET(H2312,-计算!B$22,0,1,1)),"买",IF(AND(G2312&lt;H2312,OFFSET(G2312,-计算!B$22,0,1,1)&gt;OFFSET(H2312,-计算!B$22,0,1,1)),"卖",I2311)),"买"),IF(计算!B$23=2,IFERROR(IF(AND(G2312&gt;OFFSET(G2312,-计算!B$22,0,1,1),B2312&lt;OFFSET(B2312,-计算!B$22,0,1,1)),"买",IF(AND(G2312&lt;OFFSET(G2312,-计算!B$22,0,1,1),B2312&gt;OFFSET(B2312,-计算!B$22,0,1,1)),"卖",I2311)),"买"),""))</f>
        <v>买</v>
      </c>
      <c r="J2312" s="4" t="str">
        <f t="shared" ca="1" si="147"/>
        <v/>
      </c>
      <c r="K2312" s="3">
        <f ca="1">IF(I2311="买",C2312,0)-IF(J2312=1,计算!B$18)</f>
        <v>1.1056745545877433E-2</v>
      </c>
      <c r="L2312" s="2">
        <f t="shared" ca="1" si="146"/>
        <v>5.3927563127423515</v>
      </c>
      <c r="M2312" s="3">
        <f ca="1">1-L2312/MAX(L$2:L2312)</f>
        <v>0.16590387962656994</v>
      </c>
    </row>
    <row r="2313" spans="1:13" x14ac:dyDescent="0.15">
      <c r="A2313" s="1">
        <v>41835</v>
      </c>
      <c r="B2313" s="2">
        <v>2174.98</v>
      </c>
      <c r="C2313" s="3">
        <f t="shared" si="144"/>
        <v>1.4826684348177022E-3</v>
      </c>
      <c r="D2313" s="3">
        <f>1-B2313/MAX(B$2:B2313)</f>
        <v>0.6299292179949636</v>
      </c>
      <c r="E2313" s="4">
        <f ca="1">IFERROR(AVERAGE(OFFSET(B2313,0,0,-计算!B$19,1)),AVERAGE(OFFSET(B2313,0,0,-ROW(),1)))</f>
        <v>2166.8750000000005</v>
      </c>
      <c r="F2313" s="4">
        <f ca="1">IFERROR(AVERAGE(OFFSET(B2313,0,0,-计算!B$20,1)),AVERAGE(OFFSET(B2313,0,0,-ROW(),1)))</f>
        <v>2153.2141999999994</v>
      </c>
      <c r="G2313" s="4">
        <f t="shared" ca="1" si="145"/>
        <v>13.660800000001018</v>
      </c>
      <c r="H2313" s="4">
        <f ca="1">IFERROR(AVERAGE(OFFSET(G2313,0,0,-计算!B$21,1)),AVERAGE(OFFSET(G2313,0,0,-ROW(),1)))</f>
        <v>10.293444444444958</v>
      </c>
      <c r="I2313" s="4" t="str">
        <f ca="1">IF(计算!B$23=1,IFERROR(IF(AND(G2313&gt;H2313,OFFSET(G2313,-计算!B$22,0,1,1)&lt;OFFSET(H2313,-计算!B$22,0,1,1)),"买",IF(AND(G2313&lt;H2313,OFFSET(G2313,-计算!B$22,0,1,1)&gt;OFFSET(H2313,-计算!B$22,0,1,1)),"卖",I2312)),"买"),IF(计算!B$23=2,IFERROR(IF(AND(G2313&gt;OFFSET(G2313,-计算!B$22,0,1,1),B2313&lt;OFFSET(B2313,-计算!B$22,0,1,1)),"买",IF(AND(G2313&lt;OFFSET(G2313,-计算!B$22,0,1,1),B2313&gt;OFFSET(B2313,-计算!B$22,0,1,1)),"卖",I2312)),"买"),""))</f>
        <v>买</v>
      </c>
      <c r="J2313" s="4" t="str">
        <f t="shared" ca="1" si="147"/>
        <v/>
      </c>
      <c r="K2313" s="3">
        <f ca="1">IF(I2312="买",C2313,0)-IF(J2313=1,计算!B$18)</f>
        <v>1.4826684348177022E-3</v>
      </c>
      <c r="L2313" s="2">
        <f t="shared" ca="1" si="146"/>
        <v>5.4007519823039187</v>
      </c>
      <c r="M2313" s="3">
        <f ca="1">1-L2313/MAX(L$2:L2313)</f>
        <v>0.16466719163728838</v>
      </c>
    </row>
    <row r="2314" spans="1:13" x14ac:dyDescent="0.15">
      <c r="A2314" s="1">
        <v>41836</v>
      </c>
      <c r="B2314" s="2">
        <v>2170.87</v>
      </c>
      <c r="C2314" s="3">
        <f t="shared" si="144"/>
        <v>-1.8896725487131949E-3</v>
      </c>
      <c r="D2314" s="3">
        <f>1-B2314/MAX(B$2:B2314)</f>
        <v>0.63062853059279922</v>
      </c>
      <c r="E2314" s="4">
        <f ca="1">IFERROR(AVERAGE(OFFSET(B2314,0,0,-计算!B$19,1)),AVERAGE(OFFSET(B2314,0,0,-ROW(),1)))</f>
        <v>2167.3541666666665</v>
      </c>
      <c r="F2314" s="4">
        <f ca="1">IFERROR(AVERAGE(OFFSET(B2314,0,0,-计算!B$20,1)),AVERAGE(OFFSET(B2314,0,0,-ROW(),1)))</f>
        <v>2153.4849999999992</v>
      </c>
      <c r="G2314" s="4">
        <f t="shared" ca="1" si="145"/>
        <v>13.869166666667297</v>
      </c>
      <c r="H2314" s="4">
        <f ca="1">IFERROR(AVERAGE(OFFSET(G2314,0,0,-计算!B$21,1)),AVERAGE(OFFSET(G2314,0,0,-ROW(),1)))</f>
        <v>11.332222222222754</v>
      </c>
      <c r="I2314" s="4" t="str">
        <f ca="1">IF(计算!B$23=1,IFERROR(IF(AND(G2314&gt;H2314,OFFSET(G2314,-计算!B$22,0,1,1)&lt;OFFSET(H2314,-计算!B$22,0,1,1)),"买",IF(AND(G2314&lt;H2314,OFFSET(G2314,-计算!B$22,0,1,1)&gt;OFFSET(H2314,-计算!B$22,0,1,1)),"卖",I2313)),"买"),IF(计算!B$23=2,IFERROR(IF(AND(G2314&gt;OFFSET(G2314,-计算!B$22,0,1,1),B2314&lt;OFFSET(B2314,-计算!B$22,0,1,1)),"买",IF(AND(G2314&lt;OFFSET(G2314,-计算!B$22,0,1,1),B2314&gt;OFFSET(B2314,-计算!B$22,0,1,1)),"卖",I2313)),"买"),""))</f>
        <v>买</v>
      </c>
      <c r="J2314" s="4" t="str">
        <f t="shared" ca="1" si="147"/>
        <v/>
      </c>
      <c r="K2314" s="3">
        <f ca="1">IF(I2313="买",C2314,0)-IF(J2314=1,计算!B$18)</f>
        <v>-1.8896725487131949E-3</v>
      </c>
      <c r="L2314" s="2">
        <f t="shared" ca="1" si="146"/>
        <v>5.3905463295405509</v>
      </c>
      <c r="M2314" s="3">
        <f ca="1">1-L2314/MAX(L$2:L2314)</f>
        <v>0.16624569711429082</v>
      </c>
    </row>
    <row r="2315" spans="1:13" x14ac:dyDescent="0.15">
      <c r="A2315" s="1">
        <v>41837</v>
      </c>
      <c r="B2315" s="2">
        <v>2157.0700000000002</v>
      </c>
      <c r="C2315" s="3">
        <f t="shared" si="144"/>
        <v>-6.3568983863611095E-3</v>
      </c>
      <c r="D2315" s="3">
        <f>1-B2315/MAX(B$2:B2315)</f>
        <v>0.63297658749064178</v>
      </c>
      <c r="E2315" s="4">
        <f ca="1">IFERROR(AVERAGE(OFFSET(B2315,0,0,-计算!B$19,1)),AVERAGE(OFFSET(B2315,0,0,-ROW(),1)))</f>
        <v>2166.73</v>
      </c>
      <c r="F2315" s="4">
        <f ca="1">IFERROR(AVERAGE(OFFSET(B2315,0,0,-计算!B$20,1)),AVERAGE(OFFSET(B2315,0,0,-ROW(),1)))</f>
        <v>2153.8799999999992</v>
      </c>
      <c r="G2315" s="4">
        <f t="shared" ca="1" si="145"/>
        <v>12.850000000000819</v>
      </c>
      <c r="H2315" s="4">
        <f ca="1">IFERROR(AVERAGE(OFFSET(G2315,0,0,-计算!B$21,1)),AVERAGE(OFFSET(G2315,0,0,-ROW(),1)))</f>
        <v>11.93462777777836</v>
      </c>
      <c r="I2315" s="4" t="str">
        <f ca="1">IF(计算!B$23=1,IFERROR(IF(AND(G2315&gt;H2315,OFFSET(G2315,-计算!B$22,0,1,1)&lt;OFFSET(H2315,-计算!B$22,0,1,1)),"买",IF(AND(G2315&lt;H2315,OFFSET(G2315,-计算!B$22,0,1,1)&gt;OFFSET(H2315,-计算!B$22,0,1,1)),"卖",I2314)),"买"),IF(计算!B$23=2,IFERROR(IF(AND(G2315&gt;OFFSET(G2315,-计算!B$22,0,1,1),B2315&lt;OFFSET(B2315,-计算!B$22,0,1,1)),"买",IF(AND(G2315&lt;OFFSET(G2315,-计算!B$22,0,1,1),B2315&gt;OFFSET(B2315,-计算!B$22,0,1,1)),"卖",I2314)),"买"),""))</f>
        <v>买</v>
      </c>
      <c r="J2315" s="4" t="str">
        <f t="shared" ca="1" si="147"/>
        <v/>
      </c>
      <c r="K2315" s="3">
        <f ca="1">IF(I2314="买",C2315,0)-IF(J2315=1,计算!B$18)</f>
        <v>-6.3568983863611095E-3</v>
      </c>
      <c r="L2315" s="2">
        <f t="shared" ca="1" si="146"/>
        <v>5.3562791742766898</v>
      </c>
      <c r="M2315" s="3">
        <f ca="1">1-L2315/MAX(L$2:L2315)</f>
        <v>0.17154578849692659</v>
      </c>
    </row>
    <row r="2316" spans="1:13" x14ac:dyDescent="0.15">
      <c r="A2316" s="1">
        <v>41838</v>
      </c>
      <c r="B2316" s="2">
        <v>2164.14</v>
      </c>
      <c r="C2316" s="3">
        <f t="shared" si="144"/>
        <v>3.2775941439080469E-3</v>
      </c>
      <c r="D2316" s="3">
        <f>1-B2316/MAX(B$2:B2316)</f>
        <v>0.63177363370312389</v>
      </c>
      <c r="E2316" s="4">
        <f ca="1">IFERROR(AVERAGE(OFFSET(B2316,0,0,-计算!B$19,1)),AVERAGE(OFFSET(B2316,0,0,-ROW(),1)))</f>
        <v>2166.1691666666666</v>
      </c>
      <c r="F2316" s="4">
        <f ca="1">IFERROR(AVERAGE(OFFSET(B2316,0,0,-计算!B$20,1)),AVERAGE(OFFSET(B2316,0,0,-ROW(),1)))</f>
        <v>2154.4527999999996</v>
      </c>
      <c r="G2316" s="4">
        <f t="shared" ca="1" si="145"/>
        <v>11.716366666667</v>
      </c>
      <c r="H2316" s="4">
        <f ca="1">IFERROR(AVERAGE(OFFSET(G2316,0,0,-计算!B$21,1)),AVERAGE(OFFSET(G2316,0,0,-ROW(),1)))</f>
        <v>12.401722222222892</v>
      </c>
      <c r="I2316" s="4" t="str">
        <f ca="1">IF(计算!B$23=1,IFERROR(IF(AND(G2316&gt;H2316,OFFSET(G2316,-计算!B$22,0,1,1)&lt;OFFSET(H2316,-计算!B$22,0,1,1)),"买",IF(AND(G2316&lt;H2316,OFFSET(G2316,-计算!B$22,0,1,1)&gt;OFFSET(H2316,-计算!B$22,0,1,1)),"卖",I2315)),"买"),IF(计算!B$23=2,IFERROR(IF(AND(G2316&gt;OFFSET(G2316,-计算!B$22,0,1,1),B2316&lt;OFFSET(B2316,-计算!B$22,0,1,1)),"买",IF(AND(G2316&lt;OFFSET(G2316,-计算!B$22,0,1,1),B2316&gt;OFFSET(B2316,-计算!B$22,0,1,1)),"卖",I2315)),"买"),""))</f>
        <v>卖</v>
      </c>
      <c r="J2316" s="4">
        <f t="shared" ca="1" si="147"/>
        <v>1</v>
      </c>
      <c r="K2316" s="3">
        <f ca="1">IF(I2315="买",C2316,0)-IF(J2316=1,计算!B$18)</f>
        <v>3.2775941439080469E-3</v>
      </c>
      <c r="L2316" s="2">
        <f t="shared" ca="1" si="146"/>
        <v>5.373834883531436</v>
      </c>
      <c r="M2316" s="3">
        <f ca="1">1-L2316/MAX(L$2:L2316)</f>
        <v>0.16883045182480816</v>
      </c>
    </row>
    <row r="2317" spans="1:13" x14ac:dyDescent="0.15">
      <c r="A2317" s="1">
        <v>41841</v>
      </c>
      <c r="B2317" s="2">
        <v>2166.3000000000002</v>
      </c>
      <c r="C2317" s="3">
        <f t="shared" si="144"/>
        <v>9.9808699991688066E-4</v>
      </c>
      <c r="D2317" s="3">
        <f>1-B2317/MAX(B$2:B2317)</f>
        <v>0.63140611175389638</v>
      </c>
      <c r="E2317" s="4">
        <f ca="1">IFERROR(AVERAGE(OFFSET(B2317,0,0,-计算!B$19,1)),AVERAGE(OFFSET(B2317,0,0,-ROW(),1)))</f>
        <v>2165.0116666666668</v>
      </c>
      <c r="F2317" s="4">
        <f ca="1">IFERROR(AVERAGE(OFFSET(B2317,0,0,-计算!B$20,1)),AVERAGE(OFFSET(B2317,0,0,-ROW(),1)))</f>
        <v>2155.1005999999993</v>
      </c>
      <c r="G2317" s="4">
        <f t="shared" ca="1" si="145"/>
        <v>9.9110666666674661</v>
      </c>
      <c r="H2317" s="4">
        <f ca="1">IFERROR(AVERAGE(OFFSET(G2317,0,0,-计算!B$21,1)),AVERAGE(OFFSET(G2317,0,0,-ROW(),1)))</f>
        <v>12.329733333334085</v>
      </c>
      <c r="I2317" s="4" t="str">
        <f ca="1">IF(计算!B$23=1,IFERROR(IF(AND(G2317&gt;H2317,OFFSET(G2317,-计算!B$22,0,1,1)&lt;OFFSET(H2317,-计算!B$22,0,1,1)),"买",IF(AND(G2317&lt;H2317,OFFSET(G2317,-计算!B$22,0,1,1)&gt;OFFSET(H2317,-计算!B$22,0,1,1)),"卖",I2316)),"买"),IF(计算!B$23=2,IFERROR(IF(AND(G2317&gt;OFFSET(G2317,-计算!B$22,0,1,1),B2317&lt;OFFSET(B2317,-计算!B$22,0,1,1)),"买",IF(AND(G2317&lt;OFFSET(G2317,-计算!B$22,0,1,1),B2317&gt;OFFSET(B2317,-计算!B$22,0,1,1)),"卖",I2316)),"买"),""))</f>
        <v>卖</v>
      </c>
      <c r="J2317" s="4" t="str">
        <f t="shared" ca="1" si="147"/>
        <v/>
      </c>
      <c r="K2317" s="3">
        <f ca="1">IF(I2316="买",C2317,0)-IF(J2317=1,计算!B$18)</f>
        <v>0</v>
      </c>
      <c r="L2317" s="2">
        <f t="shared" ca="1" si="146"/>
        <v>5.373834883531436</v>
      </c>
      <c r="M2317" s="3">
        <f ca="1">1-L2317/MAX(L$2:L2317)</f>
        <v>0.16883045182480816</v>
      </c>
    </row>
    <row r="2318" spans="1:13" x14ac:dyDescent="0.15">
      <c r="A2318" s="1">
        <v>41842</v>
      </c>
      <c r="B2318" s="2">
        <v>2192.6999999999998</v>
      </c>
      <c r="C2318" s="3">
        <f t="shared" si="144"/>
        <v>1.2186677745464447E-2</v>
      </c>
      <c r="D2318" s="3">
        <f>1-B2318/MAX(B$2:B2318)</f>
        <v>0.62691417681889339</v>
      </c>
      <c r="E2318" s="4">
        <f ca="1">IFERROR(AVERAGE(OFFSET(B2318,0,0,-计算!B$19,1)),AVERAGE(OFFSET(B2318,0,0,-ROW(),1)))</f>
        <v>2166.1791666666663</v>
      </c>
      <c r="F2318" s="4">
        <f ca="1">IFERROR(AVERAGE(OFFSET(B2318,0,0,-计算!B$20,1)),AVERAGE(OFFSET(B2318,0,0,-ROW(),1)))</f>
        <v>2155.3535999999995</v>
      </c>
      <c r="G2318" s="4">
        <f t="shared" ca="1" si="145"/>
        <v>10.825566666666873</v>
      </c>
      <c r="H2318" s="4">
        <f ca="1">IFERROR(AVERAGE(OFFSET(G2318,0,0,-计算!B$21,1)),AVERAGE(OFFSET(G2318,0,0,-ROW(),1)))</f>
        <v>12.138827777778411</v>
      </c>
      <c r="I2318" s="4" t="str">
        <f ca="1">IF(计算!B$23=1,IFERROR(IF(AND(G2318&gt;H2318,OFFSET(G2318,-计算!B$22,0,1,1)&lt;OFFSET(H2318,-计算!B$22,0,1,1)),"买",IF(AND(G2318&lt;H2318,OFFSET(G2318,-计算!B$22,0,1,1)&gt;OFFSET(H2318,-计算!B$22,0,1,1)),"卖",I2317)),"买"),IF(计算!B$23=2,IFERROR(IF(AND(G2318&gt;OFFSET(G2318,-计算!B$22,0,1,1),B2318&lt;OFFSET(B2318,-计算!B$22,0,1,1)),"买",IF(AND(G2318&lt;OFFSET(G2318,-计算!B$22,0,1,1),B2318&gt;OFFSET(B2318,-计算!B$22,0,1,1)),"卖",I2317)),"买"),""))</f>
        <v>卖</v>
      </c>
      <c r="J2318" s="4" t="str">
        <f t="shared" ca="1" si="147"/>
        <v/>
      </c>
      <c r="K2318" s="3">
        <f ca="1">IF(I2317="买",C2318,0)-IF(J2318=1,计算!B$18)</f>
        <v>0</v>
      </c>
      <c r="L2318" s="2">
        <f t="shared" ca="1" si="146"/>
        <v>5.373834883531436</v>
      </c>
      <c r="M2318" s="3">
        <f ca="1">1-L2318/MAX(L$2:L2318)</f>
        <v>0.16883045182480816</v>
      </c>
    </row>
    <row r="2319" spans="1:13" x14ac:dyDescent="0.15">
      <c r="A2319" s="1">
        <v>41843</v>
      </c>
      <c r="B2319" s="2">
        <v>2197.83</v>
      </c>
      <c r="C2319" s="3">
        <f t="shared" si="144"/>
        <v>2.3395813380764352E-3</v>
      </c>
      <c r="D2319" s="3">
        <f>1-B2319/MAX(B$2:B2319)</f>
        <v>0.62604131218947801</v>
      </c>
      <c r="E2319" s="4">
        <f ca="1">IFERROR(AVERAGE(OFFSET(B2319,0,0,-计算!B$19,1)),AVERAGE(OFFSET(B2319,0,0,-ROW(),1)))</f>
        <v>2167.9741666666669</v>
      </c>
      <c r="F2319" s="4">
        <f ca="1">IFERROR(AVERAGE(OFFSET(B2319,0,0,-计算!B$20,1)),AVERAGE(OFFSET(B2319,0,0,-ROW(),1)))</f>
        <v>2155.8131999999996</v>
      </c>
      <c r="G2319" s="4">
        <f t="shared" ca="1" si="145"/>
        <v>12.160966666667264</v>
      </c>
      <c r="H2319" s="4">
        <f ca="1">IFERROR(AVERAGE(OFFSET(G2319,0,0,-计算!B$21,1)),AVERAGE(OFFSET(G2319,0,0,-ROW(),1)))</f>
        <v>11.88885555555612</v>
      </c>
      <c r="I2319" s="4" t="str">
        <f ca="1">IF(计算!B$23=1,IFERROR(IF(AND(G2319&gt;H2319,OFFSET(G2319,-计算!B$22,0,1,1)&lt;OFFSET(H2319,-计算!B$22,0,1,1)),"买",IF(AND(G2319&lt;H2319,OFFSET(G2319,-计算!B$22,0,1,1)&gt;OFFSET(H2319,-计算!B$22,0,1,1)),"卖",I2318)),"买"),IF(计算!B$23=2,IFERROR(IF(AND(G2319&gt;OFFSET(G2319,-计算!B$22,0,1,1),B2319&lt;OFFSET(B2319,-计算!B$22,0,1,1)),"买",IF(AND(G2319&lt;OFFSET(G2319,-计算!B$22,0,1,1),B2319&gt;OFFSET(B2319,-计算!B$22,0,1,1)),"卖",I2318)),"买"),""))</f>
        <v>卖</v>
      </c>
      <c r="J2319" s="4" t="str">
        <f t="shared" ca="1" si="147"/>
        <v/>
      </c>
      <c r="K2319" s="3">
        <f ca="1">IF(I2318="买",C2319,0)-IF(J2319=1,计算!B$18)</f>
        <v>0</v>
      </c>
      <c r="L2319" s="2">
        <f t="shared" ca="1" si="146"/>
        <v>5.373834883531436</v>
      </c>
      <c r="M2319" s="3">
        <f ca="1">1-L2319/MAX(L$2:L2319)</f>
        <v>0.16883045182480816</v>
      </c>
    </row>
    <row r="2320" spans="1:13" x14ac:dyDescent="0.15">
      <c r="A2320" s="1">
        <v>41844</v>
      </c>
      <c r="B2320" s="2">
        <v>2237.0100000000002</v>
      </c>
      <c r="C2320" s="3">
        <f t="shared" si="144"/>
        <v>1.7826674492567696E-2</v>
      </c>
      <c r="D2320" s="3">
        <f>1-B2320/MAX(B$2:B2320)</f>
        <v>0.61937487238821198</v>
      </c>
      <c r="E2320" s="4">
        <f ca="1">IFERROR(AVERAGE(OFFSET(B2320,0,0,-计算!B$19,1)),AVERAGE(OFFSET(B2320,0,0,-ROW(),1)))</f>
        <v>2172.6858333333334</v>
      </c>
      <c r="F2320" s="4">
        <f ca="1">IFERROR(AVERAGE(OFFSET(B2320,0,0,-计算!B$20,1)),AVERAGE(OFFSET(B2320,0,0,-ROW(),1)))</f>
        <v>2157.1059999999993</v>
      </c>
      <c r="G2320" s="4">
        <f t="shared" ca="1" si="145"/>
        <v>15.579833333334136</v>
      </c>
      <c r="H2320" s="4">
        <f ca="1">IFERROR(AVERAGE(OFFSET(G2320,0,0,-计算!B$21,1)),AVERAGE(OFFSET(G2320,0,0,-ROW(),1)))</f>
        <v>12.17396666666726</v>
      </c>
      <c r="I2320" s="4" t="str">
        <f ca="1">IF(计算!B$23=1,IFERROR(IF(AND(G2320&gt;H2320,OFFSET(G2320,-计算!B$22,0,1,1)&lt;OFFSET(H2320,-计算!B$22,0,1,1)),"买",IF(AND(G2320&lt;H2320,OFFSET(G2320,-计算!B$22,0,1,1)&gt;OFFSET(H2320,-计算!B$22,0,1,1)),"卖",I2319)),"买"),IF(计算!B$23=2,IFERROR(IF(AND(G2320&gt;OFFSET(G2320,-计算!B$22,0,1,1),B2320&lt;OFFSET(B2320,-计算!B$22,0,1,1)),"买",IF(AND(G2320&lt;OFFSET(G2320,-计算!B$22,0,1,1),B2320&gt;OFFSET(B2320,-计算!B$22,0,1,1)),"卖",I2319)),"买"),""))</f>
        <v>买</v>
      </c>
      <c r="J2320" s="4">
        <f t="shared" ca="1" si="147"/>
        <v>1</v>
      </c>
      <c r="K2320" s="3">
        <f ca="1">IF(I2319="买",C2320,0)-IF(J2320=1,计算!B$18)</f>
        <v>0</v>
      </c>
      <c r="L2320" s="2">
        <f t="shared" ca="1" si="146"/>
        <v>5.373834883531436</v>
      </c>
      <c r="M2320" s="3">
        <f ca="1">1-L2320/MAX(L$2:L2320)</f>
        <v>0.16883045182480816</v>
      </c>
    </row>
    <row r="2321" spans="1:13" x14ac:dyDescent="0.15">
      <c r="A2321" s="1">
        <v>41845</v>
      </c>
      <c r="B2321" s="2">
        <v>2260.4499999999998</v>
      </c>
      <c r="C2321" s="3">
        <f t="shared" si="144"/>
        <v>1.0478272336734928E-2</v>
      </c>
      <c r="D2321" s="3">
        <f>1-B2321/MAX(B$2:B2321)</f>
        <v>0.61538657864289115</v>
      </c>
      <c r="E2321" s="4">
        <f ca="1">IFERROR(AVERAGE(OFFSET(B2321,0,0,-计算!B$19,1)),AVERAGE(OFFSET(B2321,0,0,-ROW(),1)))</f>
        <v>2181.9975000000004</v>
      </c>
      <c r="F2321" s="4">
        <f ca="1">IFERROR(AVERAGE(OFFSET(B2321,0,0,-计算!B$20,1)),AVERAGE(OFFSET(B2321,0,0,-ROW(),1)))</f>
        <v>2159.4333999999999</v>
      </c>
      <c r="G2321" s="4">
        <f t="shared" ca="1" si="145"/>
        <v>22.564100000000508</v>
      </c>
      <c r="H2321" s="4">
        <f ca="1">IFERROR(AVERAGE(OFFSET(G2321,0,0,-计算!B$21,1)),AVERAGE(OFFSET(G2321,0,0,-ROW(),1)))</f>
        <v>13.792983333333874</v>
      </c>
      <c r="I2321" s="4" t="str">
        <f ca="1">IF(计算!B$23=1,IFERROR(IF(AND(G2321&gt;H2321,OFFSET(G2321,-计算!B$22,0,1,1)&lt;OFFSET(H2321,-计算!B$22,0,1,1)),"买",IF(AND(G2321&lt;H2321,OFFSET(G2321,-计算!B$22,0,1,1)&gt;OFFSET(H2321,-计算!B$22,0,1,1)),"卖",I2320)),"买"),IF(计算!B$23=2,IFERROR(IF(AND(G2321&gt;OFFSET(G2321,-计算!B$22,0,1,1),B2321&lt;OFFSET(B2321,-计算!B$22,0,1,1)),"买",IF(AND(G2321&lt;OFFSET(G2321,-计算!B$22,0,1,1),B2321&gt;OFFSET(B2321,-计算!B$22,0,1,1)),"卖",I2320)),"买"),""))</f>
        <v>买</v>
      </c>
      <c r="J2321" s="4" t="str">
        <f t="shared" ca="1" si="147"/>
        <v/>
      </c>
      <c r="K2321" s="3">
        <f ca="1">IF(I2320="买",C2321,0)-IF(J2321=1,计算!B$18)</f>
        <v>1.0478272336734928E-2</v>
      </c>
      <c r="L2321" s="2">
        <f t="shared" ca="1" si="146"/>
        <v>5.4301433889337245</v>
      </c>
      <c r="M2321" s="3">
        <f ca="1">1-L2321/MAX(L$2:L2321)</f>
        <v>0.16012123094102759</v>
      </c>
    </row>
    <row r="2322" spans="1:13" x14ac:dyDescent="0.15">
      <c r="A2322" s="1">
        <v>41848</v>
      </c>
      <c r="B2322" s="2">
        <v>2323.9</v>
      </c>
      <c r="C2322" s="3">
        <f t="shared" si="144"/>
        <v>2.8069632152889934E-2</v>
      </c>
      <c r="D2322" s="3">
        <f>1-B2322/MAX(B$2:B2322)</f>
        <v>0.60459062138433262</v>
      </c>
      <c r="E2322" s="4">
        <f ca="1">IFERROR(AVERAGE(OFFSET(B2322,0,0,-计算!B$19,1)),AVERAGE(OFFSET(B2322,0,0,-ROW(),1)))</f>
        <v>2197.085</v>
      </c>
      <c r="F2322" s="4">
        <f ca="1">IFERROR(AVERAGE(OFFSET(B2322,0,0,-计算!B$20,1)),AVERAGE(OFFSET(B2322,0,0,-ROW(),1)))</f>
        <v>2162.9924000000001</v>
      </c>
      <c r="G2322" s="4">
        <f t="shared" ca="1" si="145"/>
        <v>34.092599999999948</v>
      </c>
      <c r="H2322" s="4">
        <f ca="1">IFERROR(AVERAGE(OFFSET(G2322,0,0,-计算!B$21,1)),AVERAGE(OFFSET(G2322,0,0,-ROW(),1)))</f>
        <v>17.522355555556032</v>
      </c>
      <c r="I2322" s="4" t="str">
        <f ca="1">IF(计算!B$23=1,IFERROR(IF(AND(G2322&gt;H2322,OFFSET(G2322,-计算!B$22,0,1,1)&lt;OFFSET(H2322,-计算!B$22,0,1,1)),"买",IF(AND(G2322&lt;H2322,OFFSET(G2322,-计算!B$22,0,1,1)&gt;OFFSET(H2322,-计算!B$22,0,1,1)),"卖",I2321)),"买"),IF(计算!B$23=2,IFERROR(IF(AND(G2322&gt;OFFSET(G2322,-计算!B$22,0,1,1),B2322&lt;OFFSET(B2322,-计算!B$22,0,1,1)),"买",IF(AND(G2322&lt;OFFSET(G2322,-计算!B$22,0,1,1),B2322&gt;OFFSET(B2322,-计算!B$22,0,1,1)),"卖",I2321)),"买"),""))</f>
        <v>买</v>
      </c>
      <c r="J2322" s="4" t="str">
        <f t="shared" ca="1" si="147"/>
        <v/>
      </c>
      <c r="K2322" s="3">
        <f ca="1">IF(I2321="买",C2322,0)-IF(J2322=1,计算!B$18)</f>
        <v>2.8069632152889934E-2</v>
      </c>
      <c r="L2322" s="2">
        <f t="shared" ca="1" si="146"/>
        <v>5.5825655163985415</v>
      </c>
      <c r="M2322" s="3">
        <f ca="1">1-L2322/MAX(L$2:L2322)</f>
        <v>0.13654614284052013</v>
      </c>
    </row>
    <row r="2323" spans="1:13" x14ac:dyDescent="0.15">
      <c r="A2323" s="1">
        <v>41849</v>
      </c>
      <c r="B2323" s="2">
        <v>2331.37</v>
      </c>
      <c r="C2323" s="3">
        <f t="shared" si="144"/>
        <v>3.2144240285725267E-3</v>
      </c>
      <c r="D2323" s="3">
        <f>1-B2323/MAX(B$2:B2323)</f>
        <v>0.60331960797658746</v>
      </c>
      <c r="E2323" s="4">
        <f ca="1">IFERROR(AVERAGE(OFFSET(B2323,0,0,-计算!B$19,1)),AVERAGE(OFFSET(B2323,0,0,-ROW(),1)))</f>
        <v>2212.3650000000002</v>
      </c>
      <c r="F2323" s="4">
        <f ca="1">IFERROR(AVERAGE(OFFSET(B2323,0,0,-计算!B$20,1)),AVERAGE(OFFSET(B2323,0,0,-ROW(),1)))</f>
        <v>2167.317</v>
      </c>
      <c r="G2323" s="4">
        <f t="shared" ca="1" si="145"/>
        <v>45.048000000000229</v>
      </c>
      <c r="H2323" s="4">
        <f ca="1">IFERROR(AVERAGE(OFFSET(G2323,0,0,-计算!B$21,1)),AVERAGE(OFFSET(G2323,0,0,-ROW(),1)))</f>
        <v>23.378511111111493</v>
      </c>
      <c r="I2323" s="4" t="str">
        <f ca="1">IF(计算!B$23=1,IFERROR(IF(AND(G2323&gt;H2323,OFFSET(G2323,-计算!B$22,0,1,1)&lt;OFFSET(H2323,-计算!B$22,0,1,1)),"买",IF(AND(G2323&lt;H2323,OFFSET(G2323,-计算!B$22,0,1,1)&gt;OFFSET(H2323,-计算!B$22,0,1,1)),"卖",I2322)),"买"),IF(计算!B$23=2,IFERROR(IF(AND(G2323&gt;OFFSET(G2323,-计算!B$22,0,1,1),B2323&lt;OFFSET(B2323,-计算!B$22,0,1,1)),"买",IF(AND(G2323&lt;OFFSET(G2323,-计算!B$22,0,1,1),B2323&gt;OFFSET(B2323,-计算!B$22,0,1,1)),"卖",I2322)),"买"),""))</f>
        <v>买</v>
      </c>
      <c r="J2323" s="4" t="str">
        <f t="shared" ca="1" si="147"/>
        <v/>
      </c>
      <c r="K2323" s="3">
        <f ca="1">IF(I2322="买",C2323,0)-IF(J2323=1,计算!B$18)</f>
        <v>3.2144240285725267E-3</v>
      </c>
      <c r="L2323" s="2">
        <f t="shared" ca="1" si="146"/>
        <v>5.6005102491355334</v>
      </c>
      <c r="M2323" s="3">
        <f ca="1">1-L2323/MAX(L$2:L2323)</f>
        <v>0.13377063601450312</v>
      </c>
    </row>
    <row r="2324" spans="1:13" x14ac:dyDescent="0.15">
      <c r="A2324" s="1">
        <v>41850</v>
      </c>
      <c r="B2324" s="2">
        <v>2322.0100000000002</v>
      </c>
      <c r="C2324" s="3">
        <f t="shared" si="144"/>
        <v>-4.014806744532029E-3</v>
      </c>
      <c r="D2324" s="3">
        <f>1-B2324/MAX(B$2:B2324)</f>
        <v>0.60491220308990679</v>
      </c>
      <c r="E2324" s="4">
        <f ca="1">IFERROR(AVERAGE(OFFSET(B2324,0,0,-计算!B$19,1)),AVERAGE(OFFSET(B2324,0,0,-ROW(),1)))</f>
        <v>2224.8858333333337</v>
      </c>
      <c r="F2324" s="4">
        <f ca="1">IFERROR(AVERAGE(OFFSET(B2324,0,0,-计算!B$20,1)),AVERAGE(OFFSET(B2324,0,0,-ROW(),1)))</f>
        <v>2171.4417999999996</v>
      </c>
      <c r="G2324" s="4">
        <f t="shared" ca="1" si="145"/>
        <v>53.444033333334119</v>
      </c>
      <c r="H2324" s="4">
        <f ca="1">IFERROR(AVERAGE(OFFSET(G2324,0,0,-计算!B$21,1)),AVERAGE(OFFSET(G2324,0,0,-ROW(),1)))</f>
        <v>30.481588888889366</v>
      </c>
      <c r="I2324" s="4" t="str">
        <f ca="1">IF(计算!B$23=1,IFERROR(IF(AND(G2324&gt;H2324,OFFSET(G2324,-计算!B$22,0,1,1)&lt;OFFSET(H2324,-计算!B$22,0,1,1)),"买",IF(AND(G2324&lt;H2324,OFFSET(G2324,-计算!B$22,0,1,1)&gt;OFFSET(H2324,-计算!B$22,0,1,1)),"卖",I2323)),"买"),IF(计算!B$23=2,IFERROR(IF(AND(G2324&gt;OFFSET(G2324,-计算!B$22,0,1,1),B2324&lt;OFFSET(B2324,-计算!B$22,0,1,1)),"买",IF(AND(G2324&lt;OFFSET(G2324,-计算!B$22,0,1,1),B2324&gt;OFFSET(B2324,-计算!B$22,0,1,1)),"卖",I2323)),"买"),""))</f>
        <v>买</v>
      </c>
      <c r="J2324" s="4" t="str">
        <f t="shared" ca="1" si="147"/>
        <v/>
      </c>
      <c r="K2324" s="3">
        <f ca="1">IF(I2323="买",C2324,0)-IF(J2324=1,计算!B$18)</f>
        <v>-4.014806744532029E-3</v>
      </c>
      <c r="L2324" s="2">
        <f t="shared" ca="1" si="146"/>
        <v>5.5780252828144832</v>
      </c>
      <c r="M2324" s="3">
        <f ca="1">1-L2324/MAX(L$2:L2324)</f>
        <v>0.13724837950734381</v>
      </c>
    </row>
    <row r="2325" spans="1:13" x14ac:dyDescent="0.15">
      <c r="A2325" s="1">
        <v>41851</v>
      </c>
      <c r="B2325" s="2">
        <v>2350.25</v>
      </c>
      <c r="C2325" s="3">
        <f t="shared" si="144"/>
        <v>1.2161876994500442E-2</v>
      </c>
      <c r="D2325" s="3">
        <f>1-B2325/MAX(B$2:B2325)</f>
        <v>0.60010719390185807</v>
      </c>
      <c r="E2325" s="4">
        <f ca="1">IFERROR(AVERAGE(OFFSET(B2325,0,0,-计算!B$19,1)),AVERAGE(OFFSET(B2325,0,0,-ROW(),1)))</f>
        <v>2239.4916666666668</v>
      </c>
      <c r="F2325" s="4">
        <f ca="1">IFERROR(AVERAGE(OFFSET(B2325,0,0,-计算!B$20,1)),AVERAGE(OFFSET(B2325,0,0,-ROW(),1)))</f>
        <v>2175.7287999999999</v>
      </c>
      <c r="G2325" s="4">
        <f t="shared" ca="1" si="145"/>
        <v>63.762866666666923</v>
      </c>
      <c r="H2325" s="4">
        <f ca="1">IFERROR(AVERAGE(OFFSET(G2325,0,0,-计算!B$21,1)),AVERAGE(OFFSET(G2325,0,0,-ROW(),1)))</f>
        <v>39.081905555555977</v>
      </c>
      <c r="I2325" s="4" t="str">
        <f ca="1">IF(计算!B$23=1,IFERROR(IF(AND(G2325&gt;H2325,OFFSET(G2325,-计算!B$22,0,1,1)&lt;OFFSET(H2325,-计算!B$22,0,1,1)),"买",IF(AND(G2325&lt;H2325,OFFSET(G2325,-计算!B$22,0,1,1)&gt;OFFSET(H2325,-计算!B$22,0,1,1)),"卖",I2324)),"买"),IF(计算!B$23=2,IFERROR(IF(AND(G2325&gt;OFFSET(G2325,-计算!B$22,0,1,1),B2325&lt;OFFSET(B2325,-计算!B$22,0,1,1)),"买",IF(AND(G2325&lt;OFFSET(G2325,-计算!B$22,0,1,1),B2325&gt;OFFSET(B2325,-计算!B$22,0,1,1)),"卖",I2324)),"买"),""))</f>
        <v>买</v>
      </c>
      <c r="J2325" s="4" t="str">
        <f t="shared" ca="1" si="147"/>
        <v/>
      </c>
      <c r="K2325" s="3">
        <f ca="1">IF(I2324="买",C2325,0)-IF(J2325=1,计算!B$18)</f>
        <v>1.2161876994500442E-2</v>
      </c>
      <c r="L2325" s="2">
        <f t="shared" ca="1" si="146"/>
        <v>5.6458645401762864</v>
      </c>
      <c r="M2325" s="3">
        <f ca="1">1-L2325/MAX(L$2:L2325)</f>
        <v>0.12675570042210615</v>
      </c>
    </row>
    <row r="2326" spans="1:13" x14ac:dyDescent="0.15">
      <c r="A2326" s="1">
        <v>41852</v>
      </c>
      <c r="B2326" s="2">
        <v>2329.4</v>
      </c>
      <c r="C2326" s="3">
        <f t="shared" si="144"/>
        <v>-8.8713966599297533E-3</v>
      </c>
      <c r="D2326" s="3">
        <f>1-B2326/MAX(B$2:B2326)</f>
        <v>0.60365480160620699</v>
      </c>
      <c r="E2326" s="4">
        <f ca="1">IFERROR(AVERAGE(OFFSET(B2326,0,0,-计算!B$19,1)),AVERAGE(OFFSET(B2326,0,0,-ROW(),1)))</f>
        <v>2252.7024999999999</v>
      </c>
      <c r="F2326" s="4">
        <f ca="1">IFERROR(AVERAGE(OFFSET(B2326,0,0,-计算!B$20,1)),AVERAGE(OFFSET(B2326,0,0,-ROW(),1)))</f>
        <v>2179.6993999999995</v>
      </c>
      <c r="G2326" s="4">
        <f t="shared" ca="1" si="145"/>
        <v>73.003100000000359</v>
      </c>
      <c r="H2326" s="4">
        <f ca="1">IFERROR(AVERAGE(OFFSET(G2326,0,0,-计算!B$21,1)),AVERAGE(OFFSET(G2326,0,0,-ROW(),1)))</f>
        <v>48.65245000000035</v>
      </c>
      <c r="I2326" s="4" t="str">
        <f ca="1">IF(计算!B$23=1,IFERROR(IF(AND(G2326&gt;H2326,OFFSET(G2326,-计算!B$22,0,1,1)&lt;OFFSET(H2326,-计算!B$22,0,1,1)),"买",IF(AND(G2326&lt;H2326,OFFSET(G2326,-计算!B$22,0,1,1)&gt;OFFSET(H2326,-计算!B$22,0,1,1)),"卖",I2325)),"买"),IF(计算!B$23=2,IFERROR(IF(AND(G2326&gt;OFFSET(G2326,-计算!B$22,0,1,1),B2326&lt;OFFSET(B2326,-计算!B$22,0,1,1)),"买",IF(AND(G2326&lt;OFFSET(G2326,-计算!B$22,0,1,1),B2326&gt;OFFSET(B2326,-计算!B$22,0,1,1)),"卖",I2325)),"买"),""))</f>
        <v>买</v>
      </c>
      <c r="J2326" s="4" t="str">
        <f t="shared" ca="1" si="147"/>
        <v/>
      </c>
      <c r="K2326" s="3">
        <f ca="1">IF(I2325="买",C2326,0)-IF(J2326=1,计算!B$18)</f>
        <v>-8.8713966599297533E-3</v>
      </c>
      <c r="L2326" s="2">
        <f t="shared" ca="1" si="146"/>
        <v>5.5957778363521502</v>
      </c>
      <c r="M2326" s="3">
        <f ca="1">1-L2326/MAX(L$2:L2326)</f>
        <v>0.13450259698468425</v>
      </c>
    </row>
    <row r="2327" spans="1:13" x14ac:dyDescent="0.15">
      <c r="A2327" s="1">
        <v>41855</v>
      </c>
      <c r="B2327" s="2">
        <v>2375.62</v>
      </c>
      <c r="C2327" s="3">
        <f t="shared" si="144"/>
        <v>1.9842019404138211E-2</v>
      </c>
      <c r="D2327" s="3">
        <f>1-B2327/MAX(B$2:B2327)</f>
        <v>0.59579051248894033</v>
      </c>
      <c r="E2327" s="4">
        <f ca="1">IFERROR(AVERAGE(OFFSET(B2327,0,0,-计算!B$19,1)),AVERAGE(OFFSET(B2327,0,0,-ROW(),1)))</f>
        <v>2270.915</v>
      </c>
      <c r="F2327" s="4">
        <f ca="1">IFERROR(AVERAGE(OFFSET(B2327,0,0,-计算!B$20,1)),AVERAGE(OFFSET(B2327,0,0,-ROW(),1)))</f>
        <v>2184.2435999999998</v>
      </c>
      <c r="G2327" s="4">
        <f t="shared" ca="1" si="145"/>
        <v>86.671400000000176</v>
      </c>
      <c r="H2327" s="4">
        <f ca="1">IFERROR(AVERAGE(OFFSET(G2327,0,0,-计算!B$21,1)),AVERAGE(OFFSET(G2327,0,0,-ROW(),1)))</f>
        <v>59.337000000000295</v>
      </c>
      <c r="I2327" s="4" t="str">
        <f ca="1">IF(计算!B$23=1,IFERROR(IF(AND(G2327&gt;H2327,OFFSET(G2327,-计算!B$22,0,1,1)&lt;OFFSET(H2327,-计算!B$22,0,1,1)),"买",IF(AND(G2327&lt;H2327,OFFSET(G2327,-计算!B$22,0,1,1)&gt;OFFSET(H2327,-计算!B$22,0,1,1)),"卖",I2326)),"买"),IF(计算!B$23=2,IFERROR(IF(AND(G2327&gt;OFFSET(G2327,-计算!B$22,0,1,1),B2327&lt;OFFSET(B2327,-计算!B$22,0,1,1)),"买",IF(AND(G2327&lt;OFFSET(G2327,-计算!B$22,0,1,1),B2327&gt;OFFSET(B2327,-计算!B$22,0,1,1)),"卖",I2326)),"买"),""))</f>
        <v>买</v>
      </c>
      <c r="J2327" s="4" t="str">
        <f t="shared" ca="1" si="147"/>
        <v/>
      </c>
      <c r="K2327" s="3">
        <f ca="1">IF(I2326="买",C2327,0)-IF(J2327=1,计算!B$18)</f>
        <v>1.9842019404138211E-2</v>
      </c>
      <c r="L2327" s="2">
        <f t="shared" ca="1" si="146"/>
        <v>5.7068093687622961</v>
      </c>
      <c r="M2327" s="3">
        <f ca="1">1-L2327/MAX(L$2:L2327)</f>
        <v>0.11732938071982313</v>
      </c>
    </row>
    <row r="2328" spans="1:13" x14ac:dyDescent="0.15">
      <c r="A2328" s="1">
        <v>41856</v>
      </c>
      <c r="B2328" s="2">
        <v>2369.35</v>
      </c>
      <c r="C2328" s="3">
        <f t="shared" si="144"/>
        <v>-2.6393110009176324E-3</v>
      </c>
      <c r="D2328" s="3">
        <f>1-B2328/MAX(B$2:B2328)</f>
        <v>0.59685734703600346</v>
      </c>
      <c r="E2328" s="4">
        <f ca="1">IFERROR(AVERAGE(OFFSET(B2328,0,0,-计算!B$19,1)),AVERAGE(OFFSET(B2328,0,0,-ROW(),1)))</f>
        <v>2288.0158333333334</v>
      </c>
      <c r="F2328" s="4">
        <f ca="1">IFERROR(AVERAGE(OFFSET(B2328,0,0,-计算!B$20,1)),AVERAGE(OFFSET(B2328,0,0,-ROW(),1)))</f>
        <v>2188.511</v>
      </c>
      <c r="G2328" s="4">
        <f t="shared" ca="1" si="145"/>
        <v>99.504833333333409</v>
      </c>
      <c r="H2328" s="4">
        <f ca="1">IFERROR(AVERAGE(OFFSET(G2328,0,0,-计算!B$21,1)),AVERAGE(OFFSET(G2328,0,0,-ROW(),1)))</f>
        <v>70.239038888889198</v>
      </c>
      <c r="I2328" s="4" t="str">
        <f ca="1">IF(计算!B$23=1,IFERROR(IF(AND(G2328&gt;H2328,OFFSET(G2328,-计算!B$22,0,1,1)&lt;OFFSET(H2328,-计算!B$22,0,1,1)),"买",IF(AND(G2328&lt;H2328,OFFSET(G2328,-计算!B$22,0,1,1)&gt;OFFSET(H2328,-计算!B$22,0,1,1)),"卖",I2327)),"买"),IF(计算!B$23=2,IFERROR(IF(AND(G2328&gt;OFFSET(G2328,-计算!B$22,0,1,1),B2328&lt;OFFSET(B2328,-计算!B$22,0,1,1)),"买",IF(AND(G2328&lt;OFFSET(G2328,-计算!B$22,0,1,1),B2328&gt;OFFSET(B2328,-计算!B$22,0,1,1)),"卖",I2327)),"买"),""))</f>
        <v>买</v>
      </c>
      <c r="J2328" s="4" t="str">
        <f t="shared" ca="1" si="147"/>
        <v/>
      </c>
      <c r="K2328" s="3">
        <f ca="1">IF(I2327="买",C2328,0)-IF(J2328=1,计算!B$18)</f>
        <v>-2.6393110009176324E-3</v>
      </c>
      <c r="L2328" s="2">
        <f t="shared" ca="1" si="146"/>
        <v>5.6917473240151821</v>
      </c>
      <c r="M2328" s="3">
        <f ca="1">1-L2328/MAX(L$2:L2328)</f>
        <v>0.11965902299547604</v>
      </c>
    </row>
    <row r="2329" spans="1:13" x14ac:dyDescent="0.15">
      <c r="A2329" s="1">
        <v>41857</v>
      </c>
      <c r="B2329" s="2">
        <v>2363.2199999999998</v>
      </c>
      <c r="C2329" s="3">
        <f t="shared" si="144"/>
        <v>-2.587207461962171E-3</v>
      </c>
      <c r="D2329" s="3">
        <f>1-B2329/MAX(B$2:B2329)</f>
        <v>0.59790036071598718</v>
      </c>
      <c r="E2329" s="4">
        <f ca="1">IFERROR(AVERAGE(OFFSET(B2329,0,0,-计算!B$19,1)),AVERAGE(OFFSET(B2329,0,0,-ROW(),1)))</f>
        <v>2304.4258333333332</v>
      </c>
      <c r="F2329" s="4">
        <f ca="1">IFERROR(AVERAGE(OFFSET(B2329,0,0,-计算!B$20,1)),AVERAGE(OFFSET(B2329,0,0,-ROW(),1)))</f>
        <v>2192.8297999999995</v>
      </c>
      <c r="G2329" s="4">
        <f t="shared" ca="1" si="145"/>
        <v>111.59603333333371</v>
      </c>
      <c r="H2329" s="4">
        <f ca="1">IFERROR(AVERAGE(OFFSET(G2329,0,0,-计算!B$21,1)),AVERAGE(OFFSET(G2329,0,0,-ROW(),1)))</f>
        <v>81.330377777778111</v>
      </c>
      <c r="I2329" s="4" t="str">
        <f ca="1">IF(计算!B$23=1,IFERROR(IF(AND(G2329&gt;H2329,OFFSET(G2329,-计算!B$22,0,1,1)&lt;OFFSET(H2329,-计算!B$22,0,1,1)),"买",IF(AND(G2329&lt;H2329,OFFSET(G2329,-计算!B$22,0,1,1)&gt;OFFSET(H2329,-计算!B$22,0,1,1)),"卖",I2328)),"买"),IF(计算!B$23=2,IFERROR(IF(AND(G2329&gt;OFFSET(G2329,-计算!B$22,0,1,1),B2329&lt;OFFSET(B2329,-计算!B$22,0,1,1)),"买",IF(AND(G2329&lt;OFFSET(G2329,-计算!B$22,0,1,1),B2329&gt;OFFSET(B2329,-计算!B$22,0,1,1)),"卖",I2328)),"买"),""))</f>
        <v>买</v>
      </c>
      <c r="J2329" s="4" t="str">
        <f t="shared" ca="1" si="147"/>
        <v/>
      </c>
      <c r="K2329" s="3">
        <f ca="1">IF(I2328="买",C2329,0)-IF(J2329=1,计算!B$18)</f>
        <v>-2.587207461962171E-3</v>
      </c>
      <c r="L2329" s="2">
        <f t="shared" ca="1" si="146"/>
        <v>5.677021592866887</v>
      </c>
      <c r="M2329" s="3">
        <f ca="1">1-L2329/MAX(L$2:L2329)</f>
        <v>0.12193664774025326</v>
      </c>
    </row>
    <row r="2330" spans="1:13" x14ac:dyDescent="0.15">
      <c r="A2330" s="1">
        <v>41858</v>
      </c>
      <c r="B2330" s="2">
        <v>2327.46</v>
      </c>
      <c r="C2330" s="3">
        <f t="shared" si="144"/>
        <v>-1.5131896310965454E-2</v>
      </c>
      <c r="D2330" s="3">
        <f>1-B2330/MAX(B$2:B2330)</f>
        <v>0.6039848907643095</v>
      </c>
      <c r="E2330" s="4">
        <f ca="1">IFERROR(AVERAGE(OFFSET(B2330,0,0,-计算!B$19,1)),AVERAGE(OFFSET(B2330,0,0,-ROW(),1)))</f>
        <v>2315.6558333333332</v>
      </c>
      <c r="F2330" s="4">
        <f ca="1">IFERROR(AVERAGE(OFFSET(B2330,0,0,-计算!B$20,1)),AVERAGE(OFFSET(B2330,0,0,-ROW(),1)))</f>
        <v>2195.9919999999997</v>
      </c>
      <c r="G2330" s="4">
        <f t="shared" ca="1" si="145"/>
        <v>119.66383333333351</v>
      </c>
      <c r="H2330" s="4">
        <f ca="1">IFERROR(AVERAGE(OFFSET(G2330,0,0,-计算!B$21,1)),AVERAGE(OFFSET(G2330,0,0,-ROW(),1)))</f>
        <v>92.367011111111353</v>
      </c>
      <c r="I2330" s="4" t="str">
        <f ca="1">IF(计算!B$23=1,IFERROR(IF(AND(G2330&gt;H2330,OFFSET(G2330,-计算!B$22,0,1,1)&lt;OFFSET(H2330,-计算!B$22,0,1,1)),"买",IF(AND(G2330&lt;H2330,OFFSET(G2330,-计算!B$22,0,1,1)&gt;OFFSET(H2330,-计算!B$22,0,1,1)),"卖",I2329)),"买"),IF(计算!B$23=2,IFERROR(IF(AND(G2330&gt;OFFSET(G2330,-计算!B$22,0,1,1),B2330&lt;OFFSET(B2330,-计算!B$22,0,1,1)),"买",IF(AND(G2330&lt;OFFSET(G2330,-计算!B$22,0,1,1),B2330&gt;OFFSET(B2330,-计算!B$22,0,1,1)),"卖",I2329)),"买"),""))</f>
        <v>买</v>
      </c>
      <c r="J2330" s="4" t="str">
        <f t="shared" ca="1" si="147"/>
        <v/>
      </c>
      <c r="K2330" s="3">
        <f ca="1">IF(I2329="买",C2330,0)-IF(J2330=1,计算!B$18)</f>
        <v>-1.5131896310965454E-2</v>
      </c>
      <c r="L2330" s="2">
        <f t="shared" ca="1" si="146"/>
        <v>5.5911174907685135</v>
      </c>
      <c r="M2330" s="3">
        <f ca="1">1-L2330/MAX(L$2:L2330)</f>
        <v>0.13522341134110638</v>
      </c>
    </row>
    <row r="2331" spans="1:13" x14ac:dyDescent="0.15">
      <c r="A2331" s="1">
        <v>41859</v>
      </c>
      <c r="B2331" s="2">
        <v>2331.13</v>
      </c>
      <c r="C2331" s="3">
        <f t="shared" si="144"/>
        <v>1.576826239763518E-3</v>
      </c>
      <c r="D2331" s="3">
        <f>1-B2331/MAX(B$2:B2331)</f>
        <v>0.60336044374872388</v>
      </c>
      <c r="E2331" s="4">
        <f ca="1">IFERROR(AVERAGE(OFFSET(B2331,0,0,-计算!B$19,1)),AVERAGE(OFFSET(B2331,0,0,-ROW(),1)))</f>
        <v>2326.7641666666664</v>
      </c>
      <c r="F2331" s="4">
        <f ca="1">IFERROR(AVERAGE(OFFSET(B2331,0,0,-计算!B$20,1)),AVERAGE(OFFSET(B2331,0,0,-ROW(),1)))</f>
        <v>2199.5113999999999</v>
      </c>
      <c r="G2331" s="4">
        <f t="shared" ca="1" si="145"/>
        <v>127.2527666666665</v>
      </c>
      <c r="H2331" s="4">
        <f ca="1">IFERROR(AVERAGE(OFFSET(G2331,0,0,-计算!B$21,1)),AVERAGE(OFFSET(G2331,0,0,-ROW(),1)))</f>
        <v>102.94866111111128</v>
      </c>
      <c r="I2331" s="4" t="str">
        <f ca="1">IF(计算!B$23=1,IFERROR(IF(AND(G2331&gt;H2331,OFFSET(G2331,-计算!B$22,0,1,1)&lt;OFFSET(H2331,-计算!B$22,0,1,1)),"买",IF(AND(G2331&lt;H2331,OFFSET(G2331,-计算!B$22,0,1,1)&gt;OFFSET(H2331,-计算!B$22,0,1,1)),"卖",I2330)),"买"),IF(计算!B$23=2,IFERROR(IF(AND(G2331&gt;OFFSET(G2331,-计算!B$22,0,1,1),B2331&lt;OFFSET(B2331,-计算!B$22,0,1,1)),"买",IF(AND(G2331&lt;OFFSET(G2331,-计算!B$22,0,1,1),B2331&gt;OFFSET(B2331,-计算!B$22,0,1,1)),"卖",I2330)),"买"),""))</f>
        <v>买</v>
      </c>
      <c r="J2331" s="4" t="str">
        <f t="shared" ca="1" si="147"/>
        <v/>
      </c>
      <c r="K2331" s="3">
        <f ca="1">IF(I2330="买",C2331,0)-IF(J2331=1,计算!B$18)</f>
        <v>1.576826239763518E-3</v>
      </c>
      <c r="L2331" s="2">
        <f t="shared" ca="1" si="146"/>
        <v>5.5999337115375578</v>
      </c>
      <c r="M2331" s="3">
        <f ca="1">1-L2331/MAX(L$2:L2331)</f>
        <v>0.13385980892457594</v>
      </c>
    </row>
    <row r="2332" spans="1:13" x14ac:dyDescent="0.15">
      <c r="A2332" s="1">
        <v>41862</v>
      </c>
      <c r="B2332" s="2">
        <v>2365.35</v>
      </c>
      <c r="C2332" s="3">
        <f t="shared" si="144"/>
        <v>1.467957599962233E-2</v>
      </c>
      <c r="D2332" s="3">
        <f>1-B2332/MAX(B$2:B2332)</f>
        <v>0.5975379432382768</v>
      </c>
      <c r="E2332" s="4">
        <f ca="1">IFERROR(AVERAGE(OFFSET(B2332,0,0,-计算!B$19,1)),AVERAGE(OFFSET(B2332,0,0,-ROW(),1)))</f>
        <v>2337.4591666666665</v>
      </c>
      <c r="F2332" s="4">
        <f ca="1">IFERROR(AVERAGE(OFFSET(B2332,0,0,-计算!B$20,1)),AVERAGE(OFFSET(B2332,0,0,-ROW(),1)))</f>
        <v>2203.6892000000003</v>
      </c>
      <c r="G2332" s="4">
        <f t="shared" ca="1" si="145"/>
        <v>133.76996666666628</v>
      </c>
      <c r="H2332" s="4">
        <f ca="1">IFERROR(AVERAGE(OFFSET(G2332,0,0,-计算!B$21,1)),AVERAGE(OFFSET(G2332,0,0,-ROW(),1)))</f>
        <v>113.07647222222226</v>
      </c>
      <c r="I2332" s="4" t="str">
        <f ca="1">IF(计算!B$23=1,IFERROR(IF(AND(G2332&gt;H2332,OFFSET(G2332,-计算!B$22,0,1,1)&lt;OFFSET(H2332,-计算!B$22,0,1,1)),"买",IF(AND(G2332&lt;H2332,OFFSET(G2332,-计算!B$22,0,1,1)&gt;OFFSET(H2332,-计算!B$22,0,1,1)),"卖",I2331)),"买"),IF(计算!B$23=2,IFERROR(IF(AND(G2332&gt;OFFSET(G2332,-计算!B$22,0,1,1),B2332&lt;OFFSET(B2332,-计算!B$22,0,1,1)),"买",IF(AND(G2332&lt;OFFSET(G2332,-计算!B$22,0,1,1),B2332&gt;OFFSET(B2332,-计算!B$22,0,1,1)),"卖",I2331)),"买"),""))</f>
        <v>买</v>
      </c>
      <c r="J2332" s="4" t="str">
        <f t="shared" ca="1" si="147"/>
        <v/>
      </c>
      <c r="K2332" s="3">
        <f ca="1">IF(I2331="买",C2332,0)-IF(J2332=1,计算!B$18)</f>
        <v>1.467957599962233E-2</v>
      </c>
      <c r="L2332" s="2">
        <f t="shared" ca="1" si="146"/>
        <v>5.6821383640489209</v>
      </c>
      <c r="M2332" s="3">
        <f ca="1">1-L2332/MAX(L$2:L2332)</f>
        <v>0.12114523816335676</v>
      </c>
    </row>
    <row r="2333" spans="1:13" x14ac:dyDescent="0.15">
      <c r="A2333" s="1">
        <v>41863</v>
      </c>
      <c r="B2333" s="2">
        <v>2357.0500000000002</v>
      </c>
      <c r="C2333" s="3">
        <f t="shared" si="144"/>
        <v>-3.5089944405689577E-3</v>
      </c>
      <c r="D2333" s="3">
        <f>1-B2333/MAX(B$2:B2333)</f>
        <v>0.59895018035799352</v>
      </c>
      <c r="E2333" s="4">
        <f ca="1">IFERROR(AVERAGE(OFFSET(B2333,0,0,-计算!B$19,1)),AVERAGE(OFFSET(B2333,0,0,-ROW(),1)))</f>
        <v>2345.5091666666663</v>
      </c>
      <c r="F2333" s="4">
        <f ca="1">IFERROR(AVERAGE(OFFSET(B2333,0,0,-计算!B$20,1)),AVERAGE(OFFSET(B2333,0,0,-ROW(),1)))</f>
        <v>2207.8318000000004</v>
      </c>
      <c r="G2333" s="4">
        <f t="shared" ca="1" si="145"/>
        <v>137.67736666666588</v>
      </c>
      <c r="H2333" s="4">
        <f ca="1">IFERROR(AVERAGE(OFFSET(G2333,0,0,-计算!B$21,1)),AVERAGE(OFFSET(G2333,0,0,-ROW(),1)))</f>
        <v>121.57746666666655</v>
      </c>
      <c r="I2333" s="4" t="str">
        <f ca="1">IF(计算!B$23=1,IFERROR(IF(AND(G2333&gt;H2333,OFFSET(G2333,-计算!B$22,0,1,1)&lt;OFFSET(H2333,-计算!B$22,0,1,1)),"买",IF(AND(G2333&lt;H2333,OFFSET(G2333,-计算!B$22,0,1,1)&gt;OFFSET(H2333,-计算!B$22,0,1,1)),"卖",I2332)),"买"),IF(计算!B$23=2,IFERROR(IF(AND(G2333&gt;OFFSET(G2333,-计算!B$22,0,1,1),B2333&lt;OFFSET(B2333,-计算!B$22,0,1,1)),"买",IF(AND(G2333&lt;OFFSET(G2333,-计算!B$22,0,1,1),B2333&gt;OFFSET(B2333,-计算!B$22,0,1,1)),"卖",I2332)),"买"),""))</f>
        <v>买</v>
      </c>
      <c r="J2333" s="4" t="str">
        <f t="shared" ca="1" si="147"/>
        <v/>
      </c>
      <c r="K2333" s="3">
        <f ca="1">IF(I2332="买",C2333,0)-IF(J2333=1,计算!B$18)</f>
        <v>-3.5089944405689577E-3</v>
      </c>
      <c r="L2333" s="2">
        <f t="shared" ca="1" si="146"/>
        <v>5.6621997721189299</v>
      </c>
      <c r="M2333" s="3">
        <f ca="1">1-L2333/MAX(L$2:L2333)</f>
        <v>0.12422913463670904</v>
      </c>
    </row>
    <row r="2334" spans="1:13" x14ac:dyDescent="0.15">
      <c r="A2334" s="1">
        <v>41864</v>
      </c>
      <c r="B2334" s="2">
        <v>2358.9</v>
      </c>
      <c r="C2334" s="3">
        <f t="shared" si="144"/>
        <v>7.8487940434013304E-4</v>
      </c>
      <c r="D2334" s="3">
        <f>1-B2334/MAX(B$2:B2334)</f>
        <v>0.5986354046144422</v>
      </c>
      <c r="E2334" s="4">
        <f ca="1">IFERROR(AVERAGE(OFFSET(B2334,0,0,-计算!B$19,1)),AVERAGE(OFFSET(B2334,0,0,-ROW(),1)))</f>
        <v>2348.4258333333332</v>
      </c>
      <c r="F2334" s="4">
        <f ca="1">IFERROR(AVERAGE(OFFSET(B2334,0,0,-计算!B$20,1)),AVERAGE(OFFSET(B2334,0,0,-ROW(),1)))</f>
        <v>2212.4443999999999</v>
      </c>
      <c r="G2334" s="4">
        <f t="shared" ca="1" si="145"/>
        <v>135.98143333333337</v>
      </c>
      <c r="H2334" s="4">
        <f ca="1">IFERROR(AVERAGE(OFFSET(G2334,0,0,-计算!B$21,1)),AVERAGE(OFFSET(G2334,0,0,-ROW(),1)))</f>
        <v>127.65689999999988</v>
      </c>
      <c r="I2334" s="4" t="str">
        <f ca="1">IF(计算!B$23=1,IFERROR(IF(AND(G2334&gt;H2334,OFFSET(G2334,-计算!B$22,0,1,1)&lt;OFFSET(H2334,-计算!B$22,0,1,1)),"买",IF(AND(G2334&lt;H2334,OFFSET(G2334,-计算!B$22,0,1,1)&gt;OFFSET(H2334,-计算!B$22,0,1,1)),"卖",I2333)),"买"),IF(计算!B$23=2,IFERROR(IF(AND(G2334&gt;OFFSET(G2334,-计算!B$22,0,1,1),B2334&lt;OFFSET(B2334,-计算!B$22,0,1,1)),"买",IF(AND(G2334&lt;OFFSET(G2334,-计算!B$22,0,1,1),B2334&gt;OFFSET(B2334,-计算!B$22,0,1,1)),"卖",I2333)),"买"),""))</f>
        <v>买</v>
      </c>
      <c r="J2334" s="4" t="str">
        <f t="shared" ca="1" si="147"/>
        <v/>
      </c>
      <c r="K2334" s="3">
        <f ca="1">IF(I2333="买",C2334,0)-IF(J2334=1,计算!B$18)</f>
        <v>7.8487940434013304E-4</v>
      </c>
      <c r="L2334" s="2">
        <f t="shared" ca="1" si="146"/>
        <v>5.6666439161033253</v>
      </c>
      <c r="M2334" s="3">
        <f ca="1">1-L2334/MAX(L$2:L2334)</f>
        <v>0.12354176012156437</v>
      </c>
    </row>
    <row r="2335" spans="1:13" x14ac:dyDescent="0.15">
      <c r="A2335" s="1">
        <v>41865</v>
      </c>
      <c r="B2335" s="2">
        <v>2335.9499999999998</v>
      </c>
      <c r="C2335" s="3">
        <f t="shared" si="144"/>
        <v>-9.7291110263258984E-3</v>
      </c>
      <c r="D2335" s="3">
        <f>1-B2335/MAX(B$2:B2335)</f>
        <v>0.60254032532498469</v>
      </c>
      <c r="E2335" s="4">
        <f ca="1">IFERROR(AVERAGE(OFFSET(B2335,0,0,-计算!B$19,1)),AVERAGE(OFFSET(B2335,0,0,-ROW(),1)))</f>
        <v>2348.8074999999999</v>
      </c>
      <c r="F2335" s="4">
        <f ca="1">IFERROR(AVERAGE(OFFSET(B2335,0,0,-计算!B$20,1)),AVERAGE(OFFSET(B2335,0,0,-ROW(),1)))</f>
        <v>2216.1514000000002</v>
      </c>
      <c r="G2335" s="4">
        <f t="shared" ca="1" si="145"/>
        <v>132.6560999999997</v>
      </c>
      <c r="H2335" s="4">
        <f ca="1">IFERROR(AVERAGE(OFFSET(G2335,0,0,-计算!B$21,1)),AVERAGE(OFFSET(G2335,0,0,-ROW(),1)))</f>
        <v>131.16691111111086</v>
      </c>
      <c r="I2335" s="4" t="str">
        <f ca="1">IF(计算!B$23=1,IFERROR(IF(AND(G2335&gt;H2335,OFFSET(G2335,-计算!B$22,0,1,1)&lt;OFFSET(H2335,-计算!B$22,0,1,1)),"买",IF(AND(G2335&lt;H2335,OFFSET(G2335,-计算!B$22,0,1,1)&gt;OFFSET(H2335,-计算!B$22,0,1,1)),"卖",I2334)),"买"),IF(计算!B$23=2,IFERROR(IF(AND(G2335&gt;OFFSET(G2335,-计算!B$22,0,1,1),B2335&lt;OFFSET(B2335,-计算!B$22,0,1,1)),"买",IF(AND(G2335&lt;OFFSET(G2335,-计算!B$22,0,1,1),B2335&gt;OFFSET(B2335,-计算!B$22,0,1,1)),"卖",I2334)),"买"),""))</f>
        <v>买</v>
      </c>
      <c r="J2335" s="4" t="str">
        <f t="shared" ca="1" si="147"/>
        <v/>
      </c>
      <c r="K2335" s="3">
        <f ca="1">IF(I2334="买",C2335,0)-IF(J2335=1,计算!B$18)</f>
        <v>-9.7291110263258984E-3</v>
      </c>
      <c r="L2335" s="2">
        <f t="shared" ca="1" si="146"/>
        <v>5.6115125082969017</v>
      </c>
      <c r="M2335" s="3">
        <f ca="1">1-L2335/MAX(L$2:L2335)</f>
        <v>0.13206891964727985</v>
      </c>
    </row>
    <row r="2336" spans="1:13" x14ac:dyDescent="0.15">
      <c r="A2336" s="1">
        <v>41866</v>
      </c>
      <c r="B2336" s="2">
        <v>2360.63</v>
      </c>
      <c r="C2336" s="3">
        <f t="shared" si="144"/>
        <v>1.0565294633875011E-2</v>
      </c>
      <c r="D2336" s="3">
        <f>1-B2336/MAX(B$2:B2336)</f>
        <v>0.59834104675695898</v>
      </c>
      <c r="E2336" s="4">
        <f ca="1">IFERROR(AVERAGE(OFFSET(B2336,0,0,-计算!B$19,1)),AVERAGE(OFFSET(B2336,0,0,-ROW(),1)))</f>
        <v>2352.0258333333336</v>
      </c>
      <c r="F2336" s="4">
        <f ca="1">IFERROR(AVERAGE(OFFSET(B2336,0,0,-计算!B$20,1)),AVERAGE(OFFSET(B2336,0,0,-ROW(),1)))</f>
        <v>2220.6695999999997</v>
      </c>
      <c r="G2336" s="4">
        <f t="shared" ca="1" si="145"/>
        <v>131.35623333333388</v>
      </c>
      <c r="H2336" s="4">
        <f ca="1">IFERROR(AVERAGE(OFFSET(G2336,0,0,-计算!B$21,1)),AVERAGE(OFFSET(G2336,0,0,-ROW(),1)))</f>
        <v>133.11564444444426</v>
      </c>
      <c r="I2336" s="4" t="str">
        <f ca="1">IF(计算!B$23=1,IFERROR(IF(AND(G2336&gt;H2336,OFFSET(G2336,-计算!B$22,0,1,1)&lt;OFFSET(H2336,-计算!B$22,0,1,1)),"买",IF(AND(G2336&lt;H2336,OFFSET(G2336,-计算!B$22,0,1,1)&gt;OFFSET(H2336,-计算!B$22,0,1,1)),"卖",I2335)),"买"),IF(计算!B$23=2,IFERROR(IF(AND(G2336&gt;OFFSET(G2336,-计算!B$22,0,1,1),B2336&lt;OFFSET(B2336,-计算!B$22,0,1,1)),"买",IF(AND(G2336&lt;OFFSET(G2336,-计算!B$22,0,1,1),B2336&gt;OFFSET(B2336,-计算!B$22,0,1,1)),"卖",I2335)),"买"),""))</f>
        <v>卖</v>
      </c>
      <c r="J2336" s="4">
        <f t="shared" ca="1" si="147"/>
        <v>1</v>
      </c>
      <c r="K2336" s="3">
        <f ca="1">IF(I2335="买",C2336,0)-IF(J2336=1,计算!B$18)</f>
        <v>1.0565294633875011E-2</v>
      </c>
      <c r="L2336" s="2">
        <f t="shared" ca="1" si="146"/>
        <v>5.6707997912887338</v>
      </c>
      <c r="M2336" s="3">
        <f ca="1">1-L2336/MAX(L$2:L2336)</f>
        <v>0.12289897206145584</v>
      </c>
    </row>
    <row r="2337" spans="1:13" x14ac:dyDescent="0.15">
      <c r="A2337" s="1">
        <v>41869</v>
      </c>
      <c r="B2337" s="2">
        <v>2374.56</v>
      </c>
      <c r="C2337" s="3">
        <f t="shared" si="144"/>
        <v>5.9009671147107756E-3</v>
      </c>
      <c r="D2337" s="3">
        <f>1-B2337/MAX(B$2:B2337)</f>
        <v>0.59597087048254271</v>
      </c>
      <c r="E2337" s="4">
        <f ca="1">IFERROR(AVERAGE(OFFSET(B2337,0,0,-计算!B$19,1)),AVERAGE(OFFSET(B2337,0,0,-ROW(),1)))</f>
        <v>2354.0516666666667</v>
      </c>
      <c r="F2337" s="4">
        <f ca="1">IFERROR(AVERAGE(OFFSET(B2337,0,0,-计算!B$20,1)),AVERAGE(OFFSET(B2337,0,0,-ROW(),1)))</f>
        <v>2225.4752000000003</v>
      </c>
      <c r="G2337" s="4">
        <f t="shared" ca="1" si="145"/>
        <v>128.57646666666642</v>
      </c>
      <c r="H2337" s="4">
        <f ca="1">IFERROR(AVERAGE(OFFSET(G2337,0,0,-计算!B$21,1)),AVERAGE(OFFSET(G2337,0,0,-ROW(),1)))</f>
        <v>133.33626111111093</v>
      </c>
      <c r="I2337" s="4" t="str">
        <f ca="1">IF(计算!B$23=1,IFERROR(IF(AND(G2337&gt;H2337,OFFSET(G2337,-计算!B$22,0,1,1)&lt;OFFSET(H2337,-计算!B$22,0,1,1)),"买",IF(AND(G2337&lt;H2337,OFFSET(G2337,-计算!B$22,0,1,1)&gt;OFFSET(H2337,-计算!B$22,0,1,1)),"卖",I2336)),"买"),IF(计算!B$23=2,IFERROR(IF(AND(G2337&gt;OFFSET(G2337,-计算!B$22,0,1,1),B2337&lt;OFFSET(B2337,-计算!B$22,0,1,1)),"买",IF(AND(G2337&lt;OFFSET(G2337,-计算!B$22,0,1,1),B2337&gt;OFFSET(B2337,-计算!B$22,0,1,1)),"卖",I2336)),"买"),""))</f>
        <v>卖</v>
      </c>
      <c r="J2337" s="4" t="str">
        <f t="shared" ca="1" si="147"/>
        <v/>
      </c>
      <c r="K2337" s="3">
        <f ca="1">IF(I2336="买",C2337,0)-IF(J2337=1,计算!B$18)</f>
        <v>0</v>
      </c>
      <c r="L2337" s="2">
        <f t="shared" ca="1" si="146"/>
        <v>5.6707997912887338</v>
      </c>
      <c r="M2337" s="3">
        <f ca="1">1-L2337/MAX(L$2:L2337)</f>
        <v>0.12289897206145584</v>
      </c>
    </row>
    <row r="2338" spans="1:13" x14ac:dyDescent="0.15">
      <c r="A2338" s="1">
        <v>41870</v>
      </c>
      <c r="B2338" s="2">
        <v>2374.77</v>
      </c>
      <c r="C2338" s="3">
        <f t="shared" si="144"/>
        <v>8.843743683040195E-5</v>
      </c>
      <c r="D2338" s="3">
        <f>1-B2338/MAX(B$2:B2338)</f>
        <v>0.59593513918192342</v>
      </c>
      <c r="E2338" s="4">
        <f ca="1">IFERROR(AVERAGE(OFFSET(B2338,0,0,-计算!B$19,1)),AVERAGE(OFFSET(B2338,0,0,-ROW(),1)))</f>
        <v>2357.8325000000004</v>
      </c>
      <c r="F2338" s="4">
        <f ca="1">IFERROR(AVERAGE(OFFSET(B2338,0,0,-计算!B$20,1)),AVERAGE(OFFSET(B2338,0,0,-ROW(),1)))</f>
        <v>2229.7452000000003</v>
      </c>
      <c r="G2338" s="4">
        <f t="shared" ca="1" si="145"/>
        <v>128.08730000000014</v>
      </c>
      <c r="H2338" s="4">
        <f ca="1">IFERROR(AVERAGE(OFFSET(G2338,0,0,-计算!B$21,1)),AVERAGE(OFFSET(G2338,0,0,-ROW(),1)))</f>
        <v>132.38914999999989</v>
      </c>
      <c r="I2338" s="4" t="str">
        <f ca="1">IF(计算!B$23=1,IFERROR(IF(AND(G2338&gt;H2338,OFFSET(G2338,-计算!B$22,0,1,1)&lt;OFFSET(H2338,-计算!B$22,0,1,1)),"买",IF(AND(G2338&lt;H2338,OFFSET(G2338,-计算!B$22,0,1,1)&gt;OFFSET(H2338,-计算!B$22,0,1,1)),"卖",I2337)),"买"),IF(计算!B$23=2,IFERROR(IF(AND(G2338&gt;OFFSET(G2338,-计算!B$22,0,1,1),B2338&lt;OFFSET(B2338,-计算!B$22,0,1,1)),"买",IF(AND(G2338&lt;OFFSET(G2338,-计算!B$22,0,1,1),B2338&gt;OFFSET(B2338,-计算!B$22,0,1,1)),"卖",I2337)),"买"),""))</f>
        <v>卖</v>
      </c>
      <c r="J2338" s="4" t="str">
        <f t="shared" ca="1" si="147"/>
        <v/>
      </c>
      <c r="K2338" s="3">
        <f ca="1">IF(I2337="买",C2338,0)-IF(J2338=1,计算!B$18)</f>
        <v>0</v>
      </c>
      <c r="L2338" s="2">
        <f t="shared" ca="1" si="146"/>
        <v>5.6707997912887338</v>
      </c>
      <c r="M2338" s="3">
        <f ca="1">1-L2338/MAX(L$2:L2338)</f>
        <v>0.12289897206145584</v>
      </c>
    </row>
    <row r="2339" spans="1:13" x14ac:dyDescent="0.15">
      <c r="A2339" s="1">
        <v>41871</v>
      </c>
      <c r="B2339" s="2">
        <v>2366.14</v>
      </c>
      <c r="C2339" s="3">
        <f t="shared" si="144"/>
        <v>-3.6340361382365405E-3</v>
      </c>
      <c r="D2339" s="3">
        <f>1-B2339/MAX(B$2:B2339)</f>
        <v>0.59740352548832776</v>
      </c>
      <c r="E2339" s="4">
        <f ca="1">IFERROR(AVERAGE(OFFSET(B2339,0,0,-计算!B$19,1)),AVERAGE(OFFSET(B2339,0,0,-ROW(),1)))</f>
        <v>2357.0425000000005</v>
      </c>
      <c r="F2339" s="4">
        <f ca="1">IFERROR(AVERAGE(OFFSET(B2339,0,0,-计算!B$20,1)),AVERAGE(OFFSET(B2339,0,0,-ROW(),1)))</f>
        <v>2233.8526000000002</v>
      </c>
      <c r="G2339" s="4">
        <f t="shared" ca="1" si="145"/>
        <v>123.18990000000031</v>
      </c>
      <c r="H2339" s="4">
        <f ca="1">IFERROR(AVERAGE(OFFSET(G2339,0,0,-计算!B$21,1)),AVERAGE(OFFSET(G2339,0,0,-ROW(),1)))</f>
        <v>129.97457222222229</v>
      </c>
      <c r="I2339" s="4" t="str">
        <f ca="1">IF(计算!B$23=1,IFERROR(IF(AND(G2339&gt;H2339,OFFSET(G2339,-计算!B$22,0,1,1)&lt;OFFSET(H2339,-计算!B$22,0,1,1)),"买",IF(AND(G2339&lt;H2339,OFFSET(G2339,-计算!B$22,0,1,1)&gt;OFFSET(H2339,-计算!B$22,0,1,1)),"卖",I2338)),"买"),IF(计算!B$23=2,IFERROR(IF(AND(G2339&gt;OFFSET(G2339,-计算!B$22,0,1,1),B2339&lt;OFFSET(B2339,-计算!B$22,0,1,1)),"买",IF(AND(G2339&lt;OFFSET(G2339,-计算!B$22,0,1,1),B2339&gt;OFFSET(B2339,-计算!B$22,0,1,1)),"卖",I2338)),"买"),""))</f>
        <v>卖</v>
      </c>
      <c r="J2339" s="4" t="str">
        <f t="shared" ca="1" si="147"/>
        <v/>
      </c>
      <c r="K2339" s="3">
        <f ca="1">IF(I2338="买",C2339,0)-IF(J2339=1,计算!B$18)</f>
        <v>0</v>
      </c>
      <c r="L2339" s="2">
        <f t="shared" ca="1" si="146"/>
        <v>5.6707997912887338</v>
      </c>
      <c r="M2339" s="3">
        <f ca="1">1-L2339/MAX(L$2:L2339)</f>
        <v>0.12289897206145584</v>
      </c>
    </row>
    <row r="2340" spans="1:13" x14ac:dyDescent="0.15">
      <c r="A2340" s="1">
        <v>41872</v>
      </c>
      <c r="B2340" s="2">
        <v>2354.2399999999998</v>
      </c>
      <c r="C2340" s="3">
        <f t="shared" si="144"/>
        <v>-5.0292882077983547E-3</v>
      </c>
      <c r="D2340" s="3">
        <f>1-B2340/MAX(B$2:B2340)</f>
        <v>0.59942829919009055</v>
      </c>
      <c r="E2340" s="4">
        <f ca="1">IFERROR(AVERAGE(OFFSET(B2340,0,0,-计算!B$19,1)),AVERAGE(OFFSET(B2340,0,0,-ROW(),1)))</f>
        <v>2355.7833333333333</v>
      </c>
      <c r="F2340" s="4">
        <f ca="1">IFERROR(AVERAGE(OFFSET(B2340,0,0,-计算!B$20,1)),AVERAGE(OFFSET(B2340,0,0,-ROW(),1)))</f>
        <v>2237.8692000000005</v>
      </c>
      <c r="G2340" s="4">
        <f t="shared" ca="1" si="145"/>
        <v>117.91413333333276</v>
      </c>
      <c r="H2340" s="4">
        <f ca="1">IFERROR(AVERAGE(OFFSET(G2340,0,0,-计算!B$21,1)),AVERAGE(OFFSET(G2340,0,0,-ROW(),1)))</f>
        <v>126.96335555555554</v>
      </c>
      <c r="I2340" s="4" t="str">
        <f ca="1">IF(计算!B$23=1,IFERROR(IF(AND(G2340&gt;H2340,OFFSET(G2340,-计算!B$22,0,1,1)&lt;OFFSET(H2340,-计算!B$22,0,1,1)),"买",IF(AND(G2340&lt;H2340,OFFSET(G2340,-计算!B$22,0,1,1)&gt;OFFSET(H2340,-计算!B$22,0,1,1)),"卖",I2339)),"买"),IF(计算!B$23=2,IFERROR(IF(AND(G2340&gt;OFFSET(G2340,-计算!B$22,0,1,1),B2340&lt;OFFSET(B2340,-计算!B$22,0,1,1)),"买",IF(AND(G2340&lt;OFFSET(G2340,-计算!B$22,0,1,1),B2340&gt;OFFSET(B2340,-计算!B$22,0,1,1)),"卖",I2339)),"买"),""))</f>
        <v>卖</v>
      </c>
      <c r="J2340" s="4" t="str">
        <f t="shared" ca="1" si="147"/>
        <v/>
      </c>
      <c r="K2340" s="3">
        <f ca="1">IF(I2339="买",C2340,0)-IF(J2340=1,计算!B$18)</f>
        <v>0</v>
      </c>
      <c r="L2340" s="2">
        <f t="shared" ca="1" si="146"/>
        <v>5.6707997912887338</v>
      </c>
      <c r="M2340" s="3">
        <f ca="1">1-L2340/MAX(L$2:L2340)</f>
        <v>0.12289897206145584</v>
      </c>
    </row>
    <row r="2341" spans="1:13" x14ac:dyDescent="0.15">
      <c r="A2341" s="1">
        <v>41873</v>
      </c>
      <c r="B2341" s="2">
        <v>2365.36</v>
      </c>
      <c r="C2341" s="3">
        <f t="shared" si="144"/>
        <v>4.7233926872367604E-3</v>
      </c>
      <c r="D2341" s="3">
        <f>1-B2341/MAX(B$2:B2341)</f>
        <v>0.59753624174777098</v>
      </c>
      <c r="E2341" s="4">
        <f ca="1">IFERROR(AVERAGE(OFFSET(B2341,0,0,-计算!B$19,1)),AVERAGE(OFFSET(B2341,0,0,-ROW(),1)))</f>
        <v>2355.9616666666666</v>
      </c>
      <c r="F2341" s="4">
        <f ca="1">IFERROR(AVERAGE(OFFSET(B2341,0,0,-计算!B$20,1)),AVERAGE(OFFSET(B2341,0,0,-ROW(),1)))</f>
        <v>2241.6516000000001</v>
      </c>
      <c r="G2341" s="4">
        <f t="shared" ca="1" si="145"/>
        <v>114.31006666666644</v>
      </c>
      <c r="H2341" s="4">
        <f ca="1">IFERROR(AVERAGE(OFFSET(G2341,0,0,-计算!B$21,1)),AVERAGE(OFFSET(G2341,0,0,-ROW(),1)))</f>
        <v>123.90568333333333</v>
      </c>
      <c r="I2341" s="4" t="str">
        <f ca="1">IF(计算!B$23=1,IFERROR(IF(AND(G2341&gt;H2341,OFFSET(G2341,-计算!B$22,0,1,1)&lt;OFFSET(H2341,-计算!B$22,0,1,1)),"买",IF(AND(G2341&lt;H2341,OFFSET(G2341,-计算!B$22,0,1,1)&gt;OFFSET(H2341,-计算!B$22,0,1,1)),"卖",I2340)),"买"),IF(计算!B$23=2,IFERROR(IF(AND(G2341&gt;OFFSET(G2341,-计算!B$22,0,1,1),B2341&lt;OFFSET(B2341,-计算!B$22,0,1,1)),"买",IF(AND(G2341&lt;OFFSET(G2341,-计算!B$22,0,1,1),B2341&gt;OFFSET(B2341,-计算!B$22,0,1,1)),"卖",I2340)),"买"),""))</f>
        <v>卖</v>
      </c>
      <c r="J2341" s="4" t="str">
        <f t="shared" ca="1" si="147"/>
        <v/>
      </c>
      <c r="K2341" s="3">
        <f ca="1">IF(I2340="买",C2341,0)-IF(J2341=1,计算!B$18)</f>
        <v>0</v>
      </c>
      <c r="L2341" s="2">
        <f t="shared" ca="1" si="146"/>
        <v>5.6707997912887338</v>
      </c>
      <c r="M2341" s="3">
        <f ca="1">1-L2341/MAX(L$2:L2341)</f>
        <v>0.12289897206145584</v>
      </c>
    </row>
    <row r="2342" spans="1:13" x14ac:dyDescent="0.15">
      <c r="A2342" s="1">
        <v>41876</v>
      </c>
      <c r="B2342" s="2">
        <v>2342.86</v>
      </c>
      <c r="C2342" s="3">
        <f t="shared" si="144"/>
        <v>-9.512294111678532E-3</v>
      </c>
      <c r="D2342" s="3">
        <f>1-B2342/MAX(B$2:B2342)</f>
        <v>0.60136459538555775</v>
      </c>
      <c r="E2342" s="4">
        <f ca="1">IFERROR(AVERAGE(OFFSET(B2342,0,0,-计算!B$19,1)),AVERAGE(OFFSET(B2342,0,0,-ROW(),1)))</f>
        <v>2357.2450000000003</v>
      </c>
      <c r="F2342" s="4">
        <f ca="1">IFERROR(AVERAGE(OFFSET(B2342,0,0,-计算!B$20,1)),AVERAGE(OFFSET(B2342,0,0,-ROW(),1)))</f>
        <v>2244.6716000000001</v>
      </c>
      <c r="G2342" s="4">
        <f t="shared" ca="1" si="145"/>
        <v>112.57340000000022</v>
      </c>
      <c r="H2342" s="4">
        <f ca="1">IFERROR(AVERAGE(OFFSET(G2342,0,0,-计算!B$21,1)),AVERAGE(OFFSET(G2342,0,0,-ROW(),1)))</f>
        <v>120.77521111111105</v>
      </c>
      <c r="I2342" s="4" t="str">
        <f ca="1">IF(计算!B$23=1,IFERROR(IF(AND(G2342&gt;H2342,OFFSET(G2342,-计算!B$22,0,1,1)&lt;OFFSET(H2342,-计算!B$22,0,1,1)),"买",IF(AND(G2342&lt;H2342,OFFSET(G2342,-计算!B$22,0,1,1)&gt;OFFSET(H2342,-计算!B$22,0,1,1)),"卖",I2341)),"买"),IF(计算!B$23=2,IFERROR(IF(AND(G2342&gt;OFFSET(G2342,-计算!B$22,0,1,1),B2342&lt;OFFSET(B2342,-计算!B$22,0,1,1)),"买",IF(AND(G2342&lt;OFFSET(G2342,-计算!B$22,0,1,1),B2342&gt;OFFSET(B2342,-计算!B$22,0,1,1)),"卖",I2341)),"买"),""))</f>
        <v>卖</v>
      </c>
      <c r="J2342" s="4" t="str">
        <f t="shared" ca="1" si="147"/>
        <v/>
      </c>
      <c r="K2342" s="3">
        <f ca="1">IF(I2341="买",C2342,0)-IF(J2342=1,计算!B$18)</f>
        <v>0</v>
      </c>
      <c r="L2342" s="2">
        <f t="shared" ca="1" si="146"/>
        <v>5.6707997912887338</v>
      </c>
      <c r="M2342" s="3">
        <f ca="1">1-L2342/MAX(L$2:L2342)</f>
        <v>0.12289897206145584</v>
      </c>
    </row>
    <row r="2343" spans="1:13" x14ac:dyDescent="0.15">
      <c r="A2343" s="1">
        <v>41877</v>
      </c>
      <c r="B2343" s="2">
        <v>2324.09</v>
      </c>
      <c r="C2343" s="3">
        <f t="shared" si="144"/>
        <v>-8.0115755956394752E-3</v>
      </c>
      <c r="D2343" s="3">
        <f>1-B2343/MAX(B$2:B2343)</f>
        <v>0.60455829306472464</v>
      </c>
      <c r="E2343" s="4">
        <f ca="1">IFERROR(AVERAGE(OFFSET(B2343,0,0,-计算!B$19,1)),AVERAGE(OFFSET(B2343,0,0,-ROW(),1)))</f>
        <v>2356.6583333333333</v>
      </c>
      <c r="F2343" s="4">
        <f ca="1">IFERROR(AVERAGE(OFFSET(B2343,0,0,-计算!B$20,1)),AVERAGE(OFFSET(B2343,0,0,-ROW(),1)))</f>
        <v>2247.7600000000007</v>
      </c>
      <c r="G2343" s="4">
        <f t="shared" ca="1" si="145"/>
        <v>108.89833333333263</v>
      </c>
      <c r="H2343" s="4">
        <f ca="1">IFERROR(AVERAGE(OFFSET(G2343,0,0,-计算!B$21,1)),AVERAGE(OFFSET(G2343,0,0,-ROW(),1)))</f>
        <v>117.49552222222208</v>
      </c>
      <c r="I2343" s="4" t="str">
        <f ca="1">IF(计算!B$23=1,IFERROR(IF(AND(G2343&gt;H2343,OFFSET(G2343,-计算!B$22,0,1,1)&lt;OFFSET(H2343,-计算!B$22,0,1,1)),"买",IF(AND(G2343&lt;H2343,OFFSET(G2343,-计算!B$22,0,1,1)&gt;OFFSET(H2343,-计算!B$22,0,1,1)),"卖",I2342)),"买"),IF(计算!B$23=2,IFERROR(IF(AND(G2343&gt;OFFSET(G2343,-计算!B$22,0,1,1),B2343&lt;OFFSET(B2343,-计算!B$22,0,1,1)),"买",IF(AND(G2343&lt;OFFSET(G2343,-计算!B$22,0,1,1),B2343&gt;OFFSET(B2343,-计算!B$22,0,1,1)),"卖",I2342)),"买"),""))</f>
        <v>卖</v>
      </c>
      <c r="J2343" s="4" t="str">
        <f t="shared" ca="1" si="147"/>
        <v/>
      </c>
      <c r="K2343" s="3">
        <f ca="1">IF(I2342="买",C2343,0)-IF(J2343=1,计算!B$18)</f>
        <v>0</v>
      </c>
      <c r="L2343" s="2">
        <f t="shared" ca="1" si="146"/>
        <v>5.6707997912887338</v>
      </c>
      <c r="M2343" s="3">
        <f ca="1">1-L2343/MAX(L$2:L2343)</f>
        <v>0.12289897206145584</v>
      </c>
    </row>
    <row r="2344" spans="1:13" x14ac:dyDescent="0.15">
      <c r="A2344" s="1">
        <v>41878</v>
      </c>
      <c r="B2344" s="2">
        <v>2327.6</v>
      </c>
      <c r="C2344" s="3">
        <f t="shared" si="144"/>
        <v>1.510268535211523E-3</v>
      </c>
      <c r="D2344" s="3">
        <f>1-B2344/MAX(B$2:B2344)</f>
        <v>0.60396106989722997</v>
      </c>
      <c r="E2344" s="4">
        <f ca="1">IFERROR(AVERAGE(OFFSET(B2344,0,0,-计算!B$19,1)),AVERAGE(OFFSET(B2344,0,0,-ROW(),1)))</f>
        <v>2353.5124999999998</v>
      </c>
      <c r="F2344" s="4">
        <f ca="1">IFERROR(AVERAGE(OFFSET(B2344,0,0,-计算!B$20,1)),AVERAGE(OFFSET(B2344,0,0,-ROW(),1)))</f>
        <v>2251.1072000000008</v>
      </c>
      <c r="G2344" s="4">
        <f t="shared" ca="1" si="145"/>
        <v>102.40529999999899</v>
      </c>
      <c r="H2344" s="4">
        <f ca="1">IFERROR(AVERAGE(OFFSET(G2344,0,0,-计算!B$21,1)),AVERAGE(OFFSET(G2344,0,0,-ROW(),1)))</f>
        <v>113.21518888888856</v>
      </c>
      <c r="I2344" s="4" t="str">
        <f ca="1">IF(计算!B$23=1,IFERROR(IF(AND(G2344&gt;H2344,OFFSET(G2344,-计算!B$22,0,1,1)&lt;OFFSET(H2344,-计算!B$22,0,1,1)),"买",IF(AND(G2344&lt;H2344,OFFSET(G2344,-计算!B$22,0,1,1)&gt;OFFSET(H2344,-计算!B$22,0,1,1)),"卖",I2343)),"买"),IF(计算!B$23=2,IFERROR(IF(AND(G2344&gt;OFFSET(G2344,-计算!B$22,0,1,1),B2344&lt;OFFSET(B2344,-计算!B$22,0,1,1)),"买",IF(AND(G2344&lt;OFFSET(G2344,-计算!B$22,0,1,1),B2344&gt;OFFSET(B2344,-计算!B$22,0,1,1)),"卖",I2343)),"买"),""))</f>
        <v>卖</v>
      </c>
      <c r="J2344" s="4" t="str">
        <f t="shared" ca="1" si="147"/>
        <v/>
      </c>
      <c r="K2344" s="3">
        <f ca="1">IF(I2343="买",C2344,0)-IF(J2344=1,计算!B$18)</f>
        <v>0</v>
      </c>
      <c r="L2344" s="2">
        <f t="shared" ca="1" si="146"/>
        <v>5.6707997912887338</v>
      </c>
      <c r="M2344" s="3">
        <f ca="1">1-L2344/MAX(L$2:L2344)</f>
        <v>0.12289897206145584</v>
      </c>
    </row>
    <row r="2345" spans="1:13" x14ac:dyDescent="0.15">
      <c r="A2345" s="1">
        <v>41879</v>
      </c>
      <c r="B2345" s="2">
        <v>2311.2800000000002</v>
      </c>
      <c r="C2345" s="3">
        <f t="shared" si="144"/>
        <v>-7.0115140058427672E-3</v>
      </c>
      <c r="D2345" s="3">
        <f>1-B2345/MAX(B$2:B2345)</f>
        <v>0.60673790240250458</v>
      </c>
      <c r="E2345" s="4">
        <f ca="1">IFERROR(AVERAGE(OFFSET(B2345,0,0,-计算!B$19,1)),AVERAGE(OFFSET(B2345,0,0,-ROW(),1)))</f>
        <v>2349.6983333333333</v>
      </c>
      <c r="F2345" s="4">
        <f ca="1">IFERROR(AVERAGE(OFFSET(B2345,0,0,-计算!B$20,1)),AVERAGE(OFFSET(B2345,0,0,-ROW(),1)))</f>
        <v>2254.7946000000006</v>
      </c>
      <c r="G2345" s="4">
        <f t="shared" ca="1" si="145"/>
        <v>94.903733333332639</v>
      </c>
      <c r="H2345" s="4">
        <f ca="1">IFERROR(AVERAGE(OFFSET(G2345,0,0,-计算!B$21,1)),AVERAGE(OFFSET(G2345,0,0,-ROW(),1)))</f>
        <v>108.50082777777727</v>
      </c>
      <c r="I2345" s="4" t="str">
        <f ca="1">IF(计算!B$23=1,IFERROR(IF(AND(G2345&gt;H2345,OFFSET(G2345,-计算!B$22,0,1,1)&lt;OFFSET(H2345,-计算!B$22,0,1,1)),"买",IF(AND(G2345&lt;H2345,OFFSET(G2345,-计算!B$22,0,1,1)&gt;OFFSET(H2345,-计算!B$22,0,1,1)),"卖",I2344)),"买"),IF(计算!B$23=2,IFERROR(IF(AND(G2345&gt;OFFSET(G2345,-计算!B$22,0,1,1),B2345&lt;OFFSET(B2345,-计算!B$22,0,1,1)),"买",IF(AND(G2345&lt;OFFSET(G2345,-计算!B$22,0,1,1),B2345&gt;OFFSET(B2345,-计算!B$22,0,1,1)),"卖",I2344)),"买"),""))</f>
        <v>卖</v>
      </c>
      <c r="J2345" s="4" t="str">
        <f t="shared" ca="1" si="147"/>
        <v/>
      </c>
      <c r="K2345" s="3">
        <f ca="1">IF(I2344="买",C2345,0)-IF(J2345=1,计算!B$18)</f>
        <v>0</v>
      </c>
      <c r="L2345" s="2">
        <f t="shared" ca="1" si="146"/>
        <v>5.6707997912887338</v>
      </c>
      <c r="M2345" s="3">
        <f ca="1">1-L2345/MAX(L$2:L2345)</f>
        <v>0.12289897206145584</v>
      </c>
    </row>
    <row r="2346" spans="1:13" x14ac:dyDescent="0.15">
      <c r="A2346" s="1">
        <v>41880</v>
      </c>
      <c r="B2346" s="2">
        <v>2338.29</v>
      </c>
      <c r="C2346" s="3">
        <f t="shared" si="144"/>
        <v>1.1686165241770796E-2</v>
      </c>
      <c r="D2346" s="3">
        <f>1-B2346/MAX(B$2:B2346)</f>
        <v>0.60214217654665481</v>
      </c>
      <c r="E2346" s="4">
        <f ca="1">IFERROR(AVERAGE(OFFSET(B2346,0,0,-计算!B$19,1)),AVERAGE(OFFSET(B2346,0,0,-ROW(),1)))</f>
        <v>2347.9808333333331</v>
      </c>
      <c r="F2346" s="4">
        <f ca="1">IFERROR(AVERAGE(OFFSET(B2346,0,0,-计算!B$20,1)),AVERAGE(OFFSET(B2346,0,0,-ROW(),1)))</f>
        <v>2258.8258000000005</v>
      </c>
      <c r="G2346" s="4">
        <f t="shared" ca="1" si="145"/>
        <v>89.15503333333254</v>
      </c>
      <c r="H2346" s="4">
        <f ca="1">IFERROR(AVERAGE(OFFSET(G2346,0,0,-计算!B$21,1)),AVERAGE(OFFSET(G2346,0,0,-ROW(),1)))</f>
        <v>103.70764444444391</v>
      </c>
      <c r="I2346" s="4" t="str">
        <f ca="1">IF(计算!B$23=1,IFERROR(IF(AND(G2346&gt;H2346,OFFSET(G2346,-计算!B$22,0,1,1)&lt;OFFSET(H2346,-计算!B$22,0,1,1)),"买",IF(AND(G2346&lt;H2346,OFFSET(G2346,-计算!B$22,0,1,1)&gt;OFFSET(H2346,-计算!B$22,0,1,1)),"卖",I2345)),"买"),IF(计算!B$23=2,IFERROR(IF(AND(G2346&gt;OFFSET(G2346,-计算!B$22,0,1,1),B2346&lt;OFFSET(B2346,-计算!B$22,0,1,1)),"买",IF(AND(G2346&lt;OFFSET(G2346,-计算!B$22,0,1,1),B2346&gt;OFFSET(B2346,-计算!B$22,0,1,1)),"卖",I2345)),"买"),""))</f>
        <v>卖</v>
      </c>
      <c r="J2346" s="4" t="str">
        <f t="shared" ca="1" si="147"/>
        <v/>
      </c>
      <c r="K2346" s="3">
        <f ca="1">IF(I2345="买",C2346,0)-IF(J2346=1,计算!B$18)</f>
        <v>0</v>
      </c>
      <c r="L2346" s="2">
        <f t="shared" ca="1" si="146"/>
        <v>5.6707997912887338</v>
      </c>
      <c r="M2346" s="3">
        <f ca="1">1-L2346/MAX(L$2:L2346)</f>
        <v>0.12289897206145584</v>
      </c>
    </row>
    <row r="2347" spans="1:13" x14ac:dyDescent="0.15">
      <c r="A2347" s="1">
        <v>41883</v>
      </c>
      <c r="B2347" s="2">
        <v>2355.3200000000002</v>
      </c>
      <c r="C2347" s="3">
        <f t="shared" si="144"/>
        <v>7.2831000431941018E-3</v>
      </c>
      <c r="D2347" s="3">
        <f>1-B2347/MAX(B$2:B2347)</f>
        <v>0.59924453821547674</v>
      </c>
      <c r="E2347" s="4">
        <f ca="1">IFERROR(AVERAGE(OFFSET(B2347,0,0,-计算!B$19,1)),AVERAGE(OFFSET(B2347,0,0,-ROW(),1)))</f>
        <v>2349.5949999999998</v>
      </c>
      <c r="F2347" s="4">
        <f ca="1">IFERROR(AVERAGE(OFFSET(B2347,0,0,-计算!B$20,1)),AVERAGE(OFFSET(B2347,0,0,-ROW(),1)))</f>
        <v>2263.2500000000009</v>
      </c>
      <c r="G2347" s="4">
        <f t="shared" ca="1" si="145"/>
        <v>86.34499999999889</v>
      </c>
      <c r="H2347" s="4">
        <f ca="1">IFERROR(AVERAGE(OFFSET(G2347,0,0,-计算!B$21,1)),AVERAGE(OFFSET(G2347,0,0,-ROW(),1)))</f>
        <v>99.046799999999322</v>
      </c>
      <c r="I2347" s="4" t="str">
        <f ca="1">IF(计算!B$23=1,IFERROR(IF(AND(G2347&gt;H2347,OFFSET(G2347,-计算!B$22,0,1,1)&lt;OFFSET(H2347,-计算!B$22,0,1,1)),"买",IF(AND(G2347&lt;H2347,OFFSET(G2347,-计算!B$22,0,1,1)&gt;OFFSET(H2347,-计算!B$22,0,1,1)),"卖",I2346)),"买"),IF(计算!B$23=2,IFERROR(IF(AND(G2347&gt;OFFSET(G2347,-计算!B$22,0,1,1),B2347&lt;OFFSET(B2347,-计算!B$22,0,1,1)),"买",IF(AND(G2347&lt;OFFSET(G2347,-计算!B$22,0,1,1),B2347&gt;OFFSET(B2347,-计算!B$22,0,1,1)),"卖",I2346)),"买"),""))</f>
        <v>卖</v>
      </c>
      <c r="J2347" s="4" t="str">
        <f t="shared" ca="1" si="147"/>
        <v/>
      </c>
      <c r="K2347" s="3">
        <f ca="1">IF(I2346="买",C2347,0)-IF(J2347=1,计算!B$18)</f>
        <v>0</v>
      </c>
      <c r="L2347" s="2">
        <f t="shared" ca="1" si="146"/>
        <v>5.6707997912887338</v>
      </c>
      <c r="M2347" s="3">
        <f ca="1">1-L2347/MAX(L$2:L2347)</f>
        <v>0.12289897206145584</v>
      </c>
    </row>
    <row r="2348" spans="1:13" x14ac:dyDescent="0.15">
      <c r="A2348" s="1">
        <v>41884</v>
      </c>
      <c r="B2348" s="2">
        <v>2386.46</v>
      </c>
      <c r="C2348" s="3">
        <f t="shared" si="144"/>
        <v>1.3221133434098142E-2</v>
      </c>
      <c r="D2348" s="3">
        <f>1-B2348/MAX(B$2:B2348)</f>
        <v>0.59394609678077992</v>
      </c>
      <c r="E2348" s="4">
        <f ca="1">IFERROR(AVERAGE(OFFSET(B2348,0,0,-计算!B$19,1)),AVERAGE(OFFSET(B2348,0,0,-ROW(),1)))</f>
        <v>2351.7474999999999</v>
      </c>
      <c r="F2348" s="4">
        <f ca="1">IFERROR(AVERAGE(OFFSET(B2348,0,0,-计算!B$20,1)),AVERAGE(OFFSET(B2348,0,0,-ROW(),1)))</f>
        <v>2268.082800000001</v>
      </c>
      <c r="G2348" s="4">
        <f t="shared" ca="1" si="145"/>
        <v>83.664699999998902</v>
      </c>
      <c r="H2348" s="4">
        <f ca="1">IFERROR(AVERAGE(OFFSET(G2348,0,0,-计算!B$21,1)),AVERAGE(OFFSET(G2348,0,0,-ROW(),1)))</f>
        <v>94.228683333332427</v>
      </c>
      <c r="I2348" s="4" t="str">
        <f ca="1">IF(计算!B$23=1,IFERROR(IF(AND(G2348&gt;H2348,OFFSET(G2348,-计算!B$22,0,1,1)&lt;OFFSET(H2348,-计算!B$22,0,1,1)),"买",IF(AND(G2348&lt;H2348,OFFSET(G2348,-计算!B$22,0,1,1)&gt;OFFSET(H2348,-计算!B$22,0,1,1)),"卖",I2347)),"买"),IF(计算!B$23=2,IFERROR(IF(AND(G2348&gt;OFFSET(G2348,-计算!B$22,0,1,1),B2348&lt;OFFSET(B2348,-计算!B$22,0,1,1)),"买",IF(AND(G2348&lt;OFFSET(G2348,-计算!B$22,0,1,1),B2348&gt;OFFSET(B2348,-计算!B$22,0,1,1)),"卖",I2347)),"买"),""))</f>
        <v>卖</v>
      </c>
      <c r="J2348" s="4" t="str">
        <f t="shared" ca="1" si="147"/>
        <v/>
      </c>
      <c r="K2348" s="3">
        <f ca="1">IF(I2347="买",C2348,0)-IF(J2348=1,计算!B$18)</f>
        <v>0</v>
      </c>
      <c r="L2348" s="2">
        <f t="shared" ca="1" si="146"/>
        <v>5.6707997912887338</v>
      </c>
      <c r="M2348" s="3">
        <f ca="1">1-L2348/MAX(L$2:L2348)</f>
        <v>0.12289897206145584</v>
      </c>
    </row>
    <row r="2349" spans="1:13" x14ac:dyDescent="0.15">
      <c r="A2349" s="1">
        <v>41885</v>
      </c>
      <c r="B2349" s="2">
        <v>2408.84</v>
      </c>
      <c r="C2349" s="3">
        <f t="shared" si="144"/>
        <v>9.3779070254687014E-3</v>
      </c>
      <c r="D2349" s="3">
        <f>1-B2349/MAX(B$2:B2349)</f>
        <v>0.59013816102906147</v>
      </c>
      <c r="E2349" s="4">
        <f ca="1">IFERROR(AVERAGE(OFFSET(B2349,0,0,-计算!B$19,1)),AVERAGE(OFFSET(B2349,0,0,-ROW(),1)))</f>
        <v>2354.6041666666665</v>
      </c>
      <c r="F2349" s="4">
        <f ca="1">IFERROR(AVERAGE(OFFSET(B2349,0,0,-计算!B$20,1)),AVERAGE(OFFSET(B2349,0,0,-ROW(),1)))</f>
        <v>2273.5922000000005</v>
      </c>
      <c r="G2349" s="4">
        <f t="shared" ca="1" si="145"/>
        <v>81.011966666666012</v>
      </c>
      <c r="H2349" s="4">
        <f ca="1">IFERROR(AVERAGE(OFFSET(G2349,0,0,-计算!B$21,1)),AVERAGE(OFFSET(G2349,0,0,-ROW(),1)))</f>
        <v>89.580955555554667</v>
      </c>
      <c r="I2349" s="4" t="str">
        <f ca="1">IF(计算!B$23=1,IFERROR(IF(AND(G2349&gt;H2349,OFFSET(G2349,-计算!B$22,0,1,1)&lt;OFFSET(H2349,-计算!B$22,0,1,1)),"买",IF(AND(G2349&lt;H2349,OFFSET(G2349,-计算!B$22,0,1,1)&gt;OFFSET(H2349,-计算!B$22,0,1,1)),"卖",I2348)),"买"),IF(计算!B$23=2,IFERROR(IF(AND(G2349&gt;OFFSET(G2349,-计算!B$22,0,1,1),B2349&lt;OFFSET(B2349,-计算!B$22,0,1,1)),"买",IF(AND(G2349&lt;OFFSET(G2349,-计算!B$22,0,1,1),B2349&gt;OFFSET(B2349,-计算!B$22,0,1,1)),"卖",I2348)),"买"),""))</f>
        <v>卖</v>
      </c>
      <c r="J2349" s="4" t="str">
        <f t="shared" ca="1" si="147"/>
        <v/>
      </c>
      <c r="K2349" s="3">
        <f ca="1">IF(I2348="买",C2349,0)-IF(J2349=1,计算!B$18)</f>
        <v>0</v>
      </c>
      <c r="L2349" s="2">
        <f t="shared" ca="1" si="146"/>
        <v>5.6707997912887338</v>
      </c>
      <c r="M2349" s="3">
        <f ca="1">1-L2349/MAX(L$2:L2349)</f>
        <v>0.12289897206145584</v>
      </c>
    </row>
    <row r="2350" spans="1:13" x14ac:dyDescent="0.15">
      <c r="A2350" s="1">
        <v>41886</v>
      </c>
      <c r="B2350" s="2">
        <v>2426.2199999999998</v>
      </c>
      <c r="C2350" s="3">
        <f t="shared" si="144"/>
        <v>7.2150910811841218E-3</v>
      </c>
      <c r="D2350" s="3">
        <f>1-B2350/MAX(B$2:B2350)</f>
        <v>0.58718097053018448</v>
      </c>
      <c r="E2350" s="4">
        <f ca="1">IFERROR(AVERAGE(OFFSET(B2350,0,0,-计算!B$19,1)),AVERAGE(OFFSET(B2350,0,0,-ROW(),1)))</f>
        <v>2358.8916666666669</v>
      </c>
      <c r="F2350" s="4">
        <f ca="1">IFERROR(AVERAGE(OFFSET(B2350,0,0,-计算!B$20,1)),AVERAGE(OFFSET(B2350,0,0,-ROW(),1)))</f>
        <v>2279.1350000000007</v>
      </c>
      <c r="G2350" s="4">
        <f t="shared" ca="1" si="145"/>
        <v>79.756666666666206</v>
      </c>
      <c r="H2350" s="4">
        <f ca="1">IFERROR(AVERAGE(OFFSET(G2350,0,0,-计算!B$21,1)),AVERAGE(OFFSET(G2350,0,0,-ROW(),1)))</f>
        <v>85.806183333332527</v>
      </c>
      <c r="I2350" s="4" t="str">
        <f ca="1">IF(计算!B$23=1,IFERROR(IF(AND(G2350&gt;H2350,OFFSET(G2350,-计算!B$22,0,1,1)&lt;OFFSET(H2350,-计算!B$22,0,1,1)),"买",IF(AND(G2350&lt;H2350,OFFSET(G2350,-计算!B$22,0,1,1)&gt;OFFSET(H2350,-计算!B$22,0,1,1)),"卖",I2349)),"买"),IF(计算!B$23=2,IFERROR(IF(AND(G2350&gt;OFFSET(G2350,-计算!B$22,0,1,1),B2350&lt;OFFSET(B2350,-计算!B$22,0,1,1)),"买",IF(AND(G2350&lt;OFFSET(G2350,-计算!B$22,0,1,1),B2350&gt;OFFSET(B2350,-计算!B$22,0,1,1)),"卖",I2349)),"买"),""))</f>
        <v>卖</v>
      </c>
      <c r="J2350" s="4" t="str">
        <f t="shared" ca="1" si="147"/>
        <v/>
      </c>
      <c r="K2350" s="3">
        <f ca="1">IF(I2349="买",C2350,0)-IF(J2350=1,计算!B$18)</f>
        <v>0</v>
      </c>
      <c r="L2350" s="2">
        <f t="shared" ca="1" si="146"/>
        <v>5.6707997912887338</v>
      </c>
      <c r="M2350" s="3">
        <f ca="1">1-L2350/MAX(L$2:L2350)</f>
        <v>0.12289897206145584</v>
      </c>
    </row>
    <row r="2351" spans="1:13" x14ac:dyDescent="0.15">
      <c r="A2351" s="1">
        <v>41887</v>
      </c>
      <c r="B2351" s="2">
        <v>2449.2600000000002</v>
      </c>
      <c r="C2351" s="3">
        <f t="shared" si="144"/>
        <v>9.4962534312637015E-3</v>
      </c>
      <c r="D2351" s="3">
        <f>1-B2351/MAX(B$2:B2351)</f>
        <v>0.5832607364050908</v>
      </c>
      <c r="E2351" s="4">
        <f ca="1">IFERROR(AVERAGE(OFFSET(B2351,0,0,-计算!B$19,1)),AVERAGE(OFFSET(B2351,0,0,-ROW(),1)))</f>
        <v>2365.8183333333332</v>
      </c>
      <c r="F2351" s="4">
        <f ca="1">IFERROR(AVERAGE(OFFSET(B2351,0,0,-计算!B$20,1)),AVERAGE(OFFSET(B2351,0,0,-ROW(),1)))</f>
        <v>2285.1150000000007</v>
      </c>
      <c r="G2351" s="4">
        <f t="shared" ca="1" si="145"/>
        <v>80.703333333332466</v>
      </c>
      <c r="H2351" s="4">
        <f ca="1">IFERROR(AVERAGE(OFFSET(G2351,0,0,-计算!B$21,1)),AVERAGE(OFFSET(G2351,0,0,-ROW(),1)))</f>
        <v>83.439449999999169</v>
      </c>
      <c r="I2351" s="4" t="str">
        <f ca="1">IF(计算!B$23=1,IFERROR(IF(AND(G2351&gt;H2351,OFFSET(G2351,-计算!B$22,0,1,1)&lt;OFFSET(H2351,-计算!B$22,0,1,1)),"买",IF(AND(G2351&lt;H2351,OFFSET(G2351,-计算!B$22,0,1,1)&gt;OFFSET(H2351,-计算!B$22,0,1,1)),"卖",I2350)),"买"),IF(计算!B$23=2,IFERROR(IF(AND(G2351&gt;OFFSET(G2351,-计算!B$22,0,1,1),B2351&lt;OFFSET(B2351,-计算!B$22,0,1,1)),"买",IF(AND(G2351&lt;OFFSET(G2351,-计算!B$22,0,1,1),B2351&gt;OFFSET(B2351,-计算!B$22,0,1,1)),"卖",I2350)),"买"),""))</f>
        <v>卖</v>
      </c>
      <c r="J2351" s="4" t="str">
        <f t="shared" ca="1" si="147"/>
        <v/>
      </c>
      <c r="K2351" s="3">
        <f ca="1">IF(I2350="买",C2351,0)-IF(J2351=1,计算!B$18)</f>
        <v>0</v>
      </c>
      <c r="L2351" s="2">
        <f t="shared" ca="1" si="146"/>
        <v>5.6707997912887338</v>
      </c>
      <c r="M2351" s="3">
        <f ca="1">1-L2351/MAX(L$2:L2351)</f>
        <v>0.12289897206145584</v>
      </c>
    </row>
    <row r="2352" spans="1:13" x14ac:dyDescent="0.15">
      <c r="A2352" s="1">
        <v>41891</v>
      </c>
      <c r="B2352" s="2">
        <v>2445.2199999999998</v>
      </c>
      <c r="C2352" s="3">
        <f t="shared" si="144"/>
        <v>-1.649477801458521E-3</v>
      </c>
      <c r="D2352" s="3">
        <f>1-B2352/MAX(B$2:B2352)</f>
        <v>0.58394813856938677</v>
      </c>
      <c r="E2352" s="4">
        <f ca="1">IFERROR(AVERAGE(OFFSET(B2352,0,0,-计算!B$19,1)),AVERAGE(OFFSET(B2352,0,0,-ROW(),1)))</f>
        <v>2373.4</v>
      </c>
      <c r="F2352" s="4">
        <f ca="1">IFERROR(AVERAGE(OFFSET(B2352,0,0,-计算!B$20,1)),AVERAGE(OFFSET(B2352,0,0,-ROW(),1)))</f>
        <v>2290.7170000000006</v>
      </c>
      <c r="G2352" s="4">
        <f t="shared" ca="1" si="145"/>
        <v>82.682999999999538</v>
      </c>
      <c r="H2352" s="4">
        <f ca="1">IFERROR(AVERAGE(OFFSET(G2352,0,0,-计算!B$21,1)),AVERAGE(OFFSET(G2352,0,0,-ROW(),1)))</f>
        <v>82.360777777777002</v>
      </c>
      <c r="I2352" s="4" t="str">
        <f ca="1">IF(计算!B$23=1,IFERROR(IF(AND(G2352&gt;H2352,OFFSET(G2352,-计算!B$22,0,1,1)&lt;OFFSET(H2352,-计算!B$22,0,1,1)),"买",IF(AND(G2352&lt;H2352,OFFSET(G2352,-计算!B$22,0,1,1)&gt;OFFSET(H2352,-计算!B$22,0,1,1)),"卖",I2351)),"买"),IF(计算!B$23=2,IFERROR(IF(AND(G2352&gt;OFFSET(G2352,-计算!B$22,0,1,1),B2352&lt;OFFSET(B2352,-计算!B$22,0,1,1)),"买",IF(AND(G2352&lt;OFFSET(G2352,-计算!B$22,0,1,1),B2352&gt;OFFSET(B2352,-计算!B$22,0,1,1)),"卖",I2351)),"买"),""))</f>
        <v>买</v>
      </c>
      <c r="J2352" s="4">
        <f t="shared" ca="1" si="147"/>
        <v>1</v>
      </c>
      <c r="K2352" s="3">
        <f ca="1">IF(I2351="买",C2352,0)-IF(J2352=1,计算!B$18)</f>
        <v>0</v>
      </c>
      <c r="L2352" s="2">
        <f t="shared" ca="1" si="146"/>
        <v>5.6707997912887338</v>
      </c>
      <c r="M2352" s="3">
        <f ca="1">1-L2352/MAX(L$2:L2352)</f>
        <v>0.12289897206145584</v>
      </c>
    </row>
    <row r="2353" spans="1:13" x14ac:dyDescent="0.15">
      <c r="A2353" s="1">
        <v>41892</v>
      </c>
      <c r="B2353" s="2">
        <v>2432.4299999999998</v>
      </c>
      <c r="C2353" s="3">
        <f t="shared" si="144"/>
        <v>-5.2306131963586466E-3</v>
      </c>
      <c r="D2353" s="3">
        <f>1-B2353/MAX(B$2:B2353)</f>
        <v>0.58612434492615528</v>
      </c>
      <c r="E2353" s="4">
        <f ca="1">IFERROR(AVERAGE(OFFSET(B2353,0,0,-计算!B$19,1)),AVERAGE(OFFSET(B2353,0,0,-ROW(),1)))</f>
        <v>2378.9891666666667</v>
      </c>
      <c r="F2353" s="4">
        <f ca="1">IFERROR(AVERAGE(OFFSET(B2353,0,0,-计算!B$20,1)),AVERAGE(OFFSET(B2353,0,0,-ROW(),1)))</f>
        <v>2296.0744</v>
      </c>
      <c r="G2353" s="4">
        <f t="shared" ca="1" si="145"/>
        <v>82.914766666666765</v>
      </c>
      <c r="H2353" s="4">
        <f ca="1">IFERROR(AVERAGE(OFFSET(G2353,0,0,-计算!B$21,1)),AVERAGE(OFFSET(G2353,0,0,-ROW(),1)))</f>
        <v>81.789072222221648</v>
      </c>
      <c r="I2353" s="4" t="str">
        <f ca="1">IF(计算!B$23=1,IFERROR(IF(AND(G2353&gt;H2353,OFFSET(G2353,-计算!B$22,0,1,1)&lt;OFFSET(H2353,-计算!B$22,0,1,1)),"买",IF(AND(G2353&lt;H2353,OFFSET(G2353,-计算!B$22,0,1,1)&gt;OFFSET(H2353,-计算!B$22,0,1,1)),"卖",I2352)),"买"),IF(计算!B$23=2,IFERROR(IF(AND(G2353&gt;OFFSET(G2353,-计算!B$22,0,1,1),B2353&lt;OFFSET(B2353,-计算!B$22,0,1,1)),"买",IF(AND(G2353&lt;OFFSET(G2353,-计算!B$22,0,1,1),B2353&gt;OFFSET(B2353,-计算!B$22,0,1,1)),"卖",I2352)),"买"),""))</f>
        <v>买</v>
      </c>
      <c r="J2353" s="4" t="str">
        <f t="shared" ca="1" si="147"/>
        <v/>
      </c>
      <c r="K2353" s="3">
        <f ca="1">IF(I2352="买",C2353,0)-IF(J2353=1,计算!B$18)</f>
        <v>-5.2306131963586466E-3</v>
      </c>
      <c r="L2353" s="2">
        <f t="shared" ca="1" si="146"/>
        <v>5.6411380310665109</v>
      </c>
      <c r="M2353" s="3">
        <f ca="1">1-L2353/MAX(L$2:L2353)</f>
        <v>0.12748674827273099</v>
      </c>
    </row>
    <row r="2354" spans="1:13" x14ac:dyDescent="0.15">
      <c r="A2354" s="1">
        <v>41893</v>
      </c>
      <c r="B2354" s="2">
        <v>2423.4499999999998</v>
      </c>
      <c r="C2354" s="3">
        <f t="shared" si="144"/>
        <v>-3.6917814695592854E-3</v>
      </c>
      <c r="D2354" s="3">
        <f>1-B2354/MAX(B$2:B2354)</f>
        <v>0.58765228340025866</v>
      </c>
      <c r="E2354" s="4">
        <f ca="1">IFERROR(AVERAGE(OFFSET(B2354,0,0,-计算!B$19,1)),AVERAGE(OFFSET(B2354,0,0,-ROW(),1)))</f>
        <v>2385.7050000000004</v>
      </c>
      <c r="F2354" s="4">
        <f ca="1">IFERROR(AVERAGE(OFFSET(B2354,0,0,-计算!B$20,1)),AVERAGE(OFFSET(B2354,0,0,-ROW(),1)))</f>
        <v>2301.1260000000002</v>
      </c>
      <c r="G2354" s="4">
        <f t="shared" ca="1" si="145"/>
        <v>84.579000000000178</v>
      </c>
      <c r="H2354" s="4">
        <f ca="1">IFERROR(AVERAGE(OFFSET(G2354,0,0,-计算!B$21,1)),AVERAGE(OFFSET(G2354,0,0,-ROW(),1)))</f>
        <v>81.941455555555194</v>
      </c>
      <c r="I2354" s="4" t="str">
        <f ca="1">IF(计算!B$23=1,IFERROR(IF(AND(G2354&gt;H2354,OFFSET(G2354,-计算!B$22,0,1,1)&lt;OFFSET(H2354,-计算!B$22,0,1,1)),"买",IF(AND(G2354&lt;H2354,OFFSET(G2354,-计算!B$22,0,1,1)&gt;OFFSET(H2354,-计算!B$22,0,1,1)),"卖",I2353)),"买"),IF(计算!B$23=2,IFERROR(IF(AND(G2354&gt;OFFSET(G2354,-计算!B$22,0,1,1),B2354&lt;OFFSET(B2354,-计算!B$22,0,1,1)),"买",IF(AND(G2354&lt;OFFSET(G2354,-计算!B$22,0,1,1),B2354&gt;OFFSET(B2354,-计算!B$22,0,1,1)),"卖",I2353)),"买"),""))</f>
        <v>买</v>
      </c>
      <c r="J2354" s="4" t="str">
        <f t="shared" ca="1" si="147"/>
        <v/>
      </c>
      <c r="K2354" s="3">
        <f ca="1">IF(I2353="买",C2354,0)-IF(J2354=1,计算!B$18)</f>
        <v>-3.6917814695592854E-3</v>
      </c>
      <c r="L2354" s="2">
        <f t="shared" ca="1" si="146"/>
        <v>5.6203121822161934</v>
      </c>
      <c r="M2354" s="3">
        <f ca="1">1-L2354/MAX(L$2:L2354)</f>
        <v>0.13070787652740257</v>
      </c>
    </row>
    <row r="2355" spans="1:13" x14ac:dyDescent="0.15">
      <c r="A2355" s="1">
        <v>41894</v>
      </c>
      <c r="B2355" s="2">
        <v>2438.36</v>
      </c>
      <c r="C2355" s="3">
        <f t="shared" si="144"/>
        <v>6.1523860611938375E-3</v>
      </c>
      <c r="D2355" s="3">
        <f>1-B2355/MAX(B$2:B2355)</f>
        <v>0.58511536105628525</v>
      </c>
      <c r="E2355" s="4">
        <f ca="1">IFERROR(AVERAGE(OFFSET(B2355,0,0,-计算!B$19,1)),AVERAGE(OFFSET(B2355,0,0,-ROW(),1)))</f>
        <v>2395.2275000000004</v>
      </c>
      <c r="F2355" s="4">
        <f ca="1">IFERROR(AVERAGE(OFFSET(B2355,0,0,-计算!B$20,1)),AVERAGE(OFFSET(B2355,0,0,-ROW(),1)))</f>
        <v>2306.2894000000001</v>
      </c>
      <c r="G2355" s="4">
        <f t="shared" ca="1" si="145"/>
        <v>88.938100000000304</v>
      </c>
      <c r="H2355" s="4">
        <f ca="1">IFERROR(AVERAGE(OFFSET(G2355,0,0,-计算!B$21,1)),AVERAGE(OFFSET(G2355,0,0,-ROW(),1)))</f>
        <v>83.262477777777576</v>
      </c>
      <c r="I2355" s="4" t="str">
        <f ca="1">IF(计算!B$23=1,IFERROR(IF(AND(G2355&gt;H2355,OFFSET(G2355,-计算!B$22,0,1,1)&lt;OFFSET(H2355,-计算!B$22,0,1,1)),"买",IF(AND(G2355&lt;H2355,OFFSET(G2355,-计算!B$22,0,1,1)&gt;OFFSET(H2355,-计算!B$22,0,1,1)),"卖",I2354)),"买"),IF(计算!B$23=2,IFERROR(IF(AND(G2355&gt;OFFSET(G2355,-计算!B$22,0,1,1),B2355&lt;OFFSET(B2355,-计算!B$22,0,1,1)),"买",IF(AND(G2355&lt;OFFSET(G2355,-计算!B$22,0,1,1),B2355&gt;OFFSET(B2355,-计算!B$22,0,1,1)),"卖",I2354)),"买"),""))</f>
        <v>买</v>
      </c>
      <c r="J2355" s="4" t="str">
        <f t="shared" ca="1" si="147"/>
        <v/>
      </c>
      <c r="K2355" s="3">
        <f ca="1">IF(I2354="买",C2355,0)-IF(J2355=1,计算!B$18)</f>
        <v>6.1523860611938375E-3</v>
      </c>
      <c r="L2355" s="2">
        <f t="shared" ca="1" si="146"/>
        <v>5.6548905125456184</v>
      </c>
      <c r="M2355" s="3">
        <f ca="1">1-L2355/MAX(L$2:L2355)</f>
        <v>0.12535965578384423</v>
      </c>
    </row>
    <row r="2356" spans="1:13" x14ac:dyDescent="0.15">
      <c r="A2356" s="1">
        <v>41897</v>
      </c>
      <c r="B2356" s="2">
        <v>2437.19</v>
      </c>
      <c r="C2356" s="3">
        <f t="shared" si="144"/>
        <v>-4.7983070588430987E-4</v>
      </c>
      <c r="D2356" s="3">
        <f>1-B2356/MAX(B$2:B2356)</f>
        <v>0.58531443544545025</v>
      </c>
      <c r="E2356" s="4">
        <f ca="1">IFERROR(AVERAGE(OFFSET(B2356,0,0,-计算!B$19,1)),AVERAGE(OFFSET(B2356,0,0,-ROW(),1)))</f>
        <v>2404.36</v>
      </c>
      <c r="F2356" s="4">
        <f ca="1">IFERROR(AVERAGE(OFFSET(B2356,0,0,-计算!B$20,1)),AVERAGE(OFFSET(B2356,0,0,-ROW(),1)))</f>
        <v>2311.4594000000002</v>
      </c>
      <c r="G2356" s="4">
        <f t="shared" ca="1" si="145"/>
        <v>92.90059999999994</v>
      </c>
      <c r="H2356" s="4">
        <f ca="1">IFERROR(AVERAGE(OFFSET(G2356,0,0,-计算!B$21,1)),AVERAGE(OFFSET(G2356,0,0,-ROW(),1)))</f>
        <v>85.453133333333199</v>
      </c>
      <c r="I2356" s="4" t="str">
        <f ca="1">IF(计算!B$23=1,IFERROR(IF(AND(G2356&gt;H2356,OFFSET(G2356,-计算!B$22,0,1,1)&lt;OFFSET(H2356,-计算!B$22,0,1,1)),"买",IF(AND(G2356&lt;H2356,OFFSET(G2356,-计算!B$22,0,1,1)&gt;OFFSET(H2356,-计算!B$22,0,1,1)),"卖",I2355)),"买"),IF(计算!B$23=2,IFERROR(IF(AND(G2356&gt;OFFSET(G2356,-计算!B$22,0,1,1),B2356&lt;OFFSET(B2356,-计算!B$22,0,1,1)),"买",IF(AND(G2356&lt;OFFSET(G2356,-计算!B$22,0,1,1),B2356&gt;OFFSET(B2356,-计算!B$22,0,1,1)),"卖",I2355)),"买"),""))</f>
        <v>买</v>
      </c>
      <c r="J2356" s="4" t="str">
        <f t="shared" ca="1" si="147"/>
        <v/>
      </c>
      <c r="K2356" s="3">
        <f ca="1">IF(I2355="买",C2356,0)-IF(J2356=1,计算!B$18)</f>
        <v>-4.7983070588430987E-4</v>
      </c>
      <c r="L2356" s="2">
        <f t="shared" ca="1" si="146"/>
        <v>5.6521771224392854</v>
      </c>
      <c r="M2356" s="3">
        <f ca="1">1-L2356/MAX(L$2:L2356)</f>
        <v>0.1257793350776043</v>
      </c>
    </row>
    <row r="2357" spans="1:13" x14ac:dyDescent="0.15">
      <c r="A2357" s="1">
        <v>41898</v>
      </c>
      <c r="B2357" s="2">
        <v>2388.7600000000002</v>
      </c>
      <c r="C2357" s="3">
        <f t="shared" si="144"/>
        <v>-1.9871245163487372E-2</v>
      </c>
      <c r="D2357" s="3">
        <f>1-B2357/MAX(B$2:B2357)</f>
        <v>0.59355475396447277</v>
      </c>
      <c r="E2357" s="4">
        <f ca="1">IFERROR(AVERAGE(OFFSET(B2357,0,0,-计算!B$19,1)),AVERAGE(OFFSET(B2357,0,0,-ROW(),1)))</f>
        <v>2410.8166666666671</v>
      </c>
      <c r="F2357" s="4">
        <f ca="1">IFERROR(AVERAGE(OFFSET(B2357,0,0,-计算!B$20,1)),AVERAGE(OFFSET(B2357,0,0,-ROW(),1)))</f>
        <v>2315.7087999999999</v>
      </c>
      <c r="G2357" s="4">
        <f t="shared" ca="1" si="145"/>
        <v>95.107866666667178</v>
      </c>
      <c r="H2357" s="4">
        <f ca="1">IFERROR(AVERAGE(OFFSET(G2357,0,0,-计算!B$21,1)),AVERAGE(OFFSET(G2357,0,0,-ROW(),1)))</f>
        <v>87.853888888888989</v>
      </c>
      <c r="I2357" s="4" t="str">
        <f ca="1">IF(计算!B$23=1,IFERROR(IF(AND(G2357&gt;H2357,OFFSET(G2357,-计算!B$22,0,1,1)&lt;OFFSET(H2357,-计算!B$22,0,1,1)),"买",IF(AND(G2357&lt;H2357,OFFSET(G2357,-计算!B$22,0,1,1)&gt;OFFSET(H2357,-计算!B$22,0,1,1)),"卖",I2356)),"买"),IF(计算!B$23=2,IFERROR(IF(AND(G2357&gt;OFFSET(G2357,-计算!B$22,0,1,1),B2357&lt;OFFSET(B2357,-计算!B$22,0,1,1)),"买",IF(AND(G2357&lt;OFFSET(G2357,-计算!B$22,0,1,1),B2357&gt;OFFSET(B2357,-计算!B$22,0,1,1)),"卖",I2356)),"买"),""))</f>
        <v>买</v>
      </c>
      <c r="J2357" s="4" t="str">
        <f t="shared" ca="1" si="147"/>
        <v/>
      </c>
      <c r="K2357" s="3">
        <f ca="1">IF(I2356="买",C2357,0)-IF(J2357=1,计算!B$18)</f>
        <v>-1.9871245163487372E-2</v>
      </c>
      <c r="L2357" s="2">
        <f t="shared" ca="1" si="146"/>
        <v>5.5398613251318398</v>
      </c>
      <c r="M2357" s="3">
        <f ca="1">1-L2357/MAX(L$2:L2357)</f>
        <v>0.14315118823726414</v>
      </c>
    </row>
    <row r="2358" spans="1:13" x14ac:dyDescent="0.15">
      <c r="A2358" s="1">
        <v>41899</v>
      </c>
      <c r="B2358" s="2">
        <v>2401.33</v>
      </c>
      <c r="C2358" s="3">
        <f t="shared" si="144"/>
        <v>5.2621443761615705E-3</v>
      </c>
      <c r="D2358" s="3">
        <f>1-B2358/MAX(B$2:B2358)</f>
        <v>0.59141598039882937</v>
      </c>
      <c r="E2358" s="4">
        <f ca="1">IFERROR(AVERAGE(OFFSET(B2358,0,0,-计算!B$19,1)),AVERAGE(OFFSET(B2358,0,0,-ROW(),1)))</f>
        <v>2416.0700000000002</v>
      </c>
      <c r="F2358" s="4">
        <f ca="1">IFERROR(AVERAGE(OFFSET(B2358,0,0,-计算!B$20,1)),AVERAGE(OFFSET(B2358,0,0,-ROW(),1)))</f>
        <v>2320.1260000000002</v>
      </c>
      <c r="G2358" s="4">
        <f t="shared" ca="1" si="145"/>
        <v>95.94399999999996</v>
      </c>
      <c r="H2358" s="4">
        <f ca="1">IFERROR(AVERAGE(OFFSET(G2358,0,0,-计算!B$21,1)),AVERAGE(OFFSET(G2358,0,0,-ROW(),1)))</f>
        <v>90.064055555555726</v>
      </c>
      <c r="I2358" s="4" t="str">
        <f ca="1">IF(计算!B$23=1,IFERROR(IF(AND(G2358&gt;H2358,OFFSET(G2358,-计算!B$22,0,1,1)&lt;OFFSET(H2358,-计算!B$22,0,1,1)),"买",IF(AND(G2358&lt;H2358,OFFSET(G2358,-计算!B$22,0,1,1)&gt;OFFSET(H2358,-计算!B$22,0,1,1)),"卖",I2357)),"买"),IF(计算!B$23=2,IFERROR(IF(AND(G2358&gt;OFFSET(G2358,-计算!B$22,0,1,1),B2358&lt;OFFSET(B2358,-计算!B$22,0,1,1)),"买",IF(AND(G2358&lt;OFFSET(G2358,-计算!B$22,0,1,1),B2358&gt;OFFSET(B2358,-计算!B$22,0,1,1)),"卖",I2357)),"买"),""))</f>
        <v>买</v>
      </c>
      <c r="J2358" s="4" t="str">
        <f t="shared" ca="1" si="147"/>
        <v/>
      </c>
      <c r="K2358" s="3">
        <f ca="1">IF(I2357="买",C2358,0)-IF(J2358=1,计算!B$18)</f>
        <v>5.2621443761615705E-3</v>
      </c>
      <c r="L2358" s="2">
        <f t="shared" ca="1" si="146"/>
        <v>5.569012875248597</v>
      </c>
      <c r="M2358" s="3">
        <f ca="1">1-L2358/MAX(L$2:L2358)</f>
        <v>0.13864232608122617</v>
      </c>
    </row>
    <row r="2359" spans="1:13" x14ac:dyDescent="0.15">
      <c r="A2359" s="1">
        <v>41900</v>
      </c>
      <c r="B2359" s="2">
        <v>2408.66</v>
      </c>
      <c r="C2359" s="3">
        <f t="shared" si="144"/>
        <v>3.0524750867226835E-3</v>
      </c>
      <c r="D2359" s="3">
        <f>1-B2359/MAX(B$2:B2359)</f>
        <v>0.59016878785816385</v>
      </c>
      <c r="E2359" s="4">
        <f ca="1">IFERROR(AVERAGE(OFFSET(B2359,0,0,-计算!B$19,1)),AVERAGE(OFFSET(B2359,0,0,-ROW(),1)))</f>
        <v>2420.5150000000003</v>
      </c>
      <c r="F2359" s="4">
        <f ca="1">IFERROR(AVERAGE(OFFSET(B2359,0,0,-计算!B$20,1)),AVERAGE(OFFSET(B2359,0,0,-ROW(),1)))</f>
        <v>2325.3249999999998</v>
      </c>
      <c r="G2359" s="4">
        <f t="shared" ca="1" si="145"/>
        <v>95.190000000000509</v>
      </c>
      <c r="H2359" s="4">
        <f ca="1">IFERROR(AVERAGE(OFFSET(G2359,0,0,-计算!B$21,1)),AVERAGE(OFFSET(G2359,0,0,-ROW(),1)))</f>
        <v>92.109927777778012</v>
      </c>
      <c r="I2359" s="4" t="str">
        <f ca="1">IF(计算!B$23=1,IFERROR(IF(AND(G2359&gt;H2359,OFFSET(G2359,-计算!B$22,0,1,1)&lt;OFFSET(H2359,-计算!B$22,0,1,1)),"买",IF(AND(G2359&lt;H2359,OFFSET(G2359,-计算!B$22,0,1,1)&gt;OFFSET(H2359,-计算!B$22,0,1,1)),"卖",I2358)),"买"),IF(计算!B$23=2,IFERROR(IF(AND(G2359&gt;OFFSET(G2359,-计算!B$22,0,1,1),B2359&lt;OFFSET(B2359,-计算!B$22,0,1,1)),"买",IF(AND(G2359&lt;OFFSET(G2359,-计算!B$22,0,1,1),B2359&gt;OFFSET(B2359,-计算!B$22,0,1,1)),"卖",I2358)),"买"),""))</f>
        <v>买</v>
      </c>
      <c r="J2359" s="4" t="str">
        <f t="shared" ca="1" si="147"/>
        <v/>
      </c>
      <c r="K2359" s="3">
        <f ca="1">IF(I2358="买",C2359,0)-IF(J2359=1,计算!B$18)</f>
        <v>3.0524750867226835E-3</v>
      </c>
      <c r="L2359" s="2">
        <f t="shared" ca="1" si="146"/>
        <v>5.5860121483079315</v>
      </c>
      <c r="M2359" s="3">
        <f ca="1">1-L2359/MAX(L$2:L2359)</f>
        <v>0.13601305324083168</v>
      </c>
    </row>
    <row r="2360" spans="1:13" x14ac:dyDescent="0.15">
      <c r="A2360" s="1">
        <v>41901</v>
      </c>
      <c r="B2360" s="2">
        <v>2425.21</v>
      </c>
      <c r="C2360" s="3">
        <f t="shared" si="144"/>
        <v>6.8710403294778288E-3</v>
      </c>
      <c r="D2360" s="3">
        <f>1-B2360/MAX(B$2:B2360)</f>
        <v>0.58735282107125841</v>
      </c>
      <c r="E2360" s="4">
        <f ca="1">IFERROR(AVERAGE(OFFSET(B2360,0,0,-计算!B$19,1)),AVERAGE(OFFSET(B2360,0,0,-ROW(),1)))</f>
        <v>2423.7441666666664</v>
      </c>
      <c r="F2360" s="4">
        <f ca="1">IFERROR(AVERAGE(OFFSET(B2360,0,0,-计算!B$20,1)),AVERAGE(OFFSET(B2360,0,0,-ROW(),1)))</f>
        <v>2330.9722000000002</v>
      </c>
      <c r="G2360" s="4">
        <f t="shared" ca="1" si="145"/>
        <v>92.771966666666231</v>
      </c>
      <c r="H2360" s="4">
        <f ca="1">IFERROR(AVERAGE(OFFSET(G2360,0,0,-计算!B$21,1)),AVERAGE(OFFSET(G2360,0,0,-ROW(),1)))</f>
        <v>93.475422222222349</v>
      </c>
      <c r="I2360" s="4" t="str">
        <f ca="1">IF(计算!B$23=1,IFERROR(IF(AND(G2360&gt;H2360,OFFSET(G2360,-计算!B$22,0,1,1)&lt;OFFSET(H2360,-计算!B$22,0,1,1)),"买",IF(AND(G2360&lt;H2360,OFFSET(G2360,-计算!B$22,0,1,1)&gt;OFFSET(H2360,-计算!B$22,0,1,1)),"卖",I2359)),"买"),IF(计算!B$23=2,IFERROR(IF(AND(G2360&gt;OFFSET(G2360,-计算!B$22,0,1,1),B2360&lt;OFFSET(B2360,-计算!B$22,0,1,1)),"买",IF(AND(G2360&lt;OFFSET(G2360,-计算!B$22,0,1,1),B2360&gt;OFFSET(B2360,-计算!B$22,0,1,1)),"卖",I2359)),"买"),""))</f>
        <v>卖</v>
      </c>
      <c r="J2360" s="4">
        <f t="shared" ca="1" si="147"/>
        <v>1</v>
      </c>
      <c r="K2360" s="3">
        <f ca="1">IF(I2359="买",C2360,0)-IF(J2360=1,计算!B$18)</f>
        <v>6.8710403294778288E-3</v>
      </c>
      <c r="L2360" s="2">
        <f t="shared" ca="1" si="146"/>
        <v>5.6243938630599084</v>
      </c>
      <c r="M2360" s="3">
        <f ca="1">1-L2360/MAX(L$2:L2360)</f>
        <v>0.13007656408550705</v>
      </c>
    </row>
    <row r="2361" spans="1:13" x14ac:dyDescent="0.15">
      <c r="A2361" s="1">
        <v>41904</v>
      </c>
      <c r="B2361" s="2">
        <v>2378.92</v>
      </c>
      <c r="C2361" s="3">
        <f t="shared" si="144"/>
        <v>-1.9087006898371617E-2</v>
      </c>
      <c r="D2361" s="3">
        <f>1-B2361/MAX(B$2:B2361)</f>
        <v>0.59522902062206495</v>
      </c>
      <c r="E2361" s="4">
        <f ca="1">IFERROR(AVERAGE(OFFSET(B2361,0,0,-计算!B$19,1)),AVERAGE(OFFSET(B2361,0,0,-ROW(),1)))</f>
        <v>2421.2508333333335</v>
      </c>
      <c r="F2361" s="4">
        <f ca="1">IFERROR(AVERAGE(OFFSET(B2361,0,0,-计算!B$20,1)),AVERAGE(OFFSET(B2361,0,0,-ROW(),1)))</f>
        <v>2335.5904</v>
      </c>
      <c r="G2361" s="4">
        <f t="shared" ca="1" si="145"/>
        <v>85.660433333333458</v>
      </c>
      <c r="H2361" s="4">
        <f ca="1">IFERROR(AVERAGE(OFFSET(G2361,0,0,-计算!B$21,1)),AVERAGE(OFFSET(G2361,0,0,-ROW(),1)))</f>
        <v>92.929144444444546</v>
      </c>
      <c r="I2361" s="4" t="str">
        <f ca="1">IF(计算!B$23=1,IFERROR(IF(AND(G2361&gt;H2361,OFFSET(G2361,-计算!B$22,0,1,1)&lt;OFFSET(H2361,-计算!B$22,0,1,1)),"买",IF(AND(G2361&lt;H2361,OFFSET(G2361,-计算!B$22,0,1,1)&gt;OFFSET(H2361,-计算!B$22,0,1,1)),"卖",I2360)),"买"),IF(计算!B$23=2,IFERROR(IF(AND(G2361&gt;OFFSET(G2361,-计算!B$22,0,1,1),B2361&lt;OFFSET(B2361,-计算!B$22,0,1,1)),"买",IF(AND(G2361&lt;OFFSET(G2361,-计算!B$22,0,1,1),B2361&gt;OFFSET(B2361,-计算!B$22,0,1,1)),"卖",I2360)),"买"),""))</f>
        <v>卖</v>
      </c>
      <c r="J2361" s="4" t="str">
        <f t="shared" ca="1" si="147"/>
        <v/>
      </c>
      <c r="K2361" s="3">
        <f ca="1">IF(I2360="买",C2361,0)-IF(J2361=1,计算!B$18)</f>
        <v>0</v>
      </c>
      <c r="L2361" s="2">
        <f t="shared" ca="1" si="146"/>
        <v>5.6243938630599084</v>
      </c>
      <c r="M2361" s="3">
        <f ca="1">1-L2361/MAX(L$2:L2361)</f>
        <v>0.13007656408550705</v>
      </c>
    </row>
    <row r="2362" spans="1:13" x14ac:dyDescent="0.15">
      <c r="A2362" s="1">
        <v>41905</v>
      </c>
      <c r="B2362" s="2">
        <v>2399.46</v>
      </c>
      <c r="C2362" s="3">
        <f t="shared" si="144"/>
        <v>8.6341701276209104E-3</v>
      </c>
      <c r="D2362" s="3">
        <f>1-B2362/MAX(B$2:B2362)</f>
        <v>0.591734159123392</v>
      </c>
      <c r="E2362" s="4">
        <f ca="1">IFERROR(AVERAGE(OFFSET(B2362,0,0,-计算!B$19,1)),AVERAGE(OFFSET(B2362,0,0,-ROW(),1)))</f>
        <v>2419.0208333333335</v>
      </c>
      <c r="F2362" s="4">
        <f ca="1">IFERROR(AVERAGE(OFFSET(B2362,0,0,-计算!B$20,1)),AVERAGE(OFFSET(B2362,0,0,-ROW(),1)))</f>
        <v>2340.1444000000001</v>
      </c>
      <c r="G2362" s="4">
        <f t="shared" ca="1" si="145"/>
        <v>78.876433333333352</v>
      </c>
      <c r="H2362" s="4">
        <f ca="1">IFERROR(AVERAGE(OFFSET(G2362,0,0,-计算!B$21,1)),AVERAGE(OFFSET(G2362,0,0,-ROW(),1)))</f>
        <v>90.591783333333453</v>
      </c>
      <c r="I2362" s="4" t="str">
        <f ca="1">IF(计算!B$23=1,IFERROR(IF(AND(G2362&gt;H2362,OFFSET(G2362,-计算!B$22,0,1,1)&lt;OFFSET(H2362,-计算!B$22,0,1,1)),"买",IF(AND(G2362&lt;H2362,OFFSET(G2362,-计算!B$22,0,1,1)&gt;OFFSET(H2362,-计算!B$22,0,1,1)),"卖",I2361)),"买"),IF(计算!B$23=2,IFERROR(IF(AND(G2362&gt;OFFSET(G2362,-计算!B$22,0,1,1),B2362&lt;OFFSET(B2362,-计算!B$22,0,1,1)),"买",IF(AND(G2362&lt;OFFSET(G2362,-计算!B$22,0,1,1),B2362&gt;OFFSET(B2362,-计算!B$22,0,1,1)),"卖",I2361)),"买"),""))</f>
        <v>卖</v>
      </c>
      <c r="J2362" s="4" t="str">
        <f t="shared" ca="1" si="147"/>
        <v/>
      </c>
      <c r="K2362" s="3">
        <f ca="1">IF(I2361="买",C2362,0)-IF(J2362=1,计算!B$18)</f>
        <v>0</v>
      </c>
      <c r="L2362" s="2">
        <f t="shared" ca="1" si="146"/>
        <v>5.6243938630599084</v>
      </c>
      <c r="M2362" s="3">
        <f ca="1">1-L2362/MAX(L$2:L2362)</f>
        <v>0.13007656408550705</v>
      </c>
    </row>
    <row r="2363" spans="1:13" x14ac:dyDescent="0.15">
      <c r="A2363" s="1">
        <v>41906</v>
      </c>
      <c r="B2363" s="2">
        <v>2441.86</v>
      </c>
      <c r="C2363" s="3">
        <f t="shared" si="144"/>
        <v>1.7670642561242955E-2</v>
      </c>
      <c r="D2363" s="3">
        <f>1-B2363/MAX(B$2:B2363)</f>
        <v>0.5845198393792963</v>
      </c>
      <c r="E2363" s="4">
        <f ca="1">IFERROR(AVERAGE(OFFSET(B2363,0,0,-计算!B$19,1)),AVERAGE(OFFSET(B2363,0,0,-ROW(),1)))</f>
        <v>2418.4041666666667</v>
      </c>
      <c r="F2363" s="4">
        <f ca="1">IFERROR(AVERAGE(OFFSET(B2363,0,0,-计算!B$20,1)),AVERAGE(OFFSET(B2363,0,0,-ROW(),1)))</f>
        <v>2345.482</v>
      </c>
      <c r="G2363" s="4">
        <f t="shared" ca="1" si="145"/>
        <v>72.922166666666726</v>
      </c>
      <c r="H2363" s="4">
        <f ca="1">IFERROR(AVERAGE(OFFSET(G2363,0,0,-计算!B$21,1)),AVERAGE(OFFSET(G2363,0,0,-ROW(),1)))</f>
        <v>86.894166666666706</v>
      </c>
      <c r="I2363" s="4" t="str">
        <f ca="1">IF(计算!B$23=1,IFERROR(IF(AND(G2363&gt;H2363,OFFSET(G2363,-计算!B$22,0,1,1)&lt;OFFSET(H2363,-计算!B$22,0,1,1)),"买",IF(AND(G2363&lt;H2363,OFFSET(G2363,-计算!B$22,0,1,1)&gt;OFFSET(H2363,-计算!B$22,0,1,1)),"卖",I2362)),"买"),IF(计算!B$23=2,IFERROR(IF(AND(G2363&gt;OFFSET(G2363,-计算!B$22,0,1,1),B2363&lt;OFFSET(B2363,-计算!B$22,0,1,1)),"买",IF(AND(G2363&lt;OFFSET(G2363,-计算!B$22,0,1,1),B2363&gt;OFFSET(B2363,-计算!B$22,0,1,1)),"卖",I2362)),"买"),""))</f>
        <v>卖</v>
      </c>
      <c r="J2363" s="4" t="str">
        <f t="shared" ca="1" si="147"/>
        <v/>
      </c>
      <c r="K2363" s="3">
        <f ca="1">IF(I2362="买",C2363,0)-IF(J2363=1,计算!B$18)</f>
        <v>0</v>
      </c>
      <c r="L2363" s="2">
        <f t="shared" ca="1" si="146"/>
        <v>5.6243938630599084</v>
      </c>
      <c r="M2363" s="3">
        <f ca="1">1-L2363/MAX(L$2:L2363)</f>
        <v>0.13007656408550705</v>
      </c>
    </row>
    <row r="2364" spans="1:13" x14ac:dyDescent="0.15">
      <c r="A2364" s="1">
        <v>41907</v>
      </c>
      <c r="B2364" s="2">
        <v>2436.9699999999998</v>
      </c>
      <c r="C2364" s="3">
        <f t="shared" si="144"/>
        <v>-2.0025718100138423E-3</v>
      </c>
      <c r="D2364" s="3">
        <f>1-B2364/MAX(B$2:B2364)</f>
        <v>0.58535186823657526</v>
      </c>
      <c r="E2364" s="4">
        <f ca="1">IFERROR(AVERAGE(OFFSET(B2364,0,0,-计算!B$19,1)),AVERAGE(OFFSET(B2364,0,0,-ROW(),1)))</f>
        <v>2417.7166666666667</v>
      </c>
      <c r="F2364" s="4">
        <f ca="1">IFERROR(AVERAGE(OFFSET(B2364,0,0,-计算!B$20,1)),AVERAGE(OFFSET(B2364,0,0,-ROW(),1)))</f>
        <v>2350.8040000000001</v>
      </c>
      <c r="G2364" s="4">
        <f t="shared" ca="1" si="145"/>
        <v>66.91266666666661</v>
      </c>
      <c r="H2364" s="4">
        <f ca="1">IFERROR(AVERAGE(OFFSET(G2364,0,0,-计算!B$21,1)),AVERAGE(OFFSET(G2364,0,0,-ROW(),1)))</f>
        <v>82.055611111111148</v>
      </c>
      <c r="I2364" s="4" t="str">
        <f ca="1">IF(计算!B$23=1,IFERROR(IF(AND(G2364&gt;H2364,OFFSET(G2364,-计算!B$22,0,1,1)&lt;OFFSET(H2364,-计算!B$22,0,1,1)),"买",IF(AND(G2364&lt;H2364,OFFSET(G2364,-计算!B$22,0,1,1)&gt;OFFSET(H2364,-计算!B$22,0,1,1)),"卖",I2363)),"买"),IF(计算!B$23=2,IFERROR(IF(AND(G2364&gt;OFFSET(G2364,-计算!B$22,0,1,1),B2364&lt;OFFSET(B2364,-计算!B$22,0,1,1)),"买",IF(AND(G2364&lt;OFFSET(G2364,-计算!B$22,0,1,1),B2364&gt;OFFSET(B2364,-计算!B$22,0,1,1)),"卖",I2363)),"买"),""))</f>
        <v>卖</v>
      </c>
      <c r="J2364" s="4" t="str">
        <f t="shared" ca="1" si="147"/>
        <v/>
      </c>
      <c r="K2364" s="3">
        <f ca="1">IF(I2363="买",C2364,0)-IF(J2364=1,计算!B$18)</f>
        <v>0</v>
      </c>
      <c r="L2364" s="2">
        <f t="shared" ca="1" si="146"/>
        <v>5.6243938630599084</v>
      </c>
      <c r="M2364" s="3">
        <f ca="1">1-L2364/MAX(L$2:L2364)</f>
        <v>0.13007656408550705</v>
      </c>
    </row>
    <row r="2365" spans="1:13" x14ac:dyDescent="0.15">
      <c r="A2365" s="1">
        <v>41908</v>
      </c>
      <c r="B2365" s="2">
        <v>2437.1999999999998</v>
      </c>
      <c r="C2365" s="3">
        <f t="shared" si="144"/>
        <v>9.4379495849450379E-5</v>
      </c>
      <c r="D2365" s="3">
        <f>1-B2365/MAX(B$2:B2365)</f>
        <v>0.58531273395494454</v>
      </c>
      <c r="E2365" s="4">
        <f ca="1">IFERROR(AVERAGE(OFFSET(B2365,0,0,-计算!B$19,1)),AVERAGE(OFFSET(B2365,0,0,-ROW(),1)))</f>
        <v>2418.1141666666667</v>
      </c>
      <c r="F2365" s="4">
        <f ca="1">IFERROR(AVERAGE(OFFSET(B2365,0,0,-计算!B$20,1)),AVERAGE(OFFSET(B2365,0,0,-ROW(),1)))</f>
        <v>2356.4066000000003</v>
      </c>
      <c r="G2365" s="4">
        <f t="shared" ca="1" si="145"/>
        <v>61.70756666666648</v>
      </c>
      <c r="H2365" s="4">
        <f ca="1">IFERROR(AVERAGE(OFFSET(G2365,0,0,-计算!B$21,1)),AVERAGE(OFFSET(G2365,0,0,-ROW(),1)))</f>
        <v>76.475205555555476</v>
      </c>
      <c r="I2365" s="4" t="str">
        <f ca="1">IF(计算!B$23=1,IFERROR(IF(AND(G2365&gt;H2365,OFFSET(G2365,-计算!B$22,0,1,1)&lt;OFFSET(H2365,-计算!B$22,0,1,1)),"买",IF(AND(G2365&lt;H2365,OFFSET(G2365,-计算!B$22,0,1,1)&gt;OFFSET(H2365,-计算!B$22,0,1,1)),"卖",I2364)),"买"),IF(计算!B$23=2,IFERROR(IF(AND(G2365&gt;OFFSET(G2365,-计算!B$22,0,1,1),B2365&lt;OFFSET(B2365,-计算!B$22,0,1,1)),"买",IF(AND(G2365&lt;OFFSET(G2365,-计算!B$22,0,1,1),B2365&gt;OFFSET(B2365,-计算!B$22,0,1,1)),"卖",I2364)),"买"),""))</f>
        <v>卖</v>
      </c>
      <c r="J2365" s="4" t="str">
        <f t="shared" ca="1" si="147"/>
        <v/>
      </c>
      <c r="K2365" s="3">
        <f ca="1">IF(I2364="买",C2365,0)-IF(J2365=1,计算!B$18)</f>
        <v>0</v>
      </c>
      <c r="L2365" s="2">
        <f t="shared" ca="1" si="146"/>
        <v>5.6243938630599084</v>
      </c>
      <c r="M2365" s="3">
        <f ca="1">1-L2365/MAX(L$2:L2365)</f>
        <v>0.13007656408550705</v>
      </c>
    </row>
    <row r="2366" spans="1:13" x14ac:dyDescent="0.15">
      <c r="A2366" s="1">
        <v>41911</v>
      </c>
      <c r="B2366" s="2">
        <v>2447.8000000000002</v>
      </c>
      <c r="C2366" s="3">
        <f t="shared" si="144"/>
        <v>4.3492532414246554E-3</v>
      </c>
      <c r="D2366" s="3">
        <f>1-B2366/MAX(B$2:B2366)</f>
        <v>0.58350915401892056</v>
      </c>
      <c r="E2366" s="4">
        <f ca="1">IFERROR(AVERAGE(OFFSET(B2366,0,0,-计算!B$19,1)),AVERAGE(OFFSET(B2366,0,0,-ROW(),1)))</f>
        <v>2420.1433333333334</v>
      </c>
      <c r="F2366" s="4">
        <f ca="1">IFERROR(AVERAGE(OFFSET(B2366,0,0,-计算!B$20,1)),AVERAGE(OFFSET(B2366,0,0,-ROW(),1)))</f>
        <v>2362.0798</v>
      </c>
      <c r="G2366" s="4">
        <f t="shared" ca="1" si="145"/>
        <v>58.063533333333453</v>
      </c>
      <c r="H2366" s="4">
        <f ca="1">IFERROR(AVERAGE(OFFSET(G2366,0,0,-计算!B$21,1)),AVERAGE(OFFSET(G2366,0,0,-ROW(),1)))</f>
        <v>70.69046666666668</v>
      </c>
      <c r="I2366" s="4" t="str">
        <f ca="1">IF(计算!B$23=1,IFERROR(IF(AND(G2366&gt;H2366,OFFSET(G2366,-计算!B$22,0,1,1)&lt;OFFSET(H2366,-计算!B$22,0,1,1)),"买",IF(AND(G2366&lt;H2366,OFFSET(G2366,-计算!B$22,0,1,1)&gt;OFFSET(H2366,-计算!B$22,0,1,1)),"卖",I2365)),"买"),IF(计算!B$23=2,IFERROR(IF(AND(G2366&gt;OFFSET(G2366,-计算!B$22,0,1,1),B2366&lt;OFFSET(B2366,-计算!B$22,0,1,1)),"买",IF(AND(G2366&lt;OFFSET(G2366,-计算!B$22,0,1,1),B2366&gt;OFFSET(B2366,-计算!B$22,0,1,1)),"卖",I2365)),"买"),""))</f>
        <v>卖</v>
      </c>
      <c r="J2366" s="4" t="str">
        <f t="shared" ca="1" si="147"/>
        <v/>
      </c>
      <c r="K2366" s="3">
        <f ca="1">IF(I2365="买",C2366,0)-IF(J2366=1,计算!B$18)</f>
        <v>0</v>
      </c>
      <c r="L2366" s="2">
        <f t="shared" ca="1" si="146"/>
        <v>5.6243938630599084</v>
      </c>
      <c r="M2366" s="3">
        <f ca="1">1-L2366/MAX(L$2:L2366)</f>
        <v>0.13007656408550705</v>
      </c>
    </row>
    <row r="2367" spans="1:13" x14ac:dyDescent="0.15">
      <c r="A2367" s="1">
        <v>41912</v>
      </c>
      <c r="B2367" s="2">
        <v>2450.9899999999998</v>
      </c>
      <c r="C2367" s="3">
        <f t="shared" si="144"/>
        <v>1.3032110466539848E-3</v>
      </c>
      <c r="D2367" s="3">
        <f>1-B2367/MAX(B$2:B2367)</f>
        <v>0.5829663785476078</v>
      </c>
      <c r="E2367" s="4">
        <f ca="1">IFERROR(AVERAGE(OFFSET(B2367,0,0,-计算!B$19,1)),AVERAGE(OFFSET(B2367,0,0,-ROW(),1)))</f>
        <v>2421.1958333333337</v>
      </c>
      <c r="F2367" s="4">
        <f ca="1">IFERROR(AVERAGE(OFFSET(B2367,0,0,-计算!B$20,1)),AVERAGE(OFFSET(B2367,0,0,-ROW(),1)))</f>
        <v>2367.7736</v>
      </c>
      <c r="G2367" s="4">
        <f t="shared" ca="1" si="145"/>
        <v>53.422233333333679</v>
      </c>
      <c r="H2367" s="4">
        <f ca="1">IFERROR(AVERAGE(OFFSET(G2367,0,0,-计算!B$21,1)),AVERAGE(OFFSET(G2367,0,0,-ROW(),1)))</f>
        <v>65.317433333333383</v>
      </c>
      <c r="I2367" s="4" t="str">
        <f ca="1">IF(计算!B$23=1,IFERROR(IF(AND(G2367&gt;H2367,OFFSET(G2367,-计算!B$22,0,1,1)&lt;OFFSET(H2367,-计算!B$22,0,1,1)),"买",IF(AND(G2367&lt;H2367,OFFSET(G2367,-计算!B$22,0,1,1)&gt;OFFSET(H2367,-计算!B$22,0,1,1)),"卖",I2366)),"买"),IF(计算!B$23=2,IFERROR(IF(AND(G2367&gt;OFFSET(G2367,-计算!B$22,0,1,1),B2367&lt;OFFSET(B2367,-计算!B$22,0,1,1)),"买",IF(AND(G2367&lt;OFFSET(G2367,-计算!B$22,0,1,1),B2367&gt;OFFSET(B2367,-计算!B$22,0,1,1)),"卖",I2366)),"买"),""))</f>
        <v>卖</v>
      </c>
      <c r="J2367" s="4" t="str">
        <f t="shared" ca="1" si="147"/>
        <v/>
      </c>
      <c r="K2367" s="3">
        <f ca="1">IF(I2366="买",C2367,0)-IF(J2367=1,计算!B$18)</f>
        <v>0</v>
      </c>
      <c r="L2367" s="2">
        <f t="shared" ca="1" si="146"/>
        <v>5.6243938630599084</v>
      </c>
      <c r="M2367" s="3">
        <f ca="1">1-L2367/MAX(L$2:L2367)</f>
        <v>0.13007656408550705</v>
      </c>
    </row>
    <row r="2368" spans="1:13" x14ac:dyDescent="0.15">
      <c r="A2368" s="1">
        <v>41920</v>
      </c>
      <c r="B2368" s="2">
        <v>2478.38</v>
      </c>
      <c r="C2368" s="3">
        <f t="shared" si="144"/>
        <v>1.1175076193701505E-2</v>
      </c>
      <c r="D2368" s="3">
        <f>1-B2368/MAX(B$2:B2368)</f>
        <v>0.57830599605254207</v>
      </c>
      <c r="E2368" s="4">
        <f ca="1">IFERROR(AVERAGE(OFFSET(B2368,0,0,-计算!B$19,1)),AVERAGE(OFFSET(B2368,0,0,-ROW(),1)))</f>
        <v>2424.6283333333336</v>
      </c>
      <c r="F2368" s="4">
        <f ca="1">IFERROR(AVERAGE(OFFSET(B2368,0,0,-计算!B$20,1)),AVERAGE(OFFSET(B2368,0,0,-ROW(),1)))</f>
        <v>2373.4872000000005</v>
      </c>
      <c r="G2368" s="4">
        <f t="shared" ca="1" si="145"/>
        <v>51.141133333333073</v>
      </c>
      <c r="H2368" s="4">
        <f ca="1">IFERROR(AVERAGE(OFFSET(G2368,0,0,-计算!B$21,1)),AVERAGE(OFFSET(G2368,0,0,-ROW(),1)))</f>
        <v>60.694883333333337</v>
      </c>
      <c r="I2368" s="4" t="str">
        <f ca="1">IF(计算!B$23=1,IFERROR(IF(AND(G2368&gt;H2368,OFFSET(G2368,-计算!B$22,0,1,1)&lt;OFFSET(H2368,-计算!B$22,0,1,1)),"买",IF(AND(G2368&lt;H2368,OFFSET(G2368,-计算!B$22,0,1,1)&gt;OFFSET(H2368,-计算!B$22,0,1,1)),"卖",I2367)),"买"),IF(计算!B$23=2,IFERROR(IF(AND(G2368&gt;OFFSET(G2368,-计算!B$22,0,1,1),B2368&lt;OFFSET(B2368,-计算!B$22,0,1,1)),"买",IF(AND(G2368&lt;OFFSET(G2368,-计算!B$22,0,1,1),B2368&gt;OFFSET(B2368,-计算!B$22,0,1,1)),"卖",I2367)),"买"),""))</f>
        <v>卖</v>
      </c>
      <c r="J2368" s="4" t="str">
        <f t="shared" ca="1" si="147"/>
        <v/>
      </c>
      <c r="K2368" s="3">
        <f ca="1">IF(I2367="买",C2368,0)-IF(J2368=1,计算!B$18)</f>
        <v>0</v>
      </c>
      <c r="L2368" s="2">
        <f t="shared" ca="1" si="146"/>
        <v>5.6243938630599084</v>
      </c>
      <c r="M2368" s="3">
        <f ca="1">1-L2368/MAX(L$2:L2368)</f>
        <v>0.13007656408550705</v>
      </c>
    </row>
    <row r="2369" spans="1:13" x14ac:dyDescent="0.15">
      <c r="A2369" s="1">
        <v>41921</v>
      </c>
      <c r="B2369" s="2">
        <v>2481.9499999999998</v>
      </c>
      <c r="C2369" s="3">
        <f t="shared" si="144"/>
        <v>1.4404570727650778E-3</v>
      </c>
      <c r="D2369" s="3">
        <f>1-B2369/MAX(B$2:B2369)</f>
        <v>0.57769856394201324</v>
      </c>
      <c r="E2369" s="4">
        <f ca="1">IFERROR(AVERAGE(OFFSET(B2369,0,0,-计算!B$19,1)),AVERAGE(OFFSET(B2369,0,0,-ROW(),1)))</f>
        <v>2432.3941666666669</v>
      </c>
      <c r="F2369" s="4">
        <f ca="1">IFERROR(AVERAGE(OFFSET(B2369,0,0,-计算!B$20,1)),AVERAGE(OFFSET(B2369,0,0,-ROW(),1)))</f>
        <v>2379.1695999999997</v>
      </c>
      <c r="G2369" s="4">
        <f t="shared" ca="1" si="145"/>
        <v>53.224566666667215</v>
      </c>
      <c r="H2369" s="4">
        <f ca="1">IFERROR(AVERAGE(OFFSET(G2369,0,0,-计算!B$21,1)),AVERAGE(OFFSET(G2369,0,0,-ROW(),1)))</f>
        <v>57.411950000000083</v>
      </c>
      <c r="I2369" s="4" t="str">
        <f ca="1">IF(计算!B$23=1,IFERROR(IF(AND(G2369&gt;H2369,OFFSET(G2369,-计算!B$22,0,1,1)&lt;OFFSET(H2369,-计算!B$22,0,1,1)),"买",IF(AND(G2369&lt;H2369,OFFSET(G2369,-计算!B$22,0,1,1)&gt;OFFSET(H2369,-计算!B$22,0,1,1)),"卖",I2368)),"买"),IF(计算!B$23=2,IFERROR(IF(AND(G2369&gt;OFFSET(G2369,-计算!B$22,0,1,1),B2369&lt;OFFSET(B2369,-计算!B$22,0,1,1)),"买",IF(AND(G2369&lt;OFFSET(G2369,-计算!B$22,0,1,1),B2369&gt;OFFSET(B2369,-计算!B$22,0,1,1)),"卖",I2368)),"买"),""))</f>
        <v>卖</v>
      </c>
      <c r="J2369" s="4" t="str">
        <f t="shared" ca="1" si="147"/>
        <v/>
      </c>
      <c r="K2369" s="3">
        <f ca="1">IF(I2368="买",C2369,0)-IF(J2369=1,计算!B$18)</f>
        <v>0</v>
      </c>
      <c r="L2369" s="2">
        <f t="shared" ca="1" si="146"/>
        <v>5.6243938630599084</v>
      </c>
      <c r="M2369" s="3">
        <f ca="1">1-L2369/MAX(L$2:L2369)</f>
        <v>0.13007656408550705</v>
      </c>
    </row>
    <row r="2370" spans="1:13" x14ac:dyDescent="0.15">
      <c r="A2370" s="1">
        <v>41922</v>
      </c>
      <c r="B2370" s="2">
        <v>2466.79</v>
      </c>
      <c r="C2370" s="3">
        <f t="shared" si="144"/>
        <v>-6.1081004855052523E-3</v>
      </c>
      <c r="D2370" s="3">
        <f>1-B2370/MAX(B$2:B2370)</f>
        <v>0.58027802354862867</v>
      </c>
      <c r="E2370" s="4">
        <f ca="1">IFERROR(AVERAGE(OFFSET(B2370,0,0,-计算!B$19,1)),AVERAGE(OFFSET(B2370,0,0,-ROW(),1)))</f>
        <v>2437.8491666666669</v>
      </c>
      <c r="F2370" s="4">
        <f ca="1">IFERROR(AVERAGE(OFFSET(B2370,0,0,-计算!B$20,1)),AVERAGE(OFFSET(B2370,0,0,-ROW(),1)))</f>
        <v>2383.7651999999998</v>
      </c>
      <c r="G2370" s="4">
        <f t="shared" ca="1" si="145"/>
        <v>54.083966666667038</v>
      </c>
      <c r="H2370" s="4">
        <f ca="1">IFERROR(AVERAGE(OFFSET(G2370,0,0,-计算!B$21,1)),AVERAGE(OFFSET(G2370,0,0,-ROW(),1)))</f>
        <v>55.273833333333492</v>
      </c>
      <c r="I2370" s="4" t="str">
        <f ca="1">IF(计算!B$23=1,IFERROR(IF(AND(G2370&gt;H2370,OFFSET(G2370,-计算!B$22,0,1,1)&lt;OFFSET(H2370,-计算!B$22,0,1,1)),"买",IF(AND(G2370&lt;H2370,OFFSET(G2370,-计算!B$22,0,1,1)&gt;OFFSET(H2370,-计算!B$22,0,1,1)),"卖",I2369)),"买"),IF(计算!B$23=2,IFERROR(IF(AND(G2370&gt;OFFSET(G2370,-计算!B$22,0,1,1),B2370&lt;OFFSET(B2370,-计算!B$22,0,1,1)),"买",IF(AND(G2370&lt;OFFSET(G2370,-计算!B$22,0,1,1),B2370&gt;OFFSET(B2370,-计算!B$22,0,1,1)),"卖",I2369)),"买"),""))</f>
        <v>卖</v>
      </c>
      <c r="J2370" s="4" t="str">
        <f t="shared" ca="1" si="147"/>
        <v/>
      </c>
      <c r="K2370" s="3">
        <f ca="1">IF(I2369="买",C2370,0)-IF(J2370=1,计算!B$18)</f>
        <v>0</v>
      </c>
      <c r="L2370" s="2">
        <f t="shared" ca="1" si="146"/>
        <v>5.6243938630599084</v>
      </c>
      <c r="M2370" s="3">
        <f ca="1">1-L2370/MAX(L$2:L2370)</f>
        <v>0.13007656408550705</v>
      </c>
    </row>
    <row r="2371" spans="1:13" x14ac:dyDescent="0.15">
      <c r="A2371" s="1">
        <v>41925</v>
      </c>
      <c r="B2371" s="2">
        <v>2454.9499999999998</v>
      </c>
      <c r="C2371" s="3">
        <f t="shared" si="144"/>
        <v>-4.7997600119994432E-3</v>
      </c>
      <c r="D2371" s="3">
        <f>1-B2371/MAX(B$2:B2371)</f>
        <v>0.58229258830735731</v>
      </c>
      <c r="E2371" s="4">
        <f ca="1">IFERROR(AVERAGE(OFFSET(B2371,0,0,-计算!B$19,1)),AVERAGE(OFFSET(B2371,0,0,-ROW(),1)))</f>
        <v>2441.7066666666665</v>
      </c>
      <c r="F2371" s="4">
        <f ca="1">IFERROR(AVERAGE(OFFSET(B2371,0,0,-计算!B$20,1)),AVERAGE(OFFSET(B2371,0,0,-ROW(),1)))</f>
        <v>2387.6551999999997</v>
      </c>
      <c r="G2371" s="4">
        <f t="shared" ca="1" si="145"/>
        <v>54.051466666666784</v>
      </c>
      <c r="H2371" s="4">
        <f ca="1">IFERROR(AVERAGE(OFFSET(G2371,0,0,-计算!B$21,1)),AVERAGE(OFFSET(G2371,0,0,-ROW(),1)))</f>
        <v>53.997816666666871</v>
      </c>
      <c r="I2371" s="4" t="str">
        <f ca="1">IF(计算!B$23=1,IFERROR(IF(AND(G2371&gt;H2371,OFFSET(G2371,-计算!B$22,0,1,1)&lt;OFFSET(H2371,-计算!B$22,0,1,1)),"买",IF(AND(G2371&lt;H2371,OFFSET(G2371,-计算!B$22,0,1,1)&gt;OFFSET(H2371,-计算!B$22,0,1,1)),"卖",I2370)),"买"),IF(计算!B$23=2,IFERROR(IF(AND(G2371&gt;OFFSET(G2371,-计算!B$22,0,1,1),B2371&lt;OFFSET(B2371,-计算!B$22,0,1,1)),"买",IF(AND(G2371&lt;OFFSET(G2371,-计算!B$22,0,1,1),B2371&gt;OFFSET(B2371,-计算!B$22,0,1,1)),"卖",I2370)),"买"),""))</f>
        <v>买</v>
      </c>
      <c r="J2371" s="4">
        <f t="shared" ca="1" si="147"/>
        <v>1</v>
      </c>
      <c r="K2371" s="3">
        <f ca="1">IF(I2370="买",C2371,0)-IF(J2371=1,计算!B$18)</f>
        <v>0</v>
      </c>
      <c r="L2371" s="2">
        <f t="shared" ca="1" si="146"/>
        <v>5.6243938630599084</v>
      </c>
      <c r="M2371" s="3">
        <f ca="1">1-L2371/MAX(L$2:L2371)</f>
        <v>0.13007656408550705</v>
      </c>
    </row>
    <row r="2372" spans="1:13" x14ac:dyDescent="0.15">
      <c r="A2372" s="1">
        <v>41926</v>
      </c>
      <c r="B2372" s="2">
        <v>2446.56</v>
      </c>
      <c r="C2372" s="3">
        <f t="shared" ref="C2372:C2435" si="148">B2372/B2371-1</f>
        <v>-3.4175848795290342E-3</v>
      </c>
      <c r="D2372" s="3">
        <f>1-B2372/MAX(B$2:B2372)</f>
        <v>0.58372013884162532</v>
      </c>
      <c r="E2372" s="4">
        <f ca="1">IFERROR(AVERAGE(OFFSET(B2372,0,0,-计算!B$19,1)),AVERAGE(OFFSET(B2372,0,0,-ROW(),1)))</f>
        <v>2443.4858333333336</v>
      </c>
      <c r="F2372" s="4">
        <f ca="1">IFERROR(AVERAGE(OFFSET(B2372,0,0,-计算!B$20,1)),AVERAGE(OFFSET(B2372,0,0,-ROW(),1)))</f>
        <v>2390.1083999999996</v>
      </c>
      <c r="G2372" s="4">
        <f t="shared" ref="G2372:G2435" ca="1" si="149">E2372-F2372</f>
        <v>53.377433333334011</v>
      </c>
      <c r="H2372" s="4">
        <f ca="1">IFERROR(AVERAGE(OFFSET(G2372,0,0,-计算!B$21,1)),AVERAGE(OFFSET(G2372,0,0,-ROW(),1)))</f>
        <v>53.216800000000298</v>
      </c>
      <c r="I2372" s="4" t="str">
        <f ca="1">IF(计算!B$23=1,IFERROR(IF(AND(G2372&gt;H2372,OFFSET(G2372,-计算!B$22,0,1,1)&lt;OFFSET(H2372,-计算!B$22,0,1,1)),"买",IF(AND(G2372&lt;H2372,OFFSET(G2372,-计算!B$22,0,1,1)&gt;OFFSET(H2372,-计算!B$22,0,1,1)),"卖",I2371)),"买"),IF(计算!B$23=2,IFERROR(IF(AND(G2372&gt;OFFSET(G2372,-计算!B$22,0,1,1),B2372&lt;OFFSET(B2372,-计算!B$22,0,1,1)),"买",IF(AND(G2372&lt;OFFSET(G2372,-计算!B$22,0,1,1),B2372&gt;OFFSET(B2372,-计算!B$22,0,1,1)),"卖",I2371)),"买"),""))</f>
        <v>买</v>
      </c>
      <c r="J2372" s="4" t="str">
        <f t="shared" ca="1" si="147"/>
        <v/>
      </c>
      <c r="K2372" s="3">
        <f ca="1">IF(I2371="买",C2372,0)-IF(J2372=1,计算!B$18)</f>
        <v>-3.4175848795290342E-3</v>
      </c>
      <c r="L2372" s="2">
        <f t="shared" ref="L2372:L2435" ca="1" si="150">IFERROR(L2371*(1+K2372),L2371)</f>
        <v>5.6051720196369992</v>
      </c>
      <c r="M2372" s="3">
        <f ca="1">1-L2372/MAX(L$2:L2372)</f>
        <v>0.13304960126643628</v>
      </c>
    </row>
    <row r="2373" spans="1:13" x14ac:dyDescent="0.15">
      <c r="A2373" s="1">
        <v>41927</v>
      </c>
      <c r="B2373" s="2">
        <v>2463.87</v>
      </c>
      <c r="C2373" s="3">
        <f t="shared" si="148"/>
        <v>7.0752403374534367E-3</v>
      </c>
      <c r="D2373" s="3">
        <f>1-B2373/MAX(B$2:B2373)</f>
        <v>0.58077485877628798</v>
      </c>
      <c r="E2373" s="4">
        <f ca="1">IFERROR(AVERAGE(OFFSET(B2373,0,0,-计算!B$19,1)),AVERAGE(OFFSET(B2373,0,0,-ROW(),1)))</f>
        <v>2450.5650000000001</v>
      </c>
      <c r="F2373" s="4">
        <f ca="1">IFERROR(AVERAGE(OFFSET(B2373,0,0,-计算!B$20,1)),AVERAGE(OFFSET(B2373,0,0,-ROW(),1)))</f>
        <v>2392.7583999999997</v>
      </c>
      <c r="G2373" s="4">
        <f t="shared" ca="1" si="149"/>
        <v>57.806600000000344</v>
      </c>
      <c r="H2373" s="4">
        <f ca="1">IFERROR(AVERAGE(OFFSET(G2373,0,0,-计算!B$21,1)),AVERAGE(OFFSET(G2373,0,0,-ROW(),1)))</f>
        <v>53.947527777778078</v>
      </c>
      <c r="I2373" s="4" t="str">
        <f ca="1">IF(计算!B$23=1,IFERROR(IF(AND(G2373&gt;H2373,OFFSET(G2373,-计算!B$22,0,1,1)&lt;OFFSET(H2373,-计算!B$22,0,1,1)),"买",IF(AND(G2373&lt;H2373,OFFSET(G2373,-计算!B$22,0,1,1)&gt;OFFSET(H2373,-计算!B$22,0,1,1)),"卖",I2372)),"买"),IF(计算!B$23=2,IFERROR(IF(AND(G2373&gt;OFFSET(G2373,-计算!B$22,0,1,1),B2373&lt;OFFSET(B2373,-计算!B$22,0,1,1)),"买",IF(AND(G2373&lt;OFFSET(G2373,-计算!B$22,0,1,1),B2373&gt;OFFSET(B2373,-计算!B$22,0,1,1)),"卖",I2372)),"买"),""))</f>
        <v>买</v>
      </c>
      <c r="J2373" s="4" t="str">
        <f t="shared" ref="J2373:J2436" ca="1" si="151">IF(I2372&lt;&gt;I2373,1,"")</f>
        <v/>
      </c>
      <c r="K2373" s="3">
        <f ca="1">IF(I2372="买",C2373,0)-IF(J2373=1,计算!B$18)</f>
        <v>7.0752403374534367E-3</v>
      </c>
      <c r="L2373" s="2">
        <f t="shared" ca="1" si="150"/>
        <v>5.6448299588087005</v>
      </c>
      <c r="M2373" s="3">
        <f ca="1">1-L2373/MAX(L$2:L2373)</f>
        <v>0.12691571883474517</v>
      </c>
    </row>
    <row r="2374" spans="1:13" x14ac:dyDescent="0.15">
      <c r="A2374" s="1">
        <v>41928</v>
      </c>
      <c r="B2374" s="2">
        <v>2444.39</v>
      </c>
      <c r="C2374" s="3">
        <f t="shared" si="148"/>
        <v>-7.9062612881360961E-3</v>
      </c>
      <c r="D2374" s="3">
        <f>1-B2374/MAX(B$2:B2374)</f>
        <v>0.58408936228135855</v>
      </c>
      <c r="E2374" s="4">
        <f ca="1">IFERROR(AVERAGE(OFFSET(B2374,0,0,-计算!B$19,1)),AVERAGE(OFFSET(B2374,0,0,-ROW(),1)))</f>
        <v>2454.3091666666669</v>
      </c>
      <c r="F2374" s="4">
        <f ca="1">IFERROR(AVERAGE(OFFSET(B2374,0,0,-计算!B$20,1)),AVERAGE(OFFSET(B2374,0,0,-ROW(),1)))</f>
        <v>2395.2059999999997</v>
      </c>
      <c r="G2374" s="4">
        <f t="shared" ca="1" si="149"/>
        <v>59.103166666667221</v>
      </c>
      <c r="H2374" s="4">
        <f ca="1">IFERROR(AVERAGE(OFFSET(G2374,0,0,-计算!B$21,1)),AVERAGE(OFFSET(G2374,0,0,-ROW(),1)))</f>
        <v>55.274533333333771</v>
      </c>
      <c r="I2374" s="4" t="str">
        <f ca="1">IF(计算!B$23=1,IFERROR(IF(AND(G2374&gt;H2374,OFFSET(G2374,-计算!B$22,0,1,1)&lt;OFFSET(H2374,-计算!B$22,0,1,1)),"买",IF(AND(G2374&lt;H2374,OFFSET(G2374,-计算!B$22,0,1,1)&gt;OFFSET(H2374,-计算!B$22,0,1,1)),"卖",I2373)),"买"),IF(计算!B$23=2,IFERROR(IF(AND(G2374&gt;OFFSET(G2374,-计算!B$22,0,1,1),B2374&lt;OFFSET(B2374,-计算!B$22,0,1,1)),"买",IF(AND(G2374&lt;OFFSET(G2374,-计算!B$22,0,1,1),B2374&gt;OFFSET(B2374,-计算!B$22,0,1,1)),"卖",I2373)),"买"),""))</f>
        <v>买</v>
      </c>
      <c r="J2374" s="4" t="str">
        <f t="shared" ca="1" si="151"/>
        <v/>
      </c>
      <c r="K2374" s="3">
        <f ca="1">IF(I2373="买",C2374,0)-IF(J2374=1,计算!B$18)</f>
        <v>-7.9062612881360961E-3</v>
      </c>
      <c r="L2374" s="2">
        <f t="shared" ca="1" si="150"/>
        <v>5.6002004582272606</v>
      </c>
      <c r="M2374" s="3">
        <f ca="1">1-L2374/MAX(L$2:L2374)</f>
        <v>0.13381855128820219</v>
      </c>
    </row>
    <row r="2375" spans="1:13" x14ac:dyDescent="0.15">
      <c r="A2375" s="1">
        <v>41929</v>
      </c>
      <c r="B2375" s="2">
        <v>2441.73</v>
      </c>
      <c r="C2375" s="3">
        <f t="shared" si="148"/>
        <v>-1.0882060554984196E-3</v>
      </c>
      <c r="D2375" s="3">
        <f>1-B2375/MAX(B$2:B2375)</f>
        <v>0.58454195875587012</v>
      </c>
      <c r="E2375" s="4">
        <f ca="1">IFERROR(AVERAGE(OFFSET(B2375,0,0,-计算!B$19,1)),AVERAGE(OFFSET(B2375,0,0,-ROW(),1)))</f>
        <v>2454.2983333333336</v>
      </c>
      <c r="F2375" s="4">
        <f ca="1">IFERROR(AVERAGE(OFFSET(B2375,0,0,-计算!B$20,1)),AVERAGE(OFFSET(B2375,0,0,-ROW(),1)))</f>
        <v>2397.0356000000002</v>
      </c>
      <c r="G2375" s="4">
        <f t="shared" ca="1" si="149"/>
        <v>57.262733333333472</v>
      </c>
      <c r="H2375" s="4">
        <f ca="1">IFERROR(AVERAGE(OFFSET(G2375,0,0,-计算!B$21,1)),AVERAGE(OFFSET(G2375,0,0,-ROW(),1)))</f>
        <v>55.947561111111476</v>
      </c>
      <c r="I2375" s="4" t="str">
        <f ca="1">IF(计算!B$23=1,IFERROR(IF(AND(G2375&gt;H2375,OFFSET(G2375,-计算!B$22,0,1,1)&lt;OFFSET(H2375,-计算!B$22,0,1,1)),"买",IF(AND(G2375&lt;H2375,OFFSET(G2375,-计算!B$22,0,1,1)&gt;OFFSET(H2375,-计算!B$22,0,1,1)),"卖",I2374)),"买"),IF(计算!B$23=2,IFERROR(IF(AND(G2375&gt;OFFSET(G2375,-计算!B$22,0,1,1),B2375&lt;OFFSET(B2375,-计算!B$22,0,1,1)),"买",IF(AND(G2375&lt;OFFSET(G2375,-计算!B$22,0,1,1),B2375&gt;OFFSET(B2375,-计算!B$22,0,1,1)),"卖",I2374)),"买"),""))</f>
        <v>买</v>
      </c>
      <c r="J2375" s="4" t="str">
        <f t="shared" ca="1" si="151"/>
        <v/>
      </c>
      <c r="K2375" s="3">
        <f ca="1">IF(I2374="买",C2375,0)-IF(J2375=1,计算!B$18)</f>
        <v>-1.0882060554984196E-3</v>
      </c>
      <c r="L2375" s="2">
        <f t="shared" ca="1" si="150"/>
        <v>5.5941062861766131</v>
      </c>
      <c r="M2375" s="3">
        <f ca="1">1-L2375/MAX(L$2:L2375)</f>
        <v>0.13476113518585064</v>
      </c>
    </row>
    <row r="2376" spans="1:13" x14ac:dyDescent="0.15">
      <c r="A2376" s="1">
        <v>41932</v>
      </c>
      <c r="B2376" s="2">
        <v>2454.71</v>
      </c>
      <c r="C2376" s="3">
        <f t="shared" si="148"/>
        <v>5.3159030687259801E-3</v>
      </c>
      <c r="D2376" s="3">
        <f>1-B2376/MAX(B$2:B2376)</f>
        <v>0.58233342407949362</v>
      </c>
      <c r="E2376" s="4">
        <f ca="1">IFERROR(AVERAGE(OFFSET(B2376,0,0,-计算!B$19,1)),AVERAGE(OFFSET(B2376,0,0,-ROW(),1)))</f>
        <v>2455.7766666666666</v>
      </c>
      <c r="F2376" s="4">
        <f ca="1">IFERROR(AVERAGE(OFFSET(B2376,0,0,-计算!B$20,1)),AVERAGE(OFFSET(B2376,0,0,-ROW(),1)))</f>
        <v>2399.5418000000004</v>
      </c>
      <c r="G2376" s="4">
        <f t="shared" ca="1" si="149"/>
        <v>56.234866666666221</v>
      </c>
      <c r="H2376" s="4">
        <f ca="1">IFERROR(AVERAGE(OFFSET(G2376,0,0,-计算!B$21,1)),AVERAGE(OFFSET(G2376,0,0,-ROW(),1)))</f>
        <v>56.306044444444673</v>
      </c>
      <c r="I2376" s="4" t="str">
        <f ca="1">IF(计算!B$23=1,IFERROR(IF(AND(G2376&gt;H2376,OFFSET(G2376,-计算!B$22,0,1,1)&lt;OFFSET(H2376,-计算!B$22,0,1,1)),"买",IF(AND(G2376&lt;H2376,OFFSET(G2376,-计算!B$22,0,1,1)&gt;OFFSET(H2376,-计算!B$22,0,1,1)),"卖",I2375)),"买"),IF(计算!B$23=2,IFERROR(IF(AND(G2376&gt;OFFSET(G2376,-计算!B$22,0,1,1),B2376&lt;OFFSET(B2376,-计算!B$22,0,1,1)),"买",IF(AND(G2376&lt;OFFSET(G2376,-计算!B$22,0,1,1),B2376&gt;OFFSET(B2376,-计算!B$22,0,1,1)),"卖",I2375)),"买"),""))</f>
        <v>卖</v>
      </c>
      <c r="J2376" s="4">
        <f t="shared" ca="1" si="151"/>
        <v>1</v>
      </c>
      <c r="K2376" s="3">
        <f ca="1">IF(I2375="买",C2376,0)-IF(J2376=1,计算!B$18)</f>
        <v>5.3159030687259801E-3</v>
      </c>
      <c r="L2376" s="2">
        <f t="shared" ca="1" si="150"/>
        <v>5.6238440129500784</v>
      </c>
      <c r="M2376" s="3">
        <f ca="1">1-L2376/MAX(L$2:L2376)</f>
        <v>0.13016160924920417</v>
      </c>
    </row>
    <row r="2377" spans="1:13" x14ac:dyDescent="0.15">
      <c r="A2377" s="1">
        <v>41933</v>
      </c>
      <c r="B2377" s="2">
        <v>2433.39</v>
      </c>
      <c r="C2377" s="3">
        <f t="shared" si="148"/>
        <v>-8.6853436862196487E-3</v>
      </c>
      <c r="D2377" s="3">
        <f>1-B2377/MAX(B$2:B2377)</f>
        <v>0.5859610018376098</v>
      </c>
      <c r="E2377" s="4">
        <f ca="1">IFERROR(AVERAGE(OFFSET(B2377,0,0,-计算!B$19,1)),AVERAGE(OFFSET(B2377,0,0,-ROW(),1)))</f>
        <v>2455.4591666666665</v>
      </c>
      <c r="F2377" s="4">
        <f ca="1">IFERROR(AVERAGE(OFFSET(B2377,0,0,-计算!B$20,1)),AVERAGE(OFFSET(B2377,0,0,-ROW(),1)))</f>
        <v>2400.6972000000005</v>
      </c>
      <c r="G2377" s="4">
        <f t="shared" ca="1" si="149"/>
        <v>54.761966666666012</v>
      </c>
      <c r="H2377" s="4">
        <f ca="1">IFERROR(AVERAGE(OFFSET(G2377,0,0,-计算!B$21,1)),AVERAGE(OFFSET(G2377,0,0,-ROW(),1)))</f>
        <v>56.424461111111214</v>
      </c>
      <c r="I2377" s="4" t="str">
        <f ca="1">IF(计算!B$23=1,IFERROR(IF(AND(G2377&gt;H2377,OFFSET(G2377,-计算!B$22,0,1,1)&lt;OFFSET(H2377,-计算!B$22,0,1,1)),"买",IF(AND(G2377&lt;H2377,OFFSET(G2377,-计算!B$22,0,1,1)&gt;OFFSET(H2377,-计算!B$22,0,1,1)),"卖",I2376)),"买"),IF(计算!B$23=2,IFERROR(IF(AND(G2377&gt;OFFSET(G2377,-计算!B$22,0,1,1),B2377&lt;OFFSET(B2377,-计算!B$22,0,1,1)),"买",IF(AND(G2377&lt;OFFSET(G2377,-计算!B$22,0,1,1),B2377&gt;OFFSET(B2377,-计算!B$22,0,1,1)),"卖",I2376)),"买"),""))</f>
        <v>卖</v>
      </c>
      <c r="J2377" s="4" t="str">
        <f t="shared" ca="1" si="151"/>
        <v/>
      </c>
      <c r="K2377" s="3">
        <f ca="1">IF(I2376="买",C2377,0)-IF(J2377=1,计算!B$18)</f>
        <v>0</v>
      </c>
      <c r="L2377" s="2">
        <f t="shared" ca="1" si="150"/>
        <v>5.6238440129500784</v>
      </c>
      <c r="M2377" s="3">
        <f ca="1">1-L2377/MAX(L$2:L2377)</f>
        <v>0.13016160924920417</v>
      </c>
    </row>
    <row r="2378" spans="1:13" x14ac:dyDescent="0.15">
      <c r="A2378" s="1">
        <v>41934</v>
      </c>
      <c r="B2378" s="2">
        <v>2418.64</v>
      </c>
      <c r="C2378" s="3">
        <f t="shared" si="148"/>
        <v>-6.0615026773349623E-3</v>
      </c>
      <c r="D2378" s="3">
        <f>1-B2378/MAX(B$2:B2378)</f>
        <v>0.58847070033349214</v>
      </c>
      <c r="E2378" s="4">
        <f ca="1">IFERROR(AVERAGE(OFFSET(B2378,0,0,-计算!B$19,1)),AVERAGE(OFFSET(B2378,0,0,-ROW(),1)))</f>
        <v>2453.0291666666667</v>
      </c>
      <c r="F2378" s="4">
        <f ca="1">IFERROR(AVERAGE(OFFSET(B2378,0,0,-计算!B$20,1)),AVERAGE(OFFSET(B2378,0,0,-ROW(),1)))</f>
        <v>2401.683</v>
      </c>
      <c r="G2378" s="4">
        <f t="shared" ca="1" si="149"/>
        <v>51.346166666666704</v>
      </c>
      <c r="H2378" s="4">
        <f ca="1">IFERROR(AVERAGE(OFFSET(G2378,0,0,-计算!B$21,1)),AVERAGE(OFFSET(G2378,0,0,-ROW(),1)))</f>
        <v>56.085916666666662</v>
      </c>
      <c r="I2378" s="4" t="str">
        <f ca="1">IF(计算!B$23=1,IFERROR(IF(AND(G2378&gt;H2378,OFFSET(G2378,-计算!B$22,0,1,1)&lt;OFFSET(H2378,-计算!B$22,0,1,1)),"买",IF(AND(G2378&lt;H2378,OFFSET(G2378,-计算!B$22,0,1,1)&gt;OFFSET(H2378,-计算!B$22,0,1,1)),"卖",I2377)),"买"),IF(计算!B$23=2,IFERROR(IF(AND(G2378&gt;OFFSET(G2378,-计算!B$22,0,1,1),B2378&lt;OFFSET(B2378,-计算!B$22,0,1,1)),"买",IF(AND(G2378&lt;OFFSET(G2378,-计算!B$22,0,1,1),B2378&gt;OFFSET(B2378,-计算!B$22,0,1,1)),"卖",I2377)),"买"),""))</f>
        <v>卖</v>
      </c>
      <c r="J2378" s="4" t="str">
        <f t="shared" ca="1" si="151"/>
        <v/>
      </c>
      <c r="K2378" s="3">
        <f ca="1">IF(I2377="买",C2378,0)-IF(J2378=1,计算!B$18)</f>
        <v>0</v>
      </c>
      <c r="L2378" s="2">
        <f t="shared" ca="1" si="150"/>
        <v>5.6238440129500784</v>
      </c>
      <c r="M2378" s="3">
        <f ca="1">1-L2378/MAX(L$2:L2378)</f>
        <v>0.13016160924920417</v>
      </c>
    </row>
    <row r="2379" spans="1:13" x14ac:dyDescent="0.15">
      <c r="A2379" s="1">
        <v>41935</v>
      </c>
      <c r="B2379" s="2">
        <v>2395.94</v>
      </c>
      <c r="C2379" s="3">
        <f t="shared" si="148"/>
        <v>-9.3854397512650456E-3</v>
      </c>
      <c r="D2379" s="3">
        <f>1-B2379/MAX(B$2:B2379)</f>
        <v>0.59233308378139249</v>
      </c>
      <c r="E2379" s="4">
        <f ca="1">IFERROR(AVERAGE(OFFSET(B2379,0,0,-计算!B$19,1)),AVERAGE(OFFSET(B2379,0,0,-ROW(),1)))</f>
        <v>2448.4416666666662</v>
      </c>
      <c r="F2379" s="4">
        <f ca="1">IFERROR(AVERAGE(OFFSET(B2379,0,0,-计算!B$20,1)),AVERAGE(OFFSET(B2379,0,0,-ROW(),1)))</f>
        <v>2402.3374000000003</v>
      </c>
      <c r="G2379" s="4">
        <f t="shared" ca="1" si="149"/>
        <v>46.104266666665808</v>
      </c>
      <c r="H2379" s="4">
        <f ca="1">IFERROR(AVERAGE(OFFSET(G2379,0,0,-计算!B$21,1)),AVERAGE(OFFSET(G2379,0,0,-ROW(),1)))</f>
        <v>54.135527777777575</v>
      </c>
      <c r="I2379" s="4" t="str">
        <f ca="1">IF(计算!B$23=1,IFERROR(IF(AND(G2379&gt;H2379,OFFSET(G2379,-计算!B$22,0,1,1)&lt;OFFSET(H2379,-计算!B$22,0,1,1)),"买",IF(AND(G2379&lt;H2379,OFFSET(G2379,-计算!B$22,0,1,1)&gt;OFFSET(H2379,-计算!B$22,0,1,1)),"卖",I2378)),"买"),IF(计算!B$23=2,IFERROR(IF(AND(G2379&gt;OFFSET(G2379,-计算!B$22,0,1,1),B2379&lt;OFFSET(B2379,-计算!B$22,0,1,1)),"买",IF(AND(G2379&lt;OFFSET(G2379,-计算!B$22,0,1,1),B2379&gt;OFFSET(B2379,-计算!B$22,0,1,1)),"卖",I2378)),"买"),""))</f>
        <v>卖</v>
      </c>
      <c r="J2379" s="4" t="str">
        <f t="shared" ca="1" si="151"/>
        <v/>
      </c>
      <c r="K2379" s="3">
        <f ca="1">IF(I2378="买",C2379,0)-IF(J2379=1,计算!B$18)</f>
        <v>0</v>
      </c>
      <c r="L2379" s="2">
        <f t="shared" ca="1" si="150"/>
        <v>5.6238440129500784</v>
      </c>
      <c r="M2379" s="3">
        <f ca="1">1-L2379/MAX(L$2:L2379)</f>
        <v>0.13016160924920417</v>
      </c>
    </row>
    <row r="2380" spans="1:13" x14ac:dyDescent="0.15">
      <c r="A2380" s="1">
        <v>41936</v>
      </c>
      <c r="B2380" s="2">
        <v>2390.71</v>
      </c>
      <c r="C2380" s="3">
        <f t="shared" si="148"/>
        <v>-2.1828593370452065E-3</v>
      </c>
      <c r="D2380" s="3">
        <f>1-B2380/MAX(B$2:B2380)</f>
        <v>0.59322296331586466</v>
      </c>
      <c r="E2380" s="4">
        <f ca="1">IFERROR(AVERAGE(OFFSET(B2380,0,0,-计算!B$19,1)),AVERAGE(OFFSET(B2380,0,0,-ROW(),1)))</f>
        <v>2441.1358333333328</v>
      </c>
      <c r="F2380" s="4">
        <f ca="1">IFERROR(AVERAGE(OFFSET(B2380,0,0,-计算!B$20,1)),AVERAGE(OFFSET(B2380,0,0,-ROW(),1)))</f>
        <v>2403.6024000000007</v>
      </c>
      <c r="G2380" s="4">
        <f t="shared" ca="1" si="149"/>
        <v>37.533433333332141</v>
      </c>
      <c r="H2380" s="4">
        <f ca="1">IFERROR(AVERAGE(OFFSET(G2380,0,0,-计算!B$21,1)),AVERAGE(OFFSET(G2380,0,0,-ROW(),1)))</f>
        <v>50.540572222221726</v>
      </c>
      <c r="I2380" s="4" t="str">
        <f ca="1">IF(计算!B$23=1,IFERROR(IF(AND(G2380&gt;H2380,OFFSET(G2380,-计算!B$22,0,1,1)&lt;OFFSET(H2380,-计算!B$22,0,1,1)),"买",IF(AND(G2380&lt;H2380,OFFSET(G2380,-计算!B$22,0,1,1)&gt;OFFSET(H2380,-计算!B$22,0,1,1)),"卖",I2379)),"买"),IF(计算!B$23=2,IFERROR(IF(AND(G2380&gt;OFFSET(G2380,-计算!B$22,0,1,1),B2380&lt;OFFSET(B2380,-计算!B$22,0,1,1)),"买",IF(AND(G2380&lt;OFFSET(G2380,-计算!B$22,0,1,1),B2380&gt;OFFSET(B2380,-计算!B$22,0,1,1)),"卖",I2379)),"买"),""))</f>
        <v>卖</v>
      </c>
      <c r="J2380" s="4" t="str">
        <f t="shared" ca="1" si="151"/>
        <v/>
      </c>
      <c r="K2380" s="3">
        <f ca="1">IF(I2379="买",C2380,0)-IF(J2380=1,计算!B$18)</f>
        <v>0</v>
      </c>
      <c r="L2380" s="2">
        <f t="shared" ca="1" si="150"/>
        <v>5.6238440129500784</v>
      </c>
      <c r="M2380" s="3">
        <f ca="1">1-L2380/MAX(L$2:L2380)</f>
        <v>0.13016160924920417</v>
      </c>
    </row>
    <row r="2381" spans="1:13" x14ac:dyDescent="0.15">
      <c r="A2381" s="1">
        <v>41939</v>
      </c>
      <c r="B2381" s="2">
        <v>2368.83</v>
      </c>
      <c r="C2381" s="3">
        <f t="shared" si="148"/>
        <v>-9.152092892906305E-3</v>
      </c>
      <c r="D2381" s="3">
        <f>1-B2381/MAX(B$2:B2381)</f>
        <v>0.59694582454229905</v>
      </c>
      <c r="E2381" s="4">
        <f ca="1">IFERROR(AVERAGE(OFFSET(B2381,0,0,-计算!B$19,1)),AVERAGE(OFFSET(B2381,0,0,-ROW(),1)))</f>
        <v>2431.7091666666661</v>
      </c>
      <c r="F2381" s="4">
        <f ca="1">IFERROR(AVERAGE(OFFSET(B2381,0,0,-计算!B$20,1)),AVERAGE(OFFSET(B2381,0,0,-ROW(),1)))</f>
        <v>2404.3564000000006</v>
      </c>
      <c r="G2381" s="4">
        <f t="shared" ca="1" si="149"/>
        <v>27.352766666665502</v>
      </c>
      <c r="H2381" s="4">
        <f ca="1">IFERROR(AVERAGE(OFFSET(G2381,0,0,-计算!B$21,1)),AVERAGE(OFFSET(G2381,0,0,-ROW(),1)))</f>
        <v>45.555577777777067</v>
      </c>
      <c r="I2381" s="4" t="str">
        <f ca="1">IF(计算!B$23=1,IFERROR(IF(AND(G2381&gt;H2381,OFFSET(G2381,-计算!B$22,0,1,1)&lt;OFFSET(H2381,-计算!B$22,0,1,1)),"买",IF(AND(G2381&lt;H2381,OFFSET(G2381,-计算!B$22,0,1,1)&gt;OFFSET(H2381,-计算!B$22,0,1,1)),"卖",I2380)),"买"),IF(计算!B$23=2,IFERROR(IF(AND(G2381&gt;OFFSET(G2381,-计算!B$22,0,1,1),B2381&lt;OFFSET(B2381,-计算!B$22,0,1,1)),"买",IF(AND(G2381&lt;OFFSET(G2381,-计算!B$22,0,1,1),B2381&gt;OFFSET(B2381,-计算!B$22,0,1,1)),"卖",I2380)),"买"),""))</f>
        <v>卖</v>
      </c>
      <c r="J2381" s="4" t="str">
        <f t="shared" ca="1" si="151"/>
        <v/>
      </c>
      <c r="K2381" s="3">
        <f ca="1">IF(I2380="买",C2381,0)-IF(J2381=1,计算!B$18)</f>
        <v>0</v>
      </c>
      <c r="L2381" s="2">
        <f t="shared" ca="1" si="150"/>
        <v>5.6238440129500784</v>
      </c>
      <c r="M2381" s="3">
        <f ca="1">1-L2381/MAX(L$2:L2381)</f>
        <v>0.13016160924920417</v>
      </c>
    </row>
    <row r="2382" spans="1:13" x14ac:dyDescent="0.15">
      <c r="A2382" s="1">
        <v>41940</v>
      </c>
      <c r="B2382" s="2">
        <v>2416.65</v>
      </c>
      <c r="C2382" s="3">
        <f t="shared" si="148"/>
        <v>2.018718101341177E-2</v>
      </c>
      <c r="D2382" s="3">
        <f>1-B2382/MAX(B$2:B2382)</f>
        <v>0.58880929694412298</v>
      </c>
      <c r="E2382" s="4">
        <f ca="1">IFERROR(AVERAGE(OFFSET(B2382,0,0,-计算!B$19,1)),AVERAGE(OFFSET(B2382,0,0,-ROW(),1)))</f>
        <v>2427.5308333333328</v>
      </c>
      <c r="F2382" s="4">
        <f ca="1">IFERROR(AVERAGE(OFFSET(B2382,0,0,-计算!B$20,1)),AVERAGE(OFFSET(B2382,0,0,-ROW(),1)))</f>
        <v>2405.3824000000004</v>
      </c>
      <c r="G2382" s="4">
        <f t="shared" ca="1" si="149"/>
        <v>22.148433333332378</v>
      </c>
      <c r="H2382" s="4">
        <f ca="1">IFERROR(AVERAGE(OFFSET(G2382,0,0,-计算!B$21,1)),AVERAGE(OFFSET(G2382,0,0,-ROW(),1)))</f>
        <v>39.874505555554755</v>
      </c>
      <c r="I2382" s="4" t="str">
        <f ca="1">IF(计算!B$23=1,IFERROR(IF(AND(G2382&gt;H2382,OFFSET(G2382,-计算!B$22,0,1,1)&lt;OFFSET(H2382,-计算!B$22,0,1,1)),"买",IF(AND(G2382&lt;H2382,OFFSET(G2382,-计算!B$22,0,1,1)&gt;OFFSET(H2382,-计算!B$22,0,1,1)),"卖",I2381)),"买"),IF(计算!B$23=2,IFERROR(IF(AND(G2382&gt;OFFSET(G2382,-计算!B$22,0,1,1),B2382&lt;OFFSET(B2382,-计算!B$22,0,1,1)),"买",IF(AND(G2382&lt;OFFSET(G2382,-计算!B$22,0,1,1),B2382&gt;OFFSET(B2382,-计算!B$22,0,1,1)),"卖",I2381)),"买"),""))</f>
        <v>卖</v>
      </c>
      <c r="J2382" s="4" t="str">
        <f t="shared" ca="1" si="151"/>
        <v/>
      </c>
      <c r="K2382" s="3">
        <f ca="1">IF(I2381="买",C2382,0)-IF(J2382=1,计算!B$18)</f>
        <v>0</v>
      </c>
      <c r="L2382" s="2">
        <f t="shared" ca="1" si="150"/>
        <v>5.6238440129500784</v>
      </c>
      <c r="M2382" s="3">
        <f ca="1">1-L2382/MAX(L$2:L2382)</f>
        <v>0.13016160924920417</v>
      </c>
    </row>
    <row r="2383" spans="1:13" x14ac:dyDescent="0.15">
      <c r="A2383" s="1">
        <v>41941</v>
      </c>
      <c r="B2383" s="2">
        <v>2451.38</v>
      </c>
      <c r="C2383" s="3">
        <f t="shared" si="148"/>
        <v>1.4371133594024865E-2</v>
      </c>
      <c r="D2383" s="3">
        <f>1-B2383/MAX(B$2:B2383)</f>
        <v>0.58290002041788602</v>
      </c>
      <c r="E2383" s="4">
        <f ca="1">IFERROR(AVERAGE(OFFSET(B2383,0,0,-计算!B$19,1)),AVERAGE(OFFSET(B2383,0,0,-ROW(),1)))</f>
        <v>2427.2333333333331</v>
      </c>
      <c r="F2383" s="4">
        <f ca="1">IFERROR(AVERAGE(OFFSET(B2383,0,0,-计算!B$20,1)),AVERAGE(OFFSET(B2383,0,0,-ROW(),1)))</f>
        <v>2407.2690000000007</v>
      </c>
      <c r="G2383" s="4">
        <f t="shared" ca="1" si="149"/>
        <v>19.964333333332434</v>
      </c>
      <c r="H2383" s="4">
        <f ca="1">IFERROR(AVERAGE(OFFSET(G2383,0,0,-计算!B$21,1)),AVERAGE(OFFSET(G2383,0,0,-ROW(),1)))</f>
        <v>34.074899999999161</v>
      </c>
      <c r="I2383" s="4" t="str">
        <f ca="1">IF(计算!B$23=1,IFERROR(IF(AND(G2383&gt;H2383,OFFSET(G2383,-计算!B$22,0,1,1)&lt;OFFSET(H2383,-计算!B$22,0,1,1)),"买",IF(AND(G2383&lt;H2383,OFFSET(G2383,-计算!B$22,0,1,1)&gt;OFFSET(H2383,-计算!B$22,0,1,1)),"卖",I2382)),"买"),IF(计算!B$23=2,IFERROR(IF(AND(G2383&gt;OFFSET(G2383,-计算!B$22,0,1,1),B2383&lt;OFFSET(B2383,-计算!B$22,0,1,1)),"买",IF(AND(G2383&lt;OFFSET(G2383,-计算!B$22,0,1,1),B2383&gt;OFFSET(B2383,-计算!B$22,0,1,1)),"卖",I2382)),"买"),""))</f>
        <v>卖</v>
      </c>
      <c r="J2383" s="4" t="str">
        <f t="shared" ca="1" si="151"/>
        <v/>
      </c>
      <c r="K2383" s="3">
        <f ca="1">IF(I2382="买",C2383,0)-IF(J2383=1,计算!B$18)</f>
        <v>0</v>
      </c>
      <c r="L2383" s="2">
        <f t="shared" ca="1" si="150"/>
        <v>5.6238440129500784</v>
      </c>
      <c r="M2383" s="3">
        <f ca="1">1-L2383/MAX(L$2:L2383)</f>
        <v>0.13016160924920417</v>
      </c>
    </row>
    <row r="2384" spans="1:13" x14ac:dyDescent="0.15">
      <c r="A2384" s="1">
        <v>41942</v>
      </c>
      <c r="B2384" s="2">
        <v>2468.9299999999998</v>
      </c>
      <c r="C2384" s="3">
        <f t="shared" si="148"/>
        <v>7.1592327586909033E-3</v>
      </c>
      <c r="D2384" s="3">
        <f>1-B2384/MAX(B$2:B2384)</f>
        <v>0.57991390458041248</v>
      </c>
      <c r="E2384" s="4">
        <f ca="1">IFERROR(AVERAGE(OFFSET(B2384,0,0,-计算!B$19,1)),AVERAGE(OFFSET(B2384,0,0,-ROW(),1)))</f>
        <v>2429.0975000000003</v>
      </c>
      <c r="F2384" s="4">
        <f ca="1">IFERROR(AVERAGE(OFFSET(B2384,0,0,-计算!B$20,1)),AVERAGE(OFFSET(B2384,0,0,-ROW(),1)))</f>
        <v>2409.4695999999999</v>
      </c>
      <c r="G2384" s="4">
        <f t="shared" ca="1" si="149"/>
        <v>19.627900000000409</v>
      </c>
      <c r="H2384" s="4">
        <f ca="1">IFERROR(AVERAGE(OFFSET(G2384,0,0,-计算!B$21,1)),AVERAGE(OFFSET(G2384,0,0,-ROW(),1)))</f>
        <v>28.788522222221445</v>
      </c>
      <c r="I2384" s="4" t="str">
        <f ca="1">IF(计算!B$23=1,IFERROR(IF(AND(G2384&gt;H2384,OFFSET(G2384,-计算!B$22,0,1,1)&lt;OFFSET(H2384,-计算!B$22,0,1,1)),"买",IF(AND(G2384&lt;H2384,OFFSET(G2384,-计算!B$22,0,1,1)&gt;OFFSET(H2384,-计算!B$22,0,1,1)),"卖",I2383)),"买"),IF(计算!B$23=2,IFERROR(IF(AND(G2384&gt;OFFSET(G2384,-计算!B$22,0,1,1),B2384&lt;OFFSET(B2384,-计算!B$22,0,1,1)),"买",IF(AND(G2384&lt;OFFSET(G2384,-计算!B$22,0,1,1),B2384&gt;OFFSET(B2384,-计算!B$22,0,1,1)),"卖",I2383)),"买"),""))</f>
        <v>卖</v>
      </c>
      <c r="J2384" s="4" t="str">
        <f t="shared" ca="1" si="151"/>
        <v/>
      </c>
      <c r="K2384" s="3">
        <f ca="1">IF(I2383="买",C2384,0)-IF(J2384=1,计算!B$18)</f>
        <v>0</v>
      </c>
      <c r="L2384" s="2">
        <f t="shared" ca="1" si="150"/>
        <v>5.6238440129500784</v>
      </c>
      <c r="M2384" s="3">
        <f ca="1">1-L2384/MAX(L$2:L2384)</f>
        <v>0.13016160924920417</v>
      </c>
    </row>
    <row r="2385" spans="1:13" x14ac:dyDescent="0.15">
      <c r="A2385" s="1">
        <v>41943</v>
      </c>
      <c r="B2385" s="2">
        <v>2508.33</v>
      </c>
      <c r="C2385" s="3">
        <f t="shared" si="148"/>
        <v>1.5958330126816023E-2</v>
      </c>
      <c r="D2385" s="3">
        <f>1-B2385/MAX(B$2:B2385)</f>
        <v>0.57321003198802156</v>
      </c>
      <c r="E2385" s="4">
        <f ca="1">IFERROR(AVERAGE(OFFSET(B2385,0,0,-计算!B$19,1)),AVERAGE(OFFSET(B2385,0,0,-ROW(),1)))</f>
        <v>2432.8024999999998</v>
      </c>
      <c r="F2385" s="4">
        <f ca="1">IFERROR(AVERAGE(OFFSET(B2385,0,0,-计算!B$20,1)),AVERAGE(OFFSET(B2385,0,0,-ROW(),1)))</f>
        <v>2412.9171999999999</v>
      </c>
      <c r="G2385" s="4">
        <f t="shared" ca="1" si="149"/>
        <v>19.885299999999916</v>
      </c>
      <c r="H2385" s="4">
        <f ca="1">IFERROR(AVERAGE(OFFSET(G2385,0,0,-计算!B$21,1)),AVERAGE(OFFSET(G2385,0,0,-ROW(),1)))</f>
        <v>24.418694444443798</v>
      </c>
      <c r="I2385" s="4" t="str">
        <f ca="1">IF(计算!B$23=1,IFERROR(IF(AND(G2385&gt;H2385,OFFSET(G2385,-计算!B$22,0,1,1)&lt;OFFSET(H2385,-计算!B$22,0,1,1)),"买",IF(AND(G2385&lt;H2385,OFFSET(G2385,-计算!B$22,0,1,1)&gt;OFFSET(H2385,-计算!B$22,0,1,1)),"卖",I2384)),"买"),IF(计算!B$23=2,IFERROR(IF(AND(G2385&gt;OFFSET(G2385,-计算!B$22,0,1,1),B2385&lt;OFFSET(B2385,-计算!B$22,0,1,1)),"买",IF(AND(G2385&lt;OFFSET(G2385,-计算!B$22,0,1,1),B2385&gt;OFFSET(B2385,-计算!B$22,0,1,1)),"卖",I2384)),"买"),""))</f>
        <v>卖</v>
      </c>
      <c r="J2385" s="4" t="str">
        <f t="shared" ca="1" si="151"/>
        <v/>
      </c>
      <c r="K2385" s="3">
        <f ca="1">IF(I2384="买",C2385,0)-IF(J2385=1,计算!B$18)</f>
        <v>0</v>
      </c>
      <c r="L2385" s="2">
        <f t="shared" ca="1" si="150"/>
        <v>5.6238440129500784</v>
      </c>
      <c r="M2385" s="3">
        <f ca="1">1-L2385/MAX(L$2:L2385)</f>
        <v>0.13016160924920417</v>
      </c>
    </row>
    <row r="2386" spans="1:13" x14ac:dyDescent="0.15">
      <c r="A2386" s="1">
        <v>41946</v>
      </c>
      <c r="B2386" s="2">
        <v>2512.5500000000002</v>
      </c>
      <c r="C2386" s="3">
        <f t="shared" si="148"/>
        <v>1.6823942623180876E-3</v>
      </c>
      <c r="D2386" s="3">
        <f>1-B2386/MAX(B$2:B2386)</f>
        <v>0.57249200299462322</v>
      </c>
      <c r="E2386" s="4">
        <f ca="1">IFERROR(AVERAGE(OFFSET(B2386,0,0,-计算!B$19,1)),AVERAGE(OFFSET(B2386,0,0,-ROW(),1)))</f>
        <v>2438.4824999999996</v>
      </c>
      <c r="F2386" s="4">
        <f ca="1">IFERROR(AVERAGE(OFFSET(B2386,0,0,-计算!B$20,1)),AVERAGE(OFFSET(B2386,0,0,-ROW(),1)))</f>
        <v>2415.9555999999998</v>
      </c>
      <c r="G2386" s="4">
        <f t="shared" ca="1" si="149"/>
        <v>22.526899999999841</v>
      </c>
      <c r="H2386" s="4">
        <f ca="1">IFERROR(AVERAGE(OFFSET(G2386,0,0,-计算!B$21,1)),AVERAGE(OFFSET(G2386,0,0,-ROW(),1)))</f>
        <v>21.917605555555081</v>
      </c>
      <c r="I2386" s="4" t="str">
        <f ca="1">IF(计算!B$23=1,IFERROR(IF(AND(G2386&gt;H2386,OFFSET(G2386,-计算!B$22,0,1,1)&lt;OFFSET(H2386,-计算!B$22,0,1,1)),"买",IF(AND(G2386&lt;H2386,OFFSET(G2386,-计算!B$22,0,1,1)&gt;OFFSET(H2386,-计算!B$22,0,1,1)),"卖",I2385)),"买"),IF(计算!B$23=2,IFERROR(IF(AND(G2386&gt;OFFSET(G2386,-计算!B$22,0,1,1),B2386&lt;OFFSET(B2386,-计算!B$22,0,1,1)),"买",IF(AND(G2386&lt;OFFSET(G2386,-计算!B$22,0,1,1),B2386&gt;OFFSET(B2386,-计算!B$22,0,1,1)),"卖",I2385)),"买"),""))</f>
        <v>买</v>
      </c>
      <c r="J2386" s="4">
        <f t="shared" ca="1" si="151"/>
        <v>1</v>
      </c>
      <c r="K2386" s="3">
        <f ca="1">IF(I2385="买",C2386,0)-IF(J2386=1,计算!B$18)</f>
        <v>0</v>
      </c>
      <c r="L2386" s="2">
        <f t="shared" ca="1" si="150"/>
        <v>5.6238440129500784</v>
      </c>
      <c r="M2386" s="3">
        <f ca="1">1-L2386/MAX(L$2:L2386)</f>
        <v>0.13016160924920417</v>
      </c>
    </row>
    <row r="2387" spans="1:13" x14ac:dyDescent="0.15">
      <c r="A2387" s="1">
        <v>41947</v>
      </c>
      <c r="B2387" s="2">
        <v>2513.17</v>
      </c>
      <c r="C2387" s="3">
        <f t="shared" si="148"/>
        <v>2.467612584824419E-4</v>
      </c>
      <c r="D2387" s="3">
        <f>1-B2387/MAX(B$2:B2387)</f>
        <v>0.57238651058327095</v>
      </c>
      <c r="E2387" s="4">
        <f ca="1">IFERROR(AVERAGE(OFFSET(B2387,0,0,-计算!B$19,1)),AVERAGE(OFFSET(B2387,0,0,-ROW(),1)))</f>
        <v>2444.4358333333334</v>
      </c>
      <c r="F2387" s="4">
        <f ca="1">IFERROR(AVERAGE(OFFSET(B2387,0,0,-计算!B$20,1)),AVERAGE(OFFSET(B2387,0,0,-ROW(),1)))</f>
        <v>2418.7278000000001</v>
      </c>
      <c r="G2387" s="4">
        <f t="shared" ca="1" si="149"/>
        <v>25.708033333333333</v>
      </c>
      <c r="H2387" s="4">
        <f ca="1">IFERROR(AVERAGE(OFFSET(G2387,0,0,-计算!B$21,1)),AVERAGE(OFFSET(G2387,0,0,-ROW(),1)))</f>
        <v>21.643483333333052</v>
      </c>
      <c r="I2387" s="4" t="str">
        <f ca="1">IF(计算!B$23=1,IFERROR(IF(AND(G2387&gt;H2387,OFFSET(G2387,-计算!B$22,0,1,1)&lt;OFFSET(H2387,-计算!B$22,0,1,1)),"买",IF(AND(G2387&lt;H2387,OFFSET(G2387,-计算!B$22,0,1,1)&gt;OFFSET(H2387,-计算!B$22,0,1,1)),"卖",I2386)),"买"),IF(计算!B$23=2,IFERROR(IF(AND(G2387&gt;OFFSET(G2387,-计算!B$22,0,1,1),B2387&lt;OFFSET(B2387,-计算!B$22,0,1,1)),"买",IF(AND(G2387&lt;OFFSET(G2387,-计算!B$22,0,1,1),B2387&gt;OFFSET(B2387,-计算!B$22,0,1,1)),"卖",I2386)),"买"),""))</f>
        <v>买</v>
      </c>
      <c r="J2387" s="4" t="str">
        <f t="shared" ca="1" si="151"/>
        <v/>
      </c>
      <c r="K2387" s="3">
        <f ca="1">IF(I2386="买",C2387,0)-IF(J2387=1,计算!B$18)</f>
        <v>2.467612584824419E-4</v>
      </c>
      <c r="L2387" s="2">
        <f t="shared" ca="1" si="150"/>
        <v>5.6252317597762227</v>
      </c>
      <c r="M2387" s="3">
        <f ca="1">1-L2387/MAX(L$2:L2387)</f>
        <v>0.12994696683322615</v>
      </c>
    </row>
    <row r="2388" spans="1:13" x14ac:dyDescent="0.15">
      <c r="A2388" s="1">
        <v>41948</v>
      </c>
      <c r="B2388" s="2">
        <v>2503.4499999999998</v>
      </c>
      <c r="C2388" s="3">
        <f t="shared" si="148"/>
        <v>-3.8676253496581214E-3</v>
      </c>
      <c r="D2388" s="3">
        <f>1-B2388/MAX(B$2:B2388)</f>
        <v>0.5740403593547948</v>
      </c>
      <c r="E2388" s="4">
        <f ca="1">IFERROR(AVERAGE(OFFSET(B2388,0,0,-计算!B$19,1)),AVERAGE(OFFSET(B2388,0,0,-ROW(),1)))</f>
        <v>2448.4975000000004</v>
      </c>
      <c r="F2388" s="4">
        <f ca="1">IFERROR(AVERAGE(OFFSET(B2388,0,0,-计算!B$20,1)),AVERAGE(OFFSET(B2388,0,0,-ROW(),1)))</f>
        <v>2421.3013999999998</v>
      </c>
      <c r="G2388" s="4">
        <f t="shared" ca="1" si="149"/>
        <v>27.19610000000057</v>
      </c>
      <c r="H2388" s="4">
        <f ca="1">IFERROR(AVERAGE(OFFSET(G2388,0,0,-计算!B$21,1)),AVERAGE(OFFSET(G2388,0,0,-ROW(),1)))</f>
        <v>22.484761111111084</v>
      </c>
      <c r="I2388" s="4" t="str">
        <f ca="1">IF(计算!B$23=1,IFERROR(IF(AND(G2388&gt;H2388,OFFSET(G2388,-计算!B$22,0,1,1)&lt;OFFSET(H2388,-计算!B$22,0,1,1)),"买",IF(AND(G2388&lt;H2388,OFFSET(G2388,-计算!B$22,0,1,1)&gt;OFFSET(H2388,-计算!B$22,0,1,1)),"卖",I2387)),"买"),IF(计算!B$23=2,IFERROR(IF(AND(G2388&gt;OFFSET(G2388,-计算!B$22,0,1,1),B2388&lt;OFFSET(B2388,-计算!B$22,0,1,1)),"买",IF(AND(G2388&lt;OFFSET(G2388,-计算!B$22,0,1,1),B2388&gt;OFFSET(B2388,-计算!B$22,0,1,1)),"卖",I2387)),"买"),""))</f>
        <v>买</v>
      </c>
      <c r="J2388" s="4" t="str">
        <f t="shared" ca="1" si="151"/>
        <v/>
      </c>
      <c r="K2388" s="3">
        <f ca="1">IF(I2387="买",C2388,0)-IF(J2388=1,计算!B$18)</f>
        <v>-3.8676253496581214E-3</v>
      </c>
      <c r="L2388" s="2">
        <f t="shared" ca="1" si="150"/>
        <v>5.6034754708244101</v>
      </c>
      <c r="M2388" s="3">
        <f ca="1">1-L2388/MAX(L$2:L2388)</f>
        <v>0.13331200599984894</v>
      </c>
    </row>
    <row r="2389" spans="1:13" x14ac:dyDescent="0.15">
      <c r="A2389" s="1">
        <v>41949</v>
      </c>
      <c r="B2389" s="2">
        <v>2506.0700000000002</v>
      </c>
      <c r="C2389" s="3">
        <f t="shared" si="148"/>
        <v>1.046555753061007E-3</v>
      </c>
      <c r="D2389" s="3">
        <f>1-B2389/MAX(B$2:B2389)</f>
        <v>0.57359456884230586</v>
      </c>
      <c r="E2389" s="4">
        <f ca="1">IFERROR(AVERAGE(OFFSET(B2389,0,0,-计算!B$19,1)),AVERAGE(OFFSET(B2389,0,0,-ROW(),1)))</f>
        <v>2454.5541666666663</v>
      </c>
      <c r="F2389" s="4">
        <f ca="1">IFERROR(AVERAGE(OFFSET(B2389,0,0,-计算!B$20,1)),AVERAGE(OFFSET(B2389,0,0,-ROW(),1)))</f>
        <v>2424.1</v>
      </c>
      <c r="G2389" s="4">
        <f t="shared" ca="1" si="149"/>
        <v>30.454166666666424</v>
      </c>
      <c r="H2389" s="4">
        <f ca="1">IFERROR(AVERAGE(OFFSET(G2389,0,0,-计算!B$21,1)),AVERAGE(OFFSET(G2389,0,0,-ROW(),1)))</f>
        <v>24.233066666666748</v>
      </c>
      <c r="I2389" s="4" t="str">
        <f ca="1">IF(计算!B$23=1,IFERROR(IF(AND(G2389&gt;H2389,OFFSET(G2389,-计算!B$22,0,1,1)&lt;OFFSET(H2389,-计算!B$22,0,1,1)),"买",IF(AND(G2389&lt;H2389,OFFSET(G2389,-计算!B$22,0,1,1)&gt;OFFSET(H2389,-计算!B$22,0,1,1)),"卖",I2388)),"买"),IF(计算!B$23=2,IFERROR(IF(AND(G2389&gt;OFFSET(G2389,-计算!B$22,0,1,1),B2389&lt;OFFSET(B2389,-计算!B$22,0,1,1)),"买",IF(AND(G2389&lt;OFFSET(G2389,-计算!B$22,0,1,1),B2389&gt;OFFSET(B2389,-计算!B$22,0,1,1)),"卖",I2388)),"买"),""))</f>
        <v>买</v>
      </c>
      <c r="J2389" s="4" t="str">
        <f t="shared" ca="1" si="151"/>
        <v/>
      </c>
      <c r="K2389" s="3">
        <f ca="1">IF(I2388="买",C2389,0)-IF(J2389=1,计算!B$18)</f>
        <v>1.046555753061007E-3</v>
      </c>
      <c r="L2389" s="2">
        <f t="shared" ca="1" si="150"/>
        <v>5.6093398203155376</v>
      </c>
      <c r="M2389" s="3">
        <f ca="1">1-L2389/MAX(L$2:L2389)</f>
        <v>0.13240496869361917</v>
      </c>
    </row>
    <row r="2390" spans="1:13" x14ac:dyDescent="0.15">
      <c r="A2390" s="1">
        <v>41950</v>
      </c>
      <c r="B2390" s="2">
        <v>2502.15</v>
      </c>
      <c r="C2390" s="3">
        <f t="shared" si="148"/>
        <v>-1.5642021172592724E-3</v>
      </c>
      <c r="D2390" s="3">
        <f>1-B2390/MAX(B$2:B2390)</f>
        <v>0.57426155312053351</v>
      </c>
      <c r="E2390" s="4">
        <f ca="1">IFERROR(AVERAGE(OFFSET(B2390,0,0,-计算!B$19,1)),AVERAGE(OFFSET(B2390,0,0,-ROW(),1)))</f>
        <v>2461.5133333333333</v>
      </c>
      <c r="F2390" s="4">
        <f ca="1">IFERROR(AVERAGE(OFFSET(B2390,0,0,-计算!B$20,1)),AVERAGE(OFFSET(B2390,0,0,-ROW(),1)))</f>
        <v>2427.0581999999999</v>
      </c>
      <c r="G2390" s="4">
        <f t="shared" ca="1" si="149"/>
        <v>34.455133333333379</v>
      </c>
      <c r="H2390" s="4">
        <f ca="1">IFERROR(AVERAGE(OFFSET(G2390,0,0,-计算!B$21,1)),AVERAGE(OFFSET(G2390,0,0,-ROW(),1)))</f>
        <v>26.704272222222244</v>
      </c>
      <c r="I2390" s="4" t="str">
        <f ca="1">IF(计算!B$23=1,IFERROR(IF(AND(G2390&gt;H2390,OFFSET(G2390,-计算!B$22,0,1,1)&lt;OFFSET(H2390,-计算!B$22,0,1,1)),"买",IF(AND(G2390&lt;H2390,OFFSET(G2390,-计算!B$22,0,1,1)&gt;OFFSET(H2390,-计算!B$22,0,1,1)),"卖",I2389)),"买"),IF(计算!B$23=2,IFERROR(IF(AND(G2390&gt;OFFSET(G2390,-计算!B$22,0,1,1),B2390&lt;OFFSET(B2390,-计算!B$22,0,1,1)),"买",IF(AND(G2390&lt;OFFSET(G2390,-计算!B$22,0,1,1),B2390&gt;OFFSET(B2390,-计算!B$22,0,1,1)),"卖",I2389)),"买"),""))</f>
        <v>买</v>
      </c>
      <c r="J2390" s="4" t="str">
        <f t="shared" ca="1" si="151"/>
        <v/>
      </c>
      <c r="K2390" s="3">
        <f ca="1">IF(I2389="买",C2390,0)-IF(J2390=1,计算!B$18)</f>
        <v>-1.5642021172592724E-3</v>
      </c>
      <c r="L2390" s="2">
        <f t="shared" ca="1" si="150"/>
        <v>5.6005656790921732</v>
      </c>
      <c r="M2390" s="3">
        <f ca="1">1-L2390/MAX(L$2:L2390)</f>
        <v>0.13376206267851232</v>
      </c>
    </row>
    <row r="2391" spans="1:13" x14ac:dyDescent="0.15">
      <c r="A2391" s="1">
        <v>41953</v>
      </c>
      <c r="B2391" s="2">
        <v>2565.73</v>
      </c>
      <c r="C2391" s="3">
        <f t="shared" si="148"/>
        <v>2.5410147273344785E-2</v>
      </c>
      <c r="D2391" s="3">
        <f>1-B2391/MAX(B$2:B2391)</f>
        <v>0.56344347648540127</v>
      </c>
      <c r="E2391" s="4">
        <f ca="1">IFERROR(AVERAGE(OFFSET(B2391,0,0,-计算!B$19,1)),AVERAGE(OFFSET(B2391,0,0,-ROW(),1)))</f>
        <v>2475.6625000000004</v>
      </c>
      <c r="F2391" s="4">
        <f ca="1">IFERROR(AVERAGE(OFFSET(B2391,0,0,-计算!B$20,1)),AVERAGE(OFFSET(B2391,0,0,-ROW(),1)))</f>
        <v>2431.0655999999999</v>
      </c>
      <c r="G2391" s="4">
        <f t="shared" ca="1" si="149"/>
        <v>44.59690000000046</v>
      </c>
      <c r="H2391" s="4">
        <f ca="1">IFERROR(AVERAGE(OFFSET(G2391,0,0,-计算!B$21,1)),AVERAGE(OFFSET(G2391,0,0,-ROW(),1)))</f>
        <v>30.822872222222333</v>
      </c>
      <c r="I2391" s="4" t="str">
        <f ca="1">IF(计算!B$23=1,IFERROR(IF(AND(G2391&gt;H2391,OFFSET(G2391,-计算!B$22,0,1,1)&lt;OFFSET(H2391,-计算!B$22,0,1,1)),"买",IF(AND(G2391&lt;H2391,OFFSET(G2391,-计算!B$22,0,1,1)&gt;OFFSET(H2391,-计算!B$22,0,1,1)),"卖",I2390)),"买"),IF(计算!B$23=2,IFERROR(IF(AND(G2391&gt;OFFSET(G2391,-计算!B$22,0,1,1),B2391&lt;OFFSET(B2391,-计算!B$22,0,1,1)),"买",IF(AND(G2391&lt;OFFSET(G2391,-计算!B$22,0,1,1),B2391&gt;OFFSET(B2391,-计算!B$22,0,1,1)),"卖",I2390)),"买"),""))</f>
        <v>买</v>
      </c>
      <c r="J2391" s="4" t="str">
        <f t="shared" ca="1" si="151"/>
        <v/>
      </c>
      <c r="K2391" s="3">
        <f ca="1">IF(I2390="买",C2391,0)-IF(J2391=1,计算!B$18)</f>
        <v>2.5410147273344785E-2</v>
      </c>
      <c r="L2391" s="2">
        <f t="shared" ca="1" si="150"/>
        <v>5.7428768778119457</v>
      </c>
      <c r="M2391" s="3">
        <f ca="1">1-L2391/MAX(L$2:L2391)</f>
        <v>0.11175082911741485</v>
      </c>
    </row>
    <row r="2392" spans="1:13" x14ac:dyDescent="0.15">
      <c r="A2392" s="1">
        <v>41954</v>
      </c>
      <c r="B2392" s="2">
        <v>2558.61</v>
      </c>
      <c r="C2392" s="3">
        <f t="shared" si="148"/>
        <v>-2.7750386829479279E-3</v>
      </c>
      <c r="D2392" s="3">
        <f>1-B2392/MAX(B$2:B2392)</f>
        <v>0.5646549377254475</v>
      </c>
      <c r="E2392" s="4">
        <f ca="1">IFERROR(AVERAGE(OFFSET(B2392,0,0,-计算!B$19,1)),AVERAGE(OFFSET(B2392,0,0,-ROW(),1)))</f>
        <v>2489.6541666666667</v>
      </c>
      <c r="F2392" s="4">
        <f ca="1">IFERROR(AVERAGE(OFFSET(B2392,0,0,-计算!B$20,1)),AVERAGE(OFFSET(B2392,0,0,-ROW(),1)))</f>
        <v>2435.3805999999995</v>
      </c>
      <c r="G2392" s="4">
        <f t="shared" ca="1" si="149"/>
        <v>54.273566666667193</v>
      </c>
      <c r="H2392" s="4">
        <f ca="1">IFERROR(AVERAGE(OFFSET(G2392,0,0,-计算!B$21,1)),AVERAGE(OFFSET(G2392,0,0,-ROW(),1)))</f>
        <v>36.113983333333557</v>
      </c>
      <c r="I2392" s="4" t="str">
        <f ca="1">IF(计算!B$23=1,IFERROR(IF(AND(G2392&gt;H2392,OFFSET(G2392,-计算!B$22,0,1,1)&lt;OFFSET(H2392,-计算!B$22,0,1,1)),"买",IF(AND(G2392&lt;H2392,OFFSET(G2392,-计算!B$22,0,1,1)&gt;OFFSET(H2392,-计算!B$22,0,1,1)),"卖",I2391)),"买"),IF(计算!B$23=2,IFERROR(IF(AND(G2392&gt;OFFSET(G2392,-计算!B$22,0,1,1),B2392&lt;OFFSET(B2392,-计算!B$22,0,1,1)),"买",IF(AND(G2392&lt;OFFSET(G2392,-计算!B$22,0,1,1),B2392&gt;OFFSET(B2392,-计算!B$22,0,1,1)),"卖",I2391)),"买"),""))</f>
        <v>买</v>
      </c>
      <c r="J2392" s="4" t="str">
        <f t="shared" ca="1" si="151"/>
        <v/>
      </c>
      <c r="K2392" s="3">
        <f ca="1">IF(I2391="买",C2392,0)-IF(J2392=1,计算!B$18)</f>
        <v>-2.7750386829479279E-3</v>
      </c>
      <c r="L2392" s="2">
        <f t="shared" ca="1" si="150"/>
        <v>5.7269401723246105</v>
      </c>
      <c r="M2392" s="3">
        <f ca="1">1-L2392/MAX(L$2:L2392)</f>
        <v>0.11421575492671043</v>
      </c>
    </row>
    <row r="2393" spans="1:13" x14ac:dyDescent="0.15">
      <c r="A2393" s="1">
        <v>41955</v>
      </c>
      <c r="B2393" s="2">
        <v>2594.3200000000002</v>
      </c>
      <c r="C2393" s="3">
        <f t="shared" si="148"/>
        <v>1.3956796854542208E-2</v>
      </c>
      <c r="D2393" s="3">
        <f>1-B2393/MAX(B$2:B2393)</f>
        <v>0.55857891512965352</v>
      </c>
      <c r="E2393" s="4">
        <f ca="1">IFERROR(AVERAGE(OFFSET(B2393,0,0,-计算!B$19,1)),AVERAGE(OFFSET(B2393,0,0,-ROW(),1)))</f>
        <v>2508.4450000000002</v>
      </c>
      <c r="F2393" s="4">
        <f ca="1">IFERROR(AVERAGE(OFFSET(B2393,0,0,-计算!B$20,1)),AVERAGE(OFFSET(B2393,0,0,-ROW(),1)))</f>
        <v>2440.7852000000003</v>
      </c>
      <c r="G2393" s="4">
        <f t="shared" ca="1" si="149"/>
        <v>67.659799999999905</v>
      </c>
      <c r="H2393" s="4">
        <f ca="1">IFERROR(AVERAGE(OFFSET(G2393,0,0,-计算!B$21,1)),AVERAGE(OFFSET(G2393,0,0,-ROW(),1)))</f>
        <v>43.105944444444653</v>
      </c>
      <c r="I2393" s="4" t="str">
        <f ca="1">IF(计算!B$23=1,IFERROR(IF(AND(G2393&gt;H2393,OFFSET(G2393,-计算!B$22,0,1,1)&lt;OFFSET(H2393,-计算!B$22,0,1,1)),"买",IF(AND(G2393&lt;H2393,OFFSET(G2393,-计算!B$22,0,1,1)&gt;OFFSET(H2393,-计算!B$22,0,1,1)),"卖",I2392)),"买"),IF(计算!B$23=2,IFERROR(IF(AND(G2393&gt;OFFSET(G2393,-计算!B$22,0,1,1),B2393&lt;OFFSET(B2393,-计算!B$22,0,1,1)),"买",IF(AND(G2393&lt;OFFSET(G2393,-计算!B$22,0,1,1),B2393&gt;OFFSET(B2393,-计算!B$22,0,1,1)),"卖",I2392)),"买"),""))</f>
        <v>买</v>
      </c>
      <c r="J2393" s="4" t="str">
        <f t="shared" ca="1" si="151"/>
        <v/>
      </c>
      <c r="K2393" s="3">
        <f ca="1">IF(I2392="买",C2393,0)-IF(J2393=1,计算!B$18)</f>
        <v>1.3956796854542208E-2</v>
      </c>
      <c r="L2393" s="2">
        <f t="shared" ca="1" si="150"/>
        <v>5.806869912907862</v>
      </c>
      <c r="M2393" s="3">
        <f ca="1">1-L2393/MAX(L$2:L2393)</f>
        <v>0.1018530441612685</v>
      </c>
    </row>
    <row r="2394" spans="1:13" x14ac:dyDescent="0.15">
      <c r="A2394" s="1">
        <v>41956</v>
      </c>
      <c r="B2394" s="2">
        <v>2579.75</v>
      </c>
      <c r="C2394" s="3">
        <f t="shared" si="148"/>
        <v>-5.6161152055259622E-3</v>
      </c>
      <c r="D2394" s="3">
        <f>1-B2394/MAX(B$2:B2394)</f>
        <v>0.56105798679643359</v>
      </c>
      <c r="E2394" s="4">
        <f ca="1">IFERROR(AVERAGE(OFFSET(B2394,0,0,-计算!B$19,1)),AVERAGE(OFFSET(B2394,0,0,-ROW(),1)))</f>
        <v>2522.0366666666664</v>
      </c>
      <c r="F2394" s="4">
        <f ca="1">IFERROR(AVERAGE(OFFSET(B2394,0,0,-计算!B$20,1)),AVERAGE(OFFSET(B2394,0,0,-ROW(),1)))</f>
        <v>2445.8281999999999</v>
      </c>
      <c r="G2394" s="4">
        <f t="shared" ca="1" si="149"/>
        <v>76.208466666666482</v>
      </c>
      <c r="H2394" s="4">
        <f ca="1">IFERROR(AVERAGE(OFFSET(G2394,0,0,-计算!B$21,1)),AVERAGE(OFFSET(G2394,0,0,-ROW(),1)))</f>
        <v>51.274672222222307</v>
      </c>
      <c r="I2394" s="4" t="str">
        <f ca="1">IF(计算!B$23=1,IFERROR(IF(AND(G2394&gt;H2394,OFFSET(G2394,-计算!B$22,0,1,1)&lt;OFFSET(H2394,-计算!B$22,0,1,1)),"买",IF(AND(G2394&lt;H2394,OFFSET(G2394,-计算!B$22,0,1,1)&gt;OFFSET(H2394,-计算!B$22,0,1,1)),"卖",I2393)),"买"),IF(计算!B$23=2,IFERROR(IF(AND(G2394&gt;OFFSET(G2394,-计算!B$22,0,1,1),B2394&lt;OFFSET(B2394,-计算!B$22,0,1,1)),"买",IF(AND(G2394&lt;OFFSET(G2394,-计算!B$22,0,1,1),B2394&gt;OFFSET(B2394,-计算!B$22,0,1,1)),"卖",I2393)),"买"),""))</f>
        <v>买</v>
      </c>
      <c r="J2394" s="4" t="str">
        <f t="shared" ca="1" si="151"/>
        <v/>
      </c>
      <c r="K2394" s="3">
        <f ca="1">IF(I2393="买",C2394,0)-IF(J2394=1,计算!B$18)</f>
        <v>-5.6161152055259622E-3</v>
      </c>
      <c r="L2394" s="2">
        <f t="shared" ca="1" si="150"/>
        <v>5.7742578624934691</v>
      </c>
      <c r="M2394" s="3">
        <f ca="1">1-L2394/MAX(L$2:L2394)</f>
        <v>0.10689714093675129</v>
      </c>
    </row>
    <row r="2395" spans="1:13" x14ac:dyDescent="0.15">
      <c r="A2395" s="1">
        <v>41957</v>
      </c>
      <c r="B2395" s="2">
        <v>2581.09</v>
      </c>
      <c r="C2395" s="3">
        <f t="shared" si="148"/>
        <v>5.1943017734279451E-4</v>
      </c>
      <c r="D2395" s="3">
        <f>1-B2395/MAX(B$2:B2395)</f>
        <v>0.56082998706867215</v>
      </c>
      <c r="E2395" s="4">
        <f ca="1">IFERROR(AVERAGE(OFFSET(B2395,0,0,-计算!B$19,1)),AVERAGE(OFFSET(B2395,0,0,-ROW(),1)))</f>
        <v>2532.8458333333333</v>
      </c>
      <c r="F2395" s="4">
        <f ca="1">IFERROR(AVERAGE(OFFSET(B2395,0,0,-计算!B$20,1)),AVERAGE(OFFSET(B2395,0,0,-ROW(),1)))</f>
        <v>2451.2244000000001</v>
      </c>
      <c r="G2395" s="4">
        <f t="shared" ca="1" si="149"/>
        <v>81.621433333333243</v>
      </c>
      <c r="H2395" s="4">
        <f ca="1">IFERROR(AVERAGE(OFFSET(G2395,0,0,-计算!B$21,1)),AVERAGE(OFFSET(G2395,0,0,-ROW(),1)))</f>
        <v>59.80255000000011</v>
      </c>
      <c r="I2395" s="4" t="str">
        <f ca="1">IF(计算!B$23=1,IFERROR(IF(AND(G2395&gt;H2395,OFFSET(G2395,-计算!B$22,0,1,1)&lt;OFFSET(H2395,-计算!B$22,0,1,1)),"买",IF(AND(G2395&lt;H2395,OFFSET(G2395,-计算!B$22,0,1,1)&gt;OFFSET(H2395,-计算!B$22,0,1,1)),"卖",I2394)),"买"),IF(计算!B$23=2,IFERROR(IF(AND(G2395&gt;OFFSET(G2395,-计算!B$22,0,1,1),B2395&lt;OFFSET(B2395,-计算!B$22,0,1,1)),"买",IF(AND(G2395&lt;OFFSET(G2395,-计算!B$22,0,1,1),B2395&gt;OFFSET(B2395,-计算!B$22,0,1,1)),"卖",I2394)),"买"),""))</f>
        <v>买</v>
      </c>
      <c r="J2395" s="4" t="str">
        <f t="shared" ca="1" si="151"/>
        <v/>
      </c>
      <c r="K2395" s="3">
        <f ca="1">IF(I2394="买",C2395,0)-IF(J2395=1,计算!B$18)</f>
        <v>5.1943017734279451E-4</v>
      </c>
      <c r="L2395" s="2">
        <f t="shared" ca="1" si="150"/>
        <v>5.777257186279007</v>
      </c>
      <c r="M2395" s="3">
        <f ca="1">1-L2395/MAX(L$2:L2395)</f>
        <v>0.10643323636028268</v>
      </c>
    </row>
    <row r="2396" spans="1:13" x14ac:dyDescent="0.15">
      <c r="A2396" s="1">
        <v>41960</v>
      </c>
      <c r="B2396" s="2">
        <v>2567.1</v>
      </c>
      <c r="C2396" s="3">
        <f t="shared" si="148"/>
        <v>-5.4201906946290679E-3</v>
      </c>
      <c r="D2396" s="3">
        <f>1-B2396/MAX(B$2:B2396)</f>
        <v>0.56321037228612258</v>
      </c>
      <c r="E2396" s="4">
        <f ca="1">IFERROR(AVERAGE(OFFSET(B2396,0,0,-计算!B$19,1)),AVERAGE(OFFSET(B2396,0,0,-ROW(),1)))</f>
        <v>2541.0266666666666</v>
      </c>
      <c r="F2396" s="4">
        <f ca="1">IFERROR(AVERAGE(OFFSET(B2396,0,0,-计算!B$20,1)),AVERAGE(OFFSET(B2396,0,0,-ROW(),1)))</f>
        <v>2455.8006</v>
      </c>
      <c r="G2396" s="4">
        <f t="shared" ca="1" si="149"/>
        <v>85.226066666666611</v>
      </c>
      <c r="H2396" s="4">
        <f ca="1">IFERROR(AVERAGE(OFFSET(G2396,0,0,-计算!B$21,1)),AVERAGE(OFFSET(G2396,0,0,-ROW(),1)))</f>
        <v>68.26437222222232</v>
      </c>
      <c r="I2396" s="4" t="str">
        <f ca="1">IF(计算!B$23=1,IFERROR(IF(AND(G2396&gt;H2396,OFFSET(G2396,-计算!B$22,0,1,1)&lt;OFFSET(H2396,-计算!B$22,0,1,1)),"买",IF(AND(G2396&lt;H2396,OFFSET(G2396,-计算!B$22,0,1,1)&gt;OFFSET(H2396,-计算!B$22,0,1,1)),"卖",I2395)),"买"),IF(计算!B$23=2,IFERROR(IF(AND(G2396&gt;OFFSET(G2396,-计算!B$22,0,1,1),B2396&lt;OFFSET(B2396,-计算!B$22,0,1,1)),"买",IF(AND(G2396&lt;OFFSET(G2396,-计算!B$22,0,1,1),B2396&gt;OFFSET(B2396,-计算!B$22,0,1,1)),"卖",I2395)),"买"),""))</f>
        <v>买</v>
      </c>
      <c r="J2396" s="4" t="str">
        <f t="shared" ca="1" si="151"/>
        <v/>
      </c>
      <c r="K2396" s="3">
        <f ca="1">IF(I2395="买",C2396,0)-IF(J2396=1,计算!B$18)</f>
        <v>-5.4201906946290679E-3</v>
      </c>
      <c r="L2396" s="2">
        <f t="shared" ca="1" si="150"/>
        <v>5.7459433506374582</v>
      </c>
      <c r="M2396" s="3">
        <f ca="1">1-L2396/MAX(L$2:L2396)</f>
        <v>0.11127653861759257</v>
      </c>
    </row>
    <row r="2397" spans="1:13" x14ac:dyDescent="0.15">
      <c r="A2397" s="1">
        <v>41961</v>
      </c>
      <c r="B2397" s="2">
        <v>2541.42</v>
      </c>
      <c r="C2397" s="3">
        <f t="shared" si="148"/>
        <v>-1.0003505901600929E-2</v>
      </c>
      <c r="D2397" s="3">
        <f>1-B2397/MAX(B$2:B2397)</f>
        <v>0.56757979990471652</v>
      </c>
      <c r="E2397" s="4">
        <f ca="1">IFERROR(AVERAGE(OFFSET(B2397,0,0,-计算!B$19,1)),AVERAGE(OFFSET(B2397,0,0,-ROW(),1)))</f>
        <v>2543.7841666666664</v>
      </c>
      <c r="F2397" s="4">
        <f ca="1">IFERROR(AVERAGE(OFFSET(B2397,0,0,-计算!B$20,1)),AVERAGE(OFFSET(B2397,0,0,-ROW(),1)))</f>
        <v>2459.5226000000002</v>
      </c>
      <c r="G2397" s="4">
        <f t="shared" ca="1" si="149"/>
        <v>84.261566666666113</v>
      </c>
      <c r="H2397" s="4">
        <f ca="1">IFERROR(AVERAGE(OFFSET(G2397,0,0,-计算!B$21,1)),AVERAGE(OFFSET(G2397,0,0,-ROW(),1)))</f>
        <v>74.87514999999992</v>
      </c>
      <c r="I2397" s="4" t="str">
        <f ca="1">IF(计算!B$23=1,IFERROR(IF(AND(G2397&gt;H2397,OFFSET(G2397,-计算!B$22,0,1,1)&lt;OFFSET(H2397,-计算!B$22,0,1,1)),"买",IF(AND(G2397&lt;H2397,OFFSET(G2397,-计算!B$22,0,1,1)&gt;OFFSET(H2397,-计算!B$22,0,1,1)),"卖",I2396)),"买"),IF(计算!B$23=2,IFERROR(IF(AND(G2397&gt;OFFSET(G2397,-计算!B$22,0,1,1),B2397&lt;OFFSET(B2397,-计算!B$22,0,1,1)),"买",IF(AND(G2397&lt;OFFSET(G2397,-计算!B$22,0,1,1),B2397&gt;OFFSET(B2397,-计算!B$22,0,1,1)),"卖",I2396)),"买"),""))</f>
        <v>买</v>
      </c>
      <c r="J2397" s="4" t="str">
        <f t="shared" ca="1" si="151"/>
        <v/>
      </c>
      <c r="K2397" s="3">
        <f ca="1">IF(I2396="买",C2397,0)-IF(J2397=1,计算!B$18)</f>
        <v>-1.0003505901600929E-2</v>
      </c>
      <c r="L2397" s="2">
        <f t="shared" ca="1" si="150"/>
        <v>5.6884637724190918</v>
      </c>
      <c r="M2397" s="3">
        <f ca="1">1-L2397/MAX(L$2:L2397)</f>
        <v>0.12016688900842265</v>
      </c>
    </row>
    <row r="2398" spans="1:13" x14ac:dyDescent="0.15">
      <c r="A2398" s="1">
        <v>41962</v>
      </c>
      <c r="B2398" s="2">
        <v>2537.2199999999998</v>
      </c>
      <c r="C2398" s="3">
        <f t="shared" si="148"/>
        <v>-1.6526194017518758E-3</v>
      </c>
      <c r="D2398" s="3">
        <f>1-B2398/MAX(B$2:B2398)</f>
        <v>0.56829442591710344</v>
      </c>
      <c r="E2398" s="4">
        <f ca="1">IFERROR(AVERAGE(OFFSET(B2398,0,0,-计算!B$19,1)),AVERAGE(OFFSET(B2398,0,0,-ROW(),1)))</f>
        <v>2545.84</v>
      </c>
      <c r="F2398" s="4">
        <f ca="1">IFERROR(AVERAGE(OFFSET(B2398,0,0,-计算!B$20,1)),AVERAGE(OFFSET(B2398,0,0,-ROW(),1)))</f>
        <v>2462.5378000000001</v>
      </c>
      <c r="G2398" s="4">
        <f t="shared" ca="1" si="149"/>
        <v>83.302200000000084</v>
      </c>
      <c r="H2398" s="4">
        <f ca="1">IFERROR(AVERAGE(OFFSET(G2398,0,0,-计算!B$21,1)),AVERAGE(OFFSET(G2398,0,0,-ROW(),1)))</f>
        <v>79.713255555555406</v>
      </c>
      <c r="I2398" s="4" t="str">
        <f ca="1">IF(计算!B$23=1,IFERROR(IF(AND(G2398&gt;H2398,OFFSET(G2398,-计算!B$22,0,1,1)&lt;OFFSET(H2398,-计算!B$22,0,1,1)),"买",IF(AND(G2398&lt;H2398,OFFSET(G2398,-计算!B$22,0,1,1)&gt;OFFSET(H2398,-计算!B$22,0,1,1)),"卖",I2397)),"买"),IF(计算!B$23=2,IFERROR(IF(AND(G2398&gt;OFFSET(G2398,-计算!B$22,0,1,1),B2398&lt;OFFSET(B2398,-计算!B$22,0,1,1)),"买",IF(AND(G2398&lt;OFFSET(G2398,-计算!B$22,0,1,1),B2398&gt;OFFSET(B2398,-计算!B$22,0,1,1)),"卖",I2397)),"买"),""))</f>
        <v>买</v>
      </c>
      <c r="J2398" s="4" t="str">
        <f t="shared" ca="1" si="151"/>
        <v/>
      </c>
      <c r="K2398" s="3">
        <f ca="1">IF(I2397="买",C2398,0)-IF(J2398=1,计算!B$18)</f>
        <v>-1.6526194017518758E-3</v>
      </c>
      <c r="L2398" s="2">
        <f t="shared" ca="1" si="150"/>
        <v>5.6790629068226295</v>
      </c>
      <c r="M2398" s="3">
        <f ca="1">1-L2398/MAX(L$2:L2398)</f>
        <v>0.12162091827795107</v>
      </c>
    </row>
    <row r="2399" spans="1:13" x14ac:dyDescent="0.15">
      <c r="A2399" s="1">
        <v>41963</v>
      </c>
      <c r="B2399" s="2">
        <v>2537.1</v>
      </c>
      <c r="C2399" s="3">
        <f t="shared" si="148"/>
        <v>-4.729585924745372E-5</v>
      </c>
      <c r="D2399" s="3">
        <f>1-B2399/MAX(B$2:B2399)</f>
        <v>0.56831484380317154</v>
      </c>
      <c r="E2399" s="4">
        <f ca="1">IFERROR(AVERAGE(OFFSET(B2399,0,0,-计算!B$19,1)),AVERAGE(OFFSET(B2399,0,0,-ROW(),1)))</f>
        <v>2547.834166666667</v>
      </c>
      <c r="F2399" s="4">
        <f ca="1">IFERROR(AVERAGE(OFFSET(B2399,0,0,-计算!B$20,1)),AVERAGE(OFFSET(B2399,0,0,-ROW(),1)))</f>
        <v>2465.1030000000001</v>
      </c>
      <c r="G2399" s="4">
        <f t="shared" ca="1" si="149"/>
        <v>82.731166666666923</v>
      </c>
      <c r="H2399" s="4">
        <f ca="1">IFERROR(AVERAGE(OFFSET(G2399,0,0,-计算!B$21,1)),AVERAGE(OFFSET(G2399,0,0,-ROW(),1)))</f>
        <v>82.225149999999914</v>
      </c>
      <c r="I2399" s="4" t="str">
        <f ca="1">IF(计算!B$23=1,IFERROR(IF(AND(G2399&gt;H2399,OFFSET(G2399,-计算!B$22,0,1,1)&lt;OFFSET(H2399,-计算!B$22,0,1,1)),"买",IF(AND(G2399&lt;H2399,OFFSET(G2399,-计算!B$22,0,1,1)&gt;OFFSET(H2399,-计算!B$22,0,1,1)),"卖",I2398)),"买"),IF(计算!B$23=2,IFERROR(IF(AND(G2399&gt;OFFSET(G2399,-计算!B$22,0,1,1),B2399&lt;OFFSET(B2399,-计算!B$22,0,1,1)),"买",IF(AND(G2399&lt;OFFSET(G2399,-计算!B$22,0,1,1),B2399&gt;OFFSET(B2399,-计算!B$22,0,1,1)),"卖",I2398)),"买"),""))</f>
        <v>买</v>
      </c>
      <c r="J2399" s="4" t="str">
        <f t="shared" ca="1" si="151"/>
        <v/>
      </c>
      <c r="K2399" s="3">
        <f ca="1">IF(I2398="买",C2399,0)-IF(J2399=1,计算!B$18)</f>
        <v>-4.729585924745372E-5</v>
      </c>
      <c r="L2399" s="2">
        <f t="shared" ca="1" si="150"/>
        <v>5.678794310662731</v>
      </c>
      <c r="M2399" s="3">
        <f ca="1">1-L2399/MAX(L$2:L2399)</f>
        <v>0.1216624619713661</v>
      </c>
    </row>
    <row r="2400" spans="1:13" x14ac:dyDescent="0.15">
      <c r="A2400" s="1">
        <v>41964</v>
      </c>
      <c r="B2400" s="2">
        <v>2583.46</v>
      </c>
      <c r="C2400" s="3">
        <f t="shared" si="148"/>
        <v>1.8272831185211613E-2</v>
      </c>
      <c r="D2400" s="3">
        <f>1-B2400/MAX(B$2:B2400)</f>
        <v>0.56042673381882535</v>
      </c>
      <c r="E2400" s="4">
        <f ca="1">IFERROR(AVERAGE(OFFSET(B2400,0,0,-计算!B$19,1)),AVERAGE(OFFSET(B2400,0,0,-ROW(),1)))</f>
        <v>2554.5016666666666</v>
      </c>
      <c r="F2400" s="4">
        <f ca="1">IFERROR(AVERAGE(OFFSET(B2400,0,0,-计算!B$20,1)),AVERAGE(OFFSET(B2400,0,0,-ROW(),1)))</f>
        <v>2468.2478000000001</v>
      </c>
      <c r="G2400" s="4">
        <f t="shared" ca="1" si="149"/>
        <v>86.253866666666454</v>
      </c>
      <c r="H2400" s="4">
        <f ca="1">IFERROR(AVERAGE(OFFSET(G2400,0,0,-计算!B$21,1)),AVERAGE(OFFSET(G2400,0,0,-ROW(),1)))</f>
        <v>83.899383333333233</v>
      </c>
      <c r="I2400" s="4" t="str">
        <f ca="1">IF(计算!B$23=1,IFERROR(IF(AND(G2400&gt;H2400,OFFSET(G2400,-计算!B$22,0,1,1)&lt;OFFSET(H2400,-计算!B$22,0,1,1)),"买",IF(AND(G2400&lt;H2400,OFFSET(G2400,-计算!B$22,0,1,1)&gt;OFFSET(H2400,-计算!B$22,0,1,1)),"卖",I2399)),"买"),IF(计算!B$23=2,IFERROR(IF(AND(G2400&gt;OFFSET(G2400,-计算!B$22,0,1,1),B2400&lt;OFFSET(B2400,-计算!B$22,0,1,1)),"买",IF(AND(G2400&lt;OFFSET(G2400,-计算!B$22,0,1,1),B2400&gt;OFFSET(B2400,-计算!B$22,0,1,1)),"卖",I2399)),"买"),""))</f>
        <v>买</v>
      </c>
      <c r="J2400" s="4" t="str">
        <f t="shared" ca="1" si="151"/>
        <v/>
      </c>
      <c r="K2400" s="3">
        <f ca="1">IF(I2399="买",C2400,0)-IF(J2400=1,计算!B$18)</f>
        <v>1.8272831185211613E-2</v>
      </c>
      <c r="L2400" s="2">
        <f t="shared" ca="1" si="150"/>
        <v>5.7825619604370111</v>
      </c>
      <c r="M2400" s="3">
        <f ca="1">1-L2400/MAX(L$2:L2400)</f>
        <v>0.10561274841533441</v>
      </c>
    </row>
    <row r="2401" spans="1:13" x14ac:dyDescent="0.15">
      <c r="A2401" s="1">
        <v>41967</v>
      </c>
      <c r="B2401" s="2">
        <v>2649.26</v>
      </c>
      <c r="C2401" s="3">
        <f t="shared" si="148"/>
        <v>2.5469718904105321E-2</v>
      </c>
      <c r="D2401" s="3">
        <f>1-B2401/MAX(B$2:B2401)</f>
        <v>0.54923092629143122</v>
      </c>
      <c r="E2401" s="4">
        <f ca="1">IFERROR(AVERAGE(OFFSET(B2401,0,0,-计算!B$19,1)),AVERAGE(OFFSET(B2401,0,0,-ROW(),1)))</f>
        <v>2566.4341666666664</v>
      </c>
      <c r="F2401" s="4">
        <f ca="1">IFERROR(AVERAGE(OFFSET(B2401,0,0,-计算!B$20,1)),AVERAGE(OFFSET(B2401,0,0,-ROW(),1)))</f>
        <v>2472.2478000000001</v>
      </c>
      <c r="G2401" s="4">
        <f t="shared" ca="1" si="149"/>
        <v>94.186366666666345</v>
      </c>
      <c r="H2401" s="4">
        <f ca="1">IFERROR(AVERAGE(OFFSET(G2401,0,0,-计算!B$21,1)),AVERAGE(OFFSET(G2401,0,0,-ROW(),1)))</f>
        <v>85.99353888888875</v>
      </c>
      <c r="I2401" s="4" t="str">
        <f ca="1">IF(计算!B$23=1,IFERROR(IF(AND(G2401&gt;H2401,OFFSET(G2401,-计算!B$22,0,1,1)&lt;OFFSET(H2401,-计算!B$22,0,1,1)),"买",IF(AND(G2401&lt;H2401,OFFSET(G2401,-计算!B$22,0,1,1)&gt;OFFSET(H2401,-计算!B$22,0,1,1)),"卖",I2400)),"买"),IF(计算!B$23=2,IFERROR(IF(AND(G2401&gt;OFFSET(G2401,-计算!B$22,0,1,1),B2401&lt;OFFSET(B2401,-计算!B$22,0,1,1)),"买",IF(AND(G2401&lt;OFFSET(G2401,-计算!B$22,0,1,1),B2401&gt;OFFSET(B2401,-计算!B$22,0,1,1)),"卖",I2400)),"买"),""))</f>
        <v>买</v>
      </c>
      <c r="J2401" s="4" t="str">
        <f t="shared" ca="1" si="151"/>
        <v/>
      </c>
      <c r="K2401" s="3">
        <f ca="1">IF(I2400="买",C2401,0)-IF(J2401=1,计算!B$18)</f>
        <v>2.5469718904105321E-2</v>
      </c>
      <c r="L2401" s="2">
        <f t="shared" ca="1" si="150"/>
        <v>5.9298421881149137</v>
      </c>
      <c r="M2401" s="3">
        <f ca="1">1-L2401/MAX(L$2:L2401)</f>
        <v>8.2832956526057711E-2</v>
      </c>
    </row>
    <row r="2402" spans="1:13" x14ac:dyDescent="0.15">
      <c r="A2402" s="1">
        <v>41968</v>
      </c>
      <c r="B2402" s="2">
        <v>2685.56</v>
      </c>
      <c r="C2402" s="3">
        <f t="shared" si="148"/>
        <v>1.3701939409495267E-2</v>
      </c>
      <c r="D2402" s="3">
        <f>1-B2402/MAX(B$2:B2402)</f>
        <v>0.5430545157558021</v>
      </c>
      <c r="E2402" s="4">
        <f ca="1">IFERROR(AVERAGE(OFFSET(B2402,0,0,-计算!B$19,1)),AVERAGE(OFFSET(B2402,0,0,-ROW(),1)))</f>
        <v>2581.7183333333332</v>
      </c>
      <c r="F2402" s="4">
        <f ca="1">IFERROR(AVERAGE(OFFSET(B2402,0,0,-计算!B$20,1)),AVERAGE(OFFSET(B2402,0,0,-ROW(),1)))</f>
        <v>2477.0545999999999</v>
      </c>
      <c r="G2402" s="4">
        <f t="shared" ca="1" si="149"/>
        <v>104.66373333333331</v>
      </c>
      <c r="H2402" s="4">
        <f ca="1">IFERROR(AVERAGE(OFFSET(G2402,0,0,-计算!B$21,1)),AVERAGE(OFFSET(G2402,0,0,-ROW(),1)))</f>
        <v>89.233149999999867</v>
      </c>
      <c r="I2402" s="4" t="str">
        <f ca="1">IF(计算!B$23=1,IFERROR(IF(AND(G2402&gt;H2402,OFFSET(G2402,-计算!B$22,0,1,1)&lt;OFFSET(H2402,-计算!B$22,0,1,1)),"买",IF(AND(G2402&lt;H2402,OFFSET(G2402,-计算!B$22,0,1,1)&gt;OFFSET(H2402,-计算!B$22,0,1,1)),"卖",I2401)),"买"),IF(计算!B$23=2,IFERROR(IF(AND(G2402&gt;OFFSET(G2402,-计算!B$22,0,1,1),B2402&lt;OFFSET(B2402,-计算!B$22,0,1,1)),"买",IF(AND(G2402&lt;OFFSET(G2402,-计算!B$22,0,1,1),B2402&gt;OFFSET(B2402,-计算!B$22,0,1,1)),"卖",I2401)),"买"),""))</f>
        <v>买</v>
      </c>
      <c r="J2402" s="4" t="str">
        <f t="shared" ca="1" si="151"/>
        <v/>
      </c>
      <c r="K2402" s="3">
        <f ca="1">IF(I2401="买",C2402,0)-IF(J2402=1,计算!B$18)</f>
        <v>1.3701939409495267E-2</v>
      </c>
      <c r="L2402" s="2">
        <f t="shared" ca="1" si="150"/>
        <v>6.0110925264843331</v>
      </c>
      <c r="M2402" s="3">
        <f ca="1">1-L2402/MAX(L$2:L2402)</f>
        <v>7.026598926799188E-2</v>
      </c>
    </row>
    <row r="2403" spans="1:13" x14ac:dyDescent="0.15">
      <c r="A2403" s="1">
        <v>41969</v>
      </c>
      <c r="B2403" s="2">
        <v>2723.02</v>
      </c>
      <c r="C2403" s="3">
        <f t="shared" si="148"/>
        <v>1.3948673647209642E-2</v>
      </c>
      <c r="D2403" s="3">
        <f>1-B2403/MAX(B$2:B2403)</f>
        <v>0.5366807323215137</v>
      </c>
      <c r="E2403" s="4">
        <f ca="1">IFERROR(AVERAGE(OFFSET(B2403,0,0,-计算!B$19,1)),AVERAGE(OFFSET(B2403,0,0,-ROW(),1)))</f>
        <v>2594.8258333333338</v>
      </c>
      <c r="F2403" s="4">
        <f ca="1">IFERROR(AVERAGE(OFFSET(B2403,0,0,-计算!B$20,1)),AVERAGE(OFFSET(B2403,0,0,-ROW(),1)))</f>
        <v>2482.8664000000003</v>
      </c>
      <c r="G2403" s="4">
        <f t="shared" ca="1" si="149"/>
        <v>111.95943333333344</v>
      </c>
      <c r="H2403" s="4">
        <f ca="1">IFERROR(AVERAGE(OFFSET(G2403,0,0,-计算!B$21,1)),AVERAGE(OFFSET(G2403,0,0,-ROW(),1)))</f>
        <v>93.849461111111097</v>
      </c>
      <c r="I2403" s="4" t="str">
        <f ca="1">IF(计算!B$23=1,IFERROR(IF(AND(G2403&gt;H2403,OFFSET(G2403,-计算!B$22,0,1,1)&lt;OFFSET(H2403,-计算!B$22,0,1,1)),"买",IF(AND(G2403&lt;H2403,OFFSET(G2403,-计算!B$22,0,1,1)&gt;OFFSET(H2403,-计算!B$22,0,1,1)),"卖",I2402)),"买"),IF(计算!B$23=2,IFERROR(IF(AND(G2403&gt;OFFSET(G2403,-计算!B$22,0,1,1),B2403&lt;OFFSET(B2403,-计算!B$22,0,1,1)),"买",IF(AND(G2403&lt;OFFSET(G2403,-计算!B$22,0,1,1),B2403&gt;OFFSET(B2403,-计算!B$22,0,1,1)),"卖",I2402)),"买"),""))</f>
        <v>买</v>
      </c>
      <c r="J2403" s="4" t="str">
        <f t="shared" ca="1" si="151"/>
        <v/>
      </c>
      <c r="K2403" s="3">
        <f ca="1">IF(I2402="买",C2403,0)-IF(J2403=1,计算!B$18)</f>
        <v>1.3948673647209642E-2</v>
      </c>
      <c r="L2403" s="2">
        <f t="shared" ca="1" si="150"/>
        <v>6.0949392943994436</v>
      </c>
      <c r="M2403" s="3">
        <f ca="1">1-L2403/MAX(L$2:L2403)</f>
        <v>5.7297432973579809E-2</v>
      </c>
    </row>
    <row r="2404" spans="1:13" x14ac:dyDescent="0.15">
      <c r="A2404" s="1">
        <v>41970</v>
      </c>
      <c r="B2404" s="2">
        <v>2754.49</v>
      </c>
      <c r="C2404" s="3">
        <f t="shared" si="148"/>
        <v>1.1557021248466803E-2</v>
      </c>
      <c r="D2404" s="3">
        <f>1-B2404/MAX(B$2:B2404)</f>
        <v>0.53132614170012937</v>
      </c>
      <c r="E2404" s="4">
        <f ca="1">IFERROR(AVERAGE(OFFSET(B2404,0,0,-计算!B$19,1)),AVERAGE(OFFSET(B2404,0,0,-ROW(),1)))</f>
        <v>2611.1491666666666</v>
      </c>
      <c r="F2404" s="4">
        <f ca="1">IFERROR(AVERAGE(OFFSET(B2404,0,0,-计算!B$20,1)),AVERAGE(OFFSET(B2404,0,0,-ROW(),1)))</f>
        <v>2489.4872</v>
      </c>
      <c r="G2404" s="4">
        <f t="shared" ca="1" si="149"/>
        <v>121.66196666666656</v>
      </c>
      <c r="H2404" s="4">
        <f ca="1">IFERROR(AVERAGE(OFFSET(G2404,0,0,-计算!B$21,1)),AVERAGE(OFFSET(G2404,0,0,-ROW(),1)))</f>
        <v>100.2427555555555</v>
      </c>
      <c r="I2404" s="4" t="str">
        <f ca="1">IF(计算!B$23=1,IFERROR(IF(AND(G2404&gt;H2404,OFFSET(G2404,-计算!B$22,0,1,1)&lt;OFFSET(H2404,-计算!B$22,0,1,1)),"买",IF(AND(G2404&lt;H2404,OFFSET(G2404,-计算!B$22,0,1,1)&gt;OFFSET(H2404,-计算!B$22,0,1,1)),"卖",I2403)),"买"),IF(计算!B$23=2,IFERROR(IF(AND(G2404&gt;OFFSET(G2404,-计算!B$22,0,1,1),B2404&lt;OFFSET(B2404,-计算!B$22,0,1,1)),"买",IF(AND(G2404&lt;OFFSET(G2404,-计算!B$22,0,1,1),B2404&gt;OFFSET(B2404,-计算!B$22,0,1,1)),"卖",I2403)),"买"),""))</f>
        <v>买</v>
      </c>
      <c r="J2404" s="4" t="str">
        <f t="shared" ca="1" si="151"/>
        <v/>
      </c>
      <c r="K2404" s="3">
        <f ca="1">IF(I2403="买",C2404,0)-IF(J2404=1,计算!B$18)</f>
        <v>1.1557021248466803E-2</v>
      </c>
      <c r="L2404" s="2">
        <f t="shared" ca="1" si="150"/>
        <v>6.1653786373329336</v>
      </c>
      <c r="M2404" s="3">
        <f ca="1">1-L2404/MAX(L$2:L2404)</f>
        <v>4.6402599375471199E-2</v>
      </c>
    </row>
    <row r="2405" spans="1:13" x14ac:dyDescent="0.15">
      <c r="A2405" s="1">
        <v>41971</v>
      </c>
      <c r="B2405" s="2">
        <v>2808.82</v>
      </c>
      <c r="C2405" s="3">
        <f t="shared" si="148"/>
        <v>1.9724159463276436E-2</v>
      </c>
      <c r="D2405" s="3">
        <f>1-B2405/MAX(B$2:B2405)</f>
        <v>0.52208194378275363</v>
      </c>
      <c r="E2405" s="4">
        <f ca="1">IFERROR(AVERAGE(OFFSET(B2405,0,0,-计算!B$19,1)),AVERAGE(OFFSET(B2405,0,0,-ROW(),1)))</f>
        <v>2629.0241666666666</v>
      </c>
      <c r="F2405" s="4">
        <f ca="1">IFERROR(AVERAGE(OFFSET(B2405,0,0,-计算!B$20,1)),AVERAGE(OFFSET(B2405,0,0,-ROW(),1)))</f>
        <v>2496.8964000000005</v>
      </c>
      <c r="G2405" s="4">
        <f t="shared" ca="1" si="149"/>
        <v>132.12776666666605</v>
      </c>
      <c r="H2405" s="4">
        <f ca="1">IFERROR(AVERAGE(OFFSET(G2405,0,0,-计算!B$21,1)),AVERAGE(OFFSET(G2405,0,0,-ROW(),1)))</f>
        <v>108.47552222222203</v>
      </c>
      <c r="I2405" s="4" t="str">
        <f ca="1">IF(计算!B$23=1,IFERROR(IF(AND(G2405&gt;H2405,OFFSET(G2405,-计算!B$22,0,1,1)&lt;OFFSET(H2405,-计算!B$22,0,1,1)),"买",IF(AND(G2405&lt;H2405,OFFSET(G2405,-计算!B$22,0,1,1)&gt;OFFSET(H2405,-计算!B$22,0,1,1)),"卖",I2404)),"买"),IF(计算!B$23=2,IFERROR(IF(AND(G2405&gt;OFFSET(G2405,-计算!B$22,0,1,1),B2405&lt;OFFSET(B2405,-计算!B$22,0,1,1)),"买",IF(AND(G2405&lt;OFFSET(G2405,-计算!B$22,0,1,1),B2405&gt;OFFSET(B2405,-计算!B$22,0,1,1)),"卖",I2404)),"买"),""))</f>
        <v>买</v>
      </c>
      <c r="J2405" s="4" t="str">
        <f t="shared" ca="1" si="151"/>
        <v/>
      </c>
      <c r="K2405" s="3">
        <f ca="1">IF(I2404="买",C2405,0)-IF(J2405=1,计算!B$18)</f>
        <v>1.9724159463276436E-2</v>
      </c>
      <c r="L2405" s="2">
        <f t="shared" ca="1" si="150"/>
        <v>6.2869855487271664</v>
      </c>
      <c r="M2405" s="3">
        <f ca="1">1-L2405/MAX(L$2:L2405)</f>
        <v>2.7593692181787088E-2</v>
      </c>
    </row>
    <row r="2406" spans="1:13" x14ac:dyDescent="0.15">
      <c r="A2406" s="1">
        <v>41974</v>
      </c>
      <c r="B2406" s="2">
        <v>2819.81</v>
      </c>
      <c r="C2406" s="3">
        <f t="shared" si="148"/>
        <v>3.9126750735183347E-3</v>
      </c>
      <c r="D2406" s="3">
        <f>1-B2406/MAX(B$2:B2406)</f>
        <v>0.5202120057170081</v>
      </c>
      <c r="E2406" s="4">
        <f ca="1">IFERROR(AVERAGE(OFFSET(B2406,0,0,-计算!B$19,1)),AVERAGE(OFFSET(B2406,0,0,-ROW(),1)))</f>
        <v>2649.0291666666667</v>
      </c>
      <c r="F2406" s="4">
        <f ca="1">IFERROR(AVERAGE(OFFSET(B2406,0,0,-计算!B$20,1)),AVERAGE(OFFSET(B2406,0,0,-ROW(),1)))</f>
        <v>2504.5488000000005</v>
      </c>
      <c r="G2406" s="4">
        <f t="shared" ca="1" si="149"/>
        <v>144.48036666666621</v>
      </c>
      <c r="H2406" s="4">
        <f ca="1">IFERROR(AVERAGE(OFFSET(G2406,0,0,-计算!B$21,1)),AVERAGE(OFFSET(G2406,0,0,-ROW(),1)))</f>
        <v>118.17993888888866</v>
      </c>
      <c r="I2406" s="4" t="str">
        <f ca="1">IF(计算!B$23=1,IFERROR(IF(AND(G2406&gt;H2406,OFFSET(G2406,-计算!B$22,0,1,1)&lt;OFFSET(H2406,-计算!B$22,0,1,1)),"买",IF(AND(G2406&lt;H2406,OFFSET(G2406,-计算!B$22,0,1,1)&gt;OFFSET(H2406,-计算!B$22,0,1,1)),"卖",I2405)),"买"),IF(计算!B$23=2,IFERROR(IF(AND(G2406&gt;OFFSET(G2406,-计算!B$22,0,1,1),B2406&lt;OFFSET(B2406,-计算!B$22,0,1,1)),"买",IF(AND(G2406&lt;OFFSET(G2406,-计算!B$22,0,1,1),B2406&gt;OFFSET(B2406,-计算!B$22,0,1,1)),"卖",I2405)),"买"),""))</f>
        <v>买</v>
      </c>
      <c r="J2406" s="4" t="str">
        <f t="shared" ca="1" si="151"/>
        <v/>
      </c>
      <c r="K2406" s="3">
        <f ca="1">IF(I2405="买",C2406,0)-IF(J2406=1,计算!B$18)</f>
        <v>3.9126750735183347E-3</v>
      </c>
      <c r="L2406" s="2">
        <f t="shared" ca="1" si="150"/>
        <v>6.3115844803712413</v>
      </c>
      <c r="M2406" s="3">
        <f ca="1">1-L2406/MAX(L$2:L2406)</f>
        <v>2.3788982259854818E-2</v>
      </c>
    </row>
    <row r="2407" spans="1:13" x14ac:dyDescent="0.15">
      <c r="A2407" s="1">
        <v>41975</v>
      </c>
      <c r="B2407" s="2">
        <v>2923.94</v>
      </c>
      <c r="C2407" s="3">
        <f t="shared" si="148"/>
        <v>3.69280199729769E-2</v>
      </c>
      <c r="D2407" s="3">
        <f>1-B2407/MAX(B$2:B2407)</f>
        <v>0.50249438508133126</v>
      </c>
      <c r="E2407" s="4">
        <f ca="1">IFERROR(AVERAGE(OFFSET(B2407,0,0,-计算!B$19,1)),AVERAGE(OFFSET(B2407,0,0,-ROW(),1)))</f>
        <v>2677.6</v>
      </c>
      <c r="F2407" s="4">
        <f ca="1">IFERROR(AVERAGE(OFFSET(B2407,0,0,-计算!B$20,1)),AVERAGE(OFFSET(B2407,0,0,-ROW(),1)))</f>
        <v>2515.2524000000003</v>
      </c>
      <c r="G2407" s="4">
        <f t="shared" ca="1" si="149"/>
        <v>162.3475999999996</v>
      </c>
      <c r="H2407" s="4">
        <f ca="1">IFERROR(AVERAGE(OFFSET(G2407,0,0,-计算!B$21,1)),AVERAGE(OFFSET(G2407,0,0,-ROW(),1)))</f>
        <v>129.54014444444419</v>
      </c>
      <c r="I2407" s="4" t="str">
        <f ca="1">IF(计算!B$23=1,IFERROR(IF(AND(G2407&gt;H2407,OFFSET(G2407,-计算!B$22,0,1,1)&lt;OFFSET(H2407,-计算!B$22,0,1,1)),"买",IF(AND(G2407&lt;H2407,OFFSET(G2407,-计算!B$22,0,1,1)&gt;OFFSET(H2407,-计算!B$22,0,1,1)),"卖",I2406)),"买"),IF(计算!B$23=2,IFERROR(IF(AND(G2407&gt;OFFSET(G2407,-计算!B$22,0,1,1),B2407&lt;OFFSET(B2407,-计算!B$22,0,1,1)),"买",IF(AND(G2407&lt;OFFSET(G2407,-计算!B$22,0,1,1),B2407&gt;OFFSET(B2407,-计算!B$22,0,1,1)),"卖",I2406)),"买"),""))</f>
        <v>买</v>
      </c>
      <c r="J2407" s="4" t="str">
        <f t="shared" ca="1" si="151"/>
        <v/>
      </c>
      <c r="K2407" s="3">
        <f ca="1">IF(I2406="买",C2407,0)-IF(J2407=1,计算!B$18)</f>
        <v>3.69280199729769E-2</v>
      </c>
      <c r="L2407" s="2">
        <f t="shared" ca="1" si="150"/>
        <v>6.5446587981235211</v>
      </c>
      <c r="M2407" s="3">
        <f ca="1">1-L2407/MAX(L$2:L2407)</f>
        <v>0</v>
      </c>
    </row>
    <row r="2408" spans="1:13" x14ac:dyDescent="0.15">
      <c r="A2408" s="1">
        <v>41976</v>
      </c>
      <c r="B2408" s="2">
        <v>2967.55</v>
      </c>
      <c r="C2408" s="3">
        <f t="shared" si="148"/>
        <v>1.4914806733380415E-2</v>
      </c>
      <c r="D2408" s="3">
        <f>1-B2408/MAX(B$2:B2408)</f>
        <v>0.49507418498604772</v>
      </c>
      <c r="E2408" s="4">
        <f ca="1">IFERROR(AVERAGE(OFFSET(B2408,0,0,-计算!B$19,1)),AVERAGE(OFFSET(B2408,0,0,-ROW(),1)))</f>
        <v>2710.9708333333333</v>
      </c>
      <c r="F2408" s="4">
        <f ca="1">IFERROR(AVERAGE(OFFSET(B2408,0,0,-计算!B$20,1)),AVERAGE(OFFSET(B2408,0,0,-ROW(),1)))</f>
        <v>2526.5768000000007</v>
      </c>
      <c r="G2408" s="4">
        <f t="shared" ca="1" si="149"/>
        <v>184.39403333333257</v>
      </c>
      <c r="H2408" s="4">
        <f ca="1">IFERROR(AVERAGE(OFFSET(G2408,0,0,-计算!B$21,1)),AVERAGE(OFFSET(G2408,0,0,-ROW(),1)))</f>
        <v>142.8285277777774</v>
      </c>
      <c r="I2408" s="4" t="str">
        <f ca="1">IF(计算!B$23=1,IFERROR(IF(AND(G2408&gt;H2408,OFFSET(G2408,-计算!B$22,0,1,1)&lt;OFFSET(H2408,-计算!B$22,0,1,1)),"买",IF(AND(G2408&lt;H2408,OFFSET(G2408,-计算!B$22,0,1,1)&gt;OFFSET(H2408,-计算!B$22,0,1,1)),"卖",I2407)),"买"),IF(计算!B$23=2,IFERROR(IF(AND(G2408&gt;OFFSET(G2408,-计算!B$22,0,1,1),B2408&lt;OFFSET(B2408,-计算!B$22,0,1,1)),"买",IF(AND(G2408&lt;OFFSET(G2408,-计算!B$22,0,1,1),B2408&gt;OFFSET(B2408,-计算!B$22,0,1,1)),"卖",I2407)),"买"),""))</f>
        <v>买</v>
      </c>
      <c r="J2408" s="4" t="str">
        <f t="shared" ca="1" si="151"/>
        <v/>
      </c>
      <c r="K2408" s="3">
        <f ca="1">IF(I2407="买",C2408,0)-IF(J2408=1,计算!B$18)</f>
        <v>1.4914806733380415E-2</v>
      </c>
      <c r="L2408" s="2">
        <f t="shared" ca="1" si="150"/>
        <v>6.6422711192334516</v>
      </c>
      <c r="M2408" s="3">
        <f ca="1">1-L2408/MAX(L$2:L2408)</f>
        <v>0</v>
      </c>
    </row>
    <row r="2409" spans="1:13" x14ac:dyDescent="0.15">
      <c r="A2409" s="1">
        <v>41977</v>
      </c>
      <c r="B2409" s="2">
        <v>3104.35</v>
      </c>
      <c r="C2409" s="3">
        <f t="shared" si="148"/>
        <v>4.6098633552930757E-2</v>
      </c>
      <c r="D2409" s="3">
        <f>1-B2409/MAX(B$2:B2409)</f>
        <v>0.47179779486830464</v>
      </c>
      <c r="E2409" s="4">
        <f ca="1">IFERROR(AVERAGE(OFFSET(B2409,0,0,-计算!B$19,1)),AVERAGE(OFFSET(B2409,0,0,-ROW(),1)))</f>
        <v>2757.8816666666667</v>
      </c>
      <c r="F2409" s="4">
        <f ca="1">IFERROR(AVERAGE(OFFSET(B2409,0,0,-计算!B$20,1)),AVERAGE(OFFSET(B2409,0,0,-ROW(),1)))</f>
        <v>2540.490600000001</v>
      </c>
      <c r="G2409" s="4">
        <f t="shared" ca="1" si="149"/>
        <v>217.39106666666567</v>
      </c>
      <c r="H2409" s="4">
        <f ca="1">IFERROR(AVERAGE(OFFSET(G2409,0,0,-计算!B$21,1)),AVERAGE(OFFSET(G2409,0,0,-ROW(),1)))</f>
        <v>160.40046666666612</v>
      </c>
      <c r="I2409" s="4" t="str">
        <f ca="1">IF(计算!B$23=1,IFERROR(IF(AND(G2409&gt;H2409,OFFSET(G2409,-计算!B$22,0,1,1)&lt;OFFSET(H2409,-计算!B$22,0,1,1)),"买",IF(AND(G2409&lt;H2409,OFFSET(G2409,-计算!B$22,0,1,1)&gt;OFFSET(H2409,-计算!B$22,0,1,1)),"卖",I2408)),"买"),IF(计算!B$23=2,IFERROR(IF(AND(G2409&gt;OFFSET(G2409,-计算!B$22,0,1,1),B2409&lt;OFFSET(B2409,-计算!B$22,0,1,1)),"买",IF(AND(G2409&lt;OFFSET(G2409,-计算!B$22,0,1,1),B2409&gt;OFFSET(B2409,-计算!B$22,0,1,1)),"卖",I2408)),"买"),""))</f>
        <v>买</v>
      </c>
      <c r="J2409" s="4" t="str">
        <f t="shared" ca="1" si="151"/>
        <v/>
      </c>
      <c r="K2409" s="3">
        <f ca="1">IF(I2408="买",C2409,0)-IF(J2409=1,计算!B$18)</f>
        <v>4.6098633552930757E-2</v>
      </c>
      <c r="L2409" s="2">
        <f t="shared" ca="1" si="150"/>
        <v>6.9484707415182099</v>
      </c>
      <c r="M2409" s="3">
        <f ca="1">1-L2409/MAX(L$2:L2409)</f>
        <v>0</v>
      </c>
    </row>
    <row r="2410" spans="1:13" x14ac:dyDescent="0.15">
      <c r="A2410" s="1">
        <v>41978</v>
      </c>
      <c r="B2410" s="2">
        <v>3124.88</v>
      </c>
      <c r="C2410" s="3">
        <f t="shared" si="148"/>
        <v>6.6133006909658842E-3</v>
      </c>
      <c r="D2410" s="3">
        <f>1-B2410/MAX(B$2:B2410)</f>
        <v>0.4683046348601374</v>
      </c>
      <c r="E2410" s="4">
        <f ca="1">IFERROR(AVERAGE(OFFSET(B2410,0,0,-计算!B$19,1)),AVERAGE(OFFSET(B2410,0,0,-ROW(),1)))</f>
        <v>2806.853333333333</v>
      </c>
      <c r="F2410" s="4">
        <f ca="1">IFERROR(AVERAGE(OFFSET(B2410,0,0,-计算!B$20,1)),AVERAGE(OFFSET(B2410,0,0,-ROW(),1)))</f>
        <v>2554.4840000000013</v>
      </c>
      <c r="G2410" s="4">
        <f t="shared" ca="1" si="149"/>
        <v>252.36933333333172</v>
      </c>
      <c r="H2410" s="4">
        <f ca="1">IFERROR(AVERAGE(OFFSET(G2410,0,0,-计算!B$21,1)),AVERAGE(OFFSET(G2410,0,0,-ROW(),1)))</f>
        <v>182.18502777777698</v>
      </c>
      <c r="I2410" s="4" t="str">
        <f ca="1">IF(计算!B$23=1,IFERROR(IF(AND(G2410&gt;H2410,OFFSET(G2410,-计算!B$22,0,1,1)&lt;OFFSET(H2410,-计算!B$22,0,1,1)),"买",IF(AND(G2410&lt;H2410,OFFSET(G2410,-计算!B$22,0,1,1)&gt;OFFSET(H2410,-计算!B$22,0,1,1)),"卖",I2409)),"买"),IF(计算!B$23=2,IFERROR(IF(AND(G2410&gt;OFFSET(G2410,-计算!B$22,0,1,1),B2410&lt;OFFSET(B2410,-计算!B$22,0,1,1)),"买",IF(AND(G2410&lt;OFFSET(G2410,-计算!B$22,0,1,1),B2410&gt;OFFSET(B2410,-计算!B$22,0,1,1)),"卖",I2409)),"买"),""))</f>
        <v>买</v>
      </c>
      <c r="J2410" s="4" t="str">
        <f t="shared" ca="1" si="151"/>
        <v/>
      </c>
      <c r="K2410" s="3">
        <f ca="1">IF(I2409="买",C2410,0)-IF(J2410=1,计算!B$18)</f>
        <v>6.6133006909658842E-3</v>
      </c>
      <c r="L2410" s="2">
        <f t="shared" ca="1" si="150"/>
        <v>6.9944230678742487</v>
      </c>
      <c r="M2410" s="3">
        <f ca="1">1-L2410/MAX(L$2:L2410)</f>
        <v>0</v>
      </c>
    </row>
    <row r="2411" spans="1:13" x14ac:dyDescent="0.15">
      <c r="A2411" s="1">
        <v>41981</v>
      </c>
      <c r="B2411" s="2">
        <v>3252.88</v>
      </c>
      <c r="C2411" s="3">
        <f t="shared" si="148"/>
        <v>4.0961572924400391E-2</v>
      </c>
      <c r="D2411" s="3">
        <f>1-B2411/MAX(B$2:B2411)</f>
        <v>0.44652555638739533</v>
      </c>
      <c r="E2411" s="4">
        <f ca="1">IFERROR(AVERAGE(OFFSET(B2411,0,0,-计算!B$19,1)),AVERAGE(OFFSET(B2411,0,0,-ROW(),1)))</f>
        <v>2866.5016666666666</v>
      </c>
      <c r="F2411" s="4">
        <f ca="1">IFERROR(AVERAGE(OFFSET(B2411,0,0,-计算!B$20,1)),AVERAGE(OFFSET(B2411,0,0,-ROW(),1)))</f>
        <v>2571.9632000000011</v>
      </c>
      <c r="G2411" s="4">
        <f t="shared" ca="1" si="149"/>
        <v>294.5384666666655</v>
      </c>
      <c r="H2411" s="4">
        <f ca="1">IFERROR(AVERAGE(OFFSET(G2411,0,0,-计算!B$21,1)),AVERAGE(OFFSET(G2411,0,0,-ROW(),1)))</f>
        <v>209.25347777777688</v>
      </c>
      <c r="I2411" s="4" t="str">
        <f ca="1">IF(计算!B$23=1,IFERROR(IF(AND(G2411&gt;H2411,OFFSET(G2411,-计算!B$22,0,1,1)&lt;OFFSET(H2411,-计算!B$22,0,1,1)),"买",IF(AND(G2411&lt;H2411,OFFSET(G2411,-计算!B$22,0,1,1)&gt;OFFSET(H2411,-计算!B$22,0,1,1)),"卖",I2410)),"买"),IF(计算!B$23=2,IFERROR(IF(AND(G2411&gt;OFFSET(G2411,-计算!B$22,0,1,1),B2411&lt;OFFSET(B2411,-计算!B$22,0,1,1)),"买",IF(AND(G2411&lt;OFFSET(G2411,-计算!B$22,0,1,1),B2411&gt;OFFSET(B2411,-计算!B$22,0,1,1)),"卖",I2410)),"买"),""))</f>
        <v>买</v>
      </c>
      <c r="J2411" s="4" t="str">
        <f t="shared" ca="1" si="151"/>
        <v/>
      </c>
      <c r="K2411" s="3">
        <f ca="1">IF(I2410="买",C2411,0)-IF(J2411=1,计算!B$18)</f>
        <v>4.0961572924400391E-2</v>
      </c>
      <c r="L2411" s="2">
        <f t="shared" ca="1" si="150"/>
        <v>7.2809256384330885</v>
      </c>
      <c r="M2411" s="3">
        <f ca="1">1-L2411/MAX(L$2:L2411)</f>
        <v>0</v>
      </c>
    </row>
    <row r="2412" spans="1:13" x14ac:dyDescent="0.15">
      <c r="A2412" s="1">
        <v>41982</v>
      </c>
      <c r="B2412" s="2">
        <v>3106.91</v>
      </c>
      <c r="C2412" s="3">
        <f t="shared" si="148"/>
        <v>-4.4874080814539807E-2</v>
      </c>
      <c r="D2412" s="3">
        <f>1-B2412/MAX(B$2:B2412)</f>
        <v>0.47136221329884975</v>
      </c>
      <c r="E2412" s="4">
        <f ca="1">IFERROR(AVERAGE(OFFSET(B2412,0,0,-计算!B$19,1)),AVERAGE(OFFSET(B2412,0,0,-ROW(),1)))</f>
        <v>2910.1224999999999</v>
      </c>
      <c r="F2412" s="4">
        <f ca="1">IFERROR(AVERAGE(OFFSET(B2412,0,0,-计算!B$20,1)),AVERAGE(OFFSET(B2412,0,0,-ROW(),1)))</f>
        <v>2586.1122000000009</v>
      </c>
      <c r="G2412" s="4">
        <f t="shared" ca="1" si="149"/>
        <v>324.01029999999901</v>
      </c>
      <c r="H2412" s="4">
        <f ca="1">IFERROR(AVERAGE(OFFSET(G2412,0,0,-计算!B$21,1)),AVERAGE(OFFSET(G2412,0,0,-ROW(),1)))</f>
        <v>239.17513333333235</v>
      </c>
      <c r="I2412" s="4" t="str">
        <f ca="1">IF(计算!B$23=1,IFERROR(IF(AND(G2412&gt;H2412,OFFSET(G2412,-计算!B$22,0,1,1)&lt;OFFSET(H2412,-计算!B$22,0,1,1)),"买",IF(AND(G2412&lt;H2412,OFFSET(G2412,-计算!B$22,0,1,1)&gt;OFFSET(H2412,-计算!B$22,0,1,1)),"卖",I2411)),"买"),IF(计算!B$23=2,IFERROR(IF(AND(G2412&gt;OFFSET(G2412,-计算!B$22,0,1,1),B2412&lt;OFFSET(B2412,-计算!B$22,0,1,1)),"买",IF(AND(G2412&lt;OFFSET(G2412,-计算!B$22,0,1,1),B2412&gt;OFFSET(B2412,-计算!B$22,0,1,1)),"卖",I2411)),"买"),""))</f>
        <v>买</v>
      </c>
      <c r="J2412" s="4" t="str">
        <f t="shared" ca="1" si="151"/>
        <v/>
      </c>
      <c r="K2412" s="3">
        <f ca="1">IF(I2411="买",C2412,0)-IF(J2412=1,计算!B$18)</f>
        <v>-4.4874080814539807E-2</v>
      </c>
      <c r="L2412" s="2">
        <f t="shared" ca="1" si="150"/>
        <v>6.9542007929293872</v>
      </c>
      <c r="M2412" s="3">
        <f ca="1">1-L2412/MAX(L$2:L2412)</f>
        <v>4.4874080814539807E-2</v>
      </c>
    </row>
    <row r="2413" spans="1:13" x14ac:dyDescent="0.15">
      <c r="A2413" s="1">
        <v>41983</v>
      </c>
      <c r="B2413" s="2">
        <v>3221.55</v>
      </c>
      <c r="C2413" s="3">
        <f t="shared" si="148"/>
        <v>3.6898397443118736E-2</v>
      </c>
      <c r="D2413" s="3">
        <f>1-B2413/MAX(B$2:B2413)</f>
        <v>0.45185632614170013</v>
      </c>
      <c r="E2413" s="4">
        <f ca="1">IFERROR(AVERAGE(OFFSET(B2413,0,0,-计算!B$19,1)),AVERAGE(OFFSET(B2413,0,0,-ROW(),1)))</f>
        <v>2957.8133333333335</v>
      </c>
      <c r="F2413" s="4">
        <f ca="1">IFERROR(AVERAGE(OFFSET(B2413,0,0,-计算!B$20,1)),AVERAGE(OFFSET(B2413,0,0,-ROW(),1)))</f>
        <v>2601.706000000001</v>
      </c>
      <c r="G2413" s="4">
        <f t="shared" ca="1" si="149"/>
        <v>356.10733333333246</v>
      </c>
      <c r="H2413" s="4">
        <f ca="1">IFERROR(AVERAGE(OFFSET(G2413,0,0,-计算!B$21,1)),AVERAGE(OFFSET(G2413,0,0,-ROW(),1)))</f>
        <v>271.46842222222114</v>
      </c>
      <c r="I2413" s="4" t="str">
        <f ca="1">IF(计算!B$23=1,IFERROR(IF(AND(G2413&gt;H2413,OFFSET(G2413,-计算!B$22,0,1,1)&lt;OFFSET(H2413,-计算!B$22,0,1,1)),"买",IF(AND(G2413&lt;H2413,OFFSET(G2413,-计算!B$22,0,1,1)&gt;OFFSET(H2413,-计算!B$22,0,1,1)),"卖",I2412)),"买"),IF(计算!B$23=2,IFERROR(IF(AND(G2413&gt;OFFSET(G2413,-计算!B$22,0,1,1),B2413&lt;OFFSET(B2413,-计算!B$22,0,1,1)),"买",IF(AND(G2413&lt;OFFSET(G2413,-计算!B$22,0,1,1),B2413&gt;OFFSET(B2413,-计算!B$22,0,1,1)),"卖",I2412)),"买"),""))</f>
        <v>买</v>
      </c>
      <c r="J2413" s="4" t="str">
        <f t="shared" ca="1" si="151"/>
        <v/>
      </c>
      <c r="K2413" s="3">
        <f ca="1">IF(I2412="买",C2413,0)-IF(J2413=1,计算!B$18)</f>
        <v>3.6898397443118736E-2</v>
      </c>
      <c r="L2413" s="2">
        <f t="shared" ca="1" si="150"/>
        <v>7.2107996576861471</v>
      </c>
      <c r="M2413" s="3">
        <f ca="1">1-L2413/MAX(L$2:L2413)</f>
        <v>9.6314650402106183E-3</v>
      </c>
    </row>
    <row r="2414" spans="1:13" x14ac:dyDescent="0.15">
      <c r="A2414" s="1">
        <v>41984</v>
      </c>
      <c r="B2414" s="2">
        <v>3183.01</v>
      </c>
      <c r="C2414" s="3">
        <f t="shared" si="148"/>
        <v>-1.1963185423165879E-2</v>
      </c>
      <c r="D2414" s="3">
        <f>1-B2414/MAX(B$2:B2414)</f>
        <v>0.45841387055060223</v>
      </c>
      <c r="E2414" s="4">
        <f ca="1">IFERROR(AVERAGE(OFFSET(B2414,0,0,-计算!B$19,1)),AVERAGE(OFFSET(B2414,0,0,-ROW(),1)))</f>
        <v>2999.2675000000004</v>
      </c>
      <c r="F2414" s="4">
        <f ca="1">IFERROR(AVERAGE(OFFSET(B2414,0,0,-计算!B$20,1)),AVERAGE(OFFSET(B2414,0,0,-ROW(),1)))</f>
        <v>2616.6268000000009</v>
      </c>
      <c r="G2414" s="4">
        <f t="shared" ca="1" si="149"/>
        <v>382.64069999999947</v>
      </c>
      <c r="H2414" s="4">
        <f ca="1">IFERROR(AVERAGE(OFFSET(G2414,0,0,-计算!B$21,1)),AVERAGE(OFFSET(G2414,0,0,-ROW(),1)))</f>
        <v>304.50953333333229</v>
      </c>
      <c r="I2414" s="4" t="str">
        <f ca="1">IF(计算!B$23=1,IFERROR(IF(AND(G2414&gt;H2414,OFFSET(G2414,-计算!B$22,0,1,1)&lt;OFFSET(H2414,-计算!B$22,0,1,1)),"买",IF(AND(G2414&lt;H2414,OFFSET(G2414,-计算!B$22,0,1,1)&gt;OFFSET(H2414,-计算!B$22,0,1,1)),"卖",I2413)),"买"),IF(计算!B$23=2,IFERROR(IF(AND(G2414&gt;OFFSET(G2414,-计算!B$22,0,1,1),B2414&lt;OFFSET(B2414,-计算!B$22,0,1,1)),"买",IF(AND(G2414&lt;OFFSET(G2414,-计算!B$22,0,1,1),B2414&gt;OFFSET(B2414,-计算!B$22,0,1,1)),"卖",I2413)),"买"),""))</f>
        <v>买</v>
      </c>
      <c r="J2414" s="4" t="str">
        <f t="shared" ca="1" si="151"/>
        <v/>
      </c>
      <c r="K2414" s="3">
        <f ca="1">IF(I2413="买",C2414,0)-IF(J2414=1,计算!B$18)</f>
        <v>-1.1963185423165879E-2</v>
      </c>
      <c r="L2414" s="2">
        <f t="shared" ca="1" si="150"/>
        <v>7.1245355243319466</v>
      </c>
      <c r="M2414" s="3">
        <f ca="1">1-L2414/MAX(L$2:L2414)</f>
        <v>2.1479427461203682E-2</v>
      </c>
    </row>
    <row r="2415" spans="1:13" x14ac:dyDescent="0.15">
      <c r="A2415" s="1">
        <v>41985</v>
      </c>
      <c r="B2415" s="2">
        <v>3193.23</v>
      </c>
      <c r="C2415" s="3">
        <f t="shared" si="148"/>
        <v>3.2107973270583123E-3</v>
      </c>
      <c r="D2415" s="3">
        <f>1-B2415/MAX(B$2:B2415)</f>
        <v>0.45667494725379432</v>
      </c>
      <c r="E2415" s="4">
        <f ca="1">IFERROR(AVERAGE(OFFSET(B2415,0,0,-计算!B$19,1)),AVERAGE(OFFSET(B2415,0,0,-ROW(),1)))</f>
        <v>3038.4516666666673</v>
      </c>
      <c r="F2415" s="4">
        <f ca="1">IFERROR(AVERAGE(OFFSET(B2415,0,0,-计算!B$20,1)),AVERAGE(OFFSET(B2415,0,0,-ROW(),1)))</f>
        <v>2631.7474000000011</v>
      </c>
      <c r="G2415" s="4">
        <f t="shared" ca="1" si="149"/>
        <v>406.70426666666617</v>
      </c>
      <c r="H2415" s="4">
        <f ca="1">IFERROR(AVERAGE(OFFSET(G2415,0,0,-计算!B$21,1)),AVERAGE(OFFSET(G2415,0,0,-ROW(),1)))</f>
        <v>336.06173333333237</v>
      </c>
      <c r="I2415" s="4" t="str">
        <f ca="1">IF(计算!B$23=1,IFERROR(IF(AND(G2415&gt;H2415,OFFSET(G2415,-计算!B$22,0,1,1)&lt;OFFSET(H2415,-计算!B$22,0,1,1)),"买",IF(AND(G2415&lt;H2415,OFFSET(G2415,-计算!B$22,0,1,1)&gt;OFFSET(H2415,-计算!B$22,0,1,1)),"卖",I2414)),"买"),IF(计算!B$23=2,IFERROR(IF(AND(G2415&gt;OFFSET(G2415,-计算!B$22,0,1,1),B2415&lt;OFFSET(B2415,-计算!B$22,0,1,1)),"买",IF(AND(G2415&lt;OFFSET(G2415,-计算!B$22,0,1,1),B2415&gt;OFFSET(B2415,-计算!B$22,0,1,1)),"卖",I2414)),"买"),""))</f>
        <v>买</v>
      </c>
      <c r="J2415" s="4" t="str">
        <f t="shared" ca="1" si="151"/>
        <v/>
      </c>
      <c r="K2415" s="3">
        <f ca="1">IF(I2414="买",C2415,0)-IF(J2415=1,计算!B$18)</f>
        <v>3.2107973270583123E-3</v>
      </c>
      <c r="L2415" s="2">
        <f t="shared" ca="1" si="150"/>
        <v>7.1474109639500032</v>
      </c>
      <c r="M2415" s="3">
        <f ca="1">1-L2415/MAX(L$2:L2415)</f>
        <v>1.833759622242459E-2</v>
      </c>
    </row>
    <row r="2416" spans="1:13" x14ac:dyDescent="0.15">
      <c r="A2416" s="1">
        <v>41988</v>
      </c>
      <c r="B2416" s="2">
        <v>3217.23</v>
      </c>
      <c r="C2416" s="3">
        <f t="shared" si="148"/>
        <v>7.5159008276886041E-3</v>
      </c>
      <c r="D2416" s="3">
        <f>1-B2416/MAX(B$2:B2416)</f>
        <v>0.45259137004015515</v>
      </c>
      <c r="E2416" s="4">
        <f ca="1">IFERROR(AVERAGE(OFFSET(B2416,0,0,-计算!B$19,1)),AVERAGE(OFFSET(B2416,0,0,-ROW(),1)))</f>
        <v>3077.0133333333338</v>
      </c>
      <c r="F2416" s="4">
        <f ca="1">IFERROR(AVERAGE(OFFSET(B2416,0,0,-计算!B$20,1)),AVERAGE(OFFSET(B2416,0,0,-ROW(),1)))</f>
        <v>2647.1360000000009</v>
      </c>
      <c r="G2416" s="4">
        <f t="shared" ca="1" si="149"/>
        <v>429.8773333333329</v>
      </c>
      <c r="H2416" s="4">
        <f ca="1">IFERROR(AVERAGE(OFFSET(G2416,0,0,-计算!B$21,1)),AVERAGE(OFFSET(G2416,0,0,-ROW(),1)))</f>
        <v>365.64639999999923</v>
      </c>
      <c r="I2416" s="4" t="str">
        <f ca="1">IF(计算!B$23=1,IFERROR(IF(AND(G2416&gt;H2416,OFFSET(G2416,-计算!B$22,0,1,1)&lt;OFFSET(H2416,-计算!B$22,0,1,1)),"买",IF(AND(G2416&lt;H2416,OFFSET(G2416,-计算!B$22,0,1,1)&gt;OFFSET(H2416,-计算!B$22,0,1,1)),"卖",I2415)),"买"),IF(计算!B$23=2,IFERROR(IF(AND(G2416&gt;OFFSET(G2416,-计算!B$22,0,1,1),B2416&lt;OFFSET(B2416,-计算!B$22,0,1,1)),"买",IF(AND(G2416&lt;OFFSET(G2416,-计算!B$22,0,1,1),B2416&gt;OFFSET(B2416,-计算!B$22,0,1,1)),"卖",I2415)),"买"),""))</f>
        <v>买</v>
      </c>
      <c r="J2416" s="4" t="str">
        <f t="shared" ca="1" si="151"/>
        <v/>
      </c>
      <c r="K2416" s="3">
        <f ca="1">IF(I2415="买",C2416,0)-IF(J2416=1,计算!B$18)</f>
        <v>7.5159008276886041E-3</v>
      </c>
      <c r="L2416" s="2">
        <f t="shared" ca="1" si="150"/>
        <v>7.2011301959297853</v>
      </c>
      <c r="M2416" s="3">
        <f ca="1">1-L2416/MAX(L$2:L2416)</f>
        <v>1.0959518949361979E-2</v>
      </c>
    </row>
    <row r="2417" spans="1:13" x14ac:dyDescent="0.15">
      <c r="A2417" s="1">
        <v>41989</v>
      </c>
      <c r="B2417" s="2">
        <v>3303.4</v>
      </c>
      <c r="C2417" s="3">
        <f t="shared" si="148"/>
        <v>2.6783910382534026E-2</v>
      </c>
      <c r="D2417" s="3">
        <f>1-B2417/MAX(B$2:B2417)</f>
        <v>0.43792962635268495</v>
      </c>
      <c r="E2417" s="4">
        <f ca="1">IFERROR(AVERAGE(OFFSET(B2417,0,0,-计算!B$19,1)),AVERAGE(OFFSET(B2417,0,0,-ROW(),1)))</f>
        <v>3118.228333333333</v>
      </c>
      <c r="F2417" s="4">
        <f ca="1">IFERROR(AVERAGE(OFFSET(B2417,0,0,-计算!B$20,1)),AVERAGE(OFFSET(B2417,0,0,-ROW(),1)))</f>
        <v>2664.1842000000006</v>
      </c>
      <c r="G2417" s="4">
        <f t="shared" ca="1" si="149"/>
        <v>454.04413333333241</v>
      </c>
      <c r="H2417" s="4">
        <f ca="1">IFERROR(AVERAGE(OFFSET(G2417,0,0,-计算!B$21,1)),AVERAGE(OFFSET(G2417,0,0,-ROW(),1)))</f>
        <v>392.23067777777709</v>
      </c>
      <c r="I2417" s="4" t="str">
        <f ca="1">IF(计算!B$23=1,IFERROR(IF(AND(G2417&gt;H2417,OFFSET(G2417,-计算!B$22,0,1,1)&lt;OFFSET(H2417,-计算!B$22,0,1,1)),"买",IF(AND(G2417&lt;H2417,OFFSET(G2417,-计算!B$22,0,1,1)&gt;OFFSET(H2417,-计算!B$22,0,1,1)),"卖",I2416)),"买"),IF(计算!B$23=2,IFERROR(IF(AND(G2417&gt;OFFSET(G2417,-计算!B$22,0,1,1),B2417&lt;OFFSET(B2417,-计算!B$22,0,1,1)),"买",IF(AND(G2417&lt;OFFSET(G2417,-计算!B$22,0,1,1),B2417&gt;OFFSET(B2417,-计算!B$22,0,1,1)),"卖",I2416)),"买"),""))</f>
        <v>买</v>
      </c>
      <c r="J2417" s="4" t="str">
        <f t="shared" ca="1" si="151"/>
        <v/>
      </c>
      <c r="K2417" s="3">
        <f ca="1">IF(I2416="买",C2417,0)-IF(J2417=1,计算!B$18)</f>
        <v>2.6783910382534026E-2</v>
      </c>
      <c r="L2417" s="2">
        <f t="shared" ca="1" si="150"/>
        <v>7.3940046217505282</v>
      </c>
      <c r="M2417" s="3">
        <f ca="1">1-L2417/MAX(L$2:L2417)</f>
        <v>0</v>
      </c>
    </row>
    <row r="2418" spans="1:13" x14ac:dyDescent="0.15">
      <c r="A2418" s="1">
        <v>41990</v>
      </c>
      <c r="B2418" s="2">
        <v>3360.6</v>
      </c>
      <c r="C2418" s="3">
        <f t="shared" si="148"/>
        <v>1.7315493128291948E-2</v>
      </c>
      <c r="D2418" s="3">
        <f>1-B2418/MAX(B$2:B2418)</f>
        <v>0.42819710066017835</v>
      </c>
      <c r="E2418" s="4">
        <f ca="1">IFERROR(AVERAGE(OFFSET(B2418,0,0,-计算!B$19,1)),AVERAGE(OFFSET(B2418,0,0,-ROW(),1)))</f>
        <v>3163.2941666666666</v>
      </c>
      <c r="F2418" s="4">
        <f ca="1">IFERROR(AVERAGE(OFFSET(B2418,0,0,-计算!B$20,1)),AVERAGE(OFFSET(B2418,0,0,-ROW(),1)))</f>
        <v>2681.8286000000003</v>
      </c>
      <c r="G2418" s="4">
        <f t="shared" ca="1" si="149"/>
        <v>481.46556666666629</v>
      </c>
      <c r="H2418" s="4">
        <f ca="1">IFERROR(AVERAGE(OFFSET(G2418,0,0,-计算!B$21,1)),AVERAGE(OFFSET(G2418,0,0,-ROW(),1)))</f>
        <v>418.47322222222164</v>
      </c>
      <c r="I2418" s="4" t="str">
        <f ca="1">IF(计算!B$23=1,IFERROR(IF(AND(G2418&gt;H2418,OFFSET(G2418,-计算!B$22,0,1,1)&lt;OFFSET(H2418,-计算!B$22,0,1,1)),"买",IF(AND(G2418&lt;H2418,OFFSET(G2418,-计算!B$22,0,1,1)&gt;OFFSET(H2418,-计算!B$22,0,1,1)),"卖",I2417)),"买"),IF(计算!B$23=2,IFERROR(IF(AND(G2418&gt;OFFSET(G2418,-计算!B$22,0,1,1),B2418&lt;OFFSET(B2418,-计算!B$22,0,1,1)),"买",IF(AND(G2418&lt;OFFSET(G2418,-计算!B$22,0,1,1),B2418&gt;OFFSET(B2418,-计算!B$22,0,1,1)),"卖",I2417)),"买"),""))</f>
        <v>买</v>
      </c>
      <c r="J2418" s="4" t="str">
        <f t="shared" ca="1" si="151"/>
        <v/>
      </c>
      <c r="K2418" s="3">
        <f ca="1">IF(I2417="买",C2418,0)-IF(J2418=1,计算!B$18)</f>
        <v>1.7315493128291948E-2</v>
      </c>
      <c r="L2418" s="2">
        <f t="shared" ca="1" si="150"/>
        <v>7.5220354579690083</v>
      </c>
      <c r="M2418" s="3">
        <f ca="1">1-L2418/MAX(L$2:L2418)</f>
        <v>0</v>
      </c>
    </row>
    <row r="2419" spans="1:13" x14ac:dyDescent="0.15">
      <c r="A2419" s="1">
        <v>41991</v>
      </c>
      <c r="B2419" s="2">
        <v>3345.93</v>
      </c>
      <c r="C2419" s="3">
        <f t="shared" si="148"/>
        <v>-4.3652919121586198E-3</v>
      </c>
      <c r="D2419" s="3">
        <f>1-B2419/MAX(B$2:B2419)</f>
        <v>0.43069318723201522</v>
      </c>
      <c r="E2419" s="4">
        <f ca="1">IFERROR(AVERAGE(OFFSET(B2419,0,0,-计算!B$19,1)),AVERAGE(OFFSET(B2419,0,0,-ROW(),1)))</f>
        <v>3198.4599999999996</v>
      </c>
      <c r="F2419" s="4">
        <f ca="1">IFERROR(AVERAGE(OFFSET(B2419,0,0,-计算!B$20,1)),AVERAGE(OFFSET(B2419,0,0,-ROW(),1)))</f>
        <v>2699.1082000000006</v>
      </c>
      <c r="G2419" s="4">
        <f t="shared" ca="1" si="149"/>
        <v>499.351799999999</v>
      </c>
      <c r="H2419" s="4">
        <f ca="1">IFERROR(AVERAGE(OFFSET(G2419,0,0,-计算!B$21,1)),AVERAGE(OFFSET(G2419,0,0,-ROW(),1)))</f>
        <v>442.34729999999939</v>
      </c>
      <c r="I2419" s="4" t="str">
        <f ca="1">IF(计算!B$23=1,IFERROR(IF(AND(G2419&gt;H2419,OFFSET(G2419,-计算!B$22,0,1,1)&lt;OFFSET(H2419,-计算!B$22,0,1,1)),"买",IF(AND(G2419&lt;H2419,OFFSET(G2419,-计算!B$22,0,1,1)&gt;OFFSET(H2419,-计算!B$22,0,1,1)),"卖",I2418)),"买"),IF(计算!B$23=2,IFERROR(IF(AND(G2419&gt;OFFSET(G2419,-计算!B$22,0,1,1),B2419&lt;OFFSET(B2419,-计算!B$22,0,1,1)),"买",IF(AND(G2419&lt;OFFSET(G2419,-计算!B$22,0,1,1),B2419&gt;OFFSET(B2419,-计算!B$22,0,1,1)),"卖",I2418)),"买"),""))</f>
        <v>买</v>
      </c>
      <c r="J2419" s="4" t="str">
        <f t="shared" ca="1" si="151"/>
        <v/>
      </c>
      <c r="K2419" s="3">
        <f ca="1">IF(I2418="买",C2419,0)-IF(J2419=1,计算!B$18)</f>
        <v>-4.3652919121586198E-3</v>
      </c>
      <c r="L2419" s="2">
        <f t="shared" ca="1" si="150"/>
        <v>7.489199577421366</v>
      </c>
      <c r="M2419" s="3">
        <f ca="1">1-L2419/MAX(L$2:L2419)</f>
        <v>4.3652919121586198E-3</v>
      </c>
    </row>
    <row r="2420" spans="1:13" x14ac:dyDescent="0.15">
      <c r="A2420" s="1">
        <v>41992</v>
      </c>
      <c r="B2420" s="2">
        <v>3383.17</v>
      </c>
      <c r="C2420" s="3">
        <f t="shared" si="148"/>
        <v>1.1129939956902923E-2</v>
      </c>
      <c r="D2420" s="3">
        <f>1-B2420/MAX(B$2:B2420)</f>
        <v>0.42435683658885182</v>
      </c>
      <c r="E2420" s="4">
        <f ca="1">IFERROR(AVERAGE(OFFSET(B2420,0,0,-计算!B$19,1)),AVERAGE(OFFSET(B2420,0,0,-ROW(),1)))</f>
        <v>3233.0949999999998</v>
      </c>
      <c r="F2420" s="4">
        <f ca="1">IFERROR(AVERAGE(OFFSET(B2420,0,0,-计算!B$20,1)),AVERAGE(OFFSET(B2420,0,0,-ROW(),1)))</f>
        <v>2717.4358000000007</v>
      </c>
      <c r="G2420" s="4">
        <f t="shared" ca="1" si="149"/>
        <v>515.65919999999915</v>
      </c>
      <c r="H2420" s="4">
        <f ca="1">IFERROR(AVERAGE(OFFSET(G2420,0,0,-计算!B$21,1)),AVERAGE(OFFSET(G2420,0,0,-ROW(),1)))</f>
        <v>464.5170499999993</v>
      </c>
      <c r="I2420" s="4" t="str">
        <f ca="1">IF(计算!B$23=1,IFERROR(IF(AND(G2420&gt;H2420,OFFSET(G2420,-计算!B$22,0,1,1)&lt;OFFSET(H2420,-计算!B$22,0,1,1)),"买",IF(AND(G2420&lt;H2420,OFFSET(G2420,-计算!B$22,0,1,1)&gt;OFFSET(H2420,-计算!B$22,0,1,1)),"卖",I2419)),"买"),IF(计算!B$23=2,IFERROR(IF(AND(G2420&gt;OFFSET(G2420,-计算!B$22,0,1,1),B2420&lt;OFFSET(B2420,-计算!B$22,0,1,1)),"买",IF(AND(G2420&lt;OFFSET(G2420,-计算!B$22,0,1,1),B2420&gt;OFFSET(B2420,-计算!B$22,0,1,1)),"卖",I2419)),"买"),""))</f>
        <v>买</v>
      </c>
      <c r="J2420" s="4" t="str">
        <f t="shared" ca="1" si="151"/>
        <v/>
      </c>
      <c r="K2420" s="3">
        <f ca="1">IF(I2419="买",C2420,0)-IF(J2420=1,计算!B$18)</f>
        <v>1.1129939956902923E-2</v>
      </c>
      <c r="L2420" s="2">
        <f t="shared" ca="1" si="150"/>
        <v>7.5725539190433286</v>
      </c>
      <c r="M2420" s="3">
        <f ca="1">1-L2420/MAX(L$2:L2420)</f>
        <v>0</v>
      </c>
    </row>
    <row r="2421" spans="1:13" x14ac:dyDescent="0.15">
      <c r="A2421" s="1">
        <v>41995</v>
      </c>
      <c r="B2421" s="2">
        <v>3394.48</v>
      </c>
      <c r="C2421" s="3">
        <f t="shared" si="148"/>
        <v>3.3430185299585524E-3</v>
      </c>
      <c r="D2421" s="3">
        <f>1-B2421/MAX(B$2:B2421)</f>
        <v>0.42243245082692438</v>
      </c>
      <c r="E2421" s="4">
        <f ca="1">IFERROR(AVERAGE(OFFSET(B2421,0,0,-计算!B$19,1)),AVERAGE(OFFSET(B2421,0,0,-ROW(),1)))</f>
        <v>3257.2725000000005</v>
      </c>
      <c r="F2421" s="4">
        <f ca="1">IFERROR(AVERAGE(OFFSET(B2421,0,0,-计算!B$20,1)),AVERAGE(OFFSET(B2421,0,0,-ROW(),1)))</f>
        <v>2736.2264000000009</v>
      </c>
      <c r="G2421" s="4">
        <f t="shared" ca="1" si="149"/>
        <v>521.04609999999957</v>
      </c>
      <c r="H2421" s="4">
        <f ca="1">IFERROR(AVERAGE(OFFSET(G2421,0,0,-计算!B$21,1)),AVERAGE(OFFSET(G2421,0,0,-ROW(),1)))</f>
        <v>483.57402222222157</v>
      </c>
      <c r="I2421" s="4" t="str">
        <f ca="1">IF(计算!B$23=1,IFERROR(IF(AND(G2421&gt;H2421,OFFSET(G2421,-计算!B$22,0,1,1)&lt;OFFSET(H2421,-计算!B$22,0,1,1)),"买",IF(AND(G2421&lt;H2421,OFFSET(G2421,-计算!B$22,0,1,1)&gt;OFFSET(H2421,-计算!B$22,0,1,1)),"卖",I2420)),"买"),IF(计算!B$23=2,IFERROR(IF(AND(G2421&gt;OFFSET(G2421,-计算!B$22,0,1,1),B2421&lt;OFFSET(B2421,-计算!B$22,0,1,1)),"买",IF(AND(G2421&lt;OFFSET(G2421,-计算!B$22,0,1,1),B2421&gt;OFFSET(B2421,-计算!B$22,0,1,1)),"卖",I2420)),"买"),""))</f>
        <v>买</v>
      </c>
      <c r="J2421" s="4" t="str">
        <f t="shared" ca="1" si="151"/>
        <v/>
      </c>
      <c r="K2421" s="3">
        <f ca="1">IF(I2420="买",C2421,0)-IF(J2421=1,计算!B$18)</f>
        <v>3.3430185299585524E-3</v>
      </c>
      <c r="L2421" s="2">
        <f t="shared" ca="1" si="150"/>
        <v>7.5978691071138007</v>
      </c>
      <c r="M2421" s="3">
        <f ca="1">1-L2421/MAX(L$2:L2421)</f>
        <v>0</v>
      </c>
    </row>
    <row r="2422" spans="1:13" x14ac:dyDescent="0.15">
      <c r="A2422" s="1">
        <v>41996</v>
      </c>
      <c r="B2422" s="2">
        <v>3324.92</v>
      </c>
      <c r="C2422" s="3">
        <f t="shared" si="148"/>
        <v>-2.0492093045179183E-2</v>
      </c>
      <c r="D2422" s="3">
        <f>1-B2422/MAX(B$2:B2422)</f>
        <v>0.4342680187844552</v>
      </c>
      <c r="E2422" s="4">
        <f ca="1">IFERROR(AVERAGE(OFFSET(B2422,0,0,-计算!B$19,1)),AVERAGE(OFFSET(B2422,0,0,-ROW(),1)))</f>
        <v>3273.9425000000006</v>
      </c>
      <c r="F2422" s="4">
        <f ca="1">IFERROR(AVERAGE(OFFSET(B2422,0,0,-计算!B$20,1)),AVERAGE(OFFSET(B2422,0,0,-ROW(),1)))</f>
        <v>2753.7936000000004</v>
      </c>
      <c r="G2422" s="4">
        <f t="shared" ca="1" si="149"/>
        <v>520.14890000000014</v>
      </c>
      <c r="H2422" s="4">
        <f ca="1">IFERROR(AVERAGE(OFFSET(G2422,0,0,-计算!B$21,1)),AVERAGE(OFFSET(G2422,0,0,-ROW(),1)))</f>
        <v>498.61928333333276</v>
      </c>
      <c r="I2422" s="4" t="str">
        <f ca="1">IF(计算!B$23=1,IFERROR(IF(AND(G2422&gt;H2422,OFFSET(G2422,-计算!B$22,0,1,1)&lt;OFFSET(H2422,-计算!B$22,0,1,1)),"买",IF(AND(G2422&lt;H2422,OFFSET(G2422,-计算!B$22,0,1,1)&gt;OFFSET(H2422,-计算!B$22,0,1,1)),"卖",I2421)),"买"),IF(计算!B$23=2,IFERROR(IF(AND(G2422&gt;OFFSET(G2422,-计算!B$22,0,1,1),B2422&lt;OFFSET(B2422,-计算!B$22,0,1,1)),"买",IF(AND(G2422&lt;OFFSET(G2422,-计算!B$22,0,1,1),B2422&gt;OFFSET(B2422,-计算!B$22,0,1,1)),"卖",I2421)),"买"),""))</f>
        <v>买</v>
      </c>
      <c r="J2422" s="4" t="str">
        <f t="shared" ca="1" si="151"/>
        <v/>
      </c>
      <c r="K2422" s="3">
        <f ca="1">IF(I2421="买",C2422,0)-IF(J2422=1,计算!B$18)</f>
        <v>-2.0492093045179183E-2</v>
      </c>
      <c r="L2422" s="2">
        <f t="shared" ca="1" si="150"/>
        <v>7.4421728664257323</v>
      </c>
      <c r="M2422" s="3">
        <f ca="1">1-L2422/MAX(L$2:L2422)</f>
        <v>2.0492093045179183E-2</v>
      </c>
    </row>
    <row r="2423" spans="1:13" x14ac:dyDescent="0.15">
      <c r="A2423" s="1">
        <v>41997</v>
      </c>
      <c r="B2423" s="2">
        <v>3230.39</v>
      </c>
      <c r="C2423" s="3">
        <f t="shared" si="148"/>
        <v>-2.8430759236312553E-2</v>
      </c>
      <c r="D2423" s="3">
        <f>1-B2423/MAX(B$2:B2423)</f>
        <v>0.45035220853467639</v>
      </c>
      <c r="E2423" s="4">
        <f ca="1">IFERROR(AVERAGE(OFFSET(B2423,0,0,-计算!B$19,1)),AVERAGE(OFFSET(B2423,0,0,-ROW(),1)))</f>
        <v>3272.0683333333332</v>
      </c>
      <c r="F2423" s="4">
        <f ca="1">IFERROR(AVERAGE(OFFSET(B2423,0,0,-计算!B$20,1)),AVERAGE(OFFSET(B2423,0,0,-ROW(),1)))</f>
        <v>2769.1240000000007</v>
      </c>
      <c r="G2423" s="4">
        <f t="shared" ca="1" si="149"/>
        <v>502.94433333333245</v>
      </c>
      <c r="H2423" s="4">
        <f ca="1">IFERROR(AVERAGE(OFFSET(G2423,0,0,-计算!B$21,1)),AVERAGE(OFFSET(G2423,0,0,-ROW(),1)))</f>
        <v>506.7693166666661</v>
      </c>
      <c r="I2423" s="4" t="str">
        <f ca="1">IF(计算!B$23=1,IFERROR(IF(AND(G2423&gt;H2423,OFFSET(G2423,-计算!B$22,0,1,1)&lt;OFFSET(H2423,-计算!B$22,0,1,1)),"买",IF(AND(G2423&lt;H2423,OFFSET(G2423,-计算!B$22,0,1,1)&gt;OFFSET(H2423,-计算!B$22,0,1,1)),"卖",I2422)),"买"),IF(计算!B$23=2,IFERROR(IF(AND(G2423&gt;OFFSET(G2423,-计算!B$22,0,1,1),B2423&lt;OFFSET(B2423,-计算!B$22,0,1,1)),"买",IF(AND(G2423&lt;OFFSET(G2423,-计算!B$22,0,1,1),B2423&gt;OFFSET(B2423,-计算!B$22,0,1,1)),"卖",I2422)),"买"),""))</f>
        <v>卖</v>
      </c>
      <c r="J2423" s="4">
        <f t="shared" ca="1" si="151"/>
        <v>1</v>
      </c>
      <c r="K2423" s="3">
        <f ca="1">IF(I2422="买",C2423,0)-IF(J2423=1,计算!B$18)</f>
        <v>-2.8430759236312553E-2</v>
      </c>
      <c r="L2423" s="2">
        <f t="shared" ca="1" si="150"/>
        <v>7.2305862414653639</v>
      </c>
      <c r="M2423" s="3">
        <f ca="1">1-L2423/MAX(L$2:L2423)</f>
        <v>4.8340246517876162E-2</v>
      </c>
    </row>
    <row r="2424" spans="1:13" x14ac:dyDescent="0.15">
      <c r="A2424" s="1">
        <v>41998</v>
      </c>
      <c r="B2424" s="2">
        <v>3335.42</v>
      </c>
      <c r="C2424" s="3">
        <f t="shared" si="148"/>
        <v>3.2513102133179039E-2</v>
      </c>
      <c r="D2424" s="3">
        <f>1-B2424/MAX(B$2:B2424)</f>
        <v>0.43248145375348801</v>
      </c>
      <c r="E2424" s="4">
        <f ca="1">IFERROR(AVERAGE(OFFSET(B2424,0,0,-计算!B$19,1)),AVERAGE(OFFSET(B2424,0,0,-ROW(),1)))</f>
        <v>3291.1108333333336</v>
      </c>
      <c r="F2424" s="4">
        <f ca="1">IFERROR(AVERAGE(OFFSET(B2424,0,0,-计算!B$20,1)),AVERAGE(OFFSET(B2424,0,0,-ROW(),1)))</f>
        <v>2786.9446000000007</v>
      </c>
      <c r="G2424" s="4">
        <f t="shared" ca="1" si="149"/>
        <v>504.16623333333291</v>
      </c>
      <c r="H2424" s="4">
        <f ca="1">IFERROR(AVERAGE(OFFSET(G2424,0,0,-计算!B$21,1)),AVERAGE(OFFSET(G2424,0,0,-ROW(),1)))</f>
        <v>510.55276111111056</v>
      </c>
      <c r="I2424" s="4" t="str">
        <f ca="1">IF(计算!B$23=1,IFERROR(IF(AND(G2424&gt;H2424,OFFSET(G2424,-计算!B$22,0,1,1)&lt;OFFSET(H2424,-计算!B$22,0,1,1)),"买",IF(AND(G2424&lt;H2424,OFFSET(G2424,-计算!B$22,0,1,1)&gt;OFFSET(H2424,-计算!B$22,0,1,1)),"卖",I2423)),"买"),IF(计算!B$23=2,IFERROR(IF(AND(G2424&gt;OFFSET(G2424,-计算!B$22,0,1,1),B2424&lt;OFFSET(B2424,-计算!B$22,0,1,1)),"买",IF(AND(G2424&lt;OFFSET(G2424,-计算!B$22,0,1,1),B2424&gt;OFFSET(B2424,-计算!B$22,0,1,1)),"卖",I2423)),"买"),""))</f>
        <v>卖</v>
      </c>
      <c r="J2424" s="4" t="str">
        <f t="shared" ca="1" si="151"/>
        <v/>
      </c>
      <c r="K2424" s="3">
        <f ca="1">IF(I2423="买",C2424,0)-IF(J2424=1,计算!B$18)</f>
        <v>0</v>
      </c>
      <c r="L2424" s="2">
        <f t="shared" ca="1" si="150"/>
        <v>7.2305862414653639</v>
      </c>
      <c r="M2424" s="3">
        <f ca="1">1-L2424/MAX(L$2:L2424)</f>
        <v>4.8340246517876162E-2</v>
      </c>
    </row>
    <row r="2425" spans="1:13" x14ac:dyDescent="0.15">
      <c r="A2425" s="1">
        <v>41999</v>
      </c>
      <c r="B2425" s="2">
        <v>3445.84</v>
      </c>
      <c r="C2425" s="3">
        <f t="shared" si="148"/>
        <v>3.3105276097163294E-2</v>
      </c>
      <c r="D2425" s="3">
        <f>1-B2425/MAX(B$2:B2425)</f>
        <v>0.41369359558973662</v>
      </c>
      <c r="E2425" s="4">
        <f ca="1">IFERROR(AVERAGE(OFFSET(B2425,0,0,-计算!B$19,1)),AVERAGE(OFFSET(B2425,0,0,-ROW(),1)))</f>
        <v>3309.8016666666663</v>
      </c>
      <c r="F2425" s="4">
        <f ca="1">IFERROR(AVERAGE(OFFSET(B2425,0,0,-计算!B$20,1)),AVERAGE(OFFSET(B2425,0,0,-ROW(),1)))</f>
        <v>2807.0268000000005</v>
      </c>
      <c r="G2425" s="4">
        <f t="shared" ca="1" si="149"/>
        <v>502.77486666666573</v>
      </c>
      <c r="H2425" s="4">
        <f ca="1">IFERROR(AVERAGE(OFFSET(G2425,0,0,-计算!B$21,1)),AVERAGE(OFFSET(G2425,0,0,-ROW(),1)))</f>
        <v>511.12327222222166</v>
      </c>
      <c r="I2425" s="4" t="str">
        <f ca="1">IF(计算!B$23=1,IFERROR(IF(AND(G2425&gt;H2425,OFFSET(G2425,-计算!B$22,0,1,1)&lt;OFFSET(H2425,-计算!B$22,0,1,1)),"买",IF(AND(G2425&lt;H2425,OFFSET(G2425,-计算!B$22,0,1,1)&gt;OFFSET(H2425,-计算!B$22,0,1,1)),"卖",I2424)),"买"),IF(计算!B$23=2,IFERROR(IF(AND(G2425&gt;OFFSET(G2425,-计算!B$22,0,1,1),B2425&lt;OFFSET(B2425,-计算!B$22,0,1,1)),"买",IF(AND(G2425&lt;OFFSET(G2425,-计算!B$22,0,1,1),B2425&gt;OFFSET(B2425,-计算!B$22,0,1,1)),"卖",I2424)),"买"),""))</f>
        <v>卖</v>
      </c>
      <c r="J2425" s="4" t="str">
        <f t="shared" ca="1" si="151"/>
        <v/>
      </c>
      <c r="K2425" s="3">
        <f ca="1">IF(I2424="买",C2425,0)-IF(J2425=1,计算!B$18)</f>
        <v>0</v>
      </c>
      <c r="L2425" s="2">
        <f t="shared" ca="1" si="150"/>
        <v>7.2305862414653639</v>
      </c>
      <c r="M2425" s="3">
        <f ca="1">1-L2425/MAX(L$2:L2425)</f>
        <v>4.8340246517876162E-2</v>
      </c>
    </row>
    <row r="2426" spans="1:13" x14ac:dyDescent="0.15">
      <c r="A2426" s="1">
        <v>42002</v>
      </c>
      <c r="B2426" s="2">
        <v>3455.46</v>
      </c>
      <c r="C2426" s="3">
        <f t="shared" si="148"/>
        <v>2.7917721078170032E-3</v>
      </c>
      <c r="D2426" s="3">
        <f>1-B2426/MAX(B$2:B2426)</f>
        <v>0.41205676172326955</v>
      </c>
      <c r="E2426" s="4">
        <f ca="1">IFERROR(AVERAGE(OFFSET(B2426,0,0,-计算!B$19,1)),AVERAGE(OFFSET(B2426,0,0,-ROW(),1)))</f>
        <v>3332.5058333333332</v>
      </c>
      <c r="F2426" s="4">
        <f ca="1">IFERROR(AVERAGE(OFFSET(B2426,0,0,-计算!B$20,1)),AVERAGE(OFFSET(B2426,0,0,-ROW(),1)))</f>
        <v>2827.0418000000004</v>
      </c>
      <c r="G2426" s="4">
        <f t="shared" ca="1" si="149"/>
        <v>505.46403333333274</v>
      </c>
      <c r="H2426" s="4">
        <f ca="1">IFERROR(AVERAGE(OFFSET(G2426,0,0,-计算!B$21,1)),AVERAGE(OFFSET(G2426,0,0,-ROW(),1)))</f>
        <v>509.42407777777726</v>
      </c>
      <c r="I2426" s="4" t="str">
        <f ca="1">IF(计算!B$23=1,IFERROR(IF(AND(G2426&gt;H2426,OFFSET(G2426,-计算!B$22,0,1,1)&lt;OFFSET(H2426,-计算!B$22,0,1,1)),"买",IF(AND(G2426&lt;H2426,OFFSET(G2426,-计算!B$22,0,1,1)&gt;OFFSET(H2426,-计算!B$22,0,1,1)),"卖",I2425)),"买"),IF(计算!B$23=2,IFERROR(IF(AND(G2426&gt;OFFSET(G2426,-计算!B$22,0,1,1),B2426&lt;OFFSET(B2426,-计算!B$22,0,1,1)),"买",IF(AND(G2426&lt;OFFSET(G2426,-计算!B$22,0,1,1),B2426&gt;OFFSET(B2426,-计算!B$22,0,1,1)),"卖",I2425)),"买"),""))</f>
        <v>卖</v>
      </c>
      <c r="J2426" s="4" t="str">
        <f t="shared" ca="1" si="151"/>
        <v/>
      </c>
      <c r="K2426" s="3">
        <f ca="1">IF(I2425="买",C2426,0)-IF(J2426=1,计算!B$18)</f>
        <v>0</v>
      </c>
      <c r="L2426" s="2">
        <f t="shared" ca="1" si="150"/>
        <v>7.2305862414653639</v>
      </c>
      <c r="M2426" s="3">
        <f ca="1">1-L2426/MAX(L$2:L2426)</f>
        <v>4.8340246517876162E-2</v>
      </c>
    </row>
    <row r="2427" spans="1:13" x14ac:dyDescent="0.15">
      <c r="A2427" s="1">
        <v>42003</v>
      </c>
      <c r="B2427" s="2">
        <v>3457.55</v>
      </c>
      <c r="C2427" s="3">
        <f t="shared" si="148"/>
        <v>6.048398766012042E-4</v>
      </c>
      <c r="D2427" s="3">
        <f>1-B2427/MAX(B$2:B2427)</f>
        <v>0.4117011502075818</v>
      </c>
      <c r="E2427" s="4">
        <f ca="1">IFERROR(AVERAGE(OFFSET(B2427,0,0,-计算!B$19,1)),AVERAGE(OFFSET(B2427,0,0,-ROW(),1)))</f>
        <v>3354.5325000000007</v>
      </c>
      <c r="F2427" s="4">
        <f ca="1">IFERROR(AVERAGE(OFFSET(B2427,0,0,-计算!B$20,1)),AVERAGE(OFFSET(B2427,0,0,-ROW(),1)))</f>
        <v>2847.5250000000001</v>
      </c>
      <c r="G2427" s="4">
        <f t="shared" ca="1" si="149"/>
        <v>507.00750000000062</v>
      </c>
      <c r="H2427" s="4">
        <f ca="1">IFERROR(AVERAGE(OFFSET(G2427,0,0,-计算!B$21,1)),AVERAGE(OFFSET(G2427,0,0,-ROW(),1)))</f>
        <v>507.08431111111076</v>
      </c>
      <c r="I2427" s="4" t="str">
        <f ca="1">IF(计算!B$23=1,IFERROR(IF(AND(G2427&gt;H2427,OFFSET(G2427,-计算!B$22,0,1,1)&lt;OFFSET(H2427,-计算!B$22,0,1,1)),"买",IF(AND(G2427&lt;H2427,OFFSET(G2427,-计算!B$22,0,1,1)&gt;OFFSET(H2427,-计算!B$22,0,1,1)),"卖",I2426)),"买"),IF(计算!B$23=2,IFERROR(IF(AND(G2427&gt;OFFSET(G2427,-计算!B$22,0,1,1),B2427&lt;OFFSET(B2427,-计算!B$22,0,1,1)),"买",IF(AND(G2427&lt;OFFSET(G2427,-计算!B$22,0,1,1),B2427&gt;OFFSET(B2427,-计算!B$22,0,1,1)),"卖",I2426)),"买"),""))</f>
        <v>卖</v>
      </c>
      <c r="J2427" s="4" t="str">
        <f t="shared" ca="1" si="151"/>
        <v/>
      </c>
      <c r="K2427" s="3">
        <f ca="1">IF(I2426="买",C2427,0)-IF(J2427=1,计算!B$18)</f>
        <v>0</v>
      </c>
      <c r="L2427" s="2">
        <f t="shared" ca="1" si="150"/>
        <v>7.2305862414653639</v>
      </c>
      <c r="M2427" s="3">
        <f ca="1">1-L2427/MAX(L$2:L2427)</f>
        <v>4.8340246517876162E-2</v>
      </c>
    </row>
    <row r="2428" spans="1:13" x14ac:dyDescent="0.15">
      <c r="A2428" s="1">
        <v>42004</v>
      </c>
      <c r="B2428" s="2">
        <v>3533.71</v>
      </c>
      <c r="C2428" s="3">
        <f t="shared" si="148"/>
        <v>2.2027157958670163E-2</v>
      </c>
      <c r="D2428" s="3">
        <f>1-B2428/MAX(B$2:B2428)</f>
        <v>0.39874259851630023</v>
      </c>
      <c r="E2428" s="4">
        <f ca="1">IFERROR(AVERAGE(OFFSET(B2428,0,0,-计算!B$19,1)),AVERAGE(OFFSET(B2428,0,0,-ROW(),1)))</f>
        <v>3380.9058333333337</v>
      </c>
      <c r="F2428" s="4">
        <f ca="1">IFERROR(AVERAGE(OFFSET(B2428,0,0,-计算!B$20,1)),AVERAGE(OFFSET(B2428,0,0,-ROW(),1)))</f>
        <v>2869.8263999999995</v>
      </c>
      <c r="G2428" s="4">
        <f t="shared" ca="1" si="149"/>
        <v>511.07943333333424</v>
      </c>
      <c r="H2428" s="4">
        <f ca="1">IFERROR(AVERAGE(OFFSET(G2428,0,0,-计算!B$21,1)),AVERAGE(OFFSET(G2428,0,0,-ROW(),1)))</f>
        <v>505.57273333333313</v>
      </c>
      <c r="I2428" s="4" t="str">
        <f ca="1">IF(计算!B$23=1,IFERROR(IF(AND(G2428&gt;H2428,OFFSET(G2428,-计算!B$22,0,1,1)&lt;OFFSET(H2428,-计算!B$22,0,1,1)),"买",IF(AND(G2428&lt;H2428,OFFSET(G2428,-计算!B$22,0,1,1)&gt;OFFSET(H2428,-计算!B$22,0,1,1)),"卖",I2427)),"买"),IF(计算!B$23=2,IFERROR(IF(AND(G2428&gt;OFFSET(G2428,-计算!B$22,0,1,1),B2428&lt;OFFSET(B2428,-计算!B$22,0,1,1)),"买",IF(AND(G2428&lt;OFFSET(G2428,-计算!B$22,0,1,1),B2428&gt;OFFSET(B2428,-计算!B$22,0,1,1)),"卖",I2427)),"买"),""))</f>
        <v>买</v>
      </c>
      <c r="J2428" s="4">
        <f t="shared" ca="1" si="151"/>
        <v>1</v>
      </c>
      <c r="K2428" s="3">
        <f ca="1">IF(I2427="买",C2428,0)-IF(J2428=1,计算!B$18)</f>
        <v>0</v>
      </c>
      <c r="L2428" s="2">
        <f t="shared" ca="1" si="150"/>
        <v>7.2305862414653639</v>
      </c>
      <c r="M2428" s="3">
        <f ca="1">1-L2428/MAX(L$2:L2428)</f>
        <v>4.8340246517876162E-2</v>
      </c>
    </row>
    <row r="2429" spans="1:13" x14ac:dyDescent="0.15">
      <c r="A2429" s="1">
        <v>42009</v>
      </c>
      <c r="B2429" s="2">
        <v>3641.54</v>
      </c>
      <c r="C2429" s="3">
        <f t="shared" si="148"/>
        <v>3.0514671549165095E-2</v>
      </c>
      <c r="D2429" s="3">
        <f>1-B2429/MAX(B$2:B2429)</f>
        <v>0.38039542639352075</v>
      </c>
      <c r="E2429" s="4">
        <f ca="1">IFERROR(AVERAGE(OFFSET(B2429,0,0,-计算!B$19,1)),AVERAGE(OFFSET(B2429,0,0,-ROW(),1)))</f>
        <v>3409.0841666666661</v>
      </c>
      <c r="F2429" s="4">
        <f ca="1">IFERROR(AVERAGE(OFFSET(B2429,0,0,-计算!B$20,1)),AVERAGE(OFFSET(B2429,0,0,-ROW(),1)))</f>
        <v>2894.7383999999997</v>
      </c>
      <c r="G2429" s="4">
        <f t="shared" ca="1" si="149"/>
        <v>514.34576666666635</v>
      </c>
      <c r="H2429" s="4">
        <f ca="1">IFERROR(AVERAGE(OFFSET(G2429,0,0,-计算!B$21,1)),AVERAGE(OFFSET(G2429,0,0,-ROW(),1)))</f>
        <v>507.4729722222221</v>
      </c>
      <c r="I2429" s="4" t="str">
        <f ca="1">IF(计算!B$23=1,IFERROR(IF(AND(G2429&gt;H2429,OFFSET(G2429,-计算!B$22,0,1,1)&lt;OFFSET(H2429,-计算!B$22,0,1,1)),"买",IF(AND(G2429&lt;H2429,OFFSET(G2429,-计算!B$22,0,1,1)&gt;OFFSET(H2429,-计算!B$22,0,1,1)),"卖",I2428)),"买"),IF(计算!B$23=2,IFERROR(IF(AND(G2429&gt;OFFSET(G2429,-计算!B$22,0,1,1),B2429&lt;OFFSET(B2429,-计算!B$22,0,1,1)),"买",IF(AND(G2429&lt;OFFSET(G2429,-计算!B$22,0,1,1),B2429&gt;OFFSET(B2429,-计算!B$22,0,1,1)),"卖",I2428)),"买"),""))</f>
        <v>买</v>
      </c>
      <c r="J2429" s="4" t="str">
        <f t="shared" ca="1" si="151"/>
        <v/>
      </c>
      <c r="K2429" s="3">
        <f ca="1">IF(I2428="买",C2429,0)-IF(J2429=1,计算!B$18)</f>
        <v>3.0514671549165095E-2</v>
      </c>
      <c r="L2429" s="2">
        <f t="shared" ca="1" si="150"/>
        <v>7.4512252057315917</v>
      </c>
      <c r="M2429" s="3">
        <f ca="1">1-L2429/MAX(L$2:L2429)</f>
        <v>1.930066171380973E-2</v>
      </c>
    </row>
    <row r="2430" spans="1:13" x14ac:dyDescent="0.15">
      <c r="A2430" s="1">
        <v>42010</v>
      </c>
      <c r="B2430" s="2">
        <v>3641.06</v>
      </c>
      <c r="C2430" s="3">
        <f t="shared" si="148"/>
        <v>-1.3181236509829386E-4</v>
      </c>
      <c r="D2430" s="3">
        <f>1-B2430/MAX(B$2:B2430)</f>
        <v>0.3804770979377935</v>
      </c>
      <c r="E2430" s="4">
        <f ca="1">IFERROR(AVERAGE(OFFSET(B2430,0,0,-计算!B$19,1)),AVERAGE(OFFSET(B2430,0,0,-ROW(),1)))</f>
        <v>3432.455833333333</v>
      </c>
      <c r="F2430" s="4">
        <f ca="1">IFERROR(AVERAGE(OFFSET(B2430,0,0,-计算!B$20,1)),AVERAGE(OFFSET(B2430,0,0,-ROW(),1)))</f>
        <v>2919.7453999999993</v>
      </c>
      <c r="G2430" s="4">
        <f t="shared" ca="1" si="149"/>
        <v>512.71043333333364</v>
      </c>
      <c r="H2430" s="4">
        <f ca="1">IFERROR(AVERAGE(OFFSET(G2430,0,0,-计算!B$21,1)),AVERAGE(OFFSET(G2430,0,0,-ROW(),1)))</f>
        <v>508.89700555555555</v>
      </c>
      <c r="I2430" s="4" t="str">
        <f ca="1">IF(计算!B$23=1,IFERROR(IF(AND(G2430&gt;H2430,OFFSET(G2430,-计算!B$22,0,1,1)&lt;OFFSET(H2430,-计算!B$22,0,1,1)),"买",IF(AND(G2430&lt;H2430,OFFSET(G2430,-计算!B$22,0,1,1)&gt;OFFSET(H2430,-计算!B$22,0,1,1)),"卖",I2429)),"买"),IF(计算!B$23=2,IFERROR(IF(AND(G2430&gt;OFFSET(G2430,-计算!B$22,0,1,1),B2430&lt;OFFSET(B2430,-计算!B$22,0,1,1)),"买",IF(AND(G2430&lt;OFFSET(G2430,-计算!B$22,0,1,1),B2430&gt;OFFSET(B2430,-计算!B$22,0,1,1)),"卖",I2429)),"买"),""))</f>
        <v>买</v>
      </c>
      <c r="J2430" s="4" t="str">
        <f t="shared" ca="1" si="151"/>
        <v/>
      </c>
      <c r="K2430" s="3">
        <f ca="1">IF(I2429="买",C2430,0)-IF(J2430=1,计算!B$18)</f>
        <v>-1.3181236509829386E-4</v>
      </c>
      <c r="L2430" s="2">
        <f t="shared" ca="1" si="150"/>
        <v>7.4502430421143444</v>
      </c>
      <c r="M2430" s="3">
        <f ca="1">1-L2430/MAX(L$2:L2430)</f>
        <v>1.9429930013039498E-2</v>
      </c>
    </row>
    <row r="2431" spans="1:13" x14ac:dyDescent="0.15">
      <c r="A2431" s="1">
        <v>42011</v>
      </c>
      <c r="B2431" s="2">
        <v>3643.79</v>
      </c>
      <c r="C2431" s="3">
        <f t="shared" si="148"/>
        <v>7.4978165698991184E-4</v>
      </c>
      <c r="D2431" s="3">
        <f>1-B2431/MAX(B$2:B2431)</f>
        <v>0.38001259102974205</v>
      </c>
      <c r="E2431" s="4">
        <f ca="1">IFERROR(AVERAGE(OFFSET(B2431,0,0,-计算!B$19,1)),AVERAGE(OFFSET(B2431,0,0,-ROW(),1)))</f>
        <v>3457.2774999999997</v>
      </c>
      <c r="F2431" s="4">
        <f ca="1">IFERROR(AVERAGE(OFFSET(B2431,0,0,-计算!B$20,1)),AVERAGE(OFFSET(B2431,0,0,-ROW(),1)))</f>
        <v>2945.2445999999995</v>
      </c>
      <c r="G2431" s="4">
        <f t="shared" ca="1" si="149"/>
        <v>512.03290000000015</v>
      </c>
      <c r="H2431" s="4">
        <f ca="1">IFERROR(AVERAGE(OFFSET(G2431,0,0,-计算!B$21,1)),AVERAGE(OFFSET(G2431,0,0,-ROW(),1)))</f>
        <v>510.44001111111129</v>
      </c>
      <c r="I2431" s="4" t="str">
        <f ca="1">IF(计算!B$23=1,IFERROR(IF(AND(G2431&gt;H2431,OFFSET(G2431,-计算!B$22,0,1,1)&lt;OFFSET(H2431,-计算!B$22,0,1,1)),"买",IF(AND(G2431&lt;H2431,OFFSET(G2431,-计算!B$22,0,1,1)&gt;OFFSET(H2431,-计算!B$22,0,1,1)),"卖",I2430)),"买"),IF(计算!B$23=2,IFERROR(IF(AND(G2431&gt;OFFSET(G2431,-计算!B$22,0,1,1),B2431&lt;OFFSET(B2431,-计算!B$22,0,1,1)),"买",IF(AND(G2431&lt;OFFSET(G2431,-计算!B$22,0,1,1),B2431&gt;OFFSET(B2431,-计算!B$22,0,1,1)),"卖",I2430)),"买"),""))</f>
        <v>买</v>
      </c>
      <c r="J2431" s="4" t="str">
        <f t="shared" ca="1" si="151"/>
        <v/>
      </c>
      <c r="K2431" s="3">
        <f ca="1">IF(I2430="买",C2431,0)-IF(J2431=1,计算!B$18)</f>
        <v>7.4978165698991184E-4</v>
      </c>
      <c r="L2431" s="2">
        <f t="shared" ca="1" si="150"/>
        <v>7.4558290976874382</v>
      </c>
      <c r="M2431" s="3">
        <f ca="1">1-L2431/MAX(L$2:L2431)</f>
        <v>1.8694716561170055E-2</v>
      </c>
    </row>
    <row r="2432" spans="1:13" x14ac:dyDescent="0.15">
      <c r="A2432" s="1">
        <v>42012</v>
      </c>
      <c r="B2432" s="2">
        <v>3559.26</v>
      </c>
      <c r="C2432" s="3">
        <f t="shared" si="148"/>
        <v>-2.3198373122490512E-2</v>
      </c>
      <c r="D2432" s="3">
        <f>1-B2432/MAX(B$2:B2432)</f>
        <v>0.39439529027428022</v>
      </c>
      <c r="E2432" s="4">
        <f ca="1">IFERROR(AVERAGE(OFFSET(B2432,0,0,-计算!B$19,1)),AVERAGE(OFFSET(B2432,0,0,-ROW(),1)))</f>
        <v>3471.9516666666664</v>
      </c>
      <c r="F2432" s="4">
        <f ca="1">IFERROR(AVERAGE(OFFSET(B2432,0,0,-计算!B$20,1)),AVERAGE(OFFSET(B2432,0,0,-ROW(),1)))</f>
        <v>2968.0967999999998</v>
      </c>
      <c r="G2432" s="4">
        <f t="shared" ca="1" si="149"/>
        <v>503.85486666666657</v>
      </c>
      <c r="H2432" s="4">
        <f ca="1">IFERROR(AVERAGE(OFFSET(G2432,0,0,-计算!B$21,1)),AVERAGE(OFFSET(G2432,0,0,-ROW(),1)))</f>
        <v>510.17181666666693</v>
      </c>
      <c r="I2432" s="4" t="str">
        <f ca="1">IF(计算!B$23=1,IFERROR(IF(AND(G2432&gt;H2432,OFFSET(G2432,-计算!B$22,0,1,1)&lt;OFFSET(H2432,-计算!B$22,0,1,1)),"买",IF(AND(G2432&lt;H2432,OFFSET(G2432,-计算!B$22,0,1,1)&gt;OFFSET(H2432,-计算!B$22,0,1,1)),"卖",I2431)),"买"),IF(计算!B$23=2,IFERROR(IF(AND(G2432&gt;OFFSET(G2432,-计算!B$22,0,1,1),B2432&lt;OFFSET(B2432,-计算!B$22,0,1,1)),"买",IF(AND(G2432&lt;OFFSET(G2432,-计算!B$22,0,1,1),B2432&gt;OFFSET(B2432,-计算!B$22,0,1,1)),"卖",I2431)),"买"),""))</f>
        <v>卖</v>
      </c>
      <c r="J2432" s="4">
        <f t="shared" ca="1" si="151"/>
        <v>1</v>
      </c>
      <c r="K2432" s="3">
        <f ca="1">IF(I2431="买",C2432,0)-IF(J2432=1,计算!B$18)</f>
        <v>-2.3198373122490512E-2</v>
      </c>
      <c r="L2432" s="2">
        <f t="shared" ca="1" si="150"/>
        <v>7.2828659923417636</v>
      </c>
      <c r="M2432" s="3">
        <f ca="1">1-L2432/MAX(L$2:L2432)</f>
        <v>4.145940267345527E-2</v>
      </c>
    </row>
    <row r="2433" spans="1:13" x14ac:dyDescent="0.15">
      <c r="A2433" s="1">
        <v>42013</v>
      </c>
      <c r="B2433" s="2">
        <v>3546.72</v>
      </c>
      <c r="C2433" s="3">
        <f t="shared" si="148"/>
        <v>-3.5232042615600534E-3</v>
      </c>
      <c r="D2433" s="3">
        <f>1-B2433/MAX(B$2:B2433)</f>
        <v>0.39652895936840671</v>
      </c>
      <c r="E2433" s="4">
        <f ca="1">IFERROR(AVERAGE(OFFSET(B2433,0,0,-计算!B$19,1)),AVERAGE(OFFSET(B2433,0,0,-ROW(),1)))</f>
        <v>3484.6383333333338</v>
      </c>
      <c r="F2433" s="4">
        <f ca="1">IFERROR(AVERAGE(OFFSET(B2433,0,0,-计算!B$20,1)),AVERAGE(OFFSET(B2433,0,0,-ROW(),1)))</f>
        <v>2990.0036000000005</v>
      </c>
      <c r="G2433" s="4">
        <f t="shared" ca="1" si="149"/>
        <v>494.63473333333332</v>
      </c>
      <c r="H2433" s="4">
        <f ca="1">IFERROR(AVERAGE(OFFSET(G2433,0,0,-计算!B$21,1)),AVERAGE(OFFSET(G2433,0,0,-ROW(),1)))</f>
        <v>508.10968888888902</v>
      </c>
      <c r="I2433" s="4" t="str">
        <f ca="1">IF(计算!B$23=1,IFERROR(IF(AND(G2433&gt;H2433,OFFSET(G2433,-计算!B$22,0,1,1)&lt;OFFSET(H2433,-计算!B$22,0,1,1)),"买",IF(AND(G2433&lt;H2433,OFFSET(G2433,-计算!B$22,0,1,1)&gt;OFFSET(H2433,-计算!B$22,0,1,1)),"卖",I2432)),"买"),IF(计算!B$23=2,IFERROR(IF(AND(G2433&gt;OFFSET(G2433,-计算!B$22,0,1,1),B2433&lt;OFFSET(B2433,-计算!B$22,0,1,1)),"买",IF(AND(G2433&lt;OFFSET(G2433,-计算!B$22,0,1,1),B2433&gt;OFFSET(B2433,-计算!B$22,0,1,1)),"卖",I2432)),"买"),""))</f>
        <v>卖</v>
      </c>
      <c r="J2433" s="4" t="str">
        <f t="shared" ca="1" si="151"/>
        <v/>
      </c>
      <c r="K2433" s="3">
        <f ca="1">IF(I2432="买",C2433,0)-IF(J2433=1,计算!B$18)</f>
        <v>0</v>
      </c>
      <c r="L2433" s="2">
        <f t="shared" ca="1" si="150"/>
        <v>7.2828659923417636</v>
      </c>
      <c r="M2433" s="3">
        <f ca="1">1-L2433/MAX(L$2:L2433)</f>
        <v>4.145940267345527E-2</v>
      </c>
    </row>
    <row r="2434" spans="1:13" x14ac:dyDescent="0.15">
      <c r="A2434" s="1">
        <v>42016</v>
      </c>
      <c r="B2434" s="2">
        <v>3513.58</v>
      </c>
      <c r="C2434" s="3">
        <f t="shared" si="148"/>
        <v>-9.3438444534668097E-3</v>
      </c>
      <c r="D2434" s="3">
        <f>1-B2434/MAX(B$2:B2434)</f>
        <v>0.40216769890424009</v>
      </c>
      <c r="E2434" s="4">
        <f ca="1">IFERROR(AVERAGE(OFFSET(B2434,0,0,-计算!B$19,1)),AVERAGE(OFFSET(B2434,0,0,-ROW(),1)))</f>
        <v>3500.3600000000006</v>
      </c>
      <c r="F2434" s="4">
        <f ca="1">IFERROR(AVERAGE(OFFSET(B2434,0,0,-计算!B$20,1)),AVERAGE(OFFSET(B2434,0,0,-ROW(),1)))</f>
        <v>3010.8965999999996</v>
      </c>
      <c r="G2434" s="4">
        <f t="shared" ca="1" si="149"/>
        <v>489.463400000001</v>
      </c>
      <c r="H2434" s="4">
        <f ca="1">IFERROR(AVERAGE(OFFSET(G2434,0,0,-计算!B$21,1)),AVERAGE(OFFSET(G2434,0,0,-ROW(),1)))</f>
        <v>504.50701666666686</v>
      </c>
      <c r="I2434" s="4" t="str">
        <f ca="1">IF(计算!B$23=1,IFERROR(IF(AND(G2434&gt;H2434,OFFSET(G2434,-计算!B$22,0,1,1)&lt;OFFSET(H2434,-计算!B$22,0,1,1)),"买",IF(AND(G2434&lt;H2434,OFFSET(G2434,-计算!B$22,0,1,1)&gt;OFFSET(H2434,-计算!B$22,0,1,1)),"卖",I2433)),"买"),IF(计算!B$23=2,IFERROR(IF(AND(G2434&gt;OFFSET(G2434,-计算!B$22,0,1,1),B2434&lt;OFFSET(B2434,-计算!B$22,0,1,1)),"买",IF(AND(G2434&lt;OFFSET(G2434,-计算!B$22,0,1,1),B2434&gt;OFFSET(B2434,-计算!B$22,0,1,1)),"卖",I2433)),"买"),""))</f>
        <v>卖</v>
      </c>
      <c r="J2434" s="4" t="str">
        <f t="shared" ca="1" si="151"/>
        <v/>
      </c>
      <c r="K2434" s="3">
        <f ca="1">IF(I2433="买",C2434,0)-IF(J2434=1,计算!B$18)</f>
        <v>0</v>
      </c>
      <c r="L2434" s="2">
        <f t="shared" ca="1" si="150"/>
        <v>7.2828659923417636</v>
      </c>
      <c r="M2434" s="3">
        <f ca="1">1-L2434/MAX(L$2:L2434)</f>
        <v>4.145940267345527E-2</v>
      </c>
    </row>
    <row r="2435" spans="1:13" x14ac:dyDescent="0.15">
      <c r="A2435" s="1">
        <v>42017</v>
      </c>
      <c r="B2435" s="2">
        <v>3514.04</v>
      </c>
      <c r="C2435" s="3">
        <f t="shared" si="148"/>
        <v>1.3092059950259305E-4</v>
      </c>
      <c r="D2435" s="3">
        <f>1-B2435/MAX(B$2:B2435)</f>
        <v>0.40208943034097866</v>
      </c>
      <c r="E2435" s="4">
        <f ca="1">IFERROR(AVERAGE(OFFSET(B2435,0,0,-计算!B$19,1)),AVERAGE(OFFSET(B2435,0,0,-ROW(),1)))</f>
        <v>3523.9975000000009</v>
      </c>
      <c r="F2435" s="4">
        <f ca="1">IFERROR(AVERAGE(OFFSET(B2435,0,0,-计算!B$20,1)),AVERAGE(OFFSET(B2435,0,0,-ROW(),1)))</f>
        <v>3031.0108</v>
      </c>
      <c r="G2435" s="4">
        <f t="shared" ca="1" si="149"/>
        <v>492.98670000000084</v>
      </c>
      <c r="H2435" s="4">
        <f ca="1">IFERROR(AVERAGE(OFFSET(G2435,0,0,-计算!B$21,1)),AVERAGE(OFFSET(G2435,0,0,-ROW(),1)))</f>
        <v>500.9471722222226</v>
      </c>
      <c r="I2435" s="4" t="str">
        <f ca="1">IF(计算!B$23=1,IFERROR(IF(AND(G2435&gt;H2435,OFFSET(G2435,-计算!B$22,0,1,1)&lt;OFFSET(H2435,-计算!B$22,0,1,1)),"买",IF(AND(G2435&lt;H2435,OFFSET(G2435,-计算!B$22,0,1,1)&gt;OFFSET(H2435,-计算!B$22,0,1,1)),"卖",I2434)),"买"),IF(计算!B$23=2,IFERROR(IF(AND(G2435&gt;OFFSET(G2435,-计算!B$22,0,1,1),B2435&lt;OFFSET(B2435,-计算!B$22,0,1,1)),"买",IF(AND(G2435&lt;OFFSET(G2435,-计算!B$22,0,1,1),B2435&gt;OFFSET(B2435,-计算!B$22,0,1,1)),"卖",I2434)),"买"),""))</f>
        <v>卖</v>
      </c>
      <c r="J2435" s="4" t="str">
        <f t="shared" ca="1" si="151"/>
        <v/>
      </c>
      <c r="K2435" s="3">
        <f ca="1">IF(I2434="买",C2435,0)-IF(J2435=1,计算!B$18)</f>
        <v>0</v>
      </c>
      <c r="L2435" s="2">
        <f t="shared" ca="1" si="150"/>
        <v>7.2828659923417636</v>
      </c>
      <c r="M2435" s="3">
        <f ca="1">1-L2435/MAX(L$2:L2435)</f>
        <v>4.145940267345527E-2</v>
      </c>
    </row>
    <row r="2436" spans="1:13" x14ac:dyDescent="0.15">
      <c r="A2436" s="1">
        <v>42018</v>
      </c>
      <c r="B2436" s="2">
        <v>3502.42</v>
      </c>
      <c r="C2436" s="3">
        <f t="shared" ref="C2436:C2499" si="152">B2436/B2435-1</f>
        <v>-3.3067352676691142E-3</v>
      </c>
      <c r="D2436" s="3">
        <f>1-B2436/MAX(B$2:B2436)</f>
        <v>0.40406656230858229</v>
      </c>
      <c r="E2436" s="4">
        <f ca="1">IFERROR(AVERAGE(OFFSET(B2436,0,0,-计算!B$19,1)),AVERAGE(OFFSET(B2436,0,0,-ROW(),1)))</f>
        <v>3537.9141666666674</v>
      </c>
      <c r="F2436" s="4">
        <f ca="1">IFERROR(AVERAGE(OFFSET(B2436,0,0,-计算!B$20,1)),AVERAGE(OFFSET(B2436,0,0,-ROW(),1)))</f>
        <v>3050.8081999999999</v>
      </c>
      <c r="G2436" s="4">
        <f t="shared" ref="G2436:G2499" ca="1" si="153">E2436-F2436</f>
        <v>487.10596666666743</v>
      </c>
      <c r="H2436" s="4">
        <f ca="1">IFERROR(AVERAGE(OFFSET(G2436,0,0,-计算!B$21,1)),AVERAGE(OFFSET(G2436,0,0,-ROW(),1)))</f>
        <v>496.67976111111153</v>
      </c>
      <c r="I2436" s="4" t="str">
        <f ca="1">IF(计算!B$23=1,IFERROR(IF(AND(G2436&gt;H2436,OFFSET(G2436,-计算!B$22,0,1,1)&lt;OFFSET(H2436,-计算!B$22,0,1,1)),"买",IF(AND(G2436&lt;H2436,OFFSET(G2436,-计算!B$22,0,1,1)&gt;OFFSET(H2436,-计算!B$22,0,1,1)),"卖",I2435)),"买"),IF(计算!B$23=2,IFERROR(IF(AND(G2436&gt;OFFSET(G2436,-计算!B$22,0,1,1),B2436&lt;OFFSET(B2436,-计算!B$22,0,1,1)),"买",IF(AND(G2436&lt;OFFSET(G2436,-计算!B$22,0,1,1),B2436&gt;OFFSET(B2436,-计算!B$22,0,1,1)),"卖",I2435)),"买"),""))</f>
        <v>卖</v>
      </c>
      <c r="J2436" s="4" t="str">
        <f t="shared" ca="1" si="151"/>
        <v/>
      </c>
      <c r="K2436" s="3">
        <f ca="1">IF(I2435="买",C2436,0)-IF(J2436=1,计算!B$18)</f>
        <v>0</v>
      </c>
      <c r="L2436" s="2">
        <f t="shared" ref="L2436:L2499" ca="1" si="154">IFERROR(L2435*(1+K2436),L2435)</f>
        <v>7.2828659923417636</v>
      </c>
      <c r="M2436" s="3">
        <f ca="1">1-L2436/MAX(L$2:L2436)</f>
        <v>4.145940267345527E-2</v>
      </c>
    </row>
    <row r="2437" spans="1:13" x14ac:dyDescent="0.15">
      <c r="A2437" s="1">
        <v>42019</v>
      </c>
      <c r="B2437" s="2">
        <v>3604.12</v>
      </c>
      <c r="C2437" s="3">
        <f t="shared" si="152"/>
        <v>2.9037065800218143E-2</v>
      </c>
      <c r="D2437" s="3">
        <f>1-B2437/MAX(B$2:B2437)</f>
        <v>0.38676240386578642</v>
      </c>
      <c r="E2437" s="4">
        <f ca="1">IFERROR(AVERAGE(OFFSET(B2437,0,0,-计算!B$19,1)),AVERAGE(OFFSET(B2437,0,0,-ROW(),1)))</f>
        <v>3551.1041666666674</v>
      </c>
      <c r="F2437" s="4">
        <f ca="1">IFERROR(AVERAGE(OFFSET(B2437,0,0,-计算!B$20,1)),AVERAGE(OFFSET(B2437,0,0,-ROW(),1)))</f>
        <v>3072.6271999999999</v>
      </c>
      <c r="G2437" s="4">
        <f t="shared" ca="1" si="153"/>
        <v>478.47696666666752</v>
      </c>
      <c r="H2437" s="4">
        <f ca="1">IFERROR(AVERAGE(OFFSET(G2437,0,0,-计算!B$21,1)),AVERAGE(OFFSET(G2437,0,0,-ROW(),1)))</f>
        <v>491.08710555555609</v>
      </c>
      <c r="I2437" s="4" t="str">
        <f ca="1">IF(计算!B$23=1,IFERROR(IF(AND(G2437&gt;H2437,OFFSET(G2437,-计算!B$22,0,1,1)&lt;OFFSET(H2437,-计算!B$22,0,1,1)),"买",IF(AND(G2437&lt;H2437,OFFSET(G2437,-计算!B$22,0,1,1)&gt;OFFSET(H2437,-计算!B$22,0,1,1)),"卖",I2436)),"买"),IF(计算!B$23=2,IFERROR(IF(AND(G2437&gt;OFFSET(G2437,-计算!B$22,0,1,1),B2437&lt;OFFSET(B2437,-计算!B$22,0,1,1)),"买",IF(AND(G2437&lt;OFFSET(G2437,-计算!B$22,0,1,1),B2437&gt;OFFSET(B2437,-计算!B$22,0,1,1)),"卖",I2436)),"买"),""))</f>
        <v>卖</v>
      </c>
      <c r="J2437" s="4" t="str">
        <f t="shared" ref="J2437:J2500" ca="1" si="155">IF(I2436&lt;&gt;I2437,1,"")</f>
        <v/>
      </c>
      <c r="K2437" s="3">
        <f ca="1">IF(I2436="买",C2437,0)-IF(J2437=1,计算!B$18)</f>
        <v>0</v>
      </c>
      <c r="L2437" s="2">
        <f t="shared" ca="1" si="154"/>
        <v>7.2828659923417636</v>
      </c>
      <c r="M2437" s="3">
        <f ca="1">1-L2437/MAX(L$2:L2437)</f>
        <v>4.145940267345527E-2</v>
      </c>
    </row>
    <row r="2438" spans="1:13" x14ac:dyDescent="0.15">
      <c r="A2438" s="1">
        <v>42020</v>
      </c>
      <c r="B2438" s="2">
        <v>3635.15</v>
      </c>
      <c r="C2438" s="3">
        <f t="shared" si="152"/>
        <v>8.6095912455745882E-3</v>
      </c>
      <c r="D2438" s="3">
        <f>1-B2438/MAX(B$2:B2438)</f>
        <v>0.3814826788266521</v>
      </c>
      <c r="E2438" s="4">
        <f ca="1">IFERROR(AVERAGE(OFFSET(B2438,0,0,-计算!B$19,1)),AVERAGE(OFFSET(B2438,0,0,-ROW(),1)))</f>
        <v>3566.0783333333334</v>
      </c>
      <c r="F2438" s="4">
        <f ca="1">IFERROR(AVERAGE(OFFSET(B2438,0,0,-计算!B$20,1)),AVERAGE(OFFSET(B2438,0,0,-ROW(),1)))</f>
        <v>3095.2611999999995</v>
      </c>
      <c r="G2438" s="4">
        <f t="shared" ca="1" si="153"/>
        <v>470.81713333333391</v>
      </c>
      <c r="H2438" s="4">
        <f ca="1">IFERROR(AVERAGE(OFFSET(G2438,0,0,-计算!B$21,1)),AVERAGE(OFFSET(G2438,0,0,-ROW(),1)))</f>
        <v>485.58081666666732</v>
      </c>
      <c r="I2438" s="4" t="str">
        <f ca="1">IF(计算!B$23=1,IFERROR(IF(AND(G2438&gt;H2438,OFFSET(G2438,-计算!B$22,0,1,1)&lt;OFFSET(H2438,-计算!B$22,0,1,1)),"买",IF(AND(G2438&lt;H2438,OFFSET(G2438,-计算!B$22,0,1,1)&gt;OFFSET(H2438,-计算!B$22,0,1,1)),"卖",I2437)),"买"),IF(计算!B$23=2,IFERROR(IF(AND(G2438&gt;OFFSET(G2438,-计算!B$22,0,1,1),B2438&lt;OFFSET(B2438,-计算!B$22,0,1,1)),"买",IF(AND(G2438&lt;OFFSET(G2438,-计算!B$22,0,1,1),B2438&gt;OFFSET(B2438,-计算!B$22,0,1,1)),"卖",I2437)),"买"),""))</f>
        <v>卖</v>
      </c>
      <c r="J2438" s="4" t="str">
        <f t="shared" ca="1" si="155"/>
        <v/>
      </c>
      <c r="K2438" s="3">
        <f ca="1">IF(I2437="买",C2438,0)-IF(J2438=1,计算!B$18)</f>
        <v>0</v>
      </c>
      <c r="L2438" s="2">
        <f t="shared" ca="1" si="154"/>
        <v>7.2828659923417636</v>
      </c>
      <c r="M2438" s="3">
        <f ca="1">1-L2438/MAX(L$2:L2438)</f>
        <v>4.145940267345527E-2</v>
      </c>
    </row>
    <row r="2439" spans="1:13" x14ac:dyDescent="0.15">
      <c r="A2439" s="1">
        <v>42023</v>
      </c>
      <c r="B2439" s="2">
        <v>3355.16</v>
      </c>
      <c r="C2439" s="3">
        <f t="shared" si="152"/>
        <v>-7.7022956411702426E-2</v>
      </c>
      <c r="D2439" s="3">
        <f>1-B2439/MAX(B$2:B2439)</f>
        <v>0.42912271149526982</v>
      </c>
      <c r="E2439" s="4">
        <f ca="1">IFERROR(AVERAGE(OFFSET(B2439,0,0,-计算!B$19,1)),AVERAGE(OFFSET(B2439,0,0,-ROW(),1)))</f>
        <v>3557.5458333333336</v>
      </c>
      <c r="F2439" s="4">
        <f ca="1">IFERROR(AVERAGE(OFFSET(B2439,0,0,-计算!B$20,1)),AVERAGE(OFFSET(B2439,0,0,-ROW(),1)))</f>
        <v>3112.2429999999986</v>
      </c>
      <c r="G2439" s="4">
        <f t="shared" ca="1" si="153"/>
        <v>445.302833333335</v>
      </c>
      <c r="H2439" s="4">
        <f ca="1">IFERROR(AVERAGE(OFFSET(G2439,0,0,-计算!B$21,1)),AVERAGE(OFFSET(G2439,0,0,-ROW(),1)))</f>
        <v>477.3588333333343</v>
      </c>
      <c r="I2439" s="4" t="str">
        <f ca="1">IF(计算!B$23=1,IFERROR(IF(AND(G2439&gt;H2439,OFFSET(G2439,-计算!B$22,0,1,1)&lt;OFFSET(H2439,-计算!B$22,0,1,1)),"买",IF(AND(G2439&lt;H2439,OFFSET(G2439,-计算!B$22,0,1,1)&gt;OFFSET(H2439,-计算!B$22,0,1,1)),"卖",I2438)),"买"),IF(计算!B$23=2,IFERROR(IF(AND(G2439&gt;OFFSET(G2439,-计算!B$22,0,1,1),B2439&lt;OFFSET(B2439,-计算!B$22,0,1,1)),"买",IF(AND(G2439&lt;OFFSET(G2439,-计算!B$22,0,1,1),B2439&gt;OFFSET(B2439,-计算!B$22,0,1,1)),"卖",I2438)),"买"),""))</f>
        <v>卖</v>
      </c>
      <c r="J2439" s="4" t="str">
        <f t="shared" ca="1" si="155"/>
        <v/>
      </c>
      <c r="K2439" s="3">
        <f ca="1">IF(I2438="买",C2439,0)-IF(J2439=1,计算!B$18)</f>
        <v>0</v>
      </c>
      <c r="L2439" s="2">
        <f t="shared" ca="1" si="154"/>
        <v>7.2828659923417636</v>
      </c>
      <c r="M2439" s="3">
        <f ca="1">1-L2439/MAX(L$2:L2439)</f>
        <v>4.145940267345527E-2</v>
      </c>
    </row>
    <row r="2440" spans="1:13" x14ac:dyDescent="0.15">
      <c r="A2440" s="1">
        <v>42024</v>
      </c>
      <c r="B2440" s="2">
        <v>3396.22</v>
      </c>
      <c r="C2440" s="3">
        <f t="shared" si="152"/>
        <v>1.2237866450482304E-2</v>
      </c>
      <c r="D2440" s="3">
        <f>1-B2440/MAX(B$2:B2440)</f>
        <v>0.42213639147893556</v>
      </c>
      <c r="E2440" s="4">
        <f ca="1">IFERROR(AVERAGE(OFFSET(B2440,0,0,-计算!B$19,1)),AVERAGE(OFFSET(B2440,0,0,-ROW(),1)))</f>
        <v>3546.0883333333331</v>
      </c>
      <c r="F2440" s="4">
        <f ca="1">IFERROR(AVERAGE(OFFSET(B2440,0,0,-计算!B$20,1)),AVERAGE(OFFSET(B2440,0,0,-ROW(),1)))</f>
        <v>3130.1243999999988</v>
      </c>
      <c r="G2440" s="4">
        <f t="shared" ca="1" si="153"/>
        <v>415.96393333333435</v>
      </c>
      <c r="H2440" s="4">
        <f ca="1">IFERROR(AVERAGE(OFFSET(G2440,0,0,-计算!B$21,1)),AVERAGE(OFFSET(G2440,0,0,-ROW(),1)))</f>
        <v>465.10892222222316</v>
      </c>
      <c r="I2440" s="4" t="str">
        <f ca="1">IF(计算!B$23=1,IFERROR(IF(AND(G2440&gt;H2440,OFFSET(G2440,-计算!B$22,0,1,1)&lt;OFFSET(H2440,-计算!B$22,0,1,1)),"买",IF(AND(G2440&lt;H2440,OFFSET(G2440,-计算!B$22,0,1,1)&gt;OFFSET(H2440,-计算!B$22,0,1,1)),"卖",I2439)),"买"),IF(计算!B$23=2,IFERROR(IF(AND(G2440&gt;OFFSET(G2440,-计算!B$22,0,1,1),B2440&lt;OFFSET(B2440,-计算!B$22,0,1,1)),"买",IF(AND(G2440&lt;OFFSET(G2440,-计算!B$22,0,1,1),B2440&gt;OFFSET(B2440,-计算!B$22,0,1,1)),"卖",I2439)),"买"),""))</f>
        <v>卖</v>
      </c>
      <c r="J2440" s="4" t="str">
        <f t="shared" ca="1" si="155"/>
        <v/>
      </c>
      <c r="K2440" s="3">
        <f ca="1">IF(I2439="买",C2440,0)-IF(J2440=1,计算!B$18)</f>
        <v>0</v>
      </c>
      <c r="L2440" s="2">
        <f t="shared" ca="1" si="154"/>
        <v>7.2828659923417636</v>
      </c>
      <c r="M2440" s="3">
        <f ca="1">1-L2440/MAX(L$2:L2440)</f>
        <v>4.145940267345527E-2</v>
      </c>
    </row>
    <row r="2441" spans="1:13" x14ac:dyDescent="0.15">
      <c r="A2441" s="1">
        <v>42025</v>
      </c>
      <c r="B2441" s="2">
        <v>3548.88</v>
      </c>
      <c r="C2441" s="3">
        <f t="shared" si="152"/>
        <v>4.4949973794395026E-2</v>
      </c>
      <c r="D2441" s="3">
        <f>1-B2441/MAX(B$2:B2441)</f>
        <v>0.3961614374191792</v>
      </c>
      <c r="E2441" s="4">
        <f ca="1">IFERROR(AVERAGE(OFFSET(B2441,0,0,-计算!B$19,1)),AVERAGE(OFFSET(B2441,0,0,-ROW(),1)))</f>
        <v>3538.3666666666668</v>
      </c>
      <c r="F2441" s="4">
        <f ca="1">IFERROR(AVERAGE(OFFSET(B2441,0,0,-计算!B$20,1)),AVERAGE(OFFSET(B2441,0,0,-ROW(),1)))</f>
        <v>3149.7873999999997</v>
      </c>
      <c r="G2441" s="4">
        <f t="shared" ca="1" si="153"/>
        <v>388.57926666666708</v>
      </c>
      <c r="H2441" s="4">
        <f ca="1">IFERROR(AVERAGE(OFFSET(G2441,0,0,-计算!B$21,1)),AVERAGE(OFFSET(G2441,0,0,-ROW(),1)))</f>
        <v>447.70768333333422</v>
      </c>
      <c r="I2441" s="4" t="str">
        <f ca="1">IF(计算!B$23=1,IFERROR(IF(AND(G2441&gt;H2441,OFFSET(G2441,-计算!B$22,0,1,1)&lt;OFFSET(H2441,-计算!B$22,0,1,1)),"买",IF(AND(G2441&lt;H2441,OFFSET(G2441,-计算!B$22,0,1,1)&gt;OFFSET(H2441,-计算!B$22,0,1,1)),"卖",I2440)),"买"),IF(计算!B$23=2,IFERROR(IF(AND(G2441&gt;OFFSET(G2441,-计算!B$22,0,1,1),B2441&lt;OFFSET(B2441,-计算!B$22,0,1,1)),"买",IF(AND(G2441&lt;OFFSET(G2441,-计算!B$22,0,1,1),B2441&gt;OFFSET(B2441,-计算!B$22,0,1,1)),"卖",I2440)),"买"),""))</f>
        <v>卖</v>
      </c>
      <c r="J2441" s="4" t="str">
        <f t="shared" ca="1" si="155"/>
        <v/>
      </c>
      <c r="K2441" s="3">
        <f ca="1">IF(I2440="买",C2441,0)-IF(J2441=1,计算!B$18)</f>
        <v>0</v>
      </c>
      <c r="L2441" s="2">
        <f t="shared" ca="1" si="154"/>
        <v>7.2828659923417636</v>
      </c>
      <c r="M2441" s="3">
        <f ca="1">1-L2441/MAX(L$2:L2441)</f>
        <v>4.145940267345527E-2</v>
      </c>
    </row>
    <row r="2442" spans="1:13" x14ac:dyDescent="0.15">
      <c r="A2442" s="1">
        <v>42026</v>
      </c>
      <c r="B2442" s="2">
        <v>3567.61</v>
      </c>
      <c r="C2442" s="3">
        <f t="shared" si="152"/>
        <v>5.2777214219696944E-3</v>
      </c>
      <c r="D2442" s="3">
        <f>1-B2442/MAX(B$2:B2442)</f>
        <v>0.39297454570203494</v>
      </c>
      <c r="E2442" s="4">
        <f ca="1">IFERROR(AVERAGE(OFFSET(B2442,0,0,-计算!B$19,1)),AVERAGE(OFFSET(B2442,0,0,-ROW(),1)))</f>
        <v>3532.2458333333329</v>
      </c>
      <c r="F2442" s="4">
        <f ca="1">IFERROR(AVERAGE(OFFSET(B2442,0,0,-计算!B$20,1)),AVERAGE(OFFSET(B2442,0,0,-ROW(),1)))</f>
        <v>3169.9673999999995</v>
      </c>
      <c r="G2442" s="4">
        <f t="shared" ca="1" si="153"/>
        <v>362.2784333333334</v>
      </c>
      <c r="H2442" s="4">
        <f ca="1">IFERROR(AVERAGE(OFFSET(G2442,0,0,-计算!B$21,1)),AVERAGE(OFFSET(G2442,0,0,-ROW(),1)))</f>
        <v>426.90309444444523</v>
      </c>
      <c r="I2442" s="4" t="str">
        <f ca="1">IF(计算!B$23=1,IFERROR(IF(AND(G2442&gt;H2442,OFFSET(G2442,-计算!B$22,0,1,1)&lt;OFFSET(H2442,-计算!B$22,0,1,1)),"买",IF(AND(G2442&lt;H2442,OFFSET(G2442,-计算!B$22,0,1,1)&gt;OFFSET(H2442,-计算!B$22,0,1,1)),"卖",I2441)),"买"),IF(计算!B$23=2,IFERROR(IF(AND(G2442&gt;OFFSET(G2442,-计算!B$22,0,1,1),B2442&lt;OFFSET(B2442,-计算!B$22,0,1,1)),"买",IF(AND(G2442&lt;OFFSET(G2442,-计算!B$22,0,1,1),B2442&gt;OFFSET(B2442,-计算!B$22,0,1,1)),"卖",I2441)),"买"),""))</f>
        <v>卖</v>
      </c>
      <c r="J2442" s="4" t="str">
        <f t="shared" ca="1" si="155"/>
        <v/>
      </c>
      <c r="K2442" s="3">
        <f ca="1">IF(I2441="买",C2442,0)-IF(J2442=1,计算!B$18)</f>
        <v>0</v>
      </c>
      <c r="L2442" s="2">
        <f t="shared" ca="1" si="154"/>
        <v>7.2828659923417636</v>
      </c>
      <c r="M2442" s="3">
        <f ca="1">1-L2442/MAX(L$2:L2442)</f>
        <v>4.145940267345527E-2</v>
      </c>
    </row>
    <row r="2443" spans="1:13" x14ac:dyDescent="0.15">
      <c r="A2443" s="1">
        <v>42027</v>
      </c>
      <c r="B2443" s="2">
        <v>3571.73</v>
      </c>
      <c r="C2443" s="3">
        <f t="shared" si="152"/>
        <v>1.1548347493139932E-3</v>
      </c>
      <c r="D2443" s="3">
        <f>1-B2443/MAX(B$2:B2443)</f>
        <v>0.3922735316136936</v>
      </c>
      <c r="E2443" s="4">
        <f ca="1">IFERROR(AVERAGE(OFFSET(B2443,0,0,-计算!B$19,1)),AVERAGE(OFFSET(B2443,0,0,-ROW(),1)))</f>
        <v>3526.2408333333333</v>
      </c>
      <c r="F2443" s="4">
        <f ca="1">IFERROR(AVERAGE(OFFSET(B2443,0,0,-计算!B$20,1)),AVERAGE(OFFSET(B2443,0,0,-ROW(),1)))</f>
        <v>3189.5156000000002</v>
      </c>
      <c r="G2443" s="4">
        <f t="shared" ca="1" si="153"/>
        <v>336.72523333333311</v>
      </c>
      <c r="H2443" s="4">
        <f ca="1">IFERROR(AVERAGE(OFFSET(G2443,0,0,-计算!B$21,1)),AVERAGE(OFFSET(G2443,0,0,-ROW(),1)))</f>
        <v>403.27780555555614</v>
      </c>
      <c r="I2443" s="4" t="str">
        <f ca="1">IF(计算!B$23=1,IFERROR(IF(AND(G2443&gt;H2443,OFFSET(G2443,-计算!B$22,0,1,1)&lt;OFFSET(H2443,-计算!B$22,0,1,1)),"买",IF(AND(G2443&lt;H2443,OFFSET(G2443,-计算!B$22,0,1,1)&gt;OFFSET(H2443,-计算!B$22,0,1,1)),"卖",I2442)),"买"),IF(计算!B$23=2,IFERROR(IF(AND(G2443&gt;OFFSET(G2443,-计算!B$22,0,1,1),B2443&lt;OFFSET(B2443,-计算!B$22,0,1,1)),"买",IF(AND(G2443&lt;OFFSET(G2443,-计算!B$22,0,1,1),B2443&gt;OFFSET(B2443,-计算!B$22,0,1,1)),"卖",I2442)),"买"),""))</f>
        <v>卖</v>
      </c>
      <c r="J2443" s="4" t="str">
        <f t="shared" ca="1" si="155"/>
        <v/>
      </c>
      <c r="K2443" s="3">
        <f ca="1">IF(I2442="买",C2443,0)-IF(J2443=1,计算!B$18)</f>
        <v>0</v>
      </c>
      <c r="L2443" s="2">
        <f t="shared" ca="1" si="154"/>
        <v>7.2828659923417636</v>
      </c>
      <c r="M2443" s="3">
        <f ca="1">1-L2443/MAX(L$2:L2443)</f>
        <v>4.145940267345527E-2</v>
      </c>
    </row>
    <row r="2444" spans="1:13" x14ac:dyDescent="0.15">
      <c r="A2444" s="1">
        <v>42030</v>
      </c>
      <c r="B2444" s="2">
        <v>3607.98</v>
      </c>
      <c r="C2444" s="3">
        <f t="shared" si="152"/>
        <v>1.0149143412296002E-2</v>
      </c>
      <c r="D2444" s="3">
        <f>1-B2444/MAX(B$2:B2444)</f>
        <v>0.38610562853059283</v>
      </c>
      <c r="E2444" s="4">
        <f ca="1">IFERROR(AVERAGE(OFFSET(B2444,0,0,-计算!B$19,1)),AVERAGE(OFFSET(B2444,0,0,-ROW(),1)))</f>
        <v>3530.3008333333341</v>
      </c>
      <c r="F2444" s="4">
        <f ca="1">IFERROR(AVERAGE(OFFSET(B2444,0,0,-计算!B$20,1)),AVERAGE(OFFSET(B2444,0,0,-ROW(),1)))</f>
        <v>3210.0802000000003</v>
      </c>
      <c r="G2444" s="4">
        <f t="shared" ca="1" si="153"/>
        <v>320.22063333333381</v>
      </c>
      <c r="H2444" s="4">
        <f ca="1">IFERROR(AVERAGE(OFFSET(G2444,0,0,-计算!B$21,1)),AVERAGE(OFFSET(G2444,0,0,-ROW(),1)))</f>
        <v>378.17838888888946</v>
      </c>
      <c r="I2444" s="4" t="str">
        <f ca="1">IF(计算!B$23=1,IFERROR(IF(AND(G2444&gt;H2444,OFFSET(G2444,-计算!B$22,0,1,1)&lt;OFFSET(H2444,-计算!B$22,0,1,1)),"买",IF(AND(G2444&lt;H2444,OFFSET(G2444,-计算!B$22,0,1,1)&gt;OFFSET(H2444,-计算!B$22,0,1,1)),"卖",I2443)),"买"),IF(计算!B$23=2,IFERROR(IF(AND(G2444&gt;OFFSET(G2444,-计算!B$22,0,1,1),B2444&lt;OFFSET(B2444,-计算!B$22,0,1,1)),"买",IF(AND(G2444&lt;OFFSET(G2444,-计算!B$22,0,1,1),B2444&gt;OFFSET(B2444,-计算!B$22,0,1,1)),"卖",I2443)),"买"),""))</f>
        <v>卖</v>
      </c>
      <c r="J2444" s="4" t="str">
        <f t="shared" ca="1" si="155"/>
        <v/>
      </c>
      <c r="K2444" s="3">
        <f ca="1">IF(I2443="买",C2444,0)-IF(J2444=1,计算!B$18)</f>
        <v>0</v>
      </c>
      <c r="L2444" s="2">
        <f t="shared" ca="1" si="154"/>
        <v>7.2828659923417636</v>
      </c>
      <c r="M2444" s="3">
        <f ca="1">1-L2444/MAX(L$2:L2444)</f>
        <v>4.145940267345527E-2</v>
      </c>
    </row>
    <row r="2445" spans="1:13" x14ac:dyDescent="0.15">
      <c r="A2445" s="1">
        <v>42031</v>
      </c>
      <c r="B2445" s="2">
        <v>3574.93</v>
      </c>
      <c r="C2445" s="3">
        <f t="shared" si="152"/>
        <v>-9.1602503339819341E-3</v>
      </c>
      <c r="D2445" s="3">
        <f>1-B2445/MAX(B$2:B2445)</f>
        <v>0.39172905465187502</v>
      </c>
      <c r="E2445" s="4">
        <f ca="1">IFERROR(AVERAGE(OFFSET(B2445,0,0,-计算!B$19,1)),AVERAGE(OFFSET(B2445,0,0,-ROW(),1)))</f>
        <v>3532.6516666666671</v>
      </c>
      <c r="F2445" s="4">
        <f ca="1">IFERROR(AVERAGE(OFFSET(B2445,0,0,-计算!B$20,1)),AVERAGE(OFFSET(B2445,0,0,-ROW(),1)))</f>
        <v>3229.9569999999994</v>
      </c>
      <c r="G2445" s="4">
        <f t="shared" ca="1" si="153"/>
        <v>302.69466666666767</v>
      </c>
      <c r="H2445" s="4">
        <f ca="1">IFERROR(AVERAGE(OFFSET(G2445,0,0,-计算!B$21,1)),AVERAGE(OFFSET(G2445,0,0,-ROW(),1)))</f>
        <v>354.41036111111157</v>
      </c>
      <c r="I2445" s="4" t="str">
        <f ca="1">IF(计算!B$23=1,IFERROR(IF(AND(G2445&gt;H2445,OFFSET(G2445,-计算!B$22,0,1,1)&lt;OFFSET(H2445,-计算!B$22,0,1,1)),"买",IF(AND(G2445&lt;H2445,OFFSET(G2445,-计算!B$22,0,1,1)&gt;OFFSET(H2445,-计算!B$22,0,1,1)),"卖",I2444)),"买"),IF(计算!B$23=2,IFERROR(IF(AND(G2445&gt;OFFSET(G2445,-计算!B$22,0,1,1),B2445&lt;OFFSET(B2445,-计算!B$22,0,1,1)),"买",IF(AND(G2445&lt;OFFSET(G2445,-计算!B$22,0,1,1),B2445&gt;OFFSET(B2445,-计算!B$22,0,1,1)),"卖",I2444)),"买"),""))</f>
        <v>卖</v>
      </c>
      <c r="J2445" s="4" t="str">
        <f t="shared" ca="1" si="155"/>
        <v/>
      </c>
      <c r="K2445" s="3">
        <f ca="1">IF(I2444="买",C2445,0)-IF(J2445=1,计算!B$18)</f>
        <v>0</v>
      </c>
      <c r="L2445" s="2">
        <f t="shared" ca="1" si="154"/>
        <v>7.2828659923417636</v>
      </c>
      <c r="M2445" s="3">
        <f ca="1">1-L2445/MAX(L$2:L2445)</f>
        <v>4.145940267345527E-2</v>
      </c>
    </row>
    <row r="2446" spans="1:13" x14ac:dyDescent="0.15">
      <c r="A2446" s="1">
        <v>42032</v>
      </c>
      <c r="B2446" s="2">
        <v>3525.32</v>
      </c>
      <c r="C2446" s="3">
        <f t="shared" si="152"/>
        <v>-1.3877194798219694E-2</v>
      </c>
      <c r="D2446" s="3">
        <f>1-B2446/MAX(B$2:B2446)</f>
        <v>0.40017014905056825</v>
      </c>
      <c r="E2446" s="4">
        <f ca="1">IFERROR(AVERAGE(OFFSET(B2446,0,0,-计算!B$19,1)),AVERAGE(OFFSET(B2446,0,0,-ROW(),1)))</f>
        <v>3533.6300000000006</v>
      </c>
      <c r="F2446" s="4">
        <f ca="1">IFERROR(AVERAGE(OFFSET(B2446,0,0,-计算!B$20,1)),AVERAGE(OFFSET(B2446,0,0,-ROW(),1)))</f>
        <v>3249.1214</v>
      </c>
      <c r="G2446" s="4">
        <f t="shared" ca="1" si="153"/>
        <v>284.50860000000057</v>
      </c>
      <c r="H2446" s="4">
        <f ca="1">IFERROR(AVERAGE(OFFSET(G2446,0,0,-计算!B$21,1)),AVERAGE(OFFSET(G2446,0,0,-ROW(),1)))</f>
        <v>332.50113888888927</v>
      </c>
      <c r="I2446" s="4" t="str">
        <f ca="1">IF(计算!B$23=1,IFERROR(IF(AND(G2446&gt;H2446,OFFSET(G2446,-计算!B$22,0,1,1)&lt;OFFSET(H2446,-计算!B$22,0,1,1)),"买",IF(AND(G2446&lt;H2446,OFFSET(G2446,-计算!B$22,0,1,1)&gt;OFFSET(H2446,-计算!B$22,0,1,1)),"卖",I2445)),"买"),IF(计算!B$23=2,IFERROR(IF(AND(G2446&gt;OFFSET(G2446,-计算!B$22,0,1,1),B2446&lt;OFFSET(B2446,-计算!B$22,0,1,1)),"买",IF(AND(G2446&lt;OFFSET(G2446,-计算!B$22,0,1,1),B2446&gt;OFFSET(B2446,-计算!B$22,0,1,1)),"卖",I2445)),"买"),""))</f>
        <v>卖</v>
      </c>
      <c r="J2446" s="4" t="str">
        <f t="shared" ca="1" si="155"/>
        <v/>
      </c>
      <c r="K2446" s="3">
        <f ca="1">IF(I2445="买",C2446,0)-IF(J2446=1,计算!B$18)</f>
        <v>0</v>
      </c>
      <c r="L2446" s="2">
        <f t="shared" ca="1" si="154"/>
        <v>7.2828659923417636</v>
      </c>
      <c r="M2446" s="3">
        <f ca="1">1-L2446/MAX(L$2:L2446)</f>
        <v>4.145940267345527E-2</v>
      </c>
    </row>
    <row r="2447" spans="1:13" x14ac:dyDescent="0.15">
      <c r="A2447" s="1">
        <v>42033</v>
      </c>
      <c r="B2447" s="2">
        <v>3481.8</v>
      </c>
      <c r="C2447" s="3">
        <f t="shared" si="152"/>
        <v>-1.2344978611870672E-2</v>
      </c>
      <c r="D2447" s="3">
        <f>1-B2447/MAX(B$2:B2447)</f>
        <v>0.40757503573130061</v>
      </c>
      <c r="E2447" s="4">
        <f ca="1">IFERROR(AVERAGE(OFFSET(B2447,0,0,-计算!B$19,1)),AVERAGE(OFFSET(B2447,0,0,-ROW(),1)))</f>
        <v>3530.9433333333332</v>
      </c>
      <c r="F2447" s="4">
        <f ca="1">IFERROR(AVERAGE(OFFSET(B2447,0,0,-计算!B$20,1)),AVERAGE(OFFSET(B2447,0,0,-ROW(),1)))</f>
        <v>3267.9289999999996</v>
      </c>
      <c r="G2447" s="4">
        <f t="shared" ca="1" si="153"/>
        <v>263.01433333333352</v>
      </c>
      <c r="H2447" s="4">
        <f ca="1">IFERROR(AVERAGE(OFFSET(G2447,0,0,-计算!B$21,1)),AVERAGE(OFFSET(G2447,0,0,-ROW(),1)))</f>
        <v>311.57365000000033</v>
      </c>
      <c r="I2447" s="4" t="str">
        <f ca="1">IF(计算!B$23=1,IFERROR(IF(AND(G2447&gt;H2447,OFFSET(G2447,-计算!B$22,0,1,1)&lt;OFFSET(H2447,-计算!B$22,0,1,1)),"买",IF(AND(G2447&lt;H2447,OFFSET(G2447,-计算!B$22,0,1,1)&gt;OFFSET(H2447,-计算!B$22,0,1,1)),"卖",I2446)),"买"),IF(计算!B$23=2,IFERROR(IF(AND(G2447&gt;OFFSET(G2447,-计算!B$22,0,1,1),B2447&lt;OFFSET(B2447,-计算!B$22,0,1,1)),"买",IF(AND(G2447&lt;OFFSET(G2447,-计算!B$22,0,1,1),B2447&gt;OFFSET(B2447,-计算!B$22,0,1,1)),"卖",I2446)),"买"),""))</f>
        <v>卖</v>
      </c>
      <c r="J2447" s="4" t="str">
        <f t="shared" ca="1" si="155"/>
        <v/>
      </c>
      <c r="K2447" s="3">
        <f ca="1">IF(I2446="买",C2447,0)-IF(J2447=1,计算!B$18)</f>
        <v>0</v>
      </c>
      <c r="L2447" s="2">
        <f t="shared" ca="1" si="154"/>
        <v>7.2828659923417636</v>
      </c>
      <c r="M2447" s="3">
        <f ca="1">1-L2447/MAX(L$2:L2447)</f>
        <v>4.145940267345527E-2</v>
      </c>
    </row>
    <row r="2448" spans="1:13" x14ac:dyDescent="0.15">
      <c r="A2448" s="1">
        <v>42034</v>
      </c>
      <c r="B2448" s="2">
        <v>3434.39</v>
      </c>
      <c r="C2448" s="3">
        <f t="shared" si="152"/>
        <v>-1.3616520190706027E-2</v>
      </c>
      <c r="D2448" s="3">
        <f>1-B2448/MAX(B$2:B2448)</f>
        <v>0.41564180221874358</v>
      </c>
      <c r="E2448" s="4">
        <f ca="1">IFERROR(AVERAGE(OFFSET(B2448,0,0,-计算!B$19,1)),AVERAGE(OFFSET(B2448,0,0,-ROW(),1)))</f>
        <v>3525.2741666666666</v>
      </c>
      <c r="F2448" s="4">
        <f ca="1">IFERROR(AVERAGE(OFFSET(B2448,0,0,-计算!B$20,1)),AVERAGE(OFFSET(B2448,0,0,-ROW(),1)))</f>
        <v>3285.8723999999997</v>
      </c>
      <c r="G2448" s="4">
        <f t="shared" ca="1" si="153"/>
        <v>239.40176666666684</v>
      </c>
      <c r="H2448" s="4">
        <f ca="1">IFERROR(AVERAGE(OFFSET(G2448,0,0,-计算!B$21,1)),AVERAGE(OFFSET(G2448,0,0,-ROW(),1)))</f>
        <v>291.0942055555559</v>
      </c>
      <c r="I2448" s="4" t="str">
        <f ca="1">IF(计算!B$23=1,IFERROR(IF(AND(G2448&gt;H2448,OFFSET(G2448,-计算!B$22,0,1,1)&lt;OFFSET(H2448,-计算!B$22,0,1,1)),"买",IF(AND(G2448&lt;H2448,OFFSET(G2448,-计算!B$22,0,1,1)&gt;OFFSET(H2448,-计算!B$22,0,1,1)),"卖",I2447)),"买"),IF(计算!B$23=2,IFERROR(IF(AND(G2448&gt;OFFSET(G2448,-计算!B$22,0,1,1),B2448&lt;OFFSET(B2448,-计算!B$22,0,1,1)),"买",IF(AND(G2448&lt;OFFSET(G2448,-计算!B$22,0,1,1),B2448&gt;OFFSET(B2448,-计算!B$22,0,1,1)),"卖",I2447)),"买"),""))</f>
        <v>卖</v>
      </c>
      <c r="J2448" s="4" t="str">
        <f t="shared" ca="1" si="155"/>
        <v/>
      </c>
      <c r="K2448" s="3">
        <f ca="1">IF(I2447="买",C2448,0)-IF(J2448=1,计算!B$18)</f>
        <v>0</v>
      </c>
      <c r="L2448" s="2">
        <f t="shared" ca="1" si="154"/>
        <v>7.2828659923417636</v>
      </c>
      <c r="M2448" s="3">
        <f ca="1">1-L2448/MAX(L$2:L2448)</f>
        <v>4.145940267345527E-2</v>
      </c>
    </row>
    <row r="2449" spans="1:13" x14ac:dyDescent="0.15">
      <c r="A2449" s="1">
        <v>42037</v>
      </c>
      <c r="B2449" s="2">
        <v>3353.96</v>
      </c>
      <c r="C2449" s="3">
        <f t="shared" si="152"/>
        <v>-2.3419005995242159E-2</v>
      </c>
      <c r="D2449" s="3">
        <f>1-B2449/MAX(B$2:B2449)</f>
        <v>0.42932689035595184</v>
      </c>
      <c r="E2449" s="4">
        <f ca="1">IFERROR(AVERAGE(OFFSET(B2449,0,0,-计算!B$19,1)),AVERAGE(OFFSET(B2449,0,0,-ROW(),1)))</f>
        <v>3504.4274999999998</v>
      </c>
      <c r="F2449" s="4">
        <f ca="1">IFERROR(AVERAGE(OFFSET(B2449,0,0,-计算!B$20,1)),AVERAGE(OFFSET(B2449,0,0,-ROW(),1)))</f>
        <v>3302.2095999999997</v>
      </c>
      <c r="G2449" s="4">
        <f t="shared" ca="1" si="153"/>
        <v>202.2179000000001</v>
      </c>
      <c r="H2449" s="4">
        <f ca="1">IFERROR(AVERAGE(OFFSET(G2449,0,0,-计算!B$21,1)),AVERAGE(OFFSET(G2449,0,0,-ROW(),1)))</f>
        <v>268.67631666666711</v>
      </c>
      <c r="I2449" s="4" t="str">
        <f ca="1">IF(计算!B$23=1,IFERROR(IF(AND(G2449&gt;H2449,OFFSET(G2449,-计算!B$22,0,1,1)&lt;OFFSET(H2449,-计算!B$22,0,1,1)),"买",IF(AND(G2449&lt;H2449,OFFSET(G2449,-计算!B$22,0,1,1)&gt;OFFSET(H2449,-计算!B$22,0,1,1)),"卖",I2448)),"买"),IF(计算!B$23=2,IFERROR(IF(AND(G2449&gt;OFFSET(G2449,-计算!B$22,0,1,1),B2449&lt;OFFSET(B2449,-计算!B$22,0,1,1)),"买",IF(AND(G2449&lt;OFFSET(G2449,-计算!B$22,0,1,1),B2449&gt;OFFSET(B2449,-计算!B$22,0,1,1)),"卖",I2448)),"买"),""))</f>
        <v>卖</v>
      </c>
      <c r="J2449" s="4" t="str">
        <f t="shared" ca="1" si="155"/>
        <v/>
      </c>
      <c r="K2449" s="3">
        <f ca="1">IF(I2448="买",C2449,0)-IF(J2449=1,计算!B$18)</f>
        <v>0</v>
      </c>
      <c r="L2449" s="2">
        <f t="shared" ca="1" si="154"/>
        <v>7.2828659923417636</v>
      </c>
      <c r="M2449" s="3">
        <f ca="1">1-L2449/MAX(L$2:L2449)</f>
        <v>4.145940267345527E-2</v>
      </c>
    </row>
    <row r="2450" spans="1:13" x14ac:dyDescent="0.15">
      <c r="A2450" s="1">
        <v>42038</v>
      </c>
      <c r="B2450" s="2">
        <v>3437.45</v>
      </c>
      <c r="C2450" s="3">
        <f t="shared" si="152"/>
        <v>2.4892962348984415E-2</v>
      </c>
      <c r="D2450" s="3">
        <f>1-B2450/MAX(B$2:B2450)</f>
        <v>0.41512114612400464</v>
      </c>
      <c r="E2450" s="4">
        <f ca="1">IFERROR(AVERAGE(OFFSET(B2450,0,0,-计算!B$19,1)),AVERAGE(OFFSET(B2450,0,0,-ROW(),1)))</f>
        <v>3487.9524999999994</v>
      </c>
      <c r="F2450" s="4">
        <f ca="1">IFERROR(AVERAGE(OFFSET(B2450,0,0,-计算!B$20,1)),AVERAGE(OFFSET(B2450,0,0,-ROW(),1)))</f>
        <v>3319.2894000000001</v>
      </c>
      <c r="G2450" s="4">
        <f t="shared" ca="1" si="153"/>
        <v>168.6630999999993</v>
      </c>
      <c r="H2450" s="4">
        <f ca="1">IFERROR(AVERAGE(OFFSET(G2450,0,0,-计算!B$21,1)),AVERAGE(OFFSET(G2450,0,0,-ROW(),1)))</f>
        <v>243.41672777777799</v>
      </c>
      <c r="I2450" s="4" t="str">
        <f ca="1">IF(计算!B$23=1,IFERROR(IF(AND(G2450&gt;H2450,OFFSET(G2450,-计算!B$22,0,1,1)&lt;OFFSET(H2450,-计算!B$22,0,1,1)),"买",IF(AND(G2450&lt;H2450,OFFSET(G2450,-计算!B$22,0,1,1)&gt;OFFSET(H2450,-计算!B$22,0,1,1)),"卖",I2449)),"买"),IF(计算!B$23=2,IFERROR(IF(AND(G2450&gt;OFFSET(G2450,-计算!B$22,0,1,1),B2450&lt;OFFSET(B2450,-计算!B$22,0,1,1)),"买",IF(AND(G2450&lt;OFFSET(G2450,-计算!B$22,0,1,1),B2450&gt;OFFSET(B2450,-计算!B$22,0,1,1)),"卖",I2449)),"买"),""))</f>
        <v>卖</v>
      </c>
      <c r="J2450" s="4" t="str">
        <f t="shared" ca="1" si="155"/>
        <v/>
      </c>
      <c r="K2450" s="3">
        <f ca="1">IF(I2449="买",C2450,0)-IF(J2450=1,计算!B$18)</f>
        <v>0</v>
      </c>
      <c r="L2450" s="2">
        <f t="shared" ca="1" si="154"/>
        <v>7.2828659923417636</v>
      </c>
      <c r="M2450" s="3">
        <f ca="1">1-L2450/MAX(L$2:L2450)</f>
        <v>4.145940267345527E-2</v>
      </c>
    </row>
    <row r="2451" spans="1:13" x14ac:dyDescent="0.15">
      <c r="A2451" s="1">
        <v>42039</v>
      </c>
      <c r="B2451" s="2">
        <v>3401.77</v>
      </c>
      <c r="C2451" s="3">
        <f t="shared" si="152"/>
        <v>-1.0379787342361335E-2</v>
      </c>
      <c r="D2451" s="3">
        <f>1-B2451/MAX(B$2:B2451)</f>
        <v>0.42119206424828148</v>
      </c>
      <c r="E2451" s="4">
        <f ca="1">IFERROR(AVERAGE(OFFSET(B2451,0,0,-计算!B$19,1)),AVERAGE(OFFSET(B2451,0,0,-ROW(),1)))</f>
        <v>3491.8366666666661</v>
      </c>
      <c r="F2451" s="4">
        <f ca="1">IFERROR(AVERAGE(OFFSET(B2451,0,0,-计算!B$20,1)),AVERAGE(OFFSET(B2451,0,0,-ROW(),1)))</f>
        <v>3334.3395999999998</v>
      </c>
      <c r="G2451" s="4">
        <f t="shared" ca="1" si="153"/>
        <v>157.49706666666634</v>
      </c>
      <c r="H2451" s="4">
        <f ca="1">IFERROR(AVERAGE(OFFSET(G2451,0,0,-计算!B$21,1)),AVERAGE(OFFSET(G2451,0,0,-ROW(),1)))</f>
        <v>219.21712777777779</v>
      </c>
      <c r="I2451" s="4" t="str">
        <f ca="1">IF(计算!B$23=1,IFERROR(IF(AND(G2451&gt;H2451,OFFSET(G2451,-计算!B$22,0,1,1)&lt;OFFSET(H2451,-计算!B$22,0,1,1)),"买",IF(AND(G2451&lt;H2451,OFFSET(G2451,-计算!B$22,0,1,1)&gt;OFFSET(H2451,-计算!B$22,0,1,1)),"卖",I2450)),"买"),IF(计算!B$23=2,IFERROR(IF(AND(G2451&gt;OFFSET(G2451,-计算!B$22,0,1,1),B2451&lt;OFFSET(B2451,-计算!B$22,0,1,1)),"买",IF(AND(G2451&lt;OFFSET(G2451,-计算!B$22,0,1,1),B2451&gt;OFFSET(B2451,-计算!B$22,0,1,1)),"卖",I2450)),"买"),""))</f>
        <v>卖</v>
      </c>
      <c r="J2451" s="4" t="str">
        <f t="shared" ca="1" si="155"/>
        <v/>
      </c>
      <c r="K2451" s="3">
        <f ca="1">IF(I2450="买",C2451,0)-IF(J2451=1,计算!B$18)</f>
        <v>0</v>
      </c>
      <c r="L2451" s="2">
        <f t="shared" ca="1" si="154"/>
        <v>7.2828659923417636</v>
      </c>
      <c r="M2451" s="3">
        <f ca="1">1-L2451/MAX(L$2:L2451)</f>
        <v>4.145940267345527E-2</v>
      </c>
    </row>
    <row r="2452" spans="1:13" x14ac:dyDescent="0.15">
      <c r="A2452" s="1">
        <v>42040</v>
      </c>
      <c r="B2452" s="2">
        <v>3366.95</v>
      </c>
      <c r="C2452" s="3">
        <f t="shared" si="152"/>
        <v>-1.0235847808640841E-2</v>
      </c>
      <c r="D2452" s="3">
        <f>1-B2452/MAX(B$2:B2452)</f>
        <v>0.42711665418906963</v>
      </c>
      <c r="E2452" s="4">
        <f ca="1">IFERROR(AVERAGE(OFFSET(B2452,0,0,-计算!B$19,1)),AVERAGE(OFFSET(B2452,0,0,-ROW(),1)))</f>
        <v>3489.3974999999991</v>
      </c>
      <c r="F2452" s="4">
        <f ca="1">IFERROR(AVERAGE(OFFSET(B2452,0,0,-计算!B$20,1)),AVERAGE(OFFSET(B2452,0,0,-ROW(),1)))</f>
        <v>3347.9674000000005</v>
      </c>
      <c r="G2452" s="4">
        <f t="shared" ca="1" si="153"/>
        <v>141.43009999999867</v>
      </c>
      <c r="H2452" s="4">
        <f ca="1">IFERROR(AVERAGE(OFFSET(G2452,0,0,-计算!B$21,1)),AVERAGE(OFFSET(G2452,0,0,-ROW(),1)))</f>
        <v>195.37071111111081</v>
      </c>
      <c r="I2452" s="4" t="str">
        <f ca="1">IF(计算!B$23=1,IFERROR(IF(AND(G2452&gt;H2452,OFFSET(G2452,-计算!B$22,0,1,1)&lt;OFFSET(H2452,-计算!B$22,0,1,1)),"买",IF(AND(G2452&lt;H2452,OFFSET(G2452,-计算!B$22,0,1,1)&gt;OFFSET(H2452,-计算!B$22,0,1,1)),"卖",I2451)),"买"),IF(计算!B$23=2,IFERROR(IF(AND(G2452&gt;OFFSET(G2452,-计算!B$22,0,1,1),B2452&lt;OFFSET(B2452,-计算!B$22,0,1,1)),"买",IF(AND(G2452&lt;OFFSET(G2452,-计算!B$22,0,1,1),B2452&gt;OFFSET(B2452,-计算!B$22,0,1,1)),"卖",I2451)),"买"),""))</f>
        <v>卖</v>
      </c>
      <c r="J2452" s="4" t="str">
        <f t="shared" ca="1" si="155"/>
        <v/>
      </c>
      <c r="K2452" s="3">
        <f ca="1">IF(I2451="买",C2452,0)-IF(J2452=1,计算!B$18)</f>
        <v>0</v>
      </c>
      <c r="L2452" s="2">
        <f t="shared" ca="1" si="154"/>
        <v>7.2828659923417636</v>
      </c>
      <c r="M2452" s="3">
        <f ca="1">1-L2452/MAX(L$2:L2452)</f>
        <v>4.145940267345527E-2</v>
      </c>
    </row>
    <row r="2453" spans="1:13" x14ac:dyDescent="0.15">
      <c r="A2453" s="1">
        <v>42041</v>
      </c>
      <c r="B2453" s="2">
        <v>3312.42</v>
      </c>
      <c r="C2453" s="3">
        <f t="shared" si="152"/>
        <v>-1.6195666701317113E-2</v>
      </c>
      <c r="D2453" s="3">
        <f>1-B2453/MAX(B$2:B2453)</f>
        <v>0.43639488191655884</v>
      </c>
      <c r="E2453" s="4">
        <f ca="1">IFERROR(AVERAGE(OFFSET(B2453,0,0,-计算!B$19,1)),AVERAGE(OFFSET(B2453,0,0,-ROW(),1)))</f>
        <v>3469.6924999999992</v>
      </c>
      <c r="F2453" s="4">
        <f ca="1">IFERROR(AVERAGE(OFFSET(B2453,0,0,-计算!B$20,1)),AVERAGE(OFFSET(B2453,0,0,-ROW(),1)))</f>
        <v>3359.7554000000005</v>
      </c>
      <c r="G2453" s="4">
        <f t="shared" ca="1" si="153"/>
        <v>109.93709999999874</v>
      </c>
      <c r="H2453" s="4">
        <f ca="1">IFERROR(AVERAGE(OFFSET(G2453,0,0,-计算!B$21,1)),AVERAGE(OFFSET(G2453,0,0,-ROW(),1)))</f>
        <v>169.85783888888832</v>
      </c>
      <c r="I2453" s="4" t="str">
        <f ca="1">IF(计算!B$23=1,IFERROR(IF(AND(G2453&gt;H2453,OFFSET(G2453,-计算!B$22,0,1,1)&lt;OFFSET(H2453,-计算!B$22,0,1,1)),"买",IF(AND(G2453&lt;H2453,OFFSET(G2453,-计算!B$22,0,1,1)&gt;OFFSET(H2453,-计算!B$22,0,1,1)),"卖",I2452)),"买"),IF(计算!B$23=2,IFERROR(IF(AND(G2453&gt;OFFSET(G2453,-计算!B$22,0,1,1),B2453&lt;OFFSET(B2453,-计算!B$22,0,1,1)),"买",IF(AND(G2453&lt;OFFSET(G2453,-计算!B$22,0,1,1),B2453&gt;OFFSET(B2453,-计算!B$22,0,1,1)),"卖",I2452)),"买"),""))</f>
        <v>卖</v>
      </c>
      <c r="J2453" s="4" t="str">
        <f t="shared" ca="1" si="155"/>
        <v/>
      </c>
      <c r="K2453" s="3">
        <f ca="1">IF(I2452="买",C2453,0)-IF(J2453=1,计算!B$18)</f>
        <v>0</v>
      </c>
      <c r="L2453" s="2">
        <f t="shared" ca="1" si="154"/>
        <v>7.2828659923417636</v>
      </c>
      <c r="M2453" s="3">
        <f ca="1">1-L2453/MAX(L$2:L2453)</f>
        <v>4.145940267345527E-2</v>
      </c>
    </row>
    <row r="2454" spans="1:13" x14ac:dyDescent="0.15">
      <c r="A2454" s="1">
        <v>42044</v>
      </c>
      <c r="B2454" s="2">
        <v>3345.92</v>
      </c>
      <c r="C2454" s="3">
        <f t="shared" si="152"/>
        <v>1.0113451796571749E-2</v>
      </c>
      <c r="D2454" s="3">
        <f>1-B2454/MAX(B$2:B2454)</f>
        <v>0.43069488872252093</v>
      </c>
      <c r="E2454" s="4">
        <f ca="1">IFERROR(AVERAGE(OFFSET(B2454,0,0,-计算!B$19,1)),AVERAGE(OFFSET(B2454,0,0,-ROW(),1)))</f>
        <v>3451.2183333333328</v>
      </c>
      <c r="F2454" s="4">
        <f ca="1">IFERROR(AVERAGE(OFFSET(B2454,0,0,-计算!B$20,1)),AVERAGE(OFFSET(B2454,0,0,-ROW(),1)))</f>
        <v>3371.5840000000003</v>
      </c>
      <c r="G2454" s="4">
        <f t="shared" ca="1" si="153"/>
        <v>79.634333333332506</v>
      </c>
      <c r="H2454" s="4">
        <f ca="1">IFERROR(AVERAGE(OFFSET(G2454,0,0,-计算!B$21,1)),AVERAGE(OFFSET(G2454,0,0,-ROW(),1)))</f>
        <v>143.22993333333261</v>
      </c>
      <c r="I2454" s="4" t="str">
        <f ca="1">IF(计算!B$23=1,IFERROR(IF(AND(G2454&gt;H2454,OFFSET(G2454,-计算!B$22,0,1,1)&lt;OFFSET(H2454,-计算!B$22,0,1,1)),"买",IF(AND(G2454&lt;H2454,OFFSET(G2454,-计算!B$22,0,1,1)&gt;OFFSET(H2454,-计算!B$22,0,1,1)),"卖",I2453)),"买"),IF(计算!B$23=2,IFERROR(IF(AND(G2454&gt;OFFSET(G2454,-计算!B$22,0,1,1),B2454&lt;OFFSET(B2454,-计算!B$22,0,1,1)),"买",IF(AND(G2454&lt;OFFSET(G2454,-计算!B$22,0,1,1),B2454&gt;OFFSET(B2454,-计算!B$22,0,1,1)),"卖",I2453)),"买"),""))</f>
        <v>卖</v>
      </c>
      <c r="J2454" s="4" t="str">
        <f t="shared" ca="1" si="155"/>
        <v/>
      </c>
      <c r="K2454" s="3">
        <f ca="1">IF(I2453="买",C2454,0)-IF(J2454=1,计算!B$18)</f>
        <v>0</v>
      </c>
      <c r="L2454" s="2">
        <f t="shared" ca="1" si="154"/>
        <v>7.2828659923417636</v>
      </c>
      <c r="M2454" s="3">
        <f ca="1">1-L2454/MAX(L$2:L2454)</f>
        <v>4.145940267345527E-2</v>
      </c>
    </row>
    <row r="2455" spans="1:13" x14ac:dyDescent="0.15">
      <c r="A2455" s="1">
        <v>42045</v>
      </c>
      <c r="B2455" s="2">
        <v>3406.94</v>
      </c>
      <c r="C2455" s="3">
        <f t="shared" si="152"/>
        <v>1.8237136572303081E-2</v>
      </c>
      <c r="D2455" s="3">
        <f>1-B2455/MAX(B$2:B2455)</f>
        <v>0.42031239365684336</v>
      </c>
      <c r="E2455" s="4">
        <f ca="1">IFERROR(AVERAGE(OFFSET(B2455,0,0,-计算!B$19,1)),AVERAGE(OFFSET(B2455,0,0,-ROW(),1)))</f>
        <v>3437.4858333333336</v>
      </c>
      <c r="F2455" s="4">
        <f ca="1">IFERROR(AVERAGE(OFFSET(B2455,0,0,-计算!B$20,1)),AVERAGE(OFFSET(B2455,0,0,-ROW(),1)))</f>
        <v>3383.5464000000002</v>
      </c>
      <c r="G2455" s="4">
        <f t="shared" ca="1" si="153"/>
        <v>53.939433333333454</v>
      </c>
      <c r="H2455" s="4">
        <f ca="1">IFERROR(AVERAGE(OFFSET(G2455,0,0,-计算!B$21,1)),AVERAGE(OFFSET(G2455,0,0,-ROW(),1)))</f>
        <v>118.51685555555484</v>
      </c>
      <c r="I2455" s="4" t="str">
        <f ca="1">IF(计算!B$23=1,IFERROR(IF(AND(G2455&gt;H2455,OFFSET(G2455,-计算!B$22,0,1,1)&lt;OFFSET(H2455,-计算!B$22,0,1,1)),"买",IF(AND(G2455&lt;H2455,OFFSET(G2455,-计算!B$22,0,1,1)&gt;OFFSET(H2455,-计算!B$22,0,1,1)),"卖",I2454)),"买"),IF(计算!B$23=2,IFERROR(IF(AND(G2455&gt;OFFSET(G2455,-计算!B$22,0,1,1),B2455&lt;OFFSET(B2455,-计算!B$22,0,1,1)),"买",IF(AND(G2455&lt;OFFSET(G2455,-计算!B$22,0,1,1),B2455&gt;OFFSET(B2455,-计算!B$22,0,1,1)),"卖",I2454)),"买"),""))</f>
        <v>卖</v>
      </c>
      <c r="J2455" s="4" t="str">
        <f t="shared" ca="1" si="155"/>
        <v/>
      </c>
      <c r="K2455" s="3">
        <f ca="1">IF(I2454="买",C2455,0)-IF(J2455=1,计算!B$18)</f>
        <v>0</v>
      </c>
      <c r="L2455" s="2">
        <f t="shared" ca="1" si="154"/>
        <v>7.2828659923417636</v>
      </c>
      <c r="M2455" s="3">
        <f ca="1">1-L2455/MAX(L$2:L2455)</f>
        <v>4.145940267345527E-2</v>
      </c>
    </row>
    <row r="2456" spans="1:13" x14ac:dyDescent="0.15">
      <c r="A2456" s="1">
        <v>42046</v>
      </c>
      <c r="B2456" s="2">
        <v>3434.12</v>
      </c>
      <c r="C2456" s="3">
        <f t="shared" si="152"/>
        <v>7.9778334810709506E-3</v>
      </c>
      <c r="D2456" s="3">
        <f>1-B2456/MAX(B$2:B2456)</f>
        <v>0.41568774246239704</v>
      </c>
      <c r="E2456" s="4">
        <f ca="1">IFERROR(AVERAGE(OFFSET(B2456,0,0,-计算!B$19,1)),AVERAGE(OFFSET(B2456,0,0,-ROW(),1)))</f>
        <v>3422.9974999999999</v>
      </c>
      <c r="F2456" s="4">
        <f ca="1">IFERROR(AVERAGE(OFFSET(B2456,0,0,-计算!B$20,1)),AVERAGE(OFFSET(B2456,0,0,-ROW(),1)))</f>
        <v>3395.8326000000002</v>
      </c>
      <c r="G2456" s="4">
        <f t="shared" ca="1" si="153"/>
        <v>27.164899999999761</v>
      </c>
      <c r="H2456" s="4">
        <f ca="1">IFERROR(AVERAGE(OFFSET(G2456,0,0,-计算!B$21,1)),AVERAGE(OFFSET(G2456,0,0,-ROW(),1)))</f>
        <v>94.933822222221579</v>
      </c>
      <c r="I2456" s="4" t="str">
        <f ca="1">IF(计算!B$23=1,IFERROR(IF(AND(G2456&gt;H2456,OFFSET(G2456,-计算!B$22,0,1,1)&lt;OFFSET(H2456,-计算!B$22,0,1,1)),"买",IF(AND(G2456&lt;H2456,OFFSET(G2456,-计算!B$22,0,1,1)&gt;OFFSET(H2456,-计算!B$22,0,1,1)),"卖",I2455)),"买"),IF(计算!B$23=2,IFERROR(IF(AND(G2456&gt;OFFSET(G2456,-计算!B$22,0,1,1),B2456&lt;OFFSET(B2456,-计算!B$22,0,1,1)),"买",IF(AND(G2456&lt;OFFSET(G2456,-计算!B$22,0,1,1),B2456&gt;OFFSET(B2456,-计算!B$22,0,1,1)),"卖",I2455)),"买"),""))</f>
        <v>卖</v>
      </c>
      <c r="J2456" s="4" t="str">
        <f t="shared" ca="1" si="155"/>
        <v/>
      </c>
      <c r="K2456" s="3">
        <f ca="1">IF(I2455="买",C2456,0)-IF(J2456=1,计算!B$18)</f>
        <v>0</v>
      </c>
      <c r="L2456" s="2">
        <f t="shared" ca="1" si="154"/>
        <v>7.2828659923417636</v>
      </c>
      <c r="M2456" s="3">
        <f ca="1">1-L2456/MAX(L$2:L2456)</f>
        <v>4.145940267345527E-2</v>
      </c>
    </row>
    <row r="2457" spans="1:13" x14ac:dyDescent="0.15">
      <c r="A2457" s="1">
        <v>42047</v>
      </c>
      <c r="B2457" s="2">
        <v>3442.87</v>
      </c>
      <c r="C2457" s="3">
        <f t="shared" si="152"/>
        <v>2.5479598849196261E-3</v>
      </c>
      <c r="D2457" s="3">
        <f>1-B2457/MAX(B$2:B2457)</f>
        <v>0.41419893826992449</v>
      </c>
      <c r="E2457" s="4">
        <f ca="1">IFERROR(AVERAGE(OFFSET(B2457,0,0,-计算!B$19,1)),AVERAGE(OFFSET(B2457,0,0,-ROW(),1)))</f>
        <v>3411.9925000000007</v>
      </c>
      <c r="F2457" s="4">
        <f ca="1">IFERROR(AVERAGE(OFFSET(B2457,0,0,-计算!B$20,1)),AVERAGE(OFFSET(B2457,0,0,-ROW(),1)))</f>
        <v>3406.2111999999993</v>
      </c>
      <c r="G2457" s="4">
        <f t="shared" ca="1" si="153"/>
        <v>5.7813000000014654</v>
      </c>
      <c r="H2457" s="4">
        <f ca="1">IFERROR(AVERAGE(OFFSET(G2457,0,0,-计算!B$21,1)),AVERAGE(OFFSET(G2457,0,0,-ROW(),1)))</f>
        <v>69.647861111110771</v>
      </c>
      <c r="I2457" s="4" t="str">
        <f ca="1">IF(计算!B$23=1,IFERROR(IF(AND(G2457&gt;H2457,OFFSET(G2457,-计算!B$22,0,1,1)&lt;OFFSET(H2457,-计算!B$22,0,1,1)),"买",IF(AND(G2457&lt;H2457,OFFSET(G2457,-计算!B$22,0,1,1)&gt;OFFSET(H2457,-计算!B$22,0,1,1)),"卖",I2456)),"买"),IF(计算!B$23=2,IFERROR(IF(AND(G2457&gt;OFFSET(G2457,-计算!B$22,0,1,1),B2457&lt;OFFSET(B2457,-计算!B$22,0,1,1)),"买",IF(AND(G2457&lt;OFFSET(G2457,-计算!B$22,0,1,1),B2457&gt;OFFSET(B2457,-计算!B$22,0,1,1)),"卖",I2456)),"买"),""))</f>
        <v>卖</v>
      </c>
      <c r="J2457" s="4" t="str">
        <f t="shared" ca="1" si="155"/>
        <v/>
      </c>
      <c r="K2457" s="3">
        <f ca="1">IF(I2456="买",C2457,0)-IF(J2457=1,计算!B$18)</f>
        <v>0</v>
      </c>
      <c r="L2457" s="2">
        <f t="shared" ca="1" si="154"/>
        <v>7.2828659923417636</v>
      </c>
      <c r="M2457" s="3">
        <f ca="1">1-L2457/MAX(L$2:L2457)</f>
        <v>4.145940267345527E-2</v>
      </c>
    </row>
    <row r="2458" spans="1:13" x14ac:dyDescent="0.15">
      <c r="A2458" s="1">
        <v>42048</v>
      </c>
      <c r="B2458" s="2">
        <v>3469.83</v>
      </c>
      <c r="C2458" s="3">
        <f t="shared" si="152"/>
        <v>7.8306761510018585E-3</v>
      </c>
      <c r="D2458" s="3">
        <f>1-B2458/MAX(B$2:B2458)</f>
        <v>0.40961171986660316</v>
      </c>
      <c r="E2458" s="4">
        <f ca="1">IFERROR(AVERAGE(OFFSET(B2458,0,0,-计算!B$19,1)),AVERAGE(OFFSET(B2458,0,0,-ROW(),1)))</f>
        <v>3407.3683333333338</v>
      </c>
      <c r="F2458" s="4">
        <f ca="1">IFERROR(AVERAGE(OFFSET(B2458,0,0,-计算!B$20,1)),AVERAGE(OFFSET(B2458,0,0,-ROW(),1)))</f>
        <v>3416.2568000000001</v>
      </c>
      <c r="G2458" s="4">
        <f t="shared" ca="1" si="153"/>
        <v>-8.8884666666663179</v>
      </c>
      <c r="H2458" s="4">
        <f ca="1">IFERROR(AVERAGE(OFFSET(G2458,0,0,-计算!B$21,1)),AVERAGE(OFFSET(G2458,0,0,-ROW(),1)))</f>
        <v>44.594766666666601</v>
      </c>
      <c r="I2458" s="4" t="str">
        <f ca="1">IF(计算!B$23=1,IFERROR(IF(AND(G2458&gt;H2458,OFFSET(G2458,-计算!B$22,0,1,1)&lt;OFFSET(H2458,-计算!B$22,0,1,1)),"买",IF(AND(G2458&lt;H2458,OFFSET(G2458,-计算!B$22,0,1,1)&gt;OFFSET(H2458,-计算!B$22,0,1,1)),"卖",I2457)),"买"),IF(计算!B$23=2,IFERROR(IF(AND(G2458&gt;OFFSET(G2458,-计算!B$22,0,1,1),B2458&lt;OFFSET(B2458,-计算!B$22,0,1,1)),"买",IF(AND(G2458&lt;OFFSET(G2458,-计算!B$22,0,1,1),B2458&gt;OFFSET(B2458,-计算!B$22,0,1,1)),"卖",I2457)),"买"),""))</f>
        <v>卖</v>
      </c>
      <c r="J2458" s="4" t="str">
        <f t="shared" ca="1" si="155"/>
        <v/>
      </c>
      <c r="K2458" s="3">
        <f ca="1">IF(I2457="买",C2458,0)-IF(J2458=1,计算!B$18)</f>
        <v>0</v>
      </c>
      <c r="L2458" s="2">
        <f t="shared" ca="1" si="154"/>
        <v>7.2828659923417636</v>
      </c>
      <c r="M2458" s="3">
        <f ca="1">1-L2458/MAX(L$2:L2458)</f>
        <v>4.145940267345527E-2</v>
      </c>
    </row>
    <row r="2459" spans="1:13" x14ac:dyDescent="0.15">
      <c r="A2459" s="1">
        <v>42051</v>
      </c>
      <c r="B2459" s="2">
        <v>3499.48</v>
      </c>
      <c r="C2459" s="3">
        <f t="shared" si="152"/>
        <v>8.5450872232932795E-3</v>
      </c>
      <c r="D2459" s="3">
        <f>1-B2459/MAX(B$2:B2459)</f>
        <v>0.40456680051725313</v>
      </c>
      <c r="E2459" s="4">
        <f ca="1">IFERROR(AVERAGE(OFFSET(B2459,0,0,-计算!B$19,1)),AVERAGE(OFFSET(B2459,0,0,-ROW(),1)))</f>
        <v>3408.8416666666672</v>
      </c>
      <c r="F2459" s="4">
        <f ca="1">IFERROR(AVERAGE(OFFSET(B2459,0,0,-计算!B$20,1)),AVERAGE(OFFSET(B2459,0,0,-ROW(),1)))</f>
        <v>3424.1594</v>
      </c>
      <c r="G2459" s="4">
        <f t="shared" ca="1" si="153"/>
        <v>-15.317733333332853</v>
      </c>
      <c r="H2459" s="4">
        <f ca="1">IFERROR(AVERAGE(OFFSET(G2459,0,0,-计算!B$21,1)),AVERAGE(OFFSET(G2459,0,0,-ROW(),1)))</f>
        <v>23.718961111111337</v>
      </c>
      <c r="I2459" s="4" t="str">
        <f ca="1">IF(计算!B$23=1,IFERROR(IF(AND(G2459&gt;H2459,OFFSET(G2459,-计算!B$22,0,1,1)&lt;OFFSET(H2459,-计算!B$22,0,1,1)),"买",IF(AND(G2459&lt;H2459,OFFSET(G2459,-计算!B$22,0,1,1)&gt;OFFSET(H2459,-计算!B$22,0,1,1)),"卖",I2458)),"买"),IF(计算!B$23=2,IFERROR(IF(AND(G2459&gt;OFFSET(G2459,-计算!B$22,0,1,1),B2459&lt;OFFSET(B2459,-计算!B$22,0,1,1)),"买",IF(AND(G2459&lt;OFFSET(G2459,-计算!B$22,0,1,1),B2459&gt;OFFSET(B2459,-计算!B$22,0,1,1)),"卖",I2458)),"买"),""))</f>
        <v>卖</v>
      </c>
      <c r="J2459" s="4" t="str">
        <f t="shared" ca="1" si="155"/>
        <v/>
      </c>
      <c r="K2459" s="3">
        <f ca="1">IF(I2458="买",C2459,0)-IF(J2459=1,计算!B$18)</f>
        <v>0</v>
      </c>
      <c r="L2459" s="2">
        <f t="shared" ca="1" si="154"/>
        <v>7.2828659923417636</v>
      </c>
      <c r="M2459" s="3">
        <f ca="1">1-L2459/MAX(L$2:L2459)</f>
        <v>4.145940267345527E-2</v>
      </c>
    </row>
    <row r="2460" spans="1:13" x14ac:dyDescent="0.15">
      <c r="A2460" s="1">
        <v>42052</v>
      </c>
      <c r="B2460" s="2">
        <v>3522.32</v>
      </c>
      <c r="C2460" s="3">
        <f t="shared" si="152"/>
        <v>6.5266839644748664E-3</v>
      </c>
      <c r="D2460" s="3">
        <f>1-B2460/MAX(B$2:B2460)</f>
        <v>0.40068059620227314</v>
      </c>
      <c r="E2460" s="4">
        <f ca="1">IFERROR(AVERAGE(OFFSET(B2460,0,0,-计算!B$19,1)),AVERAGE(OFFSET(B2460,0,0,-ROW(),1)))</f>
        <v>3416.1691666666666</v>
      </c>
      <c r="F2460" s="4">
        <f ca="1">IFERROR(AVERAGE(OFFSET(B2460,0,0,-计算!B$20,1)),AVERAGE(OFFSET(B2460,0,0,-ROW(),1)))</f>
        <v>3432.1082000000006</v>
      </c>
      <c r="G2460" s="4">
        <f t="shared" ca="1" si="153"/>
        <v>-15.93903333333401</v>
      </c>
      <c r="H2460" s="4">
        <f ca="1">IFERROR(AVERAGE(OFFSET(G2460,0,0,-计算!B$21,1)),AVERAGE(OFFSET(G2460,0,0,-ROW(),1)))</f>
        <v>7.7900666666669167</v>
      </c>
      <c r="I2460" s="4" t="str">
        <f ca="1">IF(计算!B$23=1,IFERROR(IF(AND(G2460&gt;H2460,OFFSET(G2460,-计算!B$22,0,1,1)&lt;OFFSET(H2460,-计算!B$22,0,1,1)),"买",IF(AND(G2460&lt;H2460,OFFSET(G2460,-计算!B$22,0,1,1)&gt;OFFSET(H2460,-计算!B$22,0,1,1)),"卖",I2459)),"买"),IF(计算!B$23=2,IFERROR(IF(AND(G2460&gt;OFFSET(G2460,-计算!B$22,0,1,1),B2460&lt;OFFSET(B2460,-计算!B$22,0,1,1)),"买",IF(AND(G2460&lt;OFFSET(G2460,-计算!B$22,0,1,1),B2460&gt;OFFSET(B2460,-计算!B$22,0,1,1)),"卖",I2459)),"买"),""))</f>
        <v>卖</v>
      </c>
      <c r="J2460" s="4" t="str">
        <f t="shared" ca="1" si="155"/>
        <v/>
      </c>
      <c r="K2460" s="3">
        <f ca="1">IF(I2459="买",C2460,0)-IF(J2460=1,计算!B$18)</f>
        <v>0</v>
      </c>
      <c r="L2460" s="2">
        <f t="shared" ca="1" si="154"/>
        <v>7.2828659923417636</v>
      </c>
      <c r="M2460" s="3">
        <f ca="1">1-L2460/MAX(L$2:L2460)</f>
        <v>4.145940267345527E-2</v>
      </c>
    </row>
    <row r="2461" spans="1:13" x14ac:dyDescent="0.15">
      <c r="A2461" s="1">
        <v>42060</v>
      </c>
      <c r="B2461" s="2">
        <v>3478.73</v>
      </c>
      <c r="C2461" s="3">
        <f t="shared" si="152"/>
        <v>-1.2375366235889973E-2</v>
      </c>
      <c r="D2461" s="3">
        <f>1-B2461/MAX(B$2:B2461)</f>
        <v>0.40809739331654526</v>
      </c>
      <c r="E2461" s="4">
        <f ca="1">IFERROR(AVERAGE(OFFSET(B2461,0,0,-计算!B$19,1)),AVERAGE(OFFSET(B2461,0,0,-ROW(),1)))</f>
        <v>3426.5666666666671</v>
      </c>
      <c r="F2461" s="4">
        <f ca="1">IFERROR(AVERAGE(OFFSET(B2461,0,0,-计算!B$20,1)),AVERAGE(OFFSET(B2461,0,0,-ROW(),1)))</f>
        <v>3436.6252000000009</v>
      </c>
      <c r="G2461" s="4">
        <f t="shared" ca="1" si="153"/>
        <v>-10.058533333333799</v>
      </c>
      <c r="H2461" s="4">
        <f ca="1">IFERROR(AVERAGE(OFFSET(G2461,0,0,-计算!B$21,1)),AVERAGE(OFFSET(G2461,0,0,-ROW(),1)))</f>
        <v>-2.8762611111109586</v>
      </c>
      <c r="I2461" s="4" t="str">
        <f ca="1">IF(计算!B$23=1,IFERROR(IF(AND(G2461&gt;H2461,OFFSET(G2461,-计算!B$22,0,1,1)&lt;OFFSET(H2461,-计算!B$22,0,1,1)),"买",IF(AND(G2461&lt;H2461,OFFSET(G2461,-计算!B$22,0,1,1)&gt;OFFSET(H2461,-计算!B$22,0,1,1)),"卖",I2460)),"买"),IF(计算!B$23=2,IFERROR(IF(AND(G2461&gt;OFFSET(G2461,-计算!B$22,0,1,1),B2461&lt;OFFSET(B2461,-计算!B$22,0,1,1)),"买",IF(AND(G2461&lt;OFFSET(G2461,-计算!B$22,0,1,1),B2461&gt;OFFSET(B2461,-计算!B$22,0,1,1)),"卖",I2460)),"买"),""))</f>
        <v>卖</v>
      </c>
      <c r="J2461" s="4" t="str">
        <f t="shared" ca="1" si="155"/>
        <v/>
      </c>
      <c r="K2461" s="3">
        <f ca="1">IF(I2460="买",C2461,0)-IF(J2461=1,计算!B$18)</f>
        <v>0</v>
      </c>
      <c r="L2461" s="2">
        <f t="shared" ca="1" si="154"/>
        <v>7.2828659923417636</v>
      </c>
      <c r="M2461" s="3">
        <f ca="1">1-L2461/MAX(L$2:L2461)</f>
        <v>4.145940267345527E-2</v>
      </c>
    </row>
    <row r="2462" spans="1:13" x14ac:dyDescent="0.15">
      <c r="A2462" s="1">
        <v>42061</v>
      </c>
      <c r="B2462" s="2">
        <v>3566.29</v>
      </c>
      <c r="C2462" s="3">
        <f t="shared" si="152"/>
        <v>2.517010518206364E-2</v>
      </c>
      <c r="D2462" s="3">
        <f>1-B2462/MAX(B$2:B2462)</f>
        <v>0.39319914244878518</v>
      </c>
      <c r="E2462" s="4">
        <f ca="1">IFERROR(AVERAGE(OFFSET(B2462,0,0,-计算!B$19,1)),AVERAGE(OFFSET(B2462,0,0,-ROW(),1)))</f>
        <v>3437.3033333333337</v>
      </c>
      <c r="F2462" s="4">
        <f ca="1">IFERROR(AVERAGE(OFFSET(B2462,0,0,-计算!B$20,1)),AVERAGE(OFFSET(B2462,0,0,-ROW(),1)))</f>
        <v>3445.8128000000011</v>
      </c>
      <c r="G2462" s="4">
        <f t="shared" ca="1" si="153"/>
        <v>-8.509466666667322</v>
      </c>
      <c r="H2462" s="4">
        <f ca="1">IFERROR(AVERAGE(OFFSET(G2462,0,0,-计算!B$21,1)),AVERAGE(OFFSET(G2462,0,0,-ROW(),1)))</f>
        <v>-8.8219888888888054</v>
      </c>
      <c r="I2462" s="4" t="str">
        <f ca="1">IF(计算!B$23=1,IFERROR(IF(AND(G2462&gt;H2462,OFFSET(G2462,-计算!B$22,0,1,1)&lt;OFFSET(H2462,-计算!B$22,0,1,1)),"买",IF(AND(G2462&lt;H2462,OFFSET(G2462,-计算!B$22,0,1,1)&gt;OFFSET(H2462,-计算!B$22,0,1,1)),"卖",I2461)),"买"),IF(计算!B$23=2,IFERROR(IF(AND(G2462&gt;OFFSET(G2462,-计算!B$22,0,1,1),B2462&lt;OFFSET(B2462,-计算!B$22,0,1,1)),"买",IF(AND(G2462&lt;OFFSET(G2462,-计算!B$22,0,1,1),B2462&gt;OFFSET(B2462,-计算!B$22,0,1,1)),"卖",I2461)),"买"),""))</f>
        <v>买</v>
      </c>
      <c r="J2462" s="4">
        <f t="shared" ca="1" si="155"/>
        <v>1</v>
      </c>
      <c r="K2462" s="3">
        <f ca="1">IF(I2461="买",C2462,0)-IF(J2462=1,计算!B$18)</f>
        <v>0</v>
      </c>
      <c r="L2462" s="2">
        <f t="shared" ca="1" si="154"/>
        <v>7.2828659923417636</v>
      </c>
      <c r="M2462" s="3">
        <f ca="1">1-L2462/MAX(L$2:L2462)</f>
        <v>4.145940267345527E-2</v>
      </c>
    </row>
    <row r="2463" spans="1:13" x14ac:dyDescent="0.15">
      <c r="A2463" s="1">
        <v>42062</v>
      </c>
      <c r="B2463" s="2">
        <v>3572.84</v>
      </c>
      <c r="C2463" s="3">
        <f t="shared" si="152"/>
        <v>1.8366425613172144E-3</v>
      </c>
      <c r="D2463" s="3">
        <f>1-B2463/MAX(B$2:B2463)</f>
        <v>0.39208466616756277</v>
      </c>
      <c r="E2463" s="4">
        <f ca="1">IFERROR(AVERAGE(OFFSET(B2463,0,0,-计算!B$19,1)),AVERAGE(OFFSET(B2463,0,0,-ROW(),1)))</f>
        <v>3451.5591666666674</v>
      </c>
      <c r="F2463" s="4">
        <f ca="1">IFERROR(AVERAGE(OFFSET(B2463,0,0,-计算!B$20,1)),AVERAGE(OFFSET(B2463,0,0,-ROW(),1)))</f>
        <v>3452.8386000000005</v>
      </c>
      <c r="G2463" s="4">
        <f t="shared" ca="1" si="153"/>
        <v>-1.2794333333331451</v>
      </c>
      <c r="H2463" s="4">
        <f ca="1">IFERROR(AVERAGE(OFFSET(G2463,0,0,-计算!B$21,1)),AVERAGE(OFFSET(G2463,0,0,-ROW(),1)))</f>
        <v>-9.9987777777779083</v>
      </c>
      <c r="I2463" s="4" t="str">
        <f ca="1">IF(计算!B$23=1,IFERROR(IF(AND(G2463&gt;H2463,OFFSET(G2463,-计算!B$22,0,1,1)&lt;OFFSET(H2463,-计算!B$22,0,1,1)),"买",IF(AND(G2463&lt;H2463,OFFSET(G2463,-计算!B$22,0,1,1)&gt;OFFSET(H2463,-计算!B$22,0,1,1)),"卖",I2462)),"买"),IF(计算!B$23=2,IFERROR(IF(AND(G2463&gt;OFFSET(G2463,-计算!B$22,0,1,1),B2463&lt;OFFSET(B2463,-计算!B$22,0,1,1)),"买",IF(AND(G2463&lt;OFFSET(G2463,-计算!B$22,0,1,1),B2463&gt;OFFSET(B2463,-计算!B$22,0,1,1)),"卖",I2462)),"买"),""))</f>
        <v>买</v>
      </c>
      <c r="J2463" s="4" t="str">
        <f t="shared" ca="1" si="155"/>
        <v/>
      </c>
      <c r="K2463" s="3">
        <f ca="1">IF(I2462="买",C2463,0)-IF(J2463=1,计算!B$18)</f>
        <v>1.8366425613172144E-3</v>
      </c>
      <c r="L2463" s="2">
        <f t="shared" ca="1" si="154"/>
        <v>7.2962420139916686</v>
      </c>
      <c r="M2463" s="3">
        <f ca="1">1-L2463/MAX(L$2:L2463)</f>
        <v>3.9698906215654861E-2</v>
      </c>
    </row>
    <row r="2464" spans="1:13" x14ac:dyDescent="0.15">
      <c r="A2464" s="1">
        <v>42065</v>
      </c>
      <c r="B2464" s="2">
        <v>3601.27</v>
      </c>
      <c r="C2464" s="3">
        <f t="shared" si="152"/>
        <v>7.9572552927082985E-3</v>
      </c>
      <c r="D2464" s="3">
        <f>1-B2464/MAX(B$2:B2464)</f>
        <v>0.38724732865990608</v>
      </c>
      <c r="E2464" s="4">
        <f ca="1">IFERROR(AVERAGE(OFFSET(B2464,0,0,-计算!B$19,1)),AVERAGE(OFFSET(B2464,0,0,-ROW(),1)))</f>
        <v>3471.0858333333326</v>
      </c>
      <c r="F2464" s="4">
        <f ca="1">IFERROR(AVERAGE(OFFSET(B2464,0,0,-计算!B$20,1)),AVERAGE(OFFSET(B2464,0,0,-ROW(),1)))</f>
        <v>3461.2038000000007</v>
      </c>
      <c r="G2464" s="4">
        <f t="shared" ca="1" si="153"/>
        <v>9.8820333333319468</v>
      </c>
      <c r="H2464" s="4">
        <f ca="1">IFERROR(AVERAGE(OFFSET(G2464,0,0,-计算!B$21,1)),AVERAGE(OFFSET(G2464,0,0,-ROW(),1)))</f>
        <v>-6.8703611111115306</v>
      </c>
      <c r="I2464" s="4" t="str">
        <f ca="1">IF(计算!B$23=1,IFERROR(IF(AND(G2464&gt;H2464,OFFSET(G2464,-计算!B$22,0,1,1)&lt;OFFSET(H2464,-计算!B$22,0,1,1)),"买",IF(AND(G2464&lt;H2464,OFFSET(G2464,-计算!B$22,0,1,1)&gt;OFFSET(H2464,-计算!B$22,0,1,1)),"卖",I2463)),"买"),IF(计算!B$23=2,IFERROR(IF(AND(G2464&gt;OFFSET(G2464,-计算!B$22,0,1,1),B2464&lt;OFFSET(B2464,-计算!B$22,0,1,1)),"买",IF(AND(G2464&lt;OFFSET(G2464,-计算!B$22,0,1,1),B2464&gt;OFFSET(B2464,-计算!B$22,0,1,1)),"卖",I2463)),"买"),""))</f>
        <v>买</v>
      </c>
      <c r="J2464" s="4" t="str">
        <f t="shared" ca="1" si="155"/>
        <v/>
      </c>
      <c r="K2464" s="3">
        <f ca="1">IF(I2463="买",C2464,0)-IF(J2464=1,计算!B$18)</f>
        <v>7.9572552927082985E-3</v>
      </c>
      <c r="L2464" s="2">
        <f t="shared" ca="1" si="154"/>
        <v>7.3543000743743843</v>
      </c>
      <c r="M2464" s="3">
        <f ca="1">1-L2464/MAX(L$2:L2464)</f>
        <v>3.2057545254545849E-2</v>
      </c>
    </row>
    <row r="2465" spans="1:13" x14ac:dyDescent="0.15">
      <c r="A2465" s="1">
        <v>42066</v>
      </c>
      <c r="B2465" s="2">
        <v>3507.9</v>
      </c>
      <c r="C2465" s="3">
        <f t="shared" si="152"/>
        <v>-2.5926964654135909E-2</v>
      </c>
      <c r="D2465" s="3">
        <f>1-B2465/MAX(B$2:B2465)</f>
        <v>0.40313414551146798</v>
      </c>
      <c r="E2465" s="4">
        <f ca="1">IFERROR(AVERAGE(OFFSET(B2465,0,0,-计算!B$19,1)),AVERAGE(OFFSET(B2465,0,0,-ROW(),1)))</f>
        <v>3487.375833333333</v>
      </c>
      <c r="F2465" s="4">
        <f ca="1">IFERROR(AVERAGE(OFFSET(B2465,0,0,-计算!B$20,1)),AVERAGE(OFFSET(B2465,0,0,-ROW(),1)))</f>
        <v>3467.4972000000002</v>
      </c>
      <c r="G2465" s="4">
        <f t="shared" ca="1" si="153"/>
        <v>19.8786333333328</v>
      </c>
      <c r="H2465" s="4">
        <f ca="1">IFERROR(AVERAGE(OFFSET(G2465,0,0,-计算!B$21,1)),AVERAGE(OFFSET(G2465,0,0,-ROW(),1)))</f>
        <v>-1.0043000000005879</v>
      </c>
      <c r="I2465" s="4" t="str">
        <f ca="1">IF(计算!B$23=1,IFERROR(IF(AND(G2465&gt;H2465,OFFSET(G2465,-计算!B$22,0,1,1)&lt;OFFSET(H2465,-计算!B$22,0,1,1)),"买",IF(AND(G2465&lt;H2465,OFFSET(G2465,-计算!B$22,0,1,1)&gt;OFFSET(H2465,-计算!B$22,0,1,1)),"卖",I2464)),"买"),IF(计算!B$23=2,IFERROR(IF(AND(G2465&gt;OFFSET(G2465,-计算!B$22,0,1,1),B2465&lt;OFFSET(B2465,-计算!B$22,0,1,1)),"买",IF(AND(G2465&lt;OFFSET(G2465,-计算!B$22,0,1,1),B2465&gt;OFFSET(B2465,-计算!B$22,0,1,1)),"卖",I2464)),"买"),""))</f>
        <v>买</v>
      </c>
      <c r="J2465" s="4" t="str">
        <f t="shared" ca="1" si="155"/>
        <v/>
      </c>
      <c r="K2465" s="3">
        <f ca="1">IF(I2464="买",C2465,0)-IF(J2465=1,计算!B$18)</f>
        <v>-2.5926964654135909E-2</v>
      </c>
      <c r="L2465" s="2">
        <f t="shared" ca="1" si="154"/>
        <v>7.1636253962901701</v>
      </c>
      <c r="M2465" s="3">
        <f ca="1">1-L2465/MAX(L$2:L2465)</f>
        <v>5.7153355065968858E-2</v>
      </c>
    </row>
    <row r="2466" spans="1:13" x14ac:dyDescent="0.15">
      <c r="A2466" s="1">
        <v>42067</v>
      </c>
      <c r="B2466" s="2">
        <v>3530.82</v>
      </c>
      <c r="C2466" s="3">
        <f t="shared" si="152"/>
        <v>6.5338236551784057E-3</v>
      </c>
      <c r="D2466" s="3">
        <f>1-B2466/MAX(B$2:B2466)</f>
        <v>0.39923432927244262</v>
      </c>
      <c r="E2466" s="4">
        <f ca="1">IFERROR(AVERAGE(OFFSET(B2466,0,0,-计算!B$19,1)),AVERAGE(OFFSET(B2466,0,0,-ROW(),1)))</f>
        <v>3502.7841666666668</v>
      </c>
      <c r="F2466" s="4">
        <f ca="1">IFERROR(AVERAGE(OFFSET(B2466,0,0,-计算!B$20,1)),AVERAGE(OFFSET(B2466,0,0,-ROW(),1)))</f>
        <v>3473.7690000000002</v>
      </c>
      <c r="G2466" s="4">
        <f t="shared" ca="1" si="153"/>
        <v>29.015166666666573</v>
      </c>
      <c r="H2466" s="4">
        <f ca="1">IFERROR(AVERAGE(OFFSET(G2466,0,0,-计算!B$21,1)),AVERAGE(OFFSET(G2466,0,0,-ROW(),1)))</f>
        <v>6.4880666666661755</v>
      </c>
      <c r="I2466" s="4" t="str">
        <f ca="1">IF(计算!B$23=1,IFERROR(IF(AND(G2466&gt;H2466,OFFSET(G2466,-计算!B$22,0,1,1)&lt;OFFSET(H2466,-计算!B$22,0,1,1)),"买",IF(AND(G2466&lt;H2466,OFFSET(G2466,-计算!B$22,0,1,1)&gt;OFFSET(H2466,-计算!B$22,0,1,1)),"卖",I2465)),"买"),IF(计算!B$23=2,IFERROR(IF(AND(G2466&gt;OFFSET(G2466,-计算!B$22,0,1,1),B2466&lt;OFFSET(B2466,-计算!B$22,0,1,1)),"买",IF(AND(G2466&lt;OFFSET(G2466,-计算!B$22,0,1,1),B2466&gt;OFFSET(B2466,-计算!B$22,0,1,1)),"卖",I2465)),"买"),""))</f>
        <v>买</v>
      </c>
      <c r="J2466" s="4" t="str">
        <f t="shared" ca="1" si="155"/>
        <v/>
      </c>
      <c r="K2466" s="3">
        <f ca="1">IF(I2465="买",C2466,0)-IF(J2466=1,计算!B$18)</f>
        <v>6.5338236551784057E-3</v>
      </c>
      <c r="L2466" s="2">
        <f t="shared" ca="1" si="154"/>
        <v>7.210431261361288</v>
      </c>
      <c r="M2466" s="3">
        <f ca="1">1-L2466/MAX(L$2:L2466)</f>
        <v>5.0992961354093258E-2</v>
      </c>
    </row>
    <row r="2467" spans="1:13" x14ac:dyDescent="0.15">
      <c r="A2467" s="1">
        <v>42068</v>
      </c>
      <c r="B2467" s="2">
        <v>3496.34</v>
      </c>
      <c r="C2467" s="3">
        <f t="shared" si="152"/>
        <v>-9.76543692400067E-3</v>
      </c>
      <c r="D2467" s="3">
        <f>1-B2467/MAX(B$2:B2467)</f>
        <v>0.40510106853603756</v>
      </c>
      <c r="E2467" s="4">
        <f ca="1">IFERROR(AVERAGE(OFFSET(B2467,0,0,-计算!B$19,1)),AVERAGE(OFFSET(B2467,0,0,-ROW(),1)))</f>
        <v>3510.2341666666666</v>
      </c>
      <c r="F2467" s="4">
        <f ca="1">IFERROR(AVERAGE(OFFSET(B2467,0,0,-计算!B$20,1)),AVERAGE(OFFSET(B2467,0,0,-ROW(),1)))</f>
        <v>3477.6277999999998</v>
      </c>
      <c r="G2467" s="4">
        <f t="shared" ca="1" si="153"/>
        <v>32.606366666666872</v>
      </c>
      <c r="H2467" s="4">
        <f ca="1">IFERROR(AVERAGE(OFFSET(G2467,0,0,-计算!B$21,1)),AVERAGE(OFFSET(G2467,0,0,-ROW(),1)))</f>
        <v>13.598883333332955</v>
      </c>
      <c r="I2467" s="4" t="str">
        <f ca="1">IF(计算!B$23=1,IFERROR(IF(AND(G2467&gt;H2467,OFFSET(G2467,-计算!B$22,0,1,1)&lt;OFFSET(H2467,-计算!B$22,0,1,1)),"买",IF(AND(G2467&lt;H2467,OFFSET(G2467,-计算!B$22,0,1,1)&gt;OFFSET(H2467,-计算!B$22,0,1,1)),"卖",I2466)),"买"),IF(计算!B$23=2,IFERROR(IF(AND(G2467&gt;OFFSET(G2467,-计算!B$22,0,1,1),B2467&lt;OFFSET(B2467,-计算!B$22,0,1,1)),"买",IF(AND(G2467&lt;OFFSET(G2467,-计算!B$22,0,1,1),B2467&gt;OFFSET(B2467,-计算!B$22,0,1,1)),"卖",I2466)),"买"),""))</f>
        <v>买</v>
      </c>
      <c r="J2467" s="4" t="str">
        <f t="shared" ca="1" si="155"/>
        <v/>
      </c>
      <c r="K2467" s="3">
        <f ca="1">IF(I2466="买",C2467,0)-IF(J2467=1,计算!B$18)</f>
        <v>-9.76543692400067E-3</v>
      </c>
      <c r="L2467" s="2">
        <f t="shared" ca="1" si="154"/>
        <v>7.1400182496836218</v>
      </c>
      <c r="M2467" s="3">
        <f ca="1">1-L2467/MAX(L$2:L2467)</f>
        <v>6.0260429730422449E-2</v>
      </c>
    </row>
    <row r="2468" spans="1:13" x14ac:dyDescent="0.15">
      <c r="A2468" s="1">
        <v>42069</v>
      </c>
      <c r="B2468" s="2">
        <v>3478.52</v>
      </c>
      <c r="C2468" s="3">
        <f t="shared" si="152"/>
        <v>-5.0967583244192483E-3</v>
      </c>
      <c r="D2468" s="3">
        <f>1-B2468/MAX(B$2:B2468)</f>
        <v>0.40813312461716467</v>
      </c>
      <c r="E2468" s="4">
        <f ca="1">IFERROR(AVERAGE(OFFSET(B2468,0,0,-计算!B$19,1)),AVERAGE(OFFSET(B2468,0,0,-ROW(),1)))</f>
        <v>3513.9341666666664</v>
      </c>
      <c r="F2468" s="4">
        <f ca="1">IFERROR(AVERAGE(OFFSET(B2468,0,0,-计算!B$20,1)),AVERAGE(OFFSET(B2468,0,0,-ROW(),1)))</f>
        <v>3479.9861999999998</v>
      </c>
      <c r="G2468" s="4">
        <f t="shared" ca="1" si="153"/>
        <v>33.947966666666616</v>
      </c>
      <c r="H2468" s="4">
        <f ca="1">IFERROR(AVERAGE(OFFSET(G2468,0,0,-计算!B$21,1)),AVERAGE(OFFSET(G2468,0,0,-ROW(),1)))</f>
        <v>20.675122222221944</v>
      </c>
      <c r="I2468" s="4" t="str">
        <f ca="1">IF(计算!B$23=1,IFERROR(IF(AND(G2468&gt;H2468,OFFSET(G2468,-计算!B$22,0,1,1)&lt;OFFSET(H2468,-计算!B$22,0,1,1)),"买",IF(AND(G2468&lt;H2468,OFFSET(G2468,-计算!B$22,0,1,1)&gt;OFFSET(H2468,-计算!B$22,0,1,1)),"卖",I2467)),"买"),IF(计算!B$23=2,IFERROR(IF(AND(G2468&gt;OFFSET(G2468,-计算!B$22,0,1,1),B2468&lt;OFFSET(B2468,-计算!B$22,0,1,1)),"买",IF(AND(G2468&lt;OFFSET(G2468,-计算!B$22,0,1,1),B2468&gt;OFFSET(B2468,-计算!B$22,0,1,1)),"卖",I2467)),"买"),""))</f>
        <v>买</v>
      </c>
      <c r="J2468" s="4" t="str">
        <f t="shared" ca="1" si="155"/>
        <v/>
      </c>
      <c r="K2468" s="3">
        <f ca="1">IF(I2467="买",C2468,0)-IF(J2468=1,计算!B$18)</f>
        <v>-5.0967583244192483E-3</v>
      </c>
      <c r="L2468" s="2">
        <f t="shared" ca="1" si="154"/>
        <v>7.1036273022330416</v>
      </c>
      <c r="M2468" s="3">
        <f ca="1">1-L2468/MAX(L$2:L2468)</f>
        <v>6.5050055207980129E-2</v>
      </c>
    </row>
    <row r="2469" spans="1:13" x14ac:dyDescent="0.15">
      <c r="A2469" s="1">
        <v>42072</v>
      </c>
      <c r="B2469" s="2">
        <v>3537.75</v>
      </c>
      <c r="C2469" s="3">
        <f t="shared" si="152"/>
        <v>1.7027356461943643E-2</v>
      </c>
      <c r="D2469" s="3">
        <f>1-B2469/MAX(B$2:B2469)</f>
        <v>0.39805519635200437</v>
      </c>
      <c r="E2469" s="4">
        <f ca="1">IFERROR(AVERAGE(OFFSET(B2469,0,0,-计算!B$19,1)),AVERAGE(OFFSET(B2469,0,0,-ROW(),1)))</f>
        <v>3521.8408333333332</v>
      </c>
      <c r="F2469" s="4">
        <f ca="1">IFERROR(AVERAGE(OFFSET(B2469,0,0,-计算!B$20,1)),AVERAGE(OFFSET(B2469,0,0,-ROW(),1)))</f>
        <v>3483.8226</v>
      </c>
      <c r="G2469" s="4">
        <f t="shared" ca="1" si="153"/>
        <v>38.018233333333228</v>
      </c>
      <c r="H2469" s="4">
        <f ca="1">IFERROR(AVERAGE(OFFSET(G2469,0,0,-计算!B$21,1)),AVERAGE(OFFSET(G2469,0,0,-ROW(),1)))</f>
        <v>27.224733333333006</v>
      </c>
      <c r="I2469" s="4" t="str">
        <f ca="1">IF(计算!B$23=1,IFERROR(IF(AND(G2469&gt;H2469,OFFSET(G2469,-计算!B$22,0,1,1)&lt;OFFSET(H2469,-计算!B$22,0,1,1)),"买",IF(AND(G2469&lt;H2469,OFFSET(G2469,-计算!B$22,0,1,1)&gt;OFFSET(H2469,-计算!B$22,0,1,1)),"卖",I2468)),"买"),IF(计算!B$23=2,IFERROR(IF(AND(G2469&gt;OFFSET(G2469,-计算!B$22,0,1,1),B2469&lt;OFFSET(B2469,-计算!B$22,0,1,1)),"买",IF(AND(G2469&lt;OFFSET(G2469,-计算!B$22,0,1,1),B2469&gt;OFFSET(B2469,-计算!B$22,0,1,1)),"卖",I2468)),"买"),""))</f>
        <v>买</v>
      </c>
      <c r="J2469" s="4" t="str">
        <f t="shared" ca="1" si="155"/>
        <v/>
      </c>
      <c r="K2469" s="3">
        <f ca="1">IF(I2468="买",C2469,0)-IF(J2469=1,计算!B$18)</f>
        <v>1.7027356461943643E-2</v>
      </c>
      <c r="L2469" s="2">
        <f t="shared" ca="1" si="154"/>
        <v>7.2245832964809589</v>
      </c>
      <c r="M2469" s="3">
        <f ca="1">1-L2469/MAX(L$2:L2469)</f>
        <v>4.913032922393179E-2</v>
      </c>
    </row>
    <row r="2470" spans="1:13" x14ac:dyDescent="0.15">
      <c r="A2470" s="1">
        <v>42073</v>
      </c>
      <c r="B2470" s="2">
        <v>3520.61</v>
      </c>
      <c r="C2470" s="3">
        <f t="shared" si="152"/>
        <v>-4.8448872871175164E-3</v>
      </c>
      <c r="D2470" s="3">
        <f>1-B2470/MAX(B$2:B2470)</f>
        <v>0.40097155107874494</v>
      </c>
      <c r="E2470" s="4">
        <f ca="1">IFERROR(AVERAGE(OFFSET(B2470,0,0,-计算!B$19,1)),AVERAGE(OFFSET(B2470,0,0,-ROW(),1)))</f>
        <v>3526.0725000000002</v>
      </c>
      <c r="F2470" s="4">
        <f ca="1">IFERROR(AVERAGE(OFFSET(B2470,0,0,-计算!B$20,1)),AVERAGE(OFFSET(B2470,0,0,-ROW(),1)))</f>
        <v>3486.5713999999994</v>
      </c>
      <c r="G2470" s="4">
        <f t="shared" ca="1" si="153"/>
        <v>39.501100000000861</v>
      </c>
      <c r="H2470" s="4">
        <f ca="1">IFERROR(AVERAGE(OFFSET(G2470,0,0,-计算!B$21,1)),AVERAGE(OFFSET(G2470,0,0,-ROW(),1)))</f>
        <v>32.161244444444492</v>
      </c>
      <c r="I2470" s="4" t="str">
        <f ca="1">IF(计算!B$23=1,IFERROR(IF(AND(G2470&gt;H2470,OFFSET(G2470,-计算!B$22,0,1,1)&lt;OFFSET(H2470,-计算!B$22,0,1,1)),"买",IF(AND(G2470&lt;H2470,OFFSET(G2470,-计算!B$22,0,1,1)&gt;OFFSET(H2470,-计算!B$22,0,1,1)),"卖",I2469)),"买"),IF(计算!B$23=2,IFERROR(IF(AND(G2470&gt;OFFSET(G2470,-计算!B$22,0,1,1),B2470&lt;OFFSET(B2470,-计算!B$22,0,1,1)),"买",IF(AND(G2470&lt;OFFSET(G2470,-计算!B$22,0,1,1),B2470&gt;OFFSET(B2470,-计算!B$22,0,1,1)),"卖",I2469)),"买"),""))</f>
        <v>买</v>
      </c>
      <c r="J2470" s="4" t="str">
        <f t="shared" ca="1" si="155"/>
        <v/>
      </c>
      <c r="K2470" s="3">
        <f ca="1">IF(I2469="买",C2470,0)-IF(J2470=1,计算!B$18)</f>
        <v>-4.8448872871175164E-3</v>
      </c>
      <c r="L2470" s="2">
        <f t="shared" ca="1" si="154"/>
        <v>7.1895810047131166</v>
      </c>
      <c r="M2470" s="3">
        <f ca="1">1-L2470/MAX(L$2:L2470)</f>
        <v>5.3737185603580429E-2</v>
      </c>
    </row>
    <row r="2471" spans="1:13" x14ac:dyDescent="0.15">
      <c r="A2471" s="1">
        <v>42074</v>
      </c>
      <c r="B2471" s="2">
        <v>3524.65</v>
      </c>
      <c r="C2471" s="3">
        <f t="shared" si="152"/>
        <v>1.1475284112696382E-3</v>
      </c>
      <c r="D2471" s="3">
        <f>1-B2471/MAX(B$2:B2471)</f>
        <v>0.40028414891444908</v>
      </c>
      <c r="E2471" s="4">
        <f ca="1">IFERROR(AVERAGE(OFFSET(B2471,0,0,-计算!B$19,1)),AVERAGE(OFFSET(B2471,0,0,-ROW(),1)))</f>
        <v>3528.17</v>
      </c>
      <c r="F2471" s="4">
        <f ca="1">IFERROR(AVERAGE(OFFSET(B2471,0,0,-计算!B$20,1)),AVERAGE(OFFSET(B2471,0,0,-ROW(),1)))</f>
        <v>3489.1747999999998</v>
      </c>
      <c r="G2471" s="4">
        <f t="shared" ca="1" si="153"/>
        <v>38.995200000000295</v>
      </c>
      <c r="H2471" s="4">
        <f ca="1">IFERROR(AVERAGE(OFFSET(G2471,0,0,-计算!B$21,1)),AVERAGE(OFFSET(G2471,0,0,-ROW(),1)))</f>
        <v>35.347338888889077</v>
      </c>
      <c r="I2471" s="4" t="str">
        <f ca="1">IF(计算!B$23=1,IFERROR(IF(AND(G2471&gt;H2471,OFFSET(G2471,-计算!B$22,0,1,1)&lt;OFFSET(H2471,-计算!B$22,0,1,1)),"买",IF(AND(G2471&lt;H2471,OFFSET(G2471,-计算!B$22,0,1,1)&gt;OFFSET(H2471,-计算!B$22,0,1,1)),"卖",I2470)),"买"),IF(计算!B$23=2,IFERROR(IF(AND(G2471&gt;OFFSET(G2471,-计算!B$22,0,1,1),B2471&lt;OFFSET(B2471,-计算!B$22,0,1,1)),"买",IF(AND(G2471&lt;OFFSET(G2471,-计算!B$22,0,1,1),B2471&gt;OFFSET(B2471,-计算!B$22,0,1,1)),"卖",I2470)),"买"),""))</f>
        <v>买</v>
      </c>
      <c r="J2471" s="4" t="str">
        <f t="shared" ca="1" si="155"/>
        <v/>
      </c>
      <c r="K2471" s="3">
        <f ca="1">IF(I2470="买",C2471,0)-IF(J2471=1,计算!B$18)</f>
        <v>1.1475284112696382E-3</v>
      </c>
      <c r="L2471" s="2">
        <f t="shared" ca="1" si="154"/>
        <v>7.1978312531811497</v>
      </c>
      <c r="M2471" s="3">
        <f ca="1">1-L2471/MAX(L$2:L2471)</f>
        <v>5.2651322139532497E-2</v>
      </c>
    </row>
    <row r="2472" spans="1:13" x14ac:dyDescent="0.15">
      <c r="A2472" s="1">
        <v>42075</v>
      </c>
      <c r="B2472" s="2">
        <v>3592.84</v>
      </c>
      <c r="C2472" s="3">
        <f t="shared" si="152"/>
        <v>1.9346601790248608E-2</v>
      </c>
      <c r="D2472" s="3">
        <f>1-B2472/MAX(B$2:B2472)</f>
        <v>0.38868168515619683</v>
      </c>
      <c r="E2472" s="4">
        <f ca="1">IFERROR(AVERAGE(OFFSET(B2472,0,0,-计算!B$19,1)),AVERAGE(OFFSET(B2472,0,0,-ROW(),1)))</f>
        <v>3534.0466666666666</v>
      </c>
      <c r="F2472" s="4">
        <f ca="1">IFERROR(AVERAGE(OFFSET(B2472,0,0,-计算!B$20,1)),AVERAGE(OFFSET(B2472,0,0,-ROW(),1)))</f>
        <v>3494.5331999999994</v>
      </c>
      <c r="G2472" s="4">
        <f t="shared" ca="1" si="153"/>
        <v>39.513466666667227</v>
      </c>
      <c r="H2472" s="4">
        <f ca="1">IFERROR(AVERAGE(OFFSET(G2472,0,0,-计算!B$21,1)),AVERAGE(OFFSET(G2472,0,0,-ROW(),1)))</f>
        <v>37.097055555555848</v>
      </c>
      <c r="I2472" s="4" t="str">
        <f ca="1">IF(计算!B$23=1,IFERROR(IF(AND(G2472&gt;H2472,OFFSET(G2472,-计算!B$22,0,1,1)&lt;OFFSET(H2472,-计算!B$22,0,1,1)),"买",IF(AND(G2472&lt;H2472,OFFSET(G2472,-计算!B$22,0,1,1)&gt;OFFSET(H2472,-计算!B$22,0,1,1)),"卖",I2471)),"买"),IF(计算!B$23=2,IFERROR(IF(AND(G2472&gt;OFFSET(G2472,-计算!B$22,0,1,1),B2472&lt;OFFSET(B2472,-计算!B$22,0,1,1)),"买",IF(AND(G2472&lt;OFFSET(G2472,-计算!B$22,0,1,1),B2472&gt;OFFSET(B2472,-计算!B$22,0,1,1)),"卖",I2471)),"买"),""))</f>
        <v>买</v>
      </c>
      <c r="J2472" s="4" t="str">
        <f t="shared" ca="1" si="155"/>
        <v/>
      </c>
      <c r="K2472" s="3">
        <f ca="1">IF(I2471="买",C2472,0)-IF(J2472=1,计算!B$18)</f>
        <v>1.9346601790248608E-2</v>
      </c>
      <c r="L2472" s="2">
        <f t="shared" ca="1" si="154"/>
        <v>7.3370848281898517</v>
      </c>
      <c r="M2472" s="3">
        <f ca="1">1-L2472/MAX(L$2:L2472)</f>
        <v>3.4323344512447562E-2</v>
      </c>
    </row>
    <row r="2473" spans="1:13" x14ac:dyDescent="0.15">
      <c r="A2473" s="1">
        <v>42076</v>
      </c>
      <c r="B2473" s="2">
        <v>3617.66</v>
      </c>
      <c r="C2473" s="3">
        <f t="shared" si="152"/>
        <v>6.9081840549536366E-3</v>
      </c>
      <c r="D2473" s="3">
        <f>1-B2473/MAX(B$2:B2473)</f>
        <v>0.38445858572109171</v>
      </c>
      <c r="E2473" s="4">
        <f ca="1">IFERROR(AVERAGE(OFFSET(B2473,0,0,-计算!B$19,1)),AVERAGE(OFFSET(B2473,0,0,-ROW(),1)))</f>
        <v>3545.624166666667</v>
      </c>
      <c r="F2473" s="4">
        <f ca="1">IFERROR(AVERAGE(OFFSET(B2473,0,0,-计算!B$20,1)),AVERAGE(OFFSET(B2473,0,0,-ROW(),1)))</f>
        <v>3502.2785999999992</v>
      </c>
      <c r="G2473" s="4">
        <f t="shared" ca="1" si="153"/>
        <v>43.345566666667764</v>
      </c>
      <c r="H2473" s="4">
        <f ca="1">IFERROR(AVERAGE(OFFSET(G2473,0,0,-计算!B$21,1)),AVERAGE(OFFSET(G2473,0,0,-ROW(),1)))</f>
        <v>38.886922222222665</v>
      </c>
      <c r="I2473" s="4" t="str">
        <f ca="1">IF(计算!B$23=1,IFERROR(IF(AND(G2473&gt;H2473,OFFSET(G2473,-计算!B$22,0,1,1)&lt;OFFSET(H2473,-计算!B$22,0,1,1)),"买",IF(AND(G2473&lt;H2473,OFFSET(G2473,-计算!B$22,0,1,1)&gt;OFFSET(H2473,-计算!B$22,0,1,1)),"卖",I2472)),"买"),IF(计算!B$23=2,IFERROR(IF(AND(G2473&gt;OFFSET(G2473,-计算!B$22,0,1,1),B2473&lt;OFFSET(B2473,-计算!B$22,0,1,1)),"买",IF(AND(G2473&lt;OFFSET(G2473,-计算!B$22,0,1,1),B2473&gt;OFFSET(B2473,-计算!B$22,0,1,1)),"卖",I2472)),"买"),""))</f>
        <v>买</v>
      </c>
      <c r="J2473" s="4" t="str">
        <f t="shared" ca="1" si="155"/>
        <v/>
      </c>
      <c r="K2473" s="3">
        <f ca="1">IF(I2472="买",C2473,0)-IF(J2473=1,计算!B$18)</f>
        <v>6.9081840549536366E-3</v>
      </c>
      <c r="L2473" s="2">
        <f t="shared" ca="1" si="154"/>
        <v>7.3877707606097953</v>
      </c>
      <c r="M2473" s="3">
        <f ca="1">1-L2473/MAX(L$2:L2473)</f>
        <v>2.7652272438767445E-2</v>
      </c>
    </row>
    <row r="2474" spans="1:13" x14ac:dyDescent="0.15">
      <c r="A2474" s="1">
        <v>42079</v>
      </c>
      <c r="B2474" s="2">
        <v>3705.67</v>
      </c>
      <c r="C2474" s="3">
        <f t="shared" si="152"/>
        <v>2.4327880453110629E-2</v>
      </c>
      <c r="D2474" s="3">
        <f>1-B2474/MAX(B$2:B2474)</f>
        <v>0.36948376778057579</v>
      </c>
      <c r="E2474" s="4">
        <f ca="1">IFERROR(AVERAGE(OFFSET(B2474,0,0,-计算!B$19,1)),AVERAGE(OFFSET(B2474,0,0,-ROW(),1)))</f>
        <v>3557.2391666666663</v>
      </c>
      <c r="F2474" s="4">
        <f ca="1">IFERROR(AVERAGE(OFFSET(B2474,0,0,-计算!B$20,1)),AVERAGE(OFFSET(B2474,0,0,-ROW(),1)))</f>
        <v>3509.6835999999994</v>
      </c>
      <c r="G2474" s="4">
        <f t="shared" ca="1" si="153"/>
        <v>47.555566666666891</v>
      </c>
      <c r="H2474" s="4">
        <f ca="1">IFERROR(AVERAGE(OFFSET(G2474,0,0,-计算!B$21,1)),AVERAGE(OFFSET(G2474,0,0,-ROW(),1)))</f>
        <v>41.154855555556047</v>
      </c>
      <c r="I2474" s="4" t="str">
        <f ca="1">IF(计算!B$23=1,IFERROR(IF(AND(G2474&gt;H2474,OFFSET(G2474,-计算!B$22,0,1,1)&lt;OFFSET(H2474,-计算!B$22,0,1,1)),"买",IF(AND(G2474&lt;H2474,OFFSET(G2474,-计算!B$22,0,1,1)&gt;OFFSET(H2474,-计算!B$22,0,1,1)),"卖",I2473)),"买"),IF(计算!B$23=2,IFERROR(IF(AND(G2474&gt;OFFSET(G2474,-计算!B$22,0,1,1),B2474&lt;OFFSET(B2474,-计算!B$22,0,1,1)),"买",IF(AND(G2474&lt;OFFSET(G2474,-计算!B$22,0,1,1),B2474&gt;OFFSET(B2474,-计算!B$22,0,1,1)),"卖",I2473)),"买"),""))</f>
        <v>买</v>
      </c>
      <c r="J2474" s="4" t="str">
        <f t="shared" ca="1" si="155"/>
        <v/>
      </c>
      <c r="K2474" s="3">
        <f ca="1">IF(I2473="买",C2474,0)-IF(J2474=1,计算!B$18)</f>
        <v>2.4327880453110629E-2</v>
      </c>
      <c r="L2474" s="2">
        <f t="shared" ca="1" si="154"/>
        <v>7.5674995644888963</v>
      </c>
      <c r="M2474" s="3">
        <f ca="1">1-L2474/MAX(L$2:L2474)</f>
        <v>3.9971131638040225E-3</v>
      </c>
    </row>
    <row r="2475" spans="1:13" x14ac:dyDescent="0.15">
      <c r="A2475" s="1">
        <v>42080</v>
      </c>
      <c r="B2475" s="2">
        <v>3757.12</v>
      </c>
      <c r="C2475" s="3">
        <f t="shared" si="152"/>
        <v>1.388412891595836E-2</v>
      </c>
      <c r="D2475" s="3">
        <f>1-B2475/MAX(B$2:B2475)</f>
        <v>0.36072959912883684</v>
      </c>
      <c r="E2475" s="4">
        <f ca="1">IFERROR(AVERAGE(OFFSET(B2475,0,0,-计算!B$19,1)),AVERAGE(OFFSET(B2475,0,0,-ROW(),1)))</f>
        <v>3572.5958333333333</v>
      </c>
      <c r="F2475" s="4">
        <f ca="1">IFERROR(AVERAGE(OFFSET(B2475,0,0,-计算!B$20,1)),AVERAGE(OFFSET(B2475,0,0,-ROW(),1)))</f>
        <v>3515.9091999999991</v>
      </c>
      <c r="G2475" s="4">
        <f t="shared" ca="1" si="153"/>
        <v>56.686633333334157</v>
      </c>
      <c r="H2475" s="4">
        <f ca="1">IFERROR(AVERAGE(OFFSET(G2475,0,0,-计算!B$21,1)),AVERAGE(OFFSET(G2475,0,0,-ROW(),1)))</f>
        <v>44.266255555556199</v>
      </c>
      <c r="I2475" s="4" t="str">
        <f ca="1">IF(计算!B$23=1,IFERROR(IF(AND(G2475&gt;H2475,OFFSET(G2475,-计算!B$22,0,1,1)&lt;OFFSET(H2475,-计算!B$22,0,1,1)),"买",IF(AND(G2475&lt;H2475,OFFSET(G2475,-计算!B$22,0,1,1)&gt;OFFSET(H2475,-计算!B$22,0,1,1)),"卖",I2474)),"买"),IF(计算!B$23=2,IFERROR(IF(AND(G2475&gt;OFFSET(G2475,-计算!B$22,0,1,1),B2475&lt;OFFSET(B2475,-计算!B$22,0,1,1)),"买",IF(AND(G2475&lt;OFFSET(G2475,-计算!B$22,0,1,1),B2475&gt;OFFSET(B2475,-计算!B$22,0,1,1)),"卖",I2474)),"买"),""))</f>
        <v>买</v>
      </c>
      <c r="J2475" s="4" t="str">
        <f t="shared" ca="1" si="155"/>
        <v/>
      </c>
      <c r="K2475" s="3">
        <f ca="1">IF(I2474="买",C2475,0)-IF(J2475=1,计算!B$18)</f>
        <v>1.388412891595836E-2</v>
      </c>
      <c r="L2475" s="2">
        <f t="shared" ca="1" si="154"/>
        <v>7.6725677040137192</v>
      </c>
      <c r="M2475" s="3">
        <f ca="1">1-L2475/MAX(L$2:L2475)</f>
        <v>0</v>
      </c>
    </row>
    <row r="2476" spans="1:13" x14ac:dyDescent="0.15">
      <c r="A2476" s="1">
        <v>42081</v>
      </c>
      <c r="B2476" s="2">
        <v>3846.06</v>
      </c>
      <c r="C2476" s="3">
        <f t="shared" si="152"/>
        <v>2.3672387360531566E-2</v>
      </c>
      <c r="D2476" s="3">
        <f>1-B2476/MAX(B$2:B2476)</f>
        <v>0.34559654257129246</v>
      </c>
      <c r="E2476" s="4">
        <f ca="1">IFERROR(AVERAGE(OFFSET(B2476,0,0,-计算!B$19,1)),AVERAGE(OFFSET(B2476,0,0,-ROW(),1)))</f>
        <v>3592.9950000000003</v>
      </c>
      <c r="F2476" s="4">
        <f ca="1">IFERROR(AVERAGE(OFFSET(B2476,0,0,-计算!B$20,1)),AVERAGE(OFFSET(B2476,0,0,-ROW(),1)))</f>
        <v>3523.7211999999995</v>
      </c>
      <c r="G2476" s="4">
        <f t="shared" ca="1" si="153"/>
        <v>69.273800000000847</v>
      </c>
      <c r="H2476" s="4">
        <f ca="1">IFERROR(AVERAGE(OFFSET(G2476,0,0,-计算!B$21,1)),AVERAGE(OFFSET(G2476,0,0,-ROW(),1)))</f>
        <v>49.228372222222866</v>
      </c>
      <c r="I2476" s="4" t="str">
        <f ca="1">IF(计算!B$23=1,IFERROR(IF(AND(G2476&gt;H2476,OFFSET(G2476,-计算!B$22,0,1,1)&lt;OFFSET(H2476,-计算!B$22,0,1,1)),"买",IF(AND(G2476&lt;H2476,OFFSET(G2476,-计算!B$22,0,1,1)&gt;OFFSET(H2476,-计算!B$22,0,1,1)),"卖",I2475)),"买"),IF(计算!B$23=2,IFERROR(IF(AND(G2476&gt;OFFSET(G2476,-计算!B$22,0,1,1),B2476&lt;OFFSET(B2476,-计算!B$22,0,1,1)),"买",IF(AND(G2476&lt;OFFSET(G2476,-计算!B$22,0,1,1),B2476&gt;OFFSET(B2476,-计算!B$22,0,1,1)),"卖",I2475)),"买"),""))</f>
        <v>买</v>
      </c>
      <c r="J2476" s="4" t="str">
        <f t="shared" ca="1" si="155"/>
        <v/>
      </c>
      <c r="K2476" s="3">
        <f ca="1">IF(I2475="买",C2476,0)-IF(J2476=1,计算!B$18)</f>
        <v>2.3672387360531566E-2</v>
      </c>
      <c r="L2476" s="2">
        <f t="shared" ca="1" si="154"/>
        <v>7.8541956987530366</v>
      </c>
      <c r="M2476" s="3">
        <f ca="1">1-L2476/MAX(L$2:L2476)</f>
        <v>0</v>
      </c>
    </row>
    <row r="2477" spans="1:13" x14ac:dyDescent="0.15">
      <c r="A2477" s="1">
        <v>42082</v>
      </c>
      <c r="B2477" s="2">
        <v>3839.74</v>
      </c>
      <c r="C2477" s="3">
        <f t="shared" si="152"/>
        <v>-1.6432400950583403E-3</v>
      </c>
      <c r="D2477" s="3">
        <f>1-B2477/MAX(B$2:B2477)</f>
        <v>0.34667188457088416</v>
      </c>
      <c r="E2477" s="4">
        <f ca="1">IFERROR(AVERAGE(OFFSET(B2477,0,0,-计算!B$19,1)),AVERAGE(OFFSET(B2477,0,0,-ROW(),1)))</f>
        <v>3620.6483333333331</v>
      </c>
      <c r="F2477" s="4">
        <f ca="1">IFERROR(AVERAGE(OFFSET(B2477,0,0,-计算!B$20,1)),AVERAGE(OFFSET(B2477,0,0,-ROW(),1)))</f>
        <v>3531.3649999999993</v>
      </c>
      <c r="G2477" s="4">
        <f t="shared" ca="1" si="153"/>
        <v>89.283333333333758</v>
      </c>
      <c r="H2477" s="4">
        <f ca="1">IFERROR(AVERAGE(OFFSET(G2477,0,0,-计算!B$21,1)),AVERAGE(OFFSET(G2477,0,0,-ROW(),1)))</f>
        <v>57.609727777778438</v>
      </c>
      <c r="I2477" s="4" t="str">
        <f ca="1">IF(计算!B$23=1,IFERROR(IF(AND(G2477&gt;H2477,OFFSET(G2477,-计算!B$22,0,1,1)&lt;OFFSET(H2477,-计算!B$22,0,1,1)),"买",IF(AND(G2477&lt;H2477,OFFSET(G2477,-计算!B$22,0,1,1)&gt;OFFSET(H2477,-计算!B$22,0,1,1)),"卖",I2476)),"买"),IF(计算!B$23=2,IFERROR(IF(AND(G2477&gt;OFFSET(G2477,-计算!B$22,0,1,1),B2477&lt;OFFSET(B2477,-计算!B$22,0,1,1)),"买",IF(AND(G2477&lt;OFFSET(G2477,-计算!B$22,0,1,1),B2477&gt;OFFSET(B2477,-计算!B$22,0,1,1)),"卖",I2476)),"买"),""))</f>
        <v>买</v>
      </c>
      <c r="J2477" s="4" t="str">
        <f t="shared" ca="1" si="155"/>
        <v/>
      </c>
      <c r="K2477" s="3">
        <f ca="1">IF(I2476="买",C2477,0)-IF(J2477=1,计算!B$18)</f>
        <v>-1.6432400950583403E-3</v>
      </c>
      <c r="L2477" s="2">
        <f t="shared" ca="1" si="154"/>
        <v>7.841289369466411</v>
      </c>
      <c r="M2477" s="3">
        <f ca="1">1-L2477/MAX(L$2:L2477)</f>
        <v>1.6432400950583403E-3</v>
      </c>
    </row>
    <row r="2478" spans="1:13" x14ac:dyDescent="0.15">
      <c r="A2478" s="1">
        <v>42083</v>
      </c>
      <c r="B2478" s="2">
        <v>3892.57</v>
      </c>
      <c r="C2478" s="3">
        <f t="shared" si="152"/>
        <v>1.3758744081630692E-2</v>
      </c>
      <c r="D2478" s="3">
        <f>1-B2478/MAX(B$2:B2478)</f>
        <v>0.33768291022936092</v>
      </c>
      <c r="E2478" s="4">
        <f ca="1">IFERROR(AVERAGE(OFFSET(B2478,0,0,-计算!B$19,1)),AVERAGE(OFFSET(B2478,0,0,-ROW(),1)))</f>
        <v>3650.7941666666666</v>
      </c>
      <c r="F2478" s="4">
        <f ca="1">IFERROR(AVERAGE(OFFSET(B2478,0,0,-计算!B$20,1)),AVERAGE(OFFSET(B2478,0,0,-ROW(),1)))</f>
        <v>3538.542199999999</v>
      </c>
      <c r="G2478" s="4">
        <f t="shared" ca="1" si="153"/>
        <v>112.25196666666761</v>
      </c>
      <c r="H2478" s="4">
        <f ca="1">IFERROR(AVERAGE(OFFSET(G2478,0,0,-计算!B$21,1)),AVERAGE(OFFSET(G2478,0,0,-ROW(),1)))</f>
        <v>69.732811111111843</v>
      </c>
      <c r="I2478" s="4" t="str">
        <f ca="1">IF(计算!B$23=1,IFERROR(IF(AND(G2478&gt;H2478,OFFSET(G2478,-计算!B$22,0,1,1)&lt;OFFSET(H2478,-计算!B$22,0,1,1)),"买",IF(AND(G2478&lt;H2478,OFFSET(G2478,-计算!B$22,0,1,1)&gt;OFFSET(H2478,-计算!B$22,0,1,1)),"卖",I2477)),"买"),IF(计算!B$23=2,IFERROR(IF(AND(G2478&gt;OFFSET(G2478,-计算!B$22,0,1,1),B2478&lt;OFFSET(B2478,-计算!B$22,0,1,1)),"买",IF(AND(G2478&lt;OFFSET(G2478,-计算!B$22,0,1,1),B2478&gt;OFFSET(B2478,-计算!B$22,0,1,1)),"卖",I2477)),"买"),""))</f>
        <v>买</v>
      </c>
      <c r="J2478" s="4" t="str">
        <f t="shared" ca="1" si="155"/>
        <v/>
      </c>
      <c r="K2478" s="3">
        <f ca="1">IF(I2477="买",C2478,0)-IF(J2478=1,计算!B$18)</f>
        <v>1.3758744081630692E-2</v>
      </c>
      <c r="L2478" s="2">
        <f t="shared" ca="1" si="154"/>
        <v>7.9491756631709105</v>
      </c>
      <c r="M2478" s="3">
        <f ca="1">1-L2478/MAX(L$2:L2478)</f>
        <v>0</v>
      </c>
    </row>
    <row r="2479" spans="1:13" x14ac:dyDescent="0.15">
      <c r="A2479" s="1">
        <v>42086</v>
      </c>
      <c r="B2479" s="2">
        <v>3972.06</v>
      </c>
      <c r="C2479" s="3">
        <f t="shared" si="152"/>
        <v>2.0420955820961373E-2</v>
      </c>
      <c r="D2479" s="3">
        <f>1-B2479/MAX(B$2:B2479)</f>
        <v>0.32415776219968695</v>
      </c>
      <c r="E2479" s="4">
        <f ca="1">IFERROR(AVERAGE(OFFSET(B2479,0,0,-计算!B$19,1)),AVERAGE(OFFSET(B2479,0,0,-ROW(),1)))</f>
        <v>3690.4375</v>
      </c>
      <c r="F2479" s="4">
        <f ca="1">IFERROR(AVERAGE(OFFSET(B2479,0,0,-计算!B$20,1)),AVERAGE(OFFSET(B2479,0,0,-ROW(),1)))</f>
        <v>3545.1525999999994</v>
      </c>
      <c r="G2479" s="4">
        <f t="shared" ca="1" si="153"/>
        <v>145.28490000000056</v>
      </c>
      <c r="H2479" s="4">
        <f ca="1">IFERROR(AVERAGE(OFFSET(G2479,0,0,-计算!B$21,1)),AVERAGE(OFFSET(G2479,0,0,-ROW(),1)))</f>
        <v>86.722700000000643</v>
      </c>
      <c r="I2479" s="4" t="str">
        <f ca="1">IF(计算!B$23=1,IFERROR(IF(AND(G2479&gt;H2479,OFFSET(G2479,-计算!B$22,0,1,1)&lt;OFFSET(H2479,-计算!B$22,0,1,1)),"买",IF(AND(G2479&lt;H2479,OFFSET(G2479,-计算!B$22,0,1,1)&gt;OFFSET(H2479,-计算!B$22,0,1,1)),"卖",I2478)),"买"),IF(计算!B$23=2,IFERROR(IF(AND(G2479&gt;OFFSET(G2479,-计算!B$22,0,1,1),B2479&lt;OFFSET(B2479,-计算!B$22,0,1,1)),"买",IF(AND(G2479&lt;OFFSET(G2479,-计算!B$22,0,1,1),B2479&gt;OFFSET(B2479,-计算!B$22,0,1,1)),"卖",I2478)),"买"),""))</f>
        <v>买</v>
      </c>
      <c r="J2479" s="4" t="str">
        <f t="shared" ca="1" si="155"/>
        <v/>
      </c>
      <c r="K2479" s="3">
        <f ca="1">IF(I2478="买",C2479,0)-IF(J2479=1,计算!B$18)</f>
        <v>2.0420955820961373E-2</v>
      </c>
      <c r="L2479" s="2">
        <f t="shared" ca="1" si="154"/>
        <v>8.1115054282015855</v>
      </c>
      <c r="M2479" s="3">
        <f ca="1">1-L2479/MAX(L$2:L2479)</f>
        <v>0</v>
      </c>
    </row>
    <row r="2480" spans="1:13" x14ac:dyDescent="0.15">
      <c r="A2480" s="1">
        <v>42087</v>
      </c>
      <c r="B2480" s="2">
        <v>3973.05</v>
      </c>
      <c r="C2480" s="3">
        <f t="shared" si="152"/>
        <v>2.4924094802192265E-4</v>
      </c>
      <c r="D2480" s="3">
        <f>1-B2480/MAX(B$2:B2480)</f>
        <v>0.32398931463962422</v>
      </c>
      <c r="E2480" s="4">
        <f ca="1">IFERROR(AVERAGE(OFFSET(B2480,0,0,-计算!B$19,1)),AVERAGE(OFFSET(B2480,0,0,-ROW(),1)))</f>
        <v>3731.6483333333331</v>
      </c>
      <c r="F2480" s="4">
        <f ca="1">IFERROR(AVERAGE(OFFSET(B2480,0,0,-计算!B$20,1)),AVERAGE(OFFSET(B2480,0,0,-ROW(),1)))</f>
        <v>3551.7923999999994</v>
      </c>
      <c r="G2480" s="4">
        <f t="shared" ca="1" si="153"/>
        <v>179.85593333333372</v>
      </c>
      <c r="H2480" s="4">
        <f ca="1">IFERROR(AVERAGE(OFFSET(G2480,0,0,-计算!B$21,1)),AVERAGE(OFFSET(G2480,0,0,-ROW(),1)))</f>
        <v>108.77276111111178</v>
      </c>
      <c r="I2480" s="4" t="str">
        <f ca="1">IF(计算!B$23=1,IFERROR(IF(AND(G2480&gt;H2480,OFFSET(G2480,-计算!B$22,0,1,1)&lt;OFFSET(H2480,-计算!B$22,0,1,1)),"买",IF(AND(G2480&lt;H2480,OFFSET(G2480,-计算!B$22,0,1,1)&gt;OFFSET(H2480,-计算!B$22,0,1,1)),"卖",I2479)),"买"),IF(计算!B$23=2,IFERROR(IF(AND(G2480&gt;OFFSET(G2480,-计算!B$22,0,1,1),B2480&lt;OFFSET(B2480,-计算!B$22,0,1,1)),"买",IF(AND(G2480&lt;OFFSET(G2480,-计算!B$22,0,1,1),B2480&gt;OFFSET(B2480,-计算!B$22,0,1,1)),"卖",I2479)),"买"),""))</f>
        <v>买</v>
      </c>
      <c r="J2480" s="4" t="str">
        <f t="shared" ca="1" si="155"/>
        <v/>
      </c>
      <c r="K2480" s="3">
        <f ca="1">IF(I2479="买",C2480,0)-IF(J2480=1,计算!B$18)</f>
        <v>2.4924094802192265E-4</v>
      </c>
      <c r="L2480" s="2">
        <f t="shared" ca="1" si="154"/>
        <v>8.1135271475043957</v>
      </c>
      <c r="M2480" s="3">
        <f ca="1">1-L2480/MAX(L$2:L2480)</f>
        <v>0</v>
      </c>
    </row>
    <row r="2481" spans="1:13" x14ac:dyDescent="0.15">
      <c r="A2481" s="1">
        <v>42088</v>
      </c>
      <c r="B2481" s="2">
        <v>3940.41</v>
      </c>
      <c r="C2481" s="3">
        <f t="shared" si="152"/>
        <v>-8.2153509268698688E-3</v>
      </c>
      <c r="D2481" s="3">
        <f>1-B2481/MAX(B$2:B2481)</f>
        <v>0.32954297965017354</v>
      </c>
      <c r="E2481" s="4">
        <f ca="1">IFERROR(AVERAGE(OFFSET(B2481,0,0,-计算!B$19,1)),AVERAGE(OFFSET(B2481,0,0,-ROW(),1)))</f>
        <v>3765.2033333333334</v>
      </c>
      <c r="F2481" s="4">
        <f ca="1">IFERROR(AVERAGE(OFFSET(B2481,0,0,-计算!B$20,1)),AVERAGE(OFFSET(B2481,0,0,-ROW(),1)))</f>
        <v>3557.724799999999</v>
      </c>
      <c r="G2481" s="4">
        <f t="shared" ca="1" si="153"/>
        <v>207.47853333333433</v>
      </c>
      <c r="H2481" s="4">
        <f ca="1">IFERROR(AVERAGE(OFFSET(G2481,0,0,-计算!B$21,1)),AVERAGE(OFFSET(G2481,0,0,-ROW(),1)))</f>
        <v>133.90474444444513</v>
      </c>
      <c r="I2481" s="4" t="str">
        <f ca="1">IF(计算!B$23=1,IFERROR(IF(AND(G2481&gt;H2481,OFFSET(G2481,-计算!B$22,0,1,1)&lt;OFFSET(H2481,-计算!B$22,0,1,1)),"买",IF(AND(G2481&lt;H2481,OFFSET(G2481,-计算!B$22,0,1,1)&gt;OFFSET(H2481,-计算!B$22,0,1,1)),"卖",I2480)),"买"),IF(计算!B$23=2,IFERROR(IF(AND(G2481&gt;OFFSET(G2481,-计算!B$22,0,1,1),B2481&lt;OFFSET(B2481,-计算!B$22,0,1,1)),"买",IF(AND(G2481&lt;OFFSET(G2481,-计算!B$22,0,1,1),B2481&gt;OFFSET(B2481,-计算!B$22,0,1,1)),"卖",I2480)),"买"),""))</f>
        <v>买</v>
      </c>
      <c r="J2481" s="4" t="str">
        <f t="shared" ca="1" si="155"/>
        <v/>
      </c>
      <c r="K2481" s="3">
        <f ca="1">IF(I2480="买",C2481,0)-IF(J2481=1,计算!B$18)</f>
        <v>-8.2153509268698688E-3</v>
      </c>
      <c r="L2481" s="2">
        <f t="shared" ca="1" si="154"/>
        <v>8.0468716747329623</v>
      </c>
      <c r="M2481" s="3">
        <f ca="1">1-L2481/MAX(L$2:L2481)</f>
        <v>8.2153509268697578E-3</v>
      </c>
    </row>
    <row r="2482" spans="1:13" x14ac:dyDescent="0.15">
      <c r="A2482" s="1">
        <v>42089</v>
      </c>
      <c r="B2482" s="2">
        <v>3950</v>
      </c>
      <c r="C2482" s="3">
        <f t="shared" si="152"/>
        <v>2.4337568933181508E-3</v>
      </c>
      <c r="D2482" s="3">
        <f>1-B2482/MAX(B$2:B2482)</f>
        <v>0.32791125025522361</v>
      </c>
      <c r="E2482" s="4">
        <f ca="1">IFERROR(AVERAGE(OFFSET(B2482,0,0,-计算!B$19,1)),AVERAGE(OFFSET(B2482,0,0,-ROW(),1)))</f>
        <v>3800.9858333333336</v>
      </c>
      <c r="F2482" s="4">
        <f ca="1">IFERROR(AVERAGE(OFFSET(B2482,0,0,-计算!B$20,1)),AVERAGE(OFFSET(B2482,0,0,-ROW(),1)))</f>
        <v>3565.5395999999996</v>
      </c>
      <c r="G2482" s="4">
        <f t="shared" ca="1" si="153"/>
        <v>235.44623333333402</v>
      </c>
      <c r="H2482" s="4">
        <f ca="1">IFERROR(AVERAGE(OFFSET(G2482,0,0,-计算!B$21,1)),AVERAGE(OFFSET(G2482,0,0,-ROW(),1)))</f>
        <v>161.60015000000067</v>
      </c>
      <c r="I2482" s="4" t="str">
        <f ca="1">IF(计算!B$23=1,IFERROR(IF(AND(G2482&gt;H2482,OFFSET(G2482,-计算!B$22,0,1,1)&lt;OFFSET(H2482,-计算!B$22,0,1,1)),"买",IF(AND(G2482&lt;H2482,OFFSET(G2482,-计算!B$22,0,1,1)&gt;OFFSET(H2482,-计算!B$22,0,1,1)),"卖",I2481)),"买"),IF(计算!B$23=2,IFERROR(IF(AND(G2482&gt;OFFSET(G2482,-计算!B$22,0,1,1),B2482&lt;OFFSET(B2482,-计算!B$22,0,1,1)),"买",IF(AND(G2482&lt;OFFSET(G2482,-计算!B$22,0,1,1),B2482&gt;OFFSET(B2482,-计算!B$22,0,1,1)),"卖",I2481)),"买"),""))</f>
        <v>买</v>
      </c>
      <c r="J2482" s="4" t="str">
        <f t="shared" ca="1" si="155"/>
        <v/>
      </c>
      <c r="K2482" s="3">
        <f ca="1">IF(I2481="买",C2482,0)-IF(J2482=1,计算!B$18)</f>
        <v>2.4337568933181508E-3</v>
      </c>
      <c r="L2482" s="2">
        <f t="shared" ca="1" si="154"/>
        <v>8.0664558041409897</v>
      </c>
      <c r="M2482" s="3">
        <f ca="1">1-L2482/MAX(L$2:L2482)</f>
        <v>5.8015882005010289E-3</v>
      </c>
    </row>
    <row r="2483" spans="1:13" x14ac:dyDescent="0.15">
      <c r="A2483" s="1">
        <v>42090</v>
      </c>
      <c r="B2483" s="2">
        <v>3971.7</v>
      </c>
      <c r="C2483" s="3">
        <f t="shared" si="152"/>
        <v>5.4936708860759964E-3</v>
      </c>
      <c r="D2483" s="3">
        <f>1-B2483/MAX(B$2:B2483)</f>
        <v>0.32421901585789148</v>
      </c>
      <c r="E2483" s="4">
        <f ca="1">IFERROR(AVERAGE(OFFSET(B2483,0,0,-计算!B$19,1)),AVERAGE(OFFSET(B2483,0,0,-ROW(),1)))</f>
        <v>3838.2400000000002</v>
      </c>
      <c r="F2483" s="4">
        <f ca="1">IFERROR(AVERAGE(OFFSET(B2483,0,0,-计算!B$20,1)),AVERAGE(OFFSET(B2483,0,0,-ROW(),1)))</f>
        <v>3574.0391999999997</v>
      </c>
      <c r="G2483" s="4">
        <f t="shared" ca="1" si="153"/>
        <v>264.20080000000053</v>
      </c>
      <c r="H2483" s="4">
        <f ca="1">IFERROR(AVERAGE(OFFSET(G2483,0,0,-计算!B$21,1)),AVERAGE(OFFSET(G2483,0,0,-ROW(),1)))</f>
        <v>190.7530611111118</v>
      </c>
      <c r="I2483" s="4" t="str">
        <f ca="1">IF(计算!B$23=1,IFERROR(IF(AND(G2483&gt;H2483,OFFSET(G2483,-计算!B$22,0,1,1)&lt;OFFSET(H2483,-计算!B$22,0,1,1)),"买",IF(AND(G2483&lt;H2483,OFFSET(G2483,-计算!B$22,0,1,1)&gt;OFFSET(H2483,-计算!B$22,0,1,1)),"卖",I2482)),"买"),IF(计算!B$23=2,IFERROR(IF(AND(G2483&gt;OFFSET(G2483,-计算!B$22,0,1,1),B2483&lt;OFFSET(B2483,-计算!B$22,0,1,1)),"买",IF(AND(G2483&lt;OFFSET(G2483,-计算!B$22,0,1,1),B2483&gt;OFFSET(B2483,-计算!B$22,0,1,1)),"卖",I2482)),"买"),""))</f>
        <v>买</v>
      </c>
      <c r="J2483" s="4" t="str">
        <f t="shared" ca="1" si="155"/>
        <v/>
      </c>
      <c r="K2483" s="3">
        <f ca="1">IF(I2482="买",C2483,0)-IF(J2483=1,计算!B$18)</f>
        <v>5.4936708860759964E-3</v>
      </c>
      <c r="L2483" s="2">
        <f t="shared" ca="1" si="154"/>
        <v>8.110770257546017</v>
      </c>
      <c r="M2483" s="3">
        <f ca="1">1-L2483/MAX(L$2:L2483)</f>
        <v>3.3978933061518113E-4</v>
      </c>
    </row>
    <row r="2484" spans="1:13" x14ac:dyDescent="0.15">
      <c r="A2484" s="1">
        <v>42093</v>
      </c>
      <c r="B2484" s="2">
        <v>4088.18</v>
      </c>
      <c r="C2484" s="3">
        <f t="shared" si="152"/>
        <v>2.9327492005942091E-2</v>
      </c>
      <c r="D2484" s="3">
        <f>1-B2484/MAX(B$2:B2484)</f>
        <v>0.30440005444769613</v>
      </c>
      <c r="E2484" s="4">
        <f ca="1">IFERROR(AVERAGE(OFFSET(B2484,0,0,-计算!B$19,1)),AVERAGE(OFFSET(B2484,0,0,-ROW(),1)))</f>
        <v>3879.518333333333</v>
      </c>
      <c r="F2484" s="4">
        <f ca="1">IFERROR(AVERAGE(OFFSET(B2484,0,0,-计算!B$20,1)),AVERAGE(OFFSET(B2484,0,0,-ROW(),1)))</f>
        <v>3585.5311999999999</v>
      </c>
      <c r="G2484" s="4">
        <f t="shared" ca="1" si="153"/>
        <v>293.98713333333308</v>
      </c>
      <c r="H2484" s="4">
        <f ca="1">IFERROR(AVERAGE(OFFSET(G2484,0,0,-计算!B$21,1)),AVERAGE(OFFSET(G2484,0,0,-ROW(),1)))</f>
        <v>221.04225555555604</v>
      </c>
      <c r="I2484" s="4" t="str">
        <f ca="1">IF(计算!B$23=1,IFERROR(IF(AND(G2484&gt;H2484,OFFSET(G2484,-计算!B$22,0,1,1)&lt;OFFSET(H2484,-计算!B$22,0,1,1)),"买",IF(AND(G2484&lt;H2484,OFFSET(G2484,-计算!B$22,0,1,1)&gt;OFFSET(H2484,-计算!B$22,0,1,1)),"卖",I2483)),"买"),IF(计算!B$23=2,IFERROR(IF(AND(G2484&gt;OFFSET(G2484,-计算!B$22,0,1,1),B2484&lt;OFFSET(B2484,-计算!B$22,0,1,1)),"买",IF(AND(G2484&lt;OFFSET(G2484,-计算!B$22,0,1,1),B2484&gt;OFFSET(B2484,-计算!B$22,0,1,1)),"卖",I2483)),"买"),""))</f>
        <v>买</v>
      </c>
      <c r="J2484" s="4" t="str">
        <f t="shared" ca="1" si="155"/>
        <v/>
      </c>
      <c r="K2484" s="3">
        <f ca="1">IF(I2483="买",C2484,0)-IF(J2484=1,计算!B$18)</f>
        <v>2.9327492005942091E-2</v>
      </c>
      <c r="L2484" s="2">
        <f t="shared" ca="1" si="154"/>
        <v>8.348638807436231</v>
      </c>
      <c r="M2484" s="3">
        <f ca="1">1-L2484/MAX(L$2:L2484)</f>
        <v>0</v>
      </c>
    </row>
    <row r="2485" spans="1:13" x14ac:dyDescent="0.15">
      <c r="A2485" s="1">
        <v>42094</v>
      </c>
      <c r="B2485" s="2">
        <v>4051.2</v>
      </c>
      <c r="C2485" s="3">
        <f t="shared" si="152"/>
        <v>-9.0455899691305186E-3</v>
      </c>
      <c r="D2485" s="3">
        <f>1-B2485/MAX(B$2:B2485)</f>
        <v>0.31069216633771179</v>
      </c>
      <c r="E2485" s="4">
        <f ca="1">IFERROR(AVERAGE(OFFSET(B2485,0,0,-计算!B$19,1)),AVERAGE(OFFSET(B2485,0,0,-ROW(),1)))</f>
        <v>3915.6466666666661</v>
      </c>
      <c r="F2485" s="4">
        <f ca="1">IFERROR(AVERAGE(OFFSET(B2485,0,0,-计算!B$20,1)),AVERAGE(OFFSET(B2485,0,0,-ROW(),1)))</f>
        <v>3596.2743999999993</v>
      </c>
      <c r="G2485" s="4">
        <f t="shared" ca="1" si="153"/>
        <v>319.37226666666675</v>
      </c>
      <c r="H2485" s="4">
        <f ca="1">IFERROR(AVERAGE(OFFSET(G2485,0,0,-计算!B$21,1)),AVERAGE(OFFSET(G2485,0,0,-ROW(),1)))</f>
        <v>250.05681666666706</v>
      </c>
      <c r="I2485" s="4" t="str">
        <f ca="1">IF(计算!B$23=1,IFERROR(IF(AND(G2485&gt;H2485,OFFSET(G2485,-计算!B$22,0,1,1)&lt;OFFSET(H2485,-计算!B$22,0,1,1)),"买",IF(AND(G2485&lt;H2485,OFFSET(G2485,-计算!B$22,0,1,1)&gt;OFFSET(H2485,-计算!B$22,0,1,1)),"卖",I2484)),"买"),IF(计算!B$23=2,IFERROR(IF(AND(G2485&gt;OFFSET(G2485,-计算!B$22,0,1,1),B2485&lt;OFFSET(B2485,-计算!B$22,0,1,1)),"买",IF(AND(G2485&lt;OFFSET(G2485,-计算!B$22,0,1,1),B2485&gt;OFFSET(B2485,-计算!B$22,0,1,1)),"卖",I2484)),"买"),""))</f>
        <v>买</v>
      </c>
      <c r="J2485" s="4" t="str">
        <f t="shared" ca="1" si="155"/>
        <v/>
      </c>
      <c r="K2485" s="3">
        <f ca="1">IF(I2484="买",C2485,0)-IF(J2485=1,计算!B$18)</f>
        <v>-9.0455899691305186E-3</v>
      </c>
      <c r="L2485" s="2">
        <f t="shared" ca="1" si="154"/>
        <v>8.2731204439837924</v>
      </c>
      <c r="M2485" s="3">
        <f ca="1">1-L2485/MAX(L$2:L2485)</f>
        <v>9.0455899691305186E-3</v>
      </c>
    </row>
    <row r="2486" spans="1:13" x14ac:dyDescent="0.15">
      <c r="A2486" s="1">
        <v>42095</v>
      </c>
      <c r="B2486" s="2">
        <v>4123.8999999999996</v>
      </c>
      <c r="C2486" s="3">
        <f t="shared" si="152"/>
        <v>1.7945300157977906E-2</v>
      </c>
      <c r="D2486" s="3">
        <f>1-B2486/MAX(B$2:B2486)</f>
        <v>0.29832233036139666</v>
      </c>
      <c r="E2486" s="4">
        <f ca="1">IFERROR(AVERAGE(OFFSET(B2486,0,0,-计算!B$19,1)),AVERAGE(OFFSET(B2486,0,0,-ROW(),1)))</f>
        <v>3950.4991666666665</v>
      </c>
      <c r="F2486" s="4">
        <f ca="1">IFERROR(AVERAGE(OFFSET(B2486,0,0,-计算!B$20,1)),AVERAGE(OFFSET(B2486,0,0,-ROW(),1)))</f>
        <v>3608.7039999999993</v>
      </c>
      <c r="G2486" s="4">
        <f t="shared" ca="1" si="153"/>
        <v>341.79516666666723</v>
      </c>
      <c r="H2486" s="4">
        <f ca="1">IFERROR(AVERAGE(OFFSET(G2486,0,0,-计算!B$21,1)),AVERAGE(OFFSET(G2486,0,0,-ROW(),1)))</f>
        <v>277.04668888888932</v>
      </c>
      <c r="I2486" s="4" t="str">
        <f ca="1">IF(计算!B$23=1,IFERROR(IF(AND(G2486&gt;H2486,OFFSET(G2486,-计算!B$22,0,1,1)&lt;OFFSET(H2486,-计算!B$22,0,1,1)),"买",IF(AND(G2486&lt;H2486,OFFSET(G2486,-计算!B$22,0,1,1)&gt;OFFSET(H2486,-计算!B$22,0,1,1)),"卖",I2485)),"买"),IF(计算!B$23=2,IFERROR(IF(AND(G2486&gt;OFFSET(G2486,-计算!B$22,0,1,1),B2486&lt;OFFSET(B2486,-计算!B$22,0,1,1)),"买",IF(AND(G2486&lt;OFFSET(G2486,-计算!B$22,0,1,1),B2486&gt;OFFSET(B2486,-计算!B$22,0,1,1)),"卖",I2485)),"买"),""))</f>
        <v>买</v>
      </c>
      <c r="J2486" s="4" t="str">
        <f t="shared" ca="1" si="155"/>
        <v/>
      </c>
      <c r="K2486" s="3">
        <f ca="1">IF(I2485="买",C2486,0)-IF(J2486=1,计算!B$18)</f>
        <v>1.7945300157977906E-2</v>
      </c>
      <c r="L2486" s="2">
        <f t="shared" ca="1" si="154"/>
        <v>8.4215840735941843</v>
      </c>
      <c r="M2486" s="3">
        <f ca="1">1-L2486/MAX(L$2:L2486)</f>
        <v>0</v>
      </c>
    </row>
    <row r="2487" spans="1:13" x14ac:dyDescent="0.15">
      <c r="A2487" s="1">
        <v>42096</v>
      </c>
      <c r="B2487" s="2">
        <v>4124.78</v>
      </c>
      <c r="C2487" s="3">
        <f t="shared" si="152"/>
        <v>2.1339023739663787E-4</v>
      </c>
      <c r="D2487" s="3">
        <f>1-B2487/MAX(B$2:B2487)</f>
        <v>0.29817259919689654</v>
      </c>
      <c r="E2487" s="4">
        <f ca="1">IFERROR(AVERAGE(OFFSET(B2487,0,0,-计算!B$19,1)),AVERAGE(OFFSET(B2487,0,0,-ROW(),1)))</f>
        <v>3981.1374999999994</v>
      </c>
      <c r="F2487" s="4">
        <f ca="1">IFERROR(AVERAGE(OFFSET(B2487,0,0,-计算!B$20,1)),AVERAGE(OFFSET(B2487,0,0,-ROW(),1)))</f>
        <v>3619.1171999999992</v>
      </c>
      <c r="G2487" s="4">
        <f t="shared" ca="1" si="153"/>
        <v>362.02030000000013</v>
      </c>
      <c r="H2487" s="4">
        <f ca="1">IFERROR(AVERAGE(OFFSET(G2487,0,0,-计算!B$21,1)),AVERAGE(OFFSET(G2487,0,0,-ROW(),1)))</f>
        <v>302.80365000000029</v>
      </c>
      <c r="I2487" s="4" t="str">
        <f ca="1">IF(计算!B$23=1,IFERROR(IF(AND(G2487&gt;H2487,OFFSET(G2487,-计算!B$22,0,1,1)&lt;OFFSET(H2487,-计算!B$22,0,1,1)),"买",IF(AND(G2487&lt;H2487,OFFSET(G2487,-计算!B$22,0,1,1)&gt;OFFSET(H2487,-计算!B$22,0,1,1)),"卖",I2486)),"买"),IF(计算!B$23=2,IFERROR(IF(AND(G2487&gt;OFFSET(G2487,-计算!B$22,0,1,1),B2487&lt;OFFSET(B2487,-计算!B$22,0,1,1)),"买",IF(AND(G2487&lt;OFFSET(G2487,-计算!B$22,0,1,1),B2487&gt;OFFSET(B2487,-计算!B$22,0,1,1)),"卖",I2486)),"买"),""))</f>
        <v>买</v>
      </c>
      <c r="J2487" s="4" t="str">
        <f t="shared" ca="1" si="155"/>
        <v/>
      </c>
      <c r="K2487" s="3">
        <f ca="1">IF(I2486="买",C2487,0)-IF(J2487=1,计算!B$18)</f>
        <v>2.1339023739663787E-4</v>
      </c>
      <c r="L2487" s="2">
        <f t="shared" ca="1" si="154"/>
        <v>8.4233811574189037</v>
      </c>
      <c r="M2487" s="3">
        <f ca="1">1-L2487/MAX(L$2:L2487)</f>
        <v>0</v>
      </c>
    </row>
    <row r="2488" spans="1:13" x14ac:dyDescent="0.15">
      <c r="A2488" s="1">
        <v>42097</v>
      </c>
      <c r="B2488" s="2">
        <v>4170.54</v>
      </c>
      <c r="C2488" s="3">
        <f t="shared" si="152"/>
        <v>1.1093925009333816E-2</v>
      </c>
      <c r="D2488" s="3">
        <f>1-B2488/MAX(B$2:B2488)</f>
        <v>0.29038657864289119</v>
      </c>
      <c r="E2488" s="4">
        <f ca="1">IFERROR(AVERAGE(OFFSET(B2488,0,0,-计算!B$19,1)),AVERAGE(OFFSET(B2488,0,0,-ROW(),1)))</f>
        <v>4008.1774999999998</v>
      </c>
      <c r="F2488" s="4">
        <f ca="1">IFERROR(AVERAGE(OFFSET(B2488,0,0,-计算!B$20,1)),AVERAGE(OFFSET(B2488,0,0,-ROW(),1)))</f>
        <v>3629.8249999999994</v>
      </c>
      <c r="G2488" s="4">
        <f t="shared" ca="1" si="153"/>
        <v>378.35250000000042</v>
      </c>
      <c r="H2488" s="4">
        <f ca="1">IFERROR(AVERAGE(OFFSET(G2488,0,0,-计算!B$21,1)),AVERAGE(OFFSET(G2488,0,0,-ROW(),1)))</f>
        <v>326.62136111111136</v>
      </c>
      <c r="I2488" s="4" t="str">
        <f ca="1">IF(计算!B$23=1,IFERROR(IF(AND(G2488&gt;H2488,OFFSET(G2488,-计算!B$22,0,1,1)&lt;OFFSET(H2488,-计算!B$22,0,1,1)),"买",IF(AND(G2488&lt;H2488,OFFSET(G2488,-计算!B$22,0,1,1)&gt;OFFSET(H2488,-计算!B$22,0,1,1)),"卖",I2487)),"买"),IF(计算!B$23=2,IFERROR(IF(AND(G2488&gt;OFFSET(G2488,-计算!B$22,0,1,1),B2488&lt;OFFSET(B2488,-计算!B$22,0,1,1)),"买",IF(AND(G2488&lt;OFFSET(G2488,-计算!B$22,0,1,1),B2488&gt;OFFSET(B2488,-计算!B$22,0,1,1)),"卖",I2487)),"买"),""))</f>
        <v>买</v>
      </c>
      <c r="J2488" s="4" t="str">
        <f t="shared" ca="1" si="155"/>
        <v/>
      </c>
      <c r="K2488" s="3">
        <f ca="1">IF(I2487="买",C2488,0)-IF(J2488=1,计算!B$18)</f>
        <v>1.1093925009333816E-2</v>
      </c>
      <c r="L2488" s="2">
        <f t="shared" ca="1" si="154"/>
        <v>8.5168295163043446</v>
      </c>
      <c r="M2488" s="3">
        <f ca="1">1-L2488/MAX(L$2:L2488)</f>
        <v>0</v>
      </c>
    </row>
    <row r="2489" spans="1:13" x14ac:dyDescent="0.15">
      <c r="A2489" s="1">
        <v>42101</v>
      </c>
      <c r="B2489" s="2">
        <v>4260.04</v>
      </c>
      <c r="C2489" s="3">
        <f t="shared" si="152"/>
        <v>2.146005073683499E-2</v>
      </c>
      <c r="D2489" s="3">
        <f>1-B2489/MAX(B$2:B2489)</f>
        <v>0.27515823861702848</v>
      </c>
      <c r="E2489" s="4">
        <f ca="1">IFERROR(AVERAGE(OFFSET(B2489,0,0,-计算!B$19,1)),AVERAGE(OFFSET(B2489,0,0,-ROW(),1)))</f>
        <v>4043.2024999999999</v>
      </c>
      <c r="F2489" s="4">
        <f ca="1">IFERROR(AVERAGE(OFFSET(B2489,0,0,-计算!B$20,1)),AVERAGE(OFFSET(B2489,0,0,-ROW(),1)))</f>
        <v>3647.9225999999999</v>
      </c>
      <c r="G2489" s="4">
        <f t="shared" ca="1" si="153"/>
        <v>395.2799</v>
      </c>
      <c r="H2489" s="4">
        <f ca="1">IFERROR(AVERAGE(OFFSET(G2489,0,0,-计算!B$21,1)),AVERAGE(OFFSET(G2489,0,0,-ROW(),1)))</f>
        <v>348.46787777777791</v>
      </c>
      <c r="I2489" s="4" t="str">
        <f ca="1">IF(计算!B$23=1,IFERROR(IF(AND(G2489&gt;H2489,OFFSET(G2489,-计算!B$22,0,1,1)&lt;OFFSET(H2489,-计算!B$22,0,1,1)),"买",IF(AND(G2489&lt;H2489,OFFSET(G2489,-计算!B$22,0,1,1)&gt;OFFSET(H2489,-计算!B$22,0,1,1)),"卖",I2488)),"买"),IF(计算!B$23=2,IFERROR(IF(AND(G2489&gt;OFFSET(G2489,-计算!B$22,0,1,1),B2489&lt;OFFSET(B2489,-计算!B$22,0,1,1)),"买",IF(AND(G2489&lt;OFFSET(G2489,-计算!B$22,0,1,1),B2489&gt;OFFSET(B2489,-计算!B$22,0,1,1)),"卖",I2488)),"买"),""))</f>
        <v>买</v>
      </c>
      <c r="J2489" s="4" t="str">
        <f t="shared" ca="1" si="155"/>
        <v/>
      </c>
      <c r="K2489" s="3">
        <f ca="1">IF(I2488="买",C2489,0)-IF(J2489=1,计算!B$18)</f>
        <v>2.146005073683499E-2</v>
      </c>
      <c r="L2489" s="2">
        <f t="shared" ca="1" si="154"/>
        <v>8.6996011098412094</v>
      </c>
      <c r="M2489" s="3">
        <f ca="1">1-L2489/MAX(L$2:L2489)</f>
        <v>0</v>
      </c>
    </row>
    <row r="2490" spans="1:13" x14ac:dyDescent="0.15">
      <c r="A2490" s="1">
        <v>42102</v>
      </c>
      <c r="B2490" s="2">
        <v>4295.8</v>
      </c>
      <c r="C2490" s="3">
        <f t="shared" si="152"/>
        <v>8.3942873775832982E-3</v>
      </c>
      <c r="D2490" s="3">
        <f>1-B2490/MAX(B$2:B2490)</f>
        <v>0.26907370856870616</v>
      </c>
      <c r="E2490" s="4">
        <f ca="1">IFERROR(AVERAGE(OFFSET(B2490,0,0,-计算!B$19,1)),AVERAGE(OFFSET(B2490,0,0,-ROW(),1)))</f>
        <v>4076.8050000000003</v>
      </c>
      <c r="F2490" s="4">
        <f ca="1">IFERROR(AVERAGE(OFFSET(B2490,0,0,-计算!B$20,1)),AVERAGE(OFFSET(B2490,0,0,-ROW(),1)))</f>
        <v>3665.9141999999997</v>
      </c>
      <c r="G2490" s="4">
        <f t="shared" ca="1" si="153"/>
        <v>410.89080000000058</v>
      </c>
      <c r="H2490" s="4">
        <f ca="1">IFERROR(AVERAGE(OFFSET(G2490,0,0,-计算!B$21,1)),AVERAGE(OFFSET(G2490,0,0,-ROW(),1)))</f>
        <v>367.95182222222252</v>
      </c>
      <c r="I2490" s="4" t="str">
        <f ca="1">IF(计算!B$23=1,IFERROR(IF(AND(G2490&gt;H2490,OFFSET(G2490,-计算!B$22,0,1,1)&lt;OFFSET(H2490,-计算!B$22,0,1,1)),"买",IF(AND(G2490&lt;H2490,OFFSET(G2490,-计算!B$22,0,1,1)&gt;OFFSET(H2490,-计算!B$22,0,1,1)),"卖",I2489)),"买"),IF(计算!B$23=2,IFERROR(IF(AND(G2490&gt;OFFSET(G2490,-计算!B$22,0,1,1),B2490&lt;OFFSET(B2490,-计算!B$22,0,1,1)),"买",IF(AND(G2490&lt;OFFSET(G2490,-计算!B$22,0,1,1),B2490&gt;OFFSET(B2490,-计算!B$22,0,1,1)),"卖",I2489)),"买"),""))</f>
        <v>买</v>
      </c>
      <c r="J2490" s="4" t="str">
        <f t="shared" ca="1" si="155"/>
        <v/>
      </c>
      <c r="K2490" s="3">
        <f ca="1">IF(I2489="买",C2490,0)-IF(J2490=1,计算!B$18)</f>
        <v>8.3942873775832982E-3</v>
      </c>
      <c r="L2490" s="2">
        <f t="shared" ca="1" si="154"/>
        <v>8.7726280616275591</v>
      </c>
      <c r="M2490" s="3">
        <f ca="1">1-L2490/MAX(L$2:L2490)</f>
        <v>0</v>
      </c>
    </row>
    <row r="2491" spans="1:13" x14ac:dyDescent="0.15">
      <c r="A2491" s="1">
        <v>42103</v>
      </c>
      <c r="B2491" s="2">
        <v>4262.1400000000003</v>
      </c>
      <c r="C2491" s="3">
        <f t="shared" si="152"/>
        <v>-7.8355603147259867E-3</v>
      </c>
      <c r="D2491" s="3">
        <f>1-B2491/MAX(B$2:B2491)</f>
        <v>0.27480092561083502</v>
      </c>
      <c r="E2491" s="4">
        <f ca="1">IFERROR(AVERAGE(OFFSET(B2491,0,0,-计算!B$19,1)),AVERAGE(OFFSET(B2491,0,0,-ROW(),1)))</f>
        <v>4100.9783333333335</v>
      </c>
      <c r="F2491" s="4">
        <f ca="1">IFERROR(AVERAGE(OFFSET(B2491,0,0,-计算!B$20,1)),AVERAGE(OFFSET(B2491,0,0,-ROW(),1)))</f>
        <v>3680.1794000000004</v>
      </c>
      <c r="G2491" s="4">
        <f t="shared" ca="1" si="153"/>
        <v>420.79893333333303</v>
      </c>
      <c r="H2491" s="4">
        <f ca="1">IFERROR(AVERAGE(OFFSET(G2491,0,0,-计算!B$21,1)),AVERAGE(OFFSET(G2491,0,0,-ROW(),1)))</f>
        <v>384.8562666666669</v>
      </c>
      <c r="I2491" s="4" t="str">
        <f ca="1">IF(计算!B$23=1,IFERROR(IF(AND(G2491&gt;H2491,OFFSET(G2491,-计算!B$22,0,1,1)&lt;OFFSET(H2491,-计算!B$22,0,1,1)),"买",IF(AND(G2491&lt;H2491,OFFSET(G2491,-计算!B$22,0,1,1)&gt;OFFSET(H2491,-计算!B$22,0,1,1)),"卖",I2490)),"买"),IF(计算!B$23=2,IFERROR(IF(AND(G2491&gt;OFFSET(G2491,-计算!B$22,0,1,1),B2491&lt;OFFSET(B2491,-计算!B$22,0,1,1)),"买",IF(AND(G2491&lt;OFFSET(G2491,-计算!B$22,0,1,1),B2491&gt;OFFSET(B2491,-计算!B$22,0,1,1)),"卖",I2490)),"买"),""))</f>
        <v>买</v>
      </c>
      <c r="J2491" s="4" t="str">
        <f t="shared" ca="1" si="155"/>
        <v/>
      </c>
      <c r="K2491" s="3">
        <f ca="1">IF(I2490="买",C2491,0)-IF(J2491=1,计算!B$18)</f>
        <v>-7.8355603147259867E-3</v>
      </c>
      <c r="L2491" s="2">
        <f t="shared" ca="1" si="154"/>
        <v>8.7038896053320194</v>
      </c>
      <c r="M2491" s="3">
        <f ca="1">1-L2491/MAX(L$2:L2491)</f>
        <v>7.8355603147258757E-3</v>
      </c>
    </row>
    <row r="2492" spans="1:13" x14ac:dyDescent="0.15">
      <c r="A2492" s="1">
        <v>42104</v>
      </c>
      <c r="B2492" s="2">
        <v>4344.42</v>
      </c>
      <c r="C2492" s="3">
        <f t="shared" si="152"/>
        <v>1.9304856245923263E-2</v>
      </c>
      <c r="D2492" s="3">
        <f>1-B2492/MAX(B$2:B2492)</f>
        <v>0.26080106173007556</v>
      </c>
      <c r="E2492" s="4">
        <f ca="1">IFERROR(AVERAGE(OFFSET(B2492,0,0,-计算!B$19,1)),AVERAGE(OFFSET(B2492,0,0,-ROW(),1)))</f>
        <v>4131.9258333333337</v>
      </c>
      <c r="F2492" s="4">
        <f ca="1">IFERROR(AVERAGE(OFFSET(B2492,0,0,-计算!B$20,1)),AVERAGE(OFFSET(B2492,0,0,-ROW(),1)))</f>
        <v>3695.7156000000004</v>
      </c>
      <c r="G2492" s="4">
        <f t="shared" ca="1" si="153"/>
        <v>436.21023333333324</v>
      </c>
      <c r="H2492" s="4">
        <f ca="1">IFERROR(AVERAGE(OFFSET(G2492,0,0,-计算!B$21,1)),AVERAGE(OFFSET(G2492,0,0,-ROW(),1)))</f>
        <v>400.59211111111125</v>
      </c>
      <c r="I2492" s="4" t="str">
        <f ca="1">IF(计算!B$23=1,IFERROR(IF(AND(G2492&gt;H2492,OFFSET(G2492,-计算!B$22,0,1,1)&lt;OFFSET(H2492,-计算!B$22,0,1,1)),"买",IF(AND(G2492&lt;H2492,OFFSET(G2492,-计算!B$22,0,1,1)&gt;OFFSET(H2492,-计算!B$22,0,1,1)),"卖",I2491)),"买"),IF(计算!B$23=2,IFERROR(IF(AND(G2492&gt;OFFSET(G2492,-计算!B$22,0,1,1),B2492&lt;OFFSET(B2492,-计算!B$22,0,1,1)),"买",IF(AND(G2492&lt;OFFSET(G2492,-计算!B$22,0,1,1),B2492&gt;OFFSET(B2492,-计算!B$22,0,1,1)),"卖",I2491)),"买"),""))</f>
        <v>买</v>
      </c>
      <c r="J2492" s="4" t="str">
        <f t="shared" ca="1" si="155"/>
        <v/>
      </c>
      <c r="K2492" s="3">
        <f ca="1">IF(I2491="买",C2492,0)-IF(J2492=1,计算!B$18)</f>
        <v>1.9304856245923263E-2</v>
      </c>
      <c r="L2492" s="2">
        <f t="shared" ca="1" si="154"/>
        <v>8.87191694294334</v>
      </c>
      <c r="M2492" s="3">
        <f ca="1">1-L2492/MAX(L$2:L2492)</f>
        <v>0</v>
      </c>
    </row>
    <row r="2493" spans="1:13" x14ac:dyDescent="0.15">
      <c r="A2493" s="1">
        <v>42107</v>
      </c>
      <c r="B2493" s="2">
        <v>4421.07</v>
      </c>
      <c r="C2493" s="3">
        <f t="shared" si="152"/>
        <v>1.7643321778280985E-2</v>
      </c>
      <c r="D2493" s="3">
        <f>1-B2493/MAX(B$2:B2493)</f>
        <v>0.24775913700401553</v>
      </c>
      <c r="E2493" s="4">
        <f ca="1">IFERROR(AVERAGE(OFFSET(B2493,0,0,-计算!B$19,1)),AVERAGE(OFFSET(B2493,0,0,-ROW(),1)))</f>
        <v>4171.9808333333331</v>
      </c>
      <c r="F2493" s="4">
        <f ca="1">IFERROR(AVERAGE(OFFSET(B2493,0,0,-计算!B$20,1)),AVERAGE(OFFSET(B2493,0,0,-ROW(),1)))</f>
        <v>3712.702400000001</v>
      </c>
      <c r="G2493" s="4">
        <f t="shared" ca="1" si="153"/>
        <v>459.27843333333203</v>
      </c>
      <c r="H2493" s="4">
        <f ca="1">IFERROR(AVERAGE(OFFSET(G2493,0,0,-计算!B$21,1)),AVERAGE(OFFSET(G2493,0,0,-ROW(),1)))</f>
        <v>416.8017999999999</v>
      </c>
      <c r="I2493" s="4" t="str">
        <f ca="1">IF(计算!B$23=1,IFERROR(IF(AND(G2493&gt;H2493,OFFSET(G2493,-计算!B$22,0,1,1)&lt;OFFSET(H2493,-计算!B$22,0,1,1)),"买",IF(AND(G2493&lt;H2493,OFFSET(G2493,-计算!B$22,0,1,1)&gt;OFFSET(H2493,-计算!B$22,0,1,1)),"卖",I2492)),"买"),IF(计算!B$23=2,IFERROR(IF(AND(G2493&gt;OFFSET(G2493,-计算!B$22,0,1,1),B2493&lt;OFFSET(B2493,-计算!B$22,0,1,1)),"买",IF(AND(G2493&lt;OFFSET(G2493,-计算!B$22,0,1,1),B2493&gt;OFFSET(B2493,-计算!B$22,0,1,1)),"卖",I2492)),"买"),""))</f>
        <v>买</v>
      </c>
      <c r="J2493" s="4" t="str">
        <f t="shared" ca="1" si="155"/>
        <v/>
      </c>
      <c r="K2493" s="3">
        <f ca="1">IF(I2492="买",C2493,0)-IF(J2493=1,计算!B$18)</f>
        <v>1.7643321778280985E-2</v>
      </c>
      <c r="L2493" s="2">
        <f t="shared" ca="1" si="154"/>
        <v>9.0284470283578724</v>
      </c>
      <c r="M2493" s="3">
        <f ca="1">1-L2493/MAX(L$2:L2493)</f>
        <v>0</v>
      </c>
    </row>
    <row r="2494" spans="1:13" x14ac:dyDescent="0.15">
      <c r="A2494" s="1">
        <v>42108</v>
      </c>
      <c r="B2494" s="2">
        <v>4438.18</v>
      </c>
      <c r="C2494" s="3">
        <f t="shared" si="152"/>
        <v>3.8701038436397273E-3</v>
      </c>
      <c r="D2494" s="3">
        <f>1-B2494/MAX(B$2:B2494)</f>
        <v>0.24484788674879188</v>
      </c>
      <c r="E2494" s="4">
        <f ca="1">IFERROR(AVERAGE(OFFSET(B2494,0,0,-计算!B$19,1)),AVERAGE(OFFSET(B2494,0,0,-ROW(),1)))</f>
        <v>4212.6624999999995</v>
      </c>
      <c r="F2494" s="4">
        <f ca="1">IFERROR(AVERAGE(OFFSET(B2494,0,0,-计算!B$20,1)),AVERAGE(OFFSET(B2494,0,0,-ROW(),1)))</f>
        <v>3729.3064000000013</v>
      </c>
      <c r="G2494" s="4">
        <f t="shared" ca="1" si="153"/>
        <v>483.35609999999815</v>
      </c>
      <c r="H2494" s="4">
        <f ca="1">IFERROR(AVERAGE(OFFSET(G2494,0,0,-计算!B$21,1)),AVERAGE(OFFSET(G2494,0,0,-ROW(),1)))</f>
        <v>434.30239999999952</v>
      </c>
      <c r="I2494" s="4" t="str">
        <f ca="1">IF(计算!B$23=1,IFERROR(IF(AND(G2494&gt;H2494,OFFSET(G2494,-计算!B$22,0,1,1)&lt;OFFSET(H2494,-计算!B$22,0,1,1)),"买",IF(AND(G2494&lt;H2494,OFFSET(G2494,-计算!B$22,0,1,1)&gt;OFFSET(H2494,-计算!B$22,0,1,1)),"卖",I2493)),"买"),IF(计算!B$23=2,IFERROR(IF(AND(G2494&gt;OFFSET(G2494,-计算!B$22,0,1,1),B2494&lt;OFFSET(B2494,-计算!B$22,0,1,1)),"买",IF(AND(G2494&lt;OFFSET(G2494,-计算!B$22,0,1,1),B2494&gt;OFFSET(B2494,-计算!B$22,0,1,1)),"卖",I2493)),"买"),""))</f>
        <v>买</v>
      </c>
      <c r="J2494" s="4" t="str">
        <f t="shared" ca="1" si="155"/>
        <v/>
      </c>
      <c r="K2494" s="3">
        <f ca="1">IF(I2493="买",C2494,0)-IF(J2494=1,计算!B$18)</f>
        <v>3.8701038436397273E-3</v>
      </c>
      <c r="L2494" s="2">
        <f t="shared" ca="1" si="154"/>
        <v>9.0633880559044186</v>
      </c>
      <c r="M2494" s="3">
        <f ca="1">1-L2494/MAX(L$2:L2494)</f>
        <v>0</v>
      </c>
    </row>
    <row r="2495" spans="1:13" x14ac:dyDescent="0.15">
      <c r="A2495" s="1">
        <v>42109</v>
      </c>
      <c r="B2495" s="2">
        <v>4380.51</v>
      </c>
      <c r="C2495" s="3">
        <f t="shared" si="152"/>
        <v>-1.2994065134807498E-2</v>
      </c>
      <c r="D2495" s="3">
        <f>1-B2495/MAX(B$2:B2495)</f>
        <v>0.25466038249506562</v>
      </c>
      <c r="E2495" s="4">
        <f ca="1">IFERROR(AVERAGE(OFFSET(B2495,0,0,-计算!B$19,1)),AVERAGE(OFFSET(B2495,0,0,-ROW(),1)))</f>
        <v>4246.7300000000005</v>
      </c>
      <c r="F2495" s="4">
        <f ca="1">IFERROR(AVERAGE(OFFSET(B2495,0,0,-计算!B$20,1)),AVERAGE(OFFSET(B2495,0,0,-ROW(),1)))</f>
        <v>3745.4180000000015</v>
      </c>
      <c r="G2495" s="4">
        <f t="shared" ca="1" si="153"/>
        <v>501.31199999999899</v>
      </c>
      <c r="H2495" s="4">
        <f ca="1">IFERROR(AVERAGE(OFFSET(G2495,0,0,-计算!B$21,1)),AVERAGE(OFFSET(G2495,0,0,-ROW(),1)))</f>
        <v>451.974416666666</v>
      </c>
      <c r="I2495" s="4" t="str">
        <f ca="1">IF(计算!B$23=1,IFERROR(IF(AND(G2495&gt;H2495,OFFSET(G2495,-计算!B$22,0,1,1)&lt;OFFSET(H2495,-计算!B$22,0,1,1)),"买",IF(AND(G2495&lt;H2495,OFFSET(G2495,-计算!B$22,0,1,1)&gt;OFFSET(H2495,-计算!B$22,0,1,1)),"卖",I2494)),"买"),IF(计算!B$23=2,IFERROR(IF(AND(G2495&gt;OFFSET(G2495,-计算!B$22,0,1,1),B2495&lt;OFFSET(B2495,-计算!B$22,0,1,1)),"买",IF(AND(G2495&lt;OFFSET(G2495,-计算!B$22,0,1,1),B2495&gt;OFFSET(B2495,-计算!B$22,0,1,1)),"卖",I2494)),"买"),""))</f>
        <v>买</v>
      </c>
      <c r="J2495" s="4" t="str">
        <f t="shared" ca="1" si="155"/>
        <v/>
      </c>
      <c r="K2495" s="3">
        <f ca="1">IF(I2494="买",C2495,0)-IF(J2495=1,计算!B$18)</f>
        <v>-1.2994065134807498E-2</v>
      </c>
      <c r="L2495" s="2">
        <f t="shared" ca="1" si="154"/>
        <v>8.9456178011639604</v>
      </c>
      <c r="M2495" s="3">
        <f ca="1">1-L2495/MAX(L$2:L2495)</f>
        <v>1.2994065134807498E-2</v>
      </c>
    </row>
    <row r="2496" spans="1:13" x14ac:dyDescent="0.15">
      <c r="A2496" s="1">
        <v>42110</v>
      </c>
      <c r="B2496" s="2">
        <v>4513.55</v>
      </c>
      <c r="C2496" s="3">
        <f t="shared" si="152"/>
        <v>3.0370892886901313E-2</v>
      </c>
      <c r="D2496" s="3">
        <f>1-B2496/MAX(B$2:B2496)</f>
        <v>0.23202375280745924</v>
      </c>
      <c r="E2496" s="4">
        <f ca="1">IFERROR(AVERAGE(OFFSET(B2496,0,0,-计算!B$19,1)),AVERAGE(OFFSET(B2496,0,0,-ROW(),1)))</f>
        <v>4282.1775000000007</v>
      </c>
      <c r="F2496" s="4">
        <f ca="1">IFERROR(AVERAGE(OFFSET(B2496,0,0,-计算!B$20,1)),AVERAGE(OFFSET(B2496,0,0,-ROW(),1)))</f>
        <v>3765.1826000000015</v>
      </c>
      <c r="G2496" s="4">
        <f t="shared" ca="1" si="153"/>
        <v>516.99489999999923</v>
      </c>
      <c r="H2496" s="4">
        <f ca="1">IFERROR(AVERAGE(OFFSET(G2496,0,0,-计算!B$21,1)),AVERAGE(OFFSET(G2496,0,0,-ROW(),1)))</f>
        <v>469.65843333333243</v>
      </c>
      <c r="I2496" s="4" t="str">
        <f ca="1">IF(计算!B$23=1,IFERROR(IF(AND(G2496&gt;H2496,OFFSET(G2496,-计算!B$22,0,1,1)&lt;OFFSET(H2496,-计算!B$22,0,1,1)),"买",IF(AND(G2496&lt;H2496,OFFSET(G2496,-计算!B$22,0,1,1)&gt;OFFSET(H2496,-计算!B$22,0,1,1)),"卖",I2495)),"买"),IF(计算!B$23=2,IFERROR(IF(AND(G2496&gt;OFFSET(G2496,-计算!B$22,0,1,1),B2496&lt;OFFSET(B2496,-计算!B$22,0,1,1)),"买",IF(AND(G2496&lt;OFFSET(G2496,-计算!B$22,0,1,1),B2496&gt;OFFSET(B2496,-计算!B$22,0,1,1)),"卖",I2495)),"买"),""))</f>
        <v>买</v>
      </c>
      <c r="J2496" s="4" t="str">
        <f t="shared" ca="1" si="155"/>
        <v/>
      </c>
      <c r="K2496" s="3">
        <f ca="1">IF(I2495="买",C2496,0)-IF(J2496=1,计算!B$18)</f>
        <v>3.0370892886901313E-2</v>
      </c>
      <c r="L2496" s="2">
        <f t="shared" ca="1" si="154"/>
        <v>9.2173042012102684</v>
      </c>
      <c r="M2496" s="3">
        <f ca="1">1-L2496/MAX(L$2:L2496)</f>
        <v>0</v>
      </c>
    </row>
    <row r="2497" spans="1:13" x14ac:dyDescent="0.15">
      <c r="A2497" s="1">
        <v>42111</v>
      </c>
      <c r="B2497" s="2">
        <v>4596.1400000000003</v>
      </c>
      <c r="C2497" s="3">
        <f t="shared" si="152"/>
        <v>1.82982353136667E-2</v>
      </c>
      <c r="D2497" s="3">
        <f>1-B2497/MAX(B$2:B2497)</f>
        <v>0.21797114272102358</v>
      </c>
      <c r="E2497" s="4">
        <f ca="1">IFERROR(AVERAGE(OFFSET(B2497,0,0,-计算!B$19,1)),AVERAGE(OFFSET(B2497,0,0,-ROW(),1)))</f>
        <v>4327.5891666666676</v>
      </c>
      <c r="F2497" s="4">
        <f ca="1">IFERROR(AVERAGE(OFFSET(B2497,0,0,-计算!B$20,1)),AVERAGE(OFFSET(B2497,0,0,-ROW(),1)))</f>
        <v>3787.4694000000013</v>
      </c>
      <c r="G2497" s="4">
        <f t="shared" ca="1" si="153"/>
        <v>540.11976666666624</v>
      </c>
      <c r="H2497" s="4">
        <f ca="1">IFERROR(AVERAGE(OFFSET(G2497,0,0,-计算!B$21,1)),AVERAGE(OFFSET(G2497,0,0,-ROW(),1)))</f>
        <v>489.54523888888798</v>
      </c>
      <c r="I2497" s="4" t="str">
        <f ca="1">IF(计算!B$23=1,IFERROR(IF(AND(G2497&gt;H2497,OFFSET(G2497,-计算!B$22,0,1,1)&lt;OFFSET(H2497,-计算!B$22,0,1,1)),"买",IF(AND(G2497&lt;H2497,OFFSET(G2497,-计算!B$22,0,1,1)&gt;OFFSET(H2497,-计算!B$22,0,1,1)),"卖",I2496)),"买"),IF(计算!B$23=2,IFERROR(IF(AND(G2497&gt;OFFSET(G2497,-计算!B$22,0,1,1),B2497&lt;OFFSET(B2497,-计算!B$22,0,1,1)),"买",IF(AND(G2497&lt;OFFSET(G2497,-计算!B$22,0,1,1),B2497&gt;OFFSET(B2497,-计算!B$22,0,1,1)),"卖",I2496)),"买"),""))</f>
        <v>买</v>
      </c>
      <c r="J2497" s="4" t="str">
        <f t="shared" ca="1" si="155"/>
        <v/>
      </c>
      <c r="K2497" s="3">
        <f ca="1">IF(I2496="买",C2497,0)-IF(J2497=1,计算!B$18)</f>
        <v>1.82982353136667E-2</v>
      </c>
      <c r="L2497" s="2">
        <f t="shared" ca="1" si="154"/>
        <v>9.3859646024416623</v>
      </c>
      <c r="M2497" s="3">
        <f ca="1">1-L2497/MAX(L$2:L2497)</f>
        <v>0</v>
      </c>
    </row>
    <row r="2498" spans="1:13" x14ac:dyDescent="0.15">
      <c r="A2498" s="1">
        <v>42114</v>
      </c>
      <c r="B2498" s="2">
        <v>4521.92</v>
      </c>
      <c r="C2498" s="3">
        <f t="shared" si="152"/>
        <v>-1.6148333166526752E-2</v>
      </c>
      <c r="D2498" s="3">
        <f>1-B2498/MAX(B$2:B2498)</f>
        <v>0.23059960525420264</v>
      </c>
      <c r="E2498" s="4">
        <f ca="1">IFERROR(AVERAGE(OFFSET(B2498,0,0,-计算!B$19,1)),AVERAGE(OFFSET(B2498,0,0,-ROW(),1)))</f>
        <v>4360.7575000000006</v>
      </c>
      <c r="F2498" s="4">
        <f ca="1">IFERROR(AVERAGE(OFFSET(B2498,0,0,-计算!B$20,1)),AVERAGE(OFFSET(B2498,0,0,-ROW(),1)))</f>
        <v>3809.2200000000012</v>
      </c>
      <c r="G2498" s="4">
        <f t="shared" ca="1" si="153"/>
        <v>551.53749999999945</v>
      </c>
      <c r="H2498" s="4">
        <f ca="1">IFERROR(AVERAGE(OFFSET(G2498,0,0,-计算!B$21,1)),AVERAGE(OFFSET(G2498,0,0,-ROW(),1)))</f>
        <v>508.766449999999</v>
      </c>
      <c r="I2498" s="4" t="str">
        <f ca="1">IF(计算!B$23=1,IFERROR(IF(AND(G2498&gt;H2498,OFFSET(G2498,-计算!B$22,0,1,1)&lt;OFFSET(H2498,-计算!B$22,0,1,1)),"买",IF(AND(G2498&lt;H2498,OFFSET(G2498,-计算!B$22,0,1,1)&gt;OFFSET(H2498,-计算!B$22,0,1,1)),"卖",I2497)),"买"),IF(计算!B$23=2,IFERROR(IF(AND(G2498&gt;OFFSET(G2498,-计算!B$22,0,1,1),B2498&lt;OFFSET(B2498,-计算!B$22,0,1,1)),"买",IF(AND(G2498&lt;OFFSET(G2498,-计算!B$22,0,1,1),B2498&gt;OFFSET(B2498,-计算!B$22,0,1,1)),"卖",I2497)),"买"),""))</f>
        <v>买</v>
      </c>
      <c r="J2498" s="4" t="str">
        <f t="shared" ca="1" si="155"/>
        <v/>
      </c>
      <c r="K2498" s="3">
        <f ca="1">IF(I2497="买",C2498,0)-IF(J2498=1,计算!B$18)</f>
        <v>-1.6148333166526752E-2</v>
      </c>
      <c r="L2498" s="2">
        <f t="shared" ca="1" si="154"/>
        <v>9.234396918952207</v>
      </c>
      <c r="M2498" s="3">
        <f ca="1">1-L2498/MAX(L$2:L2498)</f>
        <v>1.6148333166526752E-2</v>
      </c>
    </row>
    <row r="2499" spans="1:13" x14ac:dyDescent="0.15">
      <c r="A2499" s="1">
        <v>42115</v>
      </c>
      <c r="B2499" s="2">
        <v>4619.16</v>
      </c>
      <c r="C2499" s="3">
        <f t="shared" si="152"/>
        <v>2.1504139834406466E-2</v>
      </c>
      <c r="D2499" s="3">
        <f>1-B2499/MAX(B$2:B2499)</f>
        <v>0.21405431157694144</v>
      </c>
      <c r="E2499" s="4">
        <f ca="1">IFERROR(AVERAGE(OFFSET(B2499,0,0,-计算!B$19,1)),AVERAGE(OFFSET(B2499,0,0,-ROW(),1)))</f>
        <v>4401.9558333333334</v>
      </c>
      <c r="F2499" s="4">
        <f ca="1">IFERROR(AVERAGE(OFFSET(B2499,0,0,-计算!B$20,1)),AVERAGE(OFFSET(B2499,0,0,-ROW(),1)))</f>
        <v>3834.5240000000013</v>
      </c>
      <c r="G2499" s="4">
        <f t="shared" ca="1" si="153"/>
        <v>567.43183333333218</v>
      </c>
      <c r="H2499" s="4">
        <f ca="1">IFERROR(AVERAGE(OFFSET(G2499,0,0,-计算!B$21,1)),AVERAGE(OFFSET(G2499,0,0,-ROW(),1)))</f>
        <v>526.79201666666575</v>
      </c>
      <c r="I2499" s="4" t="str">
        <f ca="1">IF(计算!B$23=1,IFERROR(IF(AND(G2499&gt;H2499,OFFSET(G2499,-计算!B$22,0,1,1)&lt;OFFSET(H2499,-计算!B$22,0,1,1)),"买",IF(AND(G2499&lt;H2499,OFFSET(G2499,-计算!B$22,0,1,1)&gt;OFFSET(H2499,-计算!B$22,0,1,1)),"卖",I2498)),"买"),IF(计算!B$23=2,IFERROR(IF(AND(G2499&gt;OFFSET(G2499,-计算!B$22,0,1,1),B2499&lt;OFFSET(B2499,-计算!B$22,0,1,1)),"买",IF(AND(G2499&lt;OFFSET(G2499,-计算!B$22,0,1,1),B2499&gt;OFFSET(B2499,-计算!B$22,0,1,1)),"卖",I2498)),"买"),""))</f>
        <v>买</v>
      </c>
      <c r="J2499" s="4" t="str">
        <f t="shared" ca="1" si="155"/>
        <v/>
      </c>
      <c r="K2499" s="3">
        <f ca="1">IF(I2498="买",C2499,0)-IF(J2499=1,计算!B$18)</f>
        <v>2.1504139834406466E-2</v>
      </c>
      <c r="L2499" s="2">
        <f t="shared" ca="1" si="154"/>
        <v>9.432974681583767</v>
      </c>
      <c r="M2499" s="3">
        <f ca="1">1-L2499/MAX(L$2:L2499)</f>
        <v>0</v>
      </c>
    </row>
    <row r="2500" spans="1:13" x14ac:dyDescent="0.15">
      <c r="A2500" s="1">
        <v>42116</v>
      </c>
      <c r="B2500" s="2">
        <v>4739.8100000000004</v>
      </c>
      <c r="C2500" s="3">
        <f t="shared" ref="C2500:C2563" si="156">B2500/B2499-1</f>
        <v>2.6119467608829439E-2</v>
      </c>
      <c r="D2500" s="3">
        <f>1-B2500/MAX(B$2:B2500)</f>
        <v>0.1935258286258762</v>
      </c>
      <c r="E2500" s="4">
        <f ca="1">IFERROR(AVERAGE(OFFSET(B2500,0,0,-计算!B$19,1)),AVERAGE(OFFSET(B2500,0,0,-ROW(),1)))</f>
        <v>4449.3950000000004</v>
      </c>
      <c r="F2500" s="4">
        <f ca="1">IFERROR(AVERAGE(OFFSET(B2500,0,0,-计算!B$20,1)),AVERAGE(OFFSET(B2500,0,0,-ROW(),1)))</f>
        <v>3860.5712000000012</v>
      </c>
      <c r="G2500" s="4">
        <f t="shared" ref="G2500:G2563" ca="1" si="157">E2500-F2500</f>
        <v>588.82379999999921</v>
      </c>
      <c r="H2500" s="4">
        <f ca="1">IFERROR(AVERAGE(OFFSET(G2500,0,0,-计算!B$21,1)),AVERAGE(OFFSET(G2500,0,0,-ROW(),1)))</f>
        <v>544.36996666666585</v>
      </c>
      <c r="I2500" s="4" t="str">
        <f ca="1">IF(计算!B$23=1,IFERROR(IF(AND(G2500&gt;H2500,OFFSET(G2500,-计算!B$22,0,1,1)&lt;OFFSET(H2500,-计算!B$22,0,1,1)),"买",IF(AND(G2500&lt;H2500,OFFSET(G2500,-计算!B$22,0,1,1)&gt;OFFSET(H2500,-计算!B$22,0,1,1)),"卖",I2499)),"买"),IF(计算!B$23=2,IFERROR(IF(AND(G2500&gt;OFFSET(G2500,-计算!B$22,0,1,1),B2500&lt;OFFSET(B2500,-计算!B$22,0,1,1)),"买",IF(AND(G2500&lt;OFFSET(G2500,-计算!B$22,0,1,1),B2500&gt;OFFSET(B2500,-计算!B$22,0,1,1)),"卖",I2499)),"买"),""))</f>
        <v>买</v>
      </c>
      <c r="J2500" s="4" t="str">
        <f t="shared" ca="1" si="155"/>
        <v/>
      </c>
      <c r="K2500" s="3">
        <f ca="1">IF(I2499="买",C2500,0)-IF(J2500=1,计算!B$18)</f>
        <v>2.6119467608829439E-2</v>
      </c>
      <c r="L2500" s="2">
        <f t="shared" ref="L2500:L2563" ca="1" si="158">IFERROR(L2499*(1+K2500),L2499)</f>
        <v>9.6793589582343031</v>
      </c>
      <c r="M2500" s="3">
        <f ca="1">1-L2500/MAX(L$2:L2500)</f>
        <v>0</v>
      </c>
    </row>
    <row r="2501" spans="1:13" x14ac:dyDescent="0.15">
      <c r="A2501" s="1">
        <v>42117</v>
      </c>
      <c r="B2501" s="2">
        <v>4740.8900000000003</v>
      </c>
      <c r="C2501" s="3">
        <f t="shared" si="156"/>
        <v>2.2785723478357944E-4</v>
      </c>
      <c r="D2501" s="3">
        <f>1-B2501/MAX(B$2:B2501)</f>
        <v>0.19334206765126238</v>
      </c>
      <c r="E2501" s="4">
        <f ca="1">IFERROR(AVERAGE(OFFSET(B2501,0,0,-计算!B$19,1)),AVERAGE(OFFSET(B2501,0,0,-ROW(),1)))</f>
        <v>4489.4658333333327</v>
      </c>
      <c r="F2501" s="4">
        <f ca="1">IFERROR(AVERAGE(OFFSET(B2501,0,0,-计算!B$20,1)),AVERAGE(OFFSET(B2501,0,0,-ROW(),1)))</f>
        <v>3887.3536000000008</v>
      </c>
      <c r="G2501" s="4">
        <f t="shared" ca="1" si="157"/>
        <v>602.11223333333191</v>
      </c>
      <c r="H2501" s="4">
        <f ca="1">IFERROR(AVERAGE(OFFSET(G2501,0,0,-计算!B$21,1)),AVERAGE(OFFSET(G2501,0,0,-ROW(),1)))</f>
        <v>561.17000555555467</v>
      </c>
      <c r="I2501" s="4" t="str">
        <f ca="1">IF(计算!B$23=1,IFERROR(IF(AND(G2501&gt;H2501,OFFSET(G2501,-计算!B$22,0,1,1)&lt;OFFSET(H2501,-计算!B$22,0,1,1)),"买",IF(AND(G2501&lt;H2501,OFFSET(G2501,-计算!B$22,0,1,1)&gt;OFFSET(H2501,-计算!B$22,0,1,1)),"卖",I2500)),"买"),IF(计算!B$23=2,IFERROR(IF(AND(G2501&gt;OFFSET(G2501,-计算!B$22,0,1,1),B2501&lt;OFFSET(B2501,-计算!B$22,0,1,1)),"买",IF(AND(G2501&lt;OFFSET(G2501,-计算!B$22,0,1,1),B2501&gt;OFFSET(B2501,-计算!B$22,0,1,1)),"卖",I2500)),"买"),""))</f>
        <v>买</v>
      </c>
      <c r="J2501" s="4" t="str">
        <f t="shared" ref="J2501:J2564" ca="1" si="159">IF(I2500&lt;&gt;I2501,1,"")</f>
        <v/>
      </c>
      <c r="K2501" s="3">
        <f ca="1">IF(I2500="买",C2501,0)-IF(J2501=1,计算!B$18)</f>
        <v>2.2785723478357944E-4</v>
      </c>
      <c r="L2501" s="2">
        <f t="shared" ca="1" si="158"/>
        <v>9.6815644702010033</v>
      </c>
      <c r="M2501" s="3">
        <f ca="1">1-L2501/MAX(L$2:L2501)</f>
        <v>0</v>
      </c>
    </row>
    <row r="2502" spans="1:13" x14ac:dyDescent="0.15">
      <c r="A2502" s="1">
        <v>42118</v>
      </c>
      <c r="B2502" s="2">
        <v>4702.6400000000003</v>
      </c>
      <c r="C2502" s="3">
        <f t="shared" si="156"/>
        <v>-8.0681053557454252E-3</v>
      </c>
      <c r="D2502" s="3">
        <f>1-B2502/MAX(B$2:B2502)</f>
        <v>0.19985026883549983</v>
      </c>
      <c r="E2502" s="4">
        <f ca="1">IFERROR(AVERAGE(OFFSET(B2502,0,0,-计算!B$19,1)),AVERAGE(OFFSET(B2502,0,0,-ROW(),1)))</f>
        <v>4523.3691666666664</v>
      </c>
      <c r="F2502" s="4">
        <f ca="1">IFERROR(AVERAGE(OFFSET(B2502,0,0,-计算!B$20,1)),AVERAGE(OFFSET(B2502,0,0,-ROW(),1)))</f>
        <v>3914.0674000000013</v>
      </c>
      <c r="G2502" s="4">
        <f t="shared" ca="1" si="157"/>
        <v>609.30176666666512</v>
      </c>
      <c r="H2502" s="4">
        <f ca="1">IFERROR(AVERAGE(OFFSET(G2502,0,0,-计算!B$21,1)),AVERAGE(OFFSET(G2502,0,0,-ROW(),1)))</f>
        <v>576.55448333333231</v>
      </c>
      <c r="I2502" s="4" t="str">
        <f ca="1">IF(计算!B$23=1,IFERROR(IF(AND(G2502&gt;H2502,OFFSET(G2502,-计算!B$22,0,1,1)&lt;OFFSET(H2502,-计算!B$22,0,1,1)),"买",IF(AND(G2502&lt;H2502,OFFSET(G2502,-计算!B$22,0,1,1)&gt;OFFSET(H2502,-计算!B$22,0,1,1)),"卖",I2501)),"买"),IF(计算!B$23=2,IFERROR(IF(AND(G2502&gt;OFFSET(G2502,-计算!B$22,0,1,1),B2502&lt;OFFSET(B2502,-计算!B$22,0,1,1)),"买",IF(AND(G2502&lt;OFFSET(G2502,-计算!B$22,0,1,1),B2502&gt;OFFSET(B2502,-计算!B$22,0,1,1)),"卖",I2501)),"买"),""))</f>
        <v>买</v>
      </c>
      <c r="J2502" s="4" t="str">
        <f t="shared" ca="1" si="159"/>
        <v/>
      </c>
      <c r="K2502" s="3">
        <f ca="1">IF(I2501="买",C2502,0)-IF(J2502=1,计算!B$18)</f>
        <v>-8.0681053557454252E-3</v>
      </c>
      <c r="L2502" s="2">
        <f t="shared" ca="1" si="158"/>
        <v>9.6034525880469808</v>
      </c>
      <c r="M2502" s="3">
        <f ca="1">1-L2502/MAX(L$2:L2502)</f>
        <v>8.0681053557453142E-3</v>
      </c>
    </row>
    <row r="2503" spans="1:13" x14ac:dyDescent="0.15">
      <c r="A2503" s="1">
        <v>42121</v>
      </c>
      <c r="B2503" s="2">
        <v>4807.59</v>
      </c>
      <c r="C2503" s="3">
        <f t="shared" si="156"/>
        <v>2.2317251586343012E-2</v>
      </c>
      <c r="D2503" s="3">
        <f>1-B2503/MAX(B$2:B2503)</f>
        <v>0.18199312597835704</v>
      </c>
      <c r="E2503" s="4">
        <f ca="1">IFERROR(AVERAGE(OFFSET(B2503,0,0,-计算!B$19,1)),AVERAGE(OFFSET(B2503,0,0,-ROW(),1)))</f>
        <v>4568.8233333333328</v>
      </c>
      <c r="F2503" s="4">
        <f ca="1">IFERROR(AVERAGE(OFFSET(B2503,0,0,-计算!B$20,1)),AVERAGE(OFFSET(B2503,0,0,-ROW(),1)))</f>
        <v>3943.970800000001</v>
      </c>
      <c r="G2503" s="4">
        <f t="shared" ca="1" si="157"/>
        <v>624.85253333333185</v>
      </c>
      <c r="H2503" s="4">
        <f ca="1">IFERROR(AVERAGE(OFFSET(G2503,0,0,-计算!B$21,1)),AVERAGE(OFFSET(G2503,0,0,-ROW(),1)))</f>
        <v>590.67661111110999</v>
      </c>
      <c r="I2503" s="4" t="str">
        <f ca="1">IF(计算!B$23=1,IFERROR(IF(AND(G2503&gt;H2503,OFFSET(G2503,-计算!B$22,0,1,1)&lt;OFFSET(H2503,-计算!B$22,0,1,1)),"买",IF(AND(G2503&lt;H2503,OFFSET(G2503,-计算!B$22,0,1,1)&gt;OFFSET(H2503,-计算!B$22,0,1,1)),"卖",I2502)),"买"),IF(计算!B$23=2,IFERROR(IF(AND(G2503&gt;OFFSET(G2503,-计算!B$22,0,1,1),B2503&lt;OFFSET(B2503,-计算!B$22,0,1,1)),"买",IF(AND(G2503&lt;OFFSET(G2503,-计算!B$22,0,1,1),B2503&gt;OFFSET(B2503,-计算!B$22,0,1,1)),"卖",I2502)),"买"),""))</f>
        <v>买</v>
      </c>
      <c r="J2503" s="4" t="str">
        <f t="shared" ca="1" si="159"/>
        <v/>
      </c>
      <c r="K2503" s="3">
        <f ca="1">IF(I2502="买",C2503,0)-IF(J2503=1,计算!B$18)</f>
        <v>2.2317251586343012E-2</v>
      </c>
      <c r="L2503" s="2">
        <f t="shared" ca="1" si="158"/>
        <v>9.8177752555519415</v>
      </c>
      <c r="M2503" s="3">
        <f ca="1">1-L2503/MAX(L$2:L2503)</f>
        <v>0</v>
      </c>
    </row>
    <row r="2504" spans="1:13" x14ac:dyDescent="0.15">
      <c r="A2504" s="1">
        <v>42122</v>
      </c>
      <c r="B2504" s="2">
        <v>4741.8599999999997</v>
      </c>
      <c r="C2504" s="3">
        <f t="shared" si="156"/>
        <v>-1.3672130942946614E-2</v>
      </c>
      <c r="D2504" s="3">
        <f>1-B2504/MAX(B$2:B2504)</f>
        <v>0.1931770230722113</v>
      </c>
      <c r="E2504" s="4">
        <f ca="1">IFERROR(AVERAGE(OFFSET(B2504,0,0,-计算!B$19,1)),AVERAGE(OFFSET(B2504,0,0,-ROW(),1)))</f>
        <v>4601.9433333333336</v>
      </c>
      <c r="F2504" s="4">
        <f ca="1">IFERROR(AVERAGE(OFFSET(B2504,0,0,-计算!B$20,1)),AVERAGE(OFFSET(B2504,0,0,-ROW(),1)))</f>
        <v>3971.8896000000009</v>
      </c>
      <c r="G2504" s="4">
        <f t="shared" ca="1" si="157"/>
        <v>630.05373333333273</v>
      </c>
      <c r="H2504" s="4">
        <f ca="1">IFERROR(AVERAGE(OFFSET(G2504,0,0,-计算!B$21,1)),AVERAGE(OFFSET(G2504,0,0,-ROW(),1)))</f>
        <v>603.76264999999887</v>
      </c>
      <c r="I2504" s="4" t="str">
        <f ca="1">IF(计算!B$23=1,IFERROR(IF(AND(G2504&gt;H2504,OFFSET(G2504,-计算!B$22,0,1,1)&lt;OFFSET(H2504,-计算!B$22,0,1,1)),"买",IF(AND(G2504&lt;H2504,OFFSET(G2504,-计算!B$22,0,1,1)&gt;OFFSET(H2504,-计算!B$22,0,1,1)),"卖",I2503)),"买"),IF(计算!B$23=2,IFERROR(IF(AND(G2504&gt;OFFSET(G2504,-计算!B$22,0,1,1),B2504&lt;OFFSET(B2504,-计算!B$22,0,1,1)),"买",IF(AND(G2504&lt;OFFSET(G2504,-计算!B$22,0,1,1),B2504&gt;OFFSET(B2504,-计算!B$22,0,1,1)),"卖",I2503)),"买"),""))</f>
        <v>买</v>
      </c>
      <c r="J2504" s="4" t="str">
        <f t="shared" ca="1" si="159"/>
        <v/>
      </c>
      <c r="K2504" s="3">
        <f ca="1">IF(I2503="买",C2504,0)-IF(J2504=1,计算!B$18)</f>
        <v>-1.3672130942946614E-2</v>
      </c>
      <c r="L2504" s="2">
        <f t="shared" ca="1" si="158"/>
        <v>9.6835453466896144</v>
      </c>
      <c r="M2504" s="3">
        <f ca="1">1-L2504/MAX(L$2:L2504)</f>
        <v>1.3672130942946614E-2</v>
      </c>
    </row>
    <row r="2505" spans="1:13" x14ac:dyDescent="0.15">
      <c r="A2505" s="1">
        <v>42123</v>
      </c>
      <c r="B2505" s="2">
        <v>4774.33</v>
      </c>
      <c r="C2505" s="3">
        <f t="shared" si="156"/>
        <v>6.8475239673884136E-3</v>
      </c>
      <c r="D2505" s="3">
        <f>1-B2505/MAX(B$2:B2505)</f>
        <v>0.18765228340025863</v>
      </c>
      <c r="E2505" s="4">
        <f ca="1">IFERROR(AVERAGE(OFFSET(B2505,0,0,-计算!B$19,1)),AVERAGE(OFFSET(B2505,0,0,-ROW(),1)))</f>
        <v>4631.3816666666671</v>
      </c>
      <c r="F2505" s="4">
        <f ca="1">IFERROR(AVERAGE(OFFSET(B2505,0,0,-计算!B$20,1)),AVERAGE(OFFSET(B2505,0,0,-ROW(),1)))</f>
        <v>3999.2374000000004</v>
      </c>
      <c r="G2505" s="4">
        <f t="shared" ca="1" si="157"/>
        <v>632.14426666666668</v>
      </c>
      <c r="H2505" s="4">
        <f ca="1">IFERROR(AVERAGE(OFFSET(G2505,0,0,-计算!B$21,1)),AVERAGE(OFFSET(G2505,0,0,-ROW(),1)))</f>
        <v>614.54805555555458</v>
      </c>
      <c r="I2505" s="4" t="str">
        <f ca="1">IF(计算!B$23=1,IFERROR(IF(AND(G2505&gt;H2505,OFFSET(G2505,-计算!B$22,0,1,1)&lt;OFFSET(H2505,-计算!B$22,0,1,1)),"买",IF(AND(G2505&lt;H2505,OFFSET(G2505,-计算!B$22,0,1,1)&gt;OFFSET(H2505,-计算!B$22,0,1,1)),"卖",I2504)),"买"),IF(计算!B$23=2,IFERROR(IF(AND(G2505&gt;OFFSET(G2505,-计算!B$22,0,1,1),B2505&lt;OFFSET(B2505,-计算!B$22,0,1,1)),"买",IF(AND(G2505&lt;OFFSET(G2505,-计算!B$22,0,1,1),B2505&gt;OFFSET(B2505,-计算!B$22,0,1,1)),"卖",I2504)),"买"),""))</f>
        <v>买</v>
      </c>
      <c r="J2505" s="4" t="str">
        <f t="shared" ca="1" si="159"/>
        <v/>
      </c>
      <c r="K2505" s="3">
        <f ca="1">IF(I2504="买",C2505,0)-IF(J2505=1,计算!B$18)</f>
        <v>6.8475239673884136E-3</v>
      </c>
      <c r="L2505" s="2">
        <f t="shared" ca="1" si="158"/>
        <v>9.749853655540365</v>
      </c>
      <c r="M2505" s="3">
        <f ca="1">1-L2505/MAX(L$2:L2505)</f>
        <v>6.9182272198752282E-3</v>
      </c>
    </row>
    <row r="2506" spans="1:13" x14ac:dyDescent="0.15">
      <c r="A2506" s="1">
        <v>42124</v>
      </c>
      <c r="B2506" s="2">
        <v>4749.8900000000003</v>
      </c>
      <c r="C2506" s="3">
        <f t="shared" si="156"/>
        <v>-5.119042881409408E-3</v>
      </c>
      <c r="D2506" s="3">
        <f>1-B2506/MAX(B$2:B2506)</f>
        <v>0.1918107261961477</v>
      </c>
      <c r="E2506" s="4">
        <f ca="1">IFERROR(AVERAGE(OFFSET(B2506,0,0,-计算!B$19,1)),AVERAGE(OFFSET(B2506,0,0,-ROW(),1)))</f>
        <v>4657.357500000001</v>
      </c>
      <c r="F2506" s="4">
        <f ca="1">IFERROR(AVERAGE(OFFSET(B2506,0,0,-计算!B$20,1)),AVERAGE(OFFSET(B2506,0,0,-ROW(),1)))</f>
        <v>4025.5528000000008</v>
      </c>
      <c r="G2506" s="4">
        <f t="shared" ca="1" si="157"/>
        <v>631.80470000000014</v>
      </c>
      <c r="H2506" s="4">
        <f ca="1">IFERROR(AVERAGE(OFFSET(G2506,0,0,-计算!B$21,1)),AVERAGE(OFFSET(G2506,0,0,-ROW(),1)))</f>
        <v>621.71153888888807</v>
      </c>
      <c r="I2506" s="4" t="str">
        <f ca="1">IF(计算!B$23=1,IFERROR(IF(AND(G2506&gt;H2506,OFFSET(G2506,-计算!B$22,0,1,1)&lt;OFFSET(H2506,-计算!B$22,0,1,1)),"买",IF(AND(G2506&lt;H2506,OFFSET(G2506,-计算!B$22,0,1,1)&gt;OFFSET(H2506,-计算!B$22,0,1,1)),"卖",I2505)),"买"),IF(计算!B$23=2,IFERROR(IF(AND(G2506&gt;OFFSET(G2506,-计算!B$22,0,1,1),B2506&lt;OFFSET(B2506,-计算!B$22,0,1,1)),"买",IF(AND(G2506&lt;OFFSET(G2506,-计算!B$22,0,1,1),B2506&gt;OFFSET(B2506,-计算!B$22,0,1,1)),"卖",I2505)),"买"),""))</f>
        <v>买</v>
      </c>
      <c r="J2506" s="4" t="str">
        <f t="shared" ca="1" si="159"/>
        <v/>
      </c>
      <c r="K2506" s="3">
        <f ca="1">IF(I2505="买",C2506,0)-IF(J2506=1,计算!B$18)</f>
        <v>-5.119042881409408E-3</v>
      </c>
      <c r="L2506" s="2">
        <f t="shared" ca="1" si="158"/>
        <v>9.6999437365901873</v>
      </c>
      <c r="M2506" s="3">
        <f ca="1">1-L2506/MAX(L$2:L2506)</f>
        <v>1.200185539948273E-2</v>
      </c>
    </row>
    <row r="2507" spans="1:13" x14ac:dyDescent="0.15">
      <c r="A2507" s="1">
        <v>42128</v>
      </c>
      <c r="B2507" s="2">
        <v>4787.74</v>
      </c>
      <c r="C2507" s="3">
        <f t="shared" si="156"/>
        <v>7.9686055887608909E-3</v>
      </c>
      <c r="D2507" s="3">
        <f>1-B2507/MAX(B$2:B2507)</f>
        <v>0.18537058463213774</v>
      </c>
      <c r="E2507" s="4">
        <f ca="1">IFERROR(AVERAGE(OFFSET(B2507,0,0,-计算!B$19,1)),AVERAGE(OFFSET(B2507,0,0,-ROW(),1)))</f>
        <v>4691.2933333333331</v>
      </c>
      <c r="F2507" s="4">
        <f ca="1">IFERROR(AVERAGE(OFFSET(B2507,0,0,-计算!B$20,1)),AVERAGE(OFFSET(B2507,0,0,-ROW(),1)))</f>
        <v>4052.4502000000007</v>
      </c>
      <c r="G2507" s="4">
        <f t="shared" ca="1" si="157"/>
        <v>638.84313333333239</v>
      </c>
      <c r="H2507" s="4">
        <f ca="1">IFERROR(AVERAGE(OFFSET(G2507,0,0,-计算!B$21,1)),AVERAGE(OFFSET(G2507,0,0,-ROW(),1)))</f>
        <v>627.83335555555482</v>
      </c>
      <c r="I2507" s="4" t="str">
        <f ca="1">IF(计算!B$23=1,IFERROR(IF(AND(G2507&gt;H2507,OFFSET(G2507,-计算!B$22,0,1,1)&lt;OFFSET(H2507,-计算!B$22,0,1,1)),"买",IF(AND(G2507&lt;H2507,OFFSET(G2507,-计算!B$22,0,1,1)&gt;OFFSET(H2507,-计算!B$22,0,1,1)),"卖",I2506)),"买"),IF(计算!B$23=2,IFERROR(IF(AND(G2507&gt;OFFSET(G2507,-计算!B$22,0,1,1),B2507&lt;OFFSET(B2507,-计算!B$22,0,1,1)),"买",IF(AND(G2507&lt;OFFSET(G2507,-计算!B$22,0,1,1),B2507&gt;OFFSET(B2507,-计算!B$22,0,1,1)),"卖",I2506)),"买"),""))</f>
        <v>买</v>
      </c>
      <c r="J2507" s="4" t="str">
        <f t="shared" ca="1" si="159"/>
        <v/>
      </c>
      <c r="K2507" s="3">
        <f ca="1">IF(I2506="买",C2507,0)-IF(J2507=1,计算!B$18)</f>
        <v>7.9686055887608909E-3</v>
      </c>
      <c r="L2507" s="2">
        <f t="shared" ca="1" si="158"/>
        <v>9.7772387624602466</v>
      </c>
      <c r="M2507" s="3">
        <f ca="1">1-L2507/MAX(L$2:L2507)</f>
        <v>4.1288878627335768E-3</v>
      </c>
    </row>
    <row r="2508" spans="1:13" x14ac:dyDescent="0.15">
      <c r="A2508" s="1">
        <v>42129</v>
      </c>
      <c r="B2508" s="2">
        <v>4596.84</v>
      </c>
      <c r="C2508" s="3">
        <f t="shared" si="156"/>
        <v>-3.9872674790193186E-2</v>
      </c>
      <c r="D2508" s="3">
        <f>1-B2508/MAX(B$2:B2508)</f>
        <v>0.21785203838562572</v>
      </c>
      <c r="E2508" s="4">
        <f ca="1">IFERROR(AVERAGE(OFFSET(B2508,0,0,-计算!B$19,1)),AVERAGE(OFFSET(B2508,0,0,-ROW(),1)))</f>
        <v>4698.2341666666662</v>
      </c>
      <c r="F2508" s="4">
        <f ca="1">IFERROR(AVERAGE(OFFSET(B2508,0,0,-计算!B$20,1)),AVERAGE(OFFSET(B2508,0,0,-ROW(),1)))</f>
        <v>4074.9903999999997</v>
      </c>
      <c r="G2508" s="4">
        <f t="shared" ca="1" si="157"/>
        <v>623.24376666666649</v>
      </c>
      <c r="H2508" s="4">
        <f ca="1">IFERROR(AVERAGE(OFFSET(G2508,0,0,-计算!B$21,1)),AVERAGE(OFFSET(G2508,0,0,-ROW(),1)))</f>
        <v>630.15702222222171</v>
      </c>
      <c r="I2508" s="4" t="str">
        <f ca="1">IF(计算!B$23=1,IFERROR(IF(AND(G2508&gt;H2508,OFFSET(G2508,-计算!B$22,0,1,1)&lt;OFFSET(H2508,-计算!B$22,0,1,1)),"买",IF(AND(G2508&lt;H2508,OFFSET(G2508,-计算!B$22,0,1,1)&gt;OFFSET(H2508,-计算!B$22,0,1,1)),"卖",I2507)),"买"),IF(计算!B$23=2,IFERROR(IF(AND(G2508&gt;OFFSET(G2508,-计算!B$22,0,1,1),B2508&lt;OFFSET(B2508,-计算!B$22,0,1,1)),"买",IF(AND(G2508&lt;OFFSET(G2508,-计算!B$22,0,1,1),B2508&gt;OFFSET(B2508,-计算!B$22,0,1,1)),"卖",I2507)),"买"),""))</f>
        <v>卖</v>
      </c>
      <c r="J2508" s="4">
        <f t="shared" ca="1" si="159"/>
        <v>1</v>
      </c>
      <c r="K2508" s="3">
        <f ca="1">IF(I2507="买",C2508,0)-IF(J2508=1,计算!B$18)</f>
        <v>-3.9872674790193186E-2</v>
      </c>
      <c r="L2508" s="2">
        <f t="shared" ca="1" si="158"/>
        <v>9.3873941009385984</v>
      </c>
      <c r="M2508" s="3">
        <f ca="1">1-L2508/MAX(L$2:L2508)</f>
        <v>4.3836932849930843E-2</v>
      </c>
    </row>
    <row r="2509" spans="1:13" x14ac:dyDescent="0.15">
      <c r="A2509" s="1">
        <v>42130</v>
      </c>
      <c r="B2509" s="2">
        <v>4553.33</v>
      </c>
      <c r="C2509" s="3">
        <f t="shared" si="156"/>
        <v>-9.4651978315538621E-3</v>
      </c>
      <c r="D2509" s="3">
        <f>1-B2509/MAX(B$2:B2509)</f>
        <v>0.22525522357585248</v>
      </c>
      <c r="E2509" s="4">
        <f ca="1">IFERROR(AVERAGE(OFFSET(B2509,0,0,-计算!B$19,1)),AVERAGE(OFFSET(B2509,0,0,-ROW(),1)))</f>
        <v>4694.666666666667</v>
      </c>
      <c r="F2509" s="4">
        <f ca="1">IFERROR(AVERAGE(OFFSET(B2509,0,0,-计算!B$20,1)),AVERAGE(OFFSET(B2509,0,0,-ROW(),1)))</f>
        <v>4096.0673999999999</v>
      </c>
      <c r="G2509" s="4">
        <f t="shared" ca="1" si="157"/>
        <v>598.59926666666706</v>
      </c>
      <c r="H2509" s="4">
        <f ca="1">IFERROR(AVERAGE(OFFSET(G2509,0,0,-计算!B$21,1)),AVERAGE(OFFSET(G2509,0,0,-ROW(),1)))</f>
        <v>625.78147777777758</v>
      </c>
      <c r="I2509" s="4" t="str">
        <f ca="1">IF(计算!B$23=1,IFERROR(IF(AND(G2509&gt;H2509,OFFSET(G2509,-计算!B$22,0,1,1)&lt;OFFSET(H2509,-计算!B$22,0,1,1)),"买",IF(AND(G2509&lt;H2509,OFFSET(G2509,-计算!B$22,0,1,1)&gt;OFFSET(H2509,-计算!B$22,0,1,1)),"卖",I2508)),"买"),IF(计算!B$23=2,IFERROR(IF(AND(G2509&gt;OFFSET(G2509,-计算!B$22,0,1,1),B2509&lt;OFFSET(B2509,-计算!B$22,0,1,1)),"买",IF(AND(G2509&lt;OFFSET(G2509,-计算!B$22,0,1,1),B2509&gt;OFFSET(B2509,-计算!B$22,0,1,1)),"卖",I2508)),"买"),""))</f>
        <v>卖</v>
      </c>
      <c r="J2509" s="4" t="str">
        <f t="shared" ca="1" si="159"/>
        <v/>
      </c>
      <c r="K2509" s="3">
        <f ca="1">IF(I2508="买",C2509,0)-IF(J2509=1,计算!B$18)</f>
        <v>0</v>
      </c>
      <c r="L2509" s="2">
        <f t="shared" ca="1" si="158"/>
        <v>9.3873941009385984</v>
      </c>
      <c r="M2509" s="3">
        <f ca="1">1-L2509/MAX(L$2:L2509)</f>
        <v>4.3836932849930843E-2</v>
      </c>
    </row>
    <row r="2510" spans="1:13" x14ac:dyDescent="0.15">
      <c r="A2510" s="1">
        <v>42131</v>
      </c>
      <c r="B2510" s="2">
        <v>4470.09</v>
      </c>
      <c r="C2510" s="3">
        <f t="shared" si="156"/>
        <v>-1.8281126120882951E-2</v>
      </c>
      <c r="D2510" s="3">
        <f>1-B2510/MAX(B$2:B2510)</f>
        <v>0.23941843054515755</v>
      </c>
      <c r="E2510" s="4">
        <f ca="1">IFERROR(AVERAGE(OFFSET(B2510,0,0,-计算!B$19,1)),AVERAGE(OFFSET(B2510,0,0,-ROW(),1)))</f>
        <v>4690.3474999999999</v>
      </c>
      <c r="F2510" s="4">
        <f ca="1">IFERROR(AVERAGE(OFFSET(B2510,0,0,-计算!B$20,1)),AVERAGE(OFFSET(B2510,0,0,-ROW(),1)))</f>
        <v>4115.0227999999997</v>
      </c>
      <c r="G2510" s="4">
        <f t="shared" ca="1" si="157"/>
        <v>575.32470000000012</v>
      </c>
      <c r="H2510" s="4">
        <f ca="1">IFERROR(AVERAGE(OFFSET(G2510,0,0,-计算!B$21,1)),AVERAGE(OFFSET(G2510,0,0,-ROW(),1)))</f>
        <v>616.65997222222211</v>
      </c>
      <c r="I2510" s="4" t="str">
        <f ca="1">IF(计算!B$23=1,IFERROR(IF(AND(G2510&gt;H2510,OFFSET(G2510,-计算!B$22,0,1,1)&lt;OFFSET(H2510,-计算!B$22,0,1,1)),"买",IF(AND(G2510&lt;H2510,OFFSET(G2510,-计算!B$22,0,1,1)&gt;OFFSET(H2510,-计算!B$22,0,1,1)),"卖",I2509)),"买"),IF(计算!B$23=2,IFERROR(IF(AND(G2510&gt;OFFSET(G2510,-计算!B$22,0,1,1),B2510&lt;OFFSET(B2510,-计算!B$22,0,1,1)),"买",IF(AND(G2510&lt;OFFSET(G2510,-计算!B$22,0,1,1),B2510&gt;OFFSET(B2510,-计算!B$22,0,1,1)),"卖",I2509)),"买"),""))</f>
        <v>卖</v>
      </c>
      <c r="J2510" s="4" t="str">
        <f t="shared" ca="1" si="159"/>
        <v/>
      </c>
      <c r="K2510" s="3">
        <f ca="1">IF(I2509="买",C2510,0)-IF(J2510=1,计算!B$18)</f>
        <v>0</v>
      </c>
      <c r="L2510" s="2">
        <f t="shared" ca="1" si="158"/>
        <v>9.3873941009385984</v>
      </c>
      <c r="M2510" s="3">
        <f ca="1">1-L2510/MAX(L$2:L2510)</f>
        <v>4.3836932849930843E-2</v>
      </c>
    </row>
    <row r="2511" spans="1:13" x14ac:dyDescent="0.15">
      <c r="A2511" s="1">
        <v>42132</v>
      </c>
      <c r="B2511" s="2">
        <v>4558.3999999999996</v>
      </c>
      <c r="C2511" s="3">
        <f t="shared" si="156"/>
        <v>1.9755754358413258E-2</v>
      </c>
      <c r="D2511" s="3">
        <f>1-B2511/MAX(B$2:B2511)</f>
        <v>0.22439256788947126</v>
      </c>
      <c r="E2511" s="4">
        <f ca="1">IFERROR(AVERAGE(OFFSET(B2511,0,0,-计算!B$19,1)),AVERAGE(OFFSET(B2511,0,0,-ROW(),1)))</f>
        <v>4685.2841666666664</v>
      </c>
      <c r="F2511" s="4">
        <f ca="1">IFERROR(AVERAGE(OFFSET(B2511,0,0,-计算!B$20,1)),AVERAGE(OFFSET(B2511,0,0,-ROW(),1)))</f>
        <v>4136.6161999999995</v>
      </c>
      <c r="G2511" s="4">
        <f t="shared" ca="1" si="157"/>
        <v>548.66796666666687</v>
      </c>
      <c r="H2511" s="4">
        <f ca="1">IFERROR(AVERAGE(OFFSET(G2511,0,0,-计算!B$21,1)),AVERAGE(OFFSET(G2511,0,0,-ROW(),1)))</f>
        <v>602.74725555555551</v>
      </c>
      <c r="I2511" s="4" t="str">
        <f ca="1">IF(计算!B$23=1,IFERROR(IF(AND(G2511&gt;H2511,OFFSET(G2511,-计算!B$22,0,1,1)&lt;OFFSET(H2511,-计算!B$22,0,1,1)),"买",IF(AND(G2511&lt;H2511,OFFSET(G2511,-计算!B$22,0,1,1)&gt;OFFSET(H2511,-计算!B$22,0,1,1)),"卖",I2510)),"买"),IF(计算!B$23=2,IFERROR(IF(AND(G2511&gt;OFFSET(G2511,-计算!B$22,0,1,1),B2511&lt;OFFSET(B2511,-计算!B$22,0,1,1)),"买",IF(AND(G2511&lt;OFFSET(G2511,-计算!B$22,0,1,1),B2511&gt;OFFSET(B2511,-计算!B$22,0,1,1)),"卖",I2510)),"买"),""))</f>
        <v>卖</v>
      </c>
      <c r="J2511" s="4" t="str">
        <f t="shared" ca="1" si="159"/>
        <v/>
      </c>
      <c r="K2511" s="3">
        <f ca="1">IF(I2510="买",C2511,0)-IF(J2511=1,计算!B$18)</f>
        <v>0</v>
      </c>
      <c r="L2511" s="2">
        <f t="shared" ca="1" si="158"/>
        <v>9.3873941009385984</v>
      </c>
      <c r="M2511" s="3">
        <f ca="1">1-L2511/MAX(L$2:L2511)</f>
        <v>4.3836932849930843E-2</v>
      </c>
    </row>
    <row r="2512" spans="1:13" x14ac:dyDescent="0.15">
      <c r="A2512" s="1">
        <v>42135</v>
      </c>
      <c r="B2512" s="2">
        <v>4690.53</v>
      </c>
      <c r="C2512" s="3">
        <f t="shared" si="156"/>
        <v>2.8986047736047738E-2</v>
      </c>
      <c r="D2512" s="3">
        <f>1-B2512/MAX(B$2:B2512)</f>
        <v>0.20191077383788203</v>
      </c>
      <c r="E2512" s="4">
        <f ca="1">IFERROR(AVERAGE(OFFSET(B2512,0,0,-计算!B$19,1)),AVERAGE(OFFSET(B2512,0,0,-ROW(),1)))</f>
        <v>4681.1774999999998</v>
      </c>
      <c r="F2512" s="4">
        <f ca="1">IFERROR(AVERAGE(OFFSET(B2512,0,0,-计算!B$20,1)),AVERAGE(OFFSET(B2512,0,0,-ROW(),1)))</f>
        <v>4159.1009999999987</v>
      </c>
      <c r="G2512" s="4">
        <f t="shared" ca="1" si="157"/>
        <v>522.07650000000103</v>
      </c>
      <c r="H2512" s="4">
        <f ca="1">IFERROR(AVERAGE(OFFSET(G2512,0,0,-计算!B$21,1)),AVERAGE(OFFSET(G2512,0,0,-ROW(),1)))</f>
        <v>584.45922222222237</v>
      </c>
      <c r="I2512" s="4" t="str">
        <f ca="1">IF(计算!B$23=1,IFERROR(IF(AND(G2512&gt;H2512,OFFSET(G2512,-计算!B$22,0,1,1)&lt;OFFSET(H2512,-计算!B$22,0,1,1)),"买",IF(AND(G2512&lt;H2512,OFFSET(G2512,-计算!B$22,0,1,1)&gt;OFFSET(H2512,-计算!B$22,0,1,1)),"卖",I2511)),"买"),IF(计算!B$23=2,IFERROR(IF(AND(G2512&gt;OFFSET(G2512,-计算!B$22,0,1,1),B2512&lt;OFFSET(B2512,-计算!B$22,0,1,1)),"买",IF(AND(G2512&lt;OFFSET(G2512,-计算!B$22,0,1,1),B2512&gt;OFFSET(B2512,-计算!B$22,0,1,1)),"卖",I2511)),"买"),""))</f>
        <v>卖</v>
      </c>
      <c r="J2512" s="4" t="str">
        <f t="shared" ca="1" si="159"/>
        <v/>
      </c>
      <c r="K2512" s="3">
        <f ca="1">IF(I2511="买",C2512,0)-IF(J2512=1,计算!B$18)</f>
        <v>0</v>
      </c>
      <c r="L2512" s="2">
        <f t="shared" ca="1" si="158"/>
        <v>9.3873941009385984</v>
      </c>
      <c r="M2512" s="3">
        <f ca="1">1-L2512/MAX(L$2:L2512)</f>
        <v>4.3836932849930843E-2</v>
      </c>
    </row>
    <row r="2513" spans="1:13" x14ac:dyDescent="0.15">
      <c r="A2513" s="1">
        <v>42136</v>
      </c>
      <c r="B2513" s="2">
        <v>4747.42</v>
      </c>
      <c r="C2513" s="3">
        <f t="shared" si="156"/>
        <v>1.2128693345954566E-2</v>
      </c>
      <c r="D2513" s="3">
        <f>1-B2513/MAX(B$2:B2513)</f>
        <v>0.19223099435105151</v>
      </c>
      <c r="E2513" s="4">
        <f ca="1">IFERROR(AVERAGE(OFFSET(B2513,0,0,-计算!B$19,1)),AVERAGE(OFFSET(B2513,0,0,-ROW(),1)))</f>
        <v>4681.7216666666664</v>
      </c>
      <c r="F2513" s="4">
        <f ca="1">IFERROR(AVERAGE(OFFSET(B2513,0,0,-计算!B$20,1)),AVERAGE(OFFSET(B2513,0,0,-ROW(),1)))</f>
        <v>4182.5925999999999</v>
      </c>
      <c r="G2513" s="4">
        <f t="shared" ca="1" si="157"/>
        <v>499.1290666666664</v>
      </c>
      <c r="H2513" s="4">
        <f ca="1">IFERROR(AVERAGE(OFFSET(G2513,0,0,-计算!B$21,1)),AVERAGE(OFFSET(G2513,0,0,-ROW(),1)))</f>
        <v>561.1735444444447</v>
      </c>
      <c r="I2513" s="4" t="str">
        <f ca="1">IF(计算!B$23=1,IFERROR(IF(AND(G2513&gt;H2513,OFFSET(G2513,-计算!B$22,0,1,1)&lt;OFFSET(H2513,-计算!B$22,0,1,1)),"买",IF(AND(G2513&lt;H2513,OFFSET(G2513,-计算!B$22,0,1,1)&gt;OFFSET(H2513,-计算!B$22,0,1,1)),"卖",I2512)),"买"),IF(计算!B$23=2,IFERROR(IF(AND(G2513&gt;OFFSET(G2513,-计算!B$22,0,1,1),B2513&lt;OFFSET(B2513,-计算!B$22,0,1,1)),"买",IF(AND(G2513&lt;OFFSET(G2513,-计算!B$22,0,1,1),B2513&gt;OFFSET(B2513,-计算!B$22,0,1,1)),"卖",I2512)),"买"),""))</f>
        <v>卖</v>
      </c>
      <c r="J2513" s="4" t="str">
        <f t="shared" ca="1" si="159"/>
        <v/>
      </c>
      <c r="K2513" s="3">
        <f ca="1">IF(I2512="买",C2513,0)-IF(J2513=1,计算!B$18)</f>
        <v>0</v>
      </c>
      <c r="L2513" s="2">
        <f t="shared" ca="1" si="158"/>
        <v>9.3873941009385984</v>
      </c>
      <c r="M2513" s="3">
        <f ca="1">1-L2513/MAX(L$2:L2513)</f>
        <v>4.3836932849930843E-2</v>
      </c>
    </row>
    <row r="2514" spans="1:13" x14ac:dyDescent="0.15">
      <c r="A2514" s="1">
        <v>42137</v>
      </c>
      <c r="B2514" s="2">
        <v>4718.4399999999996</v>
      </c>
      <c r="C2514" s="3">
        <f t="shared" si="156"/>
        <v>-6.1043682673959099E-3</v>
      </c>
      <c r="D2514" s="3">
        <f>1-B2514/MAX(B$2:B2514)</f>
        <v>0.19716191383652082</v>
      </c>
      <c r="E2514" s="4">
        <f ca="1">IFERROR(AVERAGE(OFFSET(B2514,0,0,-计算!B$19,1)),AVERAGE(OFFSET(B2514,0,0,-ROW(),1)))</f>
        <v>4683.038333333333</v>
      </c>
      <c r="F2514" s="4">
        <f ca="1">IFERROR(AVERAGE(OFFSET(B2514,0,0,-计算!B$20,1)),AVERAGE(OFFSET(B2514,0,0,-ROW(),1)))</f>
        <v>4204.9359999999988</v>
      </c>
      <c r="G2514" s="4">
        <f t="shared" ca="1" si="157"/>
        <v>478.10233333333417</v>
      </c>
      <c r="H2514" s="4">
        <f ca="1">IFERROR(AVERAGE(OFFSET(G2514,0,0,-计算!B$21,1)),AVERAGE(OFFSET(G2514,0,0,-ROW(),1)))</f>
        <v>536.98330555555594</v>
      </c>
      <c r="I2514" s="4" t="str">
        <f ca="1">IF(计算!B$23=1,IFERROR(IF(AND(G2514&gt;H2514,OFFSET(G2514,-计算!B$22,0,1,1)&lt;OFFSET(H2514,-计算!B$22,0,1,1)),"买",IF(AND(G2514&lt;H2514,OFFSET(G2514,-计算!B$22,0,1,1)&gt;OFFSET(H2514,-计算!B$22,0,1,1)),"卖",I2513)),"买"),IF(计算!B$23=2,IFERROR(IF(AND(G2514&gt;OFFSET(G2514,-计算!B$22,0,1,1),B2514&lt;OFFSET(B2514,-计算!B$22,0,1,1)),"买",IF(AND(G2514&lt;OFFSET(G2514,-计算!B$22,0,1,1),B2514&gt;OFFSET(B2514,-计算!B$22,0,1,1)),"卖",I2513)),"买"),""))</f>
        <v>卖</v>
      </c>
      <c r="J2514" s="4" t="str">
        <f t="shared" ca="1" si="159"/>
        <v/>
      </c>
      <c r="K2514" s="3">
        <f ca="1">IF(I2513="买",C2514,0)-IF(J2514=1,计算!B$18)</f>
        <v>0</v>
      </c>
      <c r="L2514" s="2">
        <f t="shared" ca="1" si="158"/>
        <v>9.3873941009385984</v>
      </c>
      <c r="M2514" s="3">
        <f ca="1">1-L2514/MAX(L$2:L2514)</f>
        <v>4.3836932849930843E-2</v>
      </c>
    </row>
    <row r="2515" spans="1:13" x14ac:dyDescent="0.15">
      <c r="A2515" s="1">
        <v>42138</v>
      </c>
      <c r="B2515" s="2">
        <v>4700.78</v>
      </c>
      <c r="C2515" s="3">
        <f t="shared" si="156"/>
        <v>-3.7427624384329672E-3</v>
      </c>
      <c r="D2515" s="3">
        <f>1-B2515/MAX(B$2:B2515)</f>
        <v>0.20016674606955698</v>
      </c>
      <c r="E2515" s="4">
        <f ca="1">IFERROR(AVERAGE(OFFSET(B2515,0,0,-计算!B$19,1)),AVERAGE(OFFSET(B2515,0,0,-ROW(),1)))</f>
        <v>4674.1374999999998</v>
      </c>
      <c r="F2515" s="4">
        <f ca="1">IFERROR(AVERAGE(OFFSET(B2515,0,0,-计算!B$20,1)),AVERAGE(OFFSET(B2515,0,0,-ROW(),1)))</f>
        <v>4228.7935999999991</v>
      </c>
      <c r="G2515" s="4">
        <f t="shared" ca="1" si="157"/>
        <v>445.34390000000076</v>
      </c>
      <c r="H2515" s="4">
        <f ca="1">IFERROR(AVERAGE(OFFSET(G2515,0,0,-计算!B$21,1)),AVERAGE(OFFSET(G2515,0,0,-ROW(),1)))</f>
        <v>511.44074444444487</v>
      </c>
      <c r="I2515" s="4" t="str">
        <f ca="1">IF(计算!B$23=1,IFERROR(IF(AND(G2515&gt;H2515,OFFSET(G2515,-计算!B$22,0,1,1)&lt;OFFSET(H2515,-计算!B$22,0,1,1)),"买",IF(AND(G2515&lt;H2515,OFFSET(G2515,-计算!B$22,0,1,1)&gt;OFFSET(H2515,-计算!B$22,0,1,1)),"卖",I2514)),"买"),IF(计算!B$23=2,IFERROR(IF(AND(G2515&gt;OFFSET(G2515,-计算!B$22,0,1,1),B2515&lt;OFFSET(B2515,-计算!B$22,0,1,1)),"买",IF(AND(G2515&lt;OFFSET(G2515,-计算!B$22,0,1,1),B2515&gt;OFFSET(B2515,-计算!B$22,0,1,1)),"卖",I2514)),"买"),""))</f>
        <v>卖</v>
      </c>
      <c r="J2515" s="4" t="str">
        <f t="shared" ca="1" si="159"/>
        <v/>
      </c>
      <c r="K2515" s="3">
        <f ca="1">IF(I2514="买",C2515,0)-IF(J2515=1,计算!B$18)</f>
        <v>0</v>
      </c>
      <c r="L2515" s="2">
        <f t="shared" ca="1" si="158"/>
        <v>9.3873941009385984</v>
      </c>
      <c r="M2515" s="3">
        <f ca="1">1-L2515/MAX(L$2:L2515)</f>
        <v>4.3836932849930843E-2</v>
      </c>
    </row>
    <row r="2516" spans="1:13" x14ac:dyDescent="0.15">
      <c r="A2516" s="1">
        <v>42139</v>
      </c>
      <c r="B2516" s="2">
        <v>4617.47</v>
      </c>
      <c r="C2516" s="3">
        <f t="shared" si="156"/>
        <v>-1.7722590718986964E-2</v>
      </c>
      <c r="D2516" s="3">
        <f>1-B2516/MAX(B$2:B2516)</f>
        <v>0.21434186347240181</v>
      </c>
      <c r="E2516" s="4">
        <f ca="1">IFERROR(AVERAGE(OFFSET(B2516,0,0,-计算!B$19,1)),AVERAGE(OFFSET(B2516,0,0,-ROW(),1)))</f>
        <v>4663.7716666666665</v>
      </c>
      <c r="F2516" s="4">
        <f ca="1">IFERROR(AVERAGE(OFFSET(B2516,0,0,-计算!B$20,1)),AVERAGE(OFFSET(B2516,0,0,-ROW(),1)))</f>
        <v>4250.5265999999992</v>
      </c>
      <c r="G2516" s="4">
        <f t="shared" ca="1" si="157"/>
        <v>413.2450666666673</v>
      </c>
      <c r="H2516" s="4">
        <f ca="1">IFERROR(AVERAGE(OFFSET(G2516,0,0,-计算!B$21,1)),AVERAGE(OFFSET(G2516,0,0,-ROW(),1)))</f>
        <v>484.42747222222278</v>
      </c>
      <c r="I2516" s="4" t="str">
        <f ca="1">IF(计算!B$23=1,IFERROR(IF(AND(G2516&gt;H2516,OFFSET(G2516,-计算!B$22,0,1,1)&lt;OFFSET(H2516,-计算!B$22,0,1,1)),"买",IF(AND(G2516&lt;H2516,OFFSET(G2516,-计算!B$22,0,1,1)&gt;OFFSET(H2516,-计算!B$22,0,1,1)),"卖",I2515)),"买"),IF(计算!B$23=2,IFERROR(IF(AND(G2516&gt;OFFSET(G2516,-计算!B$22,0,1,1),B2516&lt;OFFSET(B2516,-计算!B$22,0,1,1)),"买",IF(AND(G2516&lt;OFFSET(G2516,-计算!B$22,0,1,1),B2516&gt;OFFSET(B2516,-计算!B$22,0,1,1)),"卖",I2515)),"买"),""))</f>
        <v>卖</v>
      </c>
      <c r="J2516" s="4" t="str">
        <f t="shared" ca="1" si="159"/>
        <v/>
      </c>
      <c r="K2516" s="3">
        <f ca="1">IF(I2515="买",C2516,0)-IF(J2516=1,计算!B$18)</f>
        <v>0</v>
      </c>
      <c r="L2516" s="2">
        <f t="shared" ca="1" si="158"/>
        <v>9.3873941009385984</v>
      </c>
      <c r="M2516" s="3">
        <f ca="1">1-L2516/MAX(L$2:L2516)</f>
        <v>4.3836932849930843E-2</v>
      </c>
    </row>
    <row r="2517" spans="1:13" x14ac:dyDescent="0.15">
      <c r="A2517" s="1">
        <v>42142</v>
      </c>
      <c r="B2517" s="2">
        <v>4575.1400000000003</v>
      </c>
      <c r="C2517" s="3">
        <f t="shared" si="156"/>
        <v>-9.1673578821301893E-3</v>
      </c>
      <c r="D2517" s="3">
        <f>1-B2517/MAX(B$2:B2517)</f>
        <v>0.22154427278295774</v>
      </c>
      <c r="E2517" s="4">
        <f ca="1">IFERROR(AVERAGE(OFFSET(B2517,0,0,-计算!B$19,1)),AVERAGE(OFFSET(B2517,0,0,-ROW(),1)))</f>
        <v>4647.1724999999997</v>
      </c>
      <c r="F2517" s="4">
        <f ca="1">IFERROR(AVERAGE(OFFSET(B2517,0,0,-计算!B$20,1)),AVERAGE(OFFSET(B2517,0,0,-ROW(),1)))</f>
        <v>4272.1025999999993</v>
      </c>
      <c r="G2517" s="4">
        <f t="shared" ca="1" si="157"/>
        <v>375.06990000000042</v>
      </c>
      <c r="H2517" s="4">
        <f ca="1">IFERROR(AVERAGE(OFFSET(G2517,0,0,-计算!B$21,1)),AVERAGE(OFFSET(G2517,0,0,-ROW(),1)))</f>
        <v>455.49446111111166</v>
      </c>
      <c r="I2517" s="4" t="str">
        <f ca="1">IF(计算!B$23=1,IFERROR(IF(AND(G2517&gt;H2517,OFFSET(G2517,-计算!B$22,0,1,1)&lt;OFFSET(H2517,-计算!B$22,0,1,1)),"买",IF(AND(G2517&lt;H2517,OFFSET(G2517,-计算!B$22,0,1,1)&gt;OFFSET(H2517,-计算!B$22,0,1,1)),"卖",I2516)),"买"),IF(计算!B$23=2,IFERROR(IF(AND(G2517&gt;OFFSET(G2517,-计算!B$22,0,1,1),B2517&lt;OFFSET(B2517,-计算!B$22,0,1,1)),"买",IF(AND(G2517&lt;OFFSET(G2517,-计算!B$22,0,1,1),B2517&gt;OFFSET(B2517,-计算!B$22,0,1,1)),"卖",I2516)),"买"),""))</f>
        <v>卖</v>
      </c>
      <c r="J2517" s="4" t="str">
        <f t="shared" ca="1" si="159"/>
        <v/>
      </c>
      <c r="K2517" s="3">
        <f ca="1">IF(I2516="买",C2517,0)-IF(J2517=1,计算!B$18)</f>
        <v>0</v>
      </c>
      <c r="L2517" s="2">
        <f t="shared" ca="1" si="158"/>
        <v>9.3873941009385984</v>
      </c>
      <c r="M2517" s="3">
        <f ca="1">1-L2517/MAX(L$2:L2517)</f>
        <v>4.3836932849930843E-2</v>
      </c>
    </row>
    <row r="2518" spans="1:13" x14ac:dyDescent="0.15">
      <c r="A2518" s="1">
        <v>42143</v>
      </c>
      <c r="B2518" s="2">
        <v>4731.22</v>
      </c>
      <c r="C2518" s="3">
        <f t="shared" si="156"/>
        <v>3.4114803044278386E-2</v>
      </c>
      <c r="D2518" s="3">
        <f>1-B2518/MAX(B$2:B2518)</f>
        <v>0.1949874089702579</v>
      </c>
      <c r="E2518" s="4">
        <f ca="1">IFERROR(AVERAGE(OFFSET(B2518,0,0,-计算!B$19,1)),AVERAGE(OFFSET(B2518,0,0,-ROW(),1)))</f>
        <v>4645.6166666666668</v>
      </c>
      <c r="F2518" s="4">
        <f ca="1">IFERROR(AVERAGE(OFFSET(B2518,0,0,-计算!B$20,1)),AVERAGE(OFFSET(B2518,0,0,-ROW(),1)))</f>
        <v>4297.1565999999993</v>
      </c>
      <c r="G2518" s="4">
        <f t="shared" ca="1" si="157"/>
        <v>348.46006666666744</v>
      </c>
      <c r="H2518" s="4">
        <f ca="1">IFERROR(AVERAGE(OFFSET(G2518,0,0,-计算!B$21,1)),AVERAGE(OFFSET(G2518,0,0,-ROW(),1)))</f>
        <v>426.5583888888894</v>
      </c>
      <c r="I2518" s="4" t="str">
        <f ca="1">IF(计算!B$23=1,IFERROR(IF(AND(G2518&gt;H2518,OFFSET(G2518,-计算!B$22,0,1,1)&lt;OFFSET(H2518,-计算!B$22,0,1,1)),"买",IF(AND(G2518&lt;H2518,OFFSET(G2518,-计算!B$22,0,1,1)&gt;OFFSET(H2518,-计算!B$22,0,1,1)),"卖",I2517)),"买"),IF(计算!B$23=2,IFERROR(IF(AND(G2518&gt;OFFSET(G2518,-计算!B$22,0,1,1),B2518&lt;OFFSET(B2518,-计算!B$22,0,1,1)),"买",IF(AND(G2518&lt;OFFSET(G2518,-计算!B$22,0,1,1),B2518&gt;OFFSET(B2518,-计算!B$22,0,1,1)),"卖",I2517)),"买"),""))</f>
        <v>卖</v>
      </c>
      <c r="J2518" s="4" t="str">
        <f t="shared" ca="1" si="159"/>
        <v/>
      </c>
      <c r="K2518" s="3">
        <f ca="1">IF(I2517="买",C2518,0)-IF(J2518=1,计算!B$18)</f>
        <v>0</v>
      </c>
      <c r="L2518" s="2">
        <f t="shared" ca="1" si="158"/>
        <v>9.3873941009385984</v>
      </c>
      <c r="M2518" s="3">
        <f ca="1">1-L2518/MAX(L$2:L2518)</f>
        <v>4.3836932849930843E-2</v>
      </c>
    </row>
    <row r="2519" spans="1:13" x14ac:dyDescent="0.15">
      <c r="A2519" s="1">
        <v>42144</v>
      </c>
      <c r="B2519" s="2">
        <v>4754.92</v>
      </c>
      <c r="C2519" s="3">
        <f t="shared" si="156"/>
        <v>5.0092787906712566E-3</v>
      </c>
      <c r="D2519" s="3">
        <f>1-B2519/MAX(B$2:B2519)</f>
        <v>0.19095487647178921</v>
      </c>
      <c r="E2519" s="4">
        <f ca="1">IFERROR(AVERAGE(OFFSET(B2519,0,0,-计算!B$19,1)),AVERAGE(OFFSET(B2519,0,0,-ROW(),1)))</f>
        <v>4642.8816666666671</v>
      </c>
      <c r="F2519" s="4">
        <f ca="1">IFERROR(AVERAGE(OFFSET(B2519,0,0,-计算!B$20,1)),AVERAGE(OFFSET(B2519,0,0,-ROW(),1)))</f>
        <v>4321.5</v>
      </c>
      <c r="G2519" s="4">
        <f t="shared" ca="1" si="157"/>
        <v>321.38166666666712</v>
      </c>
      <c r="H2519" s="4">
        <f ca="1">IFERROR(AVERAGE(OFFSET(G2519,0,0,-计算!B$21,1)),AVERAGE(OFFSET(G2519,0,0,-ROW(),1)))</f>
        <v>396.93382222222289</v>
      </c>
      <c r="I2519" s="4" t="str">
        <f ca="1">IF(计算!B$23=1,IFERROR(IF(AND(G2519&gt;H2519,OFFSET(G2519,-计算!B$22,0,1,1)&lt;OFFSET(H2519,-计算!B$22,0,1,1)),"买",IF(AND(G2519&lt;H2519,OFFSET(G2519,-计算!B$22,0,1,1)&gt;OFFSET(H2519,-计算!B$22,0,1,1)),"卖",I2518)),"买"),IF(计算!B$23=2,IFERROR(IF(AND(G2519&gt;OFFSET(G2519,-计算!B$22,0,1,1),B2519&lt;OFFSET(B2519,-计算!B$22,0,1,1)),"买",IF(AND(G2519&lt;OFFSET(G2519,-计算!B$22,0,1,1),B2519&gt;OFFSET(B2519,-计算!B$22,0,1,1)),"卖",I2518)),"买"),""))</f>
        <v>卖</v>
      </c>
      <c r="J2519" s="4" t="str">
        <f t="shared" ca="1" si="159"/>
        <v/>
      </c>
      <c r="K2519" s="3">
        <f ca="1">IF(I2518="买",C2519,0)-IF(J2519=1,计算!B$18)</f>
        <v>0</v>
      </c>
      <c r="L2519" s="2">
        <f t="shared" ca="1" si="158"/>
        <v>9.3873941009385984</v>
      </c>
      <c r="M2519" s="3">
        <f ca="1">1-L2519/MAX(L$2:L2519)</f>
        <v>4.3836932849930843E-2</v>
      </c>
    </row>
    <row r="2520" spans="1:13" x14ac:dyDescent="0.15">
      <c r="A2520" s="1">
        <v>42145</v>
      </c>
      <c r="B2520" s="2">
        <v>4840.9799999999996</v>
      </c>
      <c r="C2520" s="3">
        <f t="shared" si="156"/>
        <v>1.8099147830036966E-2</v>
      </c>
      <c r="D2520" s="3">
        <f>1-B2520/MAX(B$2:B2520)</f>
        <v>0.17631184917988163</v>
      </c>
      <c r="E2520" s="4">
        <f ca="1">IFERROR(AVERAGE(OFFSET(B2520,0,0,-计算!B$19,1)),AVERAGE(OFFSET(B2520,0,0,-ROW(),1)))</f>
        <v>4663.2266666666656</v>
      </c>
      <c r="F2520" s="4">
        <f ca="1">IFERROR(AVERAGE(OFFSET(B2520,0,0,-计算!B$20,1)),AVERAGE(OFFSET(B2520,0,0,-ROW(),1)))</f>
        <v>4347.9073999999991</v>
      </c>
      <c r="G2520" s="4">
        <f t="shared" ca="1" si="157"/>
        <v>315.31926666666641</v>
      </c>
      <c r="H2520" s="4">
        <f ca="1">IFERROR(AVERAGE(OFFSET(G2520,0,0,-计算!B$21,1)),AVERAGE(OFFSET(G2520,0,0,-ROW(),1)))</f>
        <v>369.80331111111155</v>
      </c>
      <c r="I2520" s="4" t="str">
        <f ca="1">IF(计算!B$23=1,IFERROR(IF(AND(G2520&gt;H2520,OFFSET(G2520,-计算!B$22,0,1,1)&lt;OFFSET(H2520,-计算!B$22,0,1,1)),"买",IF(AND(G2520&lt;H2520,OFFSET(G2520,-计算!B$22,0,1,1)&gt;OFFSET(H2520,-计算!B$22,0,1,1)),"卖",I2519)),"买"),IF(计算!B$23=2,IFERROR(IF(AND(G2520&gt;OFFSET(G2520,-计算!B$22,0,1,1),B2520&lt;OFFSET(B2520,-计算!B$22,0,1,1)),"买",IF(AND(G2520&lt;OFFSET(G2520,-计算!B$22,0,1,1),B2520&gt;OFFSET(B2520,-计算!B$22,0,1,1)),"卖",I2519)),"买"),""))</f>
        <v>卖</v>
      </c>
      <c r="J2520" s="4" t="str">
        <f t="shared" ca="1" si="159"/>
        <v/>
      </c>
      <c r="K2520" s="3">
        <f ca="1">IF(I2519="买",C2520,0)-IF(J2520=1,计算!B$18)</f>
        <v>0</v>
      </c>
      <c r="L2520" s="2">
        <f t="shared" ca="1" si="158"/>
        <v>9.3873941009385984</v>
      </c>
      <c r="M2520" s="3">
        <f ca="1">1-L2520/MAX(L$2:L2520)</f>
        <v>4.3836932849930843E-2</v>
      </c>
    </row>
    <row r="2521" spans="1:13" x14ac:dyDescent="0.15">
      <c r="A2521" s="1">
        <v>42146</v>
      </c>
      <c r="B2521" s="2">
        <v>4951.33</v>
      </c>
      <c r="C2521" s="3">
        <f t="shared" si="156"/>
        <v>2.27949712661486E-2</v>
      </c>
      <c r="D2521" s="3">
        <f>1-B2521/MAX(B$2:B2521)</f>
        <v>0.15753590144966989</v>
      </c>
      <c r="E2521" s="4">
        <f ca="1">IFERROR(AVERAGE(OFFSET(B2521,0,0,-计算!B$19,1)),AVERAGE(OFFSET(B2521,0,0,-ROW(),1)))</f>
        <v>4696.3933333333334</v>
      </c>
      <c r="F2521" s="4">
        <f ca="1">IFERROR(AVERAGE(OFFSET(B2521,0,0,-计算!B$20,1)),AVERAGE(OFFSET(B2521,0,0,-ROW(),1)))</f>
        <v>4376.4409999999989</v>
      </c>
      <c r="G2521" s="4">
        <f t="shared" ca="1" si="157"/>
        <v>319.95233333333454</v>
      </c>
      <c r="H2521" s="4">
        <f ca="1">IFERROR(AVERAGE(OFFSET(G2521,0,0,-计算!B$21,1)),AVERAGE(OFFSET(G2521,0,0,-ROW(),1)))</f>
        <v>348.90471666666718</v>
      </c>
      <c r="I2521" s="4" t="str">
        <f ca="1">IF(计算!B$23=1,IFERROR(IF(AND(G2521&gt;H2521,OFFSET(G2521,-计算!B$22,0,1,1)&lt;OFFSET(H2521,-计算!B$22,0,1,1)),"买",IF(AND(G2521&lt;H2521,OFFSET(G2521,-计算!B$22,0,1,1)&gt;OFFSET(H2521,-计算!B$22,0,1,1)),"卖",I2520)),"买"),IF(计算!B$23=2,IFERROR(IF(AND(G2521&gt;OFFSET(G2521,-计算!B$22,0,1,1),B2521&lt;OFFSET(B2521,-计算!B$22,0,1,1)),"买",IF(AND(G2521&lt;OFFSET(G2521,-计算!B$22,0,1,1),B2521&gt;OFFSET(B2521,-计算!B$22,0,1,1)),"卖",I2520)),"买"),""))</f>
        <v>卖</v>
      </c>
      <c r="J2521" s="4" t="str">
        <f t="shared" ca="1" si="159"/>
        <v/>
      </c>
      <c r="K2521" s="3">
        <f ca="1">IF(I2520="买",C2521,0)-IF(J2521=1,计算!B$18)</f>
        <v>0</v>
      </c>
      <c r="L2521" s="2">
        <f t="shared" ca="1" si="158"/>
        <v>9.3873941009385984</v>
      </c>
      <c r="M2521" s="3">
        <f ca="1">1-L2521/MAX(L$2:L2521)</f>
        <v>4.3836932849930843E-2</v>
      </c>
    </row>
    <row r="2522" spans="1:13" x14ac:dyDescent="0.15">
      <c r="A2522" s="1">
        <v>42149</v>
      </c>
      <c r="B2522" s="2">
        <v>5099.49</v>
      </c>
      <c r="C2522" s="3">
        <f t="shared" si="156"/>
        <v>2.992327314075216E-2</v>
      </c>
      <c r="D2522" s="3">
        <f>1-B2522/MAX(B$2:B2522)</f>
        <v>0.13232661811747093</v>
      </c>
      <c r="E2522" s="4">
        <f ca="1">IFERROR(AVERAGE(OFFSET(B2522,0,0,-计算!B$19,1)),AVERAGE(OFFSET(B2522,0,0,-ROW(),1)))</f>
        <v>4748.8433333333332</v>
      </c>
      <c r="F2522" s="4">
        <f ca="1">IFERROR(AVERAGE(OFFSET(B2522,0,0,-计算!B$20,1)),AVERAGE(OFFSET(B2522,0,0,-ROW(),1)))</f>
        <v>4406.5739999999987</v>
      </c>
      <c r="G2522" s="4">
        <f t="shared" ca="1" si="157"/>
        <v>342.26933333333454</v>
      </c>
      <c r="H2522" s="4">
        <f ca="1">IFERROR(AVERAGE(OFFSET(G2522,0,0,-计算!B$21,1)),AVERAGE(OFFSET(G2522,0,0,-ROW(),1)))</f>
        <v>337.07542777777843</v>
      </c>
      <c r="I2522" s="4" t="str">
        <f ca="1">IF(计算!B$23=1,IFERROR(IF(AND(G2522&gt;H2522,OFFSET(G2522,-计算!B$22,0,1,1)&lt;OFFSET(H2522,-计算!B$22,0,1,1)),"买",IF(AND(G2522&lt;H2522,OFFSET(G2522,-计算!B$22,0,1,1)&gt;OFFSET(H2522,-计算!B$22,0,1,1)),"卖",I2521)),"买"),IF(计算!B$23=2,IFERROR(IF(AND(G2522&gt;OFFSET(G2522,-计算!B$22,0,1,1),B2522&lt;OFFSET(B2522,-计算!B$22,0,1,1)),"买",IF(AND(G2522&lt;OFFSET(G2522,-计算!B$22,0,1,1),B2522&gt;OFFSET(B2522,-计算!B$22,0,1,1)),"卖",I2521)),"买"),""))</f>
        <v>买</v>
      </c>
      <c r="J2522" s="4">
        <f t="shared" ca="1" si="159"/>
        <v>1</v>
      </c>
      <c r="K2522" s="3">
        <f ca="1">IF(I2521="买",C2522,0)-IF(J2522=1,计算!B$18)</f>
        <v>0</v>
      </c>
      <c r="L2522" s="2">
        <f t="shared" ca="1" si="158"/>
        <v>9.3873941009385984</v>
      </c>
      <c r="M2522" s="3">
        <f ca="1">1-L2522/MAX(L$2:L2522)</f>
        <v>4.3836932849930843E-2</v>
      </c>
    </row>
    <row r="2523" spans="1:13" x14ac:dyDescent="0.15">
      <c r="A2523" s="1">
        <v>42150</v>
      </c>
      <c r="B2523" s="2">
        <v>5198.92</v>
      </c>
      <c r="C2523" s="3">
        <f t="shared" si="156"/>
        <v>1.9498028234196108E-2</v>
      </c>
      <c r="D2523" s="3">
        <f>1-B2523/MAX(B$2:B2523)</f>
        <v>0.11540869801946496</v>
      </c>
      <c r="E2523" s="4">
        <f ca="1">IFERROR(AVERAGE(OFFSET(B2523,0,0,-计算!B$19,1)),AVERAGE(OFFSET(B2523,0,0,-ROW(),1)))</f>
        <v>4802.2199999999993</v>
      </c>
      <c r="F2523" s="4">
        <f ca="1">IFERROR(AVERAGE(OFFSET(B2523,0,0,-计算!B$20,1)),AVERAGE(OFFSET(B2523,0,0,-ROW(),1)))</f>
        <v>4438.1991999999991</v>
      </c>
      <c r="G2523" s="4">
        <f t="shared" ca="1" si="157"/>
        <v>364.02080000000024</v>
      </c>
      <c r="H2523" s="4">
        <f ca="1">IFERROR(AVERAGE(OFFSET(G2523,0,0,-计算!B$21,1)),AVERAGE(OFFSET(G2523,0,0,-ROW(),1)))</f>
        <v>335.23391111111169</v>
      </c>
      <c r="I2523" s="4" t="str">
        <f ca="1">IF(计算!B$23=1,IFERROR(IF(AND(G2523&gt;H2523,OFFSET(G2523,-计算!B$22,0,1,1)&lt;OFFSET(H2523,-计算!B$22,0,1,1)),"买",IF(AND(G2523&lt;H2523,OFFSET(G2523,-计算!B$22,0,1,1)&gt;OFFSET(H2523,-计算!B$22,0,1,1)),"卖",I2522)),"买"),IF(计算!B$23=2,IFERROR(IF(AND(G2523&gt;OFFSET(G2523,-计算!B$22,0,1,1),B2523&lt;OFFSET(B2523,-计算!B$22,0,1,1)),"买",IF(AND(G2523&lt;OFFSET(G2523,-计算!B$22,0,1,1),B2523&gt;OFFSET(B2523,-计算!B$22,0,1,1)),"卖",I2522)),"买"),""))</f>
        <v>买</v>
      </c>
      <c r="J2523" s="4" t="str">
        <f t="shared" ca="1" si="159"/>
        <v/>
      </c>
      <c r="K2523" s="3">
        <f ca="1">IF(I2522="买",C2523,0)-IF(J2523=1,计算!B$18)</f>
        <v>1.9498028234196108E-2</v>
      </c>
      <c r="L2523" s="2">
        <f t="shared" ca="1" si="158"/>
        <v>9.5704297761642252</v>
      </c>
      <c r="M2523" s="3">
        <f ca="1">1-L2523/MAX(L$2:L2523)</f>
        <v>2.5193638370143212E-2</v>
      </c>
    </row>
    <row r="2524" spans="1:13" x14ac:dyDescent="0.15">
      <c r="A2524" s="1">
        <v>42151</v>
      </c>
      <c r="B2524" s="2">
        <v>5181.43</v>
      </c>
      <c r="C2524" s="3">
        <f t="shared" si="156"/>
        <v>-3.3641602486670363E-3</v>
      </c>
      <c r="D2524" s="3">
        <f>1-B2524/MAX(B$2:B2524)</f>
        <v>0.11838460491390446</v>
      </c>
      <c r="E2524" s="4">
        <f ca="1">IFERROR(AVERAGE(OFFSET(B2524,0,0,-计算!B$19,1)),AVERAGE(OFFSET(B2524,0,0,-ROW(),1)))</f>
        <v>4843.1283333333331</v>
      </c>
      <c r="F2524" s="4">
        <f ca="1">IFERROR(AVERAGE(OFFSET(B2524,0,0,-计算!B$20,1)),AVERAGE(OFFSET(B2524,0,0,-ROW(),1)))</f>
        <v>4467.7143999999998</v>
      </c>
      <c r="G2524" s="4">
        <f t="shared" ca="1" si="157"/>
        <v>375.41393333333326</v>
      </c>
      <c r="H2524" s="4">
        <f ca="1">IFERROR(AVERAGE(OFFSET(G2524,0,0,-计算!B$21,1)),AVERAGE(OFFSET(G2524,0,0,-ROW(),1)))</f>
        <v>339.7262222222227</v>
      </c>
      <c r="I2524" s="4" t="str">
        <f ca="1">IF(计算!B$23=1,IFERROR(IF(AND(G2524&gt;H2524,OFFSET(G2524,-计算!B$22,0,1,1)&lt;OFFSET(H2524,-计算!B$22,0,1,1)),"买",IF(AND(G2524&lt;H2524,OFFSET(G2524,-计算!B$22,0,1,1)&gt;OFFSET(H2524,-计算!B$22,0,1,1)),"卖",I2523)),"买"),IF(计算!B$23=2,IFERROR(IF(AND(G2524&gt;OFFSET(G2524,-计算!B$22,0,1,1),B2524&lt;OFFSET(B2524,-计算!B$22,0,1,1)),"买",IF(AND(G2524&lt;OFFSET(G2524,-计算!B$22,0,1,1),B2524&gt;OFFSET(B2524,-计算!B$22,0,1,1)),"卖",I2523)),"买"),""))</f>
        <v>买</v>
      </c>
      <c r="J2524" s="4" t="str">
        <f t="shared" ca="1" si="159"/>
        <v/>
      </c>
      <c r="K2524" s="3">
        <f ca="1">IF(I2523="买",C2524,0)-IF(J2524=1,计算!B$18)</f>
        <v>-3.3641602486670363E-3</v>
      </c>
      <c r="L2524" s="2">
        <f t="shared" ca="1" si="158"/>
        <v>9.5382333167485935</v>
      </c>
      <c r="M2524" s="3">
        <f ca="1">1-L2524/MAX(L$2:L2524)</f>
        <v>2.8473043182086211E-2</v>
      </c>
    </row>
    <row r="2525" spans="1:13" x14ac:dyDescent="0.15">
      <c r="A2525" s="1">
        <v>42152</v>
      </c>
      <c r="B2525" s="2">
        <v>4834.01</v>
      </c>
      <c r="C2525" s="3">
        <f t="shared" si="156"/>
        <v>-6.7050987854704203E-2</v>
      </c>
      <c r="D2525" s="3">
        <f>1-B2525/MAX(B$2:B2525)</f>
        <v>0.17749778806234251</v>
      </c>
      <c r="E2525" s="4">
        <f ca="1">IFERROR(AVERAGE(OFFSET(B2525,0,0,-计算!B$19,1)),AVERAGE(OFFSET(B2525,0,0,-ROW(),1)))</f>
        <v>4850.3441666666668</v>
      </c>
      <c r="F2525" s="4">
        <f ca="1">IFERROR(AVERAGE(OFFSET(B2525,0,0,-计算!B$20,1)),AVERAGE(OFFSET(B2525,0,0,-ROW(),1)))</f>
        <v>4489.2521999999999</v>
      </c>
      <c r="G2525" s="4">
        <f t="shared" ca="1" si="157"/>
        <v>361.09196666666685</v>
      </c>
      <c r="H2525" s="4">
        <f ca="1">IFERROR(AVERAGE(OFFSET(G2525,0,0,-计算!B$21,1)),AVERAGE(OFFSET(G2525,0,0,-ROW(),1)))</f>
        <v>346.34460555555597</v>
      </c>
      <c r="I2525" s="4" t="str">
        <f ca="1">IF(计算!B$23=1,IFERROR(IF(AND(G2525&gt;H2525,OFFSET(G2525,-计算!B$22,0,1,1)&lt;OFFSET(H2525,-计算!B$22,0,1,1)),"买",IF(AND(G2525&lt;H2525,OFFSET(G2525,-计算!B$22,0,1,1)&gt;OFFSET(H2525,-计算!B$22,0,1,1)),"卖",I2524)),"买"),IF(计算!B$23=2,IFERROR(IF(AND(G2525&gt;OFFSET(G2525,-计算!B$22,0,1,1),B2525&lt;OFFSET(B2525,-计算!B$22,0,1,1)),"买",IF(AND(G2525&lt;OFFSET(G2525,-计算!B$22,0,1,1),B2525&gt;OFFSET(B2525,-计算!B$22,0,1,1)),"卖",I2524)),"买"),""))</f>
        <v>买</v>
      </c>
      <c r="J2525" s="4" t="str">
        <f t="shared" ca="1" si="159"/>
        <v/>
      </c>
      <c r="K2525" s="3">
        <f ca="1">IF(I2524="买",C2525,0)-IF(J2525=1,计算!B$18)</f>
        <v>-6.7050987854704203E-2</v>
      </c>
      <c r="L2525" s="2">
        <f t="shared" ca="1" si="158"/>
        <v>8.8986853504719488</v>
      </c>
      <c r="M2525" s="3">
        <f ca="1">1-L2525/MAX(L$2:L2525)</f>
        <v>9.3614885364201927E-2</v>
      </c>
    </row>
    <row r="2526" spans="1:13" x14ac:dyDescent="0.15">
      <c r="A2526" s="1">
        <v>42153</v>
      </c>
      <c r="B2526" s="2">
        <v>4840.83</v>
      </c>
      <c r="C2526" s="3">
        <f t="shared" si="156"/>
        <v>1.4108369655834174E-3</v>
      </c>
      <c r="D2526" s="3">
        <f>1-B2526/MAX(B$2:B2526)</f>
        <v>0.17633737153746676</v>
      </c>
      <c r="E2526" s="4">
        <f ca="1">IFERROR(AVERAGE(OFFSET(B2526,0,0,-计算!B$19,1)),AVERAGE(OFFSET(B2526,0,0,-ROW(),1)))</f>
        <v>4860.5433333333331</v>
      </c>
      <c r="F2526" s="4">
        <f ca="1">IFERROR(AVERAGE(OFFSET(B2526,0,0,-计算!B$20,1)),AVERAGE(OFFSET(B2526,0,0,-ROW(),1)))</f>
        <v>4509.1476000000002</v>
      </c>
      <c r="G2526" s="4">
        <f t="shared" ca="1" si="157"/>
        <v>351.39573333333283</v>
      </c>
      <c r="H2526" s="4">
        <f ca="1">IFERROR(AVERAGE(OFFSET(G2526,0,0,-计算!B$21,1)),AVERAGE(OFFSET(G2526,0,0,-ROW(),1)))</f>
        <v>352.35735000000039</v>
      </c>
      <c r="I2526" s="4" t="str">
        <f ca="1">IF(计算!B$23=1,IFERROR(IF(AND(G2526&gt;H2526,OFFSET(G2526,-计算!B$22,0,1,1)&lt;OFFSET(H2526,-计算!B$22,0,1,1)),"买",IF(AND(G2526&lt;H2526,OFFSET(G2526,-计算!B$22,0,1,1)&gt;OFFSET(H2526,-计算!B$22,0,1,1)),"卖",I2525)),"买"),IF(计算!B$23=2,IFERROR(IF(AND(G2526&gt;OFFSET(G2526,-计算!B$22,0,1,1),B2526&lt;OFFSET(B2526,-计算!B$22,0,1,1)),"买",IF(AND(G2526&lt;OFFSET(G2526,-计算!B$22,0,1,1),B2526&gt;OFFSET(B2526,-计算!B$22,0,1,1)),"卖",I2525)),"买"),""))</f>
        <v>卖</v>
      </c>
      <c r="J2526" s="4">
        <f t="shared" ca="1" si="159"/>
        <v>1</v>
      </c>
      <c r="K2526" s="3">
        <f ca="1">IF(I2525="买",C2526,0)-IF(J2526=1,计算!B$18)</f>
        <v>1.4108369655834174E-3</v>
      </c>
      <c r="L2526" s="2">
        <f t="shared" ca="1" si="158"/>
        <v>8.9112399447094894</v>
      </c>
      <c r="M2526" s="3">
        <f ca="1">1-L2526/MAX(L$2:L2526)</f>
        <v>9.233612373941924E-2</v>
      </c>
    </row>
    <row r="2527" spans="1:13" x14ac:dyDescent="0.15">
      <c r="A2527" s="1">
        <v>42156</v>
      </c>
      <c r="B2527" s="2">
        <v>5076.18</v>
      </c>
      <c r="C2527" s="3">
        <f t="shared" si="156"/>
        <v>4.8617695725733157E-2</v>
      </c>
      <c r="D2527" s="3">
        <f>1-B2527/MAX(B$2:B2527)</f>
        <v>0.13629279248621784</v>
      </c>
      <c r="E2527" s="4">
        <f ca="1">IFERROR(AVERAGE(OFFSET(B2527,0,0,-计算!B$19,1)),AVERAGE(OFFSET(B2527,0,0,-ROW(),1)))</f>
        <v>4891.8266666666668</v>
      </c>
      <c r="F2527" s="4">
        <f ca="1">IFERROR(AVERAGE(OFFSET(B2527,0,0,-计算!B$20,1)),AVERAGE(OFFSET(B2527,0,0,-ROW(),1)))</f>
        <v>4533.8764000000001</v>
      </c>
      <c r="G2527" s="4">
        <f t="shared" ca="1" si="157"/>
        <v>357.95026666666672</v>
      </c>
      <c r="H2527" s="4">
        <f ca="1">IFERROR(AVERAGE(OFFSET(G2527,0,0,-计算!B$21,1)),AVERAGE(OFFSET(G2527,0,0,-ROW(),1)))</f>
        <v>358.69033888888907</v>
      </c>
      <c r="I2527" s="4" t="str">
        <f ca="1">IF(计算!B$23=1,IFERROR(IF(AND(G2527&gt;H2527,OFFSET(G2527,-计算!B$22,0,1,1)&lt;OFFSET(H2527,-计算!B$22,0,1,1)),"买",IF(AND(G2527&lt;H2527,OFFSET(G2527,-计算!B$22,0,1,1)&gt;OFFSET(H2527,-计算!B$22,0,1,1)),"卖",I2526)),"买"),IF(计算!B$23=2,IFERROR(IF(AND(G2527&gt;OFFSET(G2527,-计算!B$22,0,1,1),B2527&lt;OFFSET(B2527,-计算!B$22,0,1,1)),"买",IF(AND(G2527&lt;OFFSET(G2527,-计算!B$22,0,1,1),B2527&gt;OFFSET(B2527,-计算!B$22,0,1,1)),"卖",I2526)),"买"),""))</f>
        <v>卖</v>
      </c>
      <c r="J2527" s="4" t="str">
        <f t="shared" ca="1" si="159"/>
        <v/>
      </c>
      <c r="K2527" s="3">
        <f ca="1">IF(I2526="买",C2527,0)-IF(J2527=1,计算!B$18)</f>
        <v>0</v>
      </c>
      <c r="L2527" s="2">
        <f t="shared" ca="1" si="158"/>
        <v>8.9112399447094894</v>
      </c>
      <c r="M2527" s="3">
        <f ca="1">1-L2527/MAX(L$2:L2527)</f>
        <v>9.233612373941924E-2</v>
      </c>
    </row>
    <row r="2528" spans="1:13" x14ac:dyDescent="0.15">
      <c r="A2528" s="1">
        <v>42157</v>
      </c>
      <c r="B2528" s="2">
        <v>5161.87</v>
      </c>
      <c r="C2528" s="3">
        <f t="shared" si="156"/>
        <v>1.6880804069201671E-2</v>
      </c>
      <c r="D2528" s="3">
        <f>1-B2528/MAX(B$2:B2528)</f>
        <v>0.1217127203430205</v>
      </c>
      <c r="E2528" s="4">
        <f ca="1">IFERROR(AVERAGE(OFFSET(B2528,0,0,-计算!B$19,1)),AVERAGE(OFFSET(B2528,0,0,-ROW(),1)))</f>
        <v>4937.1933333333336</v>
      </c>
      <c r="F2528" s="4">
        <f ca="1">IFERROR(AVERAGE(OFFSET(B2528,0,0,-计算!B$20,1)),AVERAGE(OFFSET(B2528,0,0,-ROW(),1)))</f>
        <v>4559.2623999999996</v>
      </c>
      <c r="G2528" s="4">
        <f t="shared" ca="1" si="157"/>
        <v>377.930933333334</v>
      </c>
      <c r="H2528" s="4">
        <f ca="1">IFERROR(AVERAGE(OFFSET(G2528,0,0,-计算!B$21,1)),AVERAGE(OFFSET(G2528,0,0,-ROW(),1)))</f>
        <v>364.63393888888896</v>
      </c>
      <c r="I2528" s="4" t="str">
        <f ca="1">IF(计算!B$23=1,IFERROR(IF(AND(G2528&gt;H2528,OFFSET(G2528,-计算!B$22,0,1,1)&lt;OFFSET(H2528,-计算!B$22,0,1,1)),"买",IF(AND(G2528&lt;H2528,OFFSET(G2528,-计算!B$22,0,1,1)&gt;OFFSET(H2528,-计算!B$22,0,1,1)),"卖",I2527)),"买"),IF(计算!B$23=2,IFERROR(IF(AND(G2528&gt;OFFSET(G2528,-计算!B$22,0,1,1),B2528&lt;OFFSET(B2528,-计算!B$22,0,1,1)),"买",IF(AND(G2528&lt;OFFSET(G2528,-计算!B$22,0,1,1),B2528&gt;OFFSET(B2528,-计算!B$22,0,1,1)),"卖",I2527)),"买"),""))</f>
        <v>卖</v>
      </c>
      <c r="J2528" s="4" t="str">
        <f t="shared" ca="1" si="159"/>
        <v/>
      </c>
      <c r="K2528" s="3">
        <f ca="1">IF(I2527="买",C2528,0)-IF(J2528=1,计算!B$18)</f>
        <v>0</v>
      </c>
      <c r="L2528" s="2">
        <f t="shared" ca="1" si="158"/>
        <v>8.9112399447094894</v>
      </c>
      <c r="M2528" s="3">
        <f ca="1">1-L2528/MAX(L$2:L2528)</f>
        <v>9.233612373941924E-2</v>
      </c>
    </row>
    <row r="2529" spans="1:13" x14ac:dyDescent="0.15">
      <c r="A2529" s="1">
        <v>42158</v>
      </c>
      <c r="B2529" s="2">
        <v>5143.59</v>
      </c>
      <c r="C2529" s="3">
        <f t="shared" si="156"/>
        <v>-3.5413522618740201E-3</v>
      </c>
      <c r="D2529" s="3">
        <f>1-B2529/MAX(B$2:B2529)</f>
        <v>0.12482304498740893</v>
      </c>
      <c r="E2529" s="4">
        <f ca="1">IFERROR(AVERAGE(OFFSET(B2529,0,0,-计算!B$19,1)),AVERAGE(OFFSET(B2529,0,0,-ROW(),1)))</f>
        <v>4984.564166666667</v>
      </c>
      <c r="F2529" s="4">
        <f ca="1">IFERROR(AVERAGE(OFFSET(B2529,0,0,-计算!B$20,1)),AVERAGE(OFFSET(B2529,0,0,-ROW(),1)))</f>
        <v>4582.6930000000002</v>
      </c>
      <c r="G2529" s="4">
        <f t="shared" ca="1" si="157"/>
        <v>401.8711666666668</v>
      </c>
      <c r="H2529" s="4">
        <f ca="1">IFERROR(AVERAGE(OFFSET(G2529,0,0,-计算!B$21,1)),AVERAGE(OFFSET(G2529,0,0,-ROW(),1)))</f>
        <v>370.94233333333341</v>
      </c>
      <c r="I2529" s="4" t="str">
        <f ca="1">IF(计算!B$23=1,IFERROR(IF(AND(G2529&gt;H2529,OFFSET(G2529,-计算!B$22,0,1,1)&lt;OFFSET(H2529,-计算!B$22,0,1,1)),"买",IF(AND(G2529&lt;H2529,OFFSET(G2529,-计算!B$22,0,1,1)&gt;OFFSET(H2529,-计算!B$22,0,1,1)),"卖",I2528)),"买"),IF(计算!B$23=2,IFERROR(IF(AND(G2529&gt;OFFSET(G2529,-计算!B$22,0,1,1),B2529&lt;OFFSET(B2529,-计算!B$22,0,1,1)),"买",IF(AND(G2529&lt;OFFSET(G2529,-计算!B$22,0,1,1),B2529&gt;OFFSET(B2529,-计算!B$22,0,1,1)),"卖",I2528)),"买"),""))</f>
        <v>卖</v>
      </c>
      <c r="J2529" s="4" t="str">
        <f t="shared" ca="1" si="159"/>
        <v/>
      </c>
      <c r="K2529" s="3">
        <f ca="1">IF(I2528="买",C2529,0)-IF(J2529=1,计算!B$18)</f>
        <v>0</v>
      </c>
      <c r="L2529" s="2">
        <f t="shared" ca="1" si="158"/>
        <v>8.9112399447094894</v>
      </c>
      <c r="M2529" s="3">
        <f ca="1">1-L2529/MAX(L$2:L2529)</f>
        <v>9.233612373941924E-2</v>
      </c>
    </row>
    <row r="2530" spans="1:13" x14ac:dyDescent="0.15">
      <c r="A2530" s="1">
        <v>42159</v>
      </c>
      <c r="B2530" s="2">
        <v>5181.42</v>
      </c>
      <c r="C2530" s="3">
        <f t="shared" si="156"/>
        <v>7.3547852764315191E-3</v>
      </c>
      <c r="D2530" s="3">
        <f>1-B2530/MAX(B$2:B2530)</f>
        <v>0.11838630640441017</v>
      </c>
      <c r="E2530" s="4">
        <f ca="1">IFERROR(AVERAGE(OFFSET(B2530,0,0,-计算!B$19,1)),AVERAGE(OFFSET(B2530,0,0,-ROW(),1)))</f>
        <v>5022.0808333333334</v>
      </c>
      <c r="F2530" s="4">
        <f ca="1">IFERROR(AVERAGE(OFFSET(B2530,0,0,-计算!B$20,1)),AVERAGE(OFFSET(B2530,0,0,-ROW(),1)))</f>
        <v>4606.8604000000005</v>
      </c>
      <c r="G2530" s="4">
        <f t="shared" ca="1" si="157"/>
        <v>415.22043333333295</v>
      </c>
      <c r="H2530" s="4">
        <f ca="1">IFERROR(AVERAGE(OFFSET(G2530,0,0,-计算!B$21,1)),AVERAGE(OFFSET(G2530,0,0,-ROW(),1)))</f>
        <v>377.57675</v>
      </c>
      <c r="I2530" s="4" t="str">
        <f ca="1">IF(计算!B$23=1,IFERROR(IF(AND(G2530&gt;H2530,OFFSET(G2530,-计算!B$22,0,1,1)&lt;OFFSET(H2530,-计算!B$22,0,1,1)),"买",IF(AND(G2530&lt;H2530,OFFSET(G2530,-计算!B$22,0,1,1)&gt;OFFSET(H2530,-计算!B$22,0,1,1)),"卖",I2529)),"买"),IF(计算!B$23=2,IFERROR(IF(AND(G2530&gt;OFFSET(G2530,-计算!B$22,0,1,1),B2530&lt;OFFSET(B2530,-计算!B$22,0,1,1)),"买",IF(AND(G2530&lt;OFFSET(G2530,-计算!B$22,0,1,1),B2530&gt;OFFSET(B2530,-计算!B$22,0,1,1)),"卖",I2529)),"买"),""))</f>
        <v>买</v>
      </c>
      <c r="J2530" s="4">
        <f t="shared" ca="1" si="159"/>
        <v>1</v>
      </c>
      <c r="K2530" s="3">
        <f ca="1">IF(I2529="买",C2530,0)-IF(J2530=1,计算!B$18)</f>
        <v>0</v>
      </c>
      <c r="L2530" s="2">
        <f t="shared" ca="1" si="158"/>
        <v>8.9112399447094894</v>
      </c>
      <c r="M2530" s="3">
        <f ca="1">1-L2530/MAX(L$2:L2530)</f>
        <v>9.233612373941924E-2</v>
      </c>
    </row>
    <row r="2531" spans="1:13" x14ac:dyDescent="0.15">
      <c r="A2531" s="1">
        <v>42160</v>
      </c>
      <c r="B2531" s="2">
        <v>5230.55</v>
      </c>
      <c r="C2531" s="3">
        <f t="shared" si="156"/>
        <v>9.4819566836890079E-3</v>
      </c>
      <c r="D2531" s="3">
        <f>1-B2531/MAX(B$2:B2531)</f>
        <v>0.11002688354998968</v>
      </c>
      <c r="E2531" s="4">
        <f ca="1">IFERROR(AVERAGE(OFFSET(B2531,0,0,-计算!B$19,1)),AVERAGE(OFFSET(B2531,0,0,-ROW(),1)))</f>
        <v>5061.7166666666672</v>
      </c>
      <c r="F2531" s="4">
        <f ca="1">IFERROR(AVERAGE(OFFSET(B2531,0,0,-计算!B$20,1)),AVERAGE(OFFSET(B2531,0,0,-ROW(),1)))</f>
        <v>4632.6632000000009</v>
      </c>
      <c r="G2531" s="4">
        <f t="shared" ca="1" si="157"/>
        <v>429.05346666666628</v>
      </c>
      <c r="H2531" s="4">
        <f ca="1">IFERROR(AVERAGE(OFFSET(G2531,0,0,-计算!B$21,1)),AVERAGE(OFFSET(G2531,0,0,-ROW(),1)))</f>
        <v>388.9036666666666</v>
      </c>
      <c r="I2531" s="4" t="str">
        <f ca="1">IF(计算!B$23=1,IFERROR(IF(AND(G2531&gt;H2531,OFFSET(G2531,-计算!B$22,0,1,1)&lt;OFFSET(H2531,-计算!B$22,0,1,1)),"买",IF(AND(G2531&lt;H2531,OFFSET(G2531,-计算!B$22,0,1,1)&gt;OFFSET(H2531,-计算!B$22,0,1,1)),"卖",I2530)),"买"),IF(计算!B$23=2,IFERROR(IF(AND(G2531&gt;OFFSET(G2531,-计算!B$22,0,1,1),B2531&lt;OFFSET(B2531,-计算!B$22,0,1,1)),"买",IF(AND(G2531&lt;OFFSET(G2531,-计算!B$22,0,1,1),B2531&gt;OFFSET(B2531,-计算!B$22,0,1,1)),"卖",I2530)),"买"),""))</f>
        <v>买</v>
      </c>
      <c r="J2531" s="4" t="str">
        <f t="shared" ca="1" si="159"/>
        <v/>
      </c>
      <c r="K2531" s="3">
        <f ca="1">IF(I2530="买",C2531,0)-IF(J2531=1,计算!B$18)</f>
        <v>9.4819566836890079E-3</v>
      </c>
      <c r="L2531" s="2">
        <f t="shared" ca="1" si="158"/>
        <v>8.9957359358631841</v>
      </c>
      <c r="M2531" s="3">
        <f ca="1">1-L2531/MAX(L$2:L2531)</f>
        <v>8.3729694181367109E-2</v>
      </c>
    </row>
    <row r="2532" spans="1:13" x14ac:dyDescent="0.15">
      <c r="A2532" s="1">
        <v>42163</v>
      </c>
      <c r="B2532" s="2">
        <v>5353.75</v>
      </c>
      <c r="C2532" s="3">
        <f t="shared" si="156"/>
        <v>2.3553928363174048E-2</v>
      </c>
      <c r="D2532" s="3">
        <f>1-B2532/MAX(B$2:B2532)</f>
        <v>8.9064520519975487E-2</v>
      </c>
      <c r="E2532" s="4">
        <f ca="1">IFERROR(AVERAGE(OFFSET(B2532,0,0,-计算!B$19,1)),AVERAGE(OFFSET(B2532,0,0,-ROW(),1)))</f>
        <v>5104.4475000000011</v>
      </c>
      <c r="F2532" s="4">
        <f ca="1">IFERROR(AVERAGE(OFFSET(B2532,0,0,-计算!B$20,1)),AVERAGE(OFFSET(B2532,0,0,-ROW(),1)))</f>
        <v>4660.7382000000007</v>
      </c>
      <c r="G2532" s="4">
        <f t="shared" ca="1" si="157"/>
        <v>443.70930000000044</v>
      </c>
      <c r="H2532" s="4">
        <f ca="1">IFERROR(AVERAGE(OFFSET(G2532,0,0,-计算!B$21,1)),AVERAGE(OFFSET(G2532,0,0,-ROW(),1)))</f>
        <v>404.28926111111122</v>
      </c>
      <c r="I2532" s="4" t="str">
        <f ca="1">IF(计算!B$23=1,IFERROR(IF(AND(G2532&gt;H2532,OFFSET(G2532,-计算!B$22,0,1,1)&lt;OFFSET(H2532,-计算!B$22,0,1,1)),"买",IF(AND(G2532&lt;H2532,OFFSET(G2532,-计算!B$22,0,1,1)&gt;OFFSET(H2532,-计算!B$22,0,1,1)),"卖",I2531)),"买"),IF(计算!B$23=2,IFERROR(IF(AND(G2532&gt;OFFSET(G2532,-计算!B$22,0,1,1),B2532&lt;OFFSET(B2532,-计算!B$22,0,1,1)),"买",IF(AND(G2532&lt;OFFSET(G2532,-计算!B$22,0,1,1),B2532&gt;OFFSET(B2532,-计算!B$22,0,1,1)),"卖",I2531)),"买"),""))</f>
        <v>买</v>
      </c>
      <c r="J2532" s="4" t="str">
        <f t="shared" ca="1" si="159"/>
        <v/>
      </c>
      <c r="K2532" s="3">
        <f ca="1">IF(I2531="买",C2532,0)-IF(J2532=1,计算!B$18)</f>
        <v>2.3553928363174048E-2</v>
      </c>
      <c r="L2532" s="2">
        <f t="shared" ca="1" si="158"/>
        <v>9.2076208556705357</v>
      </c>
      <c r="M2532" s="3">
        <f ca="1">1-L2532/MAX(L$2:L2532)</f>
        <v>6.2147929036811544E-2</v>
      </c>
    </row>
    <row r="2533" spans="1:13" x14ac:dyDescent="0.15">
      <c r="A2533" s="1">
        <v>42164</v>
      </c>
      <c r="B2533" s="2">
        <v>5317.46</v>
      </c>
      <c r="C2533" s="3">
        <f t="shared" si="156"/>
        <v>-6.7784263366799102E-3</v>
      </c>
      <c r="D2533" s="3">
        <f>1-B2533/MAX(B$2:B2533)</f>
        <v>9.5239229565099004E-2</v>
      </c>
      <c r="E2533" s="4">
        <f ca="1">IFERROR(AVERAGE(OFFSET(B2533,0,0,-计算!B$19,1)),AVERAGE(OFFSET(B2533,0,0,-ROW(),1)))</f>
        <v>5134.9583333333339</v>
      </c>
      <c r="F2533" s="4">
        <f ca="1">IFERROR(AVERAGE(OFFSET(B2533,0,0,-计算!B$20,1)),AVERAGE(OFFSET(B2533,0,0,-ROW(),1)))</f>
        <v>4687.6533999999992</v>
      </c>
      <c r="G2533" s="4">
        <f t="shared" ca="1" si="157"/>
        <v>447.3049333333347</v>
      </c>
      <c r="H2533" s="4">
        <f ca="1">IFERROR(AVERAGE(OFFSET(G2533,0,0,-计算!B$21,1)),AVERAGE(OFFSET(G2533,0,0,-ROW(),1)))</f>
        <v>419.18170555555588</v>
      </c>
      <c r="I2533" s="4" t="str">
        <f ca="1">IF(计算!B$23=1,IFERROR(IF(AND(G2533&gt;H2533,OFFSET(G2533,-计算!B$22,0,1,1)&lt;OFFSET(H2533,-计算!B$22,0,1,1)),"买",IF(AND(G2533&lt;H2533,OFFSET(G2533,-计算!B$22,0,1,1)&gt;OFFSET(H2533,-计算!B$22,0,1,1)),"卖",I2532)),"买"),IF(计算!B$23=2,IFERROR(IF(AND(G2533&gt;OFFSET(G2533,-计算!B$22,0,1,1),B2533&lt;OFFSET(B2533,-计算!B$22,0,1,1)),"买",IF(AND(G2533&lt;OFFSET(G2533,-计算!B$22,0,1,1),B2533&gt;OFFSET(B2533,-计算!B$22,0,1,1)),"卖",I2532)),"买"),""))</f>
        <v>买</v>
      </c>
      <c r="J2533" s="4" t="str">
        <f t="shared" ca="1" si="159"/>
        <v/>
      </c>
      <c r="K2533" s="3">
        <f ca="1">IF(I2532="买",C2533,0)-IF(J2533=1,计算!B$18)</f>
        <v>-6.7784263366799102E-3</v>
      </c>
      <c r="L2533" s="2">
        <f t="shared" ca="1" si="158"/>
        <v>9.1452076759642953</v>
      </c>
      <c r="M2533" s="3">
        <f ca="1">1-L2533/MAX(L$2:L2533)</f>
        <v>6.8505090214538211E-2</v>
      </c>
    </row>
    <row r="2534" spans="1:13" x14ac:dyDescent="0.15">
      <c r="A2534" s="1">
        <v>42165</v>
      </c>
      <c r="B2534" s="2">
        <v>5309.11</v>
      </c>
      <c r="C2534" s="3">
        <f t="shared" si="156"/>
        <v>-1.5702986012119391E-3</v>
      </c>
      <c r="D2534" s="3">
        <f>1-B2534/MAX(B$2:B2534)</f>
        <v>9.6659974137344395E-2</v>
      </c>
      <c r="E2534" s="4">
        <f ca="1">IFERROR(AVERAGE(OFFSET(B2534,0,0,-计算!B$19,1)),AVERAGE(OFFSET(B2534,0,0,-ROW(),1)))</f>
        <v>5152.4266666666672</v>
      </c>
      <c r="F2534" s="4">
        <f ca="1">IFERROR(AVERAGE(OFFSET(B2534,0,0,-计算!B$20,1)),AVERAGE(OFFSET(B2534,0,0,-ROW(),1)))</f>
        <v>4712.0719999999992</v>
      </c>
      <c r="G2534" s="4">
        <f t="shared" ca="1" si="157"/>
        <v>440.35466666666798</v>
      </c>
      <c r="H2534" s="4">
        <f ca="1">IFERROR(AVERAGE(OFFSET(G2534,0,0,-计算!B$21,1)),AVERAGE(OFFSET(G2534,0,0,-ROW(),1)))</f>
        <v>429.58566111111151</v>
      </c>
      <c r="I2534" s="4" t="str">
        <f ca="1">IF(计算!B$23=1,IFERROR(IF(AND(G2534&gt;H2534,OFFSET(G2534,-计算!B$22,0,1,1)&lt;OFFSET(H2534,-计算!B$22,0,1,1)),"买",IF(AND(G2534&lt;H2534,OFFSET(G2534,-计算!B$22,0,1,1)&gt;OFFSET(H2534,-计算!B$22,0,1,1)),"卖",I2533)),"买"),IF(计算!B$23=2,IFERROR(IF(AND(G2534&gt;OFFSET(G2534,-计算!B$22,0,1,1),B2534&lt;OFFSET(B2534,-计算!B$22,0,1,1)),"买",IF(AND(G2534&lt;OFFSET(G2534,-计算!B$22,0,1,1),B2534&gt;OFFSET(B2534,-计算!B$22,0,1,1)),"卖",I2533)),"买"),""))</f>
        <v>买</v>
      </c>
      <c r="J2534" s="4" t="str">
        <f t="shared" ca="1" si="159"/>
        <v/>
      </c>
      <c r="K2534" s="3">
        <f ca="1">IF(I2533="买",C2534,0)-IF(J2534=1,计算!B$18)</f>
        <v>-1.5702986012119391E-3</v>
      </c>
      <c r="L2534" s="2">
        <f t="shared" ca="1" si="158"/>
        <v>9.1308469691429366</v>
      </c>
      <c r="M2534" s="3">
        <f ca="1">1-L2534/MAX(L$2:L2534)</f>
        <v>6.9967815368410236E-2</v>
      </c>
    </row>
    <row r="2535" spans="1:13" x14ac:dyDescent="0.15">
      <c r="A2535" s="1">
        <v>42166</v>
      </c>
      <c r="B2535" s="2">
        <v>5306.59</v>
      </c>
      <c r="C2535" s="3">
        <f t="shared" si="156"/>
        <v>-4.7465582743611012E-4</v>
      </c>
      <c r="D2535" s="3">
        <f>1-B2535/MAX(B$2:B2535)</f>
        <v>9.7088749744776326E-2</v>
      </c>
      <c r="E2535" s="4">
        <f ca="1">IFERROR(AVERAGE(OFFSET(B2535,0,0,-计算!B$19,1)),AVERAGE(OFFSET(B2535,0,0,-ROW(),1)))</f>
        <v>5161.399166666667</v>
      </c>
      <c r="F2535" s="4">
        <f ca="1">IFERROR(AVERAGE(OFFSET(B2535,0,0,-计算!B$20,1)),AVERAGE(OFFSET(B2535,0,0,-ROW(),1)))</f>
        <v>4737.179799999999</v>
      </c>
      <c r="G2535" s="4">
        <f t="shared" ca="1" si="157"/>
        <v>424.21936666666807</v>
      </c>
      <c r="H2535" s="4">
        <f ca="1">IFERROR(AVERAGE(OFFSET(G2535,0,0,-计算!B$21,1)),AVERAGE(OFFSET(G2535,0,0,-ROW(),1)))</f>
        <v>433.31036111111172</v>
      </c>
      <c r="I2535" s="4" t="str">
        <f ca="1">IF(计算!B$23=1,IFERROR(IF(AND(G2535&gt;H2535,OFFSET(G2535,-计算!B$22,0,1,1)&lt;OFFSET(H2535,-计算!B$22,0,1,1)),"买",IF(AND(G2535&lt;H2535,OFFSET(G2535,-计算!B$22,0,1,1)&gt;OFFSET(H2535,-计算!B$22,0,1,1)),"卖",I2534)),"买"),IF(计算!B$23=2,IFERROR(IF(AND(G2535&gt;OFFSET(G2535,-计算!B$22,0,1,1),B2535&lt;OFFSET(B2535,-计算!B$22,0,1,1)),"买",IF(AND(G2535&lt;OFFSET(G2535,-计算!B$22,0,1,1),B2535&gt;OFFSET(B2535,-计算!B$22,0,1,1)),"卖",I2534)),"买"),""))</f>
        <v>卖</v>
      </c>
      <c r="J2535" s="4">
        <f t="shared" ca="1" si="159"/>
        <v>1</v>
      </c>
      <c r="K2535" s="3">
        <f ca="1">IF(I2534="买",C2535,0)-IF(J2535=1,计算!B$18)</f>
        <v>-4.7465582743611012E-4</v>
      </c>
      <c r="L2535" s="2">
        <f t="shared" ca="1" si="158"/>
        <v>9.1265129594196051</v>
      </c>
      <c r="M2535" s="3">
        <f ca="1">1-L2535/MAX(L$2:L2535)</f>
        <v>7.040926056454877E-2</v>
      </c>
    </row>
    <row r="2536" spans="1:13" x14ac:dyDescent="0.15">
      <c r="A2536" s="1">
        <v>42167</v>
      </c>
      <c r="B2536" s="2">
        <v>5335.12</v>
      </c>
      <c r="C2536" s="3">
        <f t="shared" si="156"/>
        <v>5.3763339545733757E-3</v>
      </c>
      <c r="D2536" s="3">
        <f>1-B2536/MAX(B$2:B2536)</f>
        <v>9.2234397332062845E-2</v>
      </c>
      <c r="E2536" s="4">
        <f ca="1">IFERROR(AVERAGE(OFFSET(B2536,0,0,-计算!B$19,1)),AVERAGE(OFFSET(B2536,0,0,-ROW(),1)))</f>
        <v>5174.2066666666669</v>
      </c>
      <c r="F2536" s="4">
        <f ca="1">IFERROR(AVERAGE(OFFSET(B2536,0,0,-计算!B$20,1)),AVERAGE(OFFSET(B2536,0,0,-ROW(),1)))</f>
        <v>4761.404199999999</v>
      </c>
      <c r="G2536" s="4">
        <f t="shared" ca="1" si="157"/>
        <v>412.8024666666679</v>
      </c>
      <c r="H2536" s="4">
        <f ca="1">IFERROR(AVERAGE(OFFSET(G2536,0,0,-计算!B$21,1)),AVERAGE(OFFSET(G2536,0,0,-ROW(),1)))</f>
        <v>432.90736666666754</v>
      </c>
      <c r="I2536" s="4" t="str">
        <f ca="1">IF(计算!B$23=1,IFERROR(IF(AND(G2536&gt;H2536,OFFSET(G2536,-计算!B$22,0,1,1)&lt;OFFSET(H2536,-计算!B$22,0,1,1)),"买",IF(AND(G2536&lt;H2536,OFFSET(G2536,-计算!B$22,0,1,1)&gt;OFFSET(H2536,-计算!B$22,0,1,1)),"卖",I2535)),"买"),IF(计算!B$23=2,IFERROR(IF(AND(G2536&gt;OFFSET(G2536,-计算!B$22,0,1,1),B2536&lt;OFFSET(B2536,-计算!B$22,0,1,1)),"买",IF(AND(G2536&lt;OFFSET(G2536,-计算!B$22,0,1,1),B2536&gt;OFFSET(B2536,-计算!B$22,0,1,1)),"卖",I2535)),"买"),""))</f>
        <v>卖</v>
      </c>
      <c r="J2536" s="4" t="str">
        <f t="shared" ca="1" si="159"/>
        <v/>
      </c>
      <c r="K2536" s="3">
        <f ca="1">IF(I2535="买",C2536,0)-IF(J2536=1,计算!B$18)</f>
        <v>0</v>
      </c>
      <c r="L2536" s="2">
        <f t="shared" ca="1" si="158"/>
        <v>9.1265129594196051</v>
      </c>
      <c r="M2536" s="3">
        <f ca="1">1-L2536/MAX(L$2:L2536)</f>
        <v>7.040926056454877E-2</v>
      </c>
    </row>
    <row r="2537" spans="1:13" x14ac:dyDescent="0.15">
      <c r="A2537" s="1">
        <v>42170</v>
      </c>
      <c r="B2537" s="2">
        <v>5221.17</v>
      </c>
      <c r="C2537" s="3">
        <f t="shared" si="156"/>
        <v>-2.1358469912579281E-2</v>
      </c>
      <c r="D2537" s="3">
        <f>1-B2537/MAX(B$2:B2537)</f>
        <v>0.11162288164432044</v>
      </c>
      <c r="E2537" s="4">
        <f ca="1">IFERROR(AVERAGE(OFFSET(B2537,0,0,-计算!B$19,1)),AVERAGE(OFFSET(B2537,0,0,-ROW(),1)))</f>
        <v>5206.47</v>
      </c>
      <c r="F2537" s="4">
        <f ca="1">IFERROR(AVERAGE(OFFSET(B2537,0,0,-计算!B$20,1)),AVERAGE(OFFSET(B2537,0,0,-ROW(),1)))</f>
        <v>4783.3319999999994</v>
      </c>
      <c r="G2537" s="4">
        <f t="shared" ca="1" si="157"/>
        <v>423.13800000000083</v>
      </c>
      <c r="H2537" s="4">
        <f ca="1">IFERROR(AVERAGE(OFFSET(G2537,0,0,-计算!B$21,1)),AVERAGE(OFFSET(G2537,0,0,-ROW(),1)))</f>
        <v>431.92145555555663</v>
      </c>
      <c r="I2537" s="4" t="str">
        <f ca="1">IF(计算!B$23=1,IFERROR(IF(AND(G2537&gt;H2537,OFFSET(G2537,-计算!B$22,0,1,1)&lt;OFFSET(H2537,-计算!B$22,0,1,1)),"买",IF(AND(G2537&lt;H2537,OFFSET(G2537,-计算!B$22,0,1,1)&gt;OFFSET(H2537,-计算!B$22,0,1,1)),"卖",I2536)),"买"),IF(计算!B$23=2,IFERROR(IF(AND(G2537&gt;OFFSET(G2537,-计算!B$22,0,1,1),B2537&lt;OFFSET(B2537,-计算!B$22,0,1,1)),"买",IF(AND(G2537&lt;OFFSET(G2537,-计算!B$22,0,1,1),B2537&gt;OFFSET(B2537,-计算!B$22,0,1,1)),"卖",I2536)),"买"),""))</f>
        <v>卖</v>
      </c>
      <c r="J2537" s="4" t="str">
        <f t="shared" ca="1" si="159"/>
        <v/>
      </c>
      <c r="K2537" s="3">
        <f ca="1">IF(I2536="买",C2537,0)-IF(J2537=1,计算!B$18)</f>
        <v>0</v>
      </c>
      <c r="L2537" s="2">
        <f t="shared" ca="1" si="158"/>
        <v>9.1265129594196051</v>
      </c>
      <c r="M2537" s="3">
        <f ca="1">1-L2537/MAX(L$2:L2537)</f>
        <v>7.040926056454877E-2</v>
      </c>
    </row>
    <row r="2538" spans="1:13" x14ac:dyDescent="0.15">
      <c r="A2538" s="1">
        <v>42171</v>
      </c>
      <c r="B2538" s="2">
        <v>5064.82</v>
      </c>
      <c r="C2538" s="3">
        <f t="shared" si="156"/>
        <v>-2.9945395380728934E-2</v>
      </c>
      <c r="D2538" s="3">
        <f>1-B2538/MAX(B$2:B2538)</f>
        <v>0.13822568570067384</v>
      </c>
      <c r="E2538" s="4">
        <f ca="1">IFERROR(AVERAGE(OFFSET(B2538,0,0,-计算!B$19,1)),AVERAGE(OFFSET(B2538,0,0,-ROW(),1)))</f>
        <v>5225.1358333333337</v>
      </c>
      <c r="F2538" s="4">
        <f ca="1">IFERROR(AVERAGE(OFFSET(B2538,0,0,-计算!B$20,1)),AVERAGE(OFFSET(B2538,0,0,-ROW(),1)))</f>
        <v>4801.2175999999999</v>
      </c>
      <c r="G2538" s="4">
        <f t="shared" ca="1" si="157"/>
        <v>423.91823333333377</v>
      </c>
      <c r="H2538" s="4">
        <f ca="1">IFERROR(AVERAGE(OFFSET(G2538,0,0,-计算!B$21,1)),AVERAGE(OFFSET(G2538,0,0,-ROW(),1)))</f>
        <v>428.62294444444552</v>
      </c>
      <c r="I2538" s="4" t="str">
        <f ca="1">IF(计算!B$23=1,IFERROR(IF(AND(G2538&gt;H2538,OFFSET(G2538,-计算!B$22,0,1,1)&lt;OFFSET(H2538,-计算!B$22,0,1,1)),"买",IF(AND(G2538&lt;H2538,OFFSET(G2538,-计算!B$22,0,1,1)&gt;OFFSET(H2538,-计算!B$22,0,1,1)),"卖",I2537)),"买"),IF(计算!B$23=2,IFERROR(IF(AND(G2538&gt;OFFSET(G2538,-计算!B$22,0,1,1),B2538&lt;OFFSET(B2538,-计算!B$22,0,1,1)),"买",IF(AND(G2538&lt;OFFSET(G2538,-计算!B$22,0,1,1),B2538&gt;OFFSET(B2538,-计算!B$22,0,1,1)),"卖",I2537)),"买"),""))</f>
        <v>卖</v>
      </c>
      <c r="J2538" s="4" t="str">
        <f t="shared" ca="1" si="159"/>
        <v/>
      </c>
      <c r="K2538" s="3">
        <f ca="1">IF(I2537="买",C2538,0)-IF(J2538=1,计算!B$18)</f>
        <v>0</v>
      </c>
      <c r="L2538" s="2">
        <f t="shared" ca="1" si="158"/>
        <v>9.1265129594196051</v>
      </c>
      <c r="M2538" s="3">
        <f ca="1">1-L2538/MAX(L$2:L2538)</f>
        <v>7.040926056454877E-2</v>
      </c>
    </row>
    <row r="2539" spans="1:13" x14ac:dyDescent="0.15">
      <c r="A2539" s="1">
        <v>42172</v>
      </c>
      <c r="B2539" s="2">
        <v>5138.83</v>
      </c>
      <c r="C2539" s="3">
        <f t="shared" si="156"/>
        <v>1.4612562736681767E-2</v>
      </c>
      <c r="D2539" s="3">
        <f>1-B2539/MAX(B$2:B2539)</f>
        <v>0.12563295446811407</v>
      </c>
      <c r="E2539" s="4">
        <f ca="1">IFERROR(AVERAGE(OFFSET(B2539,0,0,-计算!B$19,1)),AVERAGE(OFFSET(B2539,0,0,-ROW(),1)))</f>
        <v>5230.3566666666666</v>
      </c>
      <c r="F2539" s="4">
        <f ca="1">IFERROR(AVERAGE(OFFSET(B2539,0,0,-计算!B$20,1)),AVERAGE(OFFSET(B2539,0,0,-ROW(),1)))</f>
        <v>4818.7933999999987</v>
      </c>
      <c r="G2539" s="4">
        <f t="shared" ca="1" si="157"/>
        <v>411.56326666666791</v>
      </c>
      <c r="H2539" s="4">
        <f ca="1">IFERROR(AVERAGE(OFFSET(G2539,0,0,-计算!B$21,1)),AVERAGE(OFFSET(G2539,0,0,-ROW(),1)))</f>
        <v>422.66600000000108</v>
      </c>
      <c r="I2539" s="4" t="str">
        <f ca="1">IF(计算!B$23=1,IFERROR(IF(AND(G2539&gt;H2539,OFFSET(G2539,-计算!B$22,0,1,1)&lt;OFFSET(H2539,-计算!B$22,0,1,1)),"买",IF(AND(G2539&lt;H2539,OFFSET(G2539,-计算!B$22,0,1,1)&gt;OFFSET(H2539,-计算!B$22,0,1,1)),"卖",I2538)),"买"),IF(计算!B$23=2,IFERROR(IF(AND(G2539&gt;OFFSET(G2539,-计算!B$22,0,1,1),B2539&lt;OFFSET(B2539,-计算!B$22,0,1,1)),"买",IF(AND(G2539&lt;OFFSET(G2539,-计算!B$22,0,1,1),B2539&gt;OFFSET(B2539,-计算!B$22,0,1,1)),"卖",I2538)),"买"),""))</f>
        <v>卖</v>
      </c>
      <c r="J2539" s="4" t="str">
        <f t="shared" ca="1" si="159"/>
        <v/>
      </c>
      <c r="K2539" s="3">
        <f ca="1">IF(I2538="买",C2539,0)-IF(J2539=1,计算!B$18)</f>
        <v>0</v>
      </c>
      <c r="L2539" s="2">
        <f t="shared" ca="1" si="158"/>
        <v>9.1265129594196051</v>
      </c>
      <c r="M2539" s="3">
        <f ca="1">1-L2539/MAX(L$2:L2539)</f>
        <v>7.040926056454877E-2</v>
      </c>
    </row>
    <row r="2540" spans="1:13" x14ac:dyDescent="0.15">
      <c r="A2540" s="1">
        <v>42173</v>
      </c>
      <c r="B2540" s="2">
        <v>4930.55</v>
      </c>
      <c r="C2540" s="3">
        <f t="shared" si="156"/>
        <v>-4.0530626621234744E-2</v>
      </c>
      <c r="D2540" s="3">
        <f>1-B2540/MAX(B$2:B2540)</f>
        <v>0.16107159872047905</v>
      </c>
      <c r="E2540" s="4">
        <f ca="1">IFERROR(AVERAGE(OFFSET(B2540,0,0,-计算!B$19,1)),AVERAGE(OFFSET(B2540,0,0,-ROW(),1)))</f>
        <v>5211.0800000000008</v>
      </c>
      <c r="F2540" s="4">
        <f ca="1">IFERROR(AVERAGE(OFFSET(B2540,0,0,-计算!B$20,1)),AVERAGE(OFFSET(B2540,0,0,-ROW(),1)))</f>
        <v>4831.4883999999984</v>
      </c>
      <c r="G2540" s="4">
        <f t="shared" ca="1" si="157"/>
        <v>379.59160000000247</v>
      </c>
      <c r="H2540" s="4">
        <f ca="1">IFERROR(AVERAGE(OFFSET(G2540,0,0,-计算!B$21,1)),AVERAGE(OFFSET(G2540,0,0,-ROW(),1)))</f>
        <v>412.53882222222347</v>
      </c>
      <c r="I2540" s="4" t="str">
        <f ca="1">IF(计算!B$23=1,IFERROR(IF(AND(G2540&gt;H2540,OFFSET(G2540,-计算!B$22,0,1,1)&lt;OFFSET(H2540,-计算!B$22,0,1,1)),"买",IF(AND(G2540&lt;H2540,OFFSET(G2540,-计算!B$22,0,1,1)&gt;OFFSET(H2540,-计算!B$22,0,1,1)),"卖",I2539)),"买"),IF(计算!B$23=2,IFERROR(IF(AND(G2540&gt;OFFSET(G2540,-计算!B$22,0,1,1),B2540&lt;OFFSET(B2540,-计算!B$22,0,1,1)),"买",IF(AND(G2540&lt;OFFSET(G2540,-计算!B$22,0,1,1),B2540&gt;OFFSET(B2540,-计算!B$22,0,1,1)),"卖",I2539)),"买"),""))</f>
        <v>卖</v>
      </c>
      <c r="J2540" s="4" t="str">
        <f t="shared" ca="1" si="159"/>
        <v/>
      </c>
      <c r="K2540" s="3">
        <f ca="1">IF(I2539="买",C2540,0)-IF(J2540=1,计算!B$18)</f>
        <v>0</v>
      </c>
      <c r="L2540" s="2">
        <f t="shared" ca="1" si="158"/>
        <v>9.1265129594196051</v>
      </c>
      <c r="M2540" s="3">
        <f ca="1">1-L2540/MAX(L$2:L2540)</f>
        <v>7.040926056454877E-2</v>
      </c>
    </row>
    <row r="2541" spans="1:13" x14ac:dyDescent="0.15">
      <c r="A2541" s="1">
        <v>42174</v>
      </c>
      <c r="B2541" s="2">
        <v>4637.05</v>
      </c>
      <c r="C2541" s="3">
        <f t="shared" si="156"/>
        <v>-5.9526827635862145E-2</v>
      </c>
      <c r="D2541" s="3">
        <f>1-B2541/MAX(B$2:B2541)</f>
        <v>0.21101034506227445</v>
      </c>
      <c r="E2541" s="4">
        <f ca="1">IFERROR(AVERAGE(OFFSET(B2541,0,0,-计算!B$19,1)),AVERAGE(OFFSET(B2541,0,0,-ROW(),1)))</f>
        <v>5168.8683333333338</v>
      </c>
      <c r="F2541" s="4">
        <f ca="1">IFERROR(AVERAGE(OFFSET(B2541,0,0,-计算!B$20,1)),AVERAGE(OFFSET(B2541,0,0,-ROW(),1)))</f>
        <v>4838.9865999999984</v>
      </c>
      <c r="G2541" s="4">
        <f t="shared" ca="1" si="157"/>
        <v>329.88173333333543</v>
      </c>
      <c r="H2541" s="4">
        <f ca="1">IFERROR(AVERAGE(OFFSET(G2541,0,0,-计算!B$21,1)),AVERAGE(OFFSET(G2541,0,0,-ROW(),1)))</f>
        <v>396.81588333333474</v>
      </c>
      <c r="I2541" s="4" t="str">
        <f ca="1">IF(计算!B$23=1,IFERROR(IF(AND(G2541&gt;H2541,OFFSET(G2541,-计算!B$22,0,1,1)&lt;OFFSET(H2541,-计算!B$22,0,1,1)),"买",IF(AND(G2541&lt;H2541,OFFSET(G2541,-计算!B$22,0,1,1)&gt;OFFSET(H2541,-计算!B$22,0,1,1)),"卖",I2540)),"买"),IF(计算!B$23=2,IFERROR(IF(AND(G2541&gt;OFFSET(G2541,-计算!B$22,0,1,1),B2541&lt;OFFSET(B2541,-计算!B$22,0,1,1)),"买",IF(AND(G2541&lt;OFFSET(G2541,-计算!B$22,0,1,1),B2541&gt;OFFSET(B2541,-计算!B$22,0,1,1)),"卖",I2540)),"买"),""))</f>
        <v>卖</v>
      </c>
      <c r="J2541" s="4" t="str">
        <f t="shared" ca="1" si="159"/>
        <v/>
      </c>
      <c r="K2541" s="3">
        <f ca="1">IF(I2540="买",C2541,0)-IF(J2541=1,计算!B$18)</f>
        <v>0</v>
      </c>
      <c r="L2541" s="2">
        <f t="shared" ca="1" si="158"/>
        <v>9.1265129594196051</v>
      </c>
      <c r="M2541" s="3">
        <f ca="1">1-L2541/MAX(L$2:L2541)</f>
        <v>7.040926056454877E-2</v>
      </c>
    </row>
    <row r="2542" spans="1:13" x14ac:dyDescent="0.15">
      <c r="A2542" s="1">
        <v>42178</v>
      </c>
      <c r="B2542" s="2">
        <v>4786.09</v>
      </c>
      <c r="C2542" s="3">
        <f t="shared" si="156"/>
        <v>3.2141124206122473E-2</v>
      </c>
      <c r="D2542" s="3">
        <f>1-B2542/MAX(B$2:B2542)</f>
        <v>0.18565133056557537</v>
      </c>
      <c r="E2542" s="4">
        <f ca="1">IFERROR(AVERAGE(OFFSET(B2542,0,0,-计算!B$19,1)),AVERAGE(OFFSET(B2542,0,0,-ROW(),1)))</f>
        <v>5135.9241666666676</v>
      </c>
      <c r="F2542" s="4">
        <f ca="1">IFERROR(AVERAGE(OFFSET(B2542,0,0,-计算!B$20,1)),AVERAGE(OFFSET(B2542,0,0,-ROW(),1)))</f>
        <v>4847.8199999999979</v>
      </c>
      <c r="G2542" s="4">
        <f t="shared" ca="1" si="157"/>
        <v>288.1041666666697</v>
      </c>
      <c r="H2542" s="4">
        <f ca="1">IFERROR(AVERAGE(OFFSET(G2542,0,0,-计算!B$21,1)),AVERAGE(OFFSET(G2542,0,0,-ROW(),1)))</f>
        <v>376.03283333333502</v>
      </c>
      <c r="I2542" s="4" t="str">
        <f ca="1">IF(计算!B$23=1,IFERROR(IF(AND(G2542&gt;H2542,OFFSET(G2542,-计算!B$22,0,1,1)&lt;OFFSET(H2542,-计算!B$22,0,1,1)),"买",IF(AND(G2542&lt;H2542,OFFSET(G2542,-计算!B$22,0,1,1)&gt;OFFSET(H2542,-计算!B$22,0,1,1)),"卖",I2541)),"买"),IF(计算!B$23=2,IFERROR(IF(AND(G2542&gt;OFFSET(G2542,-计算!B$22,0,1,1),B2542&lt;OFFSET(B2542,-计算!B$22,0,1,1)),"买",IF(AND(G2542&lt;OFFSET(G2542,-计算!B$22,0,1,1),B2542&gt;OFFSET(B2542,-计算!B$22,0,1,1)),"卖",I2541)),"买"),""))</f>
        <v>卖</v>
      </c>
      <c r="J2542" s="4" t="str">
        <f t="shared" ca="1" si="159"/>
        <v/>
      </c>
      <c r="K2542" s="3">
        <f ca="1">IF(I2541="买",C2542,0)-IF(J2542=1,计算!B$18)</f>
        <v>0</v>
      </c>
      <c r="L2542" s="2">
        <f t="shared" ca="1" si="158"/>
        <v>9.1265129594196051</v>
      </c>
      <c r="M2542" s="3">
        <f ca="1">1-L2542/MAX(L$2:L2542)</f>
        <v>7.040926056454877E-2</v>
      </c>
    </row>
    <row r="2543" spans="1:13" x14ac:dyDescent="0.15">
      <c r="A2543" s="1">
        <v>42179</v>
      </c>
      <c r="B2543" s="2">
        <v>4880.13</v>
      </c>
      <c r="C2543" s="3">
        <f t="shared" si="156"/>
        <v>1.9648606691474724E-2</v>
      </c>
      <c r="D2543" s="3">
        <f>1-B2543/MAX(B$2:B2543)</f>
        <v>0.16965051385013263</v>
      </c>
      <c r="E2543" s="4">
        <f ca="1">IFERROR(AVERAGE(OFFSET(B2543,0,0,-计算!B$19,1)),AVERAGE(OFFSET(B2543,0,0,-ROW(),1)))</f>
        <v>5106.7225000000008</v>
      </c>
      <c r="F2543" s="4">
        <f ca="1">IFERROR(AVERAGE(OFFSET(B2543,0,0,-计算!B$20,1)),AVERAGE(OFFSET(B2543,0,0,-ROW(),1)))</f>
        <v>4857.0011999999988</v>
      </c>
      <c r="G2543" s="4">
        <f t="shared" ca="1" si="157"/>
        <v>249.72130000000197</v>
      </c>
      <c r="H2543" s="4">
        <f ca="1">IFERROR(AVERAGE(OFFSET(G2543,0,0,-计算!B$21,1)),AVERAGE(OFFSET(G2543,0,0,-ROW(),1)))</f>
        <v>347.13005000000186</v>
      </c>
      <c r="I2543" s="4" t="str">
        <f ca="1">IF(计算!B$23=1,IFERROR(IF(AND(G2543&gt;H2543,OFFSET(G2543,-计算!B$22,0,1,1)&lt;OFFSET(H2543,-计算!B$22,0,1,1)),"买",IF(AND(G2543&lt;H2543,OFFSET(G2543,-计算!B$22,0,1,1)&gt;OFFSET(H2543,-计算!B$22,0,1,1)),"卖",I2542)),"买"),IF(计算!B$23=2,IFERROR(IF(AND(G2543&gt;OFFSET(G2543,-计算!B$22,0,1,1),B2543&lt;OFFSET(B2543,-计算!B$22,0,1,1)),"买",IF(AND(G2543&lt;OFFSET(G2543,-计算!B$22,0,1,1),B2543&gt;OFFSET(B2543,-计算!B$22,0,1,1)),"卖",I2542)),"买"),""))</f>
        <v>卖</v>
      </c>
      <c r="J2543" s="4" t="str">
        <f t="shared" ca="1" si="159"/>
        <v/>
      </c>
      <c r="K2543" s="3">
        <f ca="1">IF(I2542="买",C2543,0)-IF(J2543=1,计算!B$18)</f>
        <v>0</v>
      </c>
      <c r="L2543" s="2">
        <f t="shared" ca="1" si="158"/>
        <v>9.1265129594196051</v>
      </c>
      <c r="M2543" s="3">
        <f ca="1">1-L2543/MAX(L$2:L2543)</f>
        <v>7.040926056454877E-2</v>
      </c>
    </row>
    <row r="2544" spans="1:13" x14ac:dyDescent="0.15">
      <c r="A2544" s="1">
        <v>42180</v>
      </c>
      <c r="B2544" s="2">
        <v>4706.5200000000004</v>
      </c>
      <c r="C2544" s="3">
        <f t="shared" si="156"/>
        <v>-3.5574871980869283E-2</v>
      </c>
      <c r="D2544" s="3">
        <f>1-B2544/MAX(B$2:B2544)</f>
        <v>0.19919009051929482</v>
      </c>
      <c r="E2544" s="4">
        <f ca="1">IFERROR(AVERAGE(OFFSET(B2544,0,0,-计算!B$19,1)),AVERAGE(OFFSET(B2544,0,0,-ROW(),1)))</f>
        <v>5052.7866666666669</v>
      </c>
      <c r="F2544" s="4">
        <f ca="1">IFERROR(AVERAGE(OFFSET(B2544,0,0,-计算!B$20,1)),AVERAGE(OFFSET(B2544,0,0,-ROW(),1)))</f>
        <v>4862.3679999999986</v>
      </c>
      <c r="G2544" s="4">
        <f t="shared" ca="1" si="157"/>
        <v>190.41866666666829</v>
      </c>
      <c r="H2544" s="4">
        <f ca="1">IFERROR(AVERAGE(OFFSET(G2544,0,0,-计算!B$21,1)),AVERAGE(OFFSET(G2544,0,0,-ROW(),1)))</f>
        <v>308.21345555555763</v>
      </c>
      <c r="I2544" s="4" t="str">
        <f ca="1">IF(计算!B$23=1,IFERROR(IF(AND(G2544&gt;H2544,OFFSET(G2544,-计算!B$22,0,1,1)&lt;OFFSET(H2544,-计算!B$22,0,1,1)),"买",IF(AND(G2544&lt;H2544,OFFSET(G2544,-计算!B$22,0,1,1)&gt;OFFSET(H2544,-计算!B$22,0,1,1)),"卖",I2543)),"买"),IF(计算!B$23=2,IFERROR(IF(AND(G2544&gt;OFFSET(G2544,-计算!B$22,0,1,1),B2544&lt;OFFSET(B2544,-计算!B$22,0,1,1)),"买",IF(AND(G2544&lt;OFFSET(G2544,-计算!B$22,0,1,1),B2544&gt;OFFSET(B2544,-计算!B$22,0,1,1)),"卖",I2543)),"买"),""))</f>
        <v>卖</v>
      </c>
      <c r="J2544" s="4" t="str">
        <f t="shared" ca="1" si="159"/>
        <v/>
      </c>
      <c r="K2544" s="3">
        <f ca="1">IF(I2543="买",C2544,0)-IF(J2544=1,计算!B$18)</f>
        <v>0</v>
      </c>
      <c r="L2544" s="2">
        <f t="shared" ca="1" si="158"/>
        <v>9.1265129594196051</v>
      </c>
      <c r="M2544" s="3">
        <f ca="1">1-L2544/MAX(L$2:L2544)</f>
        <v>7.040926056454877E-2</v>
      </c>
    </row>
    <row r="2545" spans="1:13" x14ac:dyDescent="0.15">
      <c r="A2545" s="1">
        <v>42181</v>
      </c>
      <c r="B2545" s="2">
        <v>4336.1899999999996</v>
      </c>
      <c r="C2545" s="3">
        <f t="shared" si="156"/>
        <v>-7.8684463255229042E-2</v>
      </c>
      <c r="D2545" s="3">
        <f>1-B2545/MAX(B$2:B2545)</f>
        <v>0.26220138841625273</v>
      </c>
      <c r="E2545" s="4">
        <f ca="1">IFERROR(AVERAGE(OFFSET(B2545,0,0,-计算!B$19,1)),AVERAGE(OFFSET(B2545,0,0,-ROW(),1)))</f>
        <v>4971.0141666666668</v>
      </c>
      <c r="F2545" s="4">
        <f ca="1">IFERROR(AVERAGE(OFFSET(B2545,0,0,-计算!B$20,1)),AVERAGE(OFFSET(B2545,0,0,-ROW(),1)))</f>
        <v>4861.4815999999983</v>
      </c>
      <c r="G2545" s="4">
        <f t="shared" ca="1" si="157"/>
        <v>109.53256666666857</v>
      </c>
      <c r="H2545" s="4">
        <f ca="1">IFERROR(AVERAGE(OFFSET(G2545,0,0,-计算!B$21,1)),AVERAGE(OFFSET(G2545,0,0,-ROW(),1)))</f>
        <v>257.87500555555772</v>
      </c>
      <c r="I2545" s="4" t="str">
        <f ca="1">IF(计算!B$23=1,IFERROR(IF(AND(G2545&gt;H2545,OFFSET(G2545,-计算!B$22,0,1,1)&lt;OFFSET(H2545,-计算!B$22,0,1,1)),"买",IF(AND(G2545&lt;H2545,OFFSET(G2545,-计算!B$22,0,1,1)&gt;OFFSET(H2545,-计算!B$22,0,1,1)),"卖",I2544)),"买"),IF(计算!B$23=2,IFERROR(IF(AND(G2545&gt;OFFSET(G2545,-计算!B$22,0,1,1),B2545&lt;OFFSET(B2545,-计算!B$22,0,1,1)),"买",IF(AND(G2545&lt;OFFSET(G2545,-计算!B$22,0,1,1),B2545&gt;OFFSET(B2545,-计算!B$22,0,1,1)),"卖",I2544)),"买"),""))</f>
        <v>卖</v>
      </c>
      <c r="J2545" s="4" t="str">
        <f t="shared" ca="1" si="159"/>
        <v/>
      </c>
      <c r="K2545" s="3">
        <f ca="1">IF(I2544="买",C2545,0)-IF(J2545=1,计算!B$18)</f>
        <v>0</v>
      </c>
      <c r="L2545" s="2">
        <f t="shared" ca="1" si="158"/>
        <v>9.1265129594196051</v>
      </c>
      <c r="M2545" s="3">
        <f ca="1">1-L2545/MAX(L$2:L2545)</f>
        <v>7.040926056454877E-2</v>
      </c>
    </row>
    <row r="2546" spans="1:13" x14ac:dyDescent="0.15">
      <c r="A2546" s="1">
        <v>42184</v>
      </c>
      <c r="B2546" s="2">
        <v>4191.55</v>
      </c>
      <c r="C2546" s="3">
        <f t="shared" si="156"/>
        <v>-3.3356471925814923E-2</v>
      </c>
      <c r="D2546" s="3">
        <f>1-B2546/MAX(B$2:B2546)</f>
        <v>0.28681174709045121</v>
      </c>
      <c r="E2546" s="4">
        <f ca="1">IFERROR(AVERAGE(OFFSET(B2546,0,0,-计算!B$19,1)),AVERAGE(OFFSET(B2546,0,0,-ROW(),1)))</f>
        <v>4877.8841666666667</v>
      </c>
      <c r="F2546" s="4">
        <f ca="1">IFERROR(AVERAGE(OFFSET(B2546,0,0,-计算!B$20,1)),AVERAGE(OFFSET(B2546,0,0,-ROW(),1)))</f>
        <v>4855.0415999999977</v>
      </c>
      <c r="G2546" s="4">
        <f t="shared" ca="1" si="157"/>
        <v>22.842566666668972</v>
      </c>
      <c r="H2546" s="4">
        <f ca="1">IFERROR(AVERAGE(OFFSET(G2546,0,0,-计算!B$21,1)),AVERAGE(OFFSET(G2546,0,0,-ROW(),1)))</f>
        <v>198.41683333333549</v>
      </c>
      <c r="I2546" s="4" t="str">
        <f ca="1">IF(计算!B$23=1,IFERROR(IF(AND(G2546&gt;H2546,OFFSET(G2546,-计算!B$22,0,1,1)&lt;OFFSET(H2546,-计算!B$22,0,1,1)),"买",IF(AND(G2546&lt;H2546,OFFSET(G2546,-计算!B$22,0,1,1)&gt;OFFSET(H2546,-计算!B$22,0,1,1)),"卖",I2545)),"买"),IF(计算!B$23=2,IFERROR(IF(AND(G2546&gt;OFFSET(G2546,-计算!B$22,0,1,1),B2546&lt;OFFSET(B2546,-计算!B$22,0,1,1)),"买",IF(AND(G2546&lt;OFFSET(G2546,-计算!B$22,0,1,1),B2546&gt;OFFSET(B2546,-计算!B$22,0,1,1)),"卖",I2545)),"买"),""))</f>
        <v>卖</v>
      </c>
      <c r="J2546" s="4" t="str">
        <f t="shared" ca="1" si="159"/>
        <v/>
      </c>
      <c r="K2546" s="3">
        <f ca="1">IF(I2545="买",C2546,0)-IF(J2546=1,计算!B$18)</f>
        <v>0</v>
      </c>
      <c r="L2546" s="2">
        <f t="shared" ca="1" si="158"/>
        <v>9.1265129594196051</v>
      </c>
      <c r="M2546" s="3">
        <f ca="1">1-L2546/MAX(L$2:L2546)</f>
        <v>7.040926056454877E-2</v>
      </c>
    </row>
    <row r="2547" spans="1:13" x14ac:dyDescent="0.15">
      <c r="A2547" s="1">
        <v>42185</v>
      </c>
      <c r="B2547" s="2">
        <v>4473</v>
      </c>
      <c r="C2547" s="3">
        <f t="shared" si="156"/>
        <v>6.7146998127184387E-2</v>
      </c>
      <c r="D2547" s="3">
        <f>1-B2547/MAX(B$2:B2547)</f>
        <v>0.23892329680800384</v>
      </c>
      <c r="E2547" s="4">
        <f ca="1">IFERROR(AVERAGE(OFFSET(B2547,0,0,-计算!B$19,1)),AVERAGE(OFFSET(B2547,0,0,-ROW(),1)))</f>
        <v>4808.418333333334</v>
      </c>
      <c r="F2547" s="4">
        <f ca="1">IFERROR(AVERAGE(OFFSET(B2547,0,0,-计算!B$20,1)),AVERAGE(OFFSET(B2547,0,0,-ROW(),1)))</f>
        <v>4852.5787999999984</v>
      </c>
      <c r="G2547" s="4">
        <f t="shared" ca="1" si="157"/>
        <v>-44.160466666664433</v>
      </c>
      <c r="H2547" s="4">
        <f ca="1">IFERROR(AVERAGE(OFFSET(G2547,0,0,-计算!B$21,1)),AVERAGE(OFFSET(G2547,0,0,-ROW(),1)))</f>
        <v>136.07646666666884</v>
      </c>
      <c r="I2547" s="4" t="str">
        <f ca="1">IF(计算!B$23=1,IFERROR(IF(AND(G2547&gt;H2547,OFFSET(G2547,-计算!B$22,0,1,1)&lt;OFFSET(H2547,-计算!B$22,0,1,1)),"买",IF(AND(G2547&lt;H2547,OFFSET(G2547,-计算!B$22,0,1,1)&gt;OFFSET(H2547,-计算!B$22,0,1,1)),"卖",I2546)),"买"),IF(计算!B$23=2,IFERROR(IF(AND(G2547&gt;OFFSET(G2547,-计算!B$22,0,1,1),B2547&lt;OFFSET(B2547,-计算!B$22,0,1,1)),"买",IF(AND(G2547&lt;OFFSET(G2547,-计算!B$22,0,1,1),B2547&gt;OFFSET(B2547,-计算!B$22,0,1,1)),"卖",I2546)),"买"),""))</f>
        <v>卖</v>
      </c>
      <c r="J2547" s="4" t="str">
        <f t="shared" ca="1" si="159"/>
        <v/>
      </c>
      <c r="K2547" s="3">
        <f ca="1">IF(I2546="买",C2547,0)-IF(J2547=1,计算!B$18)</f>
        <v>0</v>
      </c>
      <c r="L2547" s="2">
        <f t="shared" ca="1" si="158"/>
        <v>9.1265129594196051</v>
      </c>
      <c r="M2547" s="3">
        <f ca="1">1-L2547/MAX(L$2:L2547)</f>
        <v>7.040926056454877E-2</v>
      </c>
    </row>
    <row r="2548" spans="1:13" x14ac:dyDescent="0.15">
      <c r="A2548" s="1">
        <v>42186</v>
      </c>
      <c r="B2548" s="2">
        <v>4253.0200000000004</v>
      </c>
      <c r="C2548" s="3">
        <f t="shared" si="156"/>
        <v>-4.9179521573887719E-2</v>
      </c>
      <c r="D2548" s="3">
        <f>1-B2548/MAX(B$2:B2548)</f>
        <v>0.27635268495201792</v>
      </c>
      <c r="E2548" s="4">
        <f ca="1">IFERROR(AVERAGE(OFFSET(B2548,0,0,-计算!B$19,1)),AVERAGE(OFFSET(B2548,0,0,-ROW(),1)))</f>
        <v>4718.2433333333347</v>
      </c>
      <c r="F2548" s="4">
        <f ca="1">IFERROR(AVERAGE(OFFSET(B2548,0,0,-计算!B$20,1)),AVERAGE(OFFSET(B2548,0,0,-ROW(),1)))</f>
        <v>4847.2007999999987</v>
      </c>
      <c r="G2548" s="4">
        <f t="shared" ca="1" si="157"/>
        <v>-128.957466666664</v>
      </c>
      <c r="H2548" s="4">
        <f ca="1">IFERROR(AVERAGE(OFFSET(G2548,0,0,-计算!B$21,1)),AVERAGE(OFFSET(G2548,0,0,-ROW(),1)))</f>
        <v>66.566194444446566</v>
      </c>
      <c r="I2548" s="4" t="str">
        <f ca="1">IF(计算!B$23=1,IFERROR(IF(AND(G2548&gt;H2548,OFFSET(G2548,-计算!B$22,0,1,1)&lt;OFFSET(H2548,-计算!B$22,0,1,1)),"买",IF(AND(G2548&lt;H2548,OFFSET(G2548,-计算!B$22,0,1,1)&gt;OFFSET(H2548,-计算!B$22,0,1,1)),"卖",I2547)),"买"),IF(计算!B$23=2,IFERROR(IF(AND(G2548&gt;OFFSET(G2548,-计算!B$22,0,1,1),B2548&lt;OFFSET(B2548,-计算!B$22,0,1,1)),"买",IF(AND(G2548&lt;OFFSET(G2548,-计算!B$22,0,1,1),B2548&gt;OFFSET(B2548,-计算!B$22,0,1,1)),"卖",I2547)),"买"),""))</f>
        <v>卖</v>
      </c>
      <c r="J2548" s="4" t="str">
        <f t="shared" ca="1" si="159"/>
        <v/>
      </c>
      <c r="K2548" s="3">
        <f ca="1">IF(I2547="买",C2548,0)-IF(J2548=1,计算!B$18)</f>
        <v>0</v>
      </c>
      <c r="L2548" s="2">
        <f t="shared" ca="1" si="158"/>
        <v>9.1265129594196051</v>
      </c>
      <c r="M2548" s="3">
        <f ca="1">1-L2548/MAX(L$2:L2548)</f>
        <v>7.040926056454877E-2</v>
      </c>
    </row>
    <row r="2549" spans="1:13" x14ac:dyDescent="0.15">
      <c r="A2549" s="1">
        <v>42187</v>
      </c>
      <c r="B2549" s="2">
        <v>4108</v>
      </c>
      <c r="C2549" s="3">
        <f t="shared" si="156"/>
        <v>-3.4098123215973719E-2</v>
      </c>
      <c r="D2549" s="3">
        <f>1-B2549/MAX(B$2:B2549)</f>
        <v>0.30102770026543246</v>
      </c>
      <c r="E2549" s="4">
        <f ca="1">IFERROR(AVERAGE(OFFSET(B2549,0,0,-计算!B$19,1)),AVERAGE(OFFSET(B2549,0,0,-ROW(),1)))</f>
        <v>4625.4791666666679</v>
      </c>
      <c r="F2549" s="4">
        <f ca="1">IFERROR(AVERAGE(OFFSET(B2549,0,0,-计算!B$20,1)),AVERAGE(OFFSET(B2549,0,0,-ROW(),1)))</f>
        <v>4836.9775999999983</v>
      </c>
      <c r="G2549" s="4">
        <f t="shared" ca="1" si="157"/>
        <v>-211.49843333333047</v>
      </c>
      <c r="H2549" s="4">
        <f ca="1">IFERROR(AVERAGE(OFFSET(G2549,0,0,-计算!B$21,1)),AVERAGE(OFFSET(G2549,0,0,-ROW(),1)))</f>
        <v>-10.303761111108846</v>
      </c>
      <c r="I2549" s="4" t="str">
        <f ca="1">IF(计算!B$23=1,IFERROR(IF(AND(G2549&gt;H2549,OFFSET(G2549,-计算!B$22,0,1,1)&lt;OFFSET(H2549,-计算!B$22,0,1,1)),"买",IF(AND(G2549&lt;H2549,OFFSET(G2549,-计算!B$22,0,1,1)&gt;OFFSET(H2549,-计算!B$22,0,1,1)),"卖",I2548)),"买"),IF(计算!B$23=2,IFERROR(IF(AND(G2549&gt;OFFSET(G2549,-计算!B$22,0,1,1),B2549&lt;OFFSET(B2549,-计算!B$22,0,1,1)),"买",IF(AND(G2549&lt;OFFSET(G2549,-计算!B$22,0,1,1),B2549&gt;OFFSET(B2549,-计算!B$22,0,1,1)),"卖",I2548)),"买"),""))</f>
        <v>卖</v>
      </c>
      <c r="J2549" s="4" t="str">
        <f t="shared" ca="1" si="159"/>
        <v/>
      </c>
      <c r="K2549" s="3">
        <f ca="1">IF(I2548="买",C2549,0)-IF(J2549=1,计算!B$18)</f>
        <v>0</v>
      </c>
      <c r="L2549" s="2">
        <f t="shared" ca="1" si="158"/>
        <v>9.1265129594196051</v>
      </c>
      <c r="M2549" s="3">
        <f ca="1">1-L2549/MAX(L$2:L2549)</f>
        <v>7.040926056454877E-2</v>
      </c>
    </row>
    <row r="2550" spans="1:13" x14ac:dyDescent="0.15">
      <c r="A2550" s="1">
        <v>42188</v>
      </c>
      <c r="B2550" s="2">
        <v>3885.92</v>
      </c>
      <c r="C2550" s="3">
        <f t="shared" si="156"/>
        <v>-5.4060370009737069E-2</v>
      </c>
      <c r="D2550" s="3">
        <f>1-B2550/MAX(B$2:B2550)</f>
        <v>0.33881440141564012</v>
      </c>
      <c r="E2550" s="4">
        <f ca="1">IFERROR(AVERAGE(OFFSET(B2550,0,0,-计算!B$19,1)),AVERAGE(OFFSET(B2550,0,0,-ROW(),1)))</f>
        <v>4527.2375000000002</v>
      </c>
      <c r="F2550" s="4">
        <f ca="1">IFERROR(AVERAGE(OFFSET(B2550,0,0,-计算!B$20,1)),AVERAGE(OFFSET(B2550,0,0,-ROW(),1)))</f>
        <v>4819.8997999999983</v>
      </c>
      <c r="G2550" s="4">
        <f t="shared" ca="1" si="157"/>
        <v>-292.66229999999814</v>
      </c>
      <c r="H2550" s="4">
        <f ca="1">IFERROR(AVERAGE(OFFSET(G2550,0,0,-计算!B$21,1)),AVERAGE(OFFSET(G2550,0,0,-ROW(),1)))</f>
        <v>-90.817255555553245</v>
      </c>
      <c r="I2550" s="4" t="str">
        <f ca="1">IF(计算!B$23=1,IFERROR(IF(AND(G2550&gt;H2550,OFFSET(G2550,-计算!B$22,0,1,1)&lt;OFFSET(H2550,-计算!B$22,0,1,1)),"买",IF(AND(G2550&lt;H2550,OFFSET(G2550,-计算!B$22,0,1,1)&gt;OFFSET(H2550,-计算!B$22,0,1,1)),"卖",I2549)),"买"),IF(计算!B$23=2,IFERROR(IF(AND(G2550&gt;OFFSET(G2550,-计算!B$22,0,1,1),B2550&lt;OFFSET(B2550,-计算!B$22,0,1,1)),"买",IF(AND(G2550&lt;OFFSET(G2550,-计算!B$22,0,1,1),B2550&gt;OFFSET(B2550,-计算!B$22,0,1,1)),"卖",I2549)),"买"),""))</f>
        <v>卖</v>
      </c>
      <c r="J2550" s="4" t="str">
        <f t="shared" ca="1" si="159"/>
        <v/>
      </c>
      <c r="K2550" s="3">
        <f ca="1">IF(I2549="买",C2550,0)-IF(J2550=1,计算!B$18)</f>
        <v>0</v>
      </c>
      <c r="L2550" s="2">
        <f t="shared" ca="1" si="158"/>
        <v>9.1265129594196051</v>
      </c>
      <c r="M2550" s="3">
        <f ca="1">1-L2550/MAX(L$2:L2550)</f>
        <v>7.040926056454877E-2</v>
      </c>
    </row>
    <row r="2551" spans="1:13" x14ac:dyDescent="0.15">
      <c r="A2551" s="1">
        <v>42191</v>
      </c>
      <c r="B2551" s="2">
        <v>3998.54</v>
      </c>
      <c r="C2551" s="3">
        <f t="shared" si="156"/>
        <v>2.8981553917733827E-2</v>
      </c>
      <c r="D2551" s="3">
        <f>1-B2551/MAX(B$2:B2551)</f>
        <v>0.31965221534063837</v>
      </c>
      <c r="E2551" s="4">
        <f ca="1">IFERROR(AVERAGE(OFFSET(B2551,0,0,-计算!B$19,1)),AVERAGE(OFFSET(B2551,0,0,-ROW(),1)))</f>
        <v>4432.213333333334</v>
      </c>
      <c r="F2551" s="4">
        <f ca="1">IFERROR(AVERAGE(OFFSET(B2551,0,0,-计算!B$20,1)),AVERAGE(OFFSET(B2551,0,0,-ROW(),1)))</f>
        <v>4805.0527999999986</v>
      </c>
      <c r="G2551" s="4">
        <f t="shared" ca="1" si="157"/>
        <v>-372.83946666666452</v>
      </c>
      <c r="H2551" s="4">
        <f ca="1">IFERROR(AVERAGE(OFFSET(G2551,0,0,-计算!B$21,1)),AVERAGE(OFFSET(G2551,0,0,-ROW(),1)))</f>
        <v>-171.21259444444209</v>
      </c>
      <c r="I2551" s="4" t="str">
        <f ca="1">IF(计算!B$23=1,IFERROR(IF(AND(G2551&gt;H2551,OFFSET(G2551,-计算!B$22,0,1,1)&lt;OFFSET(H2551,-计算!B$22,0,1,1)),"买",IF(AND(G2551&lt;H2551,OFFSET(G2551,-计算!B$22,0,1,1)&gt;OFFSET(H2551,-计算!B$22,0,1,1)),"卖",I2550)),"买"),IF(计算!B$23=2,IFERROR(IF(AND(G2551&gt;OFFSET(G2551,-计算!B$22,0,1,1),B2551&lt;OFFSET(B2551,-计算!B$22,0,1,1)),"买",IF(AND(G2551&lt;OFFSET(G2551,-计算!B$22,0,1,1),B2551&gt;OFFSET(B2551,-计算!B$22,0,1,1)),"卖",I2550)),"买"),""))</f>
        <v>卖</v>
      </c>
      <c r="J2551" s="4" t="str">
        <f t="shared" ca="1" si="159"/>
        <v/>
      </c>
      <c r="K2551" s="3">
        <f ca="1">IF(I2550="买",C2551,0)-IF(J2551=1,计算!B$18)</f>
        <v>0</v>
      </c>
      <c r="L2551" s="2">
        <f t="shared" ca="1" si="158"/>
        <v>9.1265129594196051</v>
      </c>
      <c r="M2551" s="3">
        <f ca="1">1-L2551/MAX(L$2:L2551)</f>
        <v>7.040926056454877E-2</v>
      </c>
    </row>
    <row r="2552" spans="1:13" x14ac:dyDescent="0.15">
      <c r="A2552" s="1">
        <v>42192</v>
      </c>
      <c r="B2552" s="2">
        <v>3928</v>
      </c>
      <c r="C2552" s="3">
        <f t="shared" si="156"/>
        <v>-1.7641439125280711E-2</v>
      </c>
      <c r="D2552" s="3">
        <f>1-B2552/MAX(B$2:B2552)</f>
        <v>0.3316545293677261</v>
      </c>
      <c r="E2552" s="4">
        <f ca="1">IFERROR(AVERAGE(OFFSET(B2552,0,0,-计算!B$19,1)),AVERAGE(OFFSET(B2552,0,0,-ROW(),1)))</f>
        <v>4348.6675000000005</v>
      </c>
      <c r="F2552" s="4">
        <f ca="1">IFERROR(AVERAGE(OFFSET(B2552,0,0,-计算!B$20,1)),AVERAGE(OFFSET(B2552,0,0,-ROW(),1)))</f>
        <v>4789.5599999999986</v>
      </c>
      <c r="G2552" s="4">
        <f t="shared" ca="1" si="157"/>
        <v>-440.89249999999811</v>
      </c>
      <c r="H2552" s="4">
        <f ca="1">IFERROR(AVERAGE(OFFSET(G2552,0,0,-计算!B$21,1)),AVERAGE(OFFSET(G2552,0,0,-ROW(),1)))</f>
        <v>-248.50177222221996</v>
      </c>
      <c r="I2552" s="4" t="str">
        <f ca="1">IF(计算!B$23=1,IFERROR(IF(AND(G2552&gt;H2552,OFFSET(G2552,-计算!B$22,0,1,1)&lt;OFFSET(H2552,-计算!B$22,0,1,1)),"买",IF(AND(G2552&lt;H2552,OFFSET(G2552,-计算!B$22,0,1,1)&gt;OFFSET(H2552,-计算!B$22,0,1,1)),"卖",I2551)),"买"),IF(计算!B$23=2,IFERROR(IF(AND(G2552&gt;OFFSET(G2552,-计算!B$22,0,1,1),B2552&lt;OFFSET(B2552,-计算!B$22,0,1,1)),"买",IF(AND(G2552&lt;OFFSET(G2552,-计算!B$22,0,1,1),B2552&gt;OFFSET(B2552,-计算!B$22,0,1,1)),"卖",I2551)),"买"),""))</f>
        <v>卖</v>
      </c>
      <c r="J2552" s="4" t="str">
        <f t="shared" ca="1" si="159"/>
        <v/>
      </c>
      <c r="K2552" s="3">
        <f ca="1">IF(I2551="买",C2552,0)-IF(J2552=1,计算!B$18)</f>
        <v>0</v>
      </c>
      <c r="L2552" s="2">
        <f t="shared" ca="1" si="158"/>
        <v>9.1265129594196051</v>
      </c>
      <c r="M2552" s="3">
        <f ca="1">1-L2552/MAX(L$2:L2552)</f>
        <v>7.040926056454877E-2</v>
      </c>
    </row>
    <row r="2553" spans="1:13" x14ac:dyDescent="0.15">
      <c r="A2553" s="1">
        <v>42193</v>
      </c>
      <c r="B2553" s="2">
        <v>3663.04</v>
      </c>
      <c r="C2553" s="3">
        <f t="shared" si="156"/>
        <v>-6.745417515274954E-2</v>
      </c>
      <c r="D2553" s="3">
        <f>1-B2553/MAX(B$2:B2553)</f>
        <v>0.37673722180630231</v>
      </c>
      <c r="E2553" s="4">
        <f ca="1">IFERROR(AVERAGE(OFFSET(B2553,0,0,-计算!B$19,1)),AVERAGE(OFFSET(B2553,0,0,-ROW(),1)))</f>
        <v>4267.5</v>
      </c>
      <c r="F2553" s="4">
        <f ca="1">IFERROR(AVERAGE(OFFSET(B2553,0,0,-计算!B$20,1)),AVERAGE(OFFSET(B2553,0,0,-ROW(),1)))</f>
        <v>4766.6689999999981</v>
      </c>
      <c r="G2553" s="4">
        <f t="shared" ca="1" si="157"/>
        <v>-499.16899999999805</v>
      </c>
      <c r="H2553" s="4">
        <f ca="1">IFERROR(AVERAGE(OFFSET(G2553,0,0,-计算!B$21,1)),AVERAGE(OFFSET(G2553,0,0,-ROW(),1)))</f>
        <v>-324.33652777777553</v>
      </c>
      <c r="I2553" s="4" t="str">
        <f ca="1">IF(计算!B$23=1,IFERROR(IF(AND(G2553&gt;H2553,OFFSET(G2553,-计算!B$22,0,1,1)&lt;OFFSET(H2553,-计算!B$22,0,1,1)),"买",IF(AND(G2553&lt;H2553,OFFSET(G2553,-计算!B$22,0,1,1)&gt;OFFSET(H2553,-计算!B$22,0,1,1)),"卖",I2552)),"买"),IF(计算!B$23=2,IFERROR(IF(AND(G2553&gt;OFFSET(G2553,-计算!B$22,0,1,1),B2553&lt;OFFSET(B2553,-计算!B$22,0,1,1)),"买",IF(AND(G2553&lt;OFFSET(G2553,-计算!B$22,0,1,1),B2553&gt;OFFSET(B2553,-计算!B$22,0,1,1)),"卖",I2552)),"买"),""))</f>
        <v>卖</v>
      </c>
      <c r="J2553" s="4" t="str">
        <f t="shared" ca="1" si="159"/>
        <v/>
      </c>
      <c r="K2553" s="3">
        <f ca="1">IF(I2552="买",C2553,0)-IF(J2553=1,计算!B$18)</f>
        <v>0</v>
      </c>
      <c r="L2553" s="2">
        <f t="shared" ca="1" si="158"/>
        <v>9.1265129594196051</v>
      </c>
      <c r="M2553" s="3">
        <f ca="1">1-L2553/MAX(L$2:L2553)</f>
        <v>7.040926056454877E-2</v>
      </c>
    </row>
    <row r="2554" spans="1:13" x14ac:dyDescent="0.15">
      <c r="A2554" s="1">
        <v>42194</v>
      </c>
      <c r="B2554" s="2">
        <v>3897.63</v>
      </c>
      <c r="C2554" s="3">
        <f t="shared" si="156"/>
        <v>6.4042434699047801E-2</v>
      </c>
      <c r="D2554" s="3">
        <f>1-B2554/MAX(B$2:B2554)</f>
        <v>0.3368219560334853</v>
      </c>
      <c r="E2554" s="4">
        <f ca="1">IFERROR(AVERAGE(OFFSET(B2554,0,0,-计算!B$19,1)),AVERAGE(OFFSET(B2554,0,0,-ROW(),1)))</f>
        <v>4193.461666666667</v>
      </c>
      <c r="F2554" s="4">
        <f ca="1">IFERROR(AVERAGE(OFFSET(B2554,0,0,-计算!B$20,1)),AVERAGE(OFFSET(B2554,0,0,-ROW(),1)))</f>
        <v>4749.7843999999986</v>
      </c>
      <c r="G2554" s="4">
        <f t="shared" ca="1" si="157"/>
        <v>-556.3227333333316</v>
      </c>
      <c r="H2554" s="4">
        <f ca="1">IFERROR(AVERAGE(OFFSET(G2554,0,0,-计算!B$21,1)),AVERAGE(OFFSET(G2554,0,0,-ROW(),1)))</f>
        <v>-395.56407222222015</v>
      </c>
      <c r="I2554" s="4" t="str">
        <f ca="1">IF(计算!B$23=1,IFERROR(IF(AND(G2554&gt;H2554,OFFSET(G2554,-计算!B$22,0,1,1)&lt;OFFSET(H2554,-计算!B$22,0,1,1)),"买",IF(AND(G2554&lt;H2554,OFFSET(G2554,-计算!B$22,0,1,1)&gt;OFFSET(H2554,-计算!B$22,0,1,1)),"卖",I2553)),"买"),IF(计算!B$23=2,IFERROR(IF(AND(G2554&gt;OFFSET(G2554,-计算!B$22,0,1,1),B2554&lt;OFFSET(B2554,-计算!B$22,0,1,1)),"买",IF(AND(G2554&lt;OFFSET(G2554,-计算!B$22,0,1,1),B2554&gt;OFFSET(B2554,-计算!B$22,0,1,1)),"卖",I2553)),"买"),""))</f>
        <v>卖</v>
      </c>
      <c r="J2554" s="4" t="str">
        <f t="shared" ca="1" si="159"/>
        <v/>
      </c>
      <c r="K2554" s="3">
        <f ca="1">IF(I2553="买",C2554,0)-IF(J2554=1,计算!B$18)</f>
        <v>0</v>
      </c>
      <c r="L2554" s="2">
        <f t="shared" ca="1" si="158"/>
        <v>9.1265129594196051</v>
      </c>
      <c r="M2554" s="3">
        <f ca="1">1-L2554/MAX(L$2:L2554)</f>
        <v>7.040926056454877E-2</v>
      </c>
    </row>
    <row r="2555" spans="1:13" x14ac:dyDescent="0.15">
      <c r="A2555" s="1">
        <v>42195</v>
      </c>
      <c r="B2555" s="2">
        <v>4106.5600000000004</v>
      </c>
      <c r="C2555" s="3">
        <f t="shared" si="156"/>
        <v>5.3604369835002386E-2</v>
      </c>
      <c r="D2555" s="3">
        <f>1-B2555/MAX(B$2:B2555)</f>
        <v>0.3012727148982508</v>
      </c>
      <c r="E2555" s="4">
        <f ca="1">IFERROR(AVERAGE(OFFSET(B2555,0,0,-计算!B$19,1)),AVERAGE(OFFSET(B2555,0,0,-ROW(),1)))</f>
        <v>4128.9974999999995</v>
      </c>
      <c r="F2555" s="4">
        <f ca="1">IFERROR(AVERAGE(OFFSET(B2555,0,0,-计算!B$20,1)),AVERAGE(OFFSET(B2555,0,0,-ROW(),1)))</f>
        <v>4736.4289999999992</v>
      </c>
      <c r="G2555" s="4">
        <f t="shared" ca="1" si="157"/>
        <v>-607.43149999999969</v>
      </c>
      <c r="H2555" s="4">
        <f ca="1">IFERROR(AVERAGE(OFFSET(G2555,0,0,-计算!B$21,1)),AVERAGE(OFFSET(G2555,0,0,-ROW(),1)))</f>
        <v>-461.552916666665</v>
      </c>
      <c r="I2555" s="4" t="str">
        <f ca="1">IF(计算!B$23=1,IFERROR(IF(AND(G2555&gt;H2555,OFFSET(G2555,-计算!B$22,0,1,1)&lt;OFFSET(H2555,-计算!B$22,0,1,1)),"买",IF(AND(G2555&lt;H2555,OFFSET(G2555,-计算!B$22,0,1,1)&gt;OFFSET(H2555,-计算!B$22,0,1,1)),"卖",I2554)),"买"),IF(计算!B$23=2,IFERROR(IF(AND(G2555&gt;OFFSET(G2555,-计算!B$22,0,1,1),B2555&lt;OFFSET(B2555,-计算!B$22,0,1,1)),"买",IF(AND(G2555&lt;OFFSET(G2555,-计算!B$22,0,1,1),B2555&gt;OFFSET(B2555,-计算!B$22,0,1,1)),"卖",I2554)),"买"),""))</f>
        <v>卖</v>
      </c>
      <c r="J2555" s="4" t="str">
        <f t="shared" ca="1" si="159"/>
        <v/>
      </c>
      <c r="K2555" s="3">
        <f ca="1">IF(I2554="买",C2555,0)-IF(J2555=1,计算!B$18)</f>
        <v>0</v>
      </c>
      <c r="L2555" s="2">
        <f t="shared" ca="1" si="158"/>
        <v>9.1265129594196051</v>
      </c>
      <c r="M2555" s="3">
        <f ca="1">1-L2555/MAX(L$2:L2555)</f>
        <v>7.040926056454877E-2</v>
      </c>
    </row>
    <row r="2556" spans="1:13" x14ac:dyDescent="0.15">
      <c r="A2556" s="1">
        <v>42198</v>
      </c>
      <c r="B2556" s="2">
        <v>4211.8100000000004</v>
      </c>
      <c r="C2556" s="3">
        <f t="shared" si="156"/>
        <v>2.5629724148679145E-2</v>
      </c>
      <c r="D2556" s="3">
        <f>1-B2556/MAX(B$2:B2556)</f>
        <v>0.28336452732593742</v>
      </c>
      <c r="E2556" s="4">
        <f ca="1">IFERROR(AVERAGE(OFFSET(B2556,0,0,-计算!B$19,1)),AVERAGE(OFFSET(B2556,0,0,-ROW(),1)))</f>
        <v>4087.7716666666661</v>
      </c>
      <c r="F2556" s="4">
        <f ca="1">IFERROR(AVERAGE(OFFSET(B2556,0,0,-计算!B$20,1)),AVERAGE(OFFSET(B2556,0,0,-ROW(),1)))</f>
        <v>4725.6673999999985</v>
      </c>
      <c r="G2556" s="4">
        <f t="shared" ca="1" si="157"/>
        <v>-637.89573333333237</v>
      </c>
      <c r="H2556" s="4">
        <f ca="1">IFERROR(AVERAGE(OFFSET(G2556,0,0,-计算!B$21,1)),AVERAGE(OFFSET(G2556,0,0,-ROW(),1)))</f>
        <v>-519.09182222222069</v>
      </c>
      <c r="I2556" s="4" t="str">
        <f ca="1">IF(计算!B$23=1,IFERROR(IF(AND(G2556&gt;H2556,OFFSET(G2556,-计算!B$22,0,1,1)&lt;OFFSET(H2556,-计算!B$22,0,1,1)),"买",IF(AND(G2556&lt;H2556,OFFSET(G2556,-计算!B$22,0,1,1)&gt;OFFSET(H2556,-计算!B$22,0,1,1)),"卖",I2555)),"买"),IF(计算!B$23=2,IFERROR(IF(AND(G2556&gt;OFFSET(G2556,-计算!B$22,0,1,1),B2556&lt;OFFSET(B2556,-计算!B$22,0,1,1)),"买",IF(AND(G2556&lt;OFFSET(G2556,-计算!B$22,0,1,1),B2556&gt;OFFSET(B2556,-计算!B$22,0,1,1)),"卖",I2555)),"买"),""))</f>
        <v>卖</v>
      </c>
      <c r="J2556" s="4" t="str">
        <f t="shared" ca="1" si="159"/>
        <v/>
      </c>
      <c r="K2556" s="3">
        <f ca="1">IF(I2555="买",C2556,0)-IF(J2556=1,计算!B$18)</f>
        <v>0</v>
      </c>
      <c r="L2556" s="2">
        <f t="shared" ca="1" si="158"/>
        <v>9.1265129594196051</v>
      </c>
      <c r="M2556" s="3">
        <f ca="1">1-L2556/MAX(L$2:L2556)</f>
        <v>7.040926056454877E-2</v>
      </c>
    </row>
    <row r="2557" spans="1:13" x14ac:dyDescent="0.15">
      <c r="A2557" s="1">
        <v>42199</v>
      </c>
      <c r="B2557" s="2">
        <v>4112.1499999999996</v>
      </c>
      <c r="C2557" s="3">
        <f t="shared" si="156"/>
        <v>-2.3662036036763423E-2</v>
      </c>
      <c r="D2557" s="3">
        <f>1-B2557/MAX(B$2:B2557)</f>
        <v>0.3003215817055741</v>
      </c>
      <c r="E2557" s="4">
        <f ca="1">IFERROR(AVERAGE(OFFSET(B2557,0,0,-计算!B$19,1)),AVERAGE(OFFSET(B2557,0,0,-ROW(),1)))</f>
        <v>4069.101666666666</v>
      </c>
      <c r="F2557" s="4">
        <f ca="1">IFERROR(AVERAGE(OFFSET(B2557,0,0,-计算!B$20,1)),AVERAGE(OFFSET(B2557,0,0,-ROW(),1)))</f>
        <v>4712.1555999999991</v>
      </c>
      <c r="G2557" s="4">
        <f t="shared" ca="1" si="157"/>
        <v>-643.05393333333313</v>
      </c>
      <c r="H2557" s="4">
        <f ca="1">IFERROR(AVERAGE(OFFSET(G2557,0,0,-计算!B$21,1)),AVERAGE(OFFSET(G2557,0,0,-ROW(),1)))</f>
        <v>-564.12756666666553</v>
      </c>
      <c r="I2557" s="4" t="str">
        <f ca="1">IF(计算!B$23=1,IFERROR(IF(AND(G2557&gt;H2557,OFFSET(G2557,-计算!B$22,0,1,1)&lt;OFFSET(H2557,-计算!B$22,0,1,1)),"买",IF(AND(G2557&lt;H2557,OFFSET(G2557,-计算!B$22,0,1,1)&gt;OFFSET(H2557,-计算!B$22,0,1,1)),"卖",I2556)),"买"),IF(计算!B$23=2,IFERROR(IF(AND(G2557&gt;OFFSET(G2557,-计算!B$22,0,1,1),B2557&lt;OFFSET(B2557,-计算!B$22,0,1,1)),"买",IF(AND(G2557&lt;OFFSET(G2557,-计算!B$22,0,1,1),B2557&gt;OFFSET(B2557,-计算!B$22,0,1,1)),"卖",I2556)),"买"),""))</f>
        <v>卖</v>
      </c>
      <c r="J2557" s="4" t="str">
        <f t="shared" ca="1" si="159"/>
        <v/>
      </c>
      <c r="K2557" s="3">
        <f ca="1">IF(I2556="买",C2557,0)-IF(J2557=1,计算!B$18)</f>
        <v>0</v>
      </c>
      <c r="L2557" s="2">
        <f t="shared" ca="1" si="158"/>
        <v>9.1265129594196051</v>
      </c>
      <c r="M2557" s="3">
        <f ca="1">1-L2557/MAX(L$2:L2557)</f>
        <v>7.040926056454877E-2</v>
      </c>
    </row>
    <row r="2558" spans="1:13" x14ac:dyDescent="0.15">
      <c r="A2558" s="1">
        <v>42200</v>
      </c>
      <c r="B2558" s="2">
        <v>3966.76</v>
      </c>
      <c r="C2558" s="3">
        <f t="shared" si="156"/>
        <v>-3.5356200527704384E-2</v>
      </c>
      <c r="D2558" s="3">
        <f>1-B2558/MAX(B$2:B2558)</f>
        <v>0.32505955216769888</v>
      </c>
      <c r="E2558" s="4">
        <f ca="1">IFERROR(AVERAGE(OFFSET(B2558,0,0,-计算!B$19,1)),AVERAGE(OFFSET(B2558,0,0,-ROW(),1)))</f>
        <v>4050.3691666666673</v>
      </c>
      <c r="F2558" s="4">
        <f ca="1">IFERROR(AVERAGE(OFFSET(B2558,0,0,-计算!B$20,1)),AVERAGE(OFFSET(B2558,0,0,-ROW(),1)))</f>
        <v>4699.5539999999992</v>
      </c>
      <c r="G2558" s="4">
        <f t="shared" ca="1" si="157"/>
        <v>-649.18483333333188</v>
      </c>
      <c r="H2558" s="4">
        <f ca="1">IFERROR(AVERAGE(OFFSET(G2558,0,0,-计算!B$21,1)),AVERAGE(OFFSET(G2558,0,0,-ROW(),1)))</f>
        <v>-598.84295555555445</v>
      </c>
      <c r="I2558" s="4" t="str">
        <f ca="1">IF(计算!B$23=1,IFERROR(IF(AND(G2558&gt;H2558,OFFSET(G2558,-计算!B$22,0,1,1)&lt;OFFSET(H2558,-计算!B$22,0,1,1)),"买",IF(AND(G2558&lt;H2558,OFFSET(G2558,-计算!B$22,0,1,1)&gt;OFFSET(H2558,-计算!B$22,0,1,1)),"卖",I2557)),"买"),IF(计算!B$23=2,IFERROR(IF(AND(G2558&gt;OFFSET(G2558,-计算!B$22,0,1,1),B2558&lt;OFFSET(B2558,-计算!B$22,0,1,1)),"买",IF(AND(G2558&lt;OFFSET(G2558,-计算!B$22,0,1,1),B2558&gt;OFFSET(B2558,-计算!B$22,0,1,1)),"卖",I2557)),"买"),""))</f>
        <v>卖</v>
      </c>
      <c r="J2558" s="4" t="str">
        <f t="shared" ca="1" si="159"/>
        <v/>
      </c>
      <c r="K2558" s="3">
        <f ca="1">IF(I2557="买",C2558,0)-IF(J2558=1,计算!B$18)</f>
        <v>0</v>
      </c>
      <c r="L2558" s="2">
        <f t="shared" ca="1" si="158"/>
        <v>9.1265129594196051</v>
      </c>
      <c r="M2558" s="3">
        <f ca="1">1-L2558/MAX(L$2:L2558)</f>
        <v>7.040926056454877E-2</v>
      </c>
    </row>
    <row r="2559" spans="1:13" x14ac:dyDescent="0.15">
      <c r="A2559" s="1">
        <v>42201</v>
      </c>
      <c r="B2559" s="2">
        <v>3997.36</v>
      </c>
      <c r="C2559" s="3">
        <f t="shared" si="156"/>
        <v>7.714104205951422E-3</v>
      </c>
      <c r="D2559" s="3">
        <f>1-B2559/MAX(B$2:B2559)</f>
        <v>0.31985299122030897</v>
      </c>
      <c r="E2559" s="4">
        <f ca="1">IFERROR(AVERAGE(OFFSET(B2559,0,0,-计算!B$19,1)),AVERAGE(OFFSET(B2559,0,0,-ROW(),1)))</f>
        <v>4010.7325000000005</v>
      </c>
      <c r="F2559" s="4">
        <f ca="1">IFERROR(AVERAGE(OFFSET(B2559,0,0,-计算!B$20,1)),AVERAGE(OFFSET(B2559,0,0,-ROW(),1)))</f>
        <v>4688.4345999999987</v>
      </c>
      <c r="G2559" s="4">
        <f t="shared" ca="1" si="157"/>
        <v>-677.70209999999815</v>
      </c>
      <c r="H2559" s="4">
        <f ca="1">IFERROR(AVERAGE(OFFSET(G2559,0,0,-计算!B$21,1)),AVERAGE(OFFSET(G2559,0,0,-ROW(),1)))</f>
        <v>-628.59847222222118</v>
      </c>
      <c r="I2559" s="4" t="str">
        <f ca="1">IF(计算!B$23=1,IFERROR(IF(AND(G2559&gt;H2559,OFFSET(G2559,-计算!B$22,0,1,1)&lt;OFFSET(H2559,-计算!B$22,0,1,1)),"买",IF(AND(G2559&lt;H2559,OFFSET(G2559,-计算!B$22,0,1,1)&gt;OFFSET(H2559,-计算!B$22,0,1,1)),"卖",I2558)),"买"),IF(计算!B$23=2,IFERROR(IF(AND(G2559&gt;OFFSET(G2559,-计算!B$22,0,1,1),B2559&lt;OFFSET(B2559,-计算!B$22,0,1,1)),"买",IF(AND(G2559&lt;OFFSET(G2559,-计算!B$22,0,1,1),B2559&gt;OFFSET(B2559,-计算!B$22,0,1,1)),"卖",I2558)),"买"),""))</f>
        <v>卖</v>
      </c>
      <c r="J2559" s="4" t="str">
        <f t="shared" ca="1" si="159"/>
        <v/>
      </c>
      <c r="K2559" s="3">
        <f ca="1">IF(I2558="买",C2559,0)-IF(J2559=1,计算!B$18)</f>
        <v>0</v>
      </c>
      <c r="L2559" s="2">
        <f t="shared" ca="1" si="158"/>
        <v>9.1265129594196051</v>
      </c>
      <c r="M2559" s="3">
        <f ca="1">1-L2559/MAX(L$2:L2559)</f>
        <v>7.040926056454877E-2</v>
      </c>
    </row>
    <row r="2560" spans="1:13" x14ac:dyDescent="0.15">
      <c r="A2560" s="1">
        <v>42202</v>
      </c>
      <c r="B2560" s="2">
        <v>4151.5</v>
      </c>
      <c r="C2560" s="3">
        <f t="shared" si="156"/>
        <v>3.8560449896931859E-2</v>
      </c>
      <c r="D2560" s="3">
        <f>1-B2560/MAX(B$2:B2560)</f>
        <v>0.29362621656571153</v>
      </c>
      <c r="E2560" s="4">
        <f ca="1">IFERROR(AVERAGE(OFFSET(B2560,0,0,-计算!B$19,1)),AVERAGE(OFFSET(B2560,0,0,-ROW(),1)))</f>
        <v>4002.2725000000005</v>
      </c>
      <c r="F2560" s="4">
        <f ca="1">IFERROR(AVERAGE(OFFSET(B2560,0,0,-计算!B$20,1)),AVERAGE(OFFSET(B2560,0,0,-ROW(),1)))</f>
        <v>4682.0627999999988</v>
      </c>
      <c r="G2560" s="4">
        <f t="shared" ca="1" si="157"/>
        <v>-679.7902999999983</v>
      </c>
      <c r="H2560" s="4">
        <f ca="1">IFERROR(AVERAGE(OFFSET(G2560,0,0,-计算!B$21,1)),AVERAGE(OFFSET(G2560,0,0,-ROW(),1)))</f>
        <v>-649.17639999999892</v>
      </c>
      <c r="I2560" s="4" t="str">
        <f ca="1">IF(计算!B$23=1,IFERROR(IF(AND(G2560&gt;H2560,OFFSET(G2560,-计算!B$22,0,1,1)&lt;OFFSET(H2560,-计算!B$22,0,1,1)),"买",IF(AND(G2560&lt;H2560,OFFSET(G2560,-计算!B$22,0,1,1)&gt;OFFSET(H2560,-计算!B$22,0,1,1)),"卖",I2559)),"买"),IF(计算!B$23=2,IFERROR(IF(AND(G2560&gt;OFFSET(G2560,-计算!B$22,0,1,1),B2560&lt;OFFSET(B2560,-计算!B$22,0,1,1)),"买",IF(AND(G2560&lt;OFFSET(G2560,-计算!B$22,0,1,1),B2560&gt;OFFSET(B2560,-计算!B$22,0,1,1)),"卖",I2559)),"买"),""))</f>
        <v>卖</v>
      </c>
      <c r="J2560" s="4" t="str">
        <f t="shared" ca="1" si="159"/>
        <v/>
      </c>
      <c r="K2560" s="3">
        <f ca="1">IF(I2559="买",C2560,0)-IF(J2560=1,计算!B$18)</f>
        <v>0</v>
      </c>
      <c r="L2560" s="2">
        <f t="shared" ca="1" si="158"/>
        <v>9.1265129594196051</v>
      </c>
      <c r="M2560" s="3">
        <f ca="1">1-L2560/MAX(L$2:L2560)</f>
        <v>7.040926056454877E-2</v>
      </c>
    </row>
    <row r="2561" spans="1:13" x14ac:dyDescent="0.15">
      <c r="A2561" s="1">
        <v>42205</v>
      </c>
      <c r="B2561" s="2">
        <v>4160.6099999999997</v>
      </c>
      <c r="C2561" s="3">
        <f t="shared" si="156"/>
        <v>2.1943875707575167E-3</v>
      </c>
      <c r="D2561" s="3">
        <f>1-B2561/MAX(B$2:B2561)</f>
        <v>0.29207615871503445</v>
      </c>
      <c r="E2561" s="4">
        <f ca="1">IFERROR(AVERAGE(OFFSET(B2561,0,0,-计算!B$19,1)),AVERAGE(OFFSET(B2561,0,0,-ROW(),1)))</f>
        <v>4006.6566666666672</v>
      </c>
      <c r="F2561" s="4">
        <f ca="1">IFERROR(AVERAGE(OFFSET(B2561,0,0,-计算!B$20,1)),AVERAGE(OFFSET(B2561,0,0,-ROW(),1)))</f>
        <v>4674.1069999999982</v>
      </c>
      <c r="G2561" s="4">
        <f t="shared" ca="1" si="157"/>
        <v>-667.45033333333095</v>
      </c>
      <c r="H2561" s="4">
        <f ca="1">IFERROR(AVERAGE(OFFSET(G2561,0,0,-计算!B$21,1)),AVERAGE(OFFSET(G2561,0,0,-ROW(),1)))</f>
        <v>-659.17953888888746</v>
      </c>
      <c r="I2561" s="4" t="str">
        <f ca="1">IF(计算!B$23=1,IFERROR(IF(AND(G2561&gt;H2561,OFFSET(G2561,-计算!B$22,0,1,1)&lt;OFFSET(H2561,-计算!B$22,0,1,1)),"买",IF(AND(G2561&lt;H2561,OFFSET(G2561,-计算!B$22,0,1,1)&gt;OFFSET(H2561,-计算!B$22,0,1,1)),"卖",I2560)),"买"),IF(计算!B$23=2,IFERROR(IF(AND(G2561&gt;OFFSET(G2561,-计算!B$22,0,1,1),B2561&lt;OFFSET(B2561,-计算!B$22,0,1,1)),"买",IF(AND(G2561&lt;OFFSET(G2561,-计算!B$22,0,1,1),B2561&gt;OFFSET(B2561,-计算!B$22,0,1,1)),"卖",I2560)),"买"),""))</f>
        <v>卖</v>
      </c>
      <c r="J2561" s="4" t="str">
        <f t="shared" ca="1" si="159"/>
        <v/>
      </c>
      <c r="K2561" s="3">
        <f ca="1">IF(I2560="买",C2561,0)-IF(J2561=1,计算!B$18)</f>
        <v>0</v>
      </c>
      <c r="L2561" s="2">
        <f t="shared" ca="1" si="158"/>
        <v>9.1265129594196051</v>
      </c>
      <c r="M2561" s="3">
        <f ca="1">1-L2561/MAX(L$2:L2561)</f>
        <v>7.040926056454877E-2</v>
      </c>
    </row>
    <row r="2562" spans="1:13" x14ac:dyDescent="0.15">
      <c r="A2562" s="1">
        <v>42206</v>
      </c>
      <c r="B2562" s="2">
        <v>4166.01</v>
      </c>
      <c r="C2562" s="3">
        <f t="shared" si="156"/>
        <v>1.2978866079735862E-3</v>
      </c>
      <c r="D2562" s="3">
        <f>1-B2562/MAX(B$2:B2562)</f>
        <v>0.2911573538419655</v>
      </c>
      <c r="E2562" s="4">
        <f ca="1">IFERROR(AVERAGE(OFFSET(B2562,0,0,-计算!B$19,1)),AVERAGE(OFFSET(B2562,0,0,-ROW(),1)))</f>
        <v>4029.9975000000009</v>
      </c>
      <c r="F2562" s="4">
        <f ca="1">IFERROR(AVERAGE(OFFSET(B2562,0,0,-计算!B$20,1)),AVERAGE(OFFSET(B2562,0,0,-ROW(),1)))</f>
        <v>4663.6165999999985</v>
      </c>
      <c r="G2562" s="4">
        <f t="shared" ca="1" si="157"/>
        <v>-633.61909999999762</v>
      </c>
      <c r="H2562" s="4">
        <f ca="1">IFERROR(AVERAGE(OFFSET(G2562,0,0,-计算!B$21,1)),AVERAGE(OFFSET(G2562,0,0,-ROW(),1)))</f>
        <v>-658.46676666666497</v>
      </c>
      <c r="I2562" s="4" t="str">
        <f ca="1">IF(计算!B$23=1,IFERROR(IF(AND(G2562&gt;H2562,OFFSET(G2562,-计算!B$22,0,1,1)&lt;OFFSET(H2562,-计算!B$22,0,1,1)),"买",IF(AND(G2562&lt;H2562,OFFSET(G2562,-计算!B$22,0,1,1)&gt;OFFSET(H2562,-计算!B$22,0,1,1)),"卖",I2561)),"买"),IF(计算!B$23=2,IFERROR(IF(AND(G2562&gt;OFFSET(G2562,-计算!B$22,0,1,1),B2562&lt;OFFSET(B2562,-计算!B$22,0,1,1)),"买",IF(AND(G2562&lt;OFFSET(G2562,-计算!B$22,0,1,1),B2562&gt;OFFSET(B2562,-计算!B$22,0,1,1)),"卖",I2561)),"买"),""))</f>
        <v>买</v>
      </c>
      <c r="J2562" s="4">
        <f t="shared" ca="1" si="159"/>
        <v>1</v>
      </c>
      <c r="K2562" s="3">
        <f ca="1">IF(I2561="买",C2562,0)-IF(J2562=1,计算!B$18)</f>
        <v>0</v>
      </c>
      <c r="L2562" s="2">
        <f t="shared" ca="1" si="158"/>
        <v>9.1265129594196051</v>
      </c>
      <c r="M2562" s="3">
        <f ca="1">1-L2562/MAX(L$2:L2562)</f>
        <v>7.040926056454877E-2</v>
      </c>
    </row>
    <row r="2563" spans="1:13" x14ac:dyDescent="0.15">
      <c r="A2563" s="1">
        <v>42207</v>
      </c>
      <c r="B2563" s="2">
        <v>4157.16</v>
      </c>
      <c r="C2563" s="3">
        <f t="shared" si="156"/>
        <v>-2.1243347951638292E-3</v>
      </c>
      <c r="D2563" s="3">
        <f>1-B2563/MAX(B$2:B2563)</f>
        <v>0.29266317293949495</v>
      </c>
      <c r="E2563" s="4">
        <f ca="1">IFERROR(AVERAGE(OFFSET(B2563,0,0,-计算!B$19,1)),AVERAGE(OFFSET(B2563,0,0,-ROW(),1)))</f>
        <v>4043.2158333333341</v>
      </c>
      <c r="F2563" s="4">
        <f ca="1">IFERROR(AVERAGE(OFFSET(B2563,0,0,-计算!B$20,1)),AVERAGE(OFFSET(B2563,0,0,-ROW(),1)))</f>
        <v>4651.8113999999996</v>
      </c>
      <c r="G2563" s="4">
        <f t="shared" ca="1" si="157"/>
        <v>-608.59556666666549</v>
      </c>
      <c r="H2563" s="4">
        <f ca="1">IFERROR(AVERAGE(OFFSET(G2563,0,0,-计算!B$21,1)),AVERAGE(OFFSET(G2563,0,0,-ROW(),1)))</f>
        <v>-652.72370555555369</v>
      </c>
      <c r="I2563" s="4" t="str">
        <f ca="1">IF(计算!B$23=1,IFERROR(IF(AND(G2563&gt;H2563,OFFSET(G2563,-计算!B$22,0,1,1)&lt;OFFSET(H2563,-计算!B$22,0,1,1)),"买",IF(AND(G2563&lt;H2563,OFFSET(G2563,-计算!B$22,0,1,1)&gt;OFFSET(H2563,-计算!B$22,0,1,1)),"卖",I2562)),"买"),IF(计算!B$23=2,IFERROR(IF(AND(G2563&gt;OFFSET(G2563,-计算!B$22,0,1,1),B2563&lt;OFFSET(B2563,-计算!B$22,0,1,1)),"买",IF(AND(G2563&lt;OFFSET(G2563,-计算!B$22,0,1,1),B2563&gt;OFFSET(B2563,-计算!B$22,0,1,1)),"卖",I2562)),"买"),""))</f>
        <v>买</v>
      </c>
      <c r="J2563" s="4" t="str">
        <f t="shared" ca="1" si="159"/>
        <v/>
      </c>
      <c r="K2563" s="3">
        <f ca="1">IF(I2562="买",C2563,0)-IF(J2563=1,计算!B$18)</f>
        <v>-2.1243347951638292E-3</v>
      </c>
      <c r="L2563" s="2">
        <f t="shared" ca="1" si="158"/>
        <v>9.1071251903813959</v>
      </c>
      <c r="M2563" s="3">
        <f ca="1">1-L2563/MAX(L$2:L2563)</f>
        <v>7.2384022517593682E-2</v>
      </c>
    </row>
    <row r="2564" spans="1:13" x14ac:dyDescent="0.15">
      <c r="A2564" s="1">
        <v>42208</v>
      </c>
      <c r="B2564" s="2">
        <v>4250.8100000000004</v>
      </c>
      <c r="C2564" s="3">
        <f t="shared" ref="C2564:C2627" si="160">B2564/B2563-1</f>
        <v>2.2527398512446117E-2</v>
      </c>
      <c r="D2564" s="3">
        <f>1-B2564/MAX(B$2:B2564)</f>
        <v>0.27672871435377377</v>
      </c>
      <c r="E2564" s="4">
        <f ca="1">IFERROR(AVERAGE(OFFSET(B2564,0,0,-计算!B$19,1)),AVERAGE(OFFSET(B2564,0,0,-ROW(),1)))</f>
        <v>4070.1166666666672</v>
      </c>
      <c r="F2564" s="4">
        <f ca="1">IFERROR(AVERAGE(OFFSET(B2564,0,0,-计算!B$20,1)),AVERAGE(OFFSET(B2564,0,0,-ROW(),1)))</f>
        <v>4642.4587999999994</v>
      </c>
      <c r="G2564" s="4">
        <f t="shared" ref="G2564:G2627" ca="1" si="161">E2564-F2564</f>
        <v>-572.34213333333219</v>
      </c>
      <c r="H2564" s="4">
        <f ca="1">IFERROR(AVERAGE(OFFSET(G2564,0,0,-计算!B$21,1)),AVERAGE(OFFSET(G2564,0,0,-ROW(),1)))</f>
        <v>-639.91658888888708</v>
      </c>
      <c r="I2564" s="4" t="str">
        <f ca="1">IF(计算!B$23=1,IFERROR(IF(AND(G2564&gt;H2564,OFFSET(G2564,-计算!B$22,0,1,1)&lt;OFFSET(H2564,-计算!B$22,0,1,1)),"买",IF(AND(G2564&lt;H2564,OFFSET(G2564,-计算!B$22,0,1,1)&gt;OFFSET(H2564,-计算!B$22,0,1,1)),"卖",I2563)),"买"),IF(计算!B$23=2,IFERROR(IF(AND(G2564&gt;OFFSET(G2564,-计算!B$22,0,1,1),B2564&lt;OFFSET(B2564,-计算!B$22,0,1,1)),"买",IF(AND(G2564&lt;OFFSET(G2564,-计算!B$22,0,1,1),B2564&gt;OFFSET(B2564,-计算!B$22,0,1,1)),"卖",I2563)),"买"),""))</f>
        <v>买</v>
      </c>
      <c r="J2564" s="4" t="str">
        <f t="shared" ca="1" si="159"/>
        <v/>
      </c>
      <c r="K2564" s="3">
        <f ca="1">IF(I2563="买",C2564,0)-IF(J2564=1,计算!B$18)</f>
        <v>2.2527398512446117E-2</v>
      </c>
      <c r="L2564" s="2">
        <f t="shared" ref="L2564:L2627" ca="1" si="162">IFERROR(L2563*(1+K2564),L2563)</f>
        <v>9.3122850288478549</v>
      </c>
      <c r="M2564" s="3">
        <f ca="1">1-L2564/MAX(L$2:L2564)</f>
        <v>5.1487247726335172E-2</v>
      </c>
    </row>
    <row r="2565" spans="1:13" x14ac:dyDescent="0.15">
      <c r="A2565" s="1">
        <v>42209</v>
      </c>
      <c r="B2565" s="2">
        <v>4176.28</v>
      </c>
      <c r="C2565" s="3">
        <f t="shared" si="160"/>
        <v>-1.7533128980123935E-2</v>
      </c>
      <c r="D2565" s="3">
        <f>1-B2565/MAX(B$2:B2565)</f>
        <v>0.28940992309262914</v>
      </c>
      <c r="E2565" s="4">
        <f ca="1">IFERROR(AVERAGE(OFFSET(B2565,0,0,-计算!B$19,1)),AVERAGE(OFFSET(B2565,0,0,-ROW(),1)))</f>
        <v>4112.8866666666663</v>
      </c>
      <c r="F2565" s="4">
        <f ca="1">IFERROR(AVERAGE(OFFSET(B2565,0,0,-计算!B$20,1)),AVERAGE(OFFSET(B2565,0,0,-ROW(),1)))</f>
        <v>4631.9687999999996</v>
      </c>
      <c r="G2565" s="4">
        <f t="shared" ca="1" si="161"/>
        <v>-519.08213333333333</v>
      </c>
      <c r="H2565" s="4">
        <f ca="1">IFERROR(AVERAGE(OFFSET(G2565,0,0,-计算!B$21,1)),AVERAGE(OFFSET(G2565,0,0,-ROW(),1)))</f>
        <v>-613.47992777777631</v>
      </c>
      <c r="I2565" s="4" t="str">
        <f ca="1">IF(计算!B$23=1,IFERROR(IF(AND(G2565&gt;H2565,OFFSET(G2565,-计算!B$22,0,1,1)&lt;OFFSET(H2565,-计算!B$22,0,1,1)),"买",IF(AND(G2565&lt;H2565,OFFSET(G2565,-计算!B$22,0,1,1)&gt;OFFSET(H2565,-计算!B$22,0,1,1)),"卖",I2564)),"买"),IF(计算!B$23=2,IFERROR(IF(AND(G2565&gt;OFFSET(G2565,-计算!B$22,0,1,1),B2565&lt;OFFSET(B2565,-计算!B$22,0,1,1)),"买",IF(AND(G2565&lt;OFFSET(G2565,-计算!B$22,0,1,1),B2565&gt;OFFSET(B2565,-计算!B$22,0,1,1)),"卖",I2564)),"买"),""))</f>
        <v>买</v>
      </c>
      <c r="J2565" s="4" t="str">
        <f t="shared" ref="J2565:J2628" ca="1" si="163">IF(I2564&lt;&gt;I2565,1,"")</f>
        <v/>
      </c>
      <c r="K2565" s="3">
        <f ca="1">IF(I2564="买",C2565,0)-IF(J2565=1,计算!B$18)</f>
        <v>-1.7533128980123935E-2</v>
      </c>
      <c r="L2565" s="2">
        <f t="shared" ca="1" si="162"/>
        <v>9.1490115343373883</v>
      </c>
      <c r="M2565" s="3">
        <f ca="1">1-L2565/MAX(L$2:L2565)</f>
        <v>6.8117644151241663E-2</v>
      </c>
    </row>
    <row r="2566" spans="1:13" x14ac:dyDescent="0.15">
      <c r="A2566" s="1">
        <v>42212</v>
      </c>
      <c r="B2566" s="2">
        <v>3818.73</v>
      </c>
      <c r="C2566" s="3">
        <f t="shared" si="160"/>
        <v>-8.5614470294137268E-2</v>
      </c>
      <c r="D2566" s="3">
        <f>1-B2566/MAX(B$2:B2566)</f>
        <v>0.35024671612332403</v>
      </c>
      <c r="E2566" s="4">
        <f ca="1">IFERROR(AVERAGE(OFFSET(B2566,0,0,-计算!B$19,1)),AVERAGE(OFFSET(B2566,0,0,-ROW(),1)))</f>
        <v>4106.3116666666665</v>
      </c>
      <c r="F2566" s="4">
        <f ca="1">IFERROR(AVERAGE(OFFSET(B2566,0,0,-计算!B$20,1)),AVERAGE(OFFSET(B2566,0,0,-ROW(),1)))</f>
        <v>4615.9940000000006</v>
      </c>
      <c r="G2566" s="4">
        <f t="shared" ca="1" si="161"/>
        <v>-509.6823333333341</v>
      </c>
      <c r="H2566" s="4">
        <f ca="1">IFERROR(AVERAGE(OFFSET(G2566,0,0,-计算!B$21,1)),AVERAGE(OFFSET(G2566,0,0,-ROW(),1)))</f>
        <v>-585.12859999999898</v>
      </c>
      <c r="I2566" s="4" t="str">
        <f ca="1">IF(计算!B$23=1,IFERROR(IF(AND(G2566&gt;H2566,OFFSET(G2566,-计算!B$22,0,1,1)&lt;OFFSET(H2566,-计算!B$22,0,1,1)),"买",IF(AND(G2566&lt;H2566,OFFSET(G2566,-计算!B$22,0,1,1)&gt;OFFSET(H2566,-计算!B$22,0,1,1)),"卖",I2565)),"买"),IF(计算!B$23=2,IFERROR(IF(AND(G2566&gt;OFFSET(G2566,-计算!B$22,0,1,1),B2566&lt;OFFSET(B2566,-计算!B$22,0,1,1)),"买",IF(AND(G2566&lt;OFFSET(G2566,-计算!B$22,0,1,1),B2566&gt;OFFSET(B2566,-计算!B$22,0,1,1)),"卖",I2565)),"买"),""))</f>
        <v>买</v>
      </c>
      <c r="J2566" s="4" t="str">
        <f t="shared" ca="1" si="163"/>
        <v/>
      </c>
      <c r="K2566" s="3">
        <f ca="1">IF(I2565="买",C2566,0)-IF(J2566=1,计算!B$18)</f>
        <v>-8.5614470294137268E-2</v>
      </c>
      <c r="L2566" s="2">
        <f t="shared" ca="1" si="162"/>
        <v>8.3657237581101409</v>
      </c>
      <c r="M2566" s="3">
        <f ca="1">1-L2566/MAX(L$2:L2566)</f>
        <v>0.14790025842368582</v>
      </c>
    </row>
    <row r="2567" spans="1:13" x14ac:dyDescent="0.15">
      <c r="A2567" s="1">
        <v>42213</v>
      </c>
      <c r="B2567" s="2">
        <v>3811.09</v>
      </c>
      <c r="C2567" s="3">
        <f t="shared" si="160"/>
        <v>-2.0006651425997779E-3</v>
      </c>
      <c r="D2567" s="3">
        <f>1-B2567/MAX(B$2:B2567)</f>
        <v>0.35154665486966574</v>
      </c>
      <c r="E2567" s="4">
        <f ca="1">IFERROR(AVERAGE(OFFSET(B2567,0,0,-计算!B$19,1)),AVERAGE(OFFSET(B2567,0,0,-ROW(),1)))</f>
        <v>4081.689166666667</v>
      </c>
      <c r="F2567" s="4">
        <f ca="1">IFERROR(AVERAGE(OFFSET(B2567,0,0,-计算!B$20,1)),AVERAGE(OFFSET(B2567,0,0,-ROW(),1)))</f>
        <v>4600.7129999999997</v>
      </c>
      <c r="G2567" s="4">
        <f t="shared" ca="1" si="161"/>
        <v>-519.02383333333273</v>
      </c>
      <c r="H2567" s="4">
        <f ca="1">IFERROR(AVERAGE(OFFSET(G2567,0,0,-计算!B$21,1)),AVERAGE(OFFSET(G2567,0,0,-ROW(),1)))</f>
        <v>-560.3908499999992</v>
      </c>
      <c r="I2567" s="4" t="str">
        <f ca="1">IF(计算!B$23=1,IFERROR(IF(AND(G2567&gt;H2567,OFFSET(G2567,-计算!B$22,0,1,1)&lt;OFFSET(H2567,-计算!B$22,0,1,1)),"买",IF(AND(G2567&lt;H2567,OFFSET(G2567,-计算!B$22,0,1,1)&gt;OFFSET(H2567,-计算!B$22,0,1,1)),"卖",I2566)),"买"),IF(计算!B$23=2,IFERROR(IF(AND(G2567&gt;OFFSET(G2567,-计算!B$22,0,1,1),B2567&lt;OFFSET(B2567,-计算!B$22,0,1,1)),"买",IF(AND(G2567&lt;OFFSET(G2567,-计算!B$22,0,1,1),B2567&gt;OFFSET(B2567,-计算!B$22,0,1,1)),"卖",I2566)),"买"),""))</f>
        <v>买</v>
      </c>
      <c r="J2567" s="4" t="str">
        <f t="shared" ca="1" si="163"/>
        <v/>
      </c>
      <c r="K2567" s="3">
        <f ca="1">IF(I2566="买",C2567,0)-IF(J2567=1,计算!B$18)</f>
        <v>-2.0006651425997779E-3</v>
      </c>
      <c r="L2567" s="2">
        <f t="shared" ca="1" si="162"/>
        <v>8.3489867461946705</v>
      </c>
      <c r="M2567" s="3">
        <f ca="1">1-L2567/MAX(L$2:L2567)</f>
        <v>0.14960502467467596</v>
      </c>
    </row>
    <row r="2568" spans="1:13" x14ac:dyDescent="0.15">
      <c r="A2568" s="1">
        <v>42214</v>
      </c>
      <c r="B2568" s="2">
        <v>3930.38</v>
      </c>
      <c r="C2568" s="3">
        <f t="shared" si="160"/>
        <v>3.1300756476493552E-2</v>
      </c>
      <c r="D2568" s="3">
        <f>1-B2568/MAX(B$2:B2568)</f>
        <v>0.33124957462737359</v>
      </c>
      <c r="E2568" s="4">
        <f ca="1">IFERROR(AVERAGE(OFFSET(B2568,0,0,-计算!B$19,1)),AVERAGE(OFFSET(B2568,0,0,-ROW(),1)))</f>
        <v>4058.2366666666671</v>
      </c>
      <c r="F2568" s="4">
        <f ca="1">IFERROR(AVERAGE(OFFSET(B2568,0,0,-计算!B$20,1)),AVERAGE(OFFSET(B2568,0,0,-ROW(),1)))</f>
        <v>4584.6962000000003</v>
      </c>
      <c r="G2568" s="4">
        <f t="shared" ca="1" si="161"/>
        <v>-526.45953333333318</v>
      </c>
      <c r="H2568" s="4">
        <f ca="1">IFERROR(AVERAGE(OFFSET(G2568,0,0,-计算!B$21,1)),AVERAGE(OFFSET(G2568,0,0,-ROW(),1)))</f>
        <v>-542.53092222222188</v>
      </c>
      <c r="I2568" s="4" t="str">
        <f ca="1">IF(计算!B$23=1,IFERROR(IF(AND(G2568&gt;H2568,OFFSET(G2568,-计算!B$22,0,1,1)&lt;OFFSET(H2568,-计算!B$22,0,1,1)),"买",IF(AND(G2568&lt;H2568,OFFSET(G2568,-计算!B$22,0,1,1)&gt;OFFSET(H2568,-计算!B$22,0,1,1)),"卖",I2567)),"买"),IF(计算!B$23=2,IFERROR(IF(AND(G2568&gt;OFFSET(G2568,-计算!B$22,0,1,1),B2568&lt;OFFSET(B2568,-计算!B$22,0,1,1)),"买",IF(AND(G2568&lt;OFFSET(G2568,-计算!B$22,0,1,1),B2568&gt;OFFSET(B2568,-计算!B$22,0,1,1)),"卖",I2567)),"买"),""))</f>
        <v>买</v>
      </c>
      <c r="J2568" s="4" t="str">
        <f t="shared" ca="1" si="163"/>
        <v/>
      </c>
      <c r="K2568" s="3">
        <f ca="1">IF(I2567="买",C2568,0)-IF(J2568=1,计算!B$18)</f>
        <v>3.1300756476493552E-2</v>
      </c>
      <c r="L2568" s="2">
        <f t="shared" ca="1" si="162"/>
        <v>8.610316347162783</v>
      </c>
      <c r="M2568" s="3">
        <f ca="1">1-L2568/MAX(L$2:L2568)</f>
        <v>0.12298701864318418</v>
      </c>
    </row>
    <row r="2569" spans="1:13" x14ac:dyDescent="0.15">
      <c r="A2569" s="1">
        <v>42215</v>
      </c>
      <c r="B2569" s="2">
        <v>3815.41</v>
      </c>
      <c r="C2569" s="3">
        <f t="shared" si="160"/>
        <v>-2.9251624524855191E-2</v>
      </c>
      <c r="D2569" s="3">
        <f>1-B2569/MAX(B$2:B2569)</f>
        <v>0.35081161097121083</v>
      </c>
      <c r="E2569" s="4">
        <f ca="1">IFERROR(AVERAGE(OFFSET(B2569,0,0,-计算!B$19,1)),AVERAGE(OFFSET(B2569,0,0,-ROW(),1)))</f>
        <v>4033.5083333333328</v>
      </c>
      <c r="F2569" s="4">
        <f ca="1">IFERROR(AVERAGE(OFFSET(B2569,0,0,-计算!B$20,1)),AVERAGE(OFFSET(B2569,0,0,-ROW(),1)))</f>
        <v>4565.9059999999999</v>
      </c>
      <c r="G2569" s="4">
        <f t="shared" ca="1" si="161"/>
        <v>-532.39766666666719</v>
      </c>
      <c r="H2569" s="4">
        <f ca="1">IFERROR(AVERAGE(OFFSET(G2569,0,0,-计算!B$21,1)),AVERAGE(OFFSET(G2569,0,0,-ROW(),1)))</f>
        <v>-529.83127222222208</v>
      </c>
      <c r="I2569" s="4" t="str">
        <f ca="1">IF(计算!B$23=1,IFERROR(IF(AND(G2569&gt;H2569,OFFSET(G2569,-计算!B$22,0,1,1)&lt;OFFSET(H2569,-计算!B$22,0,1,1)),"买",IF(AND(G2569&lt;H2569,OFFSET(G2569,-计算!B$22,0,1,1)&gt;OFFSET(H2569,-计算!B$22,0,1,1)),"卖",I2568)),"买"),IF(计算!B$23=2,IFERROR(IF(AND(G2569&gt;OFFSET(G2569,-计算!B$22,0,1,1),B2569&lt;OFFSET(B2569,-计算!B$22,0,1,1)),"买",IF(AND(G2569&lt;OFFSET(G2569,-计算!B$22,0,1,1),B2569&gt;OFFSET(B2569,-计算!B$22,0,1,1)),"卖",I2568)),"买"),""))</f>
        <v>卖</v>
      </c>
      <c r="J2569" s="4">
        <f t="shared" ca="1" si="163"/>
        <v>1</v>
      </c>
      <c r="K2569" s="3">
        <f ca="1">IF(I2568="买",C2569,0)-IF(J2569=1,计算!B$18)</f>
        <v>-2.9251624524855191E-2</v>
      </c>
      <c r="L2569" s="2">
        <f t="shared" ca="1" si="162"/>
        <v>8.3584506063353547</v>
      </c>
      <c r="M2569" s="3">
        <f ca="1">1-L2569/MAX(L$2:L2569)</f>
        <v>0.14864107307725749</v>
      </c>
    </row>
    <row r="2570" spans="1:13" x14ac:dyDescent="0.15">
      <c r="A2570" s="1">
        <v>42216</v>
      </c>
      <c r="B2570" s="2">
        <v>3816.7</v>
      </c>
      <c r="C2570" s="3">
        <f t="shared" si="160"/>
        <v>3.3810258923683278E-4</v>
      </c>
      <c r="D2570" s="3">
        <f>1-B2570/MAX(B$2:B2570)</f>
        <v>0.35059211869597773</v>
      </c>
      <c r="E2570" s="4">
        <f ca="1">IFERROR(AVERAGE(OFFSET(B2570,0,0,-计算!B$19,1)),AVERAGE(OFFSET(B2570,0,0,-ROW(),1)))</f>
        <v>4021.0033333333326</v>
      </c>
      <c r="F2570" s="4">
        <f ca="1">IFERROR(AVERAGE(OFFSET(B2570,0,0,-计算!B$20,1)),AVERAGE(OFFSET(B2570,0,0,-ROW(),1)))</f>
        <v>4545.4204000000018</v>
      </c>
      <c r="G2570" s="4">
        <f t="shared" ca="1" si="161"/>
        <v>-524.41706666666914</v>
      </c>
      <c r="H2570" s="4">
        <f ca="1">IFERROR(AVERAGE(OFFSET(G2570,0,0,-计算!B$21,1)),AVERAGE(OFFSET(G2570,0,0,-ROW(),1)))</f>
        <v>-521.84376111111158</v>
      </c>
      <c r="I2570" s="4" t="str">
        <f ca="1">IF(计算!B$23=1,IFERROR(IF(AND(G2570&gt;H2570,OFFSET(G2570,-计算!B$22,0,1,1)&lt;OFFSET(H2570,-计算!B$22,0,1,1)),"买",IF(AND(G2570&lt;H2570,OFFSET(G2570,-计算!B$22,0,1,1)&gt;OFFSET(H2570,-计算!B$22,0,1,1)),"卖",I2569)),"买"),IF(计算!B$23=2,IFERROR(IF(AND(G2570&gt;OFFSET(G2570,-计算!B$22,0,1,1),B2570&lt;OFFSET(B2570,-计算!B$22,0,1,1)),"买",IF(AND(G2570&lt;OFFSET(G2570,-计算!B$22,0,1,1),B2570&gt;OFFSET(B2570,-计算!B$22,0,1,1)),"卖",I2569)),"买"),""))</f>
        <v>卖</v>
      </c>
      <c r="J2570" s="4" t="str">
        <f t="shared" ca="1" si="163"/>
        <v/>
      </c>
      <c r="K2570" s="3">
        <f ca="1">IF(I2569="买",C2570,0)-IF(J2570=1,计算!B$18)</f>
        <v>0</v>
      </c>
      <c r="L2570" s="2">
        <f t="shared" ca="1" si="162"/>
        <v>8.3584506063353547</v>
      </c>
      <c r="M2570" s="3">
        <f ca="1">1-L2570/MAX(L$2:L2570)</f>
        <v>0.14864107307725749</v>
      </c>
    </row>
    <row r="2571" spans="1:13" x14ac:dyDescent="0.15">
      <c r="A2571" s="1">
        <v>42219</v>
      </c>
      <c r="B2571" s="2">
        <v>3829.24</v>
      </c>
      <c r="C2571" s="3">
        <f t="shared" si="160"/>
        <v>3.285560824796363E-3</v>
      </c>
      <c r="D2571" s="3">
        <f>1-B2571/MAX(B$2:B2571)</f>
        <v>0.34845844960185124</v>
      </c>
      <c r="E2571" s="4">
        <f ca="1">IFERROR(AVERAGE(OFFSET(B2571,0,0,-计算!B$19,1)),AVERAGE(OFFSET(B2571,0,0,-ROW(),1)))</f>
        <v>4006.9933333333324</v>
      </c>
      <c r="F2571" s="4">
        <f ca="1">IFERROR(AVERAGE(OFFSET(B2571,0,0,-计算!B$20,1)),AVERAGE(OFFSET(B2571,0,0,-ROW(),1)))</f>
        <v>4522.9786000000013</v>
      </c>
      <c r="G2571" s="4">
        <f t="shared" ca="1" si="161"/>
        <v>-515.98526666666885</v>
      </c>
      <c r="H2571" s="4">
        <f ca="1">IFERROR(AVERAGE(OFFSET(G2571,0,0,-计算!B$21,1)),AVERAGE(OFFSET(G2571,0,0,-ROW(),1)))</f>
        <v>-521.3276166666675</v>
      </c>
      <c r="I2571" s="4" t="str">
        <f ca="1">IF(计算!B$23=1,IFERROR(IF(AND(G2571&gt;H2571,OFFSET(G2571,-计算!B$22,0,1,1)&lt;OFFSET(H2571,-计算!B$22,0,1,1)),"买",IF(AND(G2571&lt;H2571,OFFSET(G2571,-计算!B$22,0,1,1)&gt;OFFSET(H2571,-计算!B$22,0,1,1)),"卖",I2570)),"买"),IF(计算!B$23=2,IFERROR(IF(AND(G2571&gt;OFFSET(G2571,-计算!B$22,0,1,1),B2571&lt;OFFSET(B2571,-计算!B$22,0,1,1)),"买",IF(AND(G2571&lt;OFFSET(G2571,-计算!B$22,0,1,1),B2571&gt;OFFSET(B2571,-计算!B$22,0,1,1)),"卖",I2570)),"买"),""))</f>
        <v>卖</v>
      </c>
      <c r="J2571" s="4" t="str">
        <f t="shared" ca="1" si="163"/>
        <v/>
      </c>
      <c r="K2571" s="3">
        <f ca="1">IF(I2570="买",C2571,0)-IF(J2571=1,计算!B$18)</f>
        <v>0</v>
      </c>
      <c r="L2571" s="2">
        <f t="shared" ca="1" si="162"/>
        <v>8.3584506063353547</v>
      </c>
      <c r="M2571" s="3">
        <f ca="1">1-L2571/MAX(L$2:L2571)</f>
        <v>0.14864107307725749</v>
      </c>
    </row>
    <row r="2572" spans="1:13" x14ac:dyDescent="0.15">
      <c r="A2572" s="1">
        <v>42220</v>
      </c>
      <c r="B2572" s="2">
        <v>3948.16</v>
      </c>
      <c r="C2572" s="3">
        <f t="shared" si="160"/>
        <v>3.105577085792488E-2</v>
      </c>
      <c r="D2572" s="3">
        <f>1-B2572/MAX(B$2:B2572)</f>
        <v>0.32822432450826922</v>
      </c>
      <c r="E2572" s="4">
        <f ca="1">IFERROR(AVERAGE(OFFSET(B2572,0,0,-计算!B$19,1)),AVERAGE(OFFSET(B2572,0,0,-ROW(),1)))</f>
        <v>3990.0483333333323</v>
      </c>
      <c r="F2572" s="4">
        <f ca="1">IFERROR(AVERAGE(OFFSET(B2572,0,0,-计算!B$20,1)),AVERAGE(OFFSET(B2572,0,0,-ROW(),1)))</f>
        <v>4499.9520000000011</v>
      </c>
      <c r="G2572" s="4">
        <f t="shared" ca="1" si="161"/>
        <v>-509.90366666666887</v>
      </c>
      <c r="H2572" s="4">
        <f ca="1">IFERROR(AVERAGE(OFFSET(G2572,0,0,-计算!B$21,1)),AVERAGE(OFFSET(G2572,0,0,-ROW(),1)))</f>
        <v>-521.36450555555666</v>
      </c>
      <c r="I2572" s="4" t="str">
        <f ca="1">IF(计算!B$23=1,IFERROR(IF(AND(G2572&gt;H2572,OFFSET(G2572,-计算!B$22,0,1,1)&lt;OFFSET(H2572,-计算!B$22,0,1,1)),"买",IF(AND(G2572&lt;H2572,OFFSET(G2572,-计算!B$22,0,1,1)&gt;OFFSET(H2572,-计算!B$22,0,1,1)),"卖",I2571)),"买"),IF(计算!B$23=2,IFERROR(IF(AND(G2572&gt;OFFSET(G2572,-计算!B$22,0,1,1),B2572&lt;OFFSET(B2572,-计算!B$22,0,1,1)),"买",IF(AND(G2572&lt;OFFSET(G2572,-计算!B$22,0,1,1),B2572&gt;OFFSET(B2572,-计算!B$22,0,1,1)),"卖",I2571)),"买"),""))</f>
        <v>卖</v>
      </c>
      <c r="J2572" s="4" t="str">
        <f t="shared" ca="1" si="163"/>
        <v/>
      </c>
      <c r="K2572" s="3">
        <f ca="1">IF(I2571="买",C2572,0)-IF(J2572=1,计算!B$18)</f>
        <v>0</v>
      </c>
      <c r="L2572" s="2">
        <f t="shared" ca="1" si="162"/>
        <v>8.3584506063353547</v>
      </c>
      <c r="M2572" s="3">
        <f ca="1">1-L2572/MAX(L$2:L2572)</f>
        <v>0.14864107307725749</v>
      </c>
    </row>
    <row r="2573" spans="1:13" x14ac:dyDescent="0.15">
      <c r="A2573" s="1">
        <v>42221</v>
      </c>
      <c r="B2573" s="2">
        <v>3866.9</v>
      </c>
      <c r="C2573" s="3">
        <f t="shared" si="160"/>
        <v>-2.0581739341870575E-2</v>
      </c>
      <c r="D2573" s="3">
        <f>1-B2573/MAX(B$2:B2573)</f>
        <v>0.34205063635744914</v>
      </c>
      <c r="E2573" s="4">
        <f ca="1">IFERROR(AVERAGE(OFFSET(B2573,0,0,-计算!B$19,1)),AVERAGE(OFFSET(B2573,0,0,-ROW(),1)))</f>
        <v>3965.5725000000002</v>
      </c>
      <c r="F2573" s="4">
        <f ca="1">IFERROR(AVERAGE(OFFSET(B2573,0,0,-计算!B$20,1)),AVERAGE(OFFSET(B2573,0,0,-ROW(),1)))</f>
        <v>4473.3116000000009</v>
      </c>
      <c r="G2573" s="4">
        <f t="shared" ca="1" si="161"/>
        <v>-507.73910000000069</v>
      </c>
      <c r="H2573" s="4">
        <f ca="1">IFERROR(AVERAGE(OFFSET(G2573,0,0,-计算!B$21,1)),AVERAGE(OFFSET(G2573,0,0,-ROW(),1)))</f>
        <v>-519.48371666666799</v>
      </c>
      <c r="I2573" s="4" t="str">
        <f ca="1">IF(计算!B$23=1,IFERROR(IF(AND(G2573&gt;H2573,OFFSET(G2573,-计算!B$22,0,1,1)&lt;OFFSET(H2573,-计算!B$22,0,1,1)),"买",IF(AND(G2573&lt;H2573,OFFSET(G2573,-计算!B$22,0,1,1)&gt;OFFSET(H2573,-计算!B$22,0,1,1)),"卖",I2572)),"买"),IF(计算!B$23=2,IFERROR(IF(AND(G2573&gt;OFFSET(G2573,-计算!B$22,0,1,1),B2573&lt;OFFSET(B2573,-计算!B$22,0,1,1)),"买",IF(AND(G2573&lt;OFFSET(G2573,-计算!B$22,0,1,1),B2573&gt;OFFSET(B2573,-计算!B$22,0,1,1)),"卖",I2572)),"买"),""))</f>
        <v>买</v>
      </c>
      <c r="J2573" s="4">
        <f t="shared" ca="1" si="163"/>
        <v>1</v>
      </c>
      <c r="K2573" s="3">
        <f ca="1">IF(I2572="买",C2573,0)-IF(J2573=1,计算!B$18)</f>
        <v>0</v>
      </c>
      <c r="L2573" s="2">
        <f t="shared" ca="1" si="162"/>
        <v>8.3584506063353547</v>
      </c>
      <c r="M2573" s="3">
        <f ca="1">1-L2573/MAX(L$2:L2573)</f>
        <v>0.14864107307725749</v>
      </c>
    </row>
    <row r="2574" spans="1:13" x14ac:dyDescent="0.15">
      <c r="A2574" s="1">
        <v>42222</v>
      </c>
      <c r="B2574" s="2">
        <v>3831.85</v>
      </c>
      <c r="C2574" s="3">
        <f t="shared" si="160"/>
        <v>-9.0641082003672935E-3</v>
      </c>
      <c r="D2574" s="3">
        <f>1-B2574/MAX(B$2:B2574)</f>
        <v>0.34801436057986801</v>
      </c>
      <c r="E2574" s="4">
        <f ca="1">IFERROR(AVERAGE(OFFSET(B2574,0,0,-计算!B$19,1)),AVERAGE(OFFSET(B2574,0,0,-ROW(),1)))</f>
        <v>3937.7258333333339</v>
      </c>
      <c r="F2574" s="4">
        <f ca="1">IFERROR(AVERAGE(OFFSET(B2574,0,0,-计算!B$20,1)),AVERAGE(OFFSET(B2574,0,0,-ROW(),1)))</f>
        <v>4446.3200000000006</v>
      </c>
      <c r="G2574" s="4">
        <f t="shared" ca="1" si="161"/>
        <v>-508.59416666666675</v>
      </c>
      <c r="H2574" s="4">
        <f ca="1">IFERROR(AVERAGE(OFFSET(G2574,0,0,-计算!B$21,1)),AVERAGE(OFFSET(G2574,0,0,-ROW(),1)))</f>
        <v>-516.50615555555692</v>
      </c>
      <c r="I2574" s="4" t="str">
        <f ca="1">IF(计算!B$23=1,IFERROR(IF(AND(G2574&gt;H2574,OFFSET(G2574,-计算!B$22,0,1,1)&lt;OFFSET(H2574,-计算!B$22,0,1,1)),"买",IF(AND(G2574&lt;H2574,OFFSET(G2574,-计算!B$22,0,1,1)&gt;OFFSET(H2574,-计算!B$22,0,1,1)),"卖",I2573)),"买"),IF(计算!B$23=2,IFERROR(IF(AND(G2574&gt;OFFSET(G2574,-计算!B$22,0,1,1),B2574&lt;OFFSET(B2574,-计算!B$22,0,1,1)),"买",IF(AND(G2574&lt;OFFSET(G2574,-计算!B$22,0,1,1),B2574&gt;OFFSET(B2574,-计算!B$22,0,1,1)),"卖",I2573)),"买"),""))</f>
        <v>买</v>
      </c>
      <c r="J2574" s="4" t="str">
        <f t="shared" ca="1" si="163"/>
        <v/>
      </c>
      <c r="K2574" s="3">
        <f ca="1">IF(I2573="买",C2574,0)-IF(J2574=1,计算!B$18)</f>
        <v>-9.0641082003672935E-3</v>
      </c>
      <c r="L2574" s="2">
        <f t="shared" ca="1" si="162"/>
        <v>8.2826887056521059</v>
      </c>
      <c r="M2574" s="3">
        <f ca="1">1-L2574/MAX(L$2:L2574)</f>
        <v>0.15635788250823379</v>
      </c>
    </row>
    <row r="2575" spans="1:13" x14ac:dyDescent="0.15">
      <c r="A2575" s="1">
        <v>42223</v>
      </c>
      <c r="B2575" s="2">
        <v>3906.94</v>
      </c>
      <c r="C2575" s="3">
        <f t="shared" si="160"/>
        <v>1.9596278559964597E-2</v>
      </c>
      <c r="D2575" s="3">
        <f>1-B2575/MAX(B$2:B2575)</f>
        <v>0.33523786837269443</v>
      </c>
      <c r="E2575" s="4">
        <f ca="1">IFERROR(AVERAGE(OFFSET(B2575,0,0,-计算!B$19,1)),AVERAGE(OFFSET(B2575,0,0,-ROW(),1)))</f>
        <v>3916.874166666667</v>
      </c>
      <c r="F2575" s="4">
        <f ca="1">IFERROR(AVERAGE(OFFSET(B2575,0,0,-计算!B$20,1)),AVERAGE(OFFSET(B2575,0,0,-ROW(),1)))</f>
        <v>4427.7786000000006</v>
      </c>
      <c r="G2575" s="4">
        <f t="shared" ca="1" si="161"/>
        <v>-510.9044333333336</v>
      </c>
      <c r="H2575" s="4">
        <f ca="1">IFERROR(AVERAGE(OFFSET(G2575,0,0,-计算!B$21,1)),AVERAGE(OFFSET(G2575,0,0,-ROW(),1)))</f>
        <v>-512.92395000000135</v>
      </c>
      <c r="I2575" s="4" t="str">
        <f ca="1">IF(计算!B$23=1,IFERROR(IF(AND(G2575&gt;H2575,OFFSET(G2575,-计算!B$22,0,1,1)&lt;OFFSET(H2575,-计算!B$22,0,1,1)),"买",IF(AND(G2575&lt;H2575,OFFSET(G2575,-计算!B$22,0,1,1)&gt;OFFSET(H2575,-计算!B$22,0,1,1)),"卖",I2574)),"买"),IF(计算!B$23=2,IFERROR(IF(AND(G2575&gt;OFFSET(G2575,-计算!B$22,0,1,1),B2575&lt;OFFSET(B2575,-计算!B$22,0,1,1)),"买",IF(AND(G2575&lt;OFFSET(G2575,-计算!B$22,0,1,1),B2575&gt;OFFSET(B2575,-计算!B$22,0,1,1)),"卖",I2574)),"买"),""))</f>
        <v>买</v>
      </c>
      <c r="J2575" s="4" t="str">
        <f t="shared" ca="1" si="163"/>
        <v/>
      </c>
      <c r="K2575" s="3">
        <f ca="1">IF(I2574="买",C2575,0)-IF(J2575=1,计算!B$18)</f>
        <v>1.9596278559964597E-2</v>
      </c>
      <c r="L2575" s="2">
        <f t="shared" ca="1" si="162"/>
        <v>8.4449985807535377</v>
      </c>
      <c r="M2575" s="3">
        <f ca="1">1-L2575/MAX(L$2:L2575)</f>
        <v>0.13982563656894675</v>
      </c>
    </row>
    <row r="2576" spans="1:13" x14ac:dyDescent="0.15">
      <c r="A2576" s="1">
        <v>42226</v>
      </c>
      <c r="B2576" s="2">
        <v>4084.36</v>
      </c>
      <c r="C2576" s="3">
        <f t="shared" si="160"/>
        <v>4.5411498512902604E-2</v>
      </c>
      <c r="D2576" s="3">
        <f>1-B2576/MAX(B$2:B2576)</f>
        <v>0.30505002382086699</v>
      </c>
      <c r="E2576" s="4">
        <f ca="1">IFERROR(AVERAGE(OFFSET(B2576,0,0,-计算!B$19,1)),AVERAGE(OFFSET(B2576,0,0,-ROW(),1)))</f>
        <v>3903.0033333333336</v>
      </c>
      <c r="F2576" s="4">
        <f ca="1">IFERROR(AVERAGE(OFFSET(B2576,0,0,-计算!B$20,1)),AVERAGE(OFFSET(B2576,0,0,-ROW(),1)))</f>
        <v>4412.6491999999998</v>
      </c>
      <c r="G2576" s="4">
        <f t="shared" ca="1" si="161"/>
        <v>-509.64586666666628</v>
      </c>
      <c r="H2576" s="4">
        <f ca="1">IFERROR(AVERAGE(OFFSET(G2576,0,0,-计算!B$21,1)),AVERAGE(OFFSET(G2576,0,0,-ROW(),1)))</f>
        <v>-510.46208333333419</v>
      </c>
      <c r="I2576" s="4" t="str">
        <f ca="1">IF(计算!B$23=1,IFERROR(IF(AND(G2576&gt;H2576,OFFSET(G2576,-计算!B$22,0,1,1)&lt;OFFSET(H2576,-计算!B$22,0,1,1)),"买",IF(AND(G2576&lt;H2576,OFFSET(G2576,-计算!B$22,0,1,1)&gt;OFFSET(H2576,-计算!B$22,0,1,1)),"卖",I2575)),"买"),IF(计算!B$23=2,IFERROR(IF(AND(G2576&gt;OFFSET(G2576,-计算!B$22,0,1,1),B2576&lt;OFFSET(B2576,-计算!B$22,0,1,1)),"买",IF(AND(G2576&lt;OFFSET(G2576,-计算!B$22,0,1,1),B2576&gt;OFFSET(B2576,-计算!B$22,0,1,1)),"卖",I2575)),"买"),""))</f>
        <v>买</v>
      </c>
      <c r="J2576" s="4" t="str">
        <f t="shared" ca="1" si="163"/>
        <v/>
      </c>
      <c r="K2576" s="3">
        <f ca="1">IF(I2575="买",C2576,0)-IF(J2576=1,计算!B$18)</f>
        <v>4.5411498512902604E-2</v>
      </c>
      <c r="L2576" s="2">
        <f t="shared" ca="1" si="162"/>
        <v>8.8284986212448917</v>
      </c>
      <c r="M2576" s="3">
        <f ca="1">1-L2576/MAX(L$2:L2576)</f>
        <v>0.10076382974316045</v>
      </c>
    </row>
    <row r="2577" spans="1:13" x14ac:dyDescent="0.15">
      <c r="A2577" s="1">
        <v>42227</v>
      </c>
      <c r="B2577" s="2">
        <v>4066.67</v>
      </c>
      <c r="C2577" s="3">
        <f t="shared" si="160"/>
        <v>-4.3311559216131501E-3</v>
      </c>
      <c r="D2577" s="3">
        <f>1-B2577/MAX(B$2:B2577)</f>
        <v>0.30805996052542028</v>
      </c>
      <c r="E2577" s="4">
        <f ca="1">IFERROR(AVERAGE(OFFSET(B2577,0,0,-计算!B$19,1)),AVERAGE(OFFSET(B2577,0,0,-ROW(),1)))</f>
        <v>3893.8691666666673</v>
      </c>
      <c r="F2577" s="4">
        <f ca="1">IFERROR(AVERAGE(OFFSET(B2577,0,0,-计算!B$20,1)),AVERAGE(OFFSET(B2577,0,0,-ROW(),1)))</f>
        <v>4392.4589999999998</v>
      </c>
      <c r="G2577" s="4">
        <f t="shared" ca="1" si="161"/>
        <v>-498.58983333333254</v>
      </c>
      <c r="H2577" s="4">
        <f ca="1">IFERROR(AVERAGE(OFFSET(G2577,0,0,-计算!B$21,1)),AVERAGE(OFFSET(G2577,0,0,-ROW(),1)))</f>
        <v>-507.56284444444481</v>
      </c>
      <c r="I2577" s="4" t="str">
        <f ca="1">IF(计算!B$23=1,IFERROR(IF(AND(G2577&gt;H2577,OFFSET(G2577,-计算!B$22,0,1,1)&lt;OFFSET(H2577,-计算!B$22,0,1,1)),"买",IF(AND(G2577&lt;H2577,OFFSET(G2577,-计算!B$22,0,1,1)&gt;OFFSET(H2577,-计算!B$22,0,1,1)),"卖",I2576)),"买"),IF(计算!B$23=2,IFERROR(IF(AND(G2577&gt;OFFSET(G2577,-计算!B$22,0,1,1),B2577&lt;OFFSET(B2577,-计算!B$22,0,1,1)),"买",IF(AND(G2577&lt;OFFSET(G2577,-计算!B$22,0,1,1),B2577&gt;OFFSET(B2577,-计算!B$22,0,1,1)),"卖",I2576)),"买"),""))</f>
        <v>买</v>
      </c>
      <c r="J2577" s="4" t="str">
        <f t="shared" ca="1" si="163"/>
        <v/>
      </c>
      <c r="K2577" s="3">
        <f ca="1">IF(I2576="买",C2577,0)-IF(J2577=1,计算!B$18)</f>
        <v>-4.3311559216131501E-3</v>
      </c>
      <c r="L2577" s="2">
        <f t="shared" ca="1" si="162"/>
        <v>8.7902610171625337</v>
      </c>
      <c r="M2577" s="3">
        <f ca="1">1-L2577/MAX(L$2:L2577)</f>
        <v>0.10465856180689714</v>
      </c>
    </row>
    <row r="2578" spans="1:13" x14ac:dyDescent="0.15">
      <c r="A2578" s="1">
        <v>42228</v>
      </c>
      <c r="B2578" s="2">
        <v>4016.13</v>
      </c>
      <c r="C2578" s="3">
        <f t="shared" si="160"/>
        <v>-1.2427858665689628E-2</v>
      </c>
      <c r="D2578" s="3">
        <f>1-B2578/MAX(B$2:B2578)</f>
        <v>0.31665929354114197</v>
      </c>
      <c r="E2578" s="4">
        <f ca="1">IFERROR(AVERAGE(OFFSET(B2578,0,0,-计算!B$19,1)),AVERAGE(OFFSET(B2578,0,0,-ROW(),1)))</f>
        <v>3910.3191666666662</v>
      </c>
      <c r="F2578" s="4">
        <f ca="1">IFERROR(AVERAGE(OFFSET(B2578,0,0,-计算!B$20,1)),AVERAGE(OFFSET(B2578,0,0,-ROW(),1)))</f>
        <v>4369.5442000000003</v>
      </c>
      <c r="G2578" s="4">
        <f t="shared" ca="1" si="161"/>
        <v>-459.22503333333407</v>
      </c>
      <c r="H2578" s="4">
        <f ca="1">IFERROR(AVERAGE(OFFSET(G2578,0,0,-计算!B$21,1)),AVERAGE(OFFSET(G2578,0,0,-ROW(),1)))</f>
        <v>-499.11640555555567</v>
      </c>
      <c r="I2578" s="4" t="str">
        <f ca="1">IF(计算!B$23=1,IFERROR(IF(AND(G2578&gt;H2578,OFFSET(G2578,-计算!B$22,0,1,1)&lt;OFFSET(H2578,-计算!B$22,0,1,1)),"买",IF(AND(G2578&lt;H2578,OFFSET(G2578,-计算!B$22,0,1,1)&gt;OFFSET(H2578,-计算!B$22,0,1,1)),"卖",I2577)),"买"),IF(计算!B$23=2,IFERROR(IF(AND(G2578&gt;OFFSET(G2578,-计算!B$22,0,1,1),B2578&lt;OFFSET(B2578,-计算!B$22,0,1,1)),"买",IF(AND(G2578&lt;OFFSET(G2578,-计算!B$22,0,1,1),B2578&gt;OFFSET(B2578,-计算!B$22,0,1,1)),"卖",I2577)),"买"),""))</f>
        <v>买</v>
      </c>
      <c r="J2578" s="4" t="str">
        <f t="shared" ca="1" si="163"/>
        <v/>
      </c>
      <c r="K2578" s="3">
        <f ca="1">IF(I2577="买",C2578,0)-IF(J2578=1,计算!B$18)</f>
        <v>-1.2427858665689628E-2</v>
      </c>
      <c r="L2578" s="2">
        <f t="shared" ca="1" si="162"/>
        <v>8.6810168956067173</v>
      </c>
      <c r="M2578" s="3">
        <f ca="1">1-L2578/MAX(L$2:L2578)</f>
        <v>0.11578573865829622</v>
      </c>
    </row>
    <row r="2579" spans="1:13" x14ac:dyDescent="0.15">
      <c r="A2579" s="1">
        <v>42229</v>
      </c>
      <c r="B2579" s="2">
        <v>4075.46</v>
      </c>
      <c r="C2579" s="3">
        <f t="shared" si="160"/>
        <v>1.47729281671658E-2</v>
      </c>
      <c r="D2579" s="3">
        <f>1-B2579/MAX(B$2:B2579)</f>
        <v>0.30656435037092489</v>
      </c>
      <c r="E2579" s="4">
        <f ca="1">IFERROR(AVERAGE(OFFSET(B2579,0,0,-计算!B$19,1)),AVERAGE(OFFSET(B2579,0,0,-ROW(),1)))</f>
        <v>3932.349999999999</v>
      </c>
      <c r="F2579" s="4">
        <f ca="1">IFERROR(AVERAGE(OFFSET(B2579,0,0,-计算!B$20,1)),AVERAGE(OFFSET(B2579,0,0,-ROW(),1)))</f>
        <v>4348.1815999999999</v>
      </c>
      <c r="G2579" s="4">
        <f t="shared" ca="1" si="161"/>
        <v>-415.83160000000089</v>
      </c>
      <c r="H2579" s="4">
        <f ca="1">IFERROR(AVERAGE(OFFSET(G2579,0,0,-计算!B$21,1)),AVERAGE(OFFSET(G2579,0,0,-ROW(),1)))</f>
        <v>-483.79848888888904</v>
      </c>
      <c r="I2579" s="4" t="str">
        <f ca="1">IF(计算!B$23=1,IFERROR(IF(AND(G2579&gt;H2579,OFFSET(G2579,-计算!B$22,0,1,1)&lt;OFFSET(H2579,-计算!B$22,0,1,1)),"买",IF(AND(G2579&lt;H2579,OFFSET(G2579,-计算!B$22,0,1,1)&gt;OFFSET(H2579,-计算!B$22,0,1,1)),"卖",I2578)),"买"),IF(计算!B$23=2,IFERROR(IF(AND(G2579&gt;OFFSET(G2579,-计算!B$22,0,1,1),B2579&lt;OFFSET(B2579,-计算!B$22,0,1,1)),"买",IF(AND(G2579&lt;OFFSET(G2579,-计算!B$22,0,1,1),B2579&gt;OFFSET(B2579,-计算!B$22,0,1,1)),"卖",I2578)),"买"),""))</f>
        <v>买</v>
      </c>
      <c r="J2579" s="4" t="str">
        <f t="shared" ca="1" si="163"/>
        <v/>
      </c>
      <c r="K2579" s="3">
        <f ca="1">IF(I2578="买",C2579,0)-IF(J2579=1,计算!B$18)</f>
        <v>1.47729281671658E-2</v>
      </c>
      <c r="L2579" s="2">
        <f t="shared" ca="1" si="162"/>
        <v>8.8092609346234685</v>
      </c>
      <c r="M2579" s="3">
        <f ca="1">1-L2579/MAX(L$2:L2579)</f>
        <v>0.10272330489111159</v>
      </c>
    </row>
    <row r="2580" spans="1:13" x14ac:dyDescent="0.15">
      <c r="A2580" s="1">
        <v>42230</v>
      </c>
      <c r="B2580" s="2">
        <v>4073.54</v>
      </c>
      <c r="C2580" s="3">
        <f t="shared" si="160"/>
        <v>-4.7111246337838697E-4</v>
      </c>
      <c r="D2580" s="3">
        <f>1-B2580/MAX(B$2:B2580)</f>
        <v>0.30689103654801608</v>
      </c>
      <c r="E2580" s="4">
        <f ca="1">IFERROR(AVERAGE(OFFSET(B2580,0,0,-计算!B$19,1)),AVERAGE(OFFSET(B2580,0,0,-ROW(),1)))</f>
        <v>3944.2799999999993</v>
      </c>
      <c r="F2580" s="4">
        <f ca="1">IFERROR(AVERAGE(OFFSET(B2580,0,0,-计算!B$20,1)),AVERAGE(OFFSET(B2580,0,0,-ROW(),1)))</f>
        <v>4326.0240000000003</v>
      </c>
      <c r="G2580" s="4">
        <f t="shared" ca="1" si="161"/>
        <v>-381.74400000000105</v>
      </c>
      <c r="H2580" s="4">
        <f ca="1">IFERROR(AVERAGE(OFFSET(G2580,0,0,-计算!B$21,1)),AVERAGE(OFFSET(G2580,0,0,-ROW(),1)))</f>
        <v>-462.65679444444476</v>
      </c>
      <c r="I2580" s="4" t="str">
        <f ca="1">IF(计算!B$23=1,IFERROR(IF(AND(G2580&gt;H2580,OFFSET(G2580,-计算!B$22,0,1,1)&lt;OFFSET(H2580,-计算!B$22,0,1,1)),"买",IF(AND(G2580&lt;H2580,OFFSET(G2580,-计算!B$22,0,1,1)&gt;OFFSET(H2580,-计算!B$22,0,1,1)),"卖",I2579)),"买"),IF(计算!B$23=2,IFERROR(IF(AND(G2580&gt;OFFSET(G2580,-计算!B$22,0,1,1),B2580&lt;OFFSET(B2580,-计算!B$22,0,1,1)),"买",IF(AND(G2580&lt;OFFSET(G2580,-计算!B$22,0,1,1),B2580&gt;OFFSET(B2580,-计算!B$22,0,1,1)),"卖",I2579)),"买"),""))</f>
        <v>买</v>
      </c>
      <c r="J2580" s="4" t="str">
        <f t="shared" ca="1" si="163"/>
        <v/>
      </c>
      <c r="K2580" s="3">
        <f ca="1">IF(I2579="买",C2580,0)-IF(J2580=1,计算!B$18)</f>
        <v>-4.7111246337838697E-4</v>
      </c>
      <c r="L2580" s="2">
        <f t="shared" ca="1" si="162"/>
        <v>8.8051107820040144</v>
      </c>
      <c r="M2580" s="3">
        <f ca="1">1-L2580/MAX(L$2:L2580)</f>
        <v>0.10314602312527643</v>
      </c>
    </row>
    <row r="2581" spans="1:13" x14ac:dyDescent="0.15">
      <c r="A2581" s="1">
        <v>42233</v>
      </c>
      <c r="B2581" s="2">
        <v>4077.87</v>
      </c>
      <c r="C2581" s="3">
        <f t="shared" si="160"/>
        <v>1.0629575258864765E-3</v>
      </c>
      <c r="D2581" s="3">
        <f>1-B2581/MAX(B$2:B2581)</f>
        <v>0.30615429115905535</v>
      </c>
      <c r="E2581" s="4">
        <f ca="1">IFERROR(AVERAGE(OFFSET(B2581,0,0,-计算!B$19,1)),AVERAGE(OFFSET(B2581,0,0,-ROW(),1)))</f>
        <v>3966.1516666666666</v>
      </c>
      <c r="F2581" s="4">
        <f ca="1">IFERROR(AVERAGE(OFFSET(B2581,0,0,-计算!B$20,1)),AVERAGE(OFFSET(B2581,0,0,-ROW(),1)))</f>
        <v>4302.9704000000002</v>
      </c>
      <c r="G2581" s="4">
        <f t="shared" ca="1" si="161"/>
        <v>-336.81873333333351</v>
      </c>
      <c r="H2581" s="4">
        <f ca="1">IFERROR(AVERAGE(OFFSET(G2581,0,0,-计算!B$21,1)),AVERAGE(OFFSET(G2581,0,0,-ROW(),1)))</f>
        <v>-433.64251111111139</v>
      </c>
      <c r="I2581" s="4" t="str">
        <f ca="1">IF(计算!B$23=1,IFERROR(IF(AND(G2581&gt;H2581,OFFSET(G2581,-计算!B$22,0,1,1)&lt;OFFSET(H2581,-计算!B$22,0,1,1)),"买",IF(AND(G2581&lt;H2581,OFFSET(G2581,-计算!B$22,0,1,1)&gt;OFFSET(H2581,-计算!B$22,0,1,1)),"卖",I2580)),"买"),IF(计算!B$23=2,IFERROR(IF(AND(G2581&gt;OFFSET(G2581,-计算!B$22,0,1,1),B2581&lt;OFFSET(B2581,-计算!B$22,0,1,1)),"买",IF(AND(G2581&lt;OFFSET(G2581,-计算!B$22,0,1,1),B2581&gt;OFFSET(B2581,-计算!B$22,0,1,1)),"卖",I2580)),"买"),""))</f>
        <v>买</v>
      </c>
      <c r="J2581" s="4" t="str">
        <f t="shared" ca="1" si="163"/>
        <v/>
      </c>
      <c r="K2581" s="3">
        <f ca="1">IF(I2580="买",C2581,0)-IF(J2581=1,计算!B$18)</f>
        <v>1.0629575258864765E-3</v>
      </c>
      <c r="L2581" s="2">
        <f t="shared" ca="1" si="162"/>
        <v>8.8144702407760089</v>
      </c>
      <c r="M2581" s="3">
        <f ca="1">1-L2581/MAX(L$2:L2581)</f>
        <v>0.10219270544093628</v>
      </c>
    </row>
    <row r="2582" spans="1:13" x14ac:dyDescent="0.15">
      <c r="A2582" s="1">
        <v>42234</v>
      </c>
      <c r="B2582" s="2">
        <v>3825.41</v>
      </c>
      <c r="C2582" s="3">
        <f t="shared" si="160"/>
        <v>-6.1909771522878354E-2</v>
      </c>
      <c r="D2582" s="3">
        <f>1-B2582/MAX(B$2:B2582)</f>
        <v>0.34911012046552781</v>
      </c>
      <c r="E2582" s="4">
        <f ca="1">IFERROR(AVERAGE(OFFSET(B2582,0,0,-计算!B$19,1)),AVERAGE(OFFSET(B2582,0,0,-ROW(),1)))</f>
        <v>3966.877500000001</v>
      </c>
      <c r="F2582" s="4">
        <f ca="1">IFERROR(AVERAGE(OFFSET(B2582,0,0,-计算!B$20,1)),AVERAGE(OFFSET(B2582,0,0,-ROW(),1)))</f>
        <v>4272.4036000000006</v>
      </c>
      <c r="G2582" s="4">
        <f t="shared" ca="1" si="161"/>
        <v>-305.52609999999959</v>
      </c>
      <c r="H2582" s="4">
        <f ca="1">IFERROR(AVERAGE(OFFSET(G2582,0,0,-计算!B$21,1)),AVERAGE(OFFSET(G2582,0,0,-ROW(),1)))</f>
        <v>-399.62255000000027</v>
      </c>
      <c r="I2582" s="4" t="str">
        <f ca="1">IF(计算!B$23=1,IFERROR(IF(AND(G2582&gt;H2582,OFFSET(G2582,-计算!B$22,0,1,1)&lt;OFFSET(H2582,-计算!B$22,0,1,1)),"买",IF(AND(G2582&lt;H2582,OFFSET(G2582,-计算!B$22,0,1,1)&gt;OFFSET(H2582,-计算!B$22,0,1,1)),"卖",I2581)),"买"),IF(计算!B$23=2,IFERROR(IF(AND(G2582&gt;OFFSET(G2582,-计算!B$22,0,1,1),B2582&lt;OFFSET(B2582,-计算!B$22,0,1,1)),"买",IF(AND(G2582&lt;OFFSET(G2582,-计算!B$22,0,1,1),B2582&gt;OFFSET(B2582,-计算!B$22,0,1,1)),"卖",I2581)),"买"),""))</f>
        <v>买</v>
      </c>
      <c r="J2582" s="4" t="str">
        <f t="shared" ca="1" si="163"/>
        <v/>
      </c>
      <c r="K2582" s="3">
        <f ca="1">IF(I2581="买",C2582,0)-IF(J2582=1,计算!B$18)</f>
        <v>-6.1909771522878354E-2</v>
      </c>
      <c r="L2582" s="2">
        <f t="shared" ca="1" si="162"/>
        <v>8.2687684020743557</v>
      </c>
      <c r="M2582" s="3">
        <f ca="1">1-L2582/MAX(L$2:L2582)</f>
        <v>0.1577757499186615</v>
      </c>
    </row>
    <row r="2583" spans="1:13" x14ac:dyDescent="0.15">
      <c r="A2583" s="1">
        <v>42235</v>
      </c>
      <c r="B2583" s="2">
        <v>3886.14</v>
      </c>
      <c r="C2583" s="3">
        <f t="shared" si="160"/>
        <v>1.587542250373164E-2</v>
      </c>
      <c r="D2583" s="3">
        <f>1-B2583/MAX(B$2:B2583)</f>
        <v>0.33877696862451512</v>
      </c>
      <c r="E2583" s="4">
        <f ca="1">IFERROR(AVERAGE(OFFSET(B2583,0,0,-计算!B$19,1)),AVERAGE(OFFSET(B2583,0,0,-ROW(),1)))</f>
        <v>3971.6191666666659</v>
      </c>
      <c r="F2583" s="4">
        <f ca="1">IFERROR(AVERAGE(OFFSET(B2583,0,0,-计算!B$20,1)),AVERAGE(OFFSET(B2583,0,0,-ROW(),1)))</f>
        <v>4243.7772000000004</v>
      </c>
      <c r="G2583" s="4">
        <f t="shared" ca="1" si="161"/>
        <v>-272.15803333333452</v>
      </c>
      <c r="H2583" s="4">
        <f ca="1">IFERROR(AVERAGE(OFFSET(G2583,0,0,-计算!B$21,1)),AVERAGE(OFFSET(G2583,0,0,-ROW(),1)))</f>
        <v>-361.88391666666729</v>
      </c>
      <c r="I2583" s="4" t="str">
        <f ca="1">IF(计算!B$23=1,IFERROR(IF(AND(G2583&gt;H2583,OFFSET(G2583,-计算!B$22,0,1,1)&lt;OFFSET(H2583,-计算!B$22,0,1,1)),"买",IF(AND(G2583&lt;H2583,OFFSET(G2583,-计算!B$22,0,1,1)&gt;OFFSET(H2583,-计算!B$22,0,1,1)),"卖",I2582)),"买"),IF(计算!B$23=2,IFERROR(IF(AND(G2583&gt;OFFSET(G2583,-计算!B$22,0,1,1),B2583&lt;OFFSET(B2583,-计算!B$22,0,1,1)),"买",IF(AND(G2583&lt;OFFSET(G2583,-计算!B$22,0,1,1),B2583&gt;OFFSET(B2583,-计算!B$22,0,1,1)),"卖",I2582)),"买"),""))</f>
        <v>买</v>
      </c>
      <c r="J2583" s="4" t="str">
        <f t="shared" ca="1" si="163"/>
        <v/>
      </c>
      <c r="K2583" s="3">
        <f ca="1">IF(I2582="买",C2583,0)-IF(J2583=1,计算!B$18)</f>
        <v>1.587542250373164E-2</v>
      </c>
      <c r="L2583" s="2">
        <f t="shared" ca="1" si="162"/>
        <v>8.4000385940427922</v>
      </c>
      <c r="M2583" s="3">
        <f ca="1">1-L2583/MAX(L$2:L2583)</f>
        <v>0.14440508410573172</v>
      </c>
    </row>
    <row r="2584" spans="1:13" x14ac:dyDescent="0.15">
      <c r="A2584" s="1">
        <v>42236</v>
      </c>
      <c r="B2584" s="2">
        <v>3761.45</v>
      </c>
      <c r="C2584" s="3">
        <f t="shared" si="160"/>
        <v>-3.208582295027973E-2</v>
      </c>
      <c r="D2584" s="3">
        <f>1-B2584/MAX(B$2:B2584)</f>
        <v>0.35999285373987611</v>
      </c>
      <c r="E2584" s="4">
        <f ca="1">IFERROR(AVERAGE(OFFSET(B2584,0,0,-计算!B$19,1)),AVERAGE(OFFSET(B2584,0,0,-ROW(),1)))</f>
        <v>3956.06</v>
      </c>
      <c r="F2584" s="4">
        <f ca="1">IFERROR(AVERAGE(OFFSET(B2584,0,0,-计算!B$20,1)),AVERAGE(OFFSET(B2584,0,0,-ROW(),1)))</f>
        <v>4212.8240000000005</v>
      </c>
      <c r="G2584" s="4">
        <f t="shared" ca="1" si="161"/>
        <v>-256.76400000000058</v>
      </c>
      <c r="H2584" s="4">
        <f ca="1">IFERROR(AVERAGE(OFFSET(G2584,0,0,-计算!B$21,1)),AVERAGE(OFFSET(G2584,0,0,-ROW(),1)))</f>
        <v>-328.14041111111169</v>
      </c>
      <c r="I2584" s="4" t="str">
        <f ca="1">IF(计算!B$23=1,IFERROR(IF(AND(G2584&gt;H2584,OFFSET(G2584,-计算!B$22,0,1,1)&lt;OFFSET(H2584,-计算!B$22,0,1,1)),"买",IF(AND(G2584&lt;H2584,OFFSET(G2584,-计算!B$22,0,1,1)&gt;OFFSET(H2584,-计算!B$22,0,1,1)),"卖",I2583)),"买"),IF(计算!B$23=2,IFERROR(IF(AND(G2584&gt;OFFSET(G2584,-计算!B$22,0,1,1),B2584&lt;OFFSET(B2584,-计算!B$22,0,1,1)),"买",IF(AND(G2584&lt;OFFSET(G2584,-计算!B$22,0,1,1),B2584&gt;OFFSET(B2584,-计算!B$22,0,1,1)),"卖",I2583)),"买"),""))</f>
        <v>买</v>
      </c>
      <c r="J2584" s="4" t="str">
        <f t="shared" ca="1" si="163"/>
        <v/>
      </c>
      <c r="K2584" s="3">
        <f ca="1">IF(I2583="买",C2584,0)-IF(J2584=1,计算!B$18)</f>
        <v>-3.208582295027973E-2</v>
      </c>
      <c r="L2584" s="2">
        <f t="shared" ca="1" si="162"/>
        <v>8.1305164429388181</v>
      </c>
      <c r="M2584" s="3">
        <f ca="1">1-L2584/MAX(L$2:L2584)</f>
        <v>0.1718575510942747</v>
      </c>
    </row>
    <row r="2585" spans="1:13" x14ac:dyDescent="0.15">
      <c r="A2585" s="1">
        <v>42237</v>
      </c>
      <c r="B2585" s="2">
        <v>3589.54</v>
      </c>
      <c r="C2585" s="3">
        <f t="shared" si="160"/>
        <v>-4.5703119807520953E-2</v>
      </c>
      <c r="D2585" s="3">
        <f>1-B2585/MAX(B$2:B2585)</f>
        <v>0.38924317702307221</v>
      </c>
      <c r="E2585" s="4">
        <f ca="1">IFERROR(AVERAGE(OFFSET(B2585,0,0,-计算!B$19,1)),AVERAGE(OFFSET(B2585,0,0,-ROW(),1)))</f>
        <v>3932.9466666666663</v>
      </c>
      <c r="F2585" s="4">
        <f ca="1">IFERROR(AVERAGE(OFFSET(B2585,0,0,-计算!B$20,1)),AVERAGE(OFFSET(B2585,0,0,-ROW(),1)))</f>
        <v>4178.4830000000002</v>
      </c>
      <c r="G2585" s="4">
        <f t="shared" ca="1" si="161"/>
        <v>-245.53633333333391</v>
      </c>
      <c r="H2585" s="4">
        <f ca="1">IFERROR(AVERAGE(OFFSET(G2585,0,0,-计算!B$21,1)),AVERAGE(OFFSET(G2585,0,0,-ROW(),1)))</f>
        <v>-299.75786666666721</v>
      </c>
      <c r="I2585" s="4" t="str">
        <f ca="1">IF(计算!B$23=1,IFERROR(IF(AND(G2585&gt;H2585,OFFSET(G2585,-计算!B$22,0,1,1)&lt;OFFSET(H2585,-计算!B$22,0,1,1)),"买",IF(AND(G2585&lt;H2585,OFFSET(G2585,-计算!B$22,0,1,1)&gt;OFFSET(H2585,-计算!B$22,0,1,1)),"卖",I2584)),"买"),IF(计算!B$23=2,IFERROR(IF(AND(G2585&gt;OFFSET(G2585,-计算!B$22,0,1,1),B2585&lt;OFFSET(B2585,-计算!B$22,0,1,1)),"买",IF(AND(G2585&lt;OFFSET(G2585,-计算!B$22,0,1,1),B2585&gt;OFFSET(B2585,-计算!B$22,0,1,1)),"卖",I2584)),"买"),""))</f>
        <v>买</v>
      </c>
      <c r="J2585" s="4" t="str">
        <f t="shared" ca="1" si="163"/>
        <v/>
      </c>
      <c r="K2585" s="3">
        <f ca="1">IF(I2584="买",C2585,0)-IF(J2585=1,计算!B$18)</f>
        <v>-4.5703119807520953E-2</v>
      </c>
      <c r="L2585" s="2">
        <f t="shared" ca="1" si="162"/>
        <v>7.7589264758501661</v>
      </c>
      <c r="M2585" s="3">
        <f ca="1">1-L2585/MAX(L$2:L2585)</f>
        <v>0.20970624465430687</v>
      </c>
    </row>
    <row r="2586" spans="1:13" x14ac:dyDescent="0.15">
      <c r="A2586" s="1">
        <v>42240</v>
      </c>
      <c r="B2586" s="2">
        <v>3275.53</v>
      </c>
      <c r="C2586" s="3">
        <f t="shared" si="160"/>
        <v>-8.7479175604673554E-2</v>
      </c>
      <c r="D2586" s="3">
        <f>1-B2586/MAX(B$2:B2586)</f>
        <v>0.44267168039202331</v>
      </c>
      <c r="E2586" s="4">
        <f ca="1">IFERROR(AVERAGE(OFFSET(B2586,0,0,-计算!B$19,1)),AVERAGE(OFFSET(B2586,0,0,-ROW(),1)))</f>
        <v>3886.5866666666666</v>
      </c>
      <c r="F2586" s="4">
        <f ca="1">IFERROR(AVERAGE(OFFSET(B2586,0,0,-计算!B$20,1)),AVERAGE(OFFSET(B2586,0,0,-ROW(),1)))</f>
        <v>4137.2912000000006</v>
      </c>
      <c r="G2586" s="4">
        <f t="shared" ca="1" si="161"/>
        <v>-250.70453333333398</v>
      </c>
      <c r="H2586" s="4">
        <f ca="1">IFERROR(AVERAGE(OFFSET(G2586,0,0,-计算!B$21,1)),AVERAGE(OFFSET(G2586,0,0,-ROW(),1)))</f>
        <v>-277.91795555555603</v>
      </c>
      <c r="I2586" s="4" t="str">
        <f ca="1">IF(计算!B$23=1,IFERROR(IF(AND(G2586&gt;H2586,OFFSET(G2586,-计算!B$22,0,1,1)&lt;OFFSET(H2586,-计算!B$22,0,1,1)),"买",IF(AND(G2586&lt;H2586,OFFSET(G2586,-计算!B$22,0,1,1)&gt;OFFSET(H2586,-计算!B$22,0,1,1)),"卖",I2585)),"买"),IF(计算!B$23=2,IFERROR(IF(AND(G2586&gt;OFFSET(G2586,-计算!B$22,0,1,1),B2586&lt;OFFSET(B2586,-计算!B$22,0,1,1)),"买",IF(AND(G2586&lt;OFFSET(G2586,-计算!B$22,0,1,1),B2586&gt;OFFSET(B2586,-计算!B$22,0,1,1)),"卖",I2585)),"买"),""))</f>
        <v>买</v>
      </c>
      <c r="J2586" s="4" t="str">
        <f t="shared" ca="1" si="163"/>
        <v/>
      </c>
      <c r="K2586" s="3">
        <f ca="1">IF(I2585="买",C2586,0)-IF(J2586=1,计算!B$18)</f>
        <v>-8.7479175604673554E-2</v>
      </c>
      <c r="L2586" s="2">
        <f t="shared" ca="1" si="162"/>
        <v>7.0801819841655185</v>
      </c>
      <c r="M2586" s="3">
        <f ca="1">1-L2586/MAX(L$2:L2586)</f>
        <v>0.27884049085746965</v>
      </c>
    </row>
    <row r="2587" spans="1:13" x14ac:dyDescent="0.15">
      <c r="A2587" s="1">
        <v>42241</v>
      </c>
      <c r="B2587" s="2">
        <v>3042.93</v>
      </c>
      <c r="C2587" s="3">
        <f t="shared" si="160"/>
        <v>-7.101140884070678E-2</v>
      </c>
      <c r="D2587" s="3">
        <f>1-B2587/MAX(B$2:B2587)</f>
        <v>0.48224834955420948</v>
      </c>
      <c r="E2587" s="4">
        <f ca="1">IFERROR(AVERAGE(OFFSET(B2587,0,0,-计算!B$19,1)),AVERAGE(OFFSET(B2587,0,0,-ROW(),1)))</f>
        <v>3814.5858333333331</v>
      </c>
      <c r="F2587" s="4">
        <f ca="1">IFERROR(AVERAGE(OFFSET(B2587,0,0,-计算!B$20,1)),AVERAGE(OFFSET(B2587,0,0,-ROW(),1)))</f>
        <v>4093.7264000000009</v>
      </c>
      <c r="G2587" s="4">
        <f t="shared" ca="1" si="161"/>
        <v>-279.14056666666784</v>
      </c>
      <c r="H2587" s="4">
        <f ca="1">IFERROR(AVERAGE(OFFSET(G2587,0,0,-计算!B$21,1)),AVERAGE(OFFSET(G2587,0,0,-ROW(),1)))</f>
        <v>-268.3049277777784</v>
      </c>
      <c r="I2587" s="4" t="str">
        <f ca="1">IF(计算!B$23=1,IFERROR(IF(AND(G2587&gt;H2587,OFFSET(G2587,-计算!B$22,0,1,1)&lt;OFFSET(H2587,-计算!B$22,0,1,1)),"买",IF(AND(G2587&lt;H2587,OFFSET(G2587,-计算!B$22,0,1,1)&gt;OFFSET(H2587,-计算!B$22,0,1,1)),"卖",I2586)),"买"),IF(计算!B$23=2,IFERROR(IF(AND(G2587&gt;OFFSET(G2587,-计算!B$22,0,1,1),B2587&lt;OFFSET(B2587,-计算!B$22,0,1,1)),"买",IF(AND(G2587&lt;OFFSET(G2587,-计算!B$22,0,1,1),B2587&gt;OFFSET(B2587,-计算!B$22,0,1,1)),"卖",I2586)),"买"),""))</f>
        <v>卖</v>
      </c>
      <c r="J2587" s="4">
        <f t="shared" ca="1" si="163"/>
        <v>1</v>
      </c>
      <c r="K2587" s="3">
        <f ca="1">IF(I2586="买",C2587,0)-IF(J2587=1,计算!B$18)</f>
        <v>-7.101140884070678E-2</v>
      </c>
      <c r="L2587" s="2">
        <f t="shared" ca="1" si="162"/>
        <v>6.5774082866213339</v>
      </c>
      <c r="M2587" s="3">
        <f ca="1">1-L2587/MAX(L$2:L2587)</f>
        <v>0.33005104360055337</v>
      </c>
    </row>
    <row r="2588" spans="1:13" x14ac:dyDescent="0.15">
      <c r="A2588" s="1">
        <v>42242</v>
      </c>
      <c r="B2588" s="2">
        <v>3025.69</v>
      </c>
      <c r="C2588" s="3">
        <f t="shared" si="160"/>
        <v>-5.6655920445096708E-3</v>
      </c>
      <c r="D2588" s="3">
        <f>1-B2588/MAX(B$2:B2588)</f>
        <v>0.48518171918600694</v>
      </c>
      <c r="E2588" s="4">
        <f ca="1">IFERROR(AVERAGE(OFFSET(B2588,0,0,-计算!B$19,1)),AVERAGE(OFFSET(B2588,0,0,-ROW(),1)))</f>
        <v>3726.3633333333332</v>
      </c>
      <c r="F2588" s="4">
        <f ca="1">IFERROR(AVERAGE(OFFSET(B2588,0,0,-计算!B$20,1)),AVERAGE(OFFSET(B2588,0,0,-ROW(),1)))</f>
        <v>4052.9438000000005</v>
      </c>
      <c r="G2588" s="4">
        <f t="shared" ca="1" si="161"/>
        <v>-326.58046666666723</v>
      </c>
      <c r="H2588" s="4">
        <f ca="1">IFERROR(AVERAGE(OFFSET(G2588,0,0,-计算!B$21,1)),AVERAGE(OFFSET(G2588,0,0,-ROW(),1)))</f>
        <v>-271.8139888888897</v>
      </c>
      <c r="I2588" s="4" t="str">
        <f ca="1">IF(计算!B$23=1,IFERROR(IF(AND(G2588&gt;H2588,OFFSET(G2588,-计算!B$22,0,1,1)&lt;OFFSET(H2588,-计算!B$22,0,1,1)),"买",IF(AND(G2588&lt;H2588,OFFSET(G2588,-计算!B$22,0,1,1)&gt;OFFSET(H2588,-计算!B$22,0,1,1)),"卖",I2587)),"买"),IF(计算!B$23=2,IFERROR(IF(AND(G2588&gt;OFFSET(G2588,-计算!B$22,0,1,1),B2588&lt;OFFSET(B2588,-计算!B$22,0,1,1)),"买",IF(AND(G2588&lt;OFFSET(G2588,-计算!B$22,0,1,1),B2588&gt;OFFSET(B2588,-计算!B$22,0,1,1)),"卖",I2587)),"买"),""))</f>
        <v>卖</v>
      </c>
      <c r="J2588" s="4" t="str">
        <f t="shared" ca="1" si="163"/>
        <v/>
      </c>
      <c r="K2588" s="3">
        <f ca="1">IF(I2587="买",C2588,0)-IF(J2588=1,计算!B$18)</f>
        <v>0</v>
      </c>
      <c r="L2588" s="2">
        <f t="shared" ca="1" si="162"/>
        <v>6.5774082866213339</v>
      </c>
      <c r="M2588" s="3">
        <f ca="1">1-L2588/MAX(L$2:L2588)</f>
        <v>0.33005104360055337</v>
      </c>
    </row>
    <row r="2589" spans="1:13" x14ac:dyDescent="0.15">
      <c r="A2589" s="1">
        <v>42243</v>
      </c>
      <c r="B2589" s="2">
        <v>3205.64</v>
      </c>
      <c r="C2589" s="3">
        <f t="shared" si="160"/>
        <v>5.9474037327022833E-2</v>
      </c>
      <c r="D2589" s="3">
        <f>1-B2589/MAX(B$2:B2589)</f>
        <v>0.45456339753624175</v>
      </c>
      <c r="E2589" s="4">
        <f ca="1">IFERROR(AVERAGE(OFFSET(B2589,0,0,-计算!B$19,1)),AVERAGE(OFFSET(B2589,0,0,-ROW(),1)))</f>
        <v>3654.6108333333336</v>
      </c>
      <c r="F2589" s="4">
        <f ca="1">IFERROR(AVERAGE(OFFSET(B2589,0,0,-计算!B$20,1)),AVERAGE(OFFSET(B2589,0,0,-ROW(),1)))</f>
        <v>4014.2800000000007</v>
      </c>
      <c r="G2589" s="4">
        <f t="shared" ca="1" si="161"/>
        <v>-359.66916666666702</v>
      </c>
      <c r="H2589" s="4">
        <f ca="1">IFERROR(AVERAGE(OFFSET(G2589,0,0,-计算!B$21,1)),AVERAGE(OFFSET(G2589,0,0,-ROW(),1)))</f>
        <v>-286.39917777777845</v>
      </c>
      <c r="I2589" s="4" t="str">
        <f ca="1">IF(计算!B$23=1,IFERROR(IF(AND(G2589&gt;H2589,OFFSET(G2589,-计算!B$22,0,1,1)&lt;OFFSET(H2589,-计算!B$22,0,1,1)),"买",IF(AND(G2589&lt;H2589,OFFSET(G2589,-计算!B$22,0,1,1)&gt;OFFSET(H2589,-计算!B$22,0,1,1)),"卖",I2588)),"买"),IF(计算!B$23=2,IFERROR(IF(AND(G2589&gt;OFFSET(G2589,-计算!B$22,0,1,1),B2589&lt;OFFSET(B2589,-计算!B$22,0,1,1)),"买",IF(AND(G2589&lt;OFFSET(G2589,-计算!B$22,0,1,1),B2589&gt;OFFSET(B2589,-计算!B$22,0,1,1)),"卖",I2588)),"买"),""))</f>
        <v>卖</v>
      </c>
      <c r="J2589" s="4" t="str">
        <f t="shared" ca="1" si="163"/>
        <v/>
      </c>
      <c r="K2589" s="3">
        <f ca="1">IF(I2588="买",C2589,0)-IF(J2589=1,计算!B$18)</f>
        <v>0</v>
      </c>
      <c r="L2589" s="2">
        <f t="shared" ca="1" si="162"/>
        <v>6.5774082866213339</v>
      </c>
      <c r="M2589" s="3">
        <f ca="1">1-L2589/MAX(L$2:L2589)</f>
        <v>0.33005104360055337</v>
      </c>
    </row>
    <row r="2590" spans="1:13" x14ac:dyDescent="0.15">
      <c r="A2590" s="1">
        <v>42244</v>
      </c>
      <c r="B2590" s="2">
        <v>3342.29</v>
      </c>
      <c r="C2590" s="3">
        <f t="shared" si="160"/>
        <v>4.2627993162051903E-2</v>
      </c>
      <c r="D2590" s="3">
        <f>1-B2590/MAX(B$2:B2590)</f>
        <v>0.43131252977608381</v>
      </c>
      <c r="E2590" s="4">
        <f ca="1">IFERROR(AVERAGE(OFFSET(B2590,0,0,-计算!B$19,1)),AVERAGE(OFFSET(B2590,0,0,-ROW(),1)))</f>
        <v>3598.4575</v>
      </c>
      <c r="F2590" s="4">
        <f ca="1">IFERROR(AVERAGE(OFFSET(B2590,0,0,-计算!B$20,1)),AVERAGE(OFFSET(B2590,0,0,-ROW(),1)))</f>
        <v>3982.5148000000008</v>
      </c>
      <c r="G2590" s="4">
        <f t="shared" ca="1" si="161"/>
        <v>-384.05730000000085</v>
      </c>
      <c r="H2590" s="4">
        <f ca="1">IFERROR(AVERAGE(OFFSET(G2590,0,0,-计算!B$21,1)),AVERAGE(OFFSET(G2590,0,0,-ROW(),1)))</f>
        <v>-307.61472777777846</v>
      </c>
      <c r="I2590" s="4" t="str">
        <f ca="1">IF(计算!B$23=1,IFERROR(IF(AND(G2590&gt;H2590,OFFSET(G2590,-计算!B$22,0,1,1)&lt;OFFSET(H2590,-计算!B$22,0,1,1)),"买",IF(AND(G2590&lt;H2590,OFFSET(G2590,-计算!B$22,0,1,1)&gt;OFFSET(H2590,-计算!B$22,0,1,1)),"卖",I2589)),"买"),IF(计算!B$23=2,IFERROR(IF(AND(G2590&gt;OFFSET(G2590,-计算!B$22,0,1,1),B2590&lt;OFFSET(B2590,-计算!B$22,0,1,1)),"买",IF(AND(G2590&lt;OFFSET(G2590,-计算!B$22,0,1,1),B2590&gt;OFFSET(B2590,-计算!B$22,0,1,1)),"卖",I2589)),"买"),""))</f>
        <v>卖</v>
      </c>
      <c r="J2590" s="4" t="str">
        <f t="shared" ca="1" si="163"/>
        <v/>
      </c>
      <c r="K2590" s="3">
        <f ca="1">IF(I2589="买",C2590,0)-IF(J2590=1,计算!B$18)</f>
        <v>0</v>
      </c>
      <c r="L2590" s="2">
        <f t="shared" ca="1" si="162"/>
        <v>6.5774082866213339</v>
      </c>
      <c r="M2590" s="3">
        <f ca="1">1-L2590/MAX(L$2:L2590)</f>
        <v>0.33005104360055337</v>
      </c>
    </row>
    <row r="2591" spans="1:13" x14ac:dyDescent="0.15">
      <c r="A2591" s="1">
        <v>42247</v>
      </c>
      <c r="B2591" s="2">
        <v>3366.54</v>
      </c>
      <c r="C2591" s="3">
        <f t="shared" si="160"/>
        <v>7.2555044595172813E-3</v>
      </c>
      <c r="D2591" s="3">
        <f>1-B2591/MAX(B$2:B2591)</f>
        <v>0.42718641529980261</v>
      </c>
      <c r="E2591" s="4">
        <f ca="1">IFERROR(AVERAGE(OFFSET(B2591,0,0,-计算!B$19,1)),AVERAGE(OFFSET(B2591,0,0,-ROW(),1)))</f>
        <v>3539.3808333333332</v>
      </c>
      <c r="F2591" s="4">
        <f ca="1">IFERROR(AVERAGE(OFFSET(B2591,0,0,-计算!B$20,1)),AVERAGE(OFFSET(B2591,0,0,-ROW(),1)))</f>
        <v>3957.1046000000015</v>
      </c>
      <c r="G2591" s="4">
        <f t="shared" ca="1" si="161"/>
        <v>-417.72376666666833</v>
      </c>
      <c r="H2591" s="4">
        <f ca="1">IFERROR(AVERAGE(OFFSET(G2591,0,0,-计算!B$21,1)),AVERAGE(OFFSET(G2591,0,0,-ROW(),1)))</f>
        <v>-336.31263333333419</v>
      </c>
      <c r="I2591" s="4" t="str">
        <f ca="1">IF(计算!B$23=1,IFERROR(IF(AND(G2591&gt;H2591,OFFSET(G2591,-计算!B$22,0,1,1)&lt;OFFSET(H2591,-计算!B$22,0,1,1)),"买",IF(AND(G2591&lt;H2591,OFFSET(G2591,-计算!B$22,0,1,1)&gt;OFFSET(H2591,-计算!B$22,0,1,1)),"卖",I2590)),"买"),IF(计算!B$23=2,IFERROR(IF(AND(G2591&gt;OFFSET(G2591,-计算!B$22,0,1,1),B2591&lt;OFFSET(B2591,-计算!B$22,0,1,1)),"买",IF(AND(G2591&lt;OFFSET(G2591,-计算!B$22,0,1,1),B2591&gt;OFFSET(B2591,-计算!B$22,0,1,1)),"卖",I2590)),"买"),""))</f>
        <v>卖</v>
      </c>
      <c r="J2591" s="4" t="str">
        <f t="shared" ca="1" si="163"/>
        <v/>
      </c>
      <c r="K2591" s="3">
        <f ca="1">IF(I2590="买",C2591,0)-IF(J2591=1,计算!B$18)</f>
        <v>0</v>
      </c>
      <c r="L2591" s="2">
        <f t="shared" ca="1" si="162"/>
        <v>6.5774082866213339</v>
      </c>
      <c r="M2591" s="3">
        <f ca="1">1-L2591/MAX(L$2:L2591)</f>
        <v>0.33005104360055337</v>
      </c>
    </row>
    <row r="2592" spans="1:13" x14ac:dyDescent="0.15">
      <c r="A2592" s="1">
        <v>42248</v>
      </c>
      <c r="B2592" s="2">
        <v>3362.08</v>
      </c>
      <c r="C2592" s="3">
        <f t="shared" si="160"/>
        <v>-1.3248023192952152E-3</v>
      </c>
      <c r="D2592" s="3">
        <f>1-B2592/MAX(B$2:B2592)</f>
        <v>0.42794528006533727</v>
      </c>
      <c r="E2592" s="4">
        <f ca="1">IFERROR(AVERAGE(OFFSET(B2592,0,0,-计算!B$19,1)),AVERAGE(OFFSET(B2592,0,0,-ROW(),1)))</f>
        <v>3480.0925000000002</v>
      </c>
      <c r="F2592" s="4">
        <f ca="1">IFERROR(AVERAGE(OFFSET(B2592,0,0,-计算!B$20,1)),AVERAGE(OFFSET(B2592,0,0,-ROW(),1)))</f>
        <v>3928.6244000000006</v>
      </c>
      <c r="G2592" s="4">
        <f t="shared" ca="1" si="161"/>
        <v>-448.53190000000041</v>
      </c>
      <c r="H2592" s="4">
        <f ca="1">IFERROR(AVERAGE(OFFSET(G2592,0,0,-计算!B$21,1)),AVERAGE(OFFSET(G2592,0,0,-ROW(),1)))</f>
        <v>-369.28386111111195</v>
      </c>
      <c r="I2592" s="4" t="str">
        <f ca="1">IF(计算!B$23=1,IFERROR(IF(AND(G2592&gt;H2592,OFFSET(G2592,-计算!B$22,0,1,1)&lt;OFFSET(H2592,-计算!B$22,0,1,1)),"买",IF(AND(G2592&lt;H2592,OFFSET(G2592,-计算!B$22,0,1,1)&gt;OFFSET(H2592,-计算!B$22,0,1,1)),"卖",I2591)),"买"),IF(计算!B$23=2,IFERROR(IF(AND(G2592&gt;OFFSET(G2592,-计算!B$22,0,1,1),B2592&lt;OFFSET(B2592,-计算!B$22,0,1,1)),"买",IF(AND(G2592&lt;OFFSET(G2592,-计算!B$22,0,1,1),B2592&gt;OFFSET(B2592,-计算!B$22,0,1,1)),"卖",I2591)),"买"),""))</f>
        <v>卖</v>
      </c>
      <c r="J2592" s="4" t="str">
        <f t="shared" ca="1" si="163"/>
        <v/>
      </c>
      <c r="K2592" s="3">
        <f ca="1">IF(I2591="买",C2592,0)-IF(J2592=1,计算!B$18)</f>
        <v>0</v>
      </c>
      <c r="L2592" s="2">
        <f t="shared" ca="1" si="162"/>
        <v>6.5774082866213339</v>
      </c>
      <c r="M2592" s="3">
        <f ca="1">1-L2592/MAX(L$2:L2592)</f>
        <v>0.33005104360055337</v>
      </c>
    </row>
    <row r="2593" spans="1:13" x14ac:dyDescent="0.15">
      <c r="A2593" s="1">
        <v>42249</v>
      </c>
      <c r="B2593" s="2">
        <v>3365.83</v>
      </c>
      <c r="C2593" s="3">
        <f t="shared" si="160"/>
        <v>1.1153809546471383E-3</v>
      </c>
      <c r="D2593" s="3">
        <f>1-B2593/MAX(B$2:B2593)</f>
        <v>0.42730722112570607</v>
      </c>
      <c r="E2593" s="4">
        <f ca="1">IFERROR(AVERAGE(OFFSET(B2593,0,0,-计算!B$19,1)),AVERAGE(OFFSET(B2593,0,0,-ROW(),1)))</f>
        <v>3420.7558333333332</v>
      </c>
      <c r="F2593" s="4">
        <f ca="1">IFERROR(AVERAGE(OFFSET(B2593,0,0,-计算!B$20,1)),AVERAGE(OFFSET(B2593,0,0,-ROW(),1)))</f>
        <v>3898.338400000001</v>
      </c>
      <c r="G2593" s="4">
        <f t="shared" ca="1" si="161"/>
        <v>-477.58256666666784</v>
      </c>
      <c r="H2593" s="4">
        <f ca="1">IFERROR(AVERAGE(OFFSET(G2593,0,0,-计算!B$21,1)),AVERAGE(OFFSET(G2593,0,0,-ROW(),1)))</f>
        <v>-402.35752777777861</v>
      </c>
      <c r="I2593" s="4" t="str">
        <f ca="1">IF(计算!B$23=1,IFERROR(IF(AND(G2593&gt;H2593,OFFSET(G2593,-计算!B$22,0,1,1)&lt;OFFSET(H2593,-计算!B$22,0,1,1)),"买",IF(AND(G2593&lt;H2593,OFFSET(G2593,-计算!B$22,0,1,1)&gt;OFFSET(H2593,-计算!B$22,0,1,1)),"卖",I2592)),"买"),IF(计算!B$23=2,IFERROR(IF(AND(G2593&gt;OFFSET(G2593,-计算!B$22,0,1,1),B2593&lt;OFFSET(B2593,-计算!B$22,0,1,1)),"买",IF(AND(G2593&lt;OFFSET(G2593,-计算!B$22,0,1,1),B2593&gt;OFFSET(B2593,-计算!B$22,0,1,1)),"卖",I2592)),"买"),""))</f>
        <v>卖</v>
      </c>
      <c r="J2593" s="4" t="str">
        <f t="shared" ca="1" si="163"/>
        <v/>
      </c>
      <c r="K2593" s="3">
        <f ca="1">IF(I2592="买",C2593,0)-IF(J2593=1,计算!B$18)</f>
        <v>0</v>
      </c>
      <c r="L2593" s="2">
        <f t="shared" ca="1" si="162"/>
        <v>6.5774082866213339</v>
      </c>
      <c r="M2593" s="3">
        <f ca="1">1-L2593/MAX(L$2:L2593)</f>
        <v>0.33005104360055337</v>
      </c>
    </row>
    <row r="2594" spans="1:13" x14ac:dyDescent="0.15">
      <c r="A2594" s="1">
        <v>42254</v>
      </c>
      <c r="B2594" s="2">
        <v>3250.49</v>
      </c>
      <c r="C2594" s="3">
        <f t="shared" si="160"/>
        <v>-3.4267922028147657E-2</v>
      </c>
      <c r="D2594" s="3">
        <f>1-B2594/MAX(B$2:B2594)</f>
        <v>0.44693221261825355</v>
      </c>
      <c r="E2594" s="4">
        <f ca="1">IFERROR(AVERAGE(OFFSET(B2594,0,0,-计算!B$19,1)),AVERAGE(OFFSET(B2594,0,0,-ROW(),1)))</f>
        <v>3372.8458333333333</v>
      </c>
      <c r="F2594" s="4">
        <f ca="1">IFERROR(AVERAGE(OFFSET(B2594,0,0,-计算!B$20,1)),AVERAGE(OFFSET(B2594,0,0,-ROW(),1)))</f>
        <v>3869.2178000000008</v>
      </c>
      <c r="G2594" s="4">
        <f t="shared" ca="1" si="161"/>
        <v>-496.3719666666675</v>
      </c>
      <c r="H2594" s="4">
        <f ca="1">IFERROR(AVERAGE(OFFSET(G2594,0,0,-计算!B$21,1)),AVERAGE(OFFSET(G2594,0,0,-ROW(),1)))</f>
        <v>-430.65611111111201</v>
      </c>
      <c r="I2594" s="4" t="str">
        <f ca="1">IF(计算!B$23=1,IFERROR(IF(AND(G2594&gt;H2594,OFFSET(G2594,-计算!B$22,0,1,1)&lt;OFFSET(H2594,-计算!B$22,0,1,1)),"买",IF(AND(G2594&lt;H2594,OFFSET(G2594,-计算!B$22,0,1,1)&gt;OFFSET(H2594,-计算!B$22,0,1,1)),"卖",I2593)),"买"),IF(计算!B$23=2,IFERROR(IF(AND(G2594&gt;OFFSET(G2594,-计算!B$22,0,1,1),B2594&lt;OFFSET(B2594,-计算!B$22,0,1,1)),"买",IF(AND(G2594&lt;OFFSET(G2594,-计算!B$22,0,1,1),B2594&gt;OFFSET(B2594,-计算!B$22,0,1,1)),"卖",I2593)),"买"),""))</f>
        <v>卖</v>
      </c>
      <c r="J2594" s="4" t="str">
        <f t="shared" ca="1" si="163"/>
        <v/>
      </c>
      <c r="K2594" s="3">
        <f ca="1">IF(I2593="买",C2594,0)-IF(J2594=1,计算!B$18)</f>
        <v>0</v>
      </c>
      <c r="L2594" s="2">
        <f t="shared" ca="1" si="162"/>
        <v>6.5774082866213339</v>
      </c>
      <c r="M2594" s="3">
        <f ca="1">1-L2594/MAX(L$2:L2594)</f>
        <v>0.33005104360055337</v>
      </c>
    </row>
    <row r="2595" spans="1:13" x14ac:dyDescent="0.15">
      <c r="A2595" s="1">
        <v>42255</v>
      </c>
      <c r="B2595" s="2">
        <v>3334.02</v>
      </c>
      <c r="C2595" s="3">
        <f t="shared" si="160"/>
        <v>2.5697664044497914E-2</v>
      </c>
      <c r="D2595" s="3">
        <f>1-B2595/MAX(B$2:B2595)</f>
        <v>0.43271966242428361</v>
      </c>
      <c r="E2595" s="4">
        <f ca="1">IFERROR(AVERAGE(OFFSET(B2595,0,0,-计算!B$19,1)),AVERAGE(OFFSET(B2595,0,0,-ROW(),1)))</f>
        <v>3326.8358333333331</v>
      </c>
      <c r="F2595" s="4">
        <f ca="1">IFERROR(AVERAGE(OFFSET(B2595,0,0,-计算!B$20,1)),AVERAGE(OFFSET(B2595,0,0,-ROW(),1)))</f>
        <v>3849.1743999999999</v>
      </c>
      <c r="G2595" s="4">
        <f t="shared" ca="1" si="161"/>
        <v>-522.33856666666679</v>
      </c>
      <c r="H2595" s="4">
        <f ca="1">IFERROR(AVERAGE(OFFSET(G2595,0,0,-计算!B$21,1)),AVERAGE(OFFSET(G2595,0,0,-ROW(),1)))</f>
        <v>-457.7676777777786</v>
      </c>
      <c r="I2595" s="4" t="str">
        <f ca="1">IF(计算!B$23=1,IFERROR(IF(AND(G2595&gt;H2595,OFFSET(G2595,-计算!B$22,0,1,1)&lt;OFFSET(H2595,-计算!B$22,0,1,1)),"买",IF(AND(G2595&lt;H2595,OFFSET(G2595,-计算!B$22,0,1,1)&gt;OFFSET(H2595,-计算!B$22,0,1,1)),"卖",I2594)),"买"),IF(计算!B$23=2,IFERROR(IF(AND(G2595&gt;OFFSET(G2595,-计算!B$22,0,1,1),B2595&lt;OFFSET(B2595,-计算!B$22,0,1,1)),"买",IF(AND(G2595&lt;OFFSET(G2595,-计算!B$22,0,1,1),B2595&gt;OFFSET(B2595,-计算!B$22,0,1,1)),"卖",I2594)),"买"),""))</f>
        <v>卖</v>
      </c>
      <c r="J2595" s="4" t="str">
        <f t="shared" ca="1" si="163"/>
        <v/>
      </c>
      <c r="K2595" s="3">
        <f ca="1">IF(I2594="买",C2595,0)-IF(J2595=1,计算!B$18)</f>
        <v>0</v>
      </c>
      <c r="L2595" s="2">
        <f t="shared" ca="1" si="162"/>
        <v>6.5774082866213339</v>
      </c>
      <c r="M2595" s="3">
        <f ca="1">1-L2595/MAX(L$2:L2595)</f>
        <v>0.33005104360055337</v>
      </c>
    </row>
    <row r="2596" spans="1:13" x14ac:dyDescent="0.15">
      <c r="A2596" s="1">
        <v>42256</v>
      </c>
      <c r="B2596" s="2">
        <v>3399.31</v>
      </c>
      <c r="C2596" s="3">
        <f t="shared" si="160"/>
        <v>1.9582965909022754E-2</v>
      </c>
      <c r="D2596" s="3">
        <f>1-B2596/MAX(B$2:B2596)</f>
        <v>0.42161063091267947</v>
      </c>
      <c r="E2596" s="4">
        <f ca="1">IFERROR(AVERAGE(OFFSET(B2596,0,0,-计算!B$19,1)),AVERAGE(OFFSET(B2596,0,0,-ROW(),1)))</f>
        <v>3296.6574999999993</v>
      </c>
      <c r="F2596" s="4">
        <f ca="1">IFERROR(AVERAGE(OFFSET(B2596,0,0,-计算!B$20,1)),AVERAGE(OFFSET(B2596,0,0,-ROW(),1)))</f>
        <v>3833.3296000000009</v>
      </c>
      <c r="G2596" s="4">
        <f t="shared" ca="1" si="161"/>
        <v>-536.67210000000159</v>
      </c>
      <c r="H2596" s="4">
        <f ca="1">IFERROR(AVERAGE(OFFSET(G2596,0,0,-计算!B$21,1)),AVERAGE(OFFSET(G2596,0,0,-ROW(),1)))</f>
        <v>-483.20347777777874</v>
      </c>
      <c r="I2596" s="4" t="str">
        <f ca="1">IF(计算!B$23=1,IFERROR(IF(AND(G2596&gt;H2596,OFFSET(G2596,-计算!B$22,0,1,1)&lt;OFFSET(H2596,-计算!B$22,0,1,1)),"买",IF(AND(G2596&lt;H2596,OFFSET(G2596,-计算!B$22,0,1,1)&gt;OFFSET(H2596,-计算!B$22,0,1,1)),"卖",I2595)),"买"),IF(计算!B$23=2,IFERROR(IF(AND(G2596&gt;OFFSET(G2596,-计算!B$22,0,1,1),B2596&lt;OFFSET(B2596,-计算!B$22,0,1,1)),"买",IF(AND(G2596&lt;OFFSET(G2596,-计算!B$22,0,1,1),B2596&gt;OFFSET(B2596,-计算!B$22,0,1,1)),"卖",I2595)),"买"),""))</f>
        <v>卖</v>
      </c>
      <c r="J2596" s="4" t="str">
        <f t="shared" ca="1" si="163"/>
        <v/>
      </c>
      <c r="K2596" s="3">
        <f ca="1">IF(I2595="买",C2596,0)-IF(J2596=1,计算!B$18)</f>
        <v>0</v>
      </c>
      <c r="L2596" s="2">
        <f t="shared" ca="1" si="162"/>
        <v>6.5774082866213339</v>
      </c>
      <c r="M2596" s="3">
        <f ca="1">1-L2596/MAX(L$2:L2596)</f>
        <v>0.33005104360055337</v>
      </c>
    </row>
    <row r="2597" spans="1:13" x14ac:dyDescent="0.15">
      <c r="A2597" s="1">
        <v>42257</v>
      </c>
      <c r="B2597" s="2">
        <v>3357.56</v>
      </c>
      <c r="C2597" s="3">
        <f t="shared" si="160"/>
        <v>-1.2281904268807486E-2</v>
      </c>
      <c r="D2597" s="3">
        <f>1-B2597/MAX(B$2:B2597)</f>
        <v>0.42871435377390599</v>
      </c>
      <c r="E2597" s="4">
        <f ca="1">IFERROR(AVERAGE(OFFSET(B2597,0,0,-计算!B$19,1)),AVERAGE(OFFSET(B2597,0,0,-ROW(),1)))</f>
        <v>3277.3258333333329</v>
      </c>
      <c r="F2597" s="4">
        <f ca="1">IFERROR(AVERAGE(OFFSET(B2597,0,0,-计算!B$20,1)),AVERAGE(OFFSET(B2597,0,0,-ROW(),1)))</f>
        <v>3811.0208000000007</v>
      </c>
      <c r="G2597" s="4">
        <f t="shared" ca="1" si="161"/>
        <v>-533.69496666666782</v>
      </c>
      <c r="H2597" s="4">
        <f ca="1">IFERROR(AVERAGE(OFFSET(G2597,0,0,-计算!B$21,1)),AVERAGE(OFFSET(G2597,0,0,-ROW(),1)))</f>
        <v>-502.53201111111201</v>
      </c>
      <c r="I2597" s="4" t="str">
        <f ca="1">IF(计算!B$23=1,IFERROR(IF(AND(G2597&gt;H2597,OFFSET(G2597,-计算!B$22,0,1,1)&lt;OFFSET(H2597,-计算!B$22,0,1,1)),"买",IF(AND(G2597&lt;H2597,OFFSET(G2597,-计算!B$22,0,1,1)&gt;OFFSET(H2597,-计算!B$22,0,1,1)),"卖",I2596)),"买"),IF(计算!B$23=2,IFERROR(IF(AND(G2597&gt;OFFSET(G2597,-计算!B$22,0,1,1),B2597&lt;OFFSET(B2597,-计算!B$22,0,1,1)),"买",IF(AND(G2597&lt;OFFSET(G2597,-计算!B$22,0,1,1),B2597&gt;OFFSET(B2597,-计算!B$22,0,1,1)),"卖",I2596)),"买"),""))</f>
        <v>卖</v>
      </c>
      <c r="J2597" s="4" t="str">
        <f t="shared" ca="1" si="163"/>
        <v/>
      </c>
      <c r="K2597" s="3">
        <f ca="1">IF(I2596="买",C2597,0)-IF(J2597=1,计算!B$18)</f>
        <v>0</v>
      </c>
      <c r="L2597" s="2">
        <f t="shared" ca="1" si="162"/>
        <v>6.5774082866213339</v>
      </c>
      <c r="M2597" s="3">
        <f ca="1">1-L2597/MAX(L$2:L2597)</f>
        <v>0.33005104360055337</v>
      </c>
    </row>
    <row r="2598" spans="1:13" x14ac:dyDescent="0.15">
      <c r="A2598" s="1">
        <v>42258</v>
      </c>
      <c r="B2598" s="2">
        <v>3347.19</v>
      </c>
      <c r="C2598" s="3">
        <f t="shared" si="160"/>
        <v>-3.08855240114847E-3</v>
      </c>
      <c r="D2598" s="3">
        <f>1-B2598/MAX(B$2:B2598)</f>
        <v>0.43047879942829914</v>
      </c>
      <c r="E2598" s="4">
        <f ca="1">IFERROR(AVERAGE(OFFSET(B2598,0,0,-计算!B$19,1)),AVERAGE(OFFSET(B2598,0,0,-ROW(),1)))</f>
        <v>3283.2975000000001</v>
      </c>
      <c r="F2598" s="4">
        <f ca="1">IFERROR(AVERAGE(OFFSET(B2598,0,0,-计算!B$20,1)),AVERAGE(OFFSET(B2598,0,0,-ROW(),1)))</f>
        <v>3792.9042000000004</v>
      </c>
      <c r="G2598" s="4">
        <f t="shared" ca="1" si="161"/>
        <v>-509.60670000000027</v>
      </c>
      <c r="H2598" s="4">
        <f ca="1">IFERROR(AVERAGE(OFFSET(G2598,0,0,-计算!B$21,1)),AVERAGE(OFFSET(G2598,0,0,-ROW(),1)))</f>
        <v>-512.71114444444527</v>
      </c>
      <c r="I2598" s="4" t="str">
        <f ca="1">IF(计算!B$23=1,IFERROR(IF(AND(G2598&gt;H2598,OFFSET(G2598,-计算!B$22,0,1,1)&lt;OFFSET(H2598,-计算!B$22,0,1,1)),"买",IF(AND(G2598&lt;H2598,OFFSET(G2598,-计算!B$22,0,1,1)&gt;OFFSET(H2598,-计算!B$22,0,1,1)),"卖",I2597)),"买"),IF(计算!B$23=2,IFERROR(IF(AND(G2598&gt;OFFSET(G2598,-计算!B$22,0,1,1),B2598&lt;OFFSET(B2598,-计算!B$22,0,1,1)),"买",IF(AND(G2598&lt;OFFSET(G2598,-计算!B$22,0,1,1),B2598&gt;OFFSET(B2598,-计算!B$22,0,1,1)),"卖",I2597)),"买"),""))</f>
        <v>买</v>
      </c>
      <c r="J2598" s="4">
        <f t="shared" ca="1" si="163"/>
        <v>1</v>
      </c>
      <c r="K2598" s="3">
        <f ca="1">IF(I2597="买",C2598,0)-IF(J2598=1,计算!B$18)</f>
        <v>0</v>
      </c>
      <c r="L2598" s="2">
        <f t="shared" ca="1" si="162"/>
        <v>6.5774082866213339</v>
      </c>
      <c r="M2598" s="3">
        <f ca="1">1-L2598/MAX(L$2:L2598)</f>
        <v>0.33005104360055337</v>
      </c>
    </row>
    <row r="2599" spans="1:13" x14ac:dyDescent="0.15">
      <c r="A2599" s="1">
        <v>42261</v>
      </c>
      <c r="B2599" s="2">
        <v>3281.13</v>
      </c>
      <c r="C2599" s="3">
        <f t="shared" si="160"/>
        <v>-1.9735957624156364E-2</v>
      </c>
      <c r="D2599" s="3">
        <f>1-B2599/MAX(B$2:B2599)</f>
        <v>0.4417188457088409</v>
      </c>
      <c r="E2599" s="4">
        <f ca="1">IFERROR(AVERAGE(OFFSET(B2599,0,0,-计算!B$19,1)),AVERAGE(OFFSET(B2599,0,0,-ROW(),1)))</f>
        <v>3303.1474999999996</v>
      </c>
      <c r="F2599" s="4">
        <f ca="1">IFERROR(AVERAGE(OFFSET(B2599,0,0,-计算!B$20,1)),AVERAGE(OFFSET(B2599,0,0,-ROW(),1)))</f>
        <v>3776.3668000000007</v>
      </c>
      <c r="G2599" s="4">
        <f t="shared" ca="1" si="161"/>
        <v>-473.21930000000111</v>
      </c>
      <c r="H2599" s="4">
        <f ca="1">IFERROR(AVERAGE(OFFSET(G2599,0,0,-计算!B$21,1)),AVERAGE(OFFSET(G2599,0,0,-ROW(),1)))</f>
        <v>-511.98393333333416</v>
      </c>
      <c r="I2599" s="4" t="str">
        <f ca="1">IF(计算!B$23=1,IFERROR(IF(AND(G2599&gt;H2599,OFFSET(G2599,-计算!B$22,0,1,1)&lt;OFFSET(H2599,-计算!B$22,0,1,1)),"买",IF(AND(G2599&lt;H2599,OFFSET(G2599,-计算!B$22,0,1,1)&gt;OFFSET(H2599,-计算!B$22,0,1,1)),"卖",I2598)),"买"),IF(计算!B$23=2,IFERROR(IF(AND(G2599&gt;OFFSET(G2599,-计算!B$22,0,1,1),B2599&lt;OFFSET(B2599,-计算!B$22,0,1,1)),"买",IF(AND(G2599&lt;OFFSET(G2599,-计算!B$22,0,1,1),B2599&gt;OFFSET(B2599,-计算!B$22,0,1,1)),"卖",I2598)),"买"),""))</f>
        <v>买</v>
      </c>
      <c r="J2599" s="4" t="str">
        <f t="shared" ca="1" si="163"/>
        <v/>
      </c>
      <c r="K2599" s="3">
        <f ca="1">IF(I2598="买",C2599,0)-IF(J2599=1,计算!B$18)</f>
        <v>-1.9735957624156364E-2</v>
      </c>
      <c r="L2599" s="2">
        <f t="shared" ca="1" si="162"/>
        <v>6.4475968353998008</v>
      </c>
      <c r="M2599" s="3">
        <f ca="1">1-L2599/MAX(L$2:L2599)</f>
        <v>0.34327312781440056</v>
      </c>
    </row>
    <row r="2600" spans="1:13" x14ac:dyDescent="0.15">
      <c r="A2600" s="1">
        <v>42262</v>
      </c>
      <c r="B2600" s="2">
        <v>3152.23</v>
      </c>
      <c r="C2600" s="3">
        <f t="shared" si="160"/>
        <v>-3.9285246241386407E-2</v>
      </c>
      <c r="D2600" s="3">
        <f>1-B2600/MAX(B$2:B2600)</f>
        <v>0.46365105832709452</v>
      </c>
      <c r="E2600" s="4">
        <f ca="1">IFERROR(AVERAGE(OFFSET(B2600,0,0,-计算!B$19,1)),AVERAGE(OFFSET(B2600,0,0,-ROW(),1)))</f>
        <v>3313.6925000000006</v>
      </c>
      <c r="F2600" s="4">
        <f ca="1">IFERROR(AVERAGE(OFFSET(B2600,0,0,-计算!B$20,1)),AVERAGE(OFFSET(B2600,0,0,-ROW(),1)))</f>
        <v>3761.6930000000011</v>
      </c>
      <c r="G2600" s="4">
        <f t="shared" ca="1" si="161"/>
        <v>-448.00050000000056</v>
      </c>
      <c r="H2600" s="4">
        <f ca="1">IFERROR(AVERAGE(OFFSET(G2600,0,0,-计算!B$21,1)),AVERAGE(OFFSET(G2600,0,0,-ROW(),1)))</f>
        <v>-503.92202222222301</v>
      </c>
      <c r="I2600" s="4" t="str">
        <f ca="1">IF(计算!B$23=1,IFERROR(IF(AND(G2600&gt;H2600,OFFSET(G2600,-计算!B$22,0,1,1)&lt;OFFSET(H2600,-计算!B$22,0,1,1)),"买",IF(AND(G2600&lt;H2600,OFFSET(G2600,-计算!B$22,0,1,1)&gt;OFFSET(H2600,-计算!B$22,0,1,1)),"卖",I2599)),"买"),IF(计算!B$23=2,IFERROR(IF(AND(G2600&gt;OFFSET(G2600,-计算!B$22,0,1,1),B2600&lt;OFFSET(B2600,-计算!B$22,0,1,1)),"买",IF(AND(G2600&lt;OFFSET(G2600,-计算!B$22,0,1,1),B2600&gt;OFFSET(B2600,-计算!B$22,0,1,1)),"卖",I2599)),"买"),""))</f>
        <v>买</v>
      </c>
      <c r="J2600" s="4" t="str">
        <f t="shared" ca="1" si="163"/>
        <v/>
      </c>
      <c r="K2600" s="3">
        <f ca="1">IF(I2599="买",C2600,0)-IF(J2600=1,计算!B$18)</f>
        <v>-3.9285246241386407E-2</v>
      </c>
      <c r="L2600" s="2">
        <f t="shared" ca="1" si="162"/>
        <v>6.1943014060559358</v>
      </c>
      <c r="M2600" s="3">
        <f ca="1">1-L2600/MAX(L$2:L2600)</f>
        <v>0.36907280470154735</v>
      </c>
    </row>
    <row r="2601" spans="1:13" x14ac:dyDescent="0.15">
      <c r="A2601" s="1">
        <v>42263</v>
      </c>
      <c r="B2601" s="2">
        <v>3309.25</v>
      </c>
      <c r="C2601" s="3">
        <f t="shared" si="160"/>
        <v>4.9812355062923697E-2</v>
      </c>
      <c r="D2601" s="3">
        <f>1-B2601/MAX(B$2:B2601)</f>
        <v>0.4369342544068604</v>
      </c>
      <c r="E2601" s="4">
        <f ca="1">IFERROR(AVERAGE(OFFSET(B2601,0,0,-计算!B$19,1)),AVERAGE(OFFSET(B2601,0,0,-ROW(),1)))</f>
        <v>3322.3266666666673</v>
      </c>
      <c r="F2601" s="4">
        <f ca="1">IFERROR(AVERAGE(OFFSET(B2601,0,0,-计算!B$20,1)),AVERAGE(OFFSET(B2601,0,0,-ROW(),1)))</f>
        <v>3747.907200000001</v>
      </c>
      <c r="G2601" s="4">
        <f t="shared" ca="1" si="161"/>
        <v>-425.58053333333373</v>
      </c>
      <c r="H2601" s="4">
        <f ca="1">IFERROR(AVERAGE(OFFSET(G2601,0,0,-计算!B$21,1)),AVERAGE(OFFSET(G2601,0,0,-ROW(),1)))</f>
        <v>-487.79568333333418</v>
      </c>
      <c r="I2601" s="4" t="str">
        <f ca="1">IF(计算!B$23=1,IFERROR(IF(AND(G2601&gt;H2601,OFFSET(G2601,-计算!B$22,0,1,1)&lt;OFFSET(H2601,-计算!B$22,0,1,1)),"买",IF(AND(G2601&lt;H2601,OFFSET(G2601,-计算!B$22,0,1,1)&gt;OFFSET(H2601,-计算!B$22,0,1,1)),"卖",I2600)),"买"),IF(计算!B$23=2,IFERROR(IF(AND(G2601&gt;OFFSET(G2601,-计算!B$22,0,1,1),B2601&lt;OFFSET(B2601,-计算!B$22,0,1,1)),"买",IF(AND(G2601&lt;OFFSET(G2601,-计算!B$22,0,1,1),B2601&gt;OFFSET(B2601,-计算!B$22,0,1,1)),"卖",I2600)),"买"),""))</f>
        <v>买</v>
      </c>
      <c r="J2601" s="4" t="str">
        <f t="shared" ca="1" si="163"/>
        <v/>
      </c>
      <c r="K2601" s="3">
        <f ca="1">IF(I2600="买",C2601,0)-IF(J2601=1,计算!B$18)</f>
        <v>4.9812355062923697E-2</v>
      </c>
      <c r="L2601" s="2">
        <f t="shared" ca="1" si="162"/>
        <v>6.5028541470611616</v>
      </c>
      <c r="M2601" s="3">
        <f ca="1">1-L2601/MAX(L$2:L2601)</f>
        <v>0.33764483523048616</v>
      </c>
    </row>
    <row r="2602" spans="1:13" x14ac:dyDescent="0.15">
      <c r="A2602" s="1">
        <v>42264</v>
      </c>
      <c r="B2602" s="2">
        <v>3237</v>
      </c>
      <c r="C2602" s="3">
        <f t="shared" si="160"/>
        <v>-2.1832741557754831E-2</v>
      </c>
      <c r="D2602" s="3">
        <f>1-B2602/MAX(B$2:B2602)</f>
        <v>0.44922752331041993</v>
      </c>
      <c r="E2602" s="4">
        <f ca="1">IFERROR(AVERAGE(OFFSET(B2602,0,0,-计算!B$19,1)),AVERAGE(OFFSET(B2602,0,0,-ROW(),1)))</f>
        <v>3313.5525000000002</v>
      </c>
      <c r="F2602" s="4">
        <f ca="1">IFERROR(AVERAGE(OFFSET(B2602,0,0,-计算!B$20,1)),AVERAGE(OFFSET(B2602,0,0,-ROW(),1)))</f>
        <v>3734.0872000000004</v>
      </c>
      <c r="G2602" s="4">
        <f t="shared" ca="1" si="161"/>
        <v>-420.53470000000016</v>
      </c>
      <c r="H2602" s="4">
        <f ca="1">IFERROR(AVERAGE(OFFSET(G2602,0,0,-计算!B$21,1)),AVERAGE(OFFSET(G2602,0,0,-ROW(),1)))</f>
        <v>-468.43945000000059</v>
      </c>
      <c r="I2602" s="4" t="str">
        <f ca="1">IF(计算!B$23=1,IFERROR(IF(AND(G2602&gt;H2602,OFFSET(G2602,-计算!B$22,0,1,1)&lt;OFFSET(H2602,-计算!B$22,0,1,1)),"买",IF(AND(G2602&lt;H2602,OFFSET(G2602,-计算!B$22,0,1,1)&gt;OFFSET(H2602,-计算!B$22,0,1,1)),"卖",I2601)),"买"),IF(计算!B$23=2,IFERROR(IF(AND(G2602&gt;OFFSET(G2602,-计算!B$22,0,1,1),B2602&lt;OFFSET(B2602,-计算!B$22,0,1,1)),"买",IF(AND(G2602&lt;OFFSET(G2602,-计算!B$22,0,1,1),B2602&gt;OFFSET(B2602,-计算!B$22,0,1,1)),"卖",I2601)),"买"),""))</f>
        <v>买</v>
      </c>
      <c r="J2602" s="4" t="str">
        <f t="shared" ca="1" si="163"/>
        <v/>
      </c>
      <c r="K2602" s="3">
        <f ca="1">IF(I2601="买",C2602,0)-IF(J2602=1,计算!B$18)</f>
        <v>-2.1832741557754831E-2</v>
      </c>
      <c r="L2602" s="2">
        <f t="shared" ca="1" si="162"/>
        <v>6.3608790130806012</v>
      </c>
      <c r="M2602" s="3">
        <f ca="1">1-L2602/MAX(L$2:L2602)</f>
        <v>0.35210586436234315</v>
      </c>
    </row>
    <row r="2603" spans="1:13" x14ac:dyDescent="0.15">
      <c r="A2603" s="1">
        <v>42265</v>
      </c>
      <c r="B2603" s="2">
        <v>3251.27</v>
      </c>
      <c r="C2603" s="3">
        <f t="shared" si="160"/>
        <v>4.4084028421378374E-3</v>
      </c>
      <c r="D2603" s="3">
        <f>1-B2603/MAX(B$2:B2603)</f>
        <v>0.44679949635881033</v>
      </c>
      <c r="E2603" s="4">
        <f ca="1">IFERROR(AVERAGE(OFFSET(B2603,0,0,-计算!B$19,1)),AVERAGE(OFFSET(B2603,0,0,-ROW(),1)))</f>
        <v>3303.9466666666663</v>
      </c>
      <c r="F2603" s="4">
        <f ca="1">IFERROR(AVERAGE(OFFSET(B2603,0,0,-计算!B$20,1)),AVERAGE(OFFSET(B2603,0,0,-ROW(),1)))</f>
        <v>3725.8517999999999</v>
      </c>
      <c r="G2603" s="4">
        <f t="shared" ca="1" si="161"/>
        <v>-421.90513333333365</v>
      </c>
      <c r="H2603" s="4">
        <f ca="1">IFERROR(AVERAGE(OFFSET(G2603,0,0,-计算!B$21,1)),AVERAGE(OFFSET(G2603,0,0,-ROW(),1)))</f>
        <v>-449.80781111111156</v>
      </c>
      <c r="I2603" s="4" t="str">
        <f ca="1">IF(计算!B$23=1,IFERROR(IF(AND(G2603&gt;H2603,OFFSET(G2603,-计算!B$22,0,1,1)&lt;OFFSET(H2603,-计算!B$22,0,1,1)),"买",IF(AND(G2603&lt;H2603,OFFSET(G2603,-计算!B$22,0,1,1)&gt;OFFSET(H2603,-计算!B$22,0,1,1)),"卖",I2602)),"买"),IF(计算!B$23=2,IFERROR(IF(AND(G2603&gt;OFFSET(G2603,-计算!B$22,0,1,1),B2603&lt;OFFSET(B2603,-计算!B$22,0,1,1)),"买",IF(AND(G2603&lt;OFFSET(G2603,-计算!B$22,0,1,1),B2603&gt;OFFSET(B2603,-计算!B$22,0,1,1)),"卖",I2602)),"买"),""))</f>
        <v>买</v>
      </c>
      <c r="J2603" s="4" t="str">
        <f t="shared" ca="1" si="163"/>
        <v/>
      </c>
      <c r="K2603" s="3">
        <f ca="1">IF(I2602="买",C2603,0)-IF(J2603=1,计算!B$18)</f>
        <v>4.4084028421378374E-3</v>
      </c>
      <c r="L2603" s="2">
        <f t="shared" ca="1" si="162"/>
        <v>6.388920330200361</v>
      </c>
      <c r="M2603" s="3">
        <f ca="1">1-L2603/MAX(L$2:L2603)</f>
        <v>0.34924968601339357</v>
      </c>
    </row>
    <row r="2604" spans="1:13" x14ac:dyDescent="0.15">
      <c r="A2604" s="1">
        <v>42268</v>
      </c>
      <c r="B2604" s="2">
        <v>3308.25</v>
      </c>
      <c r="C2604" s="3">
        <f t="shared" si="160"/>
        <v>1.7525459282065059E-2</v>
      </c>
      <c r="D2604" s="3">
        <f>1-B2604/MAX(B$2:B2604)</f>
        <v>0.43710440345742874</v>
      </c>
      <c r="E2604" s="4">
        <f ca="1">IFERROR(AVERAGE(OFFSET(B2604,0,0,-计算!B$19,1)),AVERAGE(OFFSET(B2604,0,0,-ROW(),1)))</f>
        <v>3299.4608333333326</v>
      </c>
      <c r="F2604" s="4">
        <f ca="1">IFERROR(AVERAGE(OFFSET(B2604,0,0,-计算!B$20,1)),AVERAGE(OFFSET(B2604,0,0,-ROW(),1)))</f>
        <v>3714.0641999999993</v>
      </c>
      <c r="G2604" s="4">
        <f t="shared" ca="1" si="161"/>
        <v>-414.60336666666672</v>
      </c>
      <c r="H2604" s="4">
        <f ca="1">IFERROR(AVERAGE(OFFSET(G2604,0,0,-计算!B$21,1)),AVERAGE(OFFSET(G2604,0,0,-ROW(),1)))</f>
        <v>-433.97392222222265</v>
      </c>
      <c r="I2604" s="4" t="str">
        <f ca="1">IF(计算!B$23=1,IFERROR(IF(AND(G2604&gt;H2604,OFFSET(G2604,-计算!B$22,0,1,1)&lt;OFFSET(H2604,-计算!B$22,0,1,1)),"买",IF(AND(G2604&lt;H2604,OFFSET(G2604,-计算!B$22,0,1,1)&gt;OFFSET(H2604,-计算!B$22,0,1,1)),"卖",I2603)),"买"),IF(计算!B$23=2,IFERROR(IF(AND(G2604&gt;OFFSET(G2604,-计算!B$22,0,1,1),B2604&lt;OFFSET(B2604,-计算!B$22,0,1,1)),"买",IF(AND(G2604&lt;OFFSET(G2604,-计算!B$22,0,1,1),B2604&gt;OFFSET(B2604,-计算!B$22,0,1,1)),"卖",I2603)),"买"),""))</f>
        <v>买</v>
      </c>
      <c r="J2604" s="4" t="str">
        <f t="shared" ca="1" si="163"/>
        <v/>
      </c>
      <c r="K2604" s="3">
        <f ca="1">IF(I2603="买",C2604,0)-IF(J2604=1,计算!B$18)</f>
        <v>1.7525459282065059E-2</v>
      </c>
      <c r="L2604" s="2">
        <f t="shared" ca="1" si="162"/>
        <v>6.5008890933036447</v>
      </c>
      <c r="M2604" s="3">
        <f ca="1">1-L2604/MAX(L$2:L2604)</f>
        <v>0.33784498788283035</v>
      </c>
    </row>
    <row r="2605" spans="1:13" x14ac:dyDescent="0.15">
      <c r="A2605" s="1">
        <v>42269</v>
      </c>
      <c r="B2605" s="2">
        <v>3339.03</v>
      </c>
      <c r="C2605" s="3">
        <f t="shared" si="160"/>
        <v>9.3040126955339364E-3</v>
      </c>
      <c r="D2605" s="3">
        <f>1-B2605/MAX(B$2:B2605)</f>
        <v>0.43186721568093644</v>
      </c>
      <c r="E2605" s="4">
        <f ca="1">IFERROR(AVERAGE(OFFSET(B2605,0,0,-计算!B$19,1)),AVERAGE(OFFSET(B2605,0,0,-ROW(),1)))</f>
        <v>3297.2274999999995</v>
      </c>
      <c r="F2605" s="4">
        <f ca="1">IFERROR(AVERAGE(OFFSET(B2605,0,0,-计算!B$20,1)),AVERAGE(OFFSET(B2605,0,0,-ROW(),1)))</f>
        <v>3698.7135999999991</v>
      </c>
      <c r="G2605" s="4">
        <f t="shared" ca="1" si="161"/>
        <v>-401.48609999999962</v>
      </c>
      <c r="H2605" s="4">
        <f ca="1">IFERROR(AVERAGE(OFFSET(G2605,0,0,-计算!B$21,1)),AVERAGE(OFFSET(G2605,0,0,-ROW(),1)))</f>
        <v>-422.01838888888909</v>
      </c>
      <c r="I2605" s="4" t="str">
        <f ca="1">IF(计算!B$23=1,IFERROR(IF(AND(G2605&gt;H2605,OFFSET(G2605,-计算!B$22,0,1,1)&lt;OFFSET(H2605,-计算!B$22,0,1,1)),"买",IF(AND(G2605&lt;H2605,OFFSET(G2605,-计算!B$22,0,1,1)&gt;OFFSET(H2605,-计算!B$22,0,1,1)),"卖",I2604)),"买"),IF(计算!B$23=2,IFERROR(IF(AND(G2605&gt;OFFSET(G2605,-计算!B$22,0,1,1),B2605&lt;OFFSET(B2605,-计算!B$22,0,1,1)),"买",IF(AND(G2605&lt;OFFSET(G2605,-计算!B$22,0,1,1),B2605&gt;OFFSET(B2605,-计算!B$22,0,1,1)),"卖",I2604)),"买"),""))</f>
        <v>买</v>
      </c>
      <c r="J2605" s="4" t="str">
        <f t="shared" ca="1" si="163"/>
        <v/>
      </c>
      <c r="K2605" s="3">
        <f ca="1">IF(I2604="买",C2605,0)-IF(J2605=1,计算!B$18)</f>
        <v>9.3040126955339364E-3</v>
      </c>
      <c r="L2605" s="2">
        <f t="shared" ca="1" si="162"/>
        <v>6.5613734479600003</v>
      </c>
      <c r="M2605" s="3">
        <f ca="1">1-L2605/MAX(L$2:L2605)</f>
        <v>0.33168428924368065</v>
      </c>
    </row>
    <row r="2606" spans="1:13" x14ac:dyDescent="0.15">
      <c r="A2606" s="1">
        <v>42270</v>
      </c>
      <c r="B2606" s="2">
        <v>3263.03</v>
      </c>
      <c r="C2606" s="3">
        <f t="shared" si="160"/>
        <v>-2.2761101277916085E-2</v>
      </c>
      <c r="D2606" s="3">
        <f>1-B2606/MAX(B$2:B2606)</f>
        <v>0.44479854352412707</v>
      </c>
      <c r="E2606" s="4">
        <f ca="1">IFERROR(AVERAGE(OFFSET(B2606,0,0,-计算!B$19,1)),AVERAGE(OFFSET(B2606,0,0,-ROW(),1)))</f>
        <v>3298.2724999999996</v>
      </c>
      <c r="F2606" s="4">
        <f ca="1">IFERROR(AVERAGE(OFFSET(B2606,0,0,-计算!B$20,1)),AVERAGE(OFFSET(B2606,0,0,-ROW(),1)))</f>
        <v>3679.7379999999989</v>
      </c>
      <c r="G2606" s="4">
        <f t="shared" ca="1" si="161"/>
        <v>-381.46549999999934</v>
      </c>
      <c r="H2606" s="4">
        <f ca="1">IFERROR(AVERAGE(OFFSET(G2606,0,0,-计算!B$21,1)),AVERAGE(OFFSET(G2606,0,0,-ROW(),1)))</f>
        <v>-410.92922222222222</v>
      </c>
      <c r="I2606" s="4" t="str">
        <f ca="1">IF(计算!B$23=1,IFERROR(IF(AND(G2606&gt;H2606,OFFSET(G2606,-计算!B$22,0,1,1)&lt;OFFSET(H2606,-计算!B$22,0,1,1)),"买",IF(AND(G2606&lt;H2606,OFFSET(G2606,-计算!B$22,0,1,1)&gt;OFFSET(H2606,-计算!B$22,0,1,1)),"卖",I2605)),"买"),IF(计算!B$23=2,IFERROR(IF(AND(G2606&gt;OFFSET(G2606,-计算!B$22,0,1,1),B2606&lt;OFFSET(B2606,-计算!B$22,0,1,1)),"买",IF(AND(G2606&lt;OFFSET(G2606,-计算!B$22,0,1,1),B2606&gt;OFFSET(B2606,-计算!B$22,0,1,1)),"卖",I2605)),"买"),""))</f>
        <v>买</v>
      </c>
      <c r="J2606" s="4" t="str">
        <f t="shared" ca="1" si="163"/>
        <v/>
      </c>
      <c r="K2606" s="3">
        <f ca="1">IF(I2605="买",C2606,0)-IF(J2606=1,计算!B$18)</f>
        <v>-2.2761101277916085E-2</v>
      </c>
      <c r="L2606" s="2">
        <f t="shared" ca="1" si="162"/>
        <v>6.4120293623887532</v>
      </c>
      <c r="M2606" s="3">
        <f ca="1">1-L2606/MAX(L$2:L2606)</f>
        <v>0.3468958908218277</v>
      </c>
    </row>
    <row r="2607" spans="1:13" x14ac:dyDescent="0.15">
      <c r="A2607" s="1">
        <v>42271</v>
      </c>
      <c r="B2607" s="2">
        <v>3285</v>
      </c>
      <c r="C2607" s="3">
        <f t="shared" si="160"/>
        <v>6.7330058258734393E-3</v>
      </c>
      <c r="D2607" s="3">
        <f>1-B2607/MAX(B$2:B2607)</f>
        <v>0.4410603688831416</v>
      </c>
      <c r="E2607" s="4">
        <f ca="1">IFERROR(AVERAGE(OFFSET(B2607,0,0,-计算!B$19,1)),AVERAGE(OFFSET(B2607,0,0,-ROW(),1)))</f>
        <v>3294.1875</v>
      </c>
      <c r="F2607" s="4">
        <f ca="1">IFERROR(AVERAGE(OFFSET(B2607,0,0,-计算!B$20,1)),AVERAGE(OFFSET(B2607,0,0,-ROW(),1)))</f>
        <v>3663.1949999999983</v>
      </c>
      <c r="G2607" s="4">
        <f t="shared" ca="1" si="161"/>
        <v>-369.00749999999834</v>
      </c>
      <c r="H2607" s="4">
        <f ca="1">IFERROR(AVERAGE(OFFSET(G2607,0,0,-计算!B$21,1)),AVERAGE(OFFSET(G2607,0,0,-ROW(),1)))</f>
        <v>-401.50038333333299</v>
      </c>
      <c r="I2607" s="4" t="str">
        <f ca="1">IF(计算!B$23=1,IFERROR(IF(AND(G2607&gt;H2607,OFFSET(G2607,-计算!B$22,0,1,1)&lt;OFFSET(H2607,-计算!B$22,0,1,1)),"买",IF(AND(G2607&lt;H2607,OFFSET(G2607,-计算!B$22,0,1,1)&gt;OFFSET(H2607,-计算!B$22,0,1,1)),"卖",I2606)),"买"),IF(计算!B$23=2,IFERROR(IF(AND(G2607&gt;OFFSET(G2607,-计算!B$22,0,1,1),B2607&lt;OFFSET(B2607,-计算!B$22,0,1,1)),"买",IF(AND(G2607&lt;OFFSET(G2607,-计算!B$22,0,1,1),B2607&gt;OFFSET(B2607,-计算!B$22,0,1,1)),"卖",I2606)),"买"),""))</f>
        <v>买</v>
      </c>
      <c r="J2607" s="4" t="str">
        <f t="shared" ca="1" si="163"/>
        <v/>
      </c>
      <c r="K2607" s="3">
        <f ca="1">IF(I2606="买",C2607,0)-IF(J2607=1,计算!B$18)</f>
        <v>6.7330058258734393E-3</v>
      </c>
      <c r="L2607" s="2">
        <f t="shared" ca="1" si="162"/>
        <v>6.4552015934413882</v>
      </c>
      <c r="M2607" s="3">
        <f ca="1">1-L2607/MAX(L$2:L2607)</f>
        <v>0.34249853704982924</v>
      </c>
    </row>
    <row r="2608" spans="1:13" x14ac:dyDescent="0.15">
      <c r="A2608" s="1">
        <v>42272</v>
      </c>
      <c r="B2608" s="2">
        <v>3231.95</v>
      </c>
      <c r="C2608" s="3">
        <f t="shared" si="160"/>
        <v>-1.6149162861491706E-2</v>
      </c>
      <c r="D2608" s="3">
        <f>1-B2608/MAX(B$2:B2608)</f>
        <v>0.45008677601578984</v>
      </c>
      <c r="E2608" s="4">
        <f ca="1">IFERROR(AVERAGE(OFFSET(B2608,0,0,-计算!B$19,1)),AVERAGE(OFFSET(B2608,0,0,-ROW(),1)))</f>
        <v>3280.2408333333333</v>
      </c>
      <c r="F2608" s="4">
        <f ca="1">IFERROR(AVERAGE(OFFSET(B2608,0,0,-计算!B$20,1)),AVERAGE(OFFSET(B2608,0,0,-ROW(),1)))</f>
        <v>3648.4987999999989</v>
      </c>
      <c r="G2608" s="4">
        <f t="shared" ca="1" si="161"/>
        <v>-368.25796666666565</v>
      </c>
      <c r="H2608" s="4">
        <f ca="1">IFERROR(AVERAGE(OFFSET(G2608,0,0,-计算!B$21,1)),AVERAGE(OFFSET(G2608,0,0,-ROW(),1)))</f>
        <v>-392.78759444444387</v>
      </c>
      <c r="I2608" s="4" t="str">
        <f ca="1">IF(计算!B$23=1,IFERROR(IF(AND(G2608&gt;H2608,OFFSET(G2608,-计算!B$22,0,1,1)&lt;OFFSET(H2608,-计算!B$22,0,1,1)),"买",IF(AND(G2608&lt;H2608,OFFSET(G2608,-计算!B$22,0,1,1)&gt;OFFSET(H2608,-计算!B$22,0,1,1)),"卖",I2607)),"买"),IF(计算!B$23=2,IFERROR(IF(AND(G2608&gt;OFFSET(G2608,-计算!B$22,0,1,1),B2608&lt;OFFSET(B2608,-计算!B$22,0,1,1)),"买",IF(AND(G2608&lt;OFFSET(G2608,-计算!B$22,0,1,1),B2608&gt;OFFSET(B2608,-计算!B$22,0,1,1)),"卖",I2607)),"买"),""))</f>
        <v>买</v>
      </c>
      <c r="J2608" s="4" t="str">
        <f t="shared" ca="1" si="163"/>
        <v/>
      </c>
      <c r="K2608" s="3">
        <f ca="1">IF(I2607="买",C2608,0)-IF(J2608=1,计算!B$18)</f>
        <v>-1.6149162861491706E-2</v>
      </c>
      <c r="L2608" s="2">
        <f t="shared" ca="1" si="162"/>
        <v>6.3509554916051423</v>
      </c>
      <c r="M2608" s="3">
        <f ca="1">1-L2608/MAX(L$2:L2608)</f>
        <v>0.35311663525668058</v>
      </c>
    </row>
    <row r="2609" spans="1:13" x14ac:dyDescent="0.15">
      <c r="A2609" s="1">
        <v>42275</v>
      </c>
      <c r="B2609" s="2">
        <v>3242.75</v>
      </c>
      <c r="C2609" s="3">
        <f t="shared" si="160"/>
        <v>3.3416358545150793E-3</v>
      </c>
      <c r="D2609" s="3">
        <f>1-B2609/MAX(B$2:B2609)</f>
        <v>0.44824916626965217</v>
      </c>
      <c r="E2609" s="4">
        <f ca="1">IFERROR(AVERAGE(OFFSET(B2609,0,0,-计算!B$19,1)),AVERAGE(OFFSET(B2609,0,0,-ROW(),1)))</f>
        <v>3270.6733333333327</v>
      </c>
      <c r="F2609" s="4">
        <f ca="1">IFERROR(AVERAGE(OFFSET(B2609,0,0,-计算!B$20,1)),AVERAGE(OFFSET(B2609,0,0,-ROW(),1)))</f>
        <v>3633.4065999999993</v>
      </c>
      <c r="G2609" s="4">
        <f t="shared" ca="1" si="161"/>
        <v>-362.73326666666662</v>
      </c>
      <c r="H2609" s="4">
        <f ca="1">IFERROR(AVERAGE(OFFSET(G2609,0,0,-计算!B$21,1)),AVERAGE(OFFSET(G2609,0,0,-ROW(),1)))</f>
        <v>-382.92561666666603</v>
      </c>
      <c r="I2609" s="4" t="str">
        <f ca="1">IF(计算!B$23=1,IFERROR(IF(AND(G2609&gt;H2609,OFFSET(G2609,-计算!B$22,0,1,1)&lt;OFFSET(H2609,-计算!B$22,0,1,1)),"买",IF(AND(G2609&lt;H2609,OFFSET(G2609,-计算!B$22,0,1,1)&gt;OFFSET(H2609,-计算!B$22,0,1,1)),"卖",I2608)),"买"),IF(计算!B$23=2,IFERROR(IF(AND(G2609&gt;OFFSET(G2609,-计算!B$22,0,1,1),B2609&lt;OFFSET(B2609,-计算!B$22,0,1,1)),"买",IF(AND(G2609&lt;OFFSET(G2609,-计算!B$22,0,1,1),B2609&gt;OFFSET(B2609,-计算!B$22,0,1,1)),"卖",I2608)),"买"),""))</f>
        <v>买</v>
      </c>
      <c r="J2609" s="4" t="str">
        <f t="shared" ca="1" si="163"/>
        <v/>
      </c>
      <c r="K2609" s="3">
        <f ca="1">IF(I2608="买",C2609,0)-IF(J2609=1,计算!B$18)</f>
        <v>3.3416358545150793E-3</v>
      </c>
      <c r="L2609" s="2">
        <f t="shared" ca="1" si="162"/>
        <v>6.372178072186319</v>
      </c>
      <c r="M2609" s="3">
        <f ca="1">1-L2609/MAX(L$2:L2609)</f>
        <v>0.35095498661136504</v>
      </c>
    </row>
    <row r="2610" spans="1:13" x14ac:dyDescent="0.15">
      <c r="A2610" s="1">
        <v>42276</v>
      </c>
      <c r="B2610" s="2">
        <v>3178.85</v>
      </c>
      <c r="C2610" s="3">
        <f t="shared" si="160"/>
        <v>-1.9705496877650219E-2</v>
      </c>
      <c r="D2610" s="3">
        <f>1-B2610/MAX(B$2:B2610)</f>
        <v>0.45912169060096641</v>
      </c>
      <c r="E2610" s="4">
        <f ca="1">IFERROR(AVERAGE(OFFSET(B2610,0,0,-计算!B$19,1)),AVERAGE(OFFSET(B2610,0,0,-ROW(),1)))</f>
        <v>3256.645</v>
      </c>
      <c r="F2610" s="4">
        <f ca="1">IFERROR(AVERAGE(OFFSET(B2610,0,0,-计算!B$20,1)),AVERAGE(OFFSET(B2610,0,0,-ROW(),1)))</f>
        <v>3613.9535999999998</v>
      </c>
      <c r="G2610" s="4">
        <f t="shared" ca="1" si="161"/>
        <v>-357.30859999999984</v>
      </c>
      <c r="H2610" s="4">
        <f ca="1">IFERROR(AVERAGE(OFFSET(G2610,0,0,-计算!B$21,1)),AVERAGE(OFFSET(G2610,0,0,-ROW(),1)))</f>
        <v>-373.37648888888822</v>
      </c>
      <c r="I2610" s="4" t="str">
        <f ca="1">IF(计算!B$23=1,IFERROR(IF(AND(G2610&gt;H2610,OFFSET(G2610,-计算!B$22,0,1,1)&lt;OFFSET(H2610,-计算!B$22,0,1,1)),"买",IF(AND(G2610&lt;H2610,OFFSET(G2610,-计算!B$22,0,1,1)&gt;OFFSET(H2610,-计算!B$22,0,1,1)),"卖",I2609)),"买"),IF(计算!B$23=2,IFERROR(IF(AND(G2610&gt;OFFSET(G2610,-计算!B$22,0,1,1),B2610&lt;OFFSET(B2610,-计算!B$22,0,1,1)),"买",IF(AND(G2610&lt;OFFSET(G2610,-计算!B$22,0,1,1),B2610&gt;OFFSET(B2610,-计算!B$22,0,1,1)),"卖",I2609)),"买"),""))</f>
        <v>买</v>
      </c>
      <c r="J2610" s="4" t="str">
        <f t="shared" ca="1" si="163"/>
        <v/>
      </c>
      <c r="K2610" s="3">
        <f ca="1">IF(I2609="买",C2610,0)-IF(J2610=1,计算!B$18)</f>
        <v>-1.9705496877650219E-2</v>
      </c>
      <c r="L2610" s="2">
        <f t="shared" ca="1" si="162"/>
        <v>6.24661113708102</v>
      </c>
      <c r="M2610" s="3">
        <f ca="1">1-L2610/MAX(L$2:L2610)</f>
        <v>0.36374474109614929</v>
      </c>
    </row>
    <row r="2611" spans="1:13" x14ac:dyDescent="0.15">
      <c r="A2611" s="1">
        <v>42277</v>
      </c>
      <c r="B2611" s="2">
        <v>3202.95</v>
      </c>
      <c r="C2611" s="3">
        <f t="shared" si="160"/>
        <v>7.5813580382841916E-3</v>
      </c>
      <c r="D2611" s="3">
        <f>1-B2611/MAX(B$2:B2611)</f>
        <v>0.45502109848227046</v>
      </c>
      <c r="E2611" s="4">
        <f ca="1">IFERROR(AVERAGE(OFFSET(B2611,0,0,-计算!B$19,1)),AVERAGE(OFFSET(B2611,0,0,-ROW(),1)))</f>
        <v>3250.1299999999997</v>
      </c>
      <c r="F2611" s="4">
        <f ca="1">IFERROR(AVERAGE(OFFSET(B2611,0,0,-计算!B$20,1)),AVERAGE(OFFSET(B2611,0,0,-ROW(),1)))</f>
        <v>3594.8004000000005</v>
      </c>
      <c r="G2611" s="4">
        <f t="shared" ca="1" si="161"/>
        <v>-344.67040000000088</v>
      </c>
      <c r="H2611" s="4">
        <f ca="1">IFERROR(AVERAGE(OFFSET(G2611,0,0,-计算!B$21,1)),AVERAGE(OFFSET(G2611,0,0,-ROW(),1)))</f>
        <v>-363.90720555555509</v>
      </c>
      <c r="I2611" s="4" t="str">
        <f ca="1">IF(计算!B$23=1,IFERROR(IF(AND(G2611&gt;H2611,OFFSET(G2611,-计算!B$22,0,1,1)&lt;OFFSET(H2611,-计算!B$22,0,1,1)),"买",IF(AND(G2611&lt;H2611,OFFSET(G2611,-计算!B$22,0,1,1)&gt;OFFSET(H2611,-计算!B$22,0,1,1)),"卖",I2610)),"买"),IF(计算!B$23=2,IFERROR(IF(AND(G2611&gt;OFFSET(G2611,-计算!B$22,0,1,1),B2611&lt;OFFSET(B2611,-计算!B$22,0,1,1)),"买",IF(AND(G2611&lt;OFFSET(G2611,-计算!B$22,0,1,1),B2611&gt;OFFSET(B2611,-计算!B$22,0,1,1)),"卖",I2610)),"买"),""))</f>
        <v>买</v>
      </c>
      <c r="J2611" s="4" t="str">
        <f t="shared" ca="1" si="163"/>
        <v/>
      </c>
      <c r="K2611" s="3">
        <f ca="1">IF(I2610="买",C2611,0)-IF(J2611=1,计算!B$18)</f>
        <v>7.5813580382841916E-3</v>
      </c>
      <c r="L2611" s="2">
        <f t="shared" ca="1" si="162"/>
        <v>6.2939689326371644</v>
      </c>
      <c r="M2611" s="3">
        <f ca="1">1-L2611/MAX(L$2:L2611)</f>
        <v>0.35892106217465802</v>
      </c>
    </row>
    <row r="2612" spans="1:13" x14ac:dyDescent="0.15">
      <c r="A2612" s="1">
        <v>42285</v>
      </c>
      <c r="B2612" s="2">
        <v>3296.48</v>
      </c>
      <c r="C2612" s="3">
        <f t="shared" si="160"/>
        <v>2.9201205139012476E-2</v>
      </c>
      <c r="D2612" s="3">
        <f>1-B2612/MAX(B$2:B2612)</f>
        <v>0.4391070577826176</v>
      </c>
      <c r="E2612" s="4">
        <f ca="1">IFERROR(AVERAGE(OFFSET(B2612,0,0,-计算!B$19,1)),AVERAGE(OFFSET(B2612,0,0,-ROW(),1)))</f>
        <v>3262.1508333333331</v>
      </c>
      <c r="F2612" s="4">
        <f ca="1">IFERROR(AVERAGE(OFFSET(B2612,0,0,-计算!B$20,1)),AVERAGE(OFFSET(B2612,0,0,-ROW(),1)))</f>
        <v>3577.4098000000004</v>
      </c>
      <c r="G2612" s="4">
        <f t="shared" ca="1" si="161"/>
        <v>-315.25896666666722</v>
      </c>
      <c r="H2612" s="4">
        <f ca="1">IFERROR(AVERAGE(OFFSET(G2612,0,0,-计算!B$21,1)),AVERAGE(OFFSET(G2612,0,0,-ROW(),1)))</f>
        <v>-352.87278333333308</v>
      </c>
      <c r="I2612" s="4" t="str">
        <f ca="1">IF(计算!B$23=1,IFERROR(IF(AND(G2612&gt;H2612,OFFSET(G2612,-计算!B$22,0,1,1)&lt;OFFSET(H2612,-计算!B$22,0,1,1)),"买",IF(AND(G2612&lt;H2612,OFFSET(G2612,-计算!B$22,0,1,1)&gt;OFFSET(H2612,-计算!B$22,0,1,1)),"卖",I2611)),"买"),IF(计算!B$23=2,IFERROR(IF(AND(G2612&gt;OFFSET(G2612,-计算!B$22,0,1,1),B2612&lt;OFFSET(B2612,-计算!B$22,0,1,1)),"买",IF(AND(G2612&lt;OFFSET(G2612,-计算!B$22,0,1,1),B2612&gt;OFFSET(B2612,-计算!B$22,0,1,1)),"卖",I2611)),"买"),""))</f>
        <v>买</v>
      </c>
      <c r="J2612" s="4" t="str">
        <f t="shared" ca="1" si="163"/>
        <v/>
      </c>
      <c r="K2612" s="3">
        <f ca="1">IF(I2611="买",C2612,0)-IF(J2612=1,计算!B$18)</f>
        <v>2.9201205139012476E-2</v>
      </c>
      <c r="L2612" s="2">
        <f t="shared" ca="1" si="162"/>
        <v>6.477760410577674</v>
      </c>
      <c r="M2612" s="3">
        <f ca="1">1-L2612/MAX(L$2:L2612)</f>
        <v>0.34020078460091996</v>
      </c>
    </row>
    <row r="2613" spans="1:13" x14ac:dyDescent="0.15">
      <c r="A2613" s="1">
        <v>42286</v>
      </c>
      <c r="B2613" s="2">
        <v>3340.12</v>
      </c>
      <c r="C2613" s="3">
        <f t="shared" si="160"/>
        <v>1.3238363345143833E-2</v>
      </c>
      <c r="D2613" s="3">
        <f>1-B2613/MAX(B$2:B2613)</f>
        <v>0.43168175321581703</v>
      </c>
      <c r="E2613" s="4">
        <f ca="1">IFERROR(AVERAGE(OFFSET(B2613,0,0,-计算!B$19,1)),AVERAGE(OFFSET(B2613,0,0,-ROW(),1)))</f>
        <v>3264.7233333333338</v>
      </c>
      <c r="F2613" s="4">
        <f ca="1">IFERROR(AVERAGE(OFFSET(B2613,0,0,-计算!B$20,1)),AVERAGE(OFFSET(B2613,0,0,-ROW(),1)))</f>
        <v>3561.0690000000004</v>
      </c>
      <c r="G2613" s="4">
        <f t="shared" ca="1" si="161"/>
        <v>-296.3456666666666</v>
      </c>
      <c r="H2613" s="4">
        <f ca="1">IFERROR(AVERAGE(OFFSET(G2613,0,0,-计算!B$21,1)),AVERAGE(OFFSET(G2613,0,0,-ROW(),1)))</f>
        <v>-340.7624777777778</v>
      </c>
      <c r="I2613" s="4" t="str">
        <f ca="1">IF(计算!B$23=1,IFERROR(IF(AND(G2613&gt;H2613,OFFSET(G2613,-计算!B$22,0,1,1)&lt;OFFSET(H2613,-计算!B$22,0,1,1)),"买",IF(AND(G2613&lt;H2613,OFFSET(G2613,-计算!B$22,0,1,1)&gt;OFFSET(H2613,-计算!B$22,0,1,1)),"卖",I2612)),"买"),IF(计算!B$23=2,IFERROR(IF(AND(G2613&gt;OFFSET(G2613,-计算!B$22,0,1,1),B2613&lt;OFFSET(B2613,-计算!B$22,0,1,1)),"买",IF(AND(G2613&lt;OFFSET(G2613,-计算!B$22,0,1,1),B2613&gt;OFFSET(B2613,-计算!B$22,0,1,1)),"卖",I2612)),"买"),""))</f>
        <v>买</v>
      </c>
      <c r="J2613" s="4" t="str">
        <f t="shared" ca="1" si="163"/>
        <v/>
      </c>
      <c r="K2613" s="3">
        <f ca="1">IF(I2612="买",C2613,0)-IF(J2613=1,计算!B$18)</f>
        <v>1.3238363345143833E-2</v>
      </c>
      <c r="L2613" s="2">
        <f t="shared" ca="1" si="162"/>
        <v>6.5635153565556896</v>
      </c>
      <c r="M2613" s="3">
        <f ca="1">1-L2613/MAX(L$2:L2613)</f>
        <v>0.331466122852626</v>
      </c>
    </row>
    <row r="2614" spans="1:13" x14ac:dyDescent="0.15">
      <c r="A2614" s="1">
        <v>42289</v>
      </c>
      <c r="B2614" s="2">
        <v>3447.69</v>
      </c>
      <c r="C2614" s="3">
        <f t="shared" si="160"/>
        <v>3.2205429745039149E-2</v>
      </c>
      <c r="D2614" s="3">
        <f>1-B2614/MAX(B$2:B2614)</f>
        <v>0.41337881984618519</v>
      </c>
      <c r="E2614" s="4">
        <f ca="1">IFERROR(AVERAGE(OFFSET(B2614,0,0,-计算!B$19,1)),AVERAGE(OFFSET(B2614,0,0,-ROW(),1)))</f>
        <v>3282.2808333333337</v>
      </c>
      <c r="F2614" s="4">
        <f ca="1">IFERROR(AVERAGE(OFFSET(B2614,0,0,-计算!B$20,1)),AVERAGE(OFFSET(B2614,0,0,-ROW(),1)))</f>
        <v>3545.0066000000002</v>
      </c>
      <c r="G2614" s="4">
        <f t="shared" ca="1" si="161"/>
        <v>-262.72576666666646</v>
      </c>
      <c r="H2614" s="4">
        <f ca="1">IFERROR(AVERAGE(OFFSET(G2614,0,0,-计算!B$21,1)),AVERAGE(OFFSET(G2614,0,0,-ROW(),1)))</f>
        <v>-323.17377777777796</v>
      </c>
      <c r="I2614" s="4" t="str">
        <f ca="1">IF(计算!B$23=1,IFERROR(IF(AND(G2614&gt;H2614,OFFSET(G2614,-计算!B$22,0,1,1)&lt;OFFSET(H2614,-计算!B$22,0,1,1)),"买",IF(AND(G2614&lt;H2614,OFFSET(G2614,-计算!B$22,0,1,1)&gt;OFFSET(H2614,-计算!B$22,0,1,1)),"卖",I2613)),"买"),IF(计算!B$23=2,IFERROR(IF(AND(G2614&gt;OFFSET(G2614,-计算!B$22,0,1,1),B2614&lt;OFFSET(B2614,-计算!B$22,0,1,1)),"买",IF(AND(G2614&lt;OFFSET(G2614,-计算!B$22,0,1,1),B2614&gt;OFFSET(B2614,-计算!B$22,0,1,1)),"卖",I2613)),"买"),""))</f>
        <v>买</v>
      </c>
      <c r="J2614" s="4" t="str">
        <f t="shared" ca="1" si="163"/>
        <v/>
      </c>
      <c r="K2614" s="3">
        <f ca="1">IF(I2613="买",C2614,0)-IF(J2614=1,计算!B$18)</f>
        <v>3.2205429745039149E-2</v>
      </c>
      <c r="L2614" s="2">
        <f t="shared" ca="1" si="162"/>
        <v>6.7748961892517299</v>
      </c>
      <c r="M2614" s="3">
        <f ca="1">1-L2614/MAX(L$2:L2614)</f>
        <v>0.30993570203997767</v>
      </c>
    </row>
    <row r="2615" spans="1:13" x14ac:dyDescent="0.15">
      <c r="A2615" s="1">
        <v>42290</v>
      </c>
      <c r="B2615" s="2">
        <v>3445.04</v>
      </c>
      <c r="C2615" s="3">
        <f t="shared" si="160"/>
        <v>-7.6863059033727144E-4</v>
      </c>
      <c r="D2615" s="3">
        <f>1-B2615/MAX(B$2:B2615)</f>
        <v>0.41382971483019126</v>
      </c>
      <c r="E2615" s="4">
        <f ca="1">IFERROR(AVERAGE(OFFSET(B2615,0,0,-计算!B$19,1)),AVERAGE(OFFSET(B2615,0,0,-ROW(),1)))</f>
        <v>3298.4283333333333</v>
      </c>
      <c r="F2615" s="4">
        <f ca="1">IFERROR(AVERAGE(OFFSET(B2615,0,0,-计算!B$20,1)),AVERAGE(OFFSET(B2615,0,0,-ROW(),1)))</f>
        <v>3530.3818000000006</v>
      </c>
      <c r="G2615" s="4">
        <f t="shared" ca="1" si="161"/>
        <v>-231.95346666666728</v>
      </c>
      <c r="H2615" s="4">
        <f ca="1">IFERROR(AVERAGE(OFFSET(G2615,0,0,-计算!B$21,1)),AVERAGE(OFFSET(G2615,0,0,-ROW(),1)))</f>
        <v>-301.3771444444447</v>
      </c>
      <c r="I2615" s="4" t="str">
        <f ca="1">IF(计算!B$23=1,IFERROR(IF(AND(G2615&gt;H2615,OFFSET(G2615,-计算!B$22,0,1,1)&lt;OFFSET(H2615,-计算!B$22,0,1,1)),"买",IF(AND(G2615&lt;H2615,OFFSET(G2615,-计算!B$22,0,1,1)&gt;OFFSET(H2615,-计算!B$22,0,1,1)),"卖",I2614)),"买"),IF(计算!B$23=2,IFERROR(IF(AND(G2615&gt;OFFSET(G2615,-计算!B$22,0,1,1),B2615&lt;OFFSET(B2615,-计算!B$22,0,1,1)),"买",IF(AND(G2615&lt;OFFSET(G2615,-计算!B$22,0,1,1),B2615&gt;OFFSET(B2615,-计算!B$22,0,1,1)),"卖",I2614)),"买"),""))</f>
        <v>买</v>
      </c>
      <c r="J2615" s="4" t="str">
        <f t="shared" ca="1" si="163"/>
        <v/>
      </c>
      <c r="K2615" s="3">
        <f ca="1">IF(I2614="买",C2615,0)-IF(J2615=1,计算!B$18)</f>
        <v>-7.6863059033727144E-4</v>
      </c>
      <c r="L2615" s="2">
        <f t="shared" ca="1" si="162"/>
        <v>6.7696887967943118</v>
      </c>
      <c r="M2615" s="3">
        <f ca="1">1-L2615/MAX(L$2:L2615)</f>
        <v>0.31046610656868934</v>
      </c>
    </row>
    <row r="2616" spans="1:13" x14ac:dyDescent="0.15">
      <c r="A2616" s="1">
        <v>42291</v>
      </c>
      <c r="B2616" s="2">
        <v>3406.11</v>
      </c>
      <c r="C2616" s="3">
        <f t="shared" si="160"/>
        <v>-1.1300304205466349E-2</v>
      </c>
      <c r="D2616" s="3">
        <f>1-B2616/MAX(B$2:B2616)</f>
        <v>0.42045361736881504</v>
      </c>
      <c r="E2616" s="4">
        <f ca="1">IFERROR(AVERAGE(OFFSET(B2616,0,0,-计算!B$19,1)),AVERAGE(OFFSET(B2616,0,0,-ROW(),1)))</f>
        <v>3306.5833333333335</v>
      </c>
      <c r="F2616" s="4">
        <f ca="1">IFERROR(AVERAGE(OFFSET(B2616,0,0,-计算!B$20,1)),AVERAGE(OFFSET(B2616,0,0,-ROW(),1)))</f>
        <v>3522.1293999999998</v>
      </c>
      <c r="G2616" s="4">
        <f t="shared" ca="1" si="161"/>
        <v>-215.54606666666632</v>
      </c>
      <c r="H2616" s="4">
        <f ca="1">IFERROR(AVERAGE(OFFSET(G2616,0,0,-计算!B$21,1)),AVERAGE(OFFSET(G2616,0,0,-ROW(),1)))</f>
        <v>-277.75005555555578</v>
      </c>
      <c r="I2616" s="4" t="str">
        <f ca="1">IF(计算!B$23=1,IFERROR(IF(AND(G2616&gt;H2616,OFFSET(G2616,-计算!B$22,0,1,1)&lt;OFFSET(H2616,-计算!B$22,0,1,1)),"买",IF(AND(G2616&lt;H2616,OFFSET(G2616,-计算!B$22,0,1,1)&gt;OFFSET(H2616,-计算!B$22,0,1,1)),"卖",I2615)),"买"),IF(计算!B$23=2,IFERROR(IF(AND(G2616&gt;OFFSET(G2616,-计算!B$22,0,1,1),B2616&lt;OFFSET(B2616,-计算!B$22,0,1,1)),"买",IF(AND(G2616&lt;OFFSET(G2616,-计算!B$22,0,1,1),B2616&gt;OFFSET(B2616,-计算!B$22,0,1,1)),"卖",I2615)),"买"),""))</f>
        <v>买</v>
      </c>
      <c r="J2616" s="4" t="str">
        <f t="shared" ca="1" si="163"/>
        <v/>
      </c>
      <c r="K2616" s="3">
        <f ca="1">IF(I2615="买",C2616,0)-IF(J2616=1,计算!B$18)</f>
        <v>-1.1300304205466349E-2</v>
      </c>
      <c r="L2616" s="2">
        <f t="shared" ca="1" si="162"/>
        <v>6.6931892540141984</v>
      </c>
      <c r="M2616" s="3">
        <f ca="1">1-L2616/MAX(L$2:L2616)</f>
        <v>0.31825804932444268</v>
      </c>
    </row>
    <row r="2617" spans="1:13" x14ac:dyDescent="0.15">
      <c r="A2617" s="1">
        <v>42292</v>
      </c>
      <c r="B2617" s="2">
        <v>3486.81</v>
      </c>
      <c r="C2617" s="3">
        <f t="shared" si="160"/>
        <v>2.3692716911667411E-2</v>
      </c>
      <c r="D2617" s="3">
        <f>1-B2617/MAX(B$2:B2617)</f>
        <v>0.40672258898795344</v>
      </c>
      <c r="E2617" s="4">
        <f ca="1">IFERROR(AVERAGE(OFFSET(B2617,0,0,-计算!B$19,1)),AVERAGE(OFFSET(B2617,0,0,-ROW(),1)))</f>
        <v>3318.8983333333326</v>
      </c>
      <c r="F2617" s="4">
        <f ca="1">IFERROR(AVERAGE(OFFSET(B2617,0,0,-计算!B$20,1)),AVERAGE(OFFSET(B2617,0,0,-ROW(),1)))</f>
        <v>3515.6437999999998</v>
      </c>
      <c r="G2617" s="4">
        <f t="shared" ca="1" si="161"/>
        <v>-196.7454666666672</v>
      </c>
      <c r="H2617" s="4">
        <f ca="1">IFERROR(AVERAGE(OFFSET(G2617,0,0,-计算!B$21,1)),AVERAGE(OFFSET(G2617,0,0,-ROW(),1)))</f>
        <v>-253.09590000000017</v>
      </c>
      <c r="I2617" s="4" t="str">
        <f ca="1">IF(计算!B$23=1,IFERROR(IF(AND(G2617&gt;H2617,OFFSET(G2617,-计算!B$22,0,1,1)&lt;OFFSET(H2617,-计算!B$22,0,1,1)),"买",IF(AND(G2617&lt;H2617,OFFSET(G2617,-计算!B$22,0,1,1)&gt;OFFSET(H2617,-计算!B$22,0,1,1)),"卖",I2616)),"买"),IF(计算!B$23=2,IFERROR(IF(AND(G2617&gt;OFFSET(G2617,-计算!B$22,0,1,1),B2617&lt;OFFSET(B2617,-计算!B$22,0,1,1)),"买",IF(AND(G2617&lt;OFFSET(G2617,-计算!B$22,0,1,1),B2617&gt;OFFSET(B2617,-计算!B$22,0,1,1)),"卖",I2616)),"买"),""))</f>
        <v>买</v>
      </c>
      <c r="J2617" s="4" t="str">
        <f t="shared" ca="1" si="163"/>
        <v/>
      </c>
      <c r="K2617" s="3">
        <f ca="1">IF(I2616="买",C2617,0)-IF(J2617=1,计算!B$18)</f>
        <v>2.3692716911667411E-2</v>
      </c>
      <c r="L2617" s="2">
        <f t="shared" ca="1" si="162"/>
        <v>6.851769092245771</v>
      </c>
      <c r="M2617" s="3">
        <f ca="1">1-L2617/MAX(L$2:L2617)</f>
        <v>0.30210573028027887</v>
      </c>
    </row>
    <row r="2618" spans="1:13" x14ac:dyDescent="0.15">
      <c r="A2618" s="1">
        <v>42293</v>
      </c>
      <c r="B2618" s="2">
        <v>3534.07</v>
      </c>
      <c r="C2618" s="3">
        <f t="shared" si="160"/>
        <v>1.3553936119260923E-2</v>
      </c>
      <c r="D2618" s="3">
        <f>1-B2618/MAX(B$2:B2618)</f>
        <v>0.3986813448580957</v>
      </c>
      <c r="E2618" s="4">
        <f ca="1">IFERROR(AVERAGE(OFFSET(B2618,0,0,-计算!B$19,1)),AVERAGE(OFFSET(B2618,0,0,-ROW(),1)))</f>
        <v>3341.4849999999992</v>
      </c>
      <c r="F2618" s="4">
        <f ca="1">IFERROR(AVERAGE(OFFSET(B2618,0,0,-计算!B$20,1)),AVERAGE(OFFSET(B2618,0,0,-ROW(),1)))</f>
        <v>3507.7176000000009</v>
      </c>
      <c r="G2618" s="4">
        <f t="shared" ca="1" si="161"/>
        <v>-166.23260000000164</v>
      </c>
      <c r="H2618" s="4">
        <f ca="1">IFERROR(AVERAGE(OFFSET(G2618,0,0,-计算!B$21,1)),AVERAGE(OFFSET(G2618,0,0,-ROW(),1)))</f>
        <v>-228.25817222222258</v>
      </c>
      <c r="I2618" s="4" t="str">
        <f ca="1">IF(计算!B$23=1,IFERROR(IF(AND(G2618&gt;H2618,OFFSET(G2618,-计算!B$22,0,1,1)&lt;OFFSET(H2618,-计算!B$22,0,1,1)),"买",IF(AND(G2618&lt;H2618,OFFSET(G2618,-计算!B$22,0,1,1)&gt;OFFSET(H2618,-计算!B$22,0,1,1)),"卖",I2617)),"买"),IF(计算!B$23=2,IFERROR(IF(AND(G2618&gt;OFFSET(G2618,-计算!B$22,0,1,1),B2618&lt;OFFSET(B2618,-计算!B$22,0,1,1)),"买",IF(AND(G2618&lt;OFFSET(G2618,-计算!B$22,0,1,1),B2618&gt;OFFSET(B2618,-计算!B$22,0,1,1)),"卖",I2617)),"买"),""))</f>
        <v>买</v>
      </c>
      <c r="J2618" s="4" t="str">
        <f t="shared" ca="1" si="163"/>
        <v/>
      </c>
      <c r="K2618" s="3">
        <f ca="1">IF(I2617="买",C2618,0)-IF(J2618=1,计算!B$18)</f>
        <v>1.3553936119260923E-2</v>
      </c>
      <c r="L2618" s="2">
        <f t="shared" ca="1" si="162"/>
        <v>6.9446375328259968</v>
      </c>
      <c r="M2618" s="3">
        <f ca="1">1-L2618/MAX(L$2:L2618)</f>
        <v>0.29264651593049951</v>
      </c>
    </row>
    <row r="2619" spans="1:13" x14ac:dyDescent="0.15">
      <c r="A2619" s="1">
        <v>42296</v>
      </c>
      <c r="B2619" s="2">
        <v>3534.18</v>
      </c>
      <c r="C2619" s="3">
        <f t="shared" si="160"/>
        <v>3.112558608053817E-5</v>
      </c>
      <c r="D2619" s="3">
        <f>1-B2619/MAX(B$2:B2619)</f>
        <v>0.3986626284625332</v>
      </c>
      <c r="E2619" s="4">
        <f ca="1">IFERROR(AVERAGE(OFFSET(B2619,0,0,-计算!B$19,1)),AVERAGE(OFFSET(B2619,0,0,-ROW(),1)))</f>
        <v>3362.25</v>
      </c>
      <c r="F2619" s="4">
        <f ca="1">IFERROR(AVERAGE(OFFSET(B2619,0,0,-计算!B$20,1)),AVERAGE(OFFSET(B2619,0,0,-ROW(),1)))</f>
        <v>3502.0930000000003</v>
      </c>
      <c r="G2619" s="4">
        <f t="shared" ca="1" si="161"/>
        <v>-139.8430000000003</v>
      </c>
      <c r="H2619" s="4">
        <f ca="1">IFERROR(AVERAGE(OFFSET(G2619,0,0,-计算!B$21,1)),AVERAGE(OFFSET(G2619,0,0,-ROW(),1)))</f>
        <v>-202.17439444444486</v>
      </c>
      <c r="I2619" s="4" t="str">
        <f ca="1">IF(计算!B$23=1,IFERROR(IF(AND(G2619&gt;H2619,OFFSET(G2619,-计算!B$22,0,1,1)&lt;OFFSET(H2619,-计算!B$22,0,1,1)),"买",IF(AND(G2619&lt;H2619,OFFSET(G2619,-计算!B$22,0,1,1)&gt;OFFSET(H2619,-计算!B$22,0,1,1)),"卖",I2618)),"买"),IF(计算!B$23=2,IFERROR(IF(AND(G2619&gt;OFFSET(G2619,-计算!B$22,0,1,1),B2619&lt;OFFSET(B2619,-计算!B$22,0,1,1)),"买",IF(AND(G2619&lt;OFFSET(G2619,-计算!B$22,0,1,1),B2619&gt;OFFSET(B2619,-计算!B$22,0,1,1)),"卖",I2618)),"买"),""))</f>
        <v>买</v>
      </c>
      <c r="J2619" s="4" t="str">
        <f t="shared" ca="1" si="163"/>
        <v/>
      </c>
      <c r="K2619" s="3">
        <f ca="1">IF(I2618="买",C2619,0)-IF(J2619=1,计算!B$18)</f>
        <v>3.112558608053817E-5</v>
      </c>
      <c r="L2619" s="2">
        <f t="shared" ca="1" si="162"/>
        <v>6.9448536887393226</v>
      </c>
      <c r="M2619" s="3">
        <f ca="1">1-L2619/MAX(L$2:L2619)</f>
        <v>0.29262449913874167</v>
      </c>
    </row>
    <row r="2620" spans="1:13" x14ac:dyDescent="0.15">
      <c r="A2620" s="1">
        <v>42297</v>
      </c>
      <c r="B2620" s="2">
        <v>3577.7</v>
      </c>
      <c r="C2620" s="3">
        <f t="shared" si="160"/>
        <v>1.2314030411580523E-2</v>
      </c>
      <c r="D2620" s="3">
        <f>1-B2620/MAX(B$2:B2620)</f>
        <v>0.39125774178180084</v>
      </c>
      <c r="E2620" s="4">
        <f ca="1">IFERROR(AVERAGE(OFFSET(B2620,0,0,-计算!B$19,1)),AVERAGE(OFFSET(B2620,0,0,-ROW(),1)))</f>
        <v>3391.0625</v>
      </c>
      <c r="F2620" s="4">
        <f ca="1">IFERROR(AVERAGE(OFFSET(B2620,0,0,-计算!B$20,1)),AVERAGE(OFFSET(B2620,0,0,-ROW(),1)))</f>
        <v>3497.313000000001</v>
      </c>
      <c r="G2620" s="4">
        <f t="shared" ca="1" si="161"/>
        <v>-106.25050000000101</v>
      </c>
      <c r="H2620" s="4">
        <f ca="1">IFERROR(AVERAGE(OFFSET(G2620,0,0,-计算!B$21,1)),AVERAGE(OFFSET(G2620,0,0,-ROW(),1)))</f>
        <v>-176.09518333333395</v>
      </c>
      <c r="I2620" s="4" t="str">
        <f ca="1">IF(计算!B$23=1,IFERROR(IF(AND(G2620&gt;H2620,OFFSET(G2620,-计算!B$22,0,1,1)&lt;OFFSET(H2620,-计算!B$22,0,1,1)),"买",IF(AND(G2620&lt;H2620,OFFSET(G2620,-计算!B$22,0,1,1)&gt;OFFSET(H2620,-计算!B$22,0,1,1)),"卖",I2619)),"买"),IF(计算!B$23=2,IFERROR(IF(AND(G2620&gt;OFFSET(G2620,-计算!B$22,0,1,1),B2620&lt;OFFSET(B2620,-计算!B$22,0,1,1)),"买",IF(AND(G2620&lt;OFFSET(G2620,-计算!B$22,0,1,1),B2620&gt;OFFSET(B2620,-计算!B$22,0,1,1)),"卖",I2619)),"买"),""))</f>
        <v>买</v>
      </c>
      <c r="J2620" s="4" t="str">
        <f t="shared" ca="1" si="163"/>
        <v/>
      </c>
      <c r="K2620" s="3">
        <f ca="1">IF(I2619="买",C2620,0)-IF(J2620=1,计算!B$18)</f>
        <v>1.2314030411580523E-2</v>
      </c>
      <c r="L2620" s="2">
        <f t="shared" ca="1" si="162"/>
        <v>7.0303728282664357</v>
      </c>
      <c r="M2620" s="3">
        <f ca="1">1-L2620/MAX(L$2:L2620)</f>
        <v>0.28391385570872918</v>
      </c>
    </row>
    <row r="2621" spans="1:13" x14ac:dyDescent="0.15">
      <c r="A2621" s="1">
        <v>42298</v>
      </c>
      <c r="B2621" s="2">
        <v>3473.25</v>
      </c>
      <c r="C2621" s="3">
        <f t="shared" si="160"/>
        <v>-2.9194734047013449E-2</v>
      </c>
      <c r="D2621" s="3">
        <f>1-B2621/MAX(B$2:B2621)</f>
        <v>0.40902981011365958</v>
      </c>
      <c r="E2621" s="4">
        <f ca="1">IFERROR(AVERAGE(OFFSET(B2621,0,0,-计算!B$19,1)),AVERAGE(OFFSET(B2621,0,0,-ROW(),1)))</f>
        <v>3410.2708333333326</v>
      </c>
      <c r="F2621" s="4">
        <f ca="1">IFERROR(AVERAGE(OFFSET(B2621,0,0,-计算!B$20,1)),AVERAGE(OFFSET(B2621,0,0,-ROW(),1)))</f>
        <v>3490.1932000000002</v>
      </c>
      <c r="G2621" s="4">
        <f t="shared" ca="1" si="161"/>
        <v>-79.922366666667585</v>
      </c>
      <c r="H2621" s="4">
        <f ca="1">IFERROR(AVERAGE(OFFSET(G2621,0,0,-计算!B$21,1)),AVERAGE(OFFSET(G2621,0,0,-ROW(),1)))</f>
        <v>-150.75666666666734</v>
      </c>
      <c r="I2621" s="4" t="str">
        <f ca="1">IF(计算!B$23=1,IFERROR(IF(AND(G2621&gt;H2621,OFFSET(G2621,-计算!B$22,0,1,1)&lt;OFFSET(H2621,-计算!B$22,0,1,1)),"买",IF(AND(G2621&lt;H2621,OFFSET(G2621,-计算!B$22,0,1,1)&gt;OFFSET(H2621,-计算!B$22,0,1,1)),"卖",I2620)),"买"),IF(计算!B$23=2,IFERROR(IF(AND(G2621&gt;OFFSET(G2621,-计算!B$22,0,1,1),B2621&lt;OFFSET(B2621,-计算!B$22,0,1,1)),"买",IF(AND(G2621&lt;OFFSET(G2621,-计算!B$22,0,1,1),B2621&gt;OFFSET(B2621,-计算!B$22,0,1,1)),"卖",I2620)),"买"),""))</f>
        <v>买</v>
      </c>
      <c r="J2621" s="4" t="str">
        <f t="shared" ca="1" si="163"/>
        <v/>
      </c>
      <c r="K2621" s="3">
        <f ca="1">IF(I2620="买",C2621,0)-IF(J2621=1,计算!B$18)</f>
        <v>-2.9194734047013449E-2</v>
      </c>
      <c r="L2621" s="2">
        <f t="shared" ca="1" si="162"/>
        <v>6.8251229632938477</v>
      </c>
      <c r="M2621" s="3">
        <f ca="1">1-L2621/MAX(L$2:L2621)</f>
        <v>0.30481980024606414</v>
      </c>
    </row>
    <row r="2622" spans="1:13" x14ac:dyDescent="0.15">
      <c r="A2622" s="1">
        <v>42299</v>
      </c>
      <c r="B2622" s="2">
        <v>3524.53</v>
      </c>
      <c r="C2622" s="3">
        <f t="shared" si="160"/>
        <v>1.476426977614631E-2</v>
      </c>
      <c r="D2622" s="3">
        <f>1-B2622/MAX(B$2:B2622)</f>
        <v>0.40030456680051718</v>
      </c>
      <c r="E2622" s="4">
        <f ca="1">IFERROR(AVERAGE(OFFSET(B2622,0,0,-计算!B$19,1)),AVERAGE(OFFSET(B2622,0,0,-ROW(),1)))</f>
        <v>3439.0774999999999</v>
      </c>
      <c r="F2622" s="4">
        <f ca="1">IFERROR(AVERAGE(OFFSET(B2622,0,0,-计算!B$20,1)),AVERAGE(OFFSET(B2622,0,0,-ROW(),1)))</f>
        <v>3481.7206000000006</v>
      </c>
      <c r="G2622" s="4">
        <f t="shared" ca="1" si="161"/>
        <v>-42.643100000000686</v>
      </c>
      <c r="H2622" s="4">
        <f ca="1">IFERROR(AVERAGE(OFFSET(G2622,0,0,-计算!B$21,1)),AVERAGE(OFFSET(G2622,0,0,-ROW(),1)))</f>
        <v>-121.93950555555641</v>
      </c>
      <c r="I2622" s="4" t="str">
        <f ca="1">IF(计算!B$23=1,IFERROR(IF(AND(G2622&gt;H2622,OFFSET(G2622,-计算!B$22,0,1,1)&lt;OFFSET(H2622,-计算!B$22,0,1,1)),"买",IF(AND(G2622&lt;H2622,OFFSET(G2622,-计算!B$22,0,1,1)&gt;OFFSET(H2622,-计算!B$22,0,1,1)),"卖",I2621)),"买"),IF(计算!B$23=2,IFERROR(IF(AND(G2622&gt;OFFSET(G2622,-计算!B$22,0,1,1),B2622&lt;OFFSET(B2622,-计算!B$22,0,1,1)),"买",IF(AND(G2622&lt;OFFSET(G2622,-计算!B$22,0,1,1),B2622&gt;OFFSET(B2622,-计算!B$22,0,1,1)),"卖",I2621)),"买"),""))</f>
        <v>买</v>
      </c>
      <c r="J2622" s="4" t="str">
        <f t="shared" ca="1" si="163"/>
        <v/>
      </c>
      <c r="K2622" s="3">
        <f ca="1">IF(I2621="买",C2622,0)-IF(J2622=1,计算!B$18)</f>
        <v>1.476426977614631E-2</v>
      </c>
      <c r="L2622" s="2">
        <f t="shared" ca="1" si="162"/>
        <v>6.9258909199792891</v>
      </c>
      <c r="M2622" s="3">
        <f ca="1">1-L2622/MAX(L$2:L2622)</f>
        <v>0.29455597223386176</v>
      </c>
    </row>
    <row r="2623" spans="1:13" x14ac:dyDescent="0.15">
      <c r="A2623" s="1">
        <v>42300</v>
      </c>
      <c r="B2623" s="2">
        <v>3571.24</v>
      </c>
      <c r="C2623" s="3">
        <f t="shared" si="160"/>
        <v>1.325283087390372E-2</v>
      </c>
      <c r="D2623" s="3">
        <f>1-B2623/MAX(B$2:B2623)</f>
        <v>0.39235690464847206</v>
      </c>
      <c r="E2623" s="4">
        <f ca="1">IFERROR(AVERAGE(OFFSET(B2623,0,0,-计算!B$19,1)),AVERAGE(OFFSET(B2623,0,0,-ROW(),1)))</f>
        <v>3469.7683333333334</v>
      </c>
      <c r="F2623" s="4">
        <f ca="1">IFERROR(AVERAGE(OFFSET(B2623,0,0,-计算!B$20,1)),AVERAGE(OFFSET(B2623,0,0,-ROW(),1)))</f>
        <v>3475.8074000000006</v>
      </c>
      <c r="G2623" s="4">
        <f t="shared" ca="1" si="161"/>
        <v>-6.0390666666671677</v>
      </c>
      <c r="H2623" s="4">
        <f ca="1">IFERROR(AVERAGE(OFFSET(G2623,0,0,-计算!B$21,1)),AVERAGE(OFFSET(G2623,0,0,-ROW(),1)))</f>
        <v>-90.155105555556403</v>
      </c>
      <c r="I2623" s="4" t="str">
        <f ca="1">IF(计算!B$23=1,IFERROR(IF(AND(G2623&gt;H2623,OFFSET(G2623,-计算!B$22,0,1,1)&lt;OFFSET(H2623,-计算!B$22,0,1,1)),"买",IF(AND(G2623&lt;H2623,OFFSET(G2623,-计算!B$22,0,1,1)&gt;OFFSET(H2623,-计算!B$22,0,1,1)),"卖",I2622)),"买"),IF(计算!B$23=2,IFERROR(IF(AND(G2623&gt;OFFSET(G2623,-计算!B$22,0,1,1),B2623&lt;OFFSET(B2623,-计算!B$22,0,1,1)),"买",IF(AND(G2623&lt;OFFSET(G2623,-计算!B$22,0,1,1),B2623&gt;OFFSET(B2623,-计算!B$22,0,1,1)),"卖",I2622)),"买"),""))</f>
        <v>买</v>
      </c>
      <c r="J2623" s="4" t="str">
        <f t="shared" ca="1" si="163"/>
        <v/>
      </c>
      <c r="K2623" s="3">
        <f ca="1">IF(I2622="买",C2623,0)-IF(J2623=1,计算!B$18)</f>
        <v>1.325283087390372E-2</v>
      </c>
      <c r="L2623" s="2">
        <f t="shared" ca="1" si="162"/>
        <v>7.0176785809928797</v>
      </c>
      <c r="M2623" s="3">
        <f ca="1">1-L2623/MAX(L$2:L2623)</f>
        <v>0.28520684184287171</v>
      </c>
    </row>
    <row r="2624" spans="1:13" x14ac:dyDescent="0.15">
      <c r="A2624" s="1">
        <v>42303</v>
      </c>
      <c r="B2624" s="2">
        <v>3589.26</v>
      </c>
      <c r="C2624" s="3">
        <f t="shared" si="160"/>
        <v>5.0458664217472027E-3</v>
      </c>
      <c r="D2624" s="3">
        <f>1-B2624/MAX(B$2:B2624)</f>
        <v>0.38929081875723126</v>
      </c>
      <c r="E2624" s="4">
        <f ca="1">IFERROR(AVERAGE(OFFSET(B2624,0,0,-计算!B$19,1)),AVERAGE(OFFSET(B2624,0,0,-ROW(),1)))</f>
        <v>3494.1666666666665</v>
      </c>
      <c r="F2624" s="4">
        <f ca="1">IFERROR(AVERAGE(OFFSET(B2624,0,0,-计算!B$20,1)),AVERAGE(OFFSET(B2624,0,0,-ROW(),1)))</f>
        <v>3470.9556000000007</v>
      </c>
      <c r="G2624" s="4">
        <f t="shared" ca="1" si="161"/>
        <v>23.211066666665829</v>
      </c>
      <c r="H2624" s="4">
        <f ca="1">IFERROR(AVERAGE(OFFSET(G2624,0,0,-计算!B$21,1)),AVERAGE(OFFSET(G2624,0,0,-ROW(),1)))</f>
        <v>-58.581161111111818</v>
      </c>
      <c r="I2624" s="4" t="str">
        <f ca="1">IF(计算!B$23=1,IFERROR(IF(AND(G2624&gt;H2624,OFFSET(G2624,-计算!B$22,0,1,1)&lt;OFFSET(H2624,-计算!B$22,0,1,1)),"买",IF(AND(G2624&lt;H2624,OFFSET(G2624,-计算!B$22,0,1,1)&gt;OFFSET(H2624,-计算!B$22,0,1,1)),"卖",I2623)),"买"),IF(计算!B$23=2,IFERROR(IF(AND(G2624&gt;OFFSET(G2624,-计算!B$22,0,1,1),B2624&lt;OFFSET(B2624,-计算!B$22,0,1,1)),"买",IF(AND(G2624&lt;OFFSET(G2624,-计算!B$22,0,1,1),B2624&gt;OFFSET(B2624,-计算!B$22,0,1,1)),"卖",I2623)),"买"),""))</f>
        <v>买</v>
      </c>
      <c r="J2624" s="4" t="str">
        <f t="shared" ca="1" si="163"/>
        <v/>
      </c>
      <c r="K2624" s="3">
        <f ca="1">IF(I2623="买",C2624,0)-IF(J2624=1,计算!B$18)</f>
        <v>5.0458664217472027E-3</v>
      </c>
      <c r="L2624" s="2">
        <f t="shared" ca="1" si="162"/>
        <v>7.0530888497033262</v>
      </c>
      <c r="M2624" s="3">
        <f ca="1">1-L2624/MAX(L$2:L2624)</f>
        <v>0.28160009104763206</v>
      </c>
    </row>
    <row r="2625" spans="1:13" x14ac:dyDescent="0.15">
      <c r="A2625" s="1">
        <v>42304</v>
      </c>
      <c r="B2625" s="2">
        <v>3592.88</v>
      </c>
      <c r="C2625" s="3">
        <f t="shared" si="160"/>
        <v>1.0085644394666193E-3</v>
      </c>
      <c r="D2625" s="3">
        <f>1-B2625/MAX(B$2:B2625)</f>
        <v>0.38867487919417409</v>
      </c>
      <c r="E2625" s="4">
        <f ca="1">IFERROR(AVERAGE(OFFSET(B2625,0,0,-计算!B$19,1)),AVERAGE(OFFSET(B2625,0,0,-ROW(),1)))</f>
        <v>3515.23</v>
      </c>
      <c r="F2625" s="4">
        <f ca="1">IFERROR(AVERAGE(OFFSET(B2625,0,0,-计算!B$20,1)),AVERAGE(OFFSET(B2625,0,0,-ROW(),1)))</f>
        <v>3464.6743999999999</v>
      </c>
      <c r="G2625" s="4">
        <f t="shared" ca="1" si="161"/>
        <v>50.55560000000014</v>
      </c>
      <c r="H2625" s="4">
        <f ca="1">IFERROR(AVERAGE(OFFSET(G2625,0,0,-计算!B$21,1)),AVERAGE(OFFSET(G2625,0,0,-ROW(),1)))</f>
        <v>-26.848061111111747</v>
      </c>
      <c r="I2625" s="4" t="str">
        <f ca="1">IF(计算!B$23=1,IFERROR(IF(AND(G2625&gt;H2625,OFFSET(G2625,-计算!B$22,0,1,1)&lt;OFFSET(H2625,-计算!B$22,0,1,1)),"买",IF(AND(G2625&lt;H2625,OFFSET(G2625,-计算!B$22,0,1,1)&gt;OFFSET(H2625,-计算!B$22,0,1,1)),"卖",I2624)),"买"),IF(计算!B$23=2,IFERROR(IF(AND(G2625&gt;OFFSET(G2625,-计算!B$22,0,1,1),B2625&lt;OFFSET(B2625,-计算!B$22,0,1,1)),"买",IF(AND(G2625&lt;OFFSET(G2625,-计算!B$22,0,1,1),B2625&gt;OFFSET(B2625,-计算!B$22,0,1,1)),"卖",I2624)),"买"),""))</f>
        <v>买</v>
      </c>
      <c r="J2625" s="4" t="str">
        <f t="shared" ca="1" si="163"/>
        <v/>
      </c>
      <c r="K2625" s="3">
        <f ca="1">IF(I2624="买",C2625,0)-IF(J2625=1,计算!B$18)</f>
        <v>1.0085644394666193E-3</v>
      </c>
      <c r="L2625" s="2">
        <f t="shared" ca="1" si="162"/>
        <v>7.0602023443055355</v>
      </c>
      <c r="M2625" s="3">
        <f ca="1">1-L2625/MAX(L$2:L2625)</f>
        <v>0.28087553844614654</v>
      </c>
    </row>
    <row r="2626" spans="1:13" x14ac:dyDescent="0.15">
      <c r="A2626" s="1">
        <v>42305</v>
      </c>
      <c r="B2626" s="2">
        <v>3524.92</v>
      </c>
      <c r="C2626" s="3">
        <f t="shared" si="160"/>
        <v>-1.8915187815902623E-2</v>
      </c>
      <c r="D2626" s="3">
        <f>1-B2626/MAX(B$2:B2626)</f>
        <v>0.40023820867079563</v>
      </c>
      <c r="E2626" s="4">
        <f ca="1">IFERROR(AVERAGE(OFFSET(B2626,0,0,-计算!B$19,1)),AVERAGE(OFFSET(B2626,0,0,-ROW(),1)))</f>
        <v>3521.665833333333</v>
      </c>
      <c r="F2626" s="4">
        <f ca="1">IFERROR(AVERAGE(OFFSET(B2626,0,0,-计算!B$20,1)),AVERAGE(OFFSET(B2626,0,0,-ROW(),1)))</f>
        <v>3453.4856</v>
      </c>
      <c r="G2626" s="4">
        <f t="shared" ca="1" si="161"/>
        <v>68.180233333333035</v>
      </c>
      <c r="H2626" s="4">
        <f ca="1">IFERROR(AVERAGE(OFFSET(G2626,0,0,-计算!B$21,1)),AVERAGE(OFFSET(G2626,0,0,-ROW(),1)))</f>
        <v>2.223727777777261</v>
      </c>
      <c r="I2626" s="4" t="str">
        <f ca="1">IF(计算!B$23=1,IFERROR(IF(AND(G2626&gt;H2626,OFFSET(G2626,-计算!B$22,0,1,1)&lt;OFFSET(H2626,-计算!B$22,0,1,1)),"买",IF(AND(G2626&lt;H2626,OFFSET(G2626,-计算!B$22,0,1,1)&gt;OFFSET(H2626,-计算!B$22,0,1,1)),"卖",I2625)),"买"),IF(计算!B$23=2,IFERROR(IF(AND(G2626&gt;OFFSET(G2626,-计算!B$22,0,1,1),B2626&lt;OFFSET(B2626,-计算!B$22,0,1,1)),"买",IF(AND(G2626&lt;OFFSET(G2626,-计算!B$22,0,1,1),B2626&gt;OFFSET(B2626,-计算!B$22,0,1,1)),"卖",I2625)),"买"),""))</f>
        <v>买</v>
      </c>
      <c r="J2626" s="4" t="str">
        <f t="shared" ca="1" si="163"/>
        <v/>
      </c>
      <c r="K2626" s="3">
        <f ca="1">IF(I2625="买",C2626,0)-IF(J2626=1,计算!B$18)</f>
        <v>-1.8915187815902623E-2</v>
      </c>
      <c r="L2626" s="2">
        <f t="shared" ca="1" si="162"/>
        <v>6.9266572909447204</v>
      </c>
      <c r="M2626" s="3">
        <f ca="1">1-L2626/MAX(L$2:L2626)</f>
        <v>0.29447791269944756</v>
      </c>
    </row>
    <row r="2627" spans="1:13" x14ac:dyDescent="0.15">
      <c r="A2627" s="1">
        <v>42306</v>
      </c>
      <c r="B2627" s="2">
        <v>3533.31</v>
      </c>
      <c r="C2627" s="3">
        <f t="shared" si="160"/>
        <v>2.3801958626010755E-3</v>
      </c>
      <c r="D2627" s="3">
        <f>1-B2627/MAX(B$2:B2627)</f>
        <v>0.39881065813652761</v>
      </c>
      <c r="E2627" s="4">
        <f ca="1">IFERROR(AVERAGE(OFFSET(B2627,0,0,-计算!B$19,1)),AVERAGE(OFFSET(B2627,0,0,-ROW(),1)))</f>
        <v>3529.0216666666661</v>
      </c>
      <c r="F2627" s="4">
        <f ca="1">IFERROR(AVERAGE(OFFSET(B2627,0,0,-计算!B$20,1)),AVERAGE(OFFSET(B2627,0,0,-ROW(),1)))</f>
        <v>3442.8184000000001</v>
      </c>
      <c r="G2627" s="4">
        <f t="shared" ca="1" si="161"/>
        <v>86.203266666665968</v>
      </c>
      <c r="H2627" s="4">
        <f ca="1">IFERROR(AVERAGE(OFFSET(G2627,0,0,-计算!B$21,1)),AVERAGE(OFFSET(G2627,0,0,-ROW(),1)))</f>
        <v>29.911333333332852</v>
      </c>
      <c r="I2627" s="4" t="str">
        <f ca="1">IF(计算!B$23=1,IFERROR(IF(AND(G2627&gt;H2627,OFFSET(G2627,-计算!B$22,0,1,1)&lt;OFFSET(H2627,-计算!B$22,0,1,1)),"买",IF(AND(G2627&lt;H2627,OFFSET(G2627,-计算!B$22,0,1,1)&gt;OFFSET(H2627,-计算!B$22,0,1,1)),"卖",I2626)),"买"),IF(计算!B$23=2,IFERROR(IF(AND(G2627&gt;OFFSET(G2627,-计算!B$22,0,1,1),B2627&lt;OFFSET(B2627,-计算!B$22,0,1,1)),"买",IF(AND(G2627&lt;OFFSET(G2627,-计算!B$22,0,1,1),B2627&gt;OFFSET(B2627,-计算!B$22,0,1,1)),"卖",I2626)),"买"),""))</f>
        <v>买</v>
      </c>
      <c r="J2627" s="4" t="str">
        <f t="shared" ca="1" si="163"/>
        <v/>
      </c>
      <c r="K2627" s="3">
        <f ca="1">IF(I2626="买",C2627,0)-IF(J2627=1,计算!B$18)</f>
        <v>2.3801958626010755E-3</v>
      </c>
      <c r="L2627" s="2">
        <f t="shared" ca="1" si="162"/>
        <v>6.9431440919702823</v>
      </c>
      <c r="M2627" s="3">
        <f ca="1">1-L2627/MAX(L$2:L2627)</f>
        <v>0.2927986319462812</v>
      </c>
    </row>
    <row r="2628" spans="1:13" x14ac:dyDescent="0.15">
      <c r="A2628" s="1">
        <v>42307</v>
      </c>
      <c r="B2628" s="2">
        <v>3534.08</v>
      </c>
      <c r="C2628" s="3">
        <f t="shared" ref="C2628:C2691" si="164">B2628/B2627-1</f>
        <v>2.1792596743552828E-4</v>
      </c>
      <c r="D2628" s="3">
        <f>1-B2628/MAX(B$2:B2628)</f>
        <v>0.39867964336758999</v>
      </c>
      <c r="E2628" s="4">
        <f ca="1">IFERROR(AVERAGE(OFFSET(B2628,0,0,-计算!B$19,1)),AVERAGE(OFFSET(B2628,0,0,-ROW(),1)))</f>
        <v>3539.6858333333334</v>
      </c>
      <c r="F2628" s="4">
        <f ca="1">IFERROR(AVERAGE(OFFSET(B2628,0,0,-计算!B$20,1)),AVERAGE(OFFSET(B2628,0,0,-ROW(),1)))</f>
        <v>3433.1774</v>
      </c>
      <c r="G2628" s="4">
        <f t="shared" ref="G2628:G2691" ca="1" si="165">E2628-F2628</f>
        <v>106.50843333333341</v>
      </c>
      <c r="H2628" s="4">
        <f ca="1">IFERROR(AVERAGE(OFFSET(G2628,0,0,-计算!B$21,1)),AVERAGE(OFFSET(G2628,0,0,-ROW(),1)))</f>
        <v>54.769922222221872</v>
      </c>
      <c r="I2628" s="4" t="str">
        <f ca="1">IF(计算!B$23=1,IFERROR(IF(AND(G2628&gt;H2628,OFFSET(G2628,-计算!B$22,0,1,1)&lt;OFFSET(H2628,-计算!B$22,0,1,1)),"买",IF(AND(G2628&lt;H2628,OFFSET(G2628,-计算!B$22,0,1,1)&gt;OFFSET(H2628,-计算!B$22,0,1,1)),"卖",I2627)),"买"),IF(计算!B$23=2,IFERROR(IF(AND(G2628&gt;OFFSET(G2628,-计算!B$22,0,1,1),B2628&lt;OFFSET(B2628,-计算!B$22,0,1,1)),"买",IF(AND(G2628&lt;OFFSET(G2628,-计算!B$22,0,1,1),B2628&gt;OFFSET(B2628,-计算!B$22,0,1,1)),"卖",I2627)),"买"),""))</f>
        <v>买</v>
      </c>
      <c r="J2628" s="4" t="str">
        <f t="shared" ca="1" si="163"/>
        <v/>
      </c>
      <c r="K2628" s="3">
        <f ca="1">IF(I2627="买",C2628,0)-IF(J2628=1,计算!B$18)</f>
        <v>2.1792596743552828E-4</v>
      </c>
      <c r="L2628" s="2">
        <f t="shared" ref="L2628:L2691" ca="1" si="166">IFERROR(L2627*(1+K2628),L2627)</f>
        <v>6.9446571833635691</v>
      </c>
      <c r="M2628" s="3">
        <f ca="1">1-L2628/MAX(L$2:L2628)</f>
        <v>0.29264451440397632</v>
      </c>
    </row>
    <row r="2629" spans="1:13" x14ac:dyDescent="0.15">
      <c r="A2629" s="1">
        <v>42310</v>
      </c>
      <c r="B2629" s="2">
        <v>3475.96</v>
      </c>
      <c r="C2629" s="3">
        <f t="shared" si="164"/>
        <v>-1.6445581311119173E-2</v>
      </c>
      <c r="D2629" s="3">
        <f>1-B2629/MAX(B$2:B2629)</f>
        <v>0.40856870618661945</v>
      </c>
      <c r="E2629" s="4">
        <f ca="1">IFERROR(AVERAGE(OFFSET(B2629,0,0,-计算!B$19,1)),AVERAGE(OFFSET(B2629,0,0,-ROW(),1)))</f>
        <v>3538.7816666666672</v>
      </c>
      <c r="F2629" s="4">
        <f ca="1">IFERROR(AVERAGE(OFFSET(B2629,0,0,-计算!B$20,1)),AVERAGE(OFFSET(B2629,0,0,-ROW(),1)))</f>
        <v>3421.1873999999993</v>
      </c>
      <c r="G2629" s="4">
        <f t="shared" ca="1" si="165"/>
        <v>117.59426666666786</v>
      </c>
      <c r="H2629" s="4">
        <f ca="1">IFERROR(AVERAGE(OFFSET(G2629,0,0,-计算!B$21,1)),AVERAGE(OFFSET(G2629,0,0,-ROW(),1)))</f>
        <v>75.375477777777704</v>
      </c>
      <c r="I2629" s="4" t="str">
        <f ca="1">IF(计算!B$23=1,IFERROR(IF(AND(G2629&gt;H2629,OFFSET(G2629,-计算!B$22,0,1,1)&lt;OFFSET(H2629,-计算!B$22,0,1,1)),"买",IF(AND(G2629&lt;H2629,OFFSET(G2629,-计算!B$22,0,1,1)&gt;OFFSET(H2629,-计算!B$22,0,1,1)),"卖",I2628)),"买"),IF(计算!B$23=2,IFERROR(IF(AND(G2629&gt;OFFSET(G2629,-计算!B$22,0,1,1),B2629&lt;OFFSET(B2629,-计算!B$22,0,1,1)),"买",IF(AND(G2629&lt;OFFSET(G2629,-计算!B$22,0,1,1),B2629&gt;OFFSET(B2629,-计算!B$22,0,1,1)),"卖",I2628)),"买"),""))</f>
        <v>买</v>
      </c>
      <c r="J2629" s="4" t="str">
        <f t="shared" ref="J2629:J2692" ca="1" si="167">IF(I2628&lt;&gt;I2629,1,"")</f>
        <v/>
      </c>
      <c r="K2629" s="3">
        <f ca="1">IF(I2628="买",C2629,0)-IF(J2629=1,计算!B$18)</f>
        <v>-1.6445581311119173E-2</v>
      </c>
      <c r="L2629" s="2">
        <f t="shared" ca="1" si="166"/>
        <v>6.8304482589767153</v>
      </c>
      <c r="M2629" s="3">
        <f ca="1">1-L2629/MAX(L$2:L2629)</f>
        <v>0.3042773865582119</v>
      </c>
    </row>
    <row r="2630" spans="1:13" x14ac:dyDescent="0.15">
      <c r="A2630" s="1">
        <v>42311</v>
      </c>
      <c r="B2630" s="2">
        <v>3465.49</v>
      </c>
      <c r="C2630" s="3">
        <f t="shared" si="164"/>
        <v>-3.0121175157367119E-3</v>
      </c>
      <c r="D2630" s="3">
        <f>1-B2630/MAX(B$2:B2630)</f>
        <v>0.41035016674606961</v>
      </c>
      <c r="E2630" s="4">
        <f ca="1">IFERROR(AVERAGE(OFFSET(B2630,0,0,-计算!B$19,1)),AVERAGE(OFFSET(B2630,0,0,-ROW(),1)))</f>
        <v>3533.0666666666671</v>
      </c>
      <c r="F2630" s="4">
        <f ca="1">IFERROR(AVERAGE(OFFSET(B2630,0,0,-计算!B$20,1)),AVERAGE(OFFSET(B2630,0,0,-ROW(),1)))</f>
        <v>3409.0263999999997</v>
      </c>
      <c r="G2630" s="4">
        <f t="shared" ca="1" si="165"/>
        <v>124.04026666666732</v>
      </c>
      <c r="H2630" s="4">
        <f ca="1">IFERROR(AVERAGE(OFFSET(G2630,0,0,-计算!B$21,1)),AVERAGE(OFFSET(G2630,0,0,-ROW(),1)))</f>
        <v>92.180344444444628</v>
      </c>
      <c r="I2630" s="4" t="str">
        <f ca="1">IF(计算!B$23=1,IFERROR(IF(AND(G2630&gt;H2630,OFFSET(G2630,-计算!B$22,0,1,1)&lt;OFFSET(H2630,-计算!B$22,0,1,1)),"买",IF(AND(G2630&lt;H2630,OFFSET(G2630,-计算!B$22,0,1,1)&gt;OFFSET(H2630,-计算!B$22,0,1,1)),"卖",I2629)),"买"),IF(计算!B$23=2,IFERROR(IF(AND(G2630&gt;OFFSET(G2630,-计算!B$22,0,1,1),B2630&lt;OFFSET(B2630,-计算!B$22,0,1,1)),"买",IF(AND(G2630&lt;OFFSET(G2630,-计算!B$22,0,1,1),B2630&gt;OFFSET(B2630,-计算!B$22,0,1,1)),"卖",I2629)),"买"),""))</f>
        <v>买</v>
      </c>
      <c r="J2630" s="4" t="str">
        <f t="shared" ca="1" si="167"/>
        <v/>
      </c>
      <c r="K2630" s="3">
        <f ca="1">IF(I2629="买",C2630,0)-IF(J2630=1,计算!B$18)</f>
        <v>-3.0121175157367119E-3</v>
      </c>
      <c r="L2630" s="2">
        <f t="shared" ca="1" si="166"/>
        <v>6.8098741461355186</v>
      </c>
      <c r="M2630" s="3">
        <f ca="1">1-L2630/MAX(L$2:L2630)</f>
        <v>0.30637298482825404</v>
      </c>
    </row>
    <row r="2631" spans="1:13" x14ac:dyDescent="0.15">
      <c r="A2631" s="1">
        <v>42312</v>
      </c>
      <c r="B2631" s="2">
        <v>3628.54</v>
      </c>
      <c r="C2631" s="3">
        <f t="shared" si="164"/>
        <v>4.7049623574155541E-2</v>
      </c>
      <c r="D2631" s="3">
        <f>1-B2631/MAX(B$2:B2631)</f>
        <v>0.38260736405090856</v>
      </c>
      <c r="E2631" s="4">
        <f ca="1">IFERROR(AVERAGE(OFFSET(B2631,0,0,-计算!B$19,1)),AVERAGE(OFFSET(B2631,0,0,-ROW(),1)))</f>
        <v>3540.93</v>
      </c>
      <c r="F2631" s="4">
        <f ca="1">IFERROR(AVERAGE(OFFSET(B2631,0,0,-计算!B$20,1)),AVERAGE(OFFSET(B2631,0,0,-ROW(),1)))</f>
        <v>3400.0398</v>
      </c>
      <c r="G2631" s="4">
        <f t="shared" ca="1" si="165"/>
        <v>140.89019999999982</v>
      </c>
      <c r="H2631" s="4">
        <f ca="1">IFERROR(AVERAGE(OFFSET(G2631,0,0,-计算!B$21,1)),AVERAGE(OFFSET(G2631,0,0,-ROW(),1)))</f>
        <v>107.23611111111124</v>
      </c>
      <c r="I2631" s="4" t="str">
        <f ca="1">IF(计算!B$23=1,IFERROR(IF(AND(G2631&gt;H2631,OFFSET(G2631,-计算!B$22,0,1,1)&lt;OFFSET(H2631,-计算!B$22,0,1,1)),"买",IF(AND(G2631&lt;H2631,OFFSET(G2631,-计算!B$22,0,1,1)&gt;OFFSET(H2631,-计算!B$22,0,1,1)),"卖",I2630)),"买"),IF(计算!B$23=2,IFERROR(IF(AND(G2631&gt;OFFSET(G2631,-计算!B$22,0,1,1),B2631&lt;OFFSET(B2631,-计算!B$22,0,1,1)),"买",IF(AND(G2631&lt;OFFSET(G2631,-计算!B$22,0,1,1),B2631&gt;OFFSET(B2631,-计算!B$22,0,1,1)),"卖",I2630)),"买"),""))</f>
        <v>买</v>
      </c>
      <c r="J2631" s="4" t="str">
        <f t="shared" ca="1" si="167"/>
        <v/>
      </c>
      <c r="K2631" s="3">
        <f ca="1">IF(I2630="买",C2631,0)-IF(J2631=1,计算!B$18)</f>
        <v>4.7049623574155541E-2</v>
      </c>
      <c r="L2631" s="2">
        <f t="shared" ca="1" si="166"/>
        <v>7.1302761612985686</v>
      </c>
      <c r="M2631" s="3">
        <f ca="1">1-L2631/MAX(L$2:L2631)</f>
        <v>0.27373809486355838</v>
      </c>
    </row>
    <row r="2632" spans="1:13" x14ac:dyDescent="0.15">
      <c r="A2632" s="1">
        <v>42313</v>
      </c>
      <c r="B2632" s="2">
        <v>3705.97</v>
      </c>
      <c r="C2632" s="3">
        <f t="shared" si="164"/>
        <v>2.1339161205333301E-2</v>
      </c>
      <c r="D2632" s="3">
        <f>1-B2632/MAX(B$2:B2632)</f>
        <v>0.36943272306540531</v>
      </c>
      <c r="E2632" s="4">
        <f ca="1">IFERROR(AVERAGE(OFFSET(B2632,0,0,-计算!B$19,1)),AVERAGE(OFFSET(B2632,0,0,-ROW(),1)))</f>
        <v>3551.6191666666668</v>
      </c>
      <c r="F2632" s="4">
        <f ca="1">IFERROR(AVERAGE(OFFSET(B2632,0,0,-计算!B$20,1)),AVERAGE(OFFSET(B2632,0,0,-ROW(),1)))</f>
        <v>3397.6509999999998</v>
      </c>
      <c r="G2632" s="4">
        <f t="shared" ca="1" si="165"/>
        <v>153.968166666667</v>
      </c>
      <c r="H2632" s="4">
        <f ca="1">IFERROR(AVERAGE(OFFSET(G2632,0,0,-计算!B$21,1)),AVERAGE(OFFSET(G2632,0,0,-ROW(),1)))</f>
        <v>121.53410000000024</v>
      </c>
      <c r="I2632" s="4" t="str">
        <f ca="1">IF(计算!B$23=1,IFERROR(IF(AND(G2632&gt;H2632,OFFSET(G2632,-计算!B$22,0,1,1)&lt;OFFSET(H2632,-计算!B$22,0,1,1)),"买",IF(AND(G2632&lt;H2632,OFFSET(G2632,-计算!B$22,0,1,1)&gt;OFFSET(H2632,-计算!B$22,0,1,1)),"卖",I2631)),"买"),IF(计算!B$23=2,IFERROR(IF(AND(G2632&gt;OFFSET(G2632,-计算!B$22,0,1,1),B2632&lt;OFFSET(B2632,-计算!B$22,0,1,1)),"买",IF(AND(G2632&lt;OFFSET(G2632,-计算!B$22,0,1,1),B2632&gt;OFFSET(B2632,-计算!B$22,0,1,1)),"卖",I2631)),"买"),""))</f>
        <v>买</v>
      </c>
      <c r="J2632" s="4" t="str">
        <f t="shared" ca="1" si="167"/>
        <v/>
      </c>
      <c r="K2632" s="3">
        <f ca="1">IF(I2631="买",C2632,0)-IF(J2632=1,计算!B$18)</f>
        <v>2.1339161205333301E-2</v>
      </c>
      <c r="L2632" s="2">
        <f t="shared" ca="1" si="166"/>
        <v>7.2824302737430635</v>
      </c>
      <c r="M2632" s="3">
        <f ca="1">1-L2632/MAX(L$2:L2632)</f>
        <v>0.2582402749925593</v>
      </c>
    </row>
    <row r="2633" spans="1:13" x14ac:dyDescent="0.15">
      <c r="A2633" s="1">
        <v>42314</v>
      </c>
      <c r="B2633" s="2">
        <v>3793.37</v>
      </c>
      <c r="C2633" s="3">
        <f t="shared" si="164"/>
        <v>2.3583569213998068E-2</v>
      </c>
      <c r="D2633" s="3">
        <f>1-B2633/MAX(B$2:B2633)</f>
        <v>0.35456169604573606</v>
      </c>
      <c r="E2633" s="4">
        <f ca="1">IFERROR(AVERAGE(OFFSET(B2633,0,0,-计算!B$19,1)),AVERAGE(OFFSET(B2633,0,0,-ROW(),1)))</f>
        <v>3578.2958333333336</v>
      </c>
      <c r="F2633" s="4">
        <f ca="1">IFERROR(AVERAGE(OFFSET(B2633,0,0,-计算!B$20,1)),AVERAGE(OFFSET(B2633,0,0,-ROW(),1)))</f>
        <v>3395.7955999999995</v>
      </c>
      <c r="G2633" s="4">
        <f t="shared" ca="1" si="165"/>
        <v>182.50023333333411</v>
      </c>
      <c r="H2633" s="4">
        <f ca="1">IFERROR(AVERAGE(OFFSET(G2633,0,0,-计算!B$21,1)),AVERAGE(OFFSET(G2633,0,0,-ROW(),1)))</f>
        <v>137.58359444444491</v>
      </c>
      <c r="I2633" s="4" t="str">
        <f ca="1">IF(计算!B$23=1,IFERROR(IF(AND(G2633&gt;H2633,OFFSET(G2633,-计算!B$22,0,1,1)&lt;OFFSET(H2633,-计算!B$22,0,1,1)),"买",IF(AND(G2633&lt;H2633,OFFSET(G2633,-计算!B$22,0,1,1)&gt;OFFSET(H2633,-计算!B$22,0,1,1)),"卖",I2632)),"买"),IF(计算!B$23=2,IFERROR(IF(AND(G2633&gt;OFFSET(G2633,-计算!B$22,0,1,1),B2633&lt;OFFSET(B2633,-计算!B$22,0,1,1)),"买",IF(AND(G2633&lt;OFFSET(G2633,-计算!B$22,0,1,1),B2633&gt;OFFSET(B2633,-计算!B$22,0,1,1)),"卖",I2632)),"买"),""))</f>
        <v>买</v>
      </c>
      <c r="J2633" s="4" t="str">
        <f t="shared" ca="1" si="167"/>
        <v/>
      </c>
      <c r="K2633" s="3">
        <f ca="1">IF(I2632="买",C2633,0)-IF(J2633=1,计算!B$18)</f>
        <v>2.3583569213998068E-2</v>
      </c>
      <c r="L2633" s="2">
        <f t="shared" ca="1" si="166"/>
        <v>7.4541759721499981</v>
      </c>
      <c r="M2633" s="3">
        <f ca="1">1-L2633/MAX(L$2:L2633)</f>
        <v>0.24074693317769014</v>
      </c>
    </row>
    <row r="2634" spans="1:13" x14ac:dyDescent="0.15">
      <c r="A2634" s="1">
        <v>42317</v>
      </c>
      <c r="B2634" s="2">
        <v>3840.35</v>
      </c>
      <c r="C2634" s="3">
        <f t="shared" si="164"/>
        <v>1.2384766052349283E-2</v>
      </c>
      <c r="D2634" s="3">
        <f>1-B2634/MAX(B$2:B2634)</f>
        <v>0.34656809365003738</v>
      </c>
      <c r="E2634" s="4">
        <f ca="1">IFERROR(AVERAGE(OFFSET(B2634,0,0,-计算!B$19,1)),AVERAGE(OFFSET(B2634,0,0,-ROW(),1)))</f>
        <v>3604.6141666666667</v>
      </c>
      <c r="F2634" s="4">
        <f ca="1">IFERROR(AVERAGE(OFFSET(B2634,0,0,-计算!B$20,1)),AVERAGE(OFFSET(B2634,0,0,-ROW(),1)))</f>
        <v>3397.3735999999994</v>
      </c>
      <c r="G2634" s="4">
        <f t="shared" ca="1" si="165"/>
        <v>207.24056666666729</v>
      </c>
      <c r="H2634" s="4">
        <f ca="1">IFERROR(AVERAGE(OFFSET(G2634,0,0,-计算!B$21,1)),AVERAGE(OFFSET(G2634,0,0,-ROW(),1)))</f>
        <v>154.37228333333391</v>
      </c>
      <c r="I2634" s="4" t="str">
        <f ca="1">IF(计算!B$23=1,IFERROR(IF(AND(G2634&gt;H2634,OFFSET(G2634,-计算!B$22,0,1,1)&lt;OFFSET(H2634,-计算!B$22,0,1,1)),"买",IF(AND(G2634&lt;H2634,OFFSET(G2634,-计算!B$22,0,1,1)&gt;OFFSET(H2634,-计算!B$22,0,1,1)),"卖",I2633)),"买"),IF(计算!B$23=2,IFERROR(IF(AND(G2634&gt;OFFSET(G2634,-计算!B$22,0,1,1),B2634&lt;OFFSET(B2634,-计算!B$22,0,1,1)),"买",IF(AND(G2634&lt;OFFSET(G2634,-计算!B$22,0,1,1),B2634&gt;OFFSET(B2634,-计算!B$22,0,1,1)),"卖",I2633)),"买"),""))</f>
        <v>买</v>
      </c>
      <c r="J2634" s="4" t="str">
        <f t="shared" ca="1" si="167"/>
        <v/>
      </c>
      <c r="K2634" s="3">
        <f ca="1">IF(I2633="买",C2634,0)-IF(J2634=1,计算!B$18)</f>
        <v>1.2384766052349283E-2</v>
      </c>
      <c r="L2634" s="2">
        <f t="shared" ca="1" si="166"/>
        <v>7.5464941976781192</v>
      </c>
      <c r="M2634" s="3">
        <f ca="1">1-L2634/MAX(L$2:L2634)</f>
        <v>0.23134376157056713</v>
      </c>
    </row>
    <row r="2635" spans="1:13" x14ac:dyDescent="0.15">
      <c r="A2635" s="1">
        <v>42318</v>
      </c>
      <c r="B2635" s="2">
        <v>3833.24</v>
      </c>
      <c r="C2635" s="3">
        <f t="shared" si="164"/>
        <v>-1.851393753173558E-3</v>
      </c>
      <c r="D2635" s="3">
        <f>1-B2635/MAX(B$2:B2635)</f>
        <v>0.34777785339957801</v>
      </c>
      <c r="E2635" s="4">
        <f ca="1">IFERROR(AVERAGE(OFFSET(B2635,0,0,-计算!B$19,1)),AVERAGE(OFFSET(B2635,0,0,-ROW(),1)))</f>
        <v>3626.4475000000002</v>
      </c>
      <c r="F2635" s="4">
        <f ca="1">IFERROR(AVERAGE(OFFSET(B2635,0,0,-计算!B$20,1)),AVERAGE(OFFSET(B2635,0,0,-ROW(),1)))</f>
        <v>3402.2475999999988</v>
      </c>
      <c r="G2635" s="4">
        <f t="shared" ca="1" si="165"/>
        <v>224.19990000000143</v>
      </c>
      <c r="H2635" s="4">
        <f ca="1">IFERROR(AVERAGE(OFFSET(G2635,0,0,-计算!B$21,1)),AVERAGE(OFFSET(G2635,0,0,-ROW(),1)))</f>
        <v>172.13988888888949</v>
      </c>
      <c r="I2635" s="4" t="str">
        <f ca="1">IF(计算!B$23=1,IFERROR(IF(AND(G2635&gt;H2635,OFFSET(G2635,-计算!B$22,0,1,1)&lt;OFFSET(H2635,-计算!B$22,0,1,1)),"买",IF(AND(G2635&lt;H2635,OFFSET(G2635,-计算!B$22,0,1,1)&gt;OFFSET(H2635,-计算!B$22,0,1,1)),"卖",I2634)),"买"),IF(计算!B$23=2,IFERROR(IF(AND(G2635&gt;OFFSET(G2635,-计算!B$22,0,1,1),B2635&lt;OFFSET(B2635,-计算!B$22,0,1,1)),"买",IF(AND(G2635&lt;OFFSET(G2635,-计算!B$22,0,1,1),B2635&gt;OFFSET(B2635,-计算!B$22,0,1,1)),"卖",I2634)),"买"),""))</f>
        <v>买</v>
      </c>
      <c r="J2635" s="4" t="str">
        <f t="shared" ca="1" si="167"/>
        <v/>
      </c>
      <c r="K2635" s="3">
        <f ca="1">IF(I2634="买",C2635,0)-IF(J2635=1,计算!B$18)</f>
        <v>-1.851393753173558E-3</v>
      </c>
      <c r="L2635" s="2">
        <f t="shared" ca="1" si="166"/>
        <v>7.5325226654621771</v>
      </c>
      <c r="M2635" s="3">
        <f ca="1">1-L2635/MAX(L$2:L2635)</f>
        <v>0.23276684692873328</v>
      </c>
    </row>
    <row r="2636" spans="1:13" x14ac:dyDescent="0.15">
      <c r="A2636" s="1">
        <v>42319</v>
      </c>
      <c r="B2636" s="2">
        <v>3833.65</v>
      </c>
      <c r="C2636" s="3">
        <f t="shared" si="164"/>
        <v>1.0695912596148105E-4</v>
      </c>
      <c r="D2636" s="3">
        <f>1-B2636/MAX(B$2:B2636)</f>
        <v>0.34770809228884503</v>
      </c>
      <c r="E2636" s="4">
        <f ca="1">IFERROR(AVERAGE(OFFSET(B2636,0,0,-计算!B$19,1)),AVERAGE(OFFSET(B2636,0,0,-ROW(),1)))</f>
        <v>3646.8133333333335</v>
      </c>
      <c r="F2636" s="4">
        <f ca="1">IFERROR(AVERAGE(OFFSET(B2636,0,0,-计算!B$20,1)),AVERAGE(OFFSET(B2636,0,0,-ROW(),1)))</f>
        <v>3413.4099999999989</v>
      </c>
      <c r="G2636" s="4">
        <f t="shared" ca="1" si="165"/>
        <v>233.40333333333456</v>
      </c>
      <c r="H2636" s="4">
        <f ca="1">IFERROR(AVERAGE(OFFSET(G2636,0,0,-计算!B$21,1)),AVERAGE(OFFSET(G2636,0,0,-ROW(),1)))</f>
        <v>190.36706666666737</v>
      </c>
      <c r="I2636" s="4" t="str">
        <f ca="1">IF(计算!B$23=1,IFERROR(IF(AND(G2636&gt;H2636,OFFSET(G2636,-计算!B$22,0,1,1)&lt;OFFSET(H2636,-计算!B$22,0,1,1)),"买",IF(AND(G2636&lt;H2636,OFFSET(G2636,-计算!B$22,0,1,1)&gt;OFFSET(H2636,-计算!B$22,0,1,1)),"卖",I2635)),"买"),IF(计算!B$23=2,IFERROR(IF(AND(G2636&gt;OFFSET(G2636,-计算!B$22,0,1,1),B2636&lt;OFFSET(B2636,-计算!B$22,0,1,1)),"买",IF(AND(G2636&lt;OFFSET(G2636,-计算!B$22,0,1,1),B2636&gt;OFFSET(B2636,-计算!B$22,0,1,1)),"卖",I2635)),"买"),""))</f>
        <v>买</v>
      </c>
      <c r="J2636" s="4" t="str">
        <f t="shared" ca="1" si="167"/>
        <v/>
      </c>
      <c r="K2636" s="3">
        <f ca="1">IF(I2635="买",C2636,0)-IF(J2636=1,计算!B$18)</f>
        <v>1.0695912596148105E-4</v>
      </c>
      <c r="L2636" s="2">
        <f t="shared" ca="1" si="166"/>
        <v>7.53332833750276</v>
      </c>
      <c r="M2636" s="3">
        <f ca="1">1-L2636/MAX(L$2:L2636)</f>
        <v>0.23268478434127216</v>
      </c>
    </row>
    <row r="2637" spans="1:13" x14ac:dyDescent="0.15">
      <c r="A2637" s="1">
        <v>42320</v>
      </c>
      <c r="B2637" s="2">
        <v>3795.32</v>
      </c>
      <c r="C2637" s="3">
        <f t="shared" si="164"/>
        <v>-9.9983044878900751E-3</v>
      </c>
      <c r="D2637" s="3">
        <f>1-B2637/MAX(B$2:B2637)</f>
        <v>0.35422990539712784</v>
      </c>
      <c r="E2637" s="4">
        <f ca="1">IFERROR(AVERAGE(OFFSET(B2637,0,0,-计算!B$19,1)),AVERAGE(OFFSET(B2637,0,0,-ROW(),1)))</f>
        <v>3663.6833333333338</v>
      </c>
      <c r="F2637" s="4">
        <f ca="1">IFERROR(AVERAGE(OFFSET(B2637,0,0,-计算!B$20,1)),AVERAGE(OFFSET(B2637,0,0,-ROW(),1)))</f>
        <v>3428.4577999999992</v>
      </c>
      <c r="G2637" s="4">
        <f t="shared" ca="1" si="165"/>
        <v>235.22553333333462</v>
      </c>
      <c r="H2637" s="4">
        <f ca="1">IFERROR(AVERAGE(OFFSET(G2637,0,0,-计算!B$21,1)),AVERAGE(OFFSET(G2637,0,0,-ROW(),1)))</f>
        <v>206.08962222222317</v>
      </c>
      <c r="I2637" s="4" t="str">
        <f ca="1">IF(计算!B$23=1,IFERROR(IF(AND(G2637&gt;H2637,OFFSET(G2637,-计算!B$22,0,1,1)&lt;OFFSET(H2637,-计算!B$22,0,1,1)),"买",IF(AND(G2637&lt;H2637,OFFSET(G2637,-计算!B$22,0,1,1)&gt;OFFSET(H2637,-计算!B$22,0,1,1)),"卖",I2636)),"买"),IF(计算!B$23=2,IFERROR(IF(AND(G2637&gt;OFFSET(G2637,-计算!B$22,0,1,1),B2637&lt;OFFSET(B2637,-计算!B$22,0,1,1)),"买",IF(AND(G2637&lt;OFFSET(G2637,-计算!B$22,0,1,1),B2637&gt;OFFSET(B2637,-计算!B$22,0,1,1)),"卖",I2636)),"买"),""))</f>
        <v>买</v>
      </c>
      <c r="J2637" s="4" t="str">
        <f t="shared" ca="1" si="167"/>
        <v/>
      </c>
      <c r="K2637" s="3">
        <f ca="1">IF(I2636="买",C2637,0)-IF(J2637=1,计算!B$18)</f>
        <v>-9.9983044878900751E-3</v>
      </c>
      <c r="L2637" s="2">
        <f t="shared" ca="1" si="166"/>
        <v>7.4580078269771564</v>
      </c>
      <c r="M2637" s="3">
        <f ca="1">1-L2637/MAX(L$2:L2637)</f>
        <v>0.24035663550561914</v>
      </c>
    </row>
    <row r="2638" spans="1:13" x14ac:dyDescent="0.15">
      <c r="A2638" s="1">
        <v>42321</v>
      </c>
      <c r="B2638" s="2">
        <v>3746.24</v>
      </c>
      <c r="C2638" s="3">
        <f t="shared" si="164"/>
        <v>-1.2931715902743446E-2</v>
      </c>
      <c r="D2638" s="3">
        <f>1-B2638/MAX(B$2:B2638)</f>
        <v>0.36258082079901999</v>
      </c>
      <c r="E2638" s="4">
        <f ca="1">IFERROR(AVERAGE(OFFSET(B2638,0,0,-计算!B$19,1)),AVERAGE(OFFSET(B2638,0,0,-ROW(),1)))</f>
        <v>3682.1266666666666</v>
      </c>
      <c r="F2638" s="4">
        <f ca="1">IFERROR(AVERAGE(OFFSET(B2638,0,0,-计算!B$20,1)),AVERAGE(OFFSET(B2638,0,0,-ROW(),1)))</f>
        <v>3442.8687999999988</v>
      </c>
      <c r="G2638" s="4">
        <f t="shared" ca="1" si="165"/>
        <v>239.25786666666772</v>
      </c>
      <c r="H2638" s="4">
        <f ca="1">IFERROR(AVERAGE(OFFSET(G2638,0,0,-计算!B$21,1)),AVERAGE(OFFSET(G2638,0,0,-ROW(),1)))</f>
        <v>220.3045722222233</v>
      </c>
      <c r="I2638" s="4" t="str">
        <f ca="1">IF(计算!B$23=1,IFERROR(IF(AND(G2638&gt;H2638,OFFSET(G2638,-计算!B$22,0,1,1)&lt;OFFSET(H2638,-计算!B$22,0,1,1)),"买",IF(AND(G2638&lt;H2638,OFFSET(G2638,-计算!B$22,0,1,1)&gt;OFFSET(H2638,-计算!B$22,0,1,1)),"卖",I2637)),"买"),IF(计算!B$23=2,IFERROR(IF(AND(G2638&gt;OFFSET(G2638,-计算!B$22,0,1,1),B2638&lt;OFFSET(B2638,-计算!B$22,0,1,1)),"买",IF(AND(G2638&lt;OFFSET(G2638,-计算!B$22,0,1,1),B2638&gt;OFFSET(B2638,-计算!B$22,0,1,1)),"卖",I2637)),"买"),""))</f>
        <v>买</v>
      </c>
      <c r="J2638" s="4" t="str">
        <f t="shared" ca="1" si="167"/>
        <v/>
      </c>
      <c r="K2638" s="3">
        <f ca="1">IF(I2637="买",C2638,0)-IF(J2638=1,计算!B$18)</f>
        <v>-1.2931715902743446E-2</v>
      </c>
      <c r="L2638" s="2">
        <f t="shared" ca="1" si="166"/>
        <v>7.3615629885582505</v>
      </c>
      <c r="M2638" s="3">
        <f ca="1">1-L2638/MAX(L$2:L2638)</f>
        <v>0.25018012768266473</v>
      </c>
    </row>
    <row r="2639" spans="1:13" x14ac:dyDescent="0.15">
      <c r="A2639" s="1">
        <v>42324</v>
      </c>
      <c r="B2639" s="2">
        <v>3764.13</v>
      </c>
      <c r="C2639" s="3">
        <f t="shared" si="164"/>
        <v>4.7754548560690058E-3</v>
      </c>
      <c r="D2639" s="3">
        <f>1-B2639/MAX(B$2:B2639)</f>
        <v>0.359536854284353</v>
      </c>
      <c r="E2639" s="4">
        <f ca="1">IFERROR(AVERAGE(OFFSET(B2639,0,0,-计算!B$19,1)),AVERAGE(OFFSET(B2639,0,0,-ROW(),1)))</f>
        <v>3701.3616666666662</v>
      </c>
      <c r="F2639" s="4">
        <f ca="1">IFERROR(AVERAGE(OFFSET(B2639,0,0,-计算!B$20,1)),AVERAGE(OFFSET(B2639,0,0,-ROW(),1)))</f>
        <v>3454.0385999999994</v>
      </c>
      <c r="G2639" s="4">
        <f t="shared" ca="1" si="165"/>
        <v>247.32306666666682</v>
      </c>
      <c r="H2639" s="4">
        <f ca="1">IFERROR(AVERAGE(OFFSET(G2639,0,0,-计算!B$21,1)),AVERAGE(OFFSET(G2639,0,0,-ROW(),1)))</f>
        <v>231.10837777777874</v>
      </c>
      <c r="I2639" s="4" t="str">
        <f ca="1">IF(计算!B$23=1,IFERROR(IF(AND(G2639&gt;H2639,OFFSET(G2639,-计算!B$22,0,1,1)&lt;OFFSET(H2639,-计算!B$22,0,1,1)),"买",IF(AND(G2639&lt;H2639,OFFSET(G2639,-计算!B$22,0,1,1)&gt;OFFSET(H2639,-计算!B$22,0,1,1)),"卖",I2638)),"买"),IF(计算!B$23=2,IFERROR(IF(AND(G2639&gt;OFFSET(G2639,-计算!B$22,0,1,1),B2639&lt;OFFSET(B2639,-计算!B$22,0,1,1)),"买",IF(AND(G2639&lt;OFFSET(G2639,-计算!B$22,0,1,1),B2639&gt;OFFSET(B2639,-计算!B$22,0,1,1)),"卖",I2638)),"买"),""))</f>
        <v>买</v>
      </c>
      <c r="J2639" s="4" t="str">
        <f t="shared" ca="1" si="167"/>
        <v/>
      </c>
      <c r="K2639" s="3">
        <f ca="1">IF(I2638="买",C2639,0)-IF(J2639=1,计算!B$18)</f>
        <v>4.7754548560690058E-3</v>
      </c>
      <c r="L2639" s="2">
        <f t="shared" ca="1" si="166"/>
        <v>7.3967178002802187</v>
      </c>
      <c r="M2639" s="3">
        <f ca="1">1-L2639/MAX(L$2:L2639)</f>
        <v>0.24659939673222986</v>
      </c>
    </row>
    <row r="2640" spans="1:13" x14ac:dyDescent="0.15">
      <c r="A2640" s="1">
        <v>42325</v>
      </c>
      <c r="B2640" s="2">
        <v>3758.39</v>
      </c>
      <c r="C2640" s="3">
        <f t="shared" si="164"/>
        <v>-1.5249207652233698E-3</v>
      </c>
      <c r="D2640" s="3">
        <f>1-B2640/MAX(B$2:B2640)</f>
        <v>0.36051350983461516</v>
      </c>
      <c r="E2640" s="4">
        <f ca="1">IFERROR(AVERAGE(OFFSET(B2640,0,0,-计算!B$19,1)),AVERAGE(OFFSET(B2640,0,0,-ROW(),1)))</f>
        <v>3720.0541666666663</v>
      </c>
      <c r="F2640" s="4">
        <f ca="1">IFERROR(AVERAGE(OFFSET(B2640,0,0,-计算!B$20,1)),AVERAGE(OFFSET(B2640,0,0,-ROW(),1)))</f>
        <v>3462.3605999999995</v>
      </c>
      <c r="G2640" s="4">
        <f t="shared" ca="1" si="165"/>
        <v>257.69356666666681</v>
      </c>
      <c r="H2640" s="4">
        <f ca="1">IFERROR(AVERAGE(OFFSET(G2640,0,0,-计算!B$21,1)),AVERAGE(OFFSET(G2640,0,0,-ROW(),1)))</f>
        <v>239.517211111112</v>
      </c>
      <c r="I2640" s="4" t="str">
        <f ca="1">IF(计算!B$23=1,IFERROR(IF(AND(G2640&gt;H2640,OFFSET(G2640,-计算!B$22,0,1,1)&lt;OFFSET(H2640,-计算!B$22,0,1,1)),"买",IF(AND(G2640&lt;H2640,OFFSET(G2640,-计算!B$22,0,1,1)&gt;OFFSET(H2640,-计算!B$22,0,1,1)),"卖",I2639)),"买"),IF(计算!B$23=2,IFERROR(IF(AND(G2640&gt;OFFSET(G2640,-计算!B$22,0,1,1),B2640&lt;OFFSET(B2640,-计算!B$22,0,1,1)),"买",IF(AND(G2640&lt;OFFSET(G2640,-计算!B$22,0,1,1),B2640&gt;OFFSET(B2640,-计算!B$22,0,1,1)),"卖",I2639)),"买"),""))</f>
        <v>买</v>
      </c>
      <c r="J2640" s="4" t="str">
        <f t="shared" ca="1" si="167"/>
        <v/>
      </c>
      <c r="K2640" s="3">
        <f ca="1">IF(I2639="买",C2640,0)-IF(J2640=1,计算!B$18)</f>
        <v>-1.5249207652233698E-3</v>
      </c>
      <c r="L2640" s="2">
        <f t="shared" ca="1" si="166"/>
        <v>7.3854383917120741</v>
      </c>
      <c r="M2640" s="3">
        <f ca="1">1-L2640/MAX(L$2:L2640)</f>
        <v>0.24774827295668467</v>
      </c>
    </row>
    <row r="2641" spans="1:13" x14ac:dyDescent="0.15">
      <c r="A2641" s="1">
        <v>42326</v>
      </c>
      <c r="B2641" s="2">
        <v>3715.58</v>
      </c>
      <c r="C2641" s="3">
        <f t="shared" si="164"/>
        <v>-1.1390515619720154E-2</v>
      </c>
      <c r="D2641" s="3">
        <f>1-B2641/MAX(B$2:B2641)</f>
        <v>0.36779759068944395</v>
      </c>
      <c r="E2641" s="4">
        <f ca="1">IFERROR(AVERAGE(OFFSET(B2641,0,0,-计算!B$19,1)),AVERAGE(OFFSET(B2641,0,0,-ROW(),1)))</f>
        <v>3740.0224999999996</v>
      </c>
      <c r="F2641" s="4">
        <f ca="1">IFERROR(AVERAGE(OFFSET(B2641,0,0,-计算!B$20,1)),AVERAGE(OFFSET(B2641,0,0,-ROW(),1)))</f>
        <v>3469.3413999999993</v>
      </c>
      <c r="G2641" s="4">
        <f t="shared" ca="1" si="165"/>
        <v>270.68110000000024</v>
      </c>
      <c r="H2641" s="4">
        <f ca="1">IFERROR(AVERAGE(OFFSET(G2641,0,0,-计算!B$21,1)),AVERAGE(OFFSET(G2641,0,0,-ROW(),1)))</f>
        <v>247.26407777777845</v>
      </c>
      <c r="I2641" s="4" t="str">
        <f ca="1">IF(计算!B$23=1,IFERROR(IF(AND(G2641&gt;H2641,OFFSET(G2641,-计算!B$22,0,1,1)&lt;OFFSET(H2641,-计算!B$22,0,1,1)),"买",IF(AND(G2641&lt;H2641,OFFSET(G2641,-计算!B$22,0,1,1)&gt;OFFSET(H2641,-计算!B$22,0,1,1)),"卖",I2640)),"买"),IF(计算!B$23=2,IFERROR(IF(AND(G2641&gt;OFFSET(G2641,-计算!B$22,0,1,1),B2641&lt;OFFSET(B2641,-计算!B$22,0,1,1)),"买",IF(AND(G2641&lt;OFFSET(G2641,-计算!B$22,0,1,1),B2641&gt;OFFSET(B2641,-计算!B$22,0,1,1)),"卖",I2640)),"买"),""))</f>
        <v>买</v>
      </c>
      <c r="J2641" s="4" t="str">
        <f t="shared" ca="1" si="167"/>
        <v/>
      </c>
      <c r="K2641" s="3">
        <f ca="1">IF(I2640="买",C2641,0)-IF(J2641=1,计算!B$18)</f>
        <v>-1.1390515619720154E-2</v>
      </c>
      <c r="L2641" s="2">
        <f t="shared" ca="1" si="166"/>
        <v>7.3013144403527965</v>
      </c>
      <c r="M2641" s="3">
        <f ca="1">1-L2641/MAX(L$2:L2641)</f>
        <v>0.25631680800353307</v>
      </c>
    </row>
    <row r="2642" spans="1:13" x14ac:dyDescent="0.15">
      <c r="A2642" s="1">
        <v>42327</v>
      </c>
      <c r="B2642" s="2">
        <v>3774.97</v>
      </c>
      <c r="C2642" s="3">
        <f t="shared" si="164"/>
        <v>1.598404555950883E-2</v>
      </c>
      <c r="D2642" s="3">
        <f>1-B2642/MAX(B$2:B2642)</f>
        <v>0.35769243857619271</v>
      </c>
      <c r="E2642" s="4">
        <f ca="1">IFERROR(AVERAGE(OFFSET(B2642,0,0,-计算!B$19,1)),AVERAGE(OFFSET(B2642,0,0,-ROW(),1)))</f>
        <v>3765.8125</v>
      </c>
      <c r="F2642" s="4">
        <f ca="1">IFERROR(AVERAGE(OFFSET(B2642,0,0,-计算!B$20,1)),AVERAGE(OFFSET(B2642,0,0,-ROW(),1)))</f>
        <v>3477.5991999999992</v>
      </c>
      <c r="G2642" s="4">
        <f t="shared" ca="1" si="165"/>
        <v>288.2133000000008</v>
      </c>
      <c r="H2642" s="4">
        <f ca="1">IFERROR(AVERAGE(OFFSET(G2642,0,0,-计算!B$21,1)),AVERAGE(OFFSET(G2642,0,0,-ROW(),1)))</f>
        <v>256.39907222222286</v>
      </c>
      <c r="I2642" s="4" t="str">
        <f ca="1">IF(计算!B$23=1,IFERROR(IF(AND(G2642&gt;H2642,OFFSET(G2642,-计算!B$22,0,1,1)&lt;OFFSET(H2642,-计算!B$22,0,1,1)),"买",IF(AND(G2642&lt;H2642,OFFSET(G2642,-计算!B$22,0,1,1)&gt;OFFSET(H2642,-计算!B$22,0,1,1)),"卖",I2641)),"买"),IF(计算!B$23=2,IFERROR(IF(AND(G2642&gt;OFFSET(G2642,-计算!B$22,0,1,1),B2642&lt;OFFSET(B2642,-计算!B$22,0,1,1)),"买",IF(AND(G2642&lt;OFFSET(G2642,-计算!B$22,0,1,1),B2642&gt;OFFSET(B2642,-计算!B$22,0,1,1)),"卖",I2641)),"买"),""))</f>
        <v>买</v>
      </c>
      <c r="J2642" s="4" t="str">
        <f t="shared" ca="1" si="167"/>
        <v/>
      </c>
      <c r="K2642" s="3">
        <f ca="1">IF(I2641="买",C2642,0)-IF(J2642=1,计算!B$18)</f>
        <v>1.598404555950883E-2</v>
      </c>
      <c r="L2642" s="2">
        <f t="shared" ca="1" si="166"/>
        <v>7.4180189830116952</v>
      </c>
      <c r="M2642" s="3">
        <f ca="1">1-L2642/MAX(L$2:L2642)</f>
        <v>0.24442974198082068</v>
      </c>
    </row>
    <row r="2643" spans="1:13" x14ac:dyDescent="0.15">
      <c r="A2643" s="1">
        <v>42328</v>
      </c>
      <c r="B2643" s="2">
        <v>3774.38</v>
      </c>
      <c r="C2643" s="3">
        <f t="shared" si="164"/>
        <v>-1.562926327890457E-4</v>
      </c>
      <c r="D2643" s="3">
        <f>1-B2643/MAX(B$2:B2643)</f>
        <v>0.35779282651602795</v>
      </c>
      <c r="E2643" s="4">
        <f ca="1">IFERROR(AVERAGE(OFFSET(B2643,0,0,-计算!B$19,1)),AVERAGE(OFFSET(B2643,0,0,-ROW(),1)))</f>
        <v>3777.9658333333336</v>
      </c>
      <c r="F2643" s="4">
        <f ca="1">IFERROR(AVERAGE(OFFSET(B2643,0,0,-计算!B$20,1)),AVERAGE(OFFSET(B2643,0,0,-ROW(),1)))</f>
        <v>3485.7701999999995</v>
      </c>
      <c r="G2643" s="4">
        <f t="shared" ca="1" si="165"/>
        <v>292.19563333333417</v>
      </c>
      <c r="H2643" s="4">
        <f ca="1">IFERROR(AVERAGE(OFFSET(G2643,0,0,-计算!B$21,1)),AVERAGE(OFFSET(G2643,0,0,-ROW(),1)))</f>
        <v>265.89408888888943</v>
      </c>
      <c r="I2643" s="4" t="str">
        <f ca="1">IF(计算!B$23=1,IFERROR(IF(AND(G2643&gt;H2643,OFFSET(G2643,-计算!B$22,0,1,1)&lt;OFFSET(H2643,-计算!B$22,0,1,1)),"买",IF(AND(G2643&lt;H2643,OFFSET(G2643,-计算!B$22,0,1,1)&gt;OFFSET(H2643,-计算!B$22,0,1,1)),"卖",I2642)),"买"),IF(计算!B$23=2,IFERROR(IF(AND(G2643&gt;OFFSET(G2643,-计算!B$22,0,1,1),B2643&lt;OFFSET(B2643,-计算!B$22,0,1,1)),"买",IF(AND(G2643&lt;OFFSET(G2643,-计算!B$22,0,1,1),B2643&gt;OFFSET(B2643,-计算!B$22,0,1,1)),"卖",I2642)),"买"),""))</f>
        <v>买</v>
      </c>
      <c r="J2643" s="4" t="str">
        <f t="shared" ca="1" si="167"/>
        <v/>
      </c>
      <c r="K2643" s="3">
        <f ca="1">IF(I2642="买",C2643,0)-IF(J2643=1,计算!B$18)</f>
        <v>-1.562926327890457E-4</v>
      </c>
      <c r="L2643" s="2">
        <f t="shared" ca="1" si="166"/>
        <v>7.4168596012947612</v>
      </c>
      <c r="M2643" s="3">
        <f ca="1">1-L2643/MAX(L$2:L2643)</f>
        <v>0.24454783204570352</v>
      </c>
    </row>
    <row r="2644" spans="1:13" x14ac:dyDescent="0.15">
      <c r="A2644" s="1">
        <v>42331</v>
      </c>
      <c r="B2644" s="2">
        <v>3753.34</v>
      </c>
      <c r="C2644" s="3">
        <f t="shared" si="164"/>
        <v>-5.5744254685538008E-3</v>
      </c>
      <c r="D2644" s="3">
        <f>1-B2644/MAX(B$2:B2644)</f>
        <v>0.36137276253998496</v>
      </c>
      <c r="E2644" s="4">
        <f ca="1">IFERROR(AVERAGE(OFFSET(B2644,0,0,-计算!B$19,1)),AVERAGE(OFFSET(B2644,0,0,-ROW(),1)))</f>
        <v>3781.9133333333325</v>
      </c>
      <c r="F2644" s="4">
        <f ca="1">IFERROR(AVERAGE(OFFSET(B2644,0,0,-计算!B$20,1)),AVERAGE(OFFSET(B2644,0,0,-ROW(),1)))</f>
        <v>3495.8271999999997</v>
      </c>
      <c r="G2644" s="4">
        <f t="shared" ca="1" si="165"/>
        <v>286.08613333333278</v>
      </c>
      <c r="H2644" s="4">
        <f ca="1">IFERROR(AVERAGE(OFFSET(G2644,0,0,-计算!B$21,1)),AVERAGE(OFFSET(G2644,0,0,-ROW(),1)))</f>
        <v>273.69880000000029</v>
      </c>
      <c r="I2644" s="4" t="str">
        <f ca="1">IF(计算!B$23=1,IFERROR(IF(AND(G2644&gt;H2644,OFFSET(G2644,-计算!B$22,0,1,1)&lt;OFFSET(H2644,-计算!B$22,0,1,1)),"买",IF(AND(G2644&lt;H2644,OFFSET(G2644,-计算!B$22,0,1,1)&gt;OFFSET(H2644,-计算!B$22,0,1,1)),"卖",I2643)),"买"),IF(计算!B$23=2,IFERROR(IF(AND(G2644&gt;OFFSET(G2644,-计算!B$22,0,1,1),B2644&lt;OFFSET(B2644,-计算!B$22,0,1,1)),"买",IF(AND(G2644&lt;OFFSET(G2644,-计算!B$22,0,1,1),B2644&gt;OFFSET(B2644,-计算!B$22,0,1,1)),"卖",I2643)),"买"),""))</f>
        <v>买</v>
      </c>
      <c r="J2644" s="4" t="str">
        <f t="shared" ca="1" si="167"/>
        <v/>
      </c>
      <c r="K2644" s="3">
        <f ca="1">IF(I2643="买",C2644,0)-IF(J2644=1,计算!B$18)</f>
        <v>-5.5744254685538008E-3</v>
      </c>
      <c r="L2644" s="2">
        <f t="shared" ca="1" si="166"/>
        <v>7.375514870236616</v>
      </c>
      <c r="M2644" s="3">
        <f ca="1">1-L2644/MAX(L$2:L2644)</f>
        <v>0.2487590438510221</v>
      </c>
    </row>
    <row r="2645" spans="1:13" x14ac:dyDescent="0.15">
      <c r="A2645" s="1">
        <v>42332</v>
      </c>
      <c r="B2645" s="2">
        <v>3753.89</v>
      </c>
      <c r="C2645" s="3">
        <f t="shared" si="164"/>
        <v>1.4653615180071355E-4</v>
      </c>
      <c r="D2645" s="3">
        <f>1-B2645/MAX(B$2:B2645)</f>
        <v>0.36127918056217245</v>
      </c>
      <c r="E2645" s="4">
        <f ca="1">IFERROR(AVERAGE(OFFSET(B2645,0,0,-计算!B$19,1)),AVERAGE(OFFSET(B2645,0,0,-ROW(),1)))</f>
        <v>3778.623333333333</v>
      </c>
      <c r="F2645" s="4">
        <f ca="1">IFERROR(AVERAGE(OFFSET(B2645,0,0,-计算!B$20,1)),AVERAGE(OFFSET(B2645,0,0,-ROW(),1)))</f>
        <v>3504.2246</v>
      </c>
      <c r="G2645" s="4">
        <f t="shared" ca="1" si="165"/>
        <v>274.39873333333298</v>
      </c>
      <c r="H2645" s="4">
        <f ca="1">IFERROR(AVERAGE(OFFSET(G2645,0,0,-计算!B$21,1)),AVERAGE(OFFSET(G2645,0,0,-ROW(),1)))</f>
        <v>278.21141111111132</v>
      </c>
      <c r="I2645" s="4" t="str">
        <f ca="1">IF(计算!B$23=1,IFERROR(IF(AND(G2645&gt;H2645,OFFSET(G2645,-计算!B$22,0,1,1)&lt;OFFSET(H2645,-计算!B$22,0,1,1)),"买",IF(AND(G2645&lt;H2645,OFFSET(G2645,-计算!B$22,0,1,1)&gt;OFFSET(H2645,-计算!B$22,0,1,1)),"卖",I2644)),"买"),IF(计算!B$23=2,IFERROR(IF(AND(G2645&gt;OFFSET(G2645,-计算!B$22,0,1,1),B2645&lt;OFFSET(B2645,-计算!B$22,0,1,1)),"买",IF(AND(G2645&lt;OFFSET(G2645,-计算!B$22,0,1,1),B2645&gt;OFFSET(B2645,-计算!B$22,0,1,1)),"卖",I2644)),"买"),""))</f>
        <v>卖</v>
      </c>
      <c r="J2645" s="4">
        <f t="shared" ca="1" si="167"/>
        <v>1</v>
      </c>
      <c r="K2645" s="3">
        <f ca="1">IF(I2644="买",C2645,0)-IF(J2645=1,计算!B$18)</f>
        <v>1.4653615180071355E-4</v>
      </c>
      <c r="L2645" s="2">
        <f t="shared" ca="1" si="166"/>
        <v>7.3765956498032494</v>
      </c>
      <c r="M2645" s="3">
        <f ca="1">1-L2645/MAX(L$2:L2645)</f>
        <v>0.24864895989223301</v>
      </c>
    </row>
    <row r="2646" spans="1:13" x14ac:dyDescent="0.15">
      <c r="A2646" s="1">
        <v>42333</v>
      </c>
      <c r="B2646" s="2">
        <v>3781.61</v>
      </c>
      <c r="C2646" s="3">
        <f t="shared" si="164"/>
        <v>7.3843399779962571E-3</v>
      </c>
      <c r="D2646" s="3">
        <f>1-B2646/MAX(B$2:B2646)</f>
        <v>0.35656264888041922</v>
      </c>
      <c r="E2646" s="4">
        <f ca="1">IFERROR(AVERAGE(OFFSET(B2646,0,0,-计算!B$19,1)),AVERAGE(OFFSET(B2646,0,0,-ROW(),1)))</f>
        <v>3773.7283333333326</v>
      </c>
      <c r="F2646" s="4">
        <f ca="1">IFERROR(AVERAGE(OFFSET(B2646,0,0,-计算!B$20,1)),AVERAGE(OFFSET(B2646,0,0,-ROW(),1)))</f>
        <v>3511.8706000000002</v>
      </c>
      <c r="G2646" s="4">
        <f t="shared" ca="1" si="165"/>
        <v>261.85773333333236</v>
      </c>
      <c r="H2646" s="4">
        <f ca="1">IFERROR(AVERAGE(OFFSET(G2646,0,0,-计算!B$21,1)),AVERAGE(OFFSET(G2646,0,0,-ROW(),1)))</f>
        <v>278.90543888888891</v>
      </c>
      <c r="I2646" s="4" t="str">
        <f ca="1">IF(计算!B$23=1,IFERROR(IF(AND(G2646&gt;H2646,OFFSET(G2646,-计算!B$22,0,1,1)&lt;OFFSET(H2646,-计算!B$22,0,1,1)),"买",IF(AND(G2646&lt;H2646,OFFSET(G2646,-计算!B$22,0,1,1)&gt;OFFSET(H2646,-计算!B$22,0,1,1)),"卖",I2645)),"买"),IF(计算!B$23=2,IFERROR(IF(AND(G2646&gt;OFFSET(G2646,-计算!B$22,0,1,1),B2646&lt;OFFSET(B2646,-计算!B$22,0,1,1)),"买",IF(AND(G2646&lt;OFFSET(G2646,-计算!B$22,0,1,1),B2646&gt;OFFSET(B2646,-计算!B$22,0,1,1)),"卖",I2645)),"买"),""))</f>
        <v>卖</v>
      </c>
      <c r="J2646" s="4" t="str">
        <f t="shared" ca="1" si="167"/>
        <v/>
      </c>
      <c r="K2646" s="3">
        <f ca="1">IF(I2645="买",C2646,0)-IF(J2646=1,计算!B$18)</f>
        <v>0</v>
      </c>
      <c r="L2646" s="2">
        <f t="shared" ca="1" si="166"/>
        <v>7.3765956498032494</v>
      </c>
      <c r="M2646" s="3">
        <f ca="1">1-L2646/MAX(L$2:L2646)</f>
        <v>0.24864895989223301</v>
      </c>
    </row>
    <row r="2647" spans="1:13" x14ac:dyDescent="0.15">
      <c r="A2647" s="1">
        <v>42334</v>
      </c>
      <c r="B2647" s="2">
        <v>3759.43</v>
      </c>
      <c r="C2647" s="3">
        <f t="shared" si="164"/>
        <v>-5.8652267156052984E-3</v>
      </c>
      <c r="D2647" s="3">
        <f>1-B2647/MAX(B$2:B2647)</f>
        <v>0.36033655482202409</v>
      </c>
      <c r="E2647" s="4">
        <f ca="1">IFERROR(AVERAGE(OFFSET(B2647,0,0,-计算!B$19,1)),AVERAGE(OFFSET(B2647,0,0,-ROW(),1)))</f>
        <v>3767.5774999999999</v>
      </c>
      <c r="F2647" s="4">
        <f ca="1">IFERROR(AVERAGE(OFFSET(B2647,0,0,-计算!B$20,1)),AVERAGE(OFFSET(B2647,0,0,-ROW(),1)))</f>
        <v>3519.9080000000004</v>
      </c>
      <c r="G2647" s="4">
        <f t="shared" ca="1" si="165"/>
        <v>247.66949999999952</v>
      </c>
      <c r="H2647" s="4">
        <f ca="1">IFERROR(AVERAGE(OFFSET(G2647,0,0,-计算!B$21,1)),AVERAGE(OFFSET(G2647,0,0,-ROW(),1)))</f>
        <v>275.07017222222208</v>
      </c>
      <c r="I2647" s="4" t="str">
        <f ca="1">IF(计算!B$23=1,IFERROR(IF(AND(G2647&gt;H2647,OFFSET(G2647,-计算!B$22,0,1,1)&lt;OFFSET(H2647,-计算!B$22,0,1,1)),"买",IF(AND(G2647&lt;H2647,OFFSET(G2647,-计算!B$22,0,1,1)&gt;OFFSET(H2647,-计算!B$22,0,1,1)),"卖",I2646)),"买"),IF(计算!B$23=2,IFERROR(IF(AND(G2647&gt;OFFSET(G2647,-计算!B$22,0,1,1),B2647&lt;OFFSET(B2647,-计算!B$22,0,1,1)),"买",IF(AND(G2647&lt;OFFSET(G2647,-计算!B$22,0,1,1),B2647&gt;OFFSET(B2647,-计算!B$22,0,1,1)),"卖",I2646)),"买"),""))</f>
        <v>卖</v>
      </c>
      <c r="J2647" s="4" t="str">
        <f t="shared" ca="1" si="167"/>
        <v/>
      </c>
      <c r="K2647" s="3">
        <f ca="1">IF(I2646="买",C2647,0)-IF(J2647=1,计算!B$18)</f>
        <v>0</v>
      </c>
      <c r="L2647" s="2">
        <f t="shared" ca="1" si="166"/>
        <v>7.3765956498032494</v>
      </c>
      <c r="M2647" s="3">
        <f ca="1">1-L2647/MAX(L$2:L2647)</f>
        <v>0.24864895989223301</v>
      </c>
    </row>
    <row r="2648" spans="1:13" x14ac:dyDescent="0.15">
      <c r="A2648" s="1">
        <v>42335</v>
      </c>
      <c r="B2648" s="2">
        <v>3556.99</v>
      </c>
      <c r="C2648" s="3">
        <f t="shared" si="164"/>
        <v>-5.3848588748826254E-2</v>
      </c>
      <c r="D2648" s="3">
        <f>1-B2648/MAX(B$2:B2648)</f>
        <v>0.39478152861907034</v>
      </c>
      <c r="E2648" s="4">
        <f ca="1">IFERROR(AVERAGE(OFFSET(B2648,0,0,-计算!B$19,1)),AVERAGE(OFFSET(B2648,0,0,-ROW(),1)))</f>
        <v>3744.5224999999996</v>
      </c>
      <c r="F2648" s="4">
        <f ca="1">IFERROR(AVERAGE(OFFSET(B2648,0,0,-计算!B$20,1)),AVERAGE(OFFSET(B2648,0,0,-ROW(),1)))</f>
        <v>3524.1040000000003</v>
      </c>
      <c r="G2648" s="4">
        <f t="shared" ca="1" si="165"/>
        <v>220.41849999999931</v>
      </c>
      <c r="H2648" s="4">
        <f ca="1">IFERROR(AVERAGE(OFFSET(G2648,0,0,-计算!B$21,1)),AVERAGE(OFFSET(G2648,0,0,-ROW(),1)))</f>
        <v>263.77103888888854</v>
      </c>
      <c r="I2648" s="4" t="str">
        <f ca="1">IF(计算!B$23=1,IFERROR(IF(AND(G2648&gt;H2648,OFFSET(G2648,-计算!B$22,0,1,1)&lt;OFFSET(H2648,-计算!B$22,0,1,1)),"买",IF(AND(G2648&lt;H2648,OFFSET(G2648,-计算!B$22,0,1,1)&gt;OFFSET(H2648,-计算!B$22,0,1,1)),"卖",I2647)),"买"),IF(计算!B$23=2,IFERROR(IF(AND(G2648&gt;OFFSET(G2648,-计算!B$22,0,1,1),B2648&lt;OFFSET(B2648,-计算!B$22,0,1,1)),"买",IF(AND(G2648&lt;OFFSET(G2648,-计算!B$22,0,1,1),B2648&gt;OFFSET(B2648,-计算!B$22,0,1,1)),"卖",I2647)),"买"),""))</f>
        <v>卖</v>
      </c>
      <c r="J2648" s="4" t="str">
        <f t="shared" ca="1" si="167"/>
        <v/>
      </c>
      <c r="K2648" s="3">
        <f ca="1">IF(I2647="买",C2648,0)-IF(J2648=1,计算!B$18)</f>
        <v>0</v>
      </c>
      <c r="L2648" s="2">
        <f t="shared" ca="1" si="166"/>
        <v>7.3765956498032494</v>
      </c>
      <c r="M2648" s="3">
        <f ca="1">1-L2648/MAX(L$2:L2648)</f>
        <v>0.24864895989223301</v>
      </c>
    </row>
    <row r="2649" spans="1:13" x14ac:dyDescent="0.15">
      <c r="A2649" s="1">
        <v>42338</v>
      </c>
      <c r="B2649" s="2">
        <v>3566.41</v>
      </c>
      <c r="C2649" s="3">
        <f t="shared" si="164"/>
        <v>2.648306573816539E-3</v>
      </c>
      <c r="D2649" s="3">
        <f>1-B2649/MAX(B$2:B2649)</f>
        <v>0.39317872456271696</v>
      </c>
      <c r="E2649" s="4">
        <f ca="1">IFERROR(AVERAGE(OFFSET(B2649,0,0,-计算!B$19,1)),AVERAGE(OFFSET(B2649,0,0,-ROW(),1)))</f>
        <v>3725.4466666666667</v>
      </c>
      <c r="F2649" s="4">
        <f ca="1">IFERROR(AVERAGE(OFFSET(B2649,0,0,-计算!B$20,1)),AVERAGE(OFFSET(B2649,0,0,-ROW(),1)))</f>
        <v>3529.8095999999996</v>
      </c>
      <c r="G2649" s="4">
        <f t="shared" ca="1" si="165"/>
        <v>195.63706666666712</v>
      </c>
      <c r="H2649" s="4">
        <f ca="1">IFERROR(AVERAGE(OFFSET(G2649,0,0,-计算!B$21,1)),AVERAGE(OFFSET(G2649,0,0,-ROW(),1)))</f>
        <v>247.67794444444402</v>
      </c>
      <c r="I2649" s="4" t="str">
        <f ca="1">IF(计算!B$23=1,IFERROR(IF(AND(G2649&gt;H2649,OFFSET(G2649,-计算!B$22,0,1,1)&lt;OFFSET(H2649,-计算!B$22,0,1,1)),"买",IF(AND(G2649&lt;H2649,OFFSET(G2649,-计算!B$22,0,1,1)&gt;OFFSET(H2649,-计算!B$22,0,1,1)),"卖",I2648)),"买"),IF(计算!B$23=2,IFERROR(IF(AND(G2649&gt;OFFSET(G2649,-计算!B$22,0,1,1),B2649&lt;OFFSET(B2649,-计算!B$22,0,1,1)),"买",IF(AND(G2649&lt;OFFSET(G2649,-计算!B$22,0,1,1),B2649&gt;OFFSET(B2649,-计算!B$22,0,1,1)),"卖",I2648)),"买"),""))</f>
        <v>卖</v>
      </c>
      <c r="J2649" s="4" t="str">
        <f t="shared" ca="1" si="167"/>
        <v/>
      </c>
      <c r="K2649" s="3">
        <f ca="1">IF(I2648="买",C2649,0)-IF(J2649=1,计算!B$18)</f>
        <v>0</v>
      </c>
      <c r="L2649" s="2">
        <f t="shared" ca="1" si="166"/>
        <v>7.3765956498032494</v>
      </c>
      <c r="M2649" s="3">
        <f ca="1">1-L2649/MAX(L$2:L2649)</f>
        <v>0.24864895989223301</v>
      </c>
    </row>
    <row r="2650" spans="1:13" x14ac:dyDescent="0.15">
      <c r="A2650" s="1">
        <v>42339</v>
      </c>
      <c r="B2650" s="2">
        <v>3591.7</v>
      </c>
      <c r="C2650" s="3">
        <f t="shared" si="164"/>
        <v>7.0911645043614246E-3</v>
      </c>
      <c r="D2650" s="3">
        <f>1-B2650/MAX(B$2:B2650)</f>
        <v>0.38887565507384469</v>
      </c>
      <c r="E2650" s="4">
        <f ca="1">IFERROR(AVERAGE(OFFSET(B2650,0,0,-计算!B$19,1)),AVERAGE(OFFSET(B2650,0,0,-ROW(),1)))</f>
        <v>3712.5683333333327</v>
      </c>
      <c r="F2650" s="4">
        <f ca="1">IFERROR(AVERAGE(OFFSET(B2650,0,0,-计算!B$20,1)),AVERAGE(OFFSET(B2650,0,0,-ROW(),1)))</f>
        <v>3538.5990000000002</v>
      </c>
      <c r="G2650" s="4">
        <f t="shared" ca="1" si="165"/>
        <v>173.96933333333254</v>
      </c>
      <c r="H2650" s="4">
        <f ca="1">IFERROR(AVERAGE(OFFSET(G2650,0,0,-计算!B$21,1)),AVERAGE(OFFSET(G2650,0,0,-ROW(),1)))</f>
        <v>228.99181111111065</v>
      </c>
      <c r="I2650" s="4" t="str">
        <f ca="1">IF(计算!B$23=1,IFERROR(IF(AND(G2650&gt;H2650,OFFSET(G2650,-计算!B$22,0,1,1)&lt;OFFSET(H2650,-计算!B$22,0,1,1)),"买",IF(AND(G2650&lt;H2650,OFFSET(G2650,-计算!B$22,0,1,1)&gt;OFFSET(H2650,-计算!B$22,0,1,1)),"卖",I2649)),"买"),IF(计算!B$23=2,IFERROR(IF(AND(G2650&gt;OFFSET(G2650,-计算!B$22,0,1,1),B2650&lt;OFFSET(B2650,-计算!B$22,0,1,1)),"买",IF(AND(G2650&lt;OFFSET(G2650,-计算!B$22,0,1,1),B2650&gt;OFFSET(B2650,-计算!B$22,0,1,1)),"卖",I2649)),"买"),""))</f>
        <v>卖</v>
      </c>
      <c r="J2650" s="4" t="str">
        <f t="shared" ca="1" si="167"/>
        <v/>
      </c>
      <c r="K2650" s="3">
        <f ca="1">IF(I2649="买",C2650,0)-IF(J2650=1,计算!B$18)</f>
        <v>0</v>
      </c>
      <c r="L2650" s="2">
        <f t="shared" ca="1" si="166"/>
        <v>7.3765956498032494</v>
      </c>
      <c r="M2650" s="3">
        <f ca="1">1-L2650/MAX(L$2:L2650)</f>
        <v>0.24864895989223301</v>
      </c>
    </row>
    <row r="2651" spans="1:13" x14ac:dyDescent="0.15">
      <c r="A2651" s="1">
        <v>42340</v>
      </c>
      <c r="B2651" s="2">
        <v>3721.95</v>
      </c>
      <c r="C2651" s="3">
        <f t="shared" si="164"/>
        <v>3.626416460172055E-2</v>
      </c>
      <c r="D2651" s="3">
        <f>1-B2651/MAX(B$2:B2651)</f>
        <v>0.36671374123732392</v>
      </c>
      <c r="E2651" s="4">
        <f ca="1">IFERROR(AVERAGE(OFFSET(B2651,0,0,-计算!B$19,1)),AVERAGE(OFFSET(B2651,0,0,-ROW(),1)))</f>
        <v>3709.0533333333333</v>
      </c>
      <c r="F2651" s="4">
        <f ca="1">IFERROR(AVERAGE(OFFSET(B2651,0,0,-计算!B$20,1)),AVERAGE(OFFSET(B2651,0,0,-ROW(),1)))</f>
        <v>3546.8530000000005</v>
      </c>
      <c r="G2651" s="4">
        <f t="shared" ca="1" si="165"/>
        <v>162.20033333333276</v>
      </c>
      <c r="H2651" s="4">
        <f ca="1">IFERROR(AVERAGE(OFFSET(G2651,0,0,-计算!B$21,1)),AVERAGE(OFFSET(G2651,0,0,-ROW(),1)))</f>
        <v>210.29207777777728</v>
      </c>
      <c r="I2651" s="4" t="str">
        <f ca="1">IF(计算!B$23=1,IFERROR(IF(AND(G2651&gt;H2651,OFFSET(G2651,-计算!B$22,0,1,1)&lt;OFFSET(H2651,-计算!B$22,0,1,1)),"买",IF(AND(G2651&lt;H2651,OFFSET(G2651,-计算!B$22,0,1,1)&gt;OFFSET(H2651,-计算!B$22,0,1,1)),"卖",I2650)),"买"),IF(计算!B$23=2,IFERROR(IF(AND(G2651&gt;OFFSET(G2651,-计算!B$22,0,1,1),B2651&lt;OFFSET(B2651,-计算!B$22,0,1,1)),"买",IF(AND(G2651&lt;OFFSET(G2651,-计算!B$22,0,1,1),B2651&gt;OFFSET(B2651,-计算!B$22,0,1,1)),"卖",I2650)),"买"),""))</f>
        <v>卖</v>
      </c>
      <c r="J2651" s="4" t="str">
        <f t="shared" ca="1" si="167"/>
        <v/>
      </c>
      <c r="K2651" s="3">
        <f ca="1">IF(I2650="买",C2651,0)-IF(J2651=1,计算!B$18)</f>
        <v>0</v>
      </c>
      <c r="L2651" s="2">
        <f t="shared" ca="1" si="166"/>
        <v>7.3765956498032494</v>
      </c>
      <c r="M2651" s="3">
        <f ca="1">1-L2651/MAX(L$2:L2651)</f>
        <v>0.24864895989223301</v>
      </c>
    </row>
    <row r="2652" spans="1:13" x14ac:dyDescent="0.15">
      <c r="A2652" s="1">
        <v>42341</v>
      </c>
      <c r="B2652" s="2">
        <v>3749.3</v>
      </c>
      <c r="C2652" s="3">
        <f t="shared" si="164"/>
        <v>7.3482986069131062E-3</v>
      </c>
      <c r="D2652" s="3">
        <f>1-B2652/MAX(B$2:B2652)</f>
        <v>0.36206016470428093</v>
      </c>
      <c r="E2652" s="4">
        <f ca="1">IFERROR(AVERAGE(OFFSET(B2652,0,0,-计算!B$19,1)),AVERAGE(OFFSET(B2652,0,0,-ROW(),1)))</f>
        <v>3708.2958333333336</v>
      </c>
      <c r="F2652" s="4">
        <f ca="1">IFERROR(AVERAGE(OFFSET(B2652,0,0,-计算!B$20,1)),AVERAGE(OFFSET(B2652,0,0,-ROW(),1)))</f>
        <v>3557.0990000000002</v>
      </c>
      <c r="G2652" s="4">
        <f t="shared" ca="1" si="165"/>
        <v>151.19683333333342</v>
      </c>
      <c r="H2652" s="4">
        <f ca="1">IFERROR(AVERAGE(OFFSET(G2652,0,0,-计算!B$21,1)),AVERAGE(OFFSET(G2652,0,0,-ROW(),1)))</f>
        <v>191.8485944444441</v>
      </c>
      <c r="I2652" s="4" t="str">
        <f ca="1">IF(计算!B$23=1,IFERROR(IF(AND(G2652&gt;H2652,OFFSET(G2652,-计算!B$22,0,1,1)&lt;OFFSET(H2652,-计算!B$22,0,1,1)),"买",IF(AND(G2652&lt;H2652,OFFSET(G2652,-计算!B$22,0,1,1)&gt;OFFSET(H2652,-计算!B$22,0,1,1)),"卖",I2651)),"买"),IF(计算!B$23=2,IFERROR(IF(AND(G2652&gt;OFFSET(G2652,-计算!B$22,0,1,1),B2652&lt;OFFSET(B2652,-计算!B$22,0,1,1)),"买",IF(AND(G2652&lt;OFFSET(G2652,-计算!B$22,0,1,1),B2652&gt;OFFSET(B2652,-计算!B$22,0,1,1)),"卖",I2651)),"买"),""))</f>
        <v>卖</v>
      </c>
      <c r="J2652" s="4" t="str">
        <f t="shared" ca="1" si="167"/>
        <v/>
      </c>
      <c r="K2652" s="3">
        <f ca="1">IF(I2651="买",C2652,0)-IF(J2652=1,计算!B$18)</f>
        <v>0</v>
      </c>
      <c r="L2652" s="2">
        <f t="shared" ca="1" si="166"/>
        <v>7.3765956498032494</v>
      </c>
      <c r="M2652" s="3">
        <f ca="1">1-L2652/MAX(L$2:L2652)</f>
        <v>0.24864895989223301</v>
      </c>
    </row>
    <row r="2653" spans="1:13" x14ac:dyDescent="0.15">
      <c r="A2653" s="1">
        <v>42342</v>
      </c>
      <c r="B2653" s="2">
        <v>3677.59</v>
      </c>
      <c r="C2653" s="3">
        <f t="shared" si="164"/>
        <v>-1.9126236897554216E-2</v>
      </c>
      <c r="D2653" s="3">
        <f>1-B2653/MAX(B$2:B2653)</f>
        <v>0.37426155312053355</v>
      </c>
      <c r="E2653" s="4">
        <f ca="1">IFERROR(AVERAGE(OFFSET(B2653,0,0,-计算!B$19,1)),AVERAGE(OFFSET(B2653,0,0,-ROW(),1)))</f>
        <v>3705.1299999999997</v>
      </c>
      <c r="F2653" s="4">
        <f ca="1">IFERROR(AVERAGE(OFFSET(B2653,0,0,-计算!B$20,1)),AVERAGE(OFFSET(B2653,0,0,-ROW(),1)))</f>
        <v>3565.6254000000004</v>
      </c>
      <c r="G2653" s="4">
        <f t="shared" ca="1" si="165"/>
        <v>139.5045999999993</v>
      </c>
      <c r="H2653" s="4">
        <f ca="1">IFERROR(AVERAGE(OFFSET(G2653,0,0,-计算!B$21,1)),AVERAGE(OFFSET(G2653,0,0,-ROW(),1)))</f>
        <v>173.82111111111075</v>
      </c>
      <c r="I2653" s="4" t="str">
        <f ca="1">IF(计算!B$23=1,IFERROR(IF(AND(G2653&gt;H2653,OFFSET(G2653,-计算!B$22,0,1,1)&lt;OFFSET(H2653,-计算!B$22,0,1,1)),"买",IF(AND(G2653&lt;H2653,OFFSET(G2653,-计算!B$22,0,1,1)&gt;OFFSET(H2653,-计算!B$22,0,1,1)),"卖",I2652)),"买"),IF(计算!B$23=2,IFERROR(IF(AND(G2653&gt;OFFSET(G2653,-计算!B$22,0,1,1),B2653&lt;OFFSET(B2653,-计算!B$22,0,1,1)),"买",IF(AND(G2653&lt;OFFSET(G2653,-计算!B$22,0,1,1),B2653&gt;OFFSET(B2653,-计算!B$22,0,1,1)),"卖",I2652)),"买"),""))</f>
        <v>卖</v>
      </c>
      <c r="J2653" s="4" t="str">
        <f t="shared" ca="1" si="167"/>
        <v/>
      </c>
      <c r="K2653" s="3">
        <f ca="1">IF(I2652="买",C2653,0)-IF(J2653=1,计算!B$18)</f>
        <v>0</v>
      </c>
      <c r="L2653" s="2">
        <f t="shared" ca="1" si="166"/>
        <v>7.3765956498032494</v>
      </c>
      <c r="M2653" s="3">
        <f ca="1">1-L2653/MAX(L$2:L2653)</f>
        <v>0.24864895989223301</v>
      </c>
    </row>
    <row r="2654" spans="1:13" x14ac:dyDescent="0.15">
      <c r="A2654" s="1">
        <v>42345</v>
      </c>
      <c r="B2654" s="2">
        <v>3687.61</v>
      </c>
      <c r="C2654" s="3">
        <f t="shared" si="164"/>
        <v>2.7246104106222191E-3</v>
      </c>
      <c r="D2654" s="3">
        <f>1-B2654/MAX(B$2:B2654)</f>
        <v>0.37255665963383922</v>
      </c>
      <c r="E2654" s="4">
        <f ca="1">IFERROR(AVERAGE(OFFSET(B2654,0,0,-计算!B$19,1)),AVERAGE(OFFSET(B2654,0,0,-ROW(),1)))</f>
        <v>3697.85</v>
      </c>
      <c r="F2654" s="4">
        <f ca="1">IFERROR(AVERAGE(OFFSET(B2654,0,0,-计算!B$20,1)),AVERAGE(OFFSET(B2654,0,0,-ROW(),1)))</f>
        <v>3573.2126000000003</v>
      </c>
      <c r="G2654" s="4">
        <f t="shared" ca="1" si="165"/>
        <v>124.63739999999962</v>
      </c>
      <c r="H2654" s="4">
        <f ca="1">IFERROR(AVERAGE(OFFSET(G2654,0,0,-计算!B$21,1)),AVERAGE(OFFSET(G2654,0,0,-ROW(),1)))</f>
        <v>157.85759444444412</v>
      </c>
      <c r="I2654" s="4" t="str">
        <f ca="1">IF(计算!B$23=1,IFERROR(IF(AND(G2654&gt;H2654,OFFSET(G2654,-计算!B$22,0,1,1)&lt;OFFSET(H2654,-计算!B$22,0,1,1)),"买",IF(AND(G2654&lt;H2654,OFFSET(G2654,-计算!B$22,0,1,1)&gt;OFFSET(H2654,-计算!B$22,0,1,1)),"卖",I2653)),"买"),IF(计算!B$23=2,IFERROR(IF(AND(G2654&gt;OFFSET(G2654,-计算!B$22,0,1,1),B2654&lt;OFFSET(B2654,-计算!B$22,0,1,1)),"买",IF(AND(G2654&lt;OFFSET(G2654,-计算!B$22,0,1,1),B2654&gt;OFFSET(B2654,-计算!B$22,0,1,1)),"卖",I2653)),"买"),""))</f>
        <v>卖</v>
      </c>
      <c r="J2654" s="4" t="str">
        <f t="shared" ca="1" si="167"/>
        <v/>
      </c>
      <c r="K2654" s="3">
        <f ca="1">IF(I2653="买",C2654,0)-IF(J2654=1,计算!B$18)</f>
        <v>0</v>
      </c>
      <c r="L2654" s="2">
        <f t="shared" ca="1" si="166"/>
        <v>7.3765956498032494</v>
      </c>
      <c r="M2654" s="3">
        <f ca="1">1-L2654/MAX(L$2:L2654)</f>
        <v>0.24864895989223301</v>
      </c>
    </row>
    <row r="2655" spans="1:13" x14ac:dyDescent="0.15">
      <c r="A2655" s="1">
        <v>42346</v>
      </c>
      <c r="B2655" s="2">
        <v>3623.02</v>
      </c>
      <c r="C2655" s="3">
        <f t="shared" si="164"/>
        <v>-1.7515409709812135E-2</v>
      </c>
      <c r="D2655" s="3">
        <f>1-B2655/MAX(B$2:B2655)</f>
        <v>0.38354658681004561</v>
      </c>
      <c r="E2655" s="4">
        <f ca="1">IFERROR(AVERAGE(OFFSET(B2655,0,0,-计算!B$19,1)),AVERAGE(OFFSET(B2655,0,0,-ROW(),1)))</f>
        <v>3685.2366666666671</v>
      </c>
      <c r="F2655" s="4">
        <f ca="1">IFERROR(AVERAGE(OFFSET(B2655,0,0,-计算!B$20,1)),AVERAGE(OFFSET(B2655,0,0,-ROW(),1)))</f>
        <v>3578.8923999999993</v>
      </c>
      <c r="G2655" s="4">
        <f t="shared" ca="1" si="165"/>
        <v>106.34426666666786</v>
      </c>
      <c r="H2655" s="4">
        <f ca="1">IFERROR(AVERAGE(OFFSET(G2655,0,0,-计算!B$21,1)),AVERAGE(OFFSET(G2655,0,0,-ROW(),1)))</f>
        <v>142.97546111111092</v>
      </c>
      <c r="I2655" s="4" t="str">
        <f ca="1">IF(计算!B$23=1,IFERROR(IF(AND(G2655&gt;H2655,OFFSET(G2655,-计算!B$22,0,1,1)&lt;OFFSET(H2655,-计算!B$22,0,1,1)),"买",IF(AND(G2655&lt;H2655,OFFSET(G2655,-计算!B$22,0,1,1)&gt;OFFSET(H2655,-计算!B$22,0,1,1)),"卖",I2654)),"买"),IF(计算!B$23=2,IFERROR(IF(AND(G2655&gt;OFFSET(G2655,-计算!B$22,0,1,1),B2655&lt;OFFSET(B2655,-计算!B$22,0,1,1)),"买",IF(AND(G2655&lt;OFFSET(G2655,-计算!B$22,0,1,1),B2655&gt;OFFSET(B2655,-计算!B$22,0,1,1)),"卖",I2654)),"买"),""))</f>
        <v>卖</v>
      </c>
      <c r="J2655" s="4" t="str">
        <f t="shared" ca="1" si="167"/>
        <v/>
      </c>
      <c r="K2655" s="3">
        <f ca="1">IF(I2654="买",C2655,0)-IF(J2655=1,计算!B$18)</f>
        <v>0</v>
      </c>
      <c r="L2655" s="2">
        <f t="shared" ca="1" si="166"/>
        <v>7.3765956498032494</v>
      </c>
      <c r="M2655" s="3">
        <f ca="1">1-L2655/MAX(L$2:L2655)</f>
        <v>0.24864895989223301</v>
      </c>
    </row>
    <row r="2656" spans="1:13" x14ac:dyDescent="0.15">
      <c r="A2656" s="1">
        <v>42347</v>
      </c>
      <c r="B2656" s="2">
        <v>3635.94</v>
      </c>
      <c r="C2656" s="3">
        <f t="shared" si="164"/>
        <v>3.5660857516657263E-3</v>
      </c>
      <c r="D2656" s="3">
        <f>1-B2656/MAX(B$2:B2656)</f>
        <v>0.38134826107670317</v>
      </c>
      <c r="E2656" s="4">
        <f ca="1">IFERROR(AVERAGE(OFFSET(B2656,0,0,-计算!B$19,1)),AVERAGE(OFFSET(B2656,0,0,-ROW(),1)))</f>
        <v>3675.4533333333334</v>
      </c>
      <c r="F2656" s="4">
        <f ca="1">IFERROR(AVERAGE(OFFSET(B2656,0,0,-计算!B$20,1)),AVERAGE(OFFSET(B2656,0,0,-ROW(),1)))</f>
        <v>3586.3505999999993</v>
      </c>
      <c r="G2656" s="4">
        <f t="shared" ca="1" si="165"/>
        <v>89.102733333334072</v>
      </c>
      <c r="H2656" s="4">
        <f ca="1">IFERROR(AVERAGE(OFFSET(G2656,0,0,-计算!B$21,1)),AVERAGE(OFFSET(G2656,0,0,-ROW(),1)))</f>
        <v>128.83102777777785</v>
      </c>
      <c r="I2656" s="4" t="str">
        <f ca="1">IF(计算!B$23=1,IFERROR(IF(AND(G2656&gt;H2656,OFFSET(G2656,-计算!B$22,0,1,1)&lt;OFFSET(H2656,-计算!B$22,0,1,1)),"买",IF(AND(G2656&lt;H2656,OFFSET(G2656,-计算!B$22,0,1,1)&gt;OFFSET(H2656,-计算!B$22,0,1,1)),"卖",I2655)),"买"),IF(计算!B$23=2,IFERROR(IF(AND(G2656&gt;OFFSET(G2656,-计算!B$22,0,1,1),B2656&lt;OFFSET(B2656,-计算!B$22,0,1,1)),"买",IF(AND(G2656&lt;OFFSET(G2656,-计算!B$22,0,1,1),B2656&gt;OFFSET(B2656,-计算!B$22,0,1,1)),"卖",I2655)),"买"),""))</f>
        <v>卖</v>
      </c>
      <c r="J2656" s="4" t="str">
        <f t="shared" ca="1" si="167"/>
        <v/>
      </c>
      <c r="K2656" s="3">
        <f ca="1">IF(I2655="买",C2656,0)-IF(J2656=1,计算!B$18)</f>
        <v>0</v>
      </c>
      <c r="L2656" s="2">
        <f t="shared" ca="1" si="166"/>
        <v>7.3765956498032494</v>
      </c>
      <c r="M2656" s="3">
        <f ca="1">1-L2656/MAX(L$2:L2656)</f>
        <v>0.24864895989223301</v>
      </c>
    </row>
    <row r="2657" spans="1:13" x14ac:dyDescent="0.15">
      <c r="A2657" s="1">
        <v>42348</v>
      </c>
      <c r="B2657" s="2">
        <v>3623.08</v>
      </c>
      <c r="C2657" s="3">
        <f t="shared" si="164"/>
        <v>-3.5369120502538598E-3</v>
      </c>
      <c r="D2657" s="3">
        <f>1-B2657/MAX(B$2:B2657)</f>
        <v>0.38353637786701145</v>
      </c>
      <c r="E2657" s="4">
        <f ca="1">IFERROR(AVERAGE(OFFSET(B2657,0,0,-计算!B$19,1)),AVERAGE(OFFSET(B2657,0,0,-ROW(),1)))</f>
        <v>3664.5524999999998</v>
      </c>
      <c r="F2657" s="4">
        <f ca="1">IFERROR(AVERAGE(OFFSET(B2657,0,0,-计算!B$20,1)),AVERAGE(OFFSET(B2657,0,0,-ROW(),1)))</f>
        <v>3593.1121999999996</v>
      </c>
      <c r="G2657" s="4">
        <f t="shared" ca="1" si="165"/>
        <v>71.440300000000207</v>
      </c>
      <c r="H2657" s="4">
        <f ca="1">IFERROR(AVERAGE(OFFSET(G2657,0,0,-计算!B$21,1)),AVERAGE(OFFSET(G2657,0,0,-ROW(),1)))</f>
        <v>113.70435555555575</v>
      </c>
      <c r="I2657" s="4" t="str">
        <f ca="1">IF(计算!B$23=1,IFERROR(IF(AND(G2657&gt;H2657,OFFSET(G2657,-计算!B$22,0,1,1)&lt;OFFSET(H2657,-计算!B$22,0,1,1)),"买",IF(AND(G2657&lt;H2657,OFFSET(G2657,-计算!B$22,0,1,1)&gt;OFFSET(H2657,-计算!B$22,0,1,1)),"卖",I2656)),"买"),IF(计算!B$23=2,IFERROR(IF(AND(G2657&gt;OFFSET(G2657,-计算!B$22,0,1,1),B2657&lt;OFFSET(B2657,-计算!B$22,0,1,1)),"买",IF(AND(G2657&lt;OFFSET(G2657,-计算!B$22,0,1,1),B2657&gt;OFFSET(B2657,-计算!B$22,0,1,1)),"卖",I2656)),"买"),""))</f>
        <v>卖</v>
      </c>
      <c r="J2657" s="4" t="str">
        <f t="shared" ca="1" si="167"/>
        <v/>
      </c>
      <c r="K2657" s="3">
        <f ca="1">IF(I2656="买",C2657,0)-IF(J2657=1,计算!B$18)</f>
        <v>0</v>
      </c>
      <c r="L2657" s="2">
        <f t="shared" ca="1" si="166"/>
        <v>7.3765956498032494</v>
      </c>
      <c r="M2657" s="3">
        <f ca="1">1-L2657/MAX(L$2:L2657)</f>
        <v>0.24864895989223301</v>
      </c>
    </row>
    <row r="2658" spans="1:13" x14ac:dyDescent="0.15">
      <c r="A2658" s="1">
        <v>42349</v>
      </c>
      <c r="B2658" s="2">
        <v>3608.06</v>
      </c>
      <c r="C2658" s="3">
        <f t="shared" si="164"/>
        <v>-4.1456440376695936E-3</v>
      </c>
      <c r="D2658" s="3">
        <f>1-B2658/MAX(B$2:B2658)</f>
        <v>0.38609201660654735</v>
      </c>
      <c r="E2658" s="4">
        <f ca="1">IFERROR(AVERAGE(OFFSET(B2658,0,0,-计算!B$19,1)),AVERAGE(OFFSET(B2658,0,0,-ROW(),1)))</f>
        <v>3650.09</v>
      </c>
      <c r="F2658" s="4">
        <f ca="1">IFERROR(AVERAGE(OFFSET(B2658,0,0,-计算!B$20,1)),AVERAGE(OFFSET(B2658,0,0,-ROW(),1)))</f>
        <v>3600.6343999999995</v>
      </c>
      <c r="G2658" s="4">
        <f t="shared" ca="1" si="165"/>
        <v>49.455600000000686</v>
      </c>
      <c r="H2658" s="4">
        <f ca="1">IFERROR(AVERAGE(OFFSET(G2658,0,0,-计算!B$21,1)),AVERAGE(OFFSET(G2658,0,0,-ROW(),1)))</f>
        <v>96.747483333333619</v>
      </c>
      <c r="I2658" s="4" t="str">
        <f ca="1">IF(计算!B$23=1,IFERROR(IF(AND(G2658&gt;H2658,OFFSET(G2658,-计算!B$22,0,1,1)&lt;OFFSET(H2658,-计算!B$22,0,1,1)),"买",IF(AND(G2658&lt;H2658,OFFSET(G2658,-计算!B$22,0,1,1)&gt;OFFSET(H2658,-计算!B$22,0,1,1)),"卖",I2657)),"买"),IF(计算!B$23=2,IFERROR(IF(AND(G2658&gt;OFFSET(G2658,-计算!B$22,0,1,1),B2658&lt;OFFSET(B2658,-计算!B$22,0,1,1)),"买",IF(AND(G2658&lt;OFFSET(G2658,-计算!B$22,0,1,1),B2658&gt;OFFSET(B2658,-计算!B$22,0,1,1)),"卖",I2657)),"买"),""))</f>
        <v>卖</v>
      </c>
      <c r="J2658" s="4" t="str">
        <f t="shared" ca="1" si="167"/>
        <v/>
      </c>
      <c r="K2658" s="3">
        <f ca="1">IF(I2657="买",C2658,0)-IF(J2658=1,计算!B$18)</f>
        <v>0</v>
      </c>
      <c r="L2658" s="2">
        <f t="shared" ca="1" si="166"/>
        <v>7.3765956498032494</v>
      </c>
      <c r="M2658" s="3">
        <f ca="1">1-L2658/MAX(L$2:L2658)</f>
        <v>0.24864895989223301</v>
      </c>
    </row>
    <row r="2659" spans="1:13" x14ac:dyDescent="0.15">
      <c r="A2659" s="1">
        <v>42352</v>
      </c>
      <c r="B2659" s="2">
        <v>3711.32</v>
      </c>
      <c r="C2659" s="3">
        <f t="shared" si="164"/>
        <v>2.8619257994600966E-2</v>
      </c>
      <c r="D2659" s="3">
        <f>1-B2659/MAX(B$2:B2659)</f>
        <v>0.36852242564486482</v>
      </c>
      <c r="E2659" s="4">
        <f ca="1">IFERROR(AVERAGE(OFFSET(B2659,0,0,-计算!B$19,1)),AVERAGE(OFFSET(B2659,0,0,-ROW(),1)))</f>
        <v>3646.0808333333334</v>
      </c>
      <c r="F2659" s="4">
        <f ca="1">IFERROR(AVERAGE(OFFSET(B2659,0,0,-计算!B$20,1)),AVERAGE(OFFSET(B2659,0,0,-ROW(),1)))</f>
        <v>3610.0057999999995</v>
      </c>
      <c r="G2659" s="4">
        <f t="shared" ca="1" si="165"/>
        <v>36.075033333333977</v>
      </c>
      <c r="H2659" s="4">
        <f ca="1">IFERROR(AVERAGE(OFFSET(G2659,0,0,-计算!B$21,1)),AVERAGE(OFFSET(G2659,0,0,-ROW(),1)))</f>
        <v>79.509222222222732</v>
      </c>
      <c r="I2659" s="4" t="str">
        <f ca="1">IF(计算!B$23=1,IFERROR(IF(AND(G2659&gt;H2659,OFFSET(G2659,-计算!B$22,0,1,1)&lt;OFFSET(H2659,-计算!B$22,0,1,1)),"买",IF(AND(G2659&lt;H2659,OFFSET(G2659,-计算!B$22,0,1,1)&gt;OFFSET(H2659,-计算!B$22,0,1,1)),"卖",I2658)),"买"),IF(计算!B$23=2,IFERROR(IF(AND(G2659&gt;OFFSET(G2659,-计算!B$22,0,1,1),B2659&lt;OFFSET(B2659,-计算!B$22,0,1,1)),"买",IF(AND(G2659&lt;OFFSET(G2659,-计算!B$22,0,1,1),B2659&gt;OFFSET(B2659,-计算!B$22,0,1,1)),"卖",I2658)),"买"),""))</f>
        <v>卖</v>
      </c>
      <c r="J2659" s="4" t="str">
        <f t="shared" ca="1" si="167"/>
        <v/>
      </c>
      <c r="K2659" s="3">
        <f ca="1">IF(I2658="买",C2659,0)-IF(J2659=1,计算!B$18)</f>
        <v>0</v>
      </c>
      <c r="L2659" s="2">
        <f t="shared" ca="1" si="166"/>
        <v>7.3765956498032494</v>
      </c>
      <c r="M2659" s="3">
        <f ca="1">1-L2659/MAX(L$2:L2659)</f>
        <v>0.24864895989223301</v>
      </c>
    </row>
    <row r="2660" spans="1:13" x14ac:dyDescent="0.15">
      <c r="A2660" s="1">
        <v>42353</v>
      </c>
      <c r="B2660" s="2">
        <v>3694.39</v>
      </c>
      <c r="C2660" s="3">
        <f t="shared" si="164"/>
        <v>-4.5617192804716655E-3</v>
      </c>
      <c r="D2660" s="3">
        <f>1-B2660/MAX(B$2:B2660)</f>
        <v>0.3714030490709862</v>
      </c>
      <c r="E2660" s="4">
        <f ca="1">IFERROR(AVERAGE(OFFSET(B2660,0,0,-计算!B$19,1)),AVERAGE(OFFSET(B2660,0,0,-ROW(),1)))</f>
        <v>3657.5308333333328</v>
      </c>
      <c r="F2660" s="4">
        <f ca="1">IFERROR(AVERAGE(OFFSET(B2660,0,0,-计算!B$20,1)),AVERAGE(OFFSET(B2660,0,0,-ROW(),1)))</f>
        <v>3620.3166000000001</v>
      </c>
      <c r="G2660" s="4">
        <f t="shared" ca="1" si="165"/>
        <v>37.214233333332686</v>
      </c>
      <c r="H2660" s="4">
        <f ca="1">IFERROR(AVERAGE(OFFSET(G2660,0,0,-计算!B$21,1)),AVERAGE(OFFSET(G2660,0,0,-ROW(),1)))</f>
        <v>64.93869444444492</v>
      </c>
      <c r="I2660" s="4" t="str">
        <f ca="1">IF(计算!B$23=1,IFERROR(IF(AND(G2660&gt;H2660,OFFSET(G2660,-计算!B$22,0,1,1)&lt;OFFSET(H2660,-计算!B$22,0,1,1)),"买",IF(AND(G2660&lt;H2660,OFFSET(G2660,-计算!B$22,0,1,1)&gt;OFFSET(H2660,-计算!B$22,0,1,1)),"卖",I2659)),"买"),IF(计算!B$23=2,IFERROR(IF(AND(G2660&gt;OFFSET(G2660,-计算!B$22,0,1,1),B2660&lt;OFFSET(B2660,-计算!B$22,0,1,1)),"买",IF(AND(G2660&lt;OFFSET(G2660,-计算!B$22,0,1,1),B2660&gt;OFFSET(B2660,-计算!B$22,0,1,1)),"卖",I2659)),"买"),""))</f>
        <v>卖</v>
      </c>
      <c r="J2660" s="4" t="str">
        <f t="shared" ca="1" si="167"/>
        <v/>
      </c>
      <c r="K2660" s="3">
        <f ca="1">IF(I2659="买",C2660,0)-IF(J2660=1,计算!B$18)</f>
        <v>0</v>
      </c>
      <c r="L2660" s="2">
        <f t="shared" ca="1" si="166"/>
        <v>7.3765956498032494</v>
      </c>
      <c r="M2660" s="3">
        <f ca="1">1-L2660/MAX(L$2:L2660)</f>
        <v>0.24864895989223301</v>
      </c>
    </row>
    <row r="2661" spans="1:13" x14ac:dyDescent="0.15">
      <c r="A2661" s="1">
        <v>42354</v>
      </c>
      <c r="B2661" s="2">
        <v>3685.44</v>
      </c>
      <c r="C2661" s="3">
        <f t="shared" si="164"/>
        <v>-2.4225920923345301E-3</v>
      </c>
      <c r="D2661" s="3">
        <f>1-B2661/MAX(B$2:B2661)</f>
        <v>0.37292588307357244</v>
      </c>
      <c r="E2661" s="4">
        <f ca="1">IFERROR(AVERAGE(OFFSET(B2661,0,0,-计算!B$19,1)),AVERAGE(OFFSET(B2661,0,0,-ROW(),1)))</f>
        <v>3667.4500000000003</v>
      </c>
      <c r="F2661" s="4">
        <f ca="1">IFERROR(AVERAGE(OFFSET(B2661,0,0,-计算!B$20,1)),AVERAGE(OFFSET(B2661,0,0,-ROW(),1)))</f>
        <v>3629.9664000000002</v>
      </c>
      <c r="G2661" s="4">
        <f t="shared" ca="1" si="165"/>
        <v>37.483600000000024</v>
      </c>
      <c r="H2661" s="4">
        <f ca="1">IFERROR(AVERAGE(OFFSET(G2661,0,0,-计算!B$21,1)),AVERAGE(OFFSET(G2661,0,0,-ROW(),1)))</f>
        <v>53.461916666666944</v>
      </c>
      <c r="I2661" s="4" t="str">
        <f ca="1">IF(计算!B$23=1,IFERROR(IF(AND(G2661&gt;H2661,OFFSET(G2661,-计算!B$22,0,1,1)&lt;OFFSET(H2661,-计算!B$22,0,1,1)),"买",IF(AND(G2661&lt;H2661,OFFSET(G2661,-计算!B$22,0,1,1)&gt;OFFSET(H2661,-计算!B$22,0,1,1)),"卖",I2660)),"买"),IF(计算!B$23=2,IFERROR(IF(AND(G2661&gt;OFFSET(G2661,-计算!B$22,0,1,1),B2661&lt;OFFSET(B2661,-计算!B$22,0,1,1)),"买",IF(AND(G2661&lt;OFFSET(G2661,-计算!B$22,0,1,1),B2661&gt;OFFSET(B2661,-计算!B$22,0,1,1)),"卖",I2660)),"买"),""))</f>
        <v>卖</v>
      </c>
      <c r="J2661" s="4" t="str">
        <f t="shared" ca="1" si="167"/>
        <v/>
      </c>
      <c r="K2661" s="3">
        <f ca="1">IF(I2660="买",C2661,0)-IF(J2661=1,计算!B$18)</f>
        <v>0</v>
      </c>
      <c r="L2661" s="2">
        <f t="shared" ca="1" si="166"/>
        <v>7.3765956498032494</v>
      </c>
      <c r="M2661" s="3">
        <f ca="1">1-L2661/MAX(L$2:L2661)</f>
        <v>0.24864895989223301</v>
      </c>
    </row>
    <row r="2662" spans="1:13" x14ac:dyDescent="0.15">
      <c r="A2662" s="1">
        <v>42355</v>
      </c>
      <c r="B2662" s="2">
        <v>3755.89</v>
      </c>
      <c r="C2662" s="3">
        <f t="shared" si="164"/>
        <v>1.9115763653729134E-2</v>
      </c>
      <c r="D2662" s="3">
        <f>1-B2662/MAX(B$2:B2662)</f>
        <v>0.36093888246103589</v>
      </c>
      <c r="E2662" s="4">
        <f ca="1">IFERROR(AVERAGE(OFFSET(B2662,0,0,-计算!B$19,1)),AVERAGE(OFFSET(B2662,0,0,-ROW(),1)))</f>
        <v>3681.1325000000002</v>
      </c>
      <c r="F2662" s="4">
        <f ca="1">IFERROR(AVERAGE(OFFSET(B2662,0,0,-计算!B$20,1)),AVERAGE(OFFSET(B2662,0,0,-ROW(),1)))</f>
        <v>3639.1546000000003</v>
      </c>
      <c r="G2662" s="4">
        <f t="shared" ca="1" si="165"/>
        <v>41.977899999999863</v>
      </c>
      <c r="H2662" s="4">
        <f ca="1">IFERROR(AVERAGE(OFFSET(G2662,0,0,-计算!B$21,1)),AVERAGE(OFFSET(G2662,0,0,-ROW(),1)))</f>
        <v>45.607777777777905</v>
      </c>
      <c r="I2662" s="4" t="str">
        <f ca="1">IF(计算!B$23=1,IFERROR(IF(AND(G2662&gt;H2662,OFFSET(G2662,-计算!B$22,0,1,1)&lt;OFFSET(H2662,-计算!B$22,0,1,1)),"买",IF(AND(G2662&lt;H2662,OFFSET(G2662,-计算!B$22,0,1,1)&gt;OFFSET(H2662,-计算!B$22,0,1,1)),"卖",I2661)),"买"),IF(计算!B$23=2,IFERROR(IF(AND(G2662&gt;OFFSET(G2662,-计算!B$22,0,1,1),B2662&lt;OFFSET(B2662,-计算!B$22,0,1,1)),"买",IF(AND(G2662&lt;OFFSET(G2662,-计算!B$22,0,1,1),B2662&gt;OFFSET(B2662,-计算!B$22,0,1,1)),"卖",I2661)),"买"),""))</f>
        <v>卖</v>
      </c>
      <c r="J2662" s="4" t="str">
        <f t="shared" ca="1" si="167"/>
        <v/>
      </c>
      <c r="K2662" s="3">
        <f ca="1">IF(I2661="买",C2662,0)-IF(J2662=1,计算!B$18)</f>
        <v>0</v>
      </c>
      <c r="L2662" s="2">
        <f t="shared" ca="1" si="166"/>
        <v>7.3765956498032494</v>
      </c>
      <c r="M2662" s="3">
        <f ca="1">1-L2662/MAX(L$2:L2662)</f>
        <v>0.24864895989223301</v>
      </c>
    </row>
    <row r="2663" spans="1:13" x14ac:dyDescent="0.15">
      <c r="A2663" s="1">
        <v>42356</v>
      </c>
      <c r="B2663" s="2">
        <v>3767.91</v>
      </c>
      <c r="C2663" s="3">
        <f t="shared" si="164"/>
        <v>3.2003067182477807E-3</v>
      </c>
      <c r="D2663" s="3">
        <f>1-B2663/MAX(B$2:B2663)</f>
        <v>0.35889369087320488</v>
      </c>
      <c r="E2663" s="4">
        <f ca="1">IFERROR(AVERAGE(OFFSET(B2663,0,0,-计算!B$19,1)),AVERAGE(OFFSET(B2663,0,0,-ROW(),1)))</f>
        <v>3684.9625000000001</v>
      </c>
      <c r="F2663" s="4">
        <f ca="1">IFERROR(AVERAGE(OFFSET(B2663,0,0,-计算!B$20,1)),AVERAGE(OFFSET(B2663,0,0,-ROW(),1)))</f>
        <v>3647.7104000000004</v>
      </c>
      <c r="G2663" s="4">
        <f t="shared" ca="1" si="165"/>
        <v>37.2520999999997</v>
      </c>
      <c r="H2663" s="4">
        <f ca="1">IFERROR(AVERAGE(OFFSET(G2663,0,0,-计算!B$21,1)),AVERAGE(OFFSET(G2663,0,0,-ROW(),1)))</f>
        <v>39.909744444444492</v>
      </c>
      <c r="I2663" s="4" t="str">
        <f ca="1">IF(计算!B$23=1,IFERROR(IF(AND(G2663&gt;H2663,OFFSET(G2663,-计算!B$22,0,1,1)&lt;OFFSET(H2663,-计算!B$22,0,1,1)),"买",IF(AND(G2663&lt;H2663,OFFSET(G2663,-计算!B$22,0,1,1)&gt;OFFSET(H2663,-计算!B$22,0,1,1)),"卖",I2662)),"买"),IF(计算!B$23=2,IFERROR(IF(AND(G2663&gt;OFFSET(G2663,-计算!B$22,0,1,1),B2663&lt;OFFSET(B2663,-计算!B$22,0,1,1)),"买",IF(AND(G2663&lt;OFFSET(G2663,-计算!B$22,0,1,1),B2663&gt;OFFSET(B2663,-计算!B$22,0,1,1)),"卖",I2662)),"买"),""))</f>
        <v>卖</v>
      </c>
      <c r="J2663" s="4" t="str">
        <f t="shared" ca="1" si="167"/>
        <v/>
      </c>
      <c r="K2663" s="3">
        <f ca="1">IF(I2662="买",C2663,0)-IF(J2663=1,计算!B$18)</f>
        <v>0</v>
      </c>
      <c r="L2663" s="2">
        <f t="shared" ca="1" si="166"/>
        <v>7.3765956498032494</v>
      </c>
      <c r="M2663" s="3">
        <f ca="1">1-L2663/MAX(L$2:L2663)</f>
        <v>0.24864895989223301</v>
      </c>
    </row>
    <row r="2664" spans="1:13" x14ac:dyDescent="0.15">
      <c r="A2664" s="1">
        <v>42359</v>
      </c>
      <c r="B2664" s="2">
        <v>3865.96</v>
      </c>
      <c r="C2664" s="3">
        <f t="shared" si="164"/>
        <v>2.6022383761820311E-2</v>
      </c>
      <c r="D2664" s="3">
        <f>1-B2664/MAX(B$2:B2664)</f>
        <v>0.34221057646498332</v>
      </c>
      <c r="E2664" s="4">
        <f ca="1">IFERROR(AVERAGE(OFFSET(B2664,0,0,-计算!B$19,1)),AVERAGE(OFFSET(B2664,0,0,-ROW(),1)))</f>
        <v>3694.6841666666664</v>
      </c>
      <c r="F2664" s="4">
        <f ca="1">IFERROR(AVERAGE(OFFSET(B2664,0,0,-计算!B$20,1)),AVERAGE(OFFSET(B2664,0,0,-ROW(),1)))</f>
        <v>3656.0758000000001</v>
      </c>
      <c r="G2664" s="4">
        <f t="shared" ca="1" si="165"/>
        <v>38.60836666666637</v>
      </c>
      <c r="H2664" s="4">
        <f ca="1">IFERROR(AVERAGE(OFFSET(G2664,0,0,-计算!B$21,1)),AVERAGE(OFFSET(G2664,0,0,-ROW(),1)))</f>
        <v>38.101872222222106</v>
      </c>
      <c r="I2664" s="4" t="str">
        <f ca="1">IF(计算!B$23=1,IFERROR(IF(AND(G2664&gt;H2664,OFFSET(G2664,-计算!B$22,0,1,1)&lt;OFFSET(H2664,-计算!B$22,0,1,1)),"买",IF(AND(G2664&lt;H2664,OFFSET(G2664,-计算!B$22,0,1,1)&gt;OFFSET(H2664,-计算!B$22,0,1,1)),"卖",I2663)),"买"),IF(计算!B$23=2,IFERROR(IF(AND(G2664&gt;OFFSET(G2664,-计算!B$22,0,1,1),B2664&lt;OFFSET(B2664,-计算!B$22,0,1,1)),"买",IF(AND(G2664&lt;OFFSET(G2664,-计算!B$22,0,1,1),B2664&gt;OFFSET(B2664,-计算!B$22,0,1,1)),"卖",I2663)),"买"),""))</f>
        <v>买</v>
      </c>
      <c r="J2664" s="4">
        <f t="shared" ca="1" si="167"/>
        <v>1</v>
      </c>
      <c r="K2664" s="3">
        <f ca="1">IF(I2663="买",C2664,0)-IF(J2664=1,计算!B$18)</f>
        <v>0</v>
      </c>
      <c r="L2664" s="2">
        <f t="shared" ca="1" si="166"/>
        <v>7.3765956498032494</v>
      </c>
      <c r="M2664" s="3">
        <f ca="1">1-L2664/MAX(L$2:L2664)</f>
        <v>0.24864895989223301</v>
      </c>
    </row>
    <row r="2665" spans="1:13" x14ac:dyDescent="0.15">
      <c r="A2665" s="1">
        <v>42360</v>
      </c>
      <c r="B2665" s="2">
        <v>3876.73</v>
      </c>
      <c r="C2665" s="3">
        <f t="shared" si="164"/>
        <v>2.7858539664145088E-3</v>
      </c>
      <c r="D2665" s="3">
        <f>1-B2665/MAX(B$2:B2665)</f>
        <v>0.34037807119036279</v>
      </c>
      <c r="E2665" s="4">
        <f ca="1">IFERROR(AVERAGE(OFFSET(B2665,0,0,-计算!B$19,1)),AVERAGE(OFFSET(B2665,0,0,-ROW(),1)))</f>
        <v>3711.2791666666672</v>
      </c>
      <c r="F2665" s="4">
        <f ca="1">IFERROR(AVERAGE(OFFSET(B2665,0,0,-计算!B$20,1)),AVERAGE(OFFSET(B2665,0,0,-ROW(),1)))</f>
        <v>3664.7096000000001</v>
      </c>
      <c r="G2665" s="4">
        <f t="shared" ca="1" si="165"/>
        <v>46.569566666667015</v>
      </c>
      <c r="H2665" s="4">
        <f ca="1">IFERROR(AVERAGE(OFFSET(G2665,0,0,-计算!B$21,1)),AVERAGE(OFFSET(G2665,0,0,-ROW(),1)))</f>
        <v>39.850961111110941</v>
      </c>
      <c r="I2665" s="4" t="str">
        <f ca="1">IF(计算!B$23=1,IFERROR(IF(AND(G2665&gt;H2665,OFFSET(G2665,-计算!B$22,0,1,1)&lt;OFFSET(H2665,-计算!B$22,0,1,1)),"买",IF(AND(G2665&lt;H2665,OFFSET(G2665,-计算!B$22,0,1,1)&gt;OFFSET(H2665,-计算!B$22,0,1,1)),"卖",I2664)),"买"),IF(计算!B$23=2,IFERROR(IF(AND(G2665&gt;OFFSET(G2665,-计算!B$22,0,1,1),B2665&lt;OFFSET(B2665,-计算!B$22,0,1,1)),"买",IF(AND(G2665&lt;OFFSET(G2665,-计算!B$22,0,1,1),B2665&gt;OFFSET(B2665,-计算!B$22,0,1,1)),"卖",I2664)),"买"),""))</f>
        <v>买</v>
      </c>
      <c r="J2665" s="4" t="str">
        <f t="shared" ca="1" si="167"/>
        <v/>
      </c>
      <c r="K2665" s="3">
        <f ca="1">IF(I2664="买",C2665,0)-IF(J2665=1,计算!B$18)</f>
        <v>2.7858539664145088E-3</v>
      </c>
      <c r="L2665" s="2">
        <f t="shared" ca="1" si="166"/>
        <v>7.3971457680528898</v>
      </c>
      <c r="M2665" s="3">
        <f ca="1">1-L2665/MAX(L$2:L2665)</f>
        <v>0.2465558056169791</v>
      </c>
    </row>
    <row r="2666" spans="1:13" x14ac:dyDescent="0.15">
      <c r="A2666" s="1">
        <v>42361</v>
      </c>
      <c r="B2666" s="2">
        <v>3866.38</v>
      </c>
      <c r="C2666" s="3">
        <f t="shared" si="164"/>
        <v>-2.6697758162161911E-3</v>
      </c>
      <c r="D2666" s="3">
        <f>1-B2666/MAX(B$2:B2666)</f>
        <v>0.34213911386374463</v>
      </c>
      <c r="E2666" s="4">
        <f ca="1">IFERROR(AVERAGE(OFFSET(B2666,0,0,-计算!B$19,1)),AVERAGE(OFFSET(B2666,0,0,-ROW(),1)))</f>
        <v>3726.1766666666667</v>
      </c>
      <c r="F2666" s="4">
        <f ca="1">IFERROR(AVERAGE(OFFSET(B2666,0,0,-计算!B$20,1)),AVERAGE(OFFSET(B2666,0,0,-ROW(),1)))</f>
        <v>3673.9150000000004</v>
      </c>
      <c r="G2666" s="4">
        <f t="shared" ca="1" si="165"/>
        <v>52.261666666666315</v>
      </c>
      <c r="H2666" s="4">
        <f ca="1">IFERROR(AVERAGE(OFFSET(G2666,0,0,-计算!B$21,1)),AVERAGE(OFFSET(G2666,0,0,-ROW(),1)))</f>
        <v>42.35886666666655</v>
      </c>
      <c r="I2666" s="4" t="str">
        <f ca="1">IF(计算!B$23=1,IFERROR(IF(AND(G2666&gt;H2666,OFFSET(G2666,-计算!B$22,0,1,1)&lt;OFFSET(H2666,-计算!B$22,0,1,1)),"买",IF(AND(G2666&lt;H2666,OFFSET(G2666,-计算!B$22,0,1,1)&gt;OFFSET(H2666,-计算!B$22,0,1,1)),"卖",I2665)),"买"),IF(计算!B$23=2,IFERROR(IF(AND(G2666&gt;OFFSET(G2666,-计算!B$22,0,1,1),B2666&lt;OFFSET(B2666,-计算!B$22,0,1,1)),"买",IF(AND(G2666&lt;OFFSET(G2666,-计算!B$22,0,1,1),B2666&gt;OFFSET(B2666,-计算!B$22,0,1,1)),"卖",I2665)),"买"),""))</f>
        <v>买</v>
      </c>
      <c r="J2666" s="4" t="str">
        <f t="shared" ca="1" si="167"/>
        <v/>
      </c>
      <c r="K2666" s="3">
        <f ca="1">IF(I2665="买",C2666,0)-IF(J2666=1,计算!B$18)</f>
        <v>-2.6697758162161911E-3</v>
      </c>
      <c r="L2666" s="2">
        <f t="shared" ca="1" si="166"/>
        <v>7.377397047172316</v>
      </c>
      <c r="M2666" s="3">
        <f ca="1">1-L2666/MAX(L$2:L2666)</f>
        <v>0.24856733270601139</v>
      </c>
    </row>
    <row r="2667" spans="1:13" x14ac:dyDescent="0.15">
      <c r="A2667" s="1">
        <v>42362</v>
      </c>
      <c r="B2667" s="2">
        <v>3829.4</v>
      </c>
      <c r="C2667" s="3">
        <f t="shared" si="164"/>
        <v>-9.5645021958524756E-3</v>
      </c>
      <c r="D2667" s="3">
        <f>1-B2667/MAX(B$2:B2667)</f>
        <v>0.34843122575376029</v>
      </c>
      <c r="E2667" s="4">
        <f ca="1">IFERROR(AVERAGE(OFFSET(B2667,0,0,-计算!B$19,1)),AVERAGE(OFFSET(B2667,0,0,-ROW(),1)))</f>
        <v>3743.375</v>
      </c>
      <c r="F2667" s="4">
        <f ca="1">IFERROR(AVERAGE(OFFSET(B2667,0,0,-计算!B$20,1)),AVERAGE(OFFSET(B2667,0,0,-ROW(),1)))</f>
        <v>3680.7668000000003</v>
      </c>
      <c r="G2667" s="4">
        <f t="shared" ca="1" si="165"/>
        <v>62.60819999999967</v>
      </c>
      <c r="H2667" s="4">
        <f ca="1">IFERROR(AVERAGE(OFFSET(G2667,0,0,-计算!B$21,1)),AVERAGE(OFFSET(G2667,0,0,-ROW(),1)))</f>
        <v>46.546299999999825</v>
      </c>
      <c r="I2667" s="4" t="str">
        <f ca="1">IF(计算!B$23=1,IFERROR(IF(AND(G2667&gt;H2667,OFFSET(G2667,-计算!B$22,0,1,1)&lt;OFFSET(H2667,-计算!B$22,0,1,1)),"买",IF(AND(G2667&lt;H2667,OFFSET(G2667,-计算!B$22,0,1,1)&gt;OFFSET(H2667,-计算!B$22,0,1,1)),"卖",I2666)),"买"),IF(计算!B$23=2,IFERROR(IF(AND(G2667&gt;OFFSET(G2667,-计算!B$22,0,1,1),B2667&lt;OFFSET(B2667,-计算!B$22,0,1,1)),"买",IF(AND(G2667&lt;OFFSET(G2667,-计算!B$22,0,1,1),B2667&gt;OFFSET(B2667,-计算!B$22,0,1,1)),"卖",I2666)),"买"),""))</f>
        <v>买</v>
      </c>
      <c r="J2667" s="4" t="str">
        <f t="shared" ca="1" si="167"/>
        <v/>
      </c>
      <c r="K2667" s="3">
        <f ca="1">IF(I2666="买",C2667,0)-IF(J2667=1,计算!B$18)</f>
        <v>-9.5645021958524756E-3</v>
      </c>
      <c r="L2667" s="2">
        <f t="shared" ca="1" si="166"/>
        <v>7.3068359169149613</v>
      </c>
      <c r="M2667" s="3">
        <f ca="1">1-L2667/MAX(L$2:L2667)</f>
        <v>0.25575441210238004</v>
      </c>
    </row>
    <row r="2668" spans="1:13" x14ac:dyDescent="0.15">
      <c r="A2668" s="1">
        <v>42363</v>
      </c>
      <c r="B2668" s="2">
        <v>3838.2</v>
      </c>
      <c r="C2668" s="3">
        <f t="shared" si="164"/>
        <v>2.2980101321354862E-3</v>
      </c>
      <c r="D2668" s="3">
        <f>1-B2668/MAX(B$2:B2668)</f>
        <v>0.34693391410875929</v>
      </c>
      <c r="E2668" s="4">
        <f ca="1">IFERROR(AVERAGE(OFFSET(B2668,0,0,-计算!B$19,1)),AVERAGE(OFFSET(B2668,0,0,-ROW(),1)))</f>
        <v>3760.2299999999996</v>
      </c>
      <c r="F2668" s="4">
        <f ca="1">IFERROR(AVERAGE(OFFSET(B2668,0,0,-计算!B$20,1)),AVERAGE(OFFSET(B2668,0,0,-ROW(),1)))</f>
        <v>3686.8494000000005</v>
      </c>
      <c r="G2668" s="4">
        <f t="shared" ca="1" si="165"/>
        <v>73.380599999999049</v>
      </c>
      <c r="H2668" s="4">
        <f ca="1">IFERROR(AVERAGE(OFFSET(G2668,0,0,-计算!B$21,1)),AVERAGE(OFFSET(G2668,0,0,-ROW(),1)))</f>
        <v>51.780083333333017</v>
      </c>
      <c r="I2668" s="4" t="str">
        <f ca="1">IF(计算!B$23=1,IFERROR(IF(AND(G2668&gt;H2668,OFFSET(G2668,-计算!B$22,0,1,1)&lt;OFFSET(H2668,-计算!B$22,0,1,1)),"买",IF(AND(G2668&lt;H2668,OFFSET(G2668,-计算!B$22,0,1,1)&gt;OFFSET(H2668,-计算!B$22,0,1,1)),"卖",I2667)),"买"),IF(计算!B$23=2,IFERROR(IF(AND(G2668&gt;OFFSET(G2668,-计算!B$22,0,1,1),B2668&lt;OFFSET(B2668,-计算!B$22,0,1,1)),"买",IF(AND(G2668&lt;OFFSET(G2668,-计算!B$22,0,1,1),B2668&gt;OFFSET(B2668,-计算!B$22,0,1,1)),"卖",I2667)),"买"),""))</f>
        <v>买</v>
      </c>
      <c r="J2668" s="4" t="str">
        <f t="shared" ca="1" si="167"/>
        <v/>
      </c>
      <c r="K2668" s="3">
        <f ca="1">IF(I2667="买",C2668,0)-IF(J2668=1,计算!B$18)</f>
        <v>2.2980101321354862E-3</v>
      </c>
      <c r="L2668" s="2">
        <f t="shared" ca="1" si="166"/>
        <v>7.3236270998858837</v>
      </c>
      <c r="M2668" s="3">
        <f ca="1">1-L2668/MAX(L$2:L2668)</f>
        <v>0.25404412820059408</v>
      </c>
    </row>
    <row r="2669" spans="1:13" x14ac:dyDescent="0.15">
      <c r="A2669" s="1">
        <v>42366</v>
      </c>
      <c r="B2669" s="2">
        <v>3727.63</v>
      </c>
      <c r="C2669" s="3">
        <f t="shared" si="164"/>
        <v>-2.8807774477619619E-2</v>
      </c>
      <c r="D2669" s="3">
        <f>1-B2669/MAX(B$2:B2669)</f>
        <v>0.36574729463009592</v>
      </c>
      <c r="E2669" s="4">
        <f ca="1">IFERROR(AVERAGE(OFFSET(B2669,0,0,-计算!B$19,1)),AVERAGE(OFFSET(B2669,0,0,-ROW(),1)))</f>
        <v>3768.9424999999997</v>
      </c>
      <c r="F2669" s="4">
        <f ca="1">IFERROR(AVERAGE(OFFSET(B2669,0,0,-计算!B$20,1)),AVERAGE(OFFSET(B2669,0,0,-ROW(),1)))</f>
        <v>3690.7184000000007</v>
      </c>
      <c r="G2669" s="4">
        <f t="shared" ca="1" si="165"/>
        <v>78.224099999998998</v>
      </c>
      <c r="H2669" s="4">
        <f ca="1">IFERROR(AVERAGE(OFFSET(G2669,0,0,-计算!B$21,1)),AVERAGE(OFFSET(G2669,0,0,-ROW(),1)))</f>
        <v>58.608749999999567</v>
      </c>
      <c r="I2669" s="4" t="str">
        <f ca="1">IF(计算!B$23=1,IFERROR(IF(AND(G2669&gt;H2669,OFFSET(G2669,-计算!B$22,0,1,1)&lt;OFFSET(H2669,-计算!B$22,0,1,1)),"买",IF(AND(G2669&lt;H2669,OFFSET(G2669,-计算!B$22,0,1,1)&gt;OFFSET(H2669,-计算!B$22,0,1,1)),"卖",I2668)),"买"),IF(计算!B$23=2,IFERROR(IF(AND(G2669&gt;OFFSET(G2669,-计算!B$22,0,1,1),B2669&lt;OFFSET(B2669,-计算!B$22,0,1,1)),"买",IF(AND(G2669&lt;OFFSET(G2669,-计算!B$22,0,1,1),B2669&gt;OFFSET(B2669,-计算!B$22,0,1,1)),"卖",I2668)),"买"),""))</f>
        <v>买</v>
      </c>
      <c r="J2669" s="4" t="str">
        <f t="shared" ca="1" si="167"/>
        <v/>
      </c>
      <c r="K2669" s="3">
        <f ca="1">IF(I2668="买",C2669,0)-IF(J2669=1,计算!B$18)</f>
        <v>-2.8807774477619619E-2</v>
      </c>
      <c r="L2669" s="2">
        <f t="shared" ca="1" si="166"/>
        <v>7.1126497020341874</v>
      </c>
      <c r="M2669" s="3">
        <f ca="1">1-L2669/MAX(L$2:L2669)</f>
        <v>0.27553345672564755</v>
      </c>
    </row>
    <row r="2670" spans="1:13" x14ac:dyDescent="0.15">
      <c r="A2670" s="1">
        <v>42367</v>
      </c>
      <c r="B2670" s="2">
        <v>3761.87</v>
      </c>
      <c r="C2670" s="3">
        <f t="shared" si="164"/>
        <v>9.1854610033721418E-3</v>
      </c>
      <c r="D2670" s="3">
        <f>1-B2670/MAX(B$2:B2670)</f>
        <v>0.35992139113863741</v>
      </c>
      <c r="E2670" s="4">
        <f ca="1">IFERROR(AVERAGE(OFFSET(B2670,0,0,-计算!B$19,1)),AVERAGE(OFFSET(B2670,0,0,-ROW(),1)))</f>
        <v>3781.7599999999998</v>
      </c>
      <c r="F2670" s="4">
        <f ca="1">IFERROR(AVERAGE(OFFSET(B2670,0,0,-计算!B$20,1)),AVERAGE(OFFSET(B2670,0,0,-ROW(),1)))</f>
        <v>3694.4018000000005</v>
      </c>
      <c r="G2670" s="4">
        <f t="shared" ca="1" si="165"/>
        <v>87.358199999999215</v>
      </c>
      <c r="H2670" s="4">
        <f ca="1">IFERROR(AVERAGE(OFFSET(G2670,0,0,-计算!B$21,1)),AVERAGE(OFFSET(G2670,0,0,-ROW(),1)))</f>
        <v>66.733722222221715</v>
      </c>
      <c r="I2670" s="4" t="str">
        <f ca="1">IF(计算!B$23=1,IFERROR(IF(AND(G2670&gt;H2670,OFFSET(G2670,-计算!B$22,0,1,1)&lt;OFFSET(H2670,-计算!B$22,0,1,1)),"买",IF(AND(G2670&lt;H2670,OFFSET(G2670,-计算!B$22,0,1,1)&gt;OFFSET(H2670,-计算!B$22,0,1,1)),"卖",I2669)),"买"),IF(计算!B$23=2,IFERROR(IF(AND(G2670&gt;OFFSET(G2670,-计算!B$22,0,1,1),B2670&lt;OFFSET(B2670,-计算!B$22,0,1,1)),"买",IF(AND(G2670&lt;OFFSET(G2670,-计算!B$22,0,1,1),B2670&gt;OFFSET(B2670,-计算!B$22,0,1,1)),"卖",I2669)),"买"),""))</f>
        <v>买</v>
      </c>
      <c r="J2670" s="4" t="str">
        <f t="shared" ca="1" si="167"/>
        <v/>
      </c>
      <c r="K2670" s="3">
        <f ca="1">IF(I2669="买",C2670,0)-IF(J2670=1,计算!B$18)</f>
        <v>9.1854610033721418E-3</v>
      </c>
      <c r="L2670" s="2">
        <f t="shared" ca="1" si="166"/>
        <v>7.1779826685028691</v>
      </c>
      <c r="M2670" s="3">
        <f ca="1">1-L2670/MAX(L$2:L2670)</f>
        <v>0.26887889754415317</v>
      </c>
    </row>
    <row r="2671" spans="1:13" x14ac:dyDescent="0.15">
      <c r="A2671" s="1">
        <v>42368</v>
      </c>
      <c r="B2671" s="2">
        <v>3765.18</v>
      </c>
      <c r="C2671" s="3">
        <f t="shared" si="164"/>
        <v>8.7988154827245424E-4</v>
      </c>
      <c r="D2671" s="3">
        <f>1-B2671/MAX(B$2:B2671)</f>
        <v>0.35935819778125644</v>
      </c>
      <c r="E2671" s="4">
        <f ca="1">IFERROR(AVERAGE(OFFSET(B2671,0,0,-计算!B$19,1)),AVERAGE(OFFSET(B2671,0,0,-ROW(),1)))</f>
        <v>3786.2483333333334</v>
      </c>
      <c r="F2671" s="4">
        <f ca="1">IFERROR(AVERAGE(OFFSET(B2671,0,0,-计算!B$20,1)),AVERAGE(OFFSET(B2671,0,0,-ROW(),1)))</f>
        <v>3700.240400000001</v>
      </c>
      <c r="G2671" s="4">
        <f t="shared" ca="1" si="165"/>
        <v>86.007933333332403</v>
      </c>
      <c r="H2671" s="4">
        <f ca="1">IFERROR(AVERAGE(OFFSET(G2671,0,0,-计算!B$21,1)),AVERAGE(OFFSET(G2671,0,0,-ROW(),1)))</f>
        <v>73.306783333332604</v>
      </c>
      <c r="I2671" s="4" t="str">
        <f ca="1">IF(计算!B$23=1,IFERROR(IF(AND(G2671&gt;H2671,OFFSET(G2671,-计算!B$22,0,1,1)&lt;OFFSET(H2671,-计算!B$22,0,1,1)),"买",IF(AND(G2671&lt;H2671,OFFSET(G2671,-计算!B$22,0,1,1)&gt;OFFSET(H2671,-计算!B$22,0,1,1)),"卖",I2670)),"买"),IF(计算!B$23=2,IFERROR(IF(AND(G2671&gt;OFFSET(G2671,-计算!B$22,0,1,1),B2671&lt;OFFSET(B2671,-计算!B$22,0,1,1)),"买",IF(AND(G2671&lt;OFFSET(G2671,-计算!B$22,0,1,1),B2671&gt;OFFSET(B2671,-计算!B$22,0,1,1)),"卖",I2670)),"买"),""))</f>
        <v>买</v>
      </c>
      <c r="J2671" s="4" t="str">
        <f t="shared" ca="1" si="167"/>
        <v/>
      </c>
      <c r="K2671" s="3">
        <f ca="1">IF(I2670="买",C2671,0)-IF(J2671=1,计算!B$18)</f>
        <v>8.7988154827245424E-4</v>
      </c>
      <c r="L2671" s="2">
        <f t="shared" ca="1" si="166"/>
        <v>7.1842984430067043</v>
      </c>
      <c r="M2671" s="3">
        <f ca="1">1-L2671/MAX(L$2:L2671)</f>
        <v>0.26823559757654958</v>
      </c>
    </row>
    <row r="2672" spans="1:13" x14ac:dyDescent="0.15">
      <c r="A2672" s="1">
        <v>42369</v>
      </c>
      <c r="B2672" s="2">
        <v>3731</v>
      </c>
      <c r="C2672" s="3">
        <f t="shared" si="164"/>
        <v>-9.077919249544486E-3</v>
      </c>
      <c r="D2672" s="3">
        <f>1-B2672/MAX(B$2:B2672)</f>
        <v>0.36517389232968078</v>
      </c>
      <c r="E2672" s="4">
        <f ca="1">IFERROR(AVERAGE(OFFSET(B2672,0,0,-计算!B$19,1)),AVERAGE(OFFSET(B2672,0,0,-ROW(),1)))</f>
        <v>3789.2991666666671</v>
      </c>
      <c r="F2672" s="4">
        <f ca="1">IFERROR(AVERAGE(OFFSET(B2672,0,0,-计算!B$20,1)),AVERAGE(OFFSET(B2672,0,0,-ROW(),1)))</f>
        <v>3704.3698000000009</v>
      </c>
      <c r="G2672" s="4">
        <f t="shared" ca="1" si="165"/>
        <v>84.929366666666283</v>
      </c>
      <c r="H2672" s="4">
        <f ca="1">IFERROR(AVERAGE(OFFSET(G2672,0,0,-计算!B$21,1)),AVERAGE(OFFSET(G2672,0,0,-ROW(),1)))</f>
        <v>78.751399999999265</v>
      </c>
      <c r="I2672" s="4" t="str">
        <f ca="1">IF(计算!B$23=1,IFERROR(IF(AND(G2672&gt;H2672,OFFSET(G2672,-计算!B$22,0,1,1)&lt;OFFSET(H2672,-计算!B$22,0,1,1)),"买",IF(AND(G2672&lt;H2672,OFFSET(G2672,-计算!B$22,0,1,1)&gt;OFFSET(H2672,-计算!B$22,0,1,1)),"卖",I2671)),"买"),IF(计算!B$23=2,IFERROR(IF(AND(G2672&gt;OFFSET(G2672,-计算!B$22,0,1,1),B2672&lt;OFFSET(B2672,-计算!B$22,0,1,1)),"买",IF(AND(G2672&lt;OFFSET(G2672,-计算!B$22,0,1,1),B2672&gt;OFFSET(B2672,-计算!B$22,0,1,1)),"卖",I2671)),"买"),""))</f>
        <v>买</v>
      </c>
      <c r="J2672" s="4" t="str">
        <f t="shared" ca="1" si="167"/>
        <v/>
      </c>
      <c r="K2672" s="3">
        <f ca="1">IF(I2671="买",C2672,0)-IF(J2672=1,计算!B$18)</f>
        <v>-9.077919249544486E-3</v>
      </c>
      <c r="L2672" s="2">
        <f t="shared" ca="1" si="166"/>
        <v>7.1190799618764613</v>
      </c>
      <c r="M2672" s="3">
        <f ca="1">1-L2672/MAX(L$2:L2672)</f>
        <v>0.27487849573144085</v>
      </c>
    </row>
    <row r="2673" spans="1:13" x14ac:dyDescent="0.15">
      <c r="A2673" s="1">
        <v>42373</v>
      </c>
      <c r="B2673" s="2">
        <v>3469.07</v>
      </c>
      <c r="C2673" s="3">
        <f t="shared" si="164"/>
        <v>-7.0203698740284093E-2</v>
      </c>
      <c r="D2673" s="3">
        <f>1-B2673/MAX(B$2:B2673)</f>
        <v>0.40974103314503496</v>
      </c>
      <c r="E2673" s="4">
        <f ca="1">IFERROR(AVERAGE(OFFSET(B2673,0,0,-计算!B$19,1)),AVERAGE(OFFSET(B2673,0,0,-ROW(),1)))</f>
        <v>3771.2683333333334</v>
      </c>
      <c r="F2673" s="4">
        <f ca="1">IFERROR(AVERAGE(OFFSET(B2673,0,0,-计算!B$20,1)),AVERAGE(OFFSET(B2673,0,0,-ROW(),1)))</f>
        <v>3702.3264000000008</v>
      </c>
      <c r="G2673" s="4">
        <f t="shared" ca="1" si="165"/>
        <v>68.941933333332599</v>
      </c>
      <c r="H2673" s="4">
        <f ca="1">IFERROR(AVERAGE(OFFSET(G2673,0,0,-计算!B$21,1)),AVERAGE(OFFSET(G2673,0,0,-ROW(),1)))</f>
        <v>79.80702222222142</v>
      </c>
      <c r="I2673" s="4" t="str">
        <f ca="1">IF(计算!B$23=1,IFERROR(IF(AND(G2673&gt;H2673,OFFSET(G2673,-计算!B$22,0,1,1)&lt;OFFSET(H2673,-计算!B$22,0,1,1)),"买",IF(AND(G2673&lt;H2673,OFFSET(G2673,-计算!B$22,0,1,1)&gt;OFFSET(H2673,-计算!B$22,0,1,1)),"卖",I2672)),"买"),IF(计算!B$23=2,IFERROR(IF(AND(G2673&gt;OFFSET(G2673,-计算!B$22,0,1,1),B2673&lt;OFFSET(B2673,-计算!B$22,0,1,1)),"买",IF(AND(G2673&lt;OFFSET(G2673,-计算!B$22,0,1,1),B2673&gt;OFFSET(B2673,-计算!B$22,0,1,1)),"卖",I2672)),"买"),""))</f>
        <v>卖</v>
      </c>
      <c r="J2673" s="4">
        <f t="shared" ca="1" si="167"/>
        <v>1</v>
      </c>
      <c r="K2673" s="3">
        <f ca="1">IF(I2672="买",C2673,0)-IF(J2673=1,计算!B$18)</f>
        <v>-7.0203698740284093E-2</v>
      </c>
      <c r="L2673" s="2">
        <f t="shared" ca="1" si="166"/>
        <v>6.6192942169248932</v>
      </c>
      <c r="M2673" s="3">
        <f ca="1">1-L2673/MAX(L$2:L2673)</f>
        <v>0.32578470736721243</v>
      </c>
    </row>
    <row r="2674" spans="1:13" x14ac:dyDescent="0.15">
      <c r="A2674" s="1">
        <v>42374</v>
      </c>
      <c r="B2674" s="2">
        <v>3478.78</v>
      </c>
      <c r="C2674" s="3">
        <f t="shared" si="164"/>
        <v>2.7990210632820034E-3</v>
      </c>
      <c r="D2674" s="3">
        <f>1-B2674/MAX(B$2:B2674)</f>
        <v>0.40808888586401681</v>
      </c>
      <c r="E2674" s="4">
        <f ca="1">IFERROR(AVERAGE(OFFSET(B2674,0,0,-计算!B$19,1)),AVERAGE(OFFSET(B2674,0,0,-ROW(),1)))</f>
        <v>3748.1758333333332</v>
      </c>
      <c r="F2674" s="4">
        <f ca="1">IFERROR(AVERAGE(OFFSET(B2674,0,0,-计算!B$20,1)),AVERAGE(OFFSET(B2674,0,0,-ROW(),1)))</f>
        <v>3700.1168000000011</v>
      </c>
      <c r="G2674" s="4">
        <f t="shared" ca="1" si="165"/>
        <v>48.059033333332081</v>
      </c>
      <c r="H2674" s="4">
        <f ca="1">IFERROR(AVERAGE(OFFSET(G2674,0,0,-计算!B$21,1)),AVERAGE(OFFSET(G2674,0,0,-ROW(),1)))</f>
        <v>75.586761111110263</v>
      </c>
      <c r="I2674" s="4" t="str">
        <f ca="1">IF(计算!B$23=1,IFERROR(IF(AND(G2674&gt;H2674,OFFSET(G2674,-计算!B$22,0,1,1)&lt;OFFSET(H2674,-计算!B$22,0,1,1)),"买",IF(AND(G2674&lt;H2674,OFFSET(G2674,-计算!B$22,0,1,1)&gt;OFFSET(H2674,-计算!B$22,0,1,1)),"卖",I2673)),"买"),IF(计算!B$23=2,IFERROR(IF(AND(G2674&gt;OFFSET(G2674,-计算!B$22,0,1,1),B2674&lt;OFFSET(B2674,-计算!B$22,0,1,1)),"买",IF(AND(G2674&lt;OFFSET(G2674,-计算!B$22,0,1,1),B2674&gt;OFFSET(B2674,-计算!B$22,0,1,1)),"卖",I2673)),"买"),""))</f>
        <v>卖</v>
      </c>
      <c r="J2674" s="4" t="str">
        <f t="shared" ca="1" si="167"/>
        <v/>
      </c>
      <c r="K2674" s="3">
        <f ca="1">IF(I2673="买",C2674,0)-IF(J2674=1,计算!B$18)</f>
        <v>0</v>
      </c>
      <c r="L2674" s="2">
        <f t="shared" ca="1" si="166"/>
        <v>6.6192942169248932</v>
      </c>
      <c r="M2674" s="3">
        <f ca="1">1-L2674/MAX(L$2:L2674)</f>
        <v>0.32578470736721243</v>
      </c>
    </row>
    <row r="2675" spans="1:13" x14ac:dyDescent="0.15">
      <c r="A2675" s="1">
        <v>42375</v>
      </c>
      <c r="B2675" s="2">
        <v>3539.81</v>
      </c>
      <c r="C2675" s="3">
        <f t="shared" si="164"/>
        <v>1.7543506631635175E-2</v>
      </c>
      <c r="D2675" s="3">
        <f>1-B2675/MAX(B$2:B2675)</f>
        <v>0.39770468930783365</v>
      </c>
      <c r="E2675" s="4">
        <f ca="1">IFERROR(AVERAGE(OFFSET(B2675,0,0,-计算!B$19,1)),AVERAGE(OFFSET(B2675,0,0,-ROW(),1)))</f>
        <v>3729.1674999999996</v>
      </c>
      <c r="F2675" s="4">
        <f ca="1">IFERROR(AVERAGE(OFFSET(B2675,0,0,-计算!B$20,1)),AVERAGE(OFFSET(B2675,0,0,-ROW(),1)))</f>
        <v>3699.0554000000002</v>
      </c>
      <c r="G2675" s="4">
        <f t="shared" ca="1" si="165"/>
        <v>30.112099999999373</v>
      </c>
      <c r="H2675" s="4">
        <f ca="1">IFERROR(AVERAGE(OFFSET(G2675,0,0,-计算!B$21,1)),AVERAGE(OFFSET(G2675,0,0,-ROW(),1)))</f>
        <v>67.568094444443659</v>
      </c>
      <c r="I2675" s="4" t="str">
        <f ca="1">IF(计算!B$23=1,IFERROR(IF(AND(G2675&gt;H2675,OFFSET(G2675,-计算!B$22,0,1,1)&lt;OFFSET(H2675,-计算!B$22,0,1,1)),"买",IF(AND(G2675&lt;H2675,OFFSET(G2675,-计算!B$22,0,1,1)&gt;OFFSET(H2675,-计算!B$22,0,1,1)),"卖",I2674)),"买"),IF(计算!B$23=2,IFERROR(IF(AND(G2675&gt;OFFSET(G2675,-计算!B$22,0,1,1),B2675&lt;OFFSET(B2675,-计算!B$22,0,1,1)),"买",IF(AND(G2675&lt;OFFSET(G2675,-计算!B$22,0,1,1),B2675&gt;OFFSET(B2675,-计算!B$22,0,1,1)),"卖",I2674)),"买"),""))</f>
        <v>卖</v>
      </c>
      <c r="J2675" s="4" t="str">
        <f t="shared" ca="1" si="167"/>
        <v/>
      </c>
      <c r="K2675" s="3">
        <f ca="1">IF(I2674="买",C2675,0)-IF(J2675=1,计算!B$18)</f>
        <v>0</v>
      </c>
      <c r="L2675" s="2">
        <f t="shared" ca="1" si="166"/>
        <v>6.6192942169248932</v>
      </c>
      <c r="M2675" s="3">
        <f ca="1">1-L2675/MAX(L$2:L2675)</f>
        <v>0.32578470736721243</v>
      </c>
    </row>
    <row r="2676" spans="1:13" x14ac:dyDescent="0.15">
      <c r="A2676" s="1">
        <v>42376</v>
      </c>
      <c r="B2676" s="2">
        <v>3294.38</v>
      </c>
      <c r="C2676" s="3">
        <f t="shared" si="164"/>
        <v>-6.9334229803294511E-2</v>
      </c>
      <c r="D2676" s="3">
        <f>1-B2676/MAX(B$2:B2676)</f>
        <v>0.43946437078881095</v>
      </c>
      <c r="E2676" s="4">
        <f ca="1">IFERROR(AVERAGE(OFFSET(B2676,0,0,-计算!B$19,1)),AVERAGE(OFFSET(B2676,0,0,-ROW(),1)))</f>
        <v>3681.5358333333329</v>
      </c>
      <c r="F2676" s="4">
        <f ca="1">IFERROR(AVERAGE(OFFSET(B2676,0,0,-计算!B$20,1)),AVERAGE(OFFSET(B2676,0,0,-ROW(),1)))</f>
        <v>3694.4446000000007</v>
      </c>
      <c r="G2676" s="4">
        <f t="shared" ca="1" si="165"/>
        <v>-12.908766666667816</v>
      </c>
      <c r="H2676" s="4">
        <f ca="1">IFERROR(AVERAGE(OFFSET(G2676,0,0,-计算!B$21,1)),AVERAGE(OFFSET(G2676,0,0,-ROW(),1)))</f>
        <v>50.856933333332485</v>
      </c>
      <c r="I2676" s="4" t="str">
        <f ca="1">IF(计算!B$23=1,IFERROR(IF(AND(G2676&gt;H2676,OFFSET(G2676,-计算!B$22,0,1,1)&lt;OFFSET(H2676,-计算!B$22,0,1,1)),"买",IF(AND(G2676&lt;H2676,OFFSET(G2676,-计算!B$22,0,1,1)&gt;OFFSET(H2676,-计算!B$22,0,1,1)),"卖",I2675)),"买"),IF(计算!B$23=2,IFERROR(IF(AND(G2676&gt;OFFSET(G2676,-计算!B$22,0,1,1),B2676&lt;OFFSET(B2676,-计算!B$22,0,1,1)),"买",IF(AND(G2676&lt;OFFSET(G2676,-计算!B$22,0,1,1),B2676&gt;OFFSET(B2676,-计算!B$22,0,1,1)),"卖",I2675)),"买"),""))</f>
        <v>卖</v>
      </c>
      <c r="J2676" s="4" t="str">
        <f t="shared" ca="1" si="167"/>
        <v/>
      </c>
      <c r="K2676" s="3">
        <f ca="1">IF(I2675="买",C2676,0)-IF(J2676=1,计算!B$18)</f>
        <v>0</v>
      </c>
      <c r="L2676" s="2">
        <f t="shared" ca="1" si="166"/>
        <v>6.6192942169248932</v>
      </c>
      <c r="M2676" s="3">
        <f ca="1">1-L2676/MAX(L$2:L2676)</f>
        <v>0.32578470736721243</v>
      </c>
    </row>
    <row r="2677" spans="1:13" x14ac:dyDescent="0.15">
      <c r="A2677" s="1">
        <v>42377</v>
      </c>
      <c r="B2677" s="2">
        <v>3361.56</v>
      </c>
      <c r="C2677" s="3">
        <f t="shared" si="164"/>
        <v>2.0392304470036704E-2</v>
      </c>
      <c r="D2677" s="3">
        <f>1-B2677/MAX(B$2:B2677)</f>
        <v>0.42803375757163276</v>
      </c>
      <c r="E2677" s="4">
        <f ca="1">IFERROR(AVERAGE(OFFSET(B2677,0,0,-计算!B$19,1)),AVERAGE(OFFSET(B2677,0,0,-ROW(),1)))</f>
        <v>3638.6049999999996</v>
      </c>
      <c r="F2677" s="4">
        <f ca="1">IFERROR(AVERAGE(OFFSET(B2677,0,0,-计算!B$20,1)),AVERAGE(OFFSET(B2677,0,0,-ROW(),1)))</f>
        <v>3691.0096000000003</v>
      </c>
      <c r="G2677" s="4">
        <f t="shared" ca="1" si="165"/>
        <v>-52.404600000000755</v>
      </c>
      <c r="H2677" s="4">
        <f ca="1">IFERROR(AVERAGE(OFFSET(G2677,0,0,-计算!B$21,1)),AVERAGE(OFFSET(G2677,0,0,-ROW(),1)))</f>
        <v>27.788177777776962</v>
      </c>
      <c r="I2677" s="4" t="str">
        <f ca="1">IF(计算!B$23=1,IFERROR(IF(AND(G2677&gt;H2677,OFFSET(G2677,-计算!B$22,0,1,1)&lt;OFFSET(H2677,-计算!B$22,0,1,1)),"买",IF(AND(G2677&lt;H2677,OFFSET(G2677,-计算!B$22,0,1,1)&gt;OFFSET(H2677,-计算!B$22,0,1,1)),"卖",I2676)),"买"),IF(计算!B$23=2,IFERROR(IF(AND(G2677&gt;OFFSET(G2677,-计算!B$22,0,1,1),B2677&lt;OFFSET(B2677,-计算!B$22,0,1,1)),"买",IF(AND(G2677&lt;OFFSET(G2677,-计算!B$22,0,1,1),B2677&gt;OFFSET(B2677,-计算!B$22,0,1,1)),"卖",I2676)),"买"),""))</f>
        <v>卖</v>
      </c>
      <c r="J2677" s="4" t="str">
        <f t="shared" ca="1" si="167"/>
        <v/>
      </c>
      <c r="K2677" s="3">
        <f ca="1">IF(I2676="买",C2677,0)-IF(J2677=1,计算!B$18)</f>
        <v>0</v>
      </c>
      <c r="L2677" s="2">
        <f t="shared" ca="1" si="166"/>
        <v>6.6192942169248932</v>
      </c>
      <c r="M2677" s="3">
        <f ca="1">1-L2677/MAX(L$2:L2677)</f>
        <v>0.32578470736721243</v>
      </c>
    </row>
    <row r="2678" spans="1:13" x14ac:dyDescent="0.15">
      <c r="A2678" s="1">
        <v>42380</v>
      </c>
      <c r="B2678" s="2">
        <v>3192.45</v>
      </c>
      <c r="C2678" s="3">
        <f t="shared" si="164"/>
        <v>-5.0307000321279438E-2</v>
      </c>
      <c r="D2678" s="3">
        <f>1-B2678/MAX(B$2:B2678)</f>
        <v>0.45680766351323765</v>
      </c>
      <c r="E2678" s="4">
        <f ca="1">IFERROR(AVERAGE(OFFSET(B2678,0,0,-计算!B$19,1)),AVERAGE(OFFSET(B2678,0,0,-ROW(),1)))</f>
        <v>3582.4441666666658</v>
      </c>
      <c r="F2678" s="4">
        <f ca="1">IFERROR(AVERAGE(OFFSET(B2678,0,0,-计算!B$20,1)),AVERAGE(OFFSET(B2678,0,0,-ROW(),1)))</f>
        <v>3684.1770000000006</v>
      </c>
      <c r="G2678" s="4">
        <f t="shared" ca="1" si="165"/>
        <v>-101.73283333333484</v>
      </c>
      <c r="H2678" s="4">
        <f ca="1">IFERROR(AVERAGE(OFFSET(G2678,0,0,-计算!B$21,1)),AVERAGE(OFFSET(G2678,0,0,-ROW(),1)))</f>
        <v>-3.3221888888898925</v>
      </c>
      <c r="I2678" s="4" t="str">
        <f ca="1">IF(计算!B$23=1,IFERROR(IF(AND(G2678&gt;H2678,OFFSET(G2678,-计算!B$22,0,1,1)&lt;OFFSET(H2678,-计算!B$22,0,1,1)),"买",IF(AND(G2678&lt;H2678,OFFSET(G2678,-计算!B$22,0,1,1)&gt;OFFSET(H2678,-计算!B$22,0,1,1)),"卖",I2677)),"买"),IF(计算!B$23=2,IFERROR(IF(AND(G2678&gt;OFFSET(G2678,-计算!B$22,0,1,1),B2678&lt;OFFSET(B2678,-计算!B$22,0,1,1)),"买",IF(AND(G2678&lt;OFFSET(G2678,-计算!B$22,0,1,1),B2678&gt;OFFSET(B2678,-计算!B$22,0,1,1)),"卖",I2677)),"买"),""))</f>
        <v>卖</v>
      </c>
      <c r="J2678" s="4" t="str">
        <f t="shared" ca="1" si="167"/>
        <v/>
      </c>
      <c r="K2678" s="3">
        <f ca="1">IF(I2677="买",C2678,0)-IF(J2678=1,计算!B$18)</f>
        <v>0</v>
      </c>
      <c r="L2678" s="2">
        <f t="shared" ca="1" si="166"/>
        <v>6.6192942169248932</v>
      </c>
      <c r="M2678" s="3">
        <f ca="1">1-L2678/MAX(L$2:L2678)</f>
        <v>0.32578470736721243</v>
      </c>
    </row>
    <row r="2679" spans="1:13" x14ac:dyDescent="0.15">
      <c r="A2679" s="1">
        <v>42381</v>
      </c>
      <c r="B2679" s="2">
        <v>3215.71</v>
      </c>
      <c r="C2679" s="3">
        <f t="shared" si="164"/>
        <v>7.2859402653135952E-3</v>
      </c>
      <c r="D2679" s="3">
        <f>1-B2679/MAX(B$2:B2679)</f>
        <v>0.45284999659701897</v>
      </c>
      <c r="E2679" s="4">
        <f ca="1">IFERROR(AVERAGE(OFFSET(B2679,0,0,-计算!B$19,1)),AVERAGE(OFFSET(B2679,0,0,-ROW(),1)))</f>
        <v>3531.3033333333333</v>
      </c>
      <c r="F2679" s="4">
        <f ca="1">IFERROR(AVERAGE(OFFSET(B2679,0,0,-计算!B$20,1)),AVERAGE(OFFSET(B2679,0,0,-ROW(),1)))</f>
        <v>3678.9720000000007</v>
      </c>
      <c r="G2679" s="4">
        <f t="shared" ca="1" si="165"/>
        <v>-147.66866666666738</v>
      </c>
      <c r="H2679" s="4">
        <f ca="1">IFERROR(AVERAGE(OFFSET(G2679,0,0,-计算!B$21,1)),AVERAGE(OFFSET(G2679,0,0,-ROW(),1)))</f>
        <v>-39.423955555556553</v>
      </c>
      <c r="I2679" s="4" t="str">
        <f ca="1">IF(计算!B$23=1,IFERROR(IF(AND(G2679&gt;H2679,OFFSET(G2679,-计算!B$22,0,1,1)&lt;OFFSET(H2679,-计算!B$22,0,1,1)),"买",IF(AND(G2679&lt;H2679,OFFSET(G2679,-计算!B$22,0,1,1)&gt;OFFSET(H2679,-计算!B$22,0,1,1)),"卖",I2678)),"买"),IF(计算!B$23=2,IFERROR(IF(AND(G2679&gt;OFFSET(G2679,-计算!B$22,0,1,1),B2679&lt;OFFSET(B2679,-计算!B$22,0,1,1)),"买",IF(AND(G2679&lt;OFFSET(G2679,-计算!B$22,0,1,1),B2679&gt;OFFSET(B2679,-计算!B$22,0,1,1)),"卖",I2678)),"买"),""))</f>
        <v>卖</v>
      </c>
      <c r="J2679" s="4" t="str">
        <f t="shared" ca="1" si="167"/>
        <v/>
      </c>
      <c r="K2679" s="3">
        <f ca="1">IF(I2678="买",C2679,0)-IF(J2679=1,计算!B$18)</f>
        <v>0</v>
      </c>
      <c r="L2679" s="2">
        <f t="shared" ca="1" si="166"/>
        <v>6.6192942169248932</v>
      </c>
      <c r="M2679" s="3">
        <f ca="1">1-L2679/MAX(L$2:L2679)</f>
        <v>0.32578470736721243</v>
      </c>
    </row>
    <row r="2680" spans="1:13" x14ac:dyDescent="0.15">
      <c r="A2680" s="1">
        <v>42382</v>
      </c>
      <c r="B2680" s="2">
        <v>3155.88</v>
      </c>
      <c r="C2680" s="3">
        <f t="shared" si="164"/>
        <v>-1.8605533459173818E-2</v>
      </c>
      <c r="D2680" s="3">
        <f>1-B2680/MAX(B$2:B2680)</f>
        <v>0.46303001429252022</v>
      </c>
      <c r="E2680" s="4">
        <f ca="1">IFERROR(AVERAGE(OFFSET(B2680,0,0,-计算!B$19,1)),AVERAGE(OFFSET(B2680,0,0,-ROW(),1)))</f>
        <v>3474.4433333333332</v>
      </c>
      <c r="F2680" s="4">
        <f ca="1">IFERROR(AVERAGE(OFFSET(B2680,0,0,-计算!B$20,1)),AVERAGE(OFFSET(B2680,0,0,-ROW(),1)))</f>
        <v>3672.7798000000003</v>
      </c>
      <c r="G2680" s="4">
        <f t="shared" ca="1" si="165"/>
        <v>-198.33646666666709</v>
      </c>
      <c r="H2680" s="4">
        <f ca="1">IFERROR(AVERAGE(OFFSET(G2680,0,0,-计算!B$21,1)),AVERAGE(OFFSET(G2680,0,0,-ROW(),1)))</f>
        <v>-80.489872222223084</v>
      </c>
      <c r="I2680" s="4" t="str">
        <f ca="1">IF(计算!B$23=1,IFERROR(IF(AND(G2680&gt;H2680,OFFSET(G2680,-计算!B$22,0,1,1)&lt;OFFSET(H2680,-计算!B$22,0,1,1)),"买",IF(AND(G2680&lt;H2680,OFFSET(G2680,-计算!B$22,0,1,1)&gt;OFFSET(H2680,-计算!B$22,0,1,1)),"卖",I2679)),"买"),IF(计算!B$23=2,IFERROR(IF(AND(G2680&gt;OFFSET(G2680,-计算!B$22,0,1,1),B2680&lt;OFFSET(B2680,-计算!B$22,0,1,1)),"买",IF(AND(G2680&lt;OFFSET(G2680,-计算!B$22,0,1,1),B2680&gt;OFFSET(B2680,-计算!B$22,0,1,1)),"卖",I2679)),"买"),""))</f>
        <v>卖</v>
      </c>
      <c r="J2680" s="4" t="str">
        <f t="shared" ca="1" si="167"/>
        <v/>
      </c>
      <c r="K2680" s="3">
        <f ca="1">IF(I2679="买",C2680,0)-IF(J2680=1,计算!B$18)</f>
        <v>0</v>
      </c>
      <c r="L2680" s="2">
        <f t="shared" ca="1" si="166"/>
        <v>6.6192942169248932</v>
      </c>
      <c r="M2680" s="3">
        <f ca="1">1-L2680/MAX(L$2:L2680)</f>
        <v>0.32578470736721243</v>
      </c>
    </row>
    <row r="2681" spans="1:13" x14ac:dyDescent="0.15">
      <c r="A2681" s="1">
        <v>42383</v>
      </c>
      <c r="B2681" s="2">
        <v>3221.57</v>
      </c>
      <c r="C2681" s="3">
        <f t="shared" si="164"/>
        <v>2.0815113375667105E-2</v>
      </c>
      <c r="D2681" s="3">
        <f>1-B2681/MAX(B$2:B2681)</f>
        <v>0.4518529231606887</v>
      </c>
      <c r="E2681" s="4">
        <f ca="1">IFERROR(AVERAGE(OFFSET(B2681,0,0,-计算!B$19,1)),AVERAGE(OFFSET(B2681,0,0,-ROW(),1)))</f>
        <v>3432.271666666667</v>
      </c>
      <c r="F2681" s="4">
        <f ca="1">IFERROR(AVERAGE(OFFSET(B2681,0,0,-计算!B$20,1)),AVERAGE(OFFSET(B2681,0,0,-ROW(),1)))</f>
        <v>3664.6404000000011</v>
      </c>
      <c r="G2681" s="4">
        <f t="shared" ca="1" si="165"/>
        <v>-232.36873333333415</v>
      </c>
      <c r="H2681" s="4">
        <f ca="1">IFERROR(AVERAGE(OFFSET(G2681,0,0,-计算!B$21,1)),AVERAGE(OFFSET(G2681,0,0,-ROW(),1)))</f>
        <v>-124.23667777777867</v>
      </c>
      <c r="I2681" s="4" t="str">
        <f ca="1">IF(计算!B$23=1,IFERROR(IF(AND(G2681&gt;H2681,OFFSET(G2681,-计算!B$22,0,1,1)&lt;OFFSET(H2681,-计算!B$22,0,1,1)),"买",IF(AND(G2681&lt;H2681,OFFSET(G2681,-计算!B$22,0,1,1)&gt;OFFSET(H2681,-计算!B$22,0,1,1)),"卖",I2680)),"买"),IF(计算!B$23=2,IFERROR(IF(AND(G2681&gt;OFFSET(G2681,-计算!B$22,0,1,1),B2681&lt;OFFSET(B2681,-计算!B$22,0,1,1)),"买",IF(AND(G2681&lt;OFFSET(G2681,-计算!B$22,0,1,1),B2681&gt;OFFSET(B2681,-计算!B$22,0,1,1)),"卖",I2680)),"买"),""))</f>
        <v>卖</v>
      </c>
      <c r="J2681" s="4" t="str">
        <f t="shared" ca="1" si="167"/>
        <v/>
      </c>
      <c r="K2681" s="3">
        <f ca="1">IF(I2680="买",C2681,0)-IF(J2681=1,计算!B$18)</f>
        <v>0</v>
      </c>
      <c r="L2681" s="2">
        <f t="shared" ca="1" si="166"/>
        <v>6.6192942169248932</v>
      </c>
      <c r="M2681" s="3">
        <f ca="1">1-L2681/MAX(L$2:L2681)</f>
        <v>0.32578470736721243</v>
      </c>
    </row>
    <row r="2682" spans="1:13" x14ac:dyDescent="0.15">
      <c r="A2682" s="1">
        <v>42384</v>
      </c>
      <c r="B2682" s="2">
        <v>3118.73</v>
      </c>
      <c r="C2682" s="3">
        <f t="shared" si="164"/>
        <v>-3.1922323587567636E-2</v>
      </c>
      <c r="D2682" s="3">
        <f>1-B2682/MAX(B$2:B2682)</f>
        <v>0.46935105152113255</v>
      </c>
      <c r="E2682" s="4">
        <f ca="1">IFERROR(AVERAGE(OFFSET(B2682,0,0,-计算!B$19,1)),AVERAGE(OFFSET(B2682,0,0,-ROW(),1)))</f>
        <v>3378.6766666666667</v>
      </c>
      <c r="F2682" s="4">
        <f ca="1">IFERROR(AVERAGE(OFFSET(B2682,0,0,-计算!B$20,1)),AVERAGE(OFFSET(B2682,0,0,-ROW(),1)))</f>
        <v>3652.8956000000007</v>
      </c>
      <c r="G2682" s="4">
        <f t="shared" ca="1" si="165"/>
        <v>-274.21893333333401</v>
      </c>
      <c r="H2682" s="4">
        <f ca="1">IFERROR(AVERAGE(OFFSET(G2682,0,0,-计算!B$21,1)),AVERAGE(OFFSET(G2682,0,0,-ROW(),1)))</f>
        <v>-167.78837222222305</v>
      </c>
      <c r="I2682" s="4" t="str">
        <f ca="1">IF(计算!B$23=1,IFERROR(IF(AND(G2682&gt;H2682,OFFSET(G2682,-计算!B$22,0,1,1)&lt;OFFSET(H2682,-计算!B$22,0,1,1)),"买",IF(AND(G2682&lt;H2682,OFFSET(G2682,-计算!B$22,0,1,1)&gt;OFFSET(H2682,-计算!B$22,0,1,1)),"卖",I2681)),"买"),IF(计算!B$23=2,IFERROR(IF(AND(G2682&gt;OFFSET(G2682,-计算!B$22,0,1,1),B2682&lt;OFFSET(B2682,-计算!B$22,0,1,1)),"买",IF(AND(G2682&lt;OFFSET(G2682,-计算!B$22,0,1,1),B2682&gt;OFFSET(B2682,-计算!B$22,0,1,1)),"卖",I2681)),"买"),""))</f>
        <v>卖</v>
      </c>
      <c r="J2682" s="4" t="str">
        <f t="shared" ca="1" si="167"/>
        <v/>
      </c>
      <c r="K2682" s="3">
        <f ca="1">IF(I2681="买",C2682,0)-IF(J2682=1,计算!B$18)</f>
        <v>0</v>
      </c>
      <c r="L2682" s="2">
        <f t="shared" ca="1" si="166"/>
        <v>6.6192942169248932</v>
      </c>
      <c r="M2682" s="3">
        <f ca="1">1-L2682/MAX(L$2:L2682)</f>
        <v>0.32578470736721243</v>
      </c>
    </row>
    <row r="2683" spans="1:13" x14ac:dyDescent="0.15">
      <c r="A2683" s="1">
        <v>42387</v>
      </c>
      <c r="B2683" s="2">
        <v>3130.73</v>
      </c>
      <c r="C2683" s="3">
        <f t="shared" si="164"/>
        <v>3.8477200655395727E-3</v>
      </c>
      <c r="D2683" s="3">
        <f>1-B2683/MAX(B$2:B2683)</f>
        <v>0.46730926291431296</v>
      </c>
      <c r="E2683" s="4">
        <f ca="1">IFERROR(AVERAGE(OFFSET(B2683,0,0,-计算!B$19,1)),AVERAGE(OFFSET(B2683,0,0,-ROW(),1)))</f>
        <v>3325.8058333333342</v>
      </c>
      <c r="F2683" s="4">
        <f ca="1">IFERROR(AVERAGE(OFFSET(B2683,0,0,-计算!B$20,1)),AVERAGE(OFFSET(B2683,0,0,-ROW(),1)))</f>
        <v>3639.642800000001</v>
      </c>
      <c r="G2683" s="4">
        <f t="shared" ca="1" si="165"/>
        <v>-313.83696666666674</v>
      </c>
      <c r="H2683" s="4">
        <f ca="1">IFERROR(AVERAGE(OFFSET(G2683,0,0,-计算!B$21,1)),AVERAGE(OFFSET(G2683,0,0,-ROW(),1)))</f>
        <v>-211.36043333333404</v>
      </c>
      <c r="I2683" s="4" t="str">
        <f ca="1">IF(计算!B$23=1,IFERROR(IF(AND(G2683&gt;H2683,OFFSET(G2683,-计算!B$22,0,1,1)&lt;OFFSET(H2683,-计算!B$22,0,1,1)),"买",IF(AND(G2683&lt;H2683,OFFSET(G2683,-计算!B$22,0,1,1)&gt;OFFSET(H2683,-计算!B$22,0,1,1)),"卖",I2682)),"买"),IF(计算!B$23=2,IFERROR(IF(AND(G2683&gt;OFFSET(G2683,-计算!B$22,0,1,1),B2683&lt;OFFSET(B2683,-计算!B$22,0,1,1)),"买",IF(AND(G2683&lt;OFFSET(G2683,-计算!B$22,0,1,1),B2683&gt;OFFSET(B2683,-计算!B$22,0,1,1)),"卖",I2682)),"买"),""))</f>
        <v>卖</v>
      </c>
      <c r="J2683" s="4" t="str">
        <f t="shared" ca="1" si="167"/>
        <v/>
      </c>
      <c r="K2683" s="3">
        <f ca="1">IF(I2682="买",C2683,0)-IF(J2683=1,计算!B$18)</f>
        <v>0</v>
      </c>
      <c r="L2683" s="2">
        <f t="shared" ca="1" si="166"/>
        <v>6.6192942169248932</v>
      </c>
      <c r="M2683" s="3">
        <f ca="1">1-L2683/MAX(L$2:L2683)</f>
        <v>0.32578470736721243</v>
      </c>
    </row>
    <row r="2684" spans="1:13" x14ac:dyDescent="0.15">
      <c r="A2684" s="1">
        <v>42388</v>
      </c>
      <c r="B2684" s="2">
        <v>3223.13</v>
      </c>
      <c r="C2684" s="3">
        <f t="shared" si="164"/>
        <v>2.9513883343501357E-2</v>
      </c>
      <c r="D2684" s="3">
        <f>1-B2684/MAX(B$2:B2684)</f>
        <v>0.45158749064180215</v>
      </c>
      <c r="E2684" s="4">
        <f ca="1">IFERROR(AVERAGE(OFFSET(B2684,0,0,-计算!B$19,1)),AVERAGE(OFFSET(B2684,0,0,-ROW(),1)))</f>
        <v>3283.4833333333336</v>
      </c>
      <c r="F2684" s="4">
        <f ca="1">IFERROR(AVERAGE(OFFSET(B2684,0,0,-计算!B$20,1)),AVERAGE(OFFSET(B2684,0,0,-ROW(),1)))</f>
        <v>3627.298400000001</v>
      </c>
      <c r="G2684" s="4">
        <f t="shared" ca="1" si="165"/>
        <v>-343.81506666666746</v>
      </c>
      <c r="H2684" s="4">
        <f ca="1">IFERROR(AVERAGE(OFFSET(G2684,0,0,-计算!B$21,1)),AVERAGE(OFFSET(G2684,0,0,-ROW(),1)))</f>
        <v>-251.7074722222228</v>
      </c>
      <c r="I2684" s="4" t="str">
        <f ca="1">IF(计算!B$23=1,IFERROR(IF(AND(G2684&gt;H2684,OFFSET(G2684,-计算!B$22,0,1,1)&lt;OFFSET(H2684,-计算!B$22,0,1,1)),"买",IF(AND(G2684&lt;H2684,OFFSET(G2684,-计算!B$22,0,1,1)&gt;OFFSET(H2684,-计算!B$22,0,1,1)),"卖",I2683)),"买"),IF(计算!B$23=2,IFERROR(IF(AND(G2684&gt;OFFSET(G2684,-计算!B$22,0,1,1),B2684&lt;OFFSET(B2684,-计算!B$22,0,1,1)),"买",IF(AND(G2684&lt;OFFSET(G2684,-计算!B$22,0,1,1),B2684&gt;OFFSET(B2684,-计算!B$22,0,1,1)),"卖",I2683)),"买"),""))</f>
        <v>卖</v>
      </c>
      <c r="J2684" s="4" t="str">
        <f t="shared" ca="1" si="167"/>
        <v/>
      </c>
      <c r="K2684" s="3">
        <f ca="1">IF(I2683="买",C2684,0)-IF(J2684=1,计算!B$18)</f>
        <v>0</v>
      </c>
      <c r="L2684" s="2">
        <f t="shared" ca="1" si="166"/>
        <v>6.6192942169248932</v>
      </c>
      <c r="M2684" s="3">
        <f ca="1">1-L2684/MAX(L$2:L2684)</f>
        <v>0.32578470736721243</v>
      </c>
    </row>
    <row r="2685" spans="1:13" x14ac:dyDescent="0.15">
      <c r="A2685" s="1">
        <v>42389</v>
      </c>
      <c r="B2685" s="2">
        <v>3174.38</v>
      </c>
      <c r="C2685" s="3">
        <f t="shared" si="164"/>
        <v>-1.5125049253365552E-2</v>
      </c>
      <c r="D2685" s="3">
        <f>1-B2685/MAX(B$2:B2685)</f>
        <v>0.45988225685700668</v>
      </c>
      <c r="E2685" s="4">
        <f ca="1">IFERROR(AVERAGE(OFFSET(B2685,0,0,-计算!B$19,1)),AVERAGE(OFFSET(B2685,0,0,-ROW(),1)))</f>
        <v>3258.9258333333328</v>
      </c>
      <c r="F2685" s="4">
        <f ca="1">IFERROR(AVERAGE(OFFSET(B2685,0,0,-计算!B$20,1)),AVERAGE(OFFSET(B2685,0,0,-ROW(),1)))</f>
        <v>3614.121200000001</v>
      </c>
      <c r="G2685" s="4">
        <f t="shared" ca="1" si="165"/>
        <v>-355.19536666666818</v>
      </c>
      <c r="H2685" s="4">
        <f ca="1">IFERROR(AVERAGE(OFFSET(G2685,0,0,-计算!B$21,1)),AVERAGE(OFFSET(G2685,0,0,-ROW(),1)))</f>
        <v>-286.29525555555625</v>
      </c>
      <c r="I2685" s="4" t="str">
        <f ca="1">IF(计算!B$23=1,IFERROR(IF(AND(G2685&gt;H2685,OFFSET(G2685,-计算!B$22,0,1,1)&lt;OFFSET(H2685,-计算!B$22,0,1,1)),"买",IF(AND(G2685&lt;H2685,OFFSET(G2685,-计算!B$22,0,1,1)&gt;OFFSET(H2685,-计算!B$22,0,1,1)),"卖",I2684)),"买"),IF(计算!B$23=2,IFERROR(IF(AND(G2685&gt;OFFSET(G2685,-计算!B$22,0,1,1),B2685&lt;OFFSET(B2685,-计算!B$22,0,1,1)),"买",IF(AND(G2685&lt;OFFSET(G2685,-计算!B$22,0,1,1),B2685&gt;OFFSET(B2685,-计算!B$22,0,1,1)),"卖",I2684)),"买"),""))</f>
        <v>卖</v>
      </c>
      <c r="J2685" s="4" t="str">
        <f t="shared" ca="1" si="167"/>
        <v/>
      </c>
      <c r="K2685" s="3">
        <f ca="1">IF(I2684="买",C2685,0)-IF(J2685=1,计算!B$18)</f>
        <v>0</v>
      </c>
      <c r="L2685" s="2">
        <f t="shared" ca="1" si="166"/>
        <v>6.6192942169248932</v>
      </c>
      <c r="M2685" s="3">
        <f ca="1">1-L2685/MAX(L$2:L2685)</f>
        <v>0.32578470736721243</v>
      </c>
    </row>
    <row r="2686" spans="1:13" x14ac:dyDescent="0.15">
      <c r="A2686" s="1">
        <v>42390</v>
      </c>
      <c r="B2686" s="2">
        <v>3081.35</v>
      </c>
      <c r="C2686" s="3">
        <f t="shared" si="164"/>
        <v>-2.9306510247670503E-2</v>
      </c>
      <c r="D2686" s="3">
        <f>1-B2686/MAX(B$2:B2686)</f>
        <v>0.47571122303137547</v>
      </c>
      <c r="E2686" s="4">
        <f ca="1">IFERROR(AVERAGE(OFFSET(B2686,0,0,-计算!B$19,1)),AVERAGE(OFFSET(B2686,0,0,-ROW(),1)))</f>
        <v>3225.8066666666668</v>
      </c>
      <c r="F2686" s="4">
        <f ca="1">IFERROR(AVERAGE(OFFSET(B2686,0,0,-计算!B$20,1)),AVERAGE(OFFSET(B2686,0,0,-ROW(),1)))</f>
        <v>3599.0752000000007</v>
      </c>
      <c r="G2686" s="4">
        <f t="shared" ca="1" si="165"/>
        <v>-373.26853333333383</v>
      </c>
      <c r="H2686" s="4">
        <f ca="1">IFERROR(AVERAGE(OFFSET(G2686,0,0,-计算!B$21,1)),AVERAGE(OFFSET(G2686,0,0,-ROW(),1)))</f>
        <v>-315.45060000000075</v>
      </c>
      <c r="I2686" s="4" t="str">
        <f ca="1">IF(计算!B$23=1,IFERROR(IF(AND(G2686&gt;H2686,OFFSET(G2686,-计算!B$22,0,1,1)&lt;OFFSET(H2686,-计算!B$22,0,1,1)),"买",IF(AND(G2686&lt;H2686,OFFSET(G2686,-计算!B$22,0,1,1)&gt;OFFSET(H2686,-计算!B$22,0,1,1)),"卖",I2685)),"买"),IF(计算!B$23=2,IFERROR(IF(AND(G2686&gt;OFFSET(G2686,-计算!B$22,0,1,1),B2686&lt;OFFSET(B2686,-计算!B$22,0,1,1)),"买",IF(AND(G2686&lt;OFFSET(G2686,-计算!B$22,0,1,1),B2686&gt;OFFSET(B2686,-计算!B$22,0,1,1)),"卖",I2685)),"买"),""))</f>
        <v>卖</v>
      </c>
      <c r="J2686" s="4" t="str">
        <f t="shared" ca="1" si="167"/>
        <v/>
      </c>
      <c r="K2686" s="3">
        <f ca="1">IF(I2685="买",C2686,0)-IF(J2686=1,计算!B$18)</f>
        <v>0</v>
      </c>
      <c r="L2686" s="2">
        <f t="shared" ca="1" si="166"/>
        <v>6.6192942169248932</v>
      </c>
      <c r="M2686" s="3">
        <f ca="1">1-L2686/MAX(L$2:L2686)</f>
        <v>0.32578470736721243</v>
      </c>
    </row>
    <row r="2687" spans="1:13" x14ac:dyDescent="0.15">
      <c r="A2687" s="1">
        <v>42391</v>
      </c>
      <c r="B2687" s="2">
        <v>3113.46</v>
      </c>
      <c r="C2687" s="3">
        <f t="shared" si="164"/>
        <v>1.0420757135671144E-2</v>
      </c>
      <c r="D2687" s="3">
        <f>1-B2687/MAX(B$2:B2687)</f>
        <v>0.47024773701762745</v>
      </c>
      <c r="E2687" s="4">
        <f ca="1">IFERROR(AVERAGE(OFFSET(B2687,0,0,-计算!B$19,1)),AVERAGE(OFFSET(B2687,0,0,-ROW(),1)))</f>
        <v>3190.2775000000001</v>
      </c>
      <c r="F2687" s="4">
        <f ca="1">IFERROR(AVERAGE(OFFSET(B2687,0,0,-计算!B$20,1)),AVERAGE(OFFSET(B2687,0,0,-ROW(),1)))</f>
        <v>3585.438000000001</v>
      </c>
      <c r="G2687" s="4">
        <f t="shared" ca="1" si="165"/>
        <v>-395.16050000000087</v>
      </c>
      <c r="H2687" s="4">
        <f ca="1">IFERROR(AVERAGE(OFFSET(G2687,0,0,-计算!B$21,1)),AVERAGE(OFFSET(G2687,0,0,-ROW(),1)))</f>
        <v>-342.58256111111183</v>
      </c>
      <c r="I2687" s="4" t="str">
        <f ca="1">IF(计算!B$23=1,IFERROR(IF(AND(G2687&gt;H2687,OFFSET(G2687,-计算!B$22,0,1,1)&lt;OFFSET(H2687,-计算!B$22,0,1,1)),"买",IF(AND(G2687&lt;H2687,OFFSET(G2687,-计算!B$22,0,1,1)&gt;OFFSET(H2687,-计算!B$22,0,1,1)),"卖",I2686)),"买"),IF(计算!B$23=2,IFERROR(IF(AND(G2687&gt;OFFSET(G2687,-计算!B$22,0,1,1),B2687&lt;OFFSET(B2687,-计算!B$22,0,1,1)),"买",IF(AND(G2687&lt;OFFSET(G2687,-计算!B$22,0,1,1),B2687&gt;OFFSET(B2687,-计算!B$22,0,1,1)),"卖",I2686)),"买"),""))</f>
        <v>卖</v>
      </c>
      <c r="J2687" s="4" t="str">
        <f t="shared" ca="1" si="167"/>
        <v/>
      </c>
      <c r="K2687" s="3">
        <f ca="1">IF(I2686="买",C2687,0)-IF(J2687=1,计算!B$18)</f>
        <v>0</v>
      </c>
      <c r="L2687" s="2">
        <f t="shared" ca="1" si="166"/>
        <v>6.6192942169248932</v>
      </c>
      <c r="M2687" s="3">
        <f ca="1">1-L2687/MAX(L$2:L2687)</f>
        <v>0.32578470736721243</v>
      </c>
    </row>
    <row r="2688" spans="1:13" x14ac:dyDescent="0.15">
      <c r="A2688" s="1">
        <v>42394</v>
      </c>
      <c r="B2688" s="2">
        <v>3128.89</v>
      </c>
      <c r="C2688" s="3">
        <f t="shared" si="164"/>
        <v>4.9559011517732454E-3</v>
      </c>
      <c r="D2688" s="3">
        <f>1-B2688/MAX(B$2:B2688)</f>
        <v>0.46762233716735857</v>
      </c>
      <c r="E2688" s="4">
        <f ca="1">IFERROR(AVERAGE(OFFSET(B2688,0,0,-计算!B$19,1)),AVERAGE(OFFSET(B2688,0,0,-ROW(),1)))</f>
        <v>3176.4866666666671</v>
      </c>
      <c r="F2688" s="4">
        <f ca="1">IFERROR(AVERAGE(OFFSET(B2688,0,0,-计算!B$20,1)),AVERAGE(OFFSET(B2688,0,0,-ROW(),1)))</f>
        <v>3573.0910000000008</v>
      </c>
      <c r="G2688" s="4">
        <f t="shared" ca="1" si="165"/>
        <v>-396.60433333333367</v>
      </c>
      <c r="H2688" s="4">
        <f ca="1">IFERROR(AVERAGE(OFFSET(G2688,0,0,-计算!B$21,1)),AVERAGE(OFFSET(G2688,0,0,-ROW(),1)))</f>
        <v>-362.98012777777848</v>
      </c>
      <c r="I2688" s="4" t="str">
        <f ca="1">IF(计算!B$23=1,IFERROR(IF(AND(G2688&gt;H2688,OFFSET(G2688,-计算!B$22,0,1,1)&lt;OFFSET(H2688,-计算!B$22,0,1,1)),"买",IF(AND(G2688&lt;H2688,OFFSET(G2688,-计算!B$22,0,1,1)&gt;OFFSET(H2688,-计算!B$22,0,1,1)),"卖",I2687)),"买"),IF(计算!B$23=2,IFERROR(IF(AND(G2688&gt;OFFSET(G2688,-计算!B$22,0,1,1),B2688&lt;OFFSET(B2688,-计算!B$22,0,1,1)),"买",IF(AND(G2688&lt;OFFSET(G2688,-计算!B$22,0,1,1),B2688&gt;OFFSET(B2688,-计算!B$22,0,1,1)),"卖",I2687)),"买"),""))</f>
        <v>卖</v>
      </c>
      <c r="J2688" s="4" t="str">
        <f t="shared" ca="1" si="167"/>
        <v/>
      </c>
      <c r="K2688" s="3">
        <f ca="1">IF(I2687="买",C2688,0)-IF(J2688=1,计算!B$18)</f>
        <v>0</v>
      </c>
      <c r="L2688" s="2">
        <f t="shared" ca="1" si="166"/>
        <v>6.6192942169248932</v>
      </c>
      <c r="M2688" s="3">
        <f ca="1">1-L2688/MAX(L$2:L2688)</f>
        <v>0.32578470736721243</v>
      </c>
    </row>
    <row r="2689" spans="1:13" x14ac:dyDescent="0.15">
      <c r="A2689" s="1">
        <v>42395</v>
      </c>
      <c r="B2689" s="2">
        <v>2940.51</v>
      </c>
      <c r="C2689" s="3">
        <f t="shared" si="164"/>
        <v>-6.0206654756159383E-2</v>
      </c>
      <c r="D2689" s="3">
        <f>1-B2689/MAX(B$2:B2689)</f>
        <v>0.49967501531341452</v>
      </c>
      <c r="E2689" s="4">
        <f ca="1">IFERROR(AVERAGE(OFFSET(B2689,0,0,-计算!B$19,1)),AVERAGE(OFFSET(B2689,0,0,-ROW(),1)))</f>
        <v>3141.3991666666666</v>
      </c>
      <c r="F2689" s="4">
        <f ca="1">IFERROR(AVERAGE(OFFSET(B2689,0,0,-计算!B$20,1)),AVERAGE(OFFSET(B2689,0,0,-ROW(),1)))</f>
        <v>3556.6186000000016</v>
      </c>
      <c r="G2689" s="4">
        <f t="shared" ca="1" si="165"/>
        <v>-415.21943333333502</v>
      </c>
      <c r="H2689" s="4">
        <f ca="1">IFERROR(AVERAGE(OFFSET(G2689,0,0,-计算!B$21,1)),AVERAGE(OFFSET(G2689,0,0,-ROW(),1)))</f>
        <v>-379.87720555555649</v>
      </c>
      <c r="I2689" s="4" t="str">
        <f ca="1">IF(计算!B$23=1,IFERROR(IF(AND(G2689&gt;H2689,OFFSET(G2689,-计算!B$22,0,1,1)&lt;OFFSET(H2689,-计算!B$22,0,1,1)),"买",IF(AND(G2689&lt;H2689,OFFSET(G2689,-计算!B$22,0,1,1)&gt;OFFSET(H2689,-计算!B$22,0,1,1)),"卖",I2688)),"买"),IF(计算!B$23=2,IFERROR(IF(AND(G2689&gt;OFFSET(G2689,-计算!B$22,0,1,1),B2689&lt;OFFSET(B2689,-计算!B$22,0,1,1)),"买",IF(AND(G2689&lt;OFFSET(G2689,-计算!B$22,0,1,1),B2689&gt;OFFSET(B2689,-计算!B$22,0,1,1)),"卖",I2688)),"买"),""))</f>
        <v>卖</v>
      </c>
      <c r="J2689" s="4" t="str">
        <f t="shared" ca="1" si="167"/>
        <v/>
      </c>
      <c r="K2689" s="3">
        <f ca="1">IF(I2688="买",C2689,0)-IF(J2689=1,计算!B$18)</f>
        <v>0</v>
      </c>
      <c r="L2689" s="2">
        <f t="shared" ca="1" si="166"/>
        <v>6.6192942169248932</v>
      </c>
      <c r="M2689" s="3">
        <f ca="1">1-L2689/MAX(L$2:L2689)</f>
        <v>0.32578470736721243</v>
      </c>
    </row>
    <row r="2690" spans="1:13" x14ac:dyDescent="0.15">
      <c r="A2690" s="1">
        <v>42396</v>
      </c>
      <c r="B2690" s="2">
        <v>2930.35</v>
      </c>
      <c r="C2690" s="3">
        <f t="shared" si="164"/>
        <v>-3.4551829444553483E-3</v>
      </c>
      <c r="D2690" s="3">
        <f>1-B2690/MAX(B$2:B2690)</f>
        <v>0.50140372966718849</v>
      </c>
      <c r="E2690" s="4">
        <f ca="1">IFERROR(AVERAGE(OFFSET(B2690,0,0,-计算!B$19,1)),AVERAGE(OFFSET(B2690,0,0,-ROW(),1)))</f>
        <v>3119.5574999999994</v>
      </c>
      <c r="F2690" s="4">
        <f ca="1">IFERROR(AVERAGE(OFFSET(B2690,0,0,-计算!B$20,1)),AVERAGE(OFFSET(B2690,0,0,-ROW(),1)))</f>
        <v>3540.0578000000014</v>
      </c>
      <c r="G2690" s="4">
        <f t="shared" ca="1" si="165"/>
        <v>-420.50030000000197</v>
      </c>
      <c r="H2690" s="4">
        <f ca="1">IFERROR(AVERAGE(OFFSET(G2690,0,0,-计算!B$21,1)),AVERAGE(OFFSET(G2690,0,0,-ROW(),1)))</f>
        <v>-392.65807777777894</v>
      </c>
      <c r="I2690" s="4" t="str">
        <f ca="1">IF(计算!B$23=1,IFERROR(IF(AND(G2690&gt;H2690,OFFSET(G2690,-计算!B$22,0,1,1)&lt;OFFSET(H2690,-计算!B$22,0,1,1)),"买",IF(AND(G2690&lt;H2690,OFFSET(G2690,-计算!B$22,0,1,1)&gt;OFFSET(H2690,-计算!B$22,0,1,1)),"卖",I2689)),"买"),IF(计算!B$23=2,IFERROR(IF(AND(G2690&gt;OFFSET(G2690,-计算!B$22,0,1,1),B2690&lt;OFFSET(B2690,-计算!B$22,0,1,1)),"买",IF(AND(G2690&lt;OFFSET(G2690,-计算!B$22,0,1,1),B2690&gt;OFFSET(B2690,-计算!B$22,0,1,1)),"卖",I2689)),"买"),""))</f>
        <v>卖</v>
      </c>
      <c r="J2690" s="4" t="str">
        <f t="shared" ca="1" si="167"/>
        <v/>
      </c>
      <c r="K2690" s="3">
        <f ca="1">IF(I2689="买",C2690,0)-IF(J2690=1,计算!B$18)</f>
        <v>0</v>
      </c>
      <c r="L2690" s="2">
        <f t="shared" ca="1" si="166"/>
        <v>6.6192942169248932</v>
      </c>
      <c r="M2690" s="3">
        <f ca="1">1-L2690/MAX(L$2:L2690)</f>
        <v>0.32578470736721243</v>
      </c>
    </row>
    <row r="2691" spans="1:13" x14ac:dyDescent="0.15">
      <c r="A2691" s="1">
        <v>42397</v>
      </c>
      <c r="B2691" s="2">
        <v>2853.76</v>
      </c>
      <c r="C2691" s="3">
        <f t="shared" si="164"/>
        <v>-2.6136809596123189E-2</v>
      </c>
      <c r="D2691" s="3">
        <f>1-B2691/MAX(B$2:B2691)</f>
        <v>0.51443544545021436</v>
      </c>
      <c r="E2691" s="4">
        <f ca="1">IFERROR(AVERAGE(OFFSET(B2691,0,0,-计算!B$19,1)),AVERAGE(OFFSET(B2691,0,0,-ROW(),1)))</f>
        <v>3089.395</v>
      </c>
      <c r="F2691" s="4">
        <f ca="1">IFERROR(AVERAGE(OFFSET(B2691,0,0,-计算!B$20,1)),AVERAGE(OFFSET(B2691,0,0,-ROW(),1)))</f>
        <v>3522.8214000000021</v>
      </c>
      <c r="G2691" s="4">
        <f t="shared" ca="1" si="165"/>
        <v>-433.4264000000021</v>
      </c>
      <c r="H2691" s="4">
        <f ca="1">IFERROR(AVERAGE(OFFSET(G2691,0,0,-计算!B$21,1)),AVERAGE(OFFSET(G2691,0,0,-ROW(),1)))</f>
        <v>-405.69658333333456</v>
      </c>
      <c r="I2691" s="4" t="str">
        <f ca="1">IF(计算!B$23=1,IFERROR(IF(AND(G2691&gt;H2691,OFFSET(G2691,-计算!B$22,0,1,1)&lt;OFFSET(H2691,-计算!B$22,0,1,1)),"买",IF(AND(G2691&lt;H2691,OFFSET(G2691,-计算!B$22,0,1,1)&gt;OFFSET(H2691,-计算!B$22,0,1,1)),"卖",I2690)),"买"),IF(计算!B$23=2,IFERROR(IF(AND(G2691&gt;OFFSET(G2691,-计算!B$22,0,1,1),B2691&lt;OFFSET(B2691,-计算!B$22,0,1,1)),"买",IF(AND(G2691&lt;OFFSET(G2691,-计算!B$22,0,1,1),B2691&gt;OFFSET(B2691,-计算!B$22,0,1,1)),"卖",I2690)),"买"),""))</f>
        <v>卖</v>
      </c>
      <c r="J2691" s="4" t="str">
        <f t="shared" ca="1" si="167"/>
        <v/>
      </c>
      <c r="K2691" s="3">
        <f ca="1">IF(I2690="买",C2691,0)-IF(J2691=1,计算!B$18)</f>
        <v>0</v>
      </c>
      <c r="L2691" s="2">
        <f t="shared" ca="1" si="166"/>
        <v>6.6192942169248932</v>
      </c>
      <c r="M2691" s="3">
        <f ca="1">1-L2691/MAX(L$2:L2691)</f>
        <v>0.32578470736721243</v>
      </c>
    </row>
    <row r="2692" spans="1:13" x14ac:dyDescent="0.15">
      <c r="A2692" s="1">
        <v>42398</v>
      </c>
      <c r="B2692" s="2">
        <v>2946.09</v>
      </c>
      <c r="C2692" s="3">
        <f t="shared" ref="C2692:C2755" si="168">B2692/B2691-1</f>
        <v>3.2353806907378324E-2</v>
      </c>
      <c r="D2692" s="3">
        <f>1-B2692/MAX(B$2:B2692)</f>
        <v>0.49872558361124342</v>
      </c>
      <c r="E2692" s="4">
        <f ca="1">IFERROR(AVERAGE(OFFSET(B2692,0,0,-计算!B$19,1)),AVERAGE(OFFSET(B2692,0,0,-ROW(),1)))</f>
        <v>3071.9124999999999</v>
      </c>
      <c r="F2692" s="4">
        <f ca="1">IFERROR(AVERAGE(OFFSET(B2692,0,0,-计算!B$20,1)),AVERAGE(OFFSET(B2692,0,0,-ROW(),1)))</f>
        <v>3506.2438000000011</v>
      </c>
      <c r="G2692" s="4">
        <f t="shared" ref="G2692:G2755" ca="1" si="169">E2692-F2692</f>
        <v>-434.33130000000119</v>
      </c>
      <c r="H2692" s="4">
        <f ca="1">IFERROR(AVERAGE(OFFSET(G2692,0,0,-计算!B$21,1)),AVERAGE(OFFSET(G2692,0,0,-ROW(),1)))</f>
        <v>-415.87371111111247</v>
      </c>
      <c r="I2692" s="4" t="str">
        <f ca="1">IF(计算!B$23=1,IFERROR(IF(AND(G2692&gt;H2692,OFFSET(G2692,-计算!B$22,0,1,1)&lt;OFFSET(H2692,-计算!B$22,0,1,1)),"买",IF(AND(G2692&lt;H2692,OFFSET(G2692,-计算!B$22,0,1,1)&gt;OFFSET(H2692,-计算!B$22,0,1,1)),"卖",I2691)),"买"),IF(计算!B$23=2,IFERROR(IF(AND(G2692&gt;OFFSET(G2692,-计算!B$22,0,1,1),B2692&lt;OFFSET(B2692,-计算!B$22,0,1,1)),"买",IF(AND(G2692&lt;OFFSET(G2692,-计算!B$22,0,1,1),B2692&gt;OFFSET(B2692,-计算!B$22,0,1,1)),"卖",I2691)),"买"),""))</f>
        <v>卖</v>
      </c>
      <c r="J2692" s="4" t="str">
        <f t="shared" ca="1" si="167"/>
        <v/>
      </c>
      <c r="K2692" s="3">
        <f ca="1">IF(I2691="买",C2692,0)-IF(J2692=1,计算!B$18)</f>
        <v>0</v>
      </c>
      <c r="L2692" s="2">
        <f t="shared" ref="L2692:L2755" ca="1" si="170">IFERROR(L2691*(1+K2692),L2691)</f>
        <v>6.6192942169248932</v>
      </c>
      <c r="M2692" s="3">
        <f ca="1">1-L2692/MAX(L$2:L2692)</f>
        <v>0.32578470736721243</v>
      </c>
    </row>
    <row r="2693" spans="1:13" x14ac:dyDescent="0.15">
      <c r="A2693" s="1">
        <v>42401</v>
      </c>
      <c r="B2693" s="2">
        <v>2901.05</v>
      </c>
      <c r="C2693" s="3">
        <f t="shared" si="168"/>
        <v>-1.5288059767352702E-2</v>
      </c>
      <c r="D2693" s="3">
        <f>1-B2693/MAX(B$2:B2693)</f>
        <v>0.50638909684883959</v>
      </c>
      <c r="E2693" s="4">
        <f ca="1">IFERROR(AVERAGE(OFFSET(B2693,0,0,-计算!B$19,1)),AVERAGE(OFFSET(B2693,0,0,-ROW(),1)))</f>
        <v>3045.2025000000008</v>
      </c>
      <c r="F2693" s="4">
        <f ca="1">IFERROR(AVERAGE(OFFSET(B2693,0,0,-计算!B$20,1)),AVERAGE(OFFSET(B2693,0,0,-ROW(),1)))</f>
        <v>3488.7772000000014</v>
      </c>
      <c r="G2693" s="4">
        <f t="shared" ca="1" si="169"/>
        <v>-443.57470000000058</v>
      </c>
      <c r="H2693" s="4">
        <f ca="1">IFERROR(AVERAGE(OFFSET(G2693,0,0,-计算!B$21,1)),AVERAGE(OFFSET(G2693,0,0,-ROW(),1)))</f>
        <v>-423.94274444444574</v>
      </c>
      <c r="I2693" s="4" t="str">
        <f ca="1">IF(计算!B$23=1,IFERROR(IF(AND(G2693&gt;H2693,OFFSET(G2693,-计算!B$22,0,1,1)&lt;OFFSET(H2693,-计算!B$22,0,1,1)),"买",IF(AND(G2693&lt;H2693,OFFSET(G2693,-计算!B$22,0,1,1)&gt;OFFSET(H2693,-计算!B$22,0,1,1)),"卖",I2692)),"买"),IF(计算!B$23=2,IFERROR(IF(AND(G2693&gt;OFFSET(G2693,-计算!B$22,0,1,1),B2693&lt;OFFSET(B2693,-计算!B$22,0,1,1)),"买",IF(AND(G2693&lt;OFFSET(G2693,-计算!B$22,0,1,1),B2693&gt;OFFSET(B2693,-计算!B$22,0,1,1)),"卖",I2692)),"买"),""))</f>
        <v>卖</v>
      </c>
      <c r="J2693" s="4" t="str">
        <f t="shared" ref="J2693:J2756" ca="1" si="171">IF(I2692&lt;&gt;I2693,1,"")</f>
        <v/>
      </c>
      <c r="K2693" s="3">
        <f ca="1">IF(I2692="买",C2693,0)-IF(J2693=1,计算!B$18)</f>
        <v>0</v>
      </c>
      <c r="L2693" s="2">
        <f t="shared" ca="1" si="170"/>
        <v>6.6192942169248932</v>
      </c>
      <c r="M2693" s="3">
        <f ca="1">1-L2693/MAX(L$2:L2693)</f>
        <v>0.32578470736721243</v>
      </c>
    </row>
    <row r="2694" spans="1:13" x14ac:dyDescent="0.15">
      <c r="A2694" s="1">
        <v>42402</v>
      </c>
      <c r="B2694" s="2">
        <v>2961.33</v>
      </c>
      <c r="C2694" s="3">
        <f t="shared" si="168"/>
        <v>2.0778683580082946E-2</v>
      </c>
      <c r="D2694" s="3">
        <f>1-B2694/MAX(B$2:B2694)</f>
        <v>0.49613251208058262</v>
      </c>
      <c r="E2694" s="4">
        <f ca="1">IFERROR(AVERAGE(OFFSET(B2694,0,0,-计算!B$19,1)),AVERAGE(OFFSET(B2694,0,0,-ROW(),1)))</f>
        <v>3032.085833333334</v>
      </c>
      <c r="F2694" s="4">
        <f ca="1">IFERROR(AVERAGE(OFFSET(B2694,0,0,-计算!B$20,1)),AVERAGE(OFFSET(B2694,0,0,-ROW(),1)))</f>
        <v>3472.9370000000013</v>
      </c>
      <c r="G2694" s="4">
        <f t="shared" ca="1" si="169"/>
        <v>-440.85116666666727</v>
      </c>
      <c r="H2694" s="4">
        <f ca="1">IFERROR(AVERAGE(OFFSET(G2694,0,0,-计算!B$21,1)),AVERAGE(OFFSET(G2694,0,0,-ROW(),1)))</f>
        <v>-431.317216666668</v>
      </c>
      <c r="I2694" s="4" t="str">
        <f ca="1">IF(计算!B$23=1,IFERROR(IF(AND(G2694&gt;H2694,OFFSET(G2694,-计算!B$22,0,1,1)&lt;OFFSET(H2694,-计算!B$22,0,1,1)),"买",IF(AND(G2694&lt;H2694,OFFSET(G2694,-计算!B$22,0,1,1)&gt;OFFSET(H2694,-计算!B$22,0,1,1)),"卖",I2693)),"买"),IF(计算!B$23=2,IFERROR(IF(AND(G2694&gt;OFFSET(G2694,-计算!B$22,0,1,1),B2694&lt;OFFSET(B2694,-计算!B$22,0,1,1)),"买",IF(AND(G2694&lt;OFFSET(G2694,-计算!B$22,0,1,1),B2694&gt;OFFSET(B2694,-计算!B$22,0,1,1)),"卖",I2693)),"买"),""))</f>
        <v>卖</v>
      </c>
      <c r="J2694" s="4" t="str">
        <f t="shared" ca="1" si="171"/>
        <v/>
      </c>
      <c r="K2694" s="3">
        <f ca="1">IF(I2693="买",C2694,0)-IF(J2694=1,计算!B$18)</f>
        <v>0</v>
      </c>
      <c r="L2694" s="2">
        <f t="shared" ca="1" si="170"/>
        <v>6.6192942169248932</v>
      </c>
      <c r="M2694" s="3">
        <f ca="1">1-L2694/MAX(L$2:L2694)</f>
        <v>0.32578470736721243</v>
      </c>
    </row>
    <row r="2695" spans="1:13" x14ac:dyDescent="0.15">
      <c r="A2695" s="1">
        <v>42403</v>
      </c>
      <c r="B2695" s="2">
        <v>2948.64</v>
      </c>
      <c r="C2695" s="3">
        <f t="shared" si="168"/>
        <v>-4.2852367010769443E-3</v>
      </c>
      <c r="D2695" s="3">
        <f>1-B2695/MAX(B$2:B2695)</f>
        <v>0.49829170353229435</v>
      </c>
      <c r="E2695" s="4">
        <f ca="1">IFERROR(AVERAGE(OFFSET(B2695,0,0,-计算!B$19,1)),AVERAGE(OFFSET(B2695,0,0,-ROW(),1)))</f>
        <v>3016.9116666666669</v>
      </c>
      <c r="F2695" s="4">
        <f ca="1">IFERROR(AVERAGE(OFFSET(B2695,0,0,-计算!B$20,1)),AVERAGE(OFFSET(B2695,0,0,-ROW(),1)))</f>
        <v>3456.8320000000012</v>
      </c>
      <c r="G2695" s="4">
        <f t="shared" ca="1" si="169"/>
        <v>-439.92033333333438</v>
      </c>
      <c r="H2695" s="4">
        <f ca="1">IFERROR(AVERAGE(OFFSET(G2695,0,0,-计算!B$21,1)),AVERAGE(OFFSET(G2695,0,0,-ROW(),1)))</f>
        <v>-435.43403333333458</v>
      </c>
      <c r="I2695" s="4" t="str">
        <f ca="1">IF(计算!B$23=1,IFERROR(IF(AND(G2695&gt;H2695,OFFSET(G2695,-计算!B$22,0,1,1)&lt;OFFSET(H2695,-计算!B$22,0,1,1)),"买",IF(AND(G2695&lt;H2695,OFFSET(G2695,-计算!B$22,0,1,1)&gt;OFFSET(H2695,-计算!B$22,0,1,1)),"卖",I2694)),"买"),IF(计算!B$23=2,IFERROR(IF(AND(G2695&gt;OFFSET(G2695,-计算!B$22,0,1,1),B2695&lt;OFFSET(B2695,-计算!B$22,0,1,1)),"买",IF(AND(G2695&lt;OFFSET(G2695,-计算!B$22,0,1,1),B2695&gt;OFFSET(B2695,-计算!B$22,0,1,1)),"卖",I2694)),"买"),""))</f>
        <v>卖</v>
      </c>
      <c r="J2695" s="4" t="str">
        <f t="shared" ca="1" si="171"/>
        <v/>
      </c>
      <c r="K2695" s="3">
        <f ca="1">IF(I2694="买",C2695,0)-IF(J2695=1,计算!B$18)</f>
        <v>0</v>
      </c>
      <c r="L2695" s="2">
        <f t="shared" ca="1" si="170"/>
        <v>6.6192942169248932</v>
      </c>
      <c r="M2695" s="3">
        <f ca="1">1-L2695/MAX(L$2:L2695)</f>
        <v>0.32578470736721243</v>
      </c>
    </row>
    <row r="2696" spans="1:13" x14ac:dyDescent="0.15">
      <c r="A2696" s="1">
        <v>42404</v>
      </c>
      <c r="B2696" s="2">
        <v>2984.76</v>
      </c>
      <c r="C2696" s="3">
        <f t="shared" si="168"/>
        <v>1.2249715122904181E-2</v>
      </c>
      <c r="D2696" s="3">
        <f>1-B2696/MAX(B$2:B2696)</f>
        <v>0.49214591982576728</v>
      </c>
      <c r="E2696" s="4">
        <f ca="1">IFERROR(AVERAGE(OFFSET(B2696,0,0,-计算!B$19,1)),AVERAGE(OFFSET(B2696,0,0,-ROW(),1)))</f>
        <v>2997.0475000000001</v>
      </c>
      <c r="F2696" s="4">
        <f ca="1">IFERROR(AVERAGE(OFFSET(B2696,0,0,-计算!B$20,1)),AVERAGE(OFFSET(B2696,0,0,-ROW(),1)))</f>
        <v>3440.8950000000013</v>
      </c>
      <c r="G2696" s="4">
        <f t="shared" ca="1" si="169"/>
        <v>-443.84750000000122</v>
      </c>
      <c r="H2696" s="4">
        <f ca="1">IFERROR(AVERAGE(OFFSET(G2696,0,0,-计算!B$21,1)),AVERAGE(OFFSET(G2696,0,0,-ROW(),1)))</f>
        <v>-439.32523333333444</v>
      </c>
      <c r="I2696" s="4" t="str">
        <f ca="1">IF(计算!B$23=1,IFERROR(IF(AND(G2696&gt;H2696,OFFSET(G2696,-计算!B$22,0,1,1)&lt;OFFSET(H2696,-计算!B$22,0,1,1)),"买",IF(AND(G2696&lt;H2696,OFFSET(G2696,-计算!B$22,0,1,1)&gt;OFFSET(H2696,-计算!B$22,0,1,1)),"卖",I2695)),"买"),IF(计算!B$23=2,IFERROR(IF(AND(G2696&gt;OFFSET(G2696,-计算!B$22,0,1,1),B2696&lt;OFFSET(B2696,-计算!B$22,0,1,1)),"买",IF(AND(G2696&lt;OFFSET(G2696,-计算!B$22,0,1,1),B2696&gt;OFFSET(B2696,-计算!B$22,0,1,1)),"卖",I2695)),"买"),""))</f>
        <v>卖</v>
      </c>
      <c r="J2696" s="4" t="str">
        <f t="shared" ca="1" si="171"/>
        <v/>
      </c>
      <c r="K2696" s="3">
        <f ca="1">IF(I2695="买",C2696,0)-IF(J2696=1,计算!B$18)</f>
        <v>0</v>
      </c>
      <c r="L2696" s="2">
        <f t="shared" ca="1" si="170"/>
        <v>6.6192942169248932</v>
      </c>
      <c r="M2696" s="3">
        <f ca="1">1-L2696/MAX(L$2:L2696)</f>
        <v>0.32578470736721243</v>
      </c>
    </row>
    <row r="2697" spans="1:13" x14ac:dyDescent="0.15">
      <c r="A2697" s="1">
        <v>42405</v>
      </c>
      <c r="B2697" s="2">
        <v>2963.79</v>
      </c>
      <c r="C2697" s="3">
        <f t="shared" si="168"/>
        <v>-7.0256905077795695E-3</v>
      </c>
      <c r="D2697" s="3">
        <f>1-B2697/MAX(B$2:B2697)</f>
        <v>0.49571394541618452</v>
      </c>
      <c r="E2697" s="4">
        <f ca="1">IFERROR(AVERAGE(OFFSET(B2697,0,0,-计算!B$19,1)),AVERAGE(OFFSET(B2697,0,0,-ROW(),1)))</f>
        <v>2979.4983333333334</v>
      </c>
      <c r="F2697" s="4">
        <f ca="1">IFERROR(AVERAGE(OFFSET(B2697,0,0,-计算!B$20,1)),AVERAGE(OFFSET(B2697,0,0,-ROW(),1)))</f>
        <v>3424.9822000000008</v>
      </c>
      <c r="G2697" s="4">
        <f t="shared" ca="1" si="169"/>
        <v>-445.48386666666738</v>
      </c>
      <c r="H2697" s="4">
        <f ca="1">IFERROR(AVERAGE(OFFSET(G2697,0,0,-计算!B$21,1)),AVERAGE(OFFSET(G2697,0,0,-ROW(),1)))</f>
        <v>-441.334811111112</v>
      </c>
      <c r="I2697" s="4" t="str">
        <f ca="1">IF(计算!B$23=1,IFERROR(IF(AND(G2697&gt;H2697,OFFSET(G2697,-计算!B$22,0,1,1)&lt;OFFSET(H2697,-计算!B$22,0,1,1)),"买",IF(AND(G2697&lt;H2697,OFFSET(G2697,-计算!B$22,0,1,1)&gt;OFFSET(H2697,-计算!B$22,0,1,1)),"卖",I2696)),"买"),IF(计算!B$23=2,IFERROR(IF(AND(G2697&gt;OFFSET(G2697,-计算!B$22,0,1,1),B2697&lt;OFFSET(B2697,-计算!B$22,0,1,1)),"买",IF(AND(G2697&lt;OFFSET(G2697,-计算!B$22,0,1,1),B2697&gt;OFFSET(B2697,-计算!B$22,0,1,1)),"卖",I2696)),"买"),""))</f>
        <v>卖</v>
      </c>
      <c r="J2697" s="4" t="str">
        <f t="shared" ca="1" si="171"/>
        <v/>
      </c>
      <c r="K2697" s="3">
        <f ca="1">IF(I2696="买",C2697,0)-IF(J2697=1,计算!B$18)</f>
        <v>0</v>
      </c>
      <c r="L2697" s="2">
        <f t="shared" ca="1" si="170"/>
        <v>6.6192942169248932</v>
      </c>
      <c r="M2697" s="3">
        <f ca="1">1-L2697/MAX(L$2:L2697)</f>
        <v>0.32578470736721243</v>
      </c>
    </row>
    <row r="2698" spans="1:13" x14ac:dyDescent="0.15">
      <c r="A2698" s="1">
        <v>42415</v>
      </c>
      <c r="B2698" s="2">
        <v>2946.71</v>
      </c>
      <c r="C2698" s="3">
        <f t="shared" si="168"/>
        <v>-5.7628914329287406E-3</v>
      </c>
      <c r="D2698" s="3">
        <f>1-B2698/MAX(B$2:B2698)</f>
        <v>0.49862009119989104</v>
      </c>
      <c r="E2698" s="4">
        <f ca="1">IFERROR(AVERAGE(OFFSET(B2698,0,0,-计算!B$19,1)),AVERAGE(OFFSET(B2698,0,0,-ROW(),1)))</f>
        <v>2968.2783333333336</v>
      </c>
      <c r="F2698" s="4">
        <f ca="1">IFERROR(AVERAGE(OFFSET(B2698,0,0,-计算!B$20,1)),AVERAGE(OFFSET(B2698,0,0,-ROW(),1)))</f>
        <v>3412.7766000000011</v>
      </c>
      <c r="G2698" s="4">
        <f t="shared" ca="1" si="169"/>
        <v>-444.4982666666674</v>
      </c>
      <c r="H2698" s="4">
        <f ca="1">IFERROR(AVERAGE(OFFSET(G2698,0,0,-计算!B$21,1)),AVERAGE(OFFSET(G2698,0,0,-ROW(),1)))</f>
        <v>-443.02930555555639</v>
      </c>
      <c r="I2698" s="4" t="str">
        <f ca="1">IF(计算!B$23=1,IFERROR(IF(AND(G2698&gt;H2698,OFFSET(G2698,-计算!B$22,0,1,1)&lt;OFFSET(H2698,-计算!B$22,0,1,1)),"买",IF(AND(G2698&lt;H2698,OFFSET(G2698,-计算!B$22,0,1,1)&gt;OFFSET(H2698,-计算!B$22,0,1,1)),"卖",I2697)),"买"),IF(计算!B$23=2,IFERROR(IF(AND(G2698&gt;OFFSET(G2698,-计算!B$22,0,1,1),B2698&lt;OFFSET(B2698,-计算!B$22,0,1,1)),"买",IF(AND(G2698&lt;OFFSET(G2698,-计算!B$22,0,1,1),B2698&gt;OFFSET(B2698,-计算!B$22,0,1,1)),"卖",I2697)),"买"),""))</f>
        <v>卖</v>
      </c>
      <c r="J2698" s="4" t="str">
        <f t="shared" ca="1" si="171"/>
        <v/>
      </c>
      <c r="K2698" s="3">
        <f ca="1">IF(I2697="买",C2698,0)-IF(J2698=1,计算!B$18)</f>
        <v>0</v>
      </c>
      <c r="L2698" s="2">
        <f t="shared" ca="1" si="170"/>
        <v>6.6192942169248932</v>
      </c>
      <c r="M2698" s="3">
        <f ca="1">1-L2698/MAX(L$2:L2698)</f>
        <v>0.32578470736721243</v>
      </c>
    </row>
    <row r="2699" spans="1:13" x14ac:dyDescent="0.15">
      <c r="A2699" s="1">
        <v>42416</v>
      </c>
      <c r="B2699" s="2">
        <v>3037.04</v>
      </c>
      <c r="C2699" s="3">
        <f t="shared" si="168"/>
        <v>3.0654526573704155E-2</v>
      </c>
      <c r="D2699" s="3">
        <f>1-B2699/MAX(B$2:B2699)</f>
        <v>0.48325052746205677</v>
      </c>
      <c r="E2699" s="4">
        <f ca="1">IFERROR(AVERAGE(OFFSET(B2699,0,0,-计算!B$19,1)),AVERAGE(OFFSET(B2699,0,0,-ROW(),1)))</f>
        <v>2961.9100000000003</v>
      </c>
      <c r="F2699" s="4">
        <f ca="1">IFERROR(AVERAGE(OFFSET(B2699,0,0,-计算!B$20,1)),AVERAGE(OFFSET(B2699,0,0,-ROW(),1)))</f>
        <v>3402.1892000000012</v>
      </c>
      <c r="G2699" s="4">
        <f t="shared" ca="1" si="169"/>
        <v>-440.27920000000086</v>
      </c>
      <c r="H2699" s="4">
        <f ca="1">IFERROR(AVERAGE(OFFSET(G2699,0,0,-计算!B$21,1)),AVERAGE(OFFSET(G2699,0,0,-ROW(),1)))</f>
        <v>-442.48005555555642</v>
      </c>
      <c r="I2699" s="4" t="str">
        <f ca="1">IF(计算!B$23=1,IFERROR(IF(AND(G2699&gt;H2699,OFFSET(G2699,-计算!B$22,0,1,1)&lt;OFFSET(H2699,-计算!B$22,0,1,1)),"买",IF(AND(G2699&lt;H2699,OFFSET(G2699,-计算!B$22,0,1,1)&gt;OFFSET(H2699,-计算!B$22,0,1,1)),"卖",I2698)),"买"),IF(计算!B$23=2,IFERROR(IF(AND(G2699&gt;OFFSET(G2699,-计算!B$22,0,1,1),B2699&lt;OFFSET(B2699,-计算!B$22,0,1,1)),"买",IF(AND(G2699&lt;OFFSET(G2699,-计算!B$22,0,1,1),B2699&gt;OFFSET(B2699,-计算!B$22,0,1,1)),"卖",I2698)),"买"),""))</f>
        <v>买</v>
      </c>
      <c r="J2699" s="4">
        <f t="shared" ca="1" si="171"/>
        <v>1</v>
      </c>
      <c r="K2699" s="3">
        <f ca="1">IF(I2698="买",C2699,0)-IF(J2699=1,计算!B$18)</f>
        <v>0</v>
      </c>
      <c r="L2699" s="2">
        <f t="shared" ca="1" si="170"/>
        <v>6.6192942169248932</v>
      </c>
      <c r="M2699" s="3">
        <f ca="1">1-L2699/MAX(L$2:L2699)</f>
        <v>0.32578470736721243</v>
      </c>
    </row>
    <row r="2700" spans="1:13" x14ac:dyDescent="0.15">
      <c r="A2700" s="1">
        <v>42417</v>
      </c>
      <c r="B2700" s="2">
        <v>3063.32</v>
      </c>
      <c r="C2700" s="3">
        <f t="shared" si="168"/>
        <v>8.6531622895977822E-3</v>
      </c>
      <c r="D2700" s="3">
        <f>1-B2700/MAX(B$2:B2700)</f>
        <v>0.47877901041312187</v>
      </c>
      <c r="E2700" s="4">
        <f ca="1">IFERROR(AVERAGE(OFFSET(B2700,0,0,-计算!B$19,1)),AVERAGE(OFFSET(B2700,0,0,-ROW(),1)))</f>
        <v>2956.4458333333337</v>
      </c>
      <c r="F2700" s="4">
        <f ca="1">IFERROR(AVERAGE(OFFSET(B2700,0,0,-计算!B$20,1)),AVERAGE(OFFSET(B2700,0,0,-ROW(),1)))</f>
        <v>3391.6216000000013</v>
      </c>
      <c r="G2700" s="4">
        <f t="shared" ca="1" si="169"/>
        <v>-435.17576666666764</v>
      </c>
      <c r="H2700" s="4">
        <f ca="1">IFERROR(AVERAGE(OFFSET(G2700,0,0,-计算!B$21,1)),AVERAGE(OFFSET(G2700,0,0,-ROW(),1)))</f>
        <v>-441.53415555555648</v>
      </c>
      <c r="I2700" s="4" t="str">
        <f ca="1">IF(计算!B$23=1,IFERROR(IF(AND(G2700&gt;H2700,OFFSET(G2700,-计算!B$22,0,1,1)&lt;OFFSET(H2700,-计算!B$22,0,1,1)),"买",IF(AND(G2700&lt;H2700,OFFSET(G2700,-计算!B$22,0,1,1)&gt;OFFSET(H2700,-计算!B$22,0,1,1)),"卖",I2699)),"买"),IF(计算!B$23=2,IFERROR(IF(AND(G2700&gt;OFFSET(G2700,-计算!B$22,0,1,1),B2700&lt;OFFSET(B2700,-计算!B$22,0,1,1)),"买",IF(AND(G2700&lt;OFFSET(G2700,-计算!B$22,0,1,1),B2700&gt;OFFSET(B2700,-计算!B$22,0,1,1)),"卖",I2699)),"买"),""))</f>
        <v>买</v>
      </c>
      <c r="J2700" s="4" t="str">
        <f t="shared" ca="1" si="171"/>
        <v/>
      </c>
      <c r="K2700" s="3">
        <f ca="1">IF(I2699="买",C2700,0)-IF(J2700=1,计算!B$18)</f>
        <v>8.6531622895977822E-3</v>
      </c>
      <c r="L2700" s="2">
        <f t="shared" ca="1" si="170"/>
        <v>6.6765720440265399</v>
      </c>
      <c r="M2700" s="3">
        <f ca="1">1-L2700/MAX(L$2:L2700)</f>
        <v>0.31995061302193228</v>
      </c>
    </row>
    <row r="2701" spans="1:13" x14ac:dyDescent="0.15">
      <c r="A2701" s="1">
        <v>42418</v>
      </c>
      <c r="B2701" s="2">
        <v>3053.7</v>
      </c>
      <c r="C2701" s="3">
        <f t="shared" si="168"/>
        <v>-3.1403836360550663E-3</v>
      </c>
      <c r="D2701" s="3">
        <f>1-B2701/MAX(B$2:B2701)</f>
        <v>0.48041584427958894</v>
      </c>
      <c r="E2701" s="4">
        <f ca="1">IFERROR(AVERAGE(OFFSET(B2701,0,0,-计算!B$19,1)),AVERAGE(OFFSET(B2701,0,0,-ROW(),1)))</f>
        <v>2965.8783333333336</v>
      </c>
      <c r="F2701" s="4">
        <f ca="1">IFERROR(AVERAGE(OFFSET(B2701,0,0,-计算!B$20,1)),AVERAGE(OFFSET(B2701,0,0,-ROW(),1)))</f>
        <v>3378.2566000000015</v>
      </c>
      <c r="G2701" s="4">
        <f t="shared" ca="1" si="169"/>
        <v>-412.37826666666797</v>
      </c>
      <c r="H2701" s="4">
        <f ca="1">IFERROR(AVERAGE(OFFSET(G2701,0,0,-计算!B$21,1)),AVERAGE(OFFSET(G2701,0,0,-ROW(),1)))</f>
        <v>-436.9438111111121</v>
      </c>
      <c r="I2701" s="4" t="str">
        <f ca="1">IF(计算!B$23=1,IFERROR(IF(AND(G2701&gt;H2701,OFFSET(G2701,-计算!B$22,0,1,1)&lt;OFFSET(H2701,-计算!B$22,0,1,1)),"买",IF(AND(G2701&lt;H2701,OFFSET(G2701,-计算!B$22,0,1,1)&gt;OFFSET(H2701,-计算!B$22,0,1,1)),"卖",I2700)),"买"),IF(计算!B$23=2,IFERROR(IF(AND(G2701&gt;OFFSET(G2701,-计算!B$22,0,1,1),B2701&lt;OFFSET(B2701,-计算!B$22,0,1,1)),"买",IF(AND(G2701&lt;OFFSET(G2701,-计算!B$22,0,1,1),B2701&gt;OFFSET(B2701,-计算!B$22,0,1,1)),"卖",I2700)),"买"),""))</f>
        <v>买</v>
      </c>
      <c r="J2701" s="4" t="str">
        <f t="shared" ca="1" si="171"/>
        <v/>
      </c>
      <c r="K2701" s="3">
        <f ca="1">IF(I2700="买",C2701,0)-IF(J2701=1,计算!B$18)</f>
        <v>-3.1403836360550663E-3</v>
      </c>
      <c r="L2701" s="2">
        <f t="shared" ca="1" si="170"/>
        <v>6.6556050464345367</v>
      </c>
      <c r="M2701" s="3">
        <f ca="1">1-L2701/MAX(L$2:L2701)</f>
        <v>0.32208622898850747</v>
      </c>
    </row>
    <row r="2702" spans="1:13" x14ac:dyDescent="0.15">
      <c r="A2702" s="1">
        <v>42419</v>
      </c>
      <c r="B2702" s="2">
        <v>3051.58</v>
      </c>
      <c r="C2702" s="3">
        <f t="shared" si="168"/>
        <v>-6.9423977469951215E-4</v>
      </c>
      <c r="D2702" s="3">
        <f>1-B2702/MAX(B$2:B2702)</f>
        <v>0.48077656026679372</v>
      </c>
      <c r="E2702" s="4">
        <f ca="1">IFERROR(AVERAGE(OFFSET(B2702,0,0,-计算!B$19,1)),AVERAGE(OFFSET(B2702,0,0,-ROW(),1)))</f>
        <v>2975.9808333333335</v>
      </c>
      <c r="F2702" s="4">
        <f ca="1">IFERROR(AVERAGE(OFFSET(B2702,0,0,-计算!B$20,1)),AVERAGE(OFFSET(B2702,0,0,-ROW(),1)))</f>
        <v>3364.302200000001</v>
      </c>
      <c r="G2702" s="4">
        <f t="shared" ca="1" si="169"/>
        <v>-388.32136666666747</v>
      </c>
      <c r="H2702" s="4">
        <f ca="1">IFERROR(AVERAGE(OFFSET(G2702,0,0,-计算!B$21,1)),AVERAGE(OFFSET(G2702,0,0,-ROW(),1)))</f>
        <v>-427.68945555555644</v>
      </c>
      <c r="I2702" s="4" t="str">
        <f ca="1">IF(计算!B$23=1,IFERROR(IF(AND(G2702&gt;H2702,OFFSET(G2702,-计算!B$22,0,1,1)&lt;OFFSET(H2702,-计算!B$22,0,1,1)),"买",IF(AND(G2702&lt;H2702,OFFSET(G2702,-计算!B$22,0,1,1)&gt;OFFSET(H2702,-计算!B$22,0,1,1)),"卖",I2701)),"买"),IF(计算!B$23=2,IFERROR(IF(AND(G2702&gt;OFFSET(G2702,-计算!B$22,0,1,1),B2702&lt;OFFSET(B2702,-计算!B$22,0,1,1)),"买",IF(AND(G2702&lt;OFFSET(G2702,-计算!B$22,0,1,1),B2702&gt;OFFSET(B2702,-计算!B$22,0,1,1)),"卖",I2701)),"买"),""))</f>
        <v>买</v>
      </c>
      <c r="J2702" s="4" t="str">
        <f t="shared" ca="1" si="171"/>
        <v/>
      </c>
      <c r="K2702" s="3">
        <f ca="1">IF(I2701="买",C2702,0)-IF(J2702=1,计算!B$18)</f>
        <v>-6.9423977469951215E-4</v>
      </c>
      <c r="L2702" s="2">
        <f t="shared" ca="1" si="170"/>
        <v>6.6509844606866109</v>
      </c>
      <c r="M2702" s="3">
        <f ca="1">1-L2702/MAX(L$2:L2702)</f>
        <v>0.32255686369216019</v>
      </c>
    </row>
    <row r="2703" spans="1:13" x14ac:dyDescent="0.15">
      <c r="A2703" s="1">
        <v>42422</v>
      </c>
      <c r="B2703" s="2">
        <v>3118.87</v>
      </c>
      <c r="C2703" s="3">
        <f t="shared" si="168"/>
        <v>2.2050872007288058E-2</v>
      </c>
      <c r="D2703" s="3">
        <f>1-B2703/MAX(B$2:B2703)</f>
        <v>0.46932723065405291</v>
      </c>
      <c r="E2703" s="4">
        <f ca="1">IFERROR(AVERAGE(OFFSET(B2703,0,0,-计算!B$19,1)),AVERAGE(OFFSET(B2703,0,0,-ROW(),1)))</f>
        <v>2998.0733333333337</v>
      </c>
      <c r="F2703" s="4">
        <f ca="1">IFERROR(AVERAGE(OFFSET(B2703,0,0,-计算!B$20,1)),AVERAGE(OFFSET(B2703,0,0,-ROW(),1)))</f>
        <v>3353.1278000000007</v>
      </c>
      <c r="G2703" s="4">
        <f t="shared" ca="1" si="169"/>
        <v>-355.05446666666694</v>
      </c>
      <c r="H2703" s="4">
        <f ca="1">IFERROR(AVERAGE(OFFSET(G2703,0,0,-计算!B$21,1)),AVERAGE(OFFSET(G2703,0,0,-ROW(),1)))</f>
        <v>-412.61788888888969</v>
      </c>
      <c r="I2703" s="4" t="str">
        <f ca="1">IF(计算!B$23=1,IFERROR(IF(AND(G2703&gt;H2703,OFFSET(G2703,-计算!B$22,0,1,1)&lt;OFFSET(H2703,-计算!B$22,0,1,1)),"买",IF(AND(G2703&lt;H2703,OFFSET(G2703,-计算!B$22,0,1,1)&gt;OFFSET(H2703,-计算!B$22,0,1,1)),"卖",I2702)),"买"),IF(计算!B$23=2,IFERROR(IF(AND(G2703&gt;OFFSET(G2703,-计算!B$22,0,1,1),B2703&lt;OFFSET(B2703,-计算!B$22,0,1,1)),"买",IF(AND(G2703&lt;OFFSET(G2703,-计算!B$22,0,1,1),B2703&gt;OFFSET(B2703,-计算!B$22,0,1,1)),"卖",I2702)),"买"),""))</f>
        <v>买</v>
      </c>
      <c r="J2703" s="4" t="str">
        <f t="shared" ca="1" si="171"/>
        <v/>
      </c>
      <c r="K2703" s="3">
        <f ca="1">IF(I2702="买",C2703,0)-IF(J2703=1,计算!B$18)</f>
        <v>2.2050872007288058E-2</v>
      </c>
      <c r="L2703" s="2">
        <f t="shared" ca="1" si="170"/>
        <v>6.797644467751673</v>
      </c>
      <c r="M2703" s="3">
        <f ca="1">1-L2703/MAX(L$2:L2703)</f>
        <v>0.30761865180122017</v>
      </c>
    </row>
    <row r="2704" spans="1:13" x14ac:dyDescent="0.15">
      <c r="A2704" s="1">
        <v>42423</v>
      </c>
      <c r="B2704" s="2">
        <v>3089.36</v>
      </c>
      <c r="C2704" s="3">
        <f t="shared" si="168"/>
        <v>-9.4617601887861946E-3</v>
      </c>
      <c r="D2704" s="3">
        <f>1-B2704/MAX(B$2:B2704)</f>
        <v>0.47434832913632341</v>
      </c>
      <c r="E2704" s="4">
        <f ca="1">IFERROR(AVERAGE(OFFSET(B2704,0,0,-计算!B$19,1)),AVERAGE(OFFSET(B2704,0,0,-ROW(),1)))</f>
        <v>3010.0125000000003</v>
      </c>
      <c r="F2704" s="4">
        <f ca="1">IFERROR(AVERAGE(OFFSET(B2704,0,0,-计算!B$20,1)),AVERAGE(OFFSET(B2704,0,0,-ROW(),1)))</f>
        <v>3341.1628000000001</v>
      </c>
      <c r="G2704" s="4">
        <f t="shared" ca="1" si="169"/>
        <v>-331.15029999999979</v>
      </c>
      <c r="H2704" s="4">
        <f ca="1">IFERROR(AVERAGE(OFFSET(G2704,0,0,-计算!B$21,1)),AVERAGE(OFFSET(G2704,0,0,-ROW(),1)))</f>
        <v>-393.72656111111178</v>
      </c>
      <c r="I2704" s="4" t="str">
        <f ca="1">IF(计算!B$23=1,IFERROR(IF(AND(G2704&gt;H2704,OFFSET(G2704,-计算!B$22,0,1,1)&lt;OFFSET(H2704,-计算!B$22,0,1,1)),"买",IF(AND(G2704&lt;H2704,OFFSET(G2704,-计算!B$22,0,1,1)&gt;OFFSET(H2704,-计算!B$22,0,1,1)),"卖",I2703)),"买"),IF(计算!B$23=2,IFERROR(IF(AND(G2704&gt;OFFSET(G2704,-计算!B$22,0,1,1),B2704&lt;OFFSET(B2704,-计算!B$22,0,1,1)),"买",IF(AND(G2704&lt;OFFSET(G2704,-计算!B$22,0,1,1),B2704&gt;OFFSET(B2704,-计算!B$22,0,1,1)),"卖",I2703)),"买"),""))</f>
        <v>买</v>
      </c>
      <c r="J2704" s="4" t="str">
        <f t="shared" ca="1" si="171"/>
        <v/>
      </c>
      <c r="K2704" s="3">
        <f ca="1">IF(I2703="买",C2704,0)-IF(J2704=1,计算!B$18)</f>
        <v>-9.4617601887861946E-3</v>
      </c>
      <c r="L2704" s="2">
        <f t="shared" ca="1" si="170"/>
        <v>6.7333267859491777</v>
      </c>
      <c r="M2704" s="3">
        <f ca="1">1-L2704/MAX(L$2:L2704)</f>
        <v>0.31416979807706558</v>
      </c>
    </row>
    <row r="2705" spans="1:13" x14ac:dyDescent="0.15">
      <c r="A2705" s="1">
        <v>42424</v>
      </c>
      <c r="B2705" s="2">
        <v>3109.55</v>
      </c>
      <c r="C2705" s="3">
        <f t="shared" si="168"/>
        <v>6.535334179247565E-3</v>
      </c>
      <c r="D2705" s="3">
        <f>1-B2705/MAX(B$2:B2705)</f>
        <v>0.47091301980534939</v>
      </c>
      <c r="E2705" s="4">
        <f ca="1">IFERROR(AVERAGE(OFFSET(B2705,0,0,-计算!B$19,1)),AVERAGE(OFFSET(B2705,0,0,-ROW(),1)))</f>
        <v>3027.3875000000003</v>
      </c>
      <c r="F2705" s="4">
        <f ca="1">IFERROR(AVERAGE(OFFSET(B2705,0,0,-计算!B$20,1)),AVERAGE(OFFSET(B2705,0,0,-ROW(),1)))</f>
        <v>3330.8934000000004</v>
      </c>
      <c r="G2705" s="4">
        <f t="shared" ca="1" si="169"/>
        <v>-303.50590000000011</v>
      </c>
      <c r="H2705" s="4">
        <f ca="1">IFERROR(AVERAGE(OFFSET(G2705,0,0,-计算!B$21,1)),AVERAGE(OFFSET(G2705,0,0,-ROW(),1)))</f>
        <v>-370.93101111111167</v>
      </c>
      <c r="I2705" s="4" t="str">
        <f ca="1">IF(计算!B$23=1,IFERROR(IF(AND(G2705&gt;H2705,OFFSET(G2705,-计算!B$22,0,1,1)&lt;OFFSET(H2705,-计算!B$22,0,1,1)),"买",IF(AND(G2705&lt;H2705,OFFSET(G2705,-计算!B$22,0,1,1)&gt;OFFSET(H2705,-计算!B$22,0,1,1)),"卖",I2704)),"买"),IF(计算!B$23=2,IFERROR(IF(AND(G2705&gt;OFFSET(G2705,-计算!B$22,0,1,1),B2705&lt;OFFSET(B2705,-计算!B$22,0,1,1)),"买",IF(AND(G2705&lt;OFFSET(G2705,-计算!B$22,0,1,1),B2705&gt;OFFSET(B2705,-计算!B$22,0,1,1)),"卖",I2704)),"买"),""))</f>
        <v>买</v>
      </c>
      <c r="J2705" s="4" t="str">
        <f t="shared" ca="1" si="171"/>
        <v/>
      </c>
      <c r="K2705" s="3">
        <f ca="1">IF(I2704="买",C2705,0)-IF(J2705=1,计算!B$18)</f>
        <v>6.535334179247565E-3</v>
      </c>
      <c r="L2705" s="2">
        <f t="shared" ca="1" si="170"/>
        <v>6.7773313266334343</v>
      </c>
      <c r="M2705" s="3">
        <f ca="1">1-L2705/MAX(L$2:L2705)</f>
        <v>0.30968766851727836</v>
      </c>
    </row>
    <row r="2706" spans="1:13" x14ac:dyDescent="0.15">
      <c r="A2706" s="1">
        <v>42425</v>
      </c>
      <c r="B2706" s="2">
        <v>2918.75</v>
      </c>
      <c r="C2706" s="3">
        <f t="shared" si="168"/>
        <v>-6.1359360679198005E-2</v>
      </c>
      <c r="D2706" s="3">
        <f>1-B2706/MAX(B$2:B2706)</f>
        <v>0.5033774586537807</v>
      </c>
      <c r="E2706" s="4">
        <f ca="1">IFERROR(AVERAGE(OFFSET(B2706,0,0,-计算!B$19,1)),AVERAGE(OFFSET(B2706,0,0,-ROW(),1)))</f>
        <v>3023.8391666666666</v>
      </c>
      <c r="F2706" s="4">
        <f ca="1">IFERROR(AVERAGE(OFFSET(B2706,0,0,-计算!B$20,1)),AVERAGE(OFFSET(B2706,0,0,-ROW(),1)))</f>
        <v>3316.5496000000003</v>
      </c>
      <c r="G2706" s="4">
        <f t="shared" ca="1" si="169"/>
        <v>-292.71043333333364</v>
      </c>
      <c r="H2706" s="4">
        <f ca="1">IFERROR(AVERAGE(OFFSET(G2706,0,0,-计算!B$21,1)),AVERAGE(OFFSET(G2706,0,0,-ROW(),1)))</f>
        <v>-347.18678888888934</v>
      </c>
      <c r="I2706" s="4" t="str">
        <f ca="1">IF(计算!B$23=1,IFERROR(IF(AND(G2706&gt;H2706,OFFSET(G2706,-计算!B$22,0,1,1)&lt;OFFSET(H2706,-计算!B$22,0,1,1)),"买",IF(AND(G2706&lt;H2706,OFFSET(G2706,-计算!B$22,0,1,1)&gt;OFFSET(H2706,-计算!B$22,0,1,1)),"卖",I2705)),"买"),IF(计算!B$23=2,IFERROR(IF(AND(G2706&gt;OFFSET(G2706,-计算!B$22,0,1,1),B2706&lt;OFFSET(B2706,-计算!B$22,0,1,1)),"买",IF(AND(G2706&lt;OFFSET(G2706,-计算!B$22,0,1,1),B2706&gt;OFFSET(B2706,-计算!B$22,0,1,1)),"卖",I2705)),"买"),""))</f>
        <v>买</v>
      </c>
      <c r="J2706" s="4" t="str">
        <f t="shared" ca="1" si="171"/>
        <v/>
      </c>
      <c r="K2706" s="3">
        <f ca="1">IF(I2705="买",C2706,0)-IF(J2706=1,计算!B$18)</f>
        <v>-6.1359360679198005E-2</v>
      </c>
      <c r="L2706" s="2">
        <f t="shared" ca="1" si="170"/>
        <v>6.3614786093201063</v>
      </c>
      <c r="M2706" s="3">
        <f ca="1">1-L2706/MAX(L$2:L2706)</f>
        <v>0.35204479184602466</v>
      </c>
    </row>
    <row r="2707" spans="1:13" x14ac:dyDescent="0.15">
      <c r="A2707" s="1">
        <v>42426</v>
      </c>
      <c r="B2707" s="2">
        <v>2948.03</v>
      </c>
      <c r="C2707" s="3">
        <f t="shared" si="168"/>
        <v>1.0031691648822338E-2</v>
      </c>
      <c r="D2707" s="3">
        <f>1-B2707/MAX(B$2:B2707)</f>
        <v>0.49839549445314091</v>
      </c>
      <c r="E2707" s="4">
        <f ca="1">IFERROR(AVERAGE(OFFSET(B2707,0,0,-计算!B$19,1)),AVERAGE(OFFSET(B2707,0,0,-ROW(),1)))</f>
        <v>3023.7883333333334</v>
      </c>
      <c r="F2707" s="4">
        <f ca="1">IFERROR(AVERAGE(OFFSET(B2707,0,0,-计算!B$20,1)),AVERAGE(OFFSET(B2707,0,0,-ROW(),1)))</f>
        <v>3303.0486000000005</v>
      </c>
      <c r="G2707" s="4">
        <f t="shared" ca="1" si="169"/>
        <v>-279.26026666666712</v>
      </c>
      <c r="H2707" s="4">
        <f ca="1">IFERROR(AVERAGE(OFFSET(G2707,0,0,-计算!B$21,1)),AVERAGE(OFFSET(G2707,0,0,-ROW(),1)))</f>
        <v>-325.00045555555585</v>
      </c>
      <c r="I2707" s="4" t="str">
        <f ca="1">IF(计算!B$23=1,IFERROR(IF(AND(G2707&gt;H2707,OFFSET(G2707,-计算!B$22,0,1,1)&lt;OFFSET(H2707,-计算!B$22,0,1,1)),"买",IF(AND(G2707&lt;H2707,OFFSET(G2707,-计算!B$22,0,1,1)&gt;OFFSET(H2707,-计算!B$22,0,1,1)),"卖",I2706)),"买"),IF(计算!B$23=2,IFERROR(IF(AND(G2707&gt;OFFSET(G2707,-计算!B$22,0,1,1),B2707&lt;OFFSET(B2707,-计算!B$22,0,1,1)),"买",IF(AND(G2707&lt;OFFSET(G2707,-计算!B$22,0,1,1),B2707&gt;OFFSET(B2707,-计算!B$22,0,1,1)),"卖",I2706)),"买"),""))</f>
        <v>买</v>
      </c>
      <c r="J2707" s="4" t="str">
        <f t="shared" ca="1" si="171"/>
        <v/>
      </c>
      <c r="K2707" s="3">
        <f ca="1">IF(I2706="买",C2707,0)-IF(J2707=1,计算!B$18)</f>
        <v>1.0031691648822338E-2</v>
      </c>
      <c r="L2707" s="2">
        <f t="shared" ca="1" si="170"/>
        <v>6.4252950011593848</v>
      </c>
      <c r="M2707" s="3">
        <f ca="1">1-L2707/MAX(L$2:L2707)</f>
        <v>0.34554470499557555</v>
      </c>
    </row>
    <row r="2708" spans="1:13" x14ac:dyDescent="0.15">
      <c r="A2708" s="1">
        <v>42429</v>
      </c>
      <c r="B2708" s="2">
        <v>2877.47</v>
      </c>
      <c r="C2708" s="3">
        <f t="shared" si="168"/>
        <v>-2.3934627530927566E-2</v>
      </c>
      <c r="D2708" s="3">
        <f>1-B2708/MAX(B$2:B2708)</f>
        <v>0.51040121146124007</v>
      </c>
      <c r="E2708" s="4">
        <f ca="1">IFERROR(AVERAGE(OFFSET(B2708,0,0,-计算!B$19,1)),AVERAGE(OFFSET(B2708,0,0,-ROW(),1)))</f>
        <v>3014.8474999999999</v>
      </c>
      <c r="F2708" s="4">
        <f ca="1">IFERROR(AVERAGE(OFFSET(B2708,0,0,-计算!B$20,1)),AVERAGE(OFFSET(B2708,0,0,-ROW(),1)))</f>
        <v>3288.4367999999999</v>
      </c>
      <c r="G2708" s="4">
        <f t="shared" ca="1" si="169"/>
        <v>-273.58930000000009</v>
      </c>
      <c r="H2708" s="4">
        <f ca="1">IFERROR(AVERAGE(OFFSET(G2708,0,0,-计算!B$21,1)),AVERAGE(OFFSET(G2708,0,0,-ROW(),1)))</f>
        <v>-305.8784444444446</v>
      </c>
      <c r="I2708" s="4" t="str">
        <f ca="1">IF(计算!B$23=1,IFERROR(IF(AND(G2708&gt;H2708,OFFSET(G2708,-计算!B$22,0,1,1)&lt;OFFSET(H2708,-计算!B$22,0,1,1)),"买",IF(AND(G2708&lt;H2708,OFFSET(G2708,-计算!B$22,0,1,1)&gt;OFFSET(H2708,-计算!B$22,0,1,1)),"卖",I2707)),"买"),IF(计算!B$23=2,IFERROR(IF(AND(G2708&gt;OFFSET(G2708,-计算!B$22,0,1,1),B2708&lt;OFFSET(B2708,-计算!B$22,0,1,1)),"买",IF(AND(G2708&lt;OFFSET(G2708,-计算!B$22,0,1,1),B2708&gt;OFFSET(B2708,-计算!B$22,0,1,1)),"卖",I2707)),"买"),""))</f>
        <v>买</v>
      </c>
      <c r="J2708" s="4" t="str">
        <f t="shared" ca="1" si="171"/>
        <v/>
      </c>
      <c r="K2708" s="3">
        <f ca="1">IF(I2707="买",C2708,0)-IF(J2708=1,计算!B$18)</f>
        <v>-2.3934627530927566E-2</v>
      </c>
      <c r="L2708" s="2">
        <f t="shared" ca="1" si="170"/>
        <v>6.2715079585303037</v>
      </c>
      <c r="M2708" s="3">
        <f ca="1">1-L2708/MAX(L$2:L2708)</f>
        <v>0.36120884871714976</v>
      </c>
    </row>
    <row r="2709" spans="1:13" x14ac:dyDescent="0.15">
      <c r="A2709" s="1">
        <v>42430</v>
      </c>
      <c r="B2709" s="2">
        <v>2930.69</v>
      </c>
      <c r="C2709" s="3">
        <f t="shared" si="168"/>
        <v>1.8495414374433139E-2</v>
      </c>
      <c r="D2709" s="3">
        <f>1-B2709/MAX(B$2:B2709)</f>
        <v>0.50134587898999516</v>
      </c>
      <c r="E2709" s="4">
        <f ca="1">IFERROR(AVERAGE(OFFSET(B2709,0,0,-计算!B$19,1)),AVERAGE(OFFSET(B2709,0,0,-ROW(),1)))</f>
        <v>3012.0891666666666</v>
      </c>
      <c r="F2709" s="4">
        <f ca="1">IFERROR(AVERAGE(OFFSET(B2709,0,0,-计算!B$20,1)),AVERAGE(OFFSET(B2709,0,0,-ROW(),1)))</f>
        <v>3272.8242</v>
      </c>
      <c r="G2709" s="4">
        <f t="shared" ca="1" si="169"/>
        <v>-260.73503333333338</v>
      </c>
      <c r="H2709" s="4">
        <f ca="1">IFERROR(AVERAGE(OFFSET(G2709,0,0,-计算!B$21,1)),AVERAGE(OFFSET(G2709,0,0,-ROW(),1)))</f>
        <v>-290.15853888888904</v>
      </c>
      <c r="I2709" s="4" t="str">
        <f ca="1">IF(计算!B$23=1,IFERROR(IF(AND(G2709&gt;H2709,OFFSET(G2709,-计算!B$22,0,1,1)&lt;OFFSET(H2709,-计算!B$22,0,1,1)),"买",IF(AND(G2709&lt;H2709,OFFSET(G2709,-计算!B$22,0,1,1)&gt;OFFSET(H2709,-计算!B$22,0,1,1)),"卖",I2708)),"买"),IF(计算!B$23=2,IFERROR(IF(AND(G2709&gt;OFFSET(G2709,-计算!B$22,0,1,1),B2709&lt;OFFSET(B2709,-计算!B$22,0,1,1)),"买",IF(AND(G2709&lt;OFFSET(G2709,-计算!B$22,0,1,1),B2709&gt;OFFSET(B2709,-计算!B$22,0,1,1)),"卖",I2708)),"买"),""))</f>
        <v>买</v>
      </c>
      <c r="J2709" s="4" t="str">
        <f t="shared" ca="1" si="171"/>
        <v/>
      </c>
      <c r="K2709" s="3">
        <f ca="1">IF(I2708="买",C2709,0)-IF(J2709=1,计算!B$18)</f>
        <v>1.8495414374433139E-2</v>
      </c>
      <c r="L2709" s="2">
        <f t="shared" ca="1" si="170"/>
        <v>6.3875020969758767</v>
      </c>
      <c r="M2709" s="3">
        <f ca="1">1-L2709/MAX(L$2:L2709)</f>
        <v>0.34939414167545224</v>
      </c>
    </row>
    <row r="2710" spans="1:13" x14ac:dyDescent="0.15">
      <c r="A2710" s="1">
        <v>42431</v>
      </c>
      <c r="B2710" s="2">
        <v>3051.33</v>
      </c>
      <c r="C2710" s="3">
        <f t="shared" si="168"/>
        <v>4.1164367435654992E-2</v>
      </c>
      <c r="D2710" s="3">
        <f>1-B2710/MAX(B$2:B2710)</f>
        <v>0.48081909752943575</v>
      </c>
      <c r="E2710" s="4">
        <f ca="1">IFERROR(AVERAGE(OFFSET(B2710,0,0,-计算!B$19,1)),AVERAGE(OFFSET(B2710,0,0,-ROW(),1)))</f>
        <v>3020.8075000000003</v>
      </c>
      <c r="F2710" s="4">
        <f ca="1">IFERROR(AVERAGE(OFFSET(B2710,0,0,-计算!B$20,1)),AVERAGE(OFFSET(B2710,0,0,-ROW(),1)))</f>
        <v>3259.9629999999993</v>
      </c>
      <c r="G2710" s="4">
        <f t="shared" ca="1" si="169"/>
        <v>-239.15549999999894</v>
      </c>
      <c r="H2710" s="4">
        <f ca="1">IFERROR(AVERAGE(OFFSET(G2710,0,0,-计算!B$21,1)),AVERAGE(OFFSET(G2710,0,0,-ROW(),1)))</f>
        <v>-274.82607222222219</v>
      </c>
      <c r="I2710" s="4" t="str">
        <f ca="1">IF(计算!B$23=1,IFERROR(IF(AND(G2710&gt;H2710,OFFSET(G2710,-计算!B$22,0,1,1)&lt;OFFSET(H2710,-计算!B$22,0,1,1)),"买",IF(AND(G2710&lt;H2710,OFFSET(G2710,-计算!B$22,0,1,1)&gt;OFFSET(H2710,-计算!B$22,0,1,1)),"卖",I2709)),"买"),IF(计算!B$23=2,IFERROR(IF(AND(G2710&gt;OFFSET(G2710,-计算!B$22,0,1,1),B2710&lt;OFFSET(B2710,-计算!B$22,0,1,1)),"买",IF(AND(G2710&lt;OFFSET(G2710,-计算!B$22,0,1,1),B2710&gt;OFFSET(B2710,-计算!B$22,0,1,1)),"卖",I2709)),"买"),""))</f>
        <v>买</v>
      </c>
      <c r="J2710" s="4" t="str">
        <f t="shared" ca="1" si="171"/>
        <v/>
      </c>
      <c r="K2710" s="3">
        <f ca="1">IF(I2709="买",C2710,0)-IF(J2710=1,计算!B$18)</f>
        <v>4.1164367435654992E-2</v>
      </c>
      <c r="L2710" s="2">
        <f t="shared" ca="1" si="170"/>
        <v>6.6504395802918088</v>
      </c>
      <c r="M2710" s="3">
        <f ca="1">1-L2710/MAX(L$2:L2710)</f>
        <v>0.32261236306759089</v>
      </c>
    </row>
    <row r="2711" spans="1:13" x14ac:dyDescent="0.15">
      <c r="A2711" s="1">
        <v>42432</v>
      </c>
      <c r="B2711" s="2">
        <v>3058.42</v>
      </c>
      <c r="C2711" s="3">
        <f t="shared" si="168"/>
        <v>2.3235769320264499E-3</v>
      </c>
      <c r="D2711" s="3">
        <f>1-B2711/MAX(B$2:B2711)</f>
        <v>0.47961274076090654</v>
      </c>
      <c r="E2711" s="4">
        <f ca="1">IFERROR(AVERAGE(OFFSET(B2711,0,0,-计算!B$19,1)),AVERAGE(OFFSET(B2711,0,0,-ROW(),1)))</f>
        <v>3022.5891666666666</v>
      </c>
      <c r="F2711" s="4">
        <f ca="1">IFERROR(AVERAGE(OFFSET(B2711,0,0,-计算!B$20,1)),AVERAGE(OFFSET(B2711,0,0,-ROW(),1)))</f>
        <v>3247.4225999999994</v>
      </c>
      <c r="G2711" s="4">
        <f t="shared" ca="1" si="169"/>
        <v>-224.83343333333278</v>
      </c>
      <c r="H2711" s="4">
        <f ca="1">IFERROR(AVERAGE(OFFSET(G2711,0,0,-计算!B$21,1)),AVERAGE(OFFSET(G2711,0,0,-ROW(),1)))</f>
        <v>-261.71399444444432</v>
      </c>
      <c r="I2711" s="4" t="str">
        <f ca="1">IF(计算!B$23=1,IFERROR(IF(AND(G2711&gt;H2711,OFFSET(G2711,-计算!B$22,0,1,1)&lt;OFFSET(H2711,-计算!B$22,0,1,1)),"买",IF(AND(G2711&lt;H2711,OFFSET(G2711,-计算!B$22,0,1,1)&gt;OFFSET(H2711,-计算!B$22,0,1,1)),"卖",I2710)),"买"),IF(计算!B$23=2,IFERROR(IF(AND(G2711&gt;OFFSET(G2711,-计算!B$22,0,1,1),B2711&lt;OFFSET(B2711,-计算!B$22,0,1,1)),"买",IF(AND(G2711&lt;OFFSET(G2711,-计算!B$22,0,1,1),B2711&gt;OFFSET(B2711,-计算!B$22,0,1,1)),"卖",I2710)),"买"),""))</f>
        <v>买</v>
      </c>
      <c r="J2711" s="4" t="str">
        <f t="shared" ca="1" si="171"/>
        <v/>
      </c>
      <c r="K2711" s="3">
        <f ca="1">IF(I2710="买",C2711,0)-IF(J2711=1,计算!B$18)</f>
        <v>2.3235769320264499E-3</v>
      </c>
      <c r="L2711" s="2">
        <f t="shared" ca="1" si="170"/>
        <v>6.6658923882884107</v>
      </c>
      <c r="M2711" s="3">
        <f ca="1">1-L2711/MAX(L$2:L2711)</f>
        <v>0.32103840078037482</v>
      </c>
    </row>
    <row r="2712" spans="1:13" x14ac:dyDescent="0.15">
      <c r="A2712" s="1">
        <v>42433</v>
      </c>
      <c r="B2712" s="2">
        <v>3093.89</v>
      </c>
      <c r="C2712" s="3">
        <f t="shared" si="168"/>
        <v>1.1597491515226821E-2</v>
      </c>
      <c r="D2712" s="3">
        <f>1-B2712/MAX(B$2:B2712)</f>
        <v>0.47357755393724899</v>
      </c>
      <c r="E2712" s="4">
        <f ca="1">IFERROR(AVERAGE(OFFSET(B2712,0,0,-计算!B$19,1)),AVERAGE(OFFSET(B2712,0,0,-ROW(),1)))</f>
        <v>3025.1366666666668</v>
      </c>
      <c r="F2712" s="4">
        <f ca="1">IFERROR(AVERAGE(OFFSET(B2712,0,0,-计算!B$20,1)),AVERAGE(OFFSET(B2712,0,0,-ROW(),1)))</f>
        <v>3234.1825999999996</v>
      </c>
      <c r="G2712" s="4">
        <f t="shared" ca="1" si="169"/>
        <v>-209.04593333333287</v>
      </c>
      <c r="H2712" s="4">
        <f ca="1">IFERROR(AVERAGE(OFFSET(G2712,0,0,-计算!B$21,1)),AVERAGE(OFFSET(G2712,0,0,-ROW(),1)))</f>
        <v>-247.76991111111087</v>
      </c>
      <c r="I2712" s="4" t="str">
        <f ca="1">IF(计算!B$23=1,IFERROR(IF(AND(G2712&gt;H2712,OFFSET(G2712,-计算!B$22,0,1,1)&lt;OFFSET(H2712,-计算!B$22,0,1,1)),"买",IF(AND(G2712&lt;H2712,OFFSET(G2712,-计算!B$22,0,1,1)&gt;OFFSET(H2712,-计算!B$22,0,1,1)),"卖",I2711)),"买"),IF(计算!B$23=2,IFERROR(IF(AND(G2712&gt;OFFSET(G2712,-计算!B$22,0,1,1),B2712&lt;OFFSET(B2712,-计算!B$22,0,1,1)),"买",IF(AND(G2712&lt;OFFSET(G2712,-计算!B$22,0,1,1),B2712&gt;OFFSET(B2712,-计算!B$22,0,1,1)),"卖",I2711)),"买"),""))</f>
        <v>买</v>
      </c>
      <c r="J2712" s="4" t="str">
        <f t="shared" ca="1" si="171"/>
        <v/>
      </c>
      <c r="K2712" s="3">
        <f ca="1">IF(I2711="买",C2712,0)-IF(J2712=1,计算!B$18)</f>
        <v>1.1597491515226821E-2</v>
      </c>
      <c r="L2712" s="2">
        <f t="shared" ca="1" si="170"/>
        <v>6.7432000187030008</v>
      </c>
      <c r="M2712" s="3">
        <f ca="1">1-L2712/MAX(L$2:L2712)</f>
        <v>0.31316414939426029</v>
      </c>
    </row>
    <row r="2713" spans="1:13" x14ac:dyDescent="0.15">
      <c r="A2713" s="1">
        <v>42436</v>
      </c>
      <c r="B2713" s="2">
        <v>3104.84</v>
      </c>
      <c r="C2713" s="3">
        <f t="shared" si="168"/>
        <v>3.5392337801281037E-3</v>
      </c>
      <c r="D2713" s="3">
        <f>1-B2713/MAX(B$2:B2713)</f>
        <v>0.47171442183352608</v>
      </c>
      <c r="E2713" s="4">
        <f ca="1">IFERROR(AVERAGE(OFFSET(B2713,0,0,-计算!B$19,1)),AVERAGE(OFFSET(B2713,0,0,-ROW(),1)))</f>
        <v>3029.3983333333331</v>
      </c>
      <c r="F2713" s="4">
        <f ca="1">IFERROR(AVERAGE(OFFSET(B2713,0,0,-计算!B$20,1)),AVERAGE(OFFSET(B2713,0,0,-ROW(),1)))</f>
        <v>3220.9211999999993</v>
      </c>
      <c r="G2713" s="4">
        <f t="shared" ca="1" si="169"/>
        <v>-191.52286666666623</v>
      </c>
      <c r="H2713" s="4">
        <f ca="1">IFERROR(AVERAGE(OFFSET(G2713,0,0,-计算!B$21,1)),AVERAGE(OFFSET(G2713,0,0,-ROW(),1)))</f>
        <v>-233.14701111111071</v>
      </c>
      <c r="I2713" s="4" t="str">
        <f ca="1">IF(计算!B$23=1,IFERROR(IF(AND(G2713&gt;H2713,OFFSET(G2713,-计算!B$22,0,1,1)&lt;OFFSET(H2713,-计算!B$22,0,1,1)),"买",IF(AND(G2713&lt;H2713,OFFSET(G2713,-计算!B$22,0,1,1)&gt;OFFSET(H2713,-计算!B$22,0,1,1)),"卖",I2712)),"买"),IF(计算!B$23=2,IFERROR(IF(AND(G2713&gt;OFFSET(G2713,-计算!B$22,0,1,1),B2713&lt;OFFSET(B2713,-计算!B$22,0,1,1)),"买",IF(AND(G2713&lt;OFFSET(G2713,-计算!B$22,0,1,1),B2713&gt;OFFSET(B2713,-计算!B$22,0,1,1)),"卖",I2712)),"买"),""))</f>
        <v>买</v>
      </c>
      <c r="J2713" s="4" t="str">
        <f t="shared" ca="1" si="171"/>
        <v/>
      </c>
      <c r="K2713" s="3">
        <f ca="1">IF(I2712="买",C2713,0)-IF(J2713=1,计算!B$18)</f>
        <v>3.5392337801281037E-3</v>
      </c>
      <c r="L2713" s="2">
        <f t="shared" ca="1" si="170"/>
        <v>6.7670657799953551</v>
      </c>
      <c r="M2713" s="3">
        <f ca="1">1-L2713/MAX(L$2:L2713)</f>
        <v>0.31073327675039353</v>
      </c>
    </row>
    <row r="2714" spans="1:13" x14ac:dyDescent="0.15">
      <c r="A2714" s="1">
        <v>42437</v>
      </c>
      <c r="B2714" s="2">
        <v>3107.67</v>
      </c>
      <c r="C2714" s="3">
        <f t="shared" si="168"/>
        <v>9.1148014068354044E-4</v>
      </c>
      <c r="D2714" s="3">
        <f>1-B2714/MAX(B$2:B2714)</f>
        <v>0.47123290002041784</v>
      </c>
      <c r="E2714" s="4">
        <f ca="1">IFERROR(AVERAGE(OFFSET(B2714,0,0,-计算!B$19,1)),AVERAGE(OFFSET(B2714,0,0,-ROW(),1)))</f>
        <v>3034.0724999999998</v>
      </c>
      <c r="F2714" s="4">
        <f ca="1">IFERROR(AVERAGE(OFFSET(B2714,0,0,-计算!B$20,1)),AVERAGE(OFFSET(B2714,0,0,-ROW(),1)))</f>
        <v>3205.7554000000005</v>
      </c>
      <c r="G2714" s="4">
        <f t="shared" ca="1" si="169"/>
        <v>-171.6829000000007</v>
      </c>
      <c r="H2714" s="4">
        <f ca="1">IFERROR(AVERAGE(OFFSET(G2714,0,0,-计算!B$21,1)),AVERAGE(OFFSET(G2714,0,0,-ROW(),1)))</f>
        <v>-216.16261111111081</v>
      </c>
      <c r="I2714" s="4" t="str">
        <f ca="1">IF(计算!B$23=1,IFERROR(IF(AND(G2714&gt;H2714,OFFSET(G2714,-计算!B$22,0,1,1)&lt;OFFSET(H2714,-计算!B$22,0,1,1)),"买",IF(AND(G2714&lt;H2714,OFFSET(G2714,-计算!B$22,0,1,1)&gt;OFFSET(H2714,-计算!B$22,0,1,1)),"卖",I2713)),"买"),IF(计算!B$23=2,IFERROR(IF(AND(G2714&gt;OFFSET(G2714,-计算!B$22,0,1,1),B2714&lt;OFFSET(B2714,-计算!B$22,0,1,1)),"买",IF(AND(G2714&lt;OFFSET(G2714,-计算!B$22,0,1,1),B2714&gt;OFFSET(B2714,-计算!B$22,0,1,1)),"卖",I2713)),"买"),""))</f>
        <v>买</v>
      </c>
      <c r="J2714" s="4" t="str">
        <f t="shared" ca="1" si="171"/>
        <v/>
      </c>
      <c r="K2714" s="3">
        <f ca="1">IF(I2713="买",C2714,0)-IF(J2714=1,计算!B$18)</f>
        <v>9.1148014068354044E-4</v>
      </c>
      <c r="L2714" s="2">
        <f t="shared" ca="1" si="170"/>
        <v>6.7732338260645202</v>
      </c>
      <c r="M2714" s="3">
        <f ca="1">1-L2714/MAX(L$2:L2714)</f>
        <v>0.31010502382051741</v>
      </c>
    </row>
    <row r="2715" spans="1:13" x14ac:dyDescent="0.15">
      <c r="A2715" s="1">
        <v>42438</v>
      </c>
      <c r="B2715" s="2">
        <v>3071.91</v>
      </c>
      <c r="C2715" s="3">
        <f t="shared" si="168"/>
        <v>-1.1507013292917256E-2</v>
      </c>
      <c r="D2715" s="3">
        <f>1-B2715/MAX(B$2:B2715)</f>
        <v>0.47731743006874028</v>
      </c>
      <c r="E2715" s="4">
        <f ca="1">IFERROR(AVERAGE(OFFSET(B2715,0,0,-计算!B$19,1)),AVERAGE(OFFSET(B2715,0,0,-ROW(),1)))</f>
        <v>3030.1591666666668</v>
      </c>
      <c r="F2715" s="4">
        <f ca="1">IFERROR(AVERAGE(OFFSET(B2715,0,0,-计算!B$20,1)),AVERAGE(OFFSET(B2715,0,0,-ROW(),1)))</f>
        <v>3189.659000000001</v>
      </c>
      <c r="G2715" s="4">
        <f t="shared" ca="1" si="169"/>
        <v>-159.49983333333421</v>
      </c>
      <c r="H2715" s="4">
        <f ca="1">IFERROR(AVERAGE(OFFSET(G2715,0,0,-计算!B$21,1)),AVERAGE(OFFSET(G2715,0,0,-ROW(),1)))</f>
        <v>-199.29007777777761</v>
      </c>
      <c r="I2715" s="4" t="str">
        <f ca="1">IF(计算!B$23=1,IFERROR(IF(AND(G2715&gt;H2715,OFFSET(G2715,-计算!B$22,0,1,1)&lt;OFFSET(H2715,-计算!B$22,0,1,1)),"买",IF(AND(G2715&lt;H2715,OFFSET(G2715,-计算!B$22,0,1,1)&gt;OFFSET(H2715,-计算!B$22,0,1,1)),"卖",I2714)),"买"),IF(计算!B$23=2,IFERROR(IF(AND(G2715&gt;OFFSET(G2715,-计算!B$22,0,1,1),B2715&lt;OFFSET(B2715,-计算!B$22,0,1,1)),"买",IF(AND(G2715&lt;OFFSET(G2715,-计算!B$22,0,1,1),B2715&gt;OFFSET(B2715,-计算!B$22,0,1,1)),"卖",I2714)),"买"),""))</f>
        <v>买</v>
      </c>
      <c r="J2715" s="4" t="str">
        <f t="shared" ca="1" si="171"/>
        <v/>
      </c>
      <c r="K2715" s="3">
        <f ca="1">IF(I2714="买",C2715,0)-IF(J2715=1,计算!B$18)</f>
        <v>-1.1507013292917256E-2</v>
      </c>
      <c r="L2715" s="2">
        <f t="shared" ca="1" si="170"/>
        <v>6.6952941343919585</v>
      </c>
      <c r="M2715" s="3">
        <f ca="1">1-L2715/MAX(L$2:L2715)</f>
        <v>0.31804365448213157</v>
      </c>
    </row>
    <row r="2716" spans="1:13" x14ac:dyDescent="0.15">
      <c r="A2716" s="1">
        <v>42439</v>
      </c>
      <c r="B2716" s="2">
        <v>3013.15</v>
      </c>
      <c r="C2716" s="3">
        <f t="shared" si="168"/>
        <v>-1.9128164562112748E-2</v>
      </c>
      <c r="D2716" s="3">
        <f>1-B2716/MAX(B$2:B2716)</f>
        <v>0.48731538828013332</v>
      </c>
      <c r="E2716" s="4">
        <f ca="1">IFERROR(AVERAGE(OFFSET(B2716,0,0,-计算!B$19,1)),AVERAGE(OFFSET(B2716,0,0,-ROW(),1)))</f>
        <v>3023.8083333333338</v>
      </c>
      <c r="F2716" s="4">
        <f ca="1">IFERROR(AVERAGE(OFFSET(B2716,0,0,-计算!B$20,1)),AVERAGE(OFFSET(B2716,0,0,-ROW(),1)))</f>
        <v>3172.5944</v>
      </c>
      <c r="G2716" s="4">
        <f t="shared" ca="1" si="169"/>
        <v>-148.7860666666661</v>
      </c>
      <c r="H2716" s="4">
        <f ca="1">IFERROR(AVERAGE(OFFSET(G2716,0,0,-计算!B$21,1)),AVERAGE(OFFSET(G2716,0,0,-ROW(),1)))</f>
        <v>-184.22850555555547</v>
      </c>
      <c r="I2716" s="4" t="str">
        <f ca="1">IF(计算!B$23=1,IFERROR(IF(AND(G2716&gt;H2716,OFFSET(G2716,-计算!B$22,0,1,1)&lt;OFFSET(H2716,-计算!B$22,0,1,1)),"买",IF(AND(G2716&lt;H2716,OFFSET(G2716,-计算!B$22,0,1,1)&gt;OFFSET(H2716,-计算!B$22,0,1,1)),"卖",I2715)),"买"),IF(计算!B$23=2,IFERROR(IF(AND(G2716&gt;OFFSET(G2716,-计算!B$22,0,1,1),B2716&lt;OFFSET(B2716,-计算!B$22,0,1,1)),"买",IF(AND(G2716&lt;OFFSET(G2716,-计算!B$22,0,1,1),B2716&gt;OFFSET(B2716,-计算!B$22,0,1,1)),"卖",I2715)),"买"),""))</f>
        <v>买</v>
      </c>
      <c r="J2716" s="4" t="str">
        <f t="shared" ca="1" si="171"/>
        <v/>
      </c>
      <c r="K2716" s="3">
        <f ca="1">IF(I2715="买",C2716,0)-IF(J2716=1,计算!B$18)</f>
        <v>-1.9128164562112748E-2</v>
      </c>
      <c r="L2716" s="2">
        <f t="shared" ca="1" si="170"/>
        <v>6.5672254463975612</v>
      </c>
      <c r="M2716" s="3">
        <f ca="1">1-L2716/MAX(L$2:L2716)</f>
        <v>0.33108822768337443</v>
      </c>
    </row>
    <row r="2717" spans="1:13" x14ac:dyDescent="0.15">
      <c r="A2717" s="1">
        <v>42440</v>
      </c>
      <c r="B2717" s="2">
        <v>3018.28</v>
      </c>
      <c r="C2717" s="3">
        <f t="shared" si="168"/>
        <v>1.7025372118879556E-3</v>
      </c>
      <c r="D2717" s="3">
        <f>1-B2717/MAX(B$2:B2717)</f>
        <v>0.48644252365071794</v>
      </c>
      <c r="E2717" s="4">
        <f ca="1">IFERROR(AVERAGE(OFFSET(B2717,0,0,-计算!B$19,1)),AVERAGE(OFFSET(B2717,0,0,-ROW(),1)))</f>
        <v>3016.2024999999999</v>
      </c>
      <c r="F2717" s="4">
        <f ca="1">IFERROR(AVERAGE(OFFSET(B2717,0,0,-计算!B$20,1)),AVERAGE(OFFSET(B2717,0,0,-ROW(),1)))</f>
        <v>3156.3720000000003</v>
      </c>
      <c r="G2717" s="4">
        <f t="shared" ca="1" si="169"/>
        <v>-140.16950000000043</v>
      </c>
      <c r="H2717" s="4">
        <f ca="1">IFERROR(AVERAGE(OFFSET(G2717,0,0,-计算!B$21,1)),AVERAGE(OFFSET(G2717,0,0,-ROW(),1)))</f>
        <v>-170.11785000000009</v>
      </c>
      <c r="I2717" s="4" t="str">
        <f ca="1">IF(计算!B$23=1,IFERROR(IF(AND(G2717&gt;H2717,OFFSET(G2717,-计算!B$22,0,1,1)&lt;OFFSET(H2717,-计算!B$22,0,1,1)),"买",IF(AND(G2717&lt;H2717,OFFSET(G2717,-计算!B$22,0,1,1)&gt;OFFSET(H2717,-计算!B$22,0,1,1)),"卖",I2716)),"买"),IF(计算!B$23=2,IFERROR(IF(AND(G2717&gt;OFFSET(G2717,-计算!B$22,0,1,1),B2717&lt;OFFSET(B2717,-计算!B$22,0,1,1)),"买",IF(AND(G2717&lt;OFFSET(G2717,-计算!B$22,0,1,1),B2717&gt;OFFSET(B2717,-计算!B$22,0,1,1)),"卖",I2716)),"买"),""))</f>
        <v>买</v>
      </c>
      <c r="J2717" s="4" t="str">
        <f t="shared" ca="1" si="171"/>
        <v/>
      </c>
      <c r="K2717" s="3">
        <f ca="1">IF(I2716="买",C2717,0)-IF(J2717=1,计算!B$18)</f>
        <v>1.7025372118879556E-3</v>
      </c>
      <c r="L2717" s="2">
        <f t="shared" ca="1" si="170"/>
        <v>6.5784063920989109</v>
      </c>
      <c r="M2717" s="3">
        <f ca="1">1-L2717/MAX(L$2:L2717)</f>
        <v>0.32994938049953537</v>
      </c>
    </row>
    <row r="2718" spans="1:13" x14ac:dyDescent="0.15">
      <c r="A2718" s="1">
        <v>42443</v>
      </c>
      <c r="B2718" s="2">
        <v>3065.69</v>
      </c>
      <c r="C2718" s="3">
        <f t="shared" si="168"/>
        <v>1.5707621559298612E-2</v>
      </c>
      <c r="D2718" s="3">
        <f>1-B2718/MAX(B$2:B2718)</f>
        <v>0.47837575716327496</v>
      </c>
      <c r="E2718" s="4">
        <f ca="1">IFERROR(AVERAGE(OFFSET(B2718,0,0,-计算!B$19,1)),AVERAGE(OFFSET(B2718,0,0,-ROW(),1)))</f>
        <v>3028.4475000000007</v>
      </c>
      <c r="F2718" s="4">
        <f ca="1">IFERROR(AVERAGE(OFFSET(B2718,0,0,-计算!B$20,1)),AVERAGE(OFFSET(B2718,0,0,-ROW(),1)))</f>
        <v>3140.9218000000005</v>
      </c>
      <c r="G2718" s="4">
        <f t="shared" ca="1" si="169"/>
        <v>-112.47429999999986</v>
      </c>
      <c r="H2718" s="4">
        <f ca="1">IFERROR(AVERAGE(OFFSET(G2718,0,0,-计算!B$21,1)),AVERAGE(OFFSET(G2718,0,0,-ROW(),1)))</f>
        <v>-154.02257777777791</v>
      </c>
      <c r="I2718" s="4" t="str">
        <f ca="1">IF(计算!B$23=1,IFERROR(IF(AND(G2718&gt;H2718,OFFSET(G2718,-计算!B$22,0,1,1)&lt;OFFSET(H2718,-计算!B$22,0,1,1)),"买",IF(AND(G2718&lt;H2718,OFFSET(G2718,-计算!B$22,0,1,1)&gt;OFFSET(H2718,-计算!B$22,0,1,1)),"卖",I2717)),"买"),IF(计算!B$23=2,IFERROR(IF(AND(G2718&gt;OFFSET(G2718,-计算!B$22,0,1,1),B2718&lt;OFFSET(B2718,-计算!B$22,0,1,1)),"买",IF(AND(G2718&lt;OFFSET(G2718,-计算!B$22,0,1,1),B2718&gt;OFFSET(B2718,-计算!B$22,0,1,1)),"卖",I2717)),"买"),""))</f>
        <v>买</v>
      </c>
      <c r="J2718" s="4" t="str">
        <f t="shared" ca="1" si="171"/>
        <v/>
      </c>
      <c r="K2718" s="3">
        <f ca="1">IF(I2717="买",C2718,0)-IF(J2718=1,计算!B$18)</f>
        <v>1.5707621559298612E-2</v>
      </c>
      <c r="L2718" s="2">
        <f t="shared" ca="1" si="170"/>
        <v>6.6817375101692713</v>
      </c>
      <c r="M2718" s="3">
        <f ca="1">1-L2718/MAX(L$2:L2718)</f>
        <v>0.31942447894284853</v>
      </c>
    </row>
    <row r="2719" spans="1:13" x14ac:dyDescent="0.15">
      <c r="A2719" s="1">
        <v>42444</v>
      </c>
      <c r="B2719" s="2">
        <v>3074.78</v>
      </c>
      <c r="C2719" s="3">
        <f t="shared" si="168"/>
        <v>2.9650747466312133E-3</v>
      </c>
      <c r="D2719" s="3">
        <f>1-B2719/MAX(B$2:B2719)</f>
        <v>0.4768291022936092</v>
      </c>
      <c r="E2719" s="4">
        <f ca="1">IFERROR(AVERAGE(OFFSET(B2719,0,0,-计算!B$19,1)),AVERAGE(OFFSET(B2719,0,0,-ROW(),1)))</f>
        <v>3039.0099999999998</v>
      </c>
      <c r="F2719" s="4">
        <f ca="1">IFERROR(AVERAGE(OFFSET(B2719,0,0,-计算!B$20,1)),AVERAGE(OFFSET(B2719,0,0,-ROW(),1)))</f>
        <v>3127.8648000000003</v>
      </c>
      <c r="G2719" s="4">
        <f t="shared" ca="1" si="169"/>
        <v>-88.854800000000523</v>
      </c>
      <c r="H2719" s="4">
        <f ca="1">IFERROR(AVERAGE(OFFSET(G2719,0,0,-计算!B$21,1)),AVERAGE(OFFSET(G2719,0,0,-ROW(),1)))</f>
        <v>-136.91123333333363</v>
      </c>
      <c r="I2719" s="4" t="str">
        <f ca="1">IF(计算!B$23=1,IFERROR(IF(AND(G2719&gt;H2719,OFFSET(G2719,-计算!B$22,0,1,1)&lt;OFFSET(H2719,-计算!B$22,0,1,1)),"买",IF(AND(G2719&lt;H2719,OFFSET(G2719,-计算!B$22,0,1,1)&gt;OFFSET(H2719,-计算!B$22,0,1,1)),"卖",I2718)),"买"),IF(计算!B$23=2,IFERROR(IF(AND(G2719&gt;OFFSET(G2719,-计算!B$22,0,1,1),B2719&lt;OFFSET(B2719,-计算!B$22,0,1,1)),"买",IF(AND(G2719&lt;OFFSET(G2719,-计算!B$22,0,1,1),B2719&gt;OFFSET(B2719,-计算!B$22,0,1,1)),"卖",I2718)),"买"),""))</f>
        <v>买</v>
      </c>
      <c r="J2719" s="4" t="str">
        <f t="shared" ca="1" si="171"/>
        <v/>
      </c>
      <c r="K2719" s="3">
        <f ca="1">IF(I2718="买",C2719,0)-IF(J2719=1,计算!B$18)</f>
        <v>2.9650747466312133E-3</v>
      </c>
      <c r="L2719" s="2">
        <f t="shared" ca="1" si="170"/>
        <v>6.7015493613242931</v>
      </c>
      <c r="M2719" s="3">
        <f ca="1">1-L2719/MAX(L$2:L2719)</f>
        <v>0.31740652165218652</v>
      </c>
    </row>
    <row r="2720" spans="1:13" x14ac:dyDescent="0.15">
      <c r="A2720" s="1">
        <v>42445</v>
      </c>
      <c r="B2720" s="2">
        <v>3090.03</v>
      </c>
      <c r="C2720" s="3">
        <f t="shared" si="168"/>
        <v>4.9597044341382901E-3</v>
      </c>
      <c r="D2720" s="3">
        <f>1-B2720/MAX(B$2:B2720)</f>
        <v>0.47423432927244258</v>
      </c>
      <c r="E2720" s="4">
        <f ca="1">IFERROR(AVERAGE(OFFSET(B2720,0,0,-计算!B$19,1)),AVERAGE(OFFSET(B2720,0,0,-ROW(),1)))</f>
        <v>3056.7233333333334</v>
      </c>
      <c r="F2720" s="4">
        <f ca="1">IFERROR(AVERAGE(OFFSET(B2720,0,0,-计算!B$20,1)),AVERAGE(OFFSET(B2720,0,0,-ROW(),1)))</f>
        <v>3114.4279999999999</v>
      </c>
      <c r="G2720" s="4">
        <f t="shared" ca="1" si="169"/>
        <v>-57.704666666666526</v>
      </c>
      <c r="H2720" s="4">
        <f ca="1">IFERROR(AVERAGE(OFFSET(G2720,0,0,-计算!B$21,1)),AVERAGE(OFFSET(G2720,0,0,-ROW(),1)))</f>
        <v>-117.91486111111128</v>
      </c>
      <c r="I2720" s="4" t="str">
        <f ca="1">IF(计算!B$23=1,IFERROR(IF(AND(G2720&gt;H2720,OFFSET(G2720,-计算!B$22,0,1,1)&lt;OFFSET(H2720,-计算!B$22,0,1,1)),"买",IF(AND(G2720&lt;H2720,OFFSET(G2720,-计算!B$22,0,1,1)&gt;OFFSET(H2720,-计算!B$22,0,1,1)),"卖",I2719)),"买"),IF(计算!B$23=2,IFERROR(IF(AND(G2720&gt;OFFSET(G2720,-计算!B$22,0,1,1),B2720&lt;OFFSET(B2720,-计算!B$22,0,1,1)),"买",IF(AND(G2720&lt;OFFSET(G2720,-计算!B$22,0,1,1),B2720&gt;OFFSET(B2720,-计算!B$22,0,1,1)),"卖",I2719)),"买"),""))</f>
        <v>买</v>
      </c>
      <c r="J2720" s="4" t="str">
        <f t="shared" ca="1" si="171"/>
        <v/>
      </c>
      <c r="K2720" s="3">
        <f ca="1">IF(I2719="买",C2720,0)-IF(J2720=1,计算!B$18)</f>
        <v>4.9597044341382901E-3</v>
      </c>
      <c r="L2720" s="2">
        <f t="shared" ca="1" si="170"/>
        <v>6.7347870654072501</v>
      </c>
      <c r="M2720" s="3">
        <f ca="1">1-L2720/MAX(L$2:L2720)</f>
        <v>0.31402105975091099</v>
      </c>
    </row>
    <row r="2721" spans="1:13" x14ac:dyDescent="0.15">
      <c r="A2721" s="1">
        <v>42446</v>
      </c>
      <c r="B2721" s="2">
        <v>3124.2</v>
      </c>
      <c r="C2721" s="3">
        <f t="shared" si="168"/>
        <v>1.105814506655256E-2</v>
      </c>
      <c r="D2721" s="3">
        <f>1-B2721/MAX(B$2:B2721)</f>
        <v>0.46842033621452395</v>
      </c>
      <c r="E2721" s="4">
        <f ca="1">IFERROR(AVERAGE(OFFSET(B2721,0,0,-计算!B$19,1)),AVERAGE(OFFSET(B2721,0,0,-ROW(),1)))</f>
        <v>3072.8491666666664</v>
      </c>
      <c r="F2721" s="4">
        <f ca="1">IFERROR(AVERAGE(OFFSET(B2721,0,0,-计算!B$20,1)),AVERAGE(OFFSET(B2721,0,0,-ROW(),1)))</f>
        <v>3101.6084000000001</v>
      </c>
      <c r="G2721" s="4">
        <f t="shared" ca="1" si="169"/>
        <v>-28.759233333333668</v>
      </c>
      <c r="H2721" s="4">
        <f ca="1">IFERROR(AVERAGE(OFFSET(G2721,0,0,-计算!B$21,1)),AVERAGE(OFFSET(G2721,0,0,-ROW(),1)))</f>
        <v>-96.124761111111184</v>
      </c>
      <c r="I2721" s="4" t="str">
        <f ca="1">IF(计算!B$23=1,IFERROR(IF(AND(G2721&gt;H2721,OFFSET(G2721,-计算!B$22,0,1,1)&lt;OFFSET(H2721,-计算!B$22,0,1,1)),"买",IF(AND(G2721&lt;H2721,OFFSET(G2721,-计算!B$22,0,1,1)&gt;OFFSET(H2721,-计算!B$22,0,1,1)),"卖",I2720)),"买"),IF(计算!B$23=2,IFERROR(IF(AND(G2721&gt;OFFSET(G2721,-计算!B$22,0,1,1),B2721&lt;OFFSET(B2721,-计算!B$22,0,1,1)),"买",IF(AND(G2721&lt;OFFSET(G2721,-计算!B$22,0,1,1),B2721&gt;OFFSET(B2721,-计算!B$22,0,1,1)),"卖",I2720)),"买"),""))</f>
        <v>买</v>
      </c>
      <c r="J2721" s="4" t="str">
        <f t="shared" ca="1" si="171"/>
        <v/>
      </c>
      <c r="K2721" s="3">
        <f ca="1">IF(I2720="买",C2721,0)-IF(J2721=1,计算!B$18)</f>
        <v>1.105814506655256E-2</v>
      </c>
      <c r="L2721" s="2">
        <f t="shared" ca="1" si="170"/>
        <v>6.8092613177688657</v>
      </c>
      <c r="M2721" s="3">
        <f ca="1">1-L2721/MAX(L$2:L2721)</f>
        <v>0.30643540511703649</v>
      </c>
    </row>
    <row r="2722" spans="1:13" x14ac:dyDescent="0.15">
      <c r="A2722" s="1">
        <v>42447</v>
      </c>
      <c r="B2722" s="2">
        <v>3171.96</v>
      </c>
      <c r="C2722" s="3">
        <f t="shared" si="168"/>
        <v>1.5287113501056382E-2</v>
      </c>
      <c r="D2722" s="3">
        <f>1-B2722/MAX(B$2:B2722)</f>
        <v>0.46029401755938204</v>
      </c>
      <c r="E2722" s="4">
        <f ca="1">IFERROR(AVERAGE(OFFSET(B2722,0,0,-计算!B$19,1)),AVERAGE(OFFSET(B2722,0,0,-ROW(),1)))</f>
        <v>3082.9016666666662</v>
      </c>
      <c r="F2722" s="4">
        <f ca="1">IFERROR(AVERAGE(OFFSET(B2722,0,0,-计算!B$20,1)),AVERAGE(OFFSET(B2722,0,0,-ROW(),1)))</f>
        <v>3090.4275999999995</v>
      </c>
      <c r="G2722" s="4">
        <f t="shared" ca="1" si="169"/>
        <v>-7.5259333333333416</v>
      </c>
      <c r="H2722" s="4">
        <f ca="1">IFERROR(AVERAGE(OFFSET(G2722,0,0,-计算!B$21,1)),AVERAGE(OFFSET(G2722,0,0,-ROW(),1)))</f>
        <v>-72.581405555555719</v>
      </c>
      <c r="I2722" s="4" t="str">
        <f ca="1">IF(计算!B$23=1,IFERROR(IF(AND(G2722&gt;H2722,OFFSET(G2722,-计算!B$22,0,1,1)&lt;OFFSET(H2722,-计算!B$22,0,1,1)),"买",IF(AND(G2722&lt;H2722,OFFSET(G2722,-计算!B$22,0,1,1)&gt;OFFSET(H2722,-计算!B$22,0,1,1)),"卖",I2721)),"买"),IF(计算!B$23=2,IFERROR(IF(AND(G2722&gt;OFFSET(G2722,-计算!B$22,0,1,1),B2722&lt;OFFSET(B2722,-计算!B$22,0,1,1)),"买",IF(AND(G2722&lt;OFFSET(G2722,-计算!B$22,0,1,1),B2722&gt;OFFSET(B2722,-计算!B$22,0,1,1)),"卖",I2721)),"买"),""))</f>
        <v>买</v>
      </c>
      <c r="J2722" s="4" t="str">
        <f t="shared" ca="1" si="171"/>
        <v/>
      </c>
      <c r="K2722" s="3">
        <f ca="1">IF(I2721="买",C2722,0)-IF(J2722=1,计算!B$18)</f>
        <v>1.5287113501056382E-2</v>
      </c>
      <c r="L2722" s="2">
        <f t="shared" ca="1" si="170"/>
        <v>6.9133552683919515</v>
      </c>
      <c r="M2722" s="3">
        <f ca="1">1-L2722/MAX(L$2:L2722)</f>
        <v>0.29583280443474647</v>
      </c>
    </row>
    <row r="2723" spans="1:13" x14ac:dyDescent="0.15">
      <c r="A2723" s="1">
        <v>42450</v>
      </c>
      <c r="B2723" s="2">
        <v>3249.44</v>
      </c>
      <c r="C2723" s="3">
        <f t="shared" si="168"/>
        <v>2.4426537535151782E-2</v>
      </c>
      <c r="D2723" s="3">
        <f>1-B2723/MAX(B$2:B2723)</f>
        <v>0.44711086912135023</v>
      </c>
      <c r="E2723" s="4">
        <f ca="1">IFERROR(AVERAGE(OFFSET(B2723,0,0,-计算!B$19,1)),AVERAGE(OFFSET(B2723,0,0,-ROW(),1)))</f>
        <v>3098.8199999999997</v>
      </c>
      <c r="F2723" s="4">
        <f ca="1">IFERROR(AVERAGE(OFFSET(B2723,0,0,-计算!B$20,1)),AVERAGE(OFFSET(B2723,0,0,-ROW(),1)))</f>
        <v>3086.0349999999999</v>
      </c>
      <c r="G2723" s="4">
        <f t="shared" ca="1" si="169"/>
        <v>12.784999999999854</v>
      </c>
      <c r="H2723" s="4">
        <f ca="1">IFERROR(AVERAGE(OFFSET(G2723,0,0,-计算!B$21,1)),AVERAGE(OFFSET(G2723,0,0,-ROW(),1)))</f>
        <v>-47.088988888889013</v>
      </c>
      <c r="I2723" s="4" t="str">
        <f ca="1">IF(计算!B$23=1,IFERROR(IF(AND(G2723&gt;H2723,OFFSET(G2723,-计算!B$22,0,1,1)&lt;OFFSET(H2723,-计算!B$22,0,1,1)),"买",IF(AND(G2723&lt;H2723,OFFSET(G2723,-计算!B$22,0,1,1)&gt;OFFSET(H2723,-计算!B$22,0,1,1)),"卖",I2722)),"买"),IF(计算!B$23=2,IFERROR(IF(AND(G2723&gt;OFFSET(G2723,-计算!B$22,0,1,1),B2723&lt;OFFSET(B2723,-计算!B$22,0,1,1)),"买",IF(AND(G2723&lt;OFFSET(G2723,-计算!B$22,0,1,1),B2723&gt;OFFSET(B2723,-计算!B$22,0,1,1)),"卖",I2722)),"买"),""))</f>
        <v>买</v>
      </c>
      <c r="J2723" s="4" t="str">
        <f t="shared" ca="1" si="171"/>
        <v/>
      </c>
      <c r="K2723" s="3">
        <f ca="1">IF(I2722="买",C2723,0)-IF(J2723=1,计算!B$18)</f>
        <v>2.4426537535151782E-2</v>
      </c>
      <c r="L2723" s="2">
        <f t="shared" ca="1" si="170"/>
        <v>7.0822246003491669</v>
      </c>
      <c r="M2723" s="3">
        <f ca="1">1-L2723/MAX(L$2:L2723)</f>
        <v>0.27863243800124915</v>
      </c>
    </row>
    <row r="2724" spans="1:13" x14ac:dyDescent="0.15">
      <c r="A2724" s="1">
        <v>42451</v>
      </c>
      <c r="B2724" s="2">
        <v>3225.79</v>
      </c>
      <c r="C2724" s="3">
        <f t="shared" si="168"/>
        <v>-7.2781771628341874E-3</v>
      </c>
      <c r="D2724" s="3">
        <f>1-B2724/MAX(B$2:B2724)</f>
        <v>0.45113489416729058</v>
      </c>
      <c r="E2724" s="4">
        <f ca="1">IFERROR(AVERAGE(OFFSET(B2724,0,0,-计算!B$19,1)),AVERAGE(OFFSET(B2724,0,0,-ROW(),1)))</f>
        <v>3109.8116666666665</v>
      </c>
      <c r="F2724" s="4">
        <f ca="1">IFERROR(AVERAGE(OFFSET(B2724,0,0,-计算!B$20,1)),AVERAGE(OFFSET(B2724,0,0,-ROW(),1)))</f>
        <v>3080.9752000000003</v>
      </c>
      <c r="G2724" s="4">
        <f t="shared" ca="1" si="169"/>
        <v>28.836466666666183</v>
      </c>
      <c r="H2724" s="4">
        <f ca="1">IFERROR(AVERAGE(OFFSET(G2724,0,0,-计算!B$21,1)),AVERAGE(OFFSET(G2724,0,0,-ROW(),1)))</f>
        <v>-23.537194444444669</v>
      </c>
      <c r="I2724" s="4" t="str">
        <f ca="1">IF(计算!B$23=1,IFERROR(IF(AND(G2724&gt;H2724,OFFSET(G2724,-计算!B$22,0,1,1)&lt;OFFSET(H2724,-计算!B$22,0,1,1)),"买",IF(AND(G2724&lt;H2724,OFFSET(G2724,-计算!B$22,0,1,1)&gt;OFFSET(H2724,-计算!B$22,0,1,1)),"卖",I2723)),"买"),IF(计算!B$23=2,IFERROR(IF(AND(G2724&gt;OFFSET(G2724,-计算!B$22,0,1,1),B2724&lt;OFFSET(B2724,-计算!B$22,0,1,1)),"买",IF(AND(G2724&lt;OFFSET(G2724,-计算!B$22,0,1,1),B2724&gt;OFFSET(B2724,-计算!B$22,0,1,1)),"卖",I2723)),"买"),""))</f>
        <v>买</v>
      </c>
      <c r="J2724" s="4" t="str">
        <f t="shared" ca="1" si="171"/>
        <v/>
      </c>
      <c r="K2724" s="3">
        <f ca="1">IF(I2723="买",C2724,0)-IF(J2724=1,计算!B$18)</f>
        <v>-7.2781771628341874E-3</v>
      </c>
      <c r="L2724" s="2">
        <f t="shared" ca="1" si="170"/>
        <v>7.0306789150008431</v>
      </c>
      <c r="M2724" s="3">
        <f ca="1">1-L2724/MAX(L$2:L2724)</f>
        <v>0.28388267891699781</v>
      </c>
    </row>
    <row r="2725" spans="1:13" x14ac:dyDescent="0.15">
      <c r="A2725" s="1">
        <v>42452</v>
      </c>
      <c r="B2725" s="2">
        <v>3236.09</v>
      </c>
      <c r="C2725" s="3">
        <f t="shared" si="168"/>
        <v>3.1930162843831766E-3</v>
      </c>
      <c r="D2725" s="3">
        <f>1-B2725/MAX(B$2:B2725)</f>
        <v>0.44938235894643708</v>
      </c>
      <c r="E2725" s="4">
        <f ca="1">IFERROR(AVERAGE(OFFSET(B2725,0,0,-计算!B$19,1)),AVERAGE(OFFSET(B2725,0,0,-ROW(),1)))</f>
        <v>3120.749166666666</v>
      </c>
      <c r="F2725" s="4">
        <f ca="1">IFERROR(AVERAGE(OFFSET(B2725,0,0,-计算!B$20,1)),AVERAGE(OFFSET(B2725,0,0,-ROW(),1)))</f>
        <v>3074.9008000000003</v>
      </c>
      <c r="G2725" s="4">
        <f t="shared" ca="1" si="169"/>
        <v>45.848366666665697</v>
      </c>
      <c r="H2725" s="4">
        <f ca="1">IFERROR(AVERAGE(OFFSET(G2725,0,0,-计算!B$21,1)),AVERAGE(OFFSET(G2725,0,0,-ROW(),1)))</f>
        <v>-1.0866666666669669</v>
      </c>
      <c r="I2725" s="4" t="str">
        <f ca="1">IF(计算!B$23=1,IFERROR(IF(AND(G2725&gt;H2725,OFFSET(G2725,-计算!B$22,0,1,1)&lt;OFFSET(H2725,-计算!B$22,0,1,1)),"买",IF(AND(G2725&lt;H2725,OFFSET(G2725,-计算!B$22,0,1,1)&gt;OFFSET(H2725,-计算!B$22,0,1,1)),"卖",I2724)),"买"),IF(计算!B$23=2,IFERROR(IF(AND(G2725&gt;OFFSET(G2725,-计算!B$22,0,1,1),B2725&lt;OFFSET(B2725,-计算!B$22,0,1,1)),"买",IF(AND(G2725&lt;OFFSET(G2725,-计算!B$22,0,1,1),B2725&gt;OFFSET(B2725,-计算!B$22,0,1,1)),"卖",I2724)),"买"),""))</f>
        <v>买</v>
      </c>
      <c r="J2725" s="4" t="str">
        <f t="shared" ca="1" si="171"/>
        <v/>
      </c>
      <c r="K2725" s="3">
        <f ca="1">IF(I2724="买",C2725,0)-IF(J2725=1,计算!B$18)</f>
        <v>3.1930162843831766E-3</v>
      </c>
      <c r="L2725" s="2">
        <f t="shared" ca="1" si="170"/>
        <v>7.0531279872667101</v>
      </c>
      <c r="M2725" s="3">
        <f ca="1">1-L2725/MAX(L$2:L2725)</f>
        <v>0.281596104649251</v>
      </c>
    </row>
    <row r="2726" spans="1:13" x14ac:dyDescent="0.15">
      <c r="A2726" s="1">
        <v>42453</v>
      </c>
      <c r="B2726" s="2">
        <v>3181.85</v>
      </c>
      <c r="C2726" s="3">
        <f t="shared" si="168"/>
        <v>-1.676096771103408E-2</v>
      </c>
      <c r="D2726" s="3">
        <f>1-B2726/MAX(B$2:B2726)</f>
        <v>0.45861124344926152</v>
      </c>
      <c r="E2726" s="4">
        <f ca="1">IFERROR(AVERAGE(OFFSET(B2726,0,0,-计算!B$19,1)),AVERAGE(OFFSET(B2726,0,0,-ROW(),1)))</f>
        <v>3126.9308333333333</v>
      </c>
      <c r="F2726" s="4">
        <f ca="1">IFERROR(AVERAGE(OFFSET(B2726,0,0,-计算!B$20,1)),AVERAGE(OFFSET(B2726,0,0,-ROW(),1)))</f>
        <v>3072.650200000001</v>
      </c>
      <c r="G2726" s="4">
        <f t="shared" ca="1" si="169"/>
        <v>54.280633333332389</v>
      </c>
      <c r="H2726" s="4">
        <f ca="1">IFERROR(AVERAGE(OFFSET(G2726,0,0,-计算!B$21,1)),AVERAGE(OFFSET(G2726,0,0,-ROW(),1)))</f>
        <v>17.577549999999519</v>
      </c>
      <c r="I2726" s="4" t="str">
        <f ca="1">IF(计算!B$23=1,IFERROR(IF(AND(G2726&gt;H2726,OFFSET(G2726,-计算!B$22,0,1,1)&lt;OFFSET(H2726,-计算!B$22,0,1,1)),"买",IF(AND(G2726&lt;H2726,OFFSET(G2726,-计算!B$22,0,1,1)&gt;OFFSET(H2726,-计算!B$22,0,1,1)),"卖",I2725)),"买"),IF(计算!B$23=2,IFERROR(IF(AND(G2726&gt;OFFSET(G2726,-计算!B$22,0,1,1),B2726&lt;OFFSET(B2726,-计算!B$22,0,1,1)),"买",IF(AND(G2726&lt;OFFSET(G2726,-计算!B$22,0,1,1),B2726&gt;OFFSET(B2726,-计算!B$22,0,1,1)),"卖",I2725)),"买"),""))</f>
        <v>买</v>
      </c>
      <c r="J2726" s="4" t="str">
        <f t="shared" ca="1" si="171"/>
        <v/>
      </c>
      <c r="K2726" s="3">
        <f ca="1">IF(I2725="买",C2726,0)-IF(J2726=1,计算!B$18)</f>
        <v>-1.676096771103408E-2</v>
      </c>
      <c r="L2726" s="2">
        <f t="shared" ca="1" si="170"/>
        <v>6.934910736810342</v>
      </c>
      <c r="M2726" s="3">
        <f ca="1">1-L2726/MAX(L$2:L2726)</f>
        <v>0.29363724914270595</v>
      </c>
    </row>
    <row r="2727" spans="1:13" x14ac:dyDescent="0.15">
      <c r="A2727" s="1">
        <v>42454</v>
      </c>
      <c r="B2727" s="2">
        <v>3197.82</v>
      </c>
      <c r="C2727" s="3">
        <f t="shared" si="168"/>
        <v>5.0190926662163626E-3</v>
      </c>
      <c r="D2727" s="3">
        <f>1-B2727/MAX(B$2:B2727)</f>
        <v>0.45589396311168584</v>
      </c>
      <c r="E2727" s="4">
        <f ca="1">IFERROR(AVERAGE(OFFSET(B2727,0,0,-计算!B$19,1)),AVERAGE(OFFSET(B2727,0,0,-ROW(),1)))</f>
        <v>3137.4233333333336</v>
      </c>
      <c r="F2727" s="4">
        <f ca="1">IFERROR(AVERAGE(OFFSET(B2727,0,0,-计算!B$20,1)),AVERAGE(OFFSET(B2727,0,0,-ROW(),1)))</f>
        <v>3069.3754000000008</v>
      </c>
      <c r="G2727" s="4">
        <f t="shared" ca="1" si="169"/>
        <v>68.047933333332821</v>
      </c>
      <c r="H2727" s="4">
        <f ca="1">IFERROR(AVERAGE(OFFSET(G2727,0,0,-计算!B$21,1)),AVERAGE(OFFSET(G2727,0,0,-ROW(),1)))</f>
        <v>33.712077777777267</v>
      </c>
      <c r="I2727" s="4" t="str">
        <f ca="1">IF(计算!B$23=1,IFERROR(IF(AND(G2727&gt;H2727,OFFSET(G2727,-计算!B$22,0,1,1)&lt;OFFSET(H2727,-计算!B$22,0,1,1)),"买",IF(AND(G2727&lt;H2727,OFFSET(G2727,-计算!B$22,0,1,1)&gt;OFFSET(H2727,-计算!B$22,0,1,1)),"卖",I2726)),"买"),IF(计算!B$23=2,IFERROR(IF(AND(G2727&gt;OFFSET(G2727,-计算!B$22,0,1,1),B2727&lt;OFFSET(B2727,-计算!B$22,0,1,1)),"买",IF(AND(G2727&lt;OFFSET(G2727,-计算!B$22,0,1,1),B2727&gt;OFFSET(B2727,-计算!B$22,0,1,1)),"卖",I2726)),"买"),""))</f>
        <v>买</v>
      </c>
      <c r="J2727" s="4" t="str">
        <f t="shared" ca="1" si="171"/>
        <v/>
      </c>
      <c r="K2727" s="3">
        <f ca="1">IF(I2726="买",C2727,0)-IF(J2727=1,计算!B$18)</f>
        <v>5.0190926662163626E-3</v>
      </c>
      <c r="L2727" s="2">
        <f t="shared" ca="1" si="170"/>
        <v>6.9697176964303322</v>
      </c>
      <c r="M2727" s="3">
        <f ca="1">1-L2727/MAX(L$2:L2727)</f>
        <v>0.29009194904018976</v>
      </c>
    </row>
    <row r="2728" spans="1:13" x14ac:dyDescent="0.15">
      <c r="A2728" s="1">
        <v>42457</v>
      </c>
      <c r="B2728" s="2">
        <v>3169.73</v>
      </c>
      <c r="C2728" s="3">
        <f t="shared" si="168"/>
        <v>-8.7841091743751099E-3</v>
      </c>
      <c r="D2728" s="3">
        <f>1-B2728/MAX(B$2:B2728)</f>
        <v>0.46067344994214932</v>
      </c>
      <c r="E2728" s="4">
        <f ca="1">IFERROR(AVERAGE(OFFSET(B2728,0,0,-计算!B$19,1)),AVERAGE(OFFSET(B2728,0,0,-ROW(),1)))</f>
        <v>3150.4716666666668</v>
      </c>
      <c r="F2728" s="4">
        <f ca="1">IFERROR(AVERAGE(OFFSET(B2728,0,0,-计算!B$20,1)),AVERAGE(OFFSET(B2728,0,0,-ROW(),1)))</f>
        <v>3068.9210000000003</v>
      </c>
      <c r="G2728" s="4">
        <f t="shared" ca="1" si="169"/>
        <v>81.55066666666653</v>
      </c>
      <c r="H2728" s="4">
        <f ca="1">IFERROR(AVERAGE(OFFSET(G2728,0,0,-计算!B$21,1)),AVERAGE(OFFSET(G2728,0,0,-ROW(),1)))</f>
        <v>48.558177777777246</v>
      </c>
      <c r="I2728" s="4" t="str">
        <f ca="1">IF(计算!B$23=1,IFERROR(IF(AND(G2728&gt;H2728,OFFSET(G2728,-计算!B$22,0,1,1)&lt;OFFSET(H2728,-计算!B$22,0,1,1)),"买",IF(AND(G2728&lt;H2728,OFFSET(G2728,-计算!B$22,0,1,1)&gt;OFFSET(H2728,-计算!B$22,0,1,1)),"卖",I2727)),"买"),IF(计算!B$23=2,IFERROR(IF(AND(G2728&gt;OFFSET(G2728,-计算!B$22,0,1,1),B2728&lt;OFFSET(B2728,-计算!B$22,0,1,1)),"买",IF(AND(G2728&lt;OFFSET(G2728,-计算!B$22,0,1,1),B2728&gt;OFFSET(B2728,-计算!B$22,0,1,1)),"卖",I2727)),"买"),""))</f>
        <v>买</v>
      </c>
      <c r="J2728" s="4" t="str">
        <f t="shared" ca="1" si="171"/>
        <v/>
      </c>
      <c r="K2728" s="3">
        <f ca="1">IF(I2727="买",C2728,0)-IF(J2728=1,计算!B$18)</f>
        <v>-8.7841091743751099E-3</v>
      </c>
      <c r="L2728" s="2">
        <f t="shared" ca="1" si="170"/>
        <v>6.9084949352703138</v>
      </c>
      <c r="M2728" s="3">
        <f ca="1">1-L2728/MAX(L$2:L2728)</f>
        <v>0.29632785886358859</v>
      </c>
    </row>
    <row r="2729" spans="1:13" x14ac:dyDescent="0.15">
      <c r="A2729" s="1">
        <v>42458</v>
      </c>
      <c r="B2729" s="2">
        <v>3135.41</v>
      </c>
      <c r="C2729" s="3">
        <f t="shared" si="168"/>
        <v>-1.0827420632041229E-2</v>
      </c>
      <c r="D2729" s="3">
        <f>1-B2729/MAX(B$2:B2729)</f>
        <v>0.4665129653576533</v>
      </c>
      <c r="E2729" s="4">
        <f ca="1">IFERROR(AVERAGE(OFFSET(B2729,0,0,-计算!B$19,1)),AVERAGE(OFFSET(B2729,0,0,-ROW(),1)))</f>
        <v>3160.2324999999996</v>
      </c>
      <c r="F2729" s="4">
        <f ca="1">IFERROR(AVERAGE(OFFSET(B2729,0,0,-计算!B$20,1)),AVERAGE(OFFSET(B2729,0,0,-ROW(),1)))</f>
        <v>3067.3150000000005</v>
      </c>
      <c r="G2729" s="4">
        <f t="shared" ca="1" si="169"/>
        <v>92.917499999999109</v>
      </c>
      <c r="H2729" s="4">
        <f ca="1">IFERROR(AVERAGE(OFFSET(G2729,0,0,-计算!B$21,1)),AVERAGE(OFFSET(G2729,0,0,-ROW(),1)))</f>
        <v>61.913594444443788</v>
      </c>
      <c r="I2729" s="4" t="str">
        <f ca="1">IF(计算!B$23=1,IFERROR(IF(AND(G2729&gt;H2729,OFFSET(G2729,-计算!B$22,0,1,1)&lt;OFFSET(H2729,-计算!B$22,0,1,1)),"买",IF(AND(G2729&lt;H2729,OFFSET(G2729,-计算!B$22,0,1,1)&gt;OFFSET(H2729,-计算!B$22,0,1,1)),"卖",I2728)),"买"),IF(计算!B$23=2,IFERROR(IF(AND(G2729&gt;OFFSET(G2729,-计算!B$22,0,1,1),B2729&lt;OFFSET(B2729,-计算!B$22,0,1,1)),"买",IF(AND(G2729&lt;OFFSET(G2729,-计算!B$22,0,1,1),B2729&gt;OFFSET(B2729,-计算!B$22,0,1,1)),"卖",I2728)),"买"),""))</f>
        <v>买</v>
      </c>
      <c r="J2729" s="4" t="str">
        <f t="shared" ca="1" si="171"/>
        <v/>
      </c>
      <c r="K2729" s="3">
        <f ca="1">IF(I2728="买",C2729,0)-IF(J2729=1,计算!B$18)</f>
        <v>-1.0827420632041229E-2</v>
      </c>
      <c r="L2729" s="2">
        <f t="shared" ca="1" si="170"/>
        <v>6.8336937546718159</v>
      </c>
      <c r="M2729" s="3">
        <f ca="1">1-L2729/MAX(L$2:L2729)</f>
        <v>0.30394681312272154</v>
      </c>
    </row>
    <row r="2730" spans="1:13" x14ac:dyDescent="0.15">
      <c r="A2730" s="1">
        <v>42459</v>
      </c>
      <c r="B2730" s="2">
        <v>3216.28</v>
      </c>
      <c r="C2730" s="3">
        <f t="shared" si="168"/>
        <v>2.5792480090323311E-2</v>
      </c>
      <c r="D2730" s="3">
        <f>1-B2730/MAX(B$2:B2730)</f>
        <v>0.45275301163819504</v>
      </c>
      <c r="E2730" s="4">
        <f ca="1">IFERROR(AVERAGE(OFFSET(B2730,0,0,-计算!B$19,1)),AVERAGE(OFFSET(B2730,0,0,-ROW(),1)))</f>
        <v>3172.7816666666663</v>
      </c>
      <c r="F2730" s="4">
        <f ca="1">IFERROR(AVERAGE(OFFSET(B2730,0,0,-计算!B$20,1)),AVERAGE(OFFSET(B2730,0,0,-ROW(),1)))</f>
        <v>3068.5230000000006</v>
      </c>
      <c r="G2730" s="4">
        <f t="shared" ca="1" si="169"/>
        <v>104.2586666666657</v>
      </c>
      <c r="H2730" s="4">
        <f ca="1">IFERROR(AVERAGE(OFFSET(G2730,0,0,-计算!B$21,1)),AVERAGE(OFFSET(G2730,0,0,-ROW(),1)))</f>
        <v>74.483961111110375</v>
      </c>
      <c r="I2730" s="4" t="str">
        <f ca="1">IF(计算!B$23=1,IFERROR(IF(AND(G2730&gt;H2730,OFFSET(G2730,-计算!B$22,0,1,1)&lt;OFFSET(H2730,-计算!B$22,0,1,1)),"买",IF(AND(G2730&lt;H2730,OFFSET(G2730,-计算!B$22,0,1,1)&gt;OFFSET(H2730,-计算!B$22,0,1,1)),"卖",I2729)),"买"),IF(计算!B$23=2,IFERROR(IF(AND(G2730&gt;OFFSET(G2730,-计算!B$22,0,1,1),B2730&lt;OFFSET(B2730,-计算!B$22,0,1,1)),"买",IF(AND(G2730&lt;OFFSET(G2730,-计算!B$22,0,1,1),B2730&gt;OFFSET(B2730,-计算!B$22,0,1,1)),"卖",I2729)),"买"),""))</f>
        <v>买</v>
      </c>
      <c r="J2730" s="4" t="str">
        <f t="shared" ca="1" si="171"/>
        <v/>
      </c>
      <c r="K2730" s="3">
        <f ca="1">IF(I2729="买",C2730,0)-IF(J2730=1,计算!B$18)</f>
        <v>2.5792480090323311E-2</v>
      </c>
      <c r="L2730" s="2">
        <f t="shared" ca="1" si="170"/>
        <v>7.0099516647825553</v>
      </c>
      <c r="M2730" s="3">
        <f ca="1">1-L2730/MAX(L$2:L2730)</f>
        <v>0.28599387515838326</v>
      </c>
    </row>
    <row r="2731" spans="1:13" x14ac:dyDescent="0.15">
      <c r="A2731" s="1">
        <v>42460</v>
      </c>
      <c r="B2731" s="2">
        <v>3218.09</v>
      </c>
      <c r="C2731" s="3">
        <f t="shared" si="168"/>
        <v>5.6276194858662087E-4</v>
      </c>
      <c r="D2731" s="3">
        <f>1-B2731/MAX(B$2:B2731)</f>
        <v>0.45244504185666645</v>
      </c>
      <c r="E2731" s="4">
        <f ca="1">IFERROR(AVERAGE(OFFSET(B2731,0,0,-计算!B$19,1)),AVERAGE(OFFSET(B2731,0,0,-ROW(),1)))</f>
        <v>3184.7241666666669</v>
      </c>
      <c r="F2731" s="4">
        <f ca="1">IFERROR(AVERAGE(OFFSET(B2731,0,0,-计算!B$20,1)),AVERAGE(OFFSET(B2731,0,0,-ROW(),1)))</f>
        <v>3068.4534000000008</v>
      </c>
      <c r="G2731" s="4">
        <f t="shared" ca="1" si="169"/>
        <v>116.27076666666608</v>
      </c>
      <c r="H2731" s="4">
        <f ca="1">IFERROR(AVERAGE(OFFSET(G2731,0,0,-计算!B$21,1)),AVERAGE(OFFSET(G2731,0,0,-ROW(),1)))</f>
        <v>86.22102777777711</v>
      </c>
      <c r="I2731" s="4" t="str">
        <f ca="1">IF(计算!B$23=1,IFERROR(IF(AND(G2731&gt;H2731,OFFSET(G2731,-计算!B$22,0,1,1)&lt;OFFSET(H2731,-计算!B$22,0,1,1)),"买",IF(AND(G2731&lt;H2731,OFFSET(G2731,-计算!B$22,0,1,1)&gt;OFFSET(H2731,-计算!B$22,0,1,1)),"卖",I2730)),"买"),IF(计算!B$23=2,IFERROR(IF(AND(G2731&gt;OFFSET(G2731,-计算!B$22,0,1,1),B2731&lt;OFFSET(B2731,-计算!B$22,0,1,1)),"买",IF(AND(G2731&lt;OFFSET(G2731,-计算!B$22,0,1,1),B2731&gt;OFFSET(B2731,-计算!B$22,0,1,1)),"卖",I2730)),"买"),""))</f>
        <v>买</v>
      </c>
      <c r="J2731" s="4" t="str">
        <f t="shared" ca="1" si="171"/>
        <v/>
      </c>
      <c r="K2731" s="3">
        <f ca="1">IF(I2730="买",C2731,0)-IF(J2731=1,计算!B$18)</f>
        <v>5.6276194858662087E-4</v>
      </c>
      <c r="L2731" s="2">
        <f t="shared" ca="1" si="170"/>
        <v>7.0138965988409261</v>
      </c>
      <c r="M2731" s="3">
        <f ca="1">1-L2731/MAX(L$2:L2731)</f>
        <v>0.28559205968026469</v>
      </c>
    </row>
    <row r="2732" spans="1:13" x14ac:dyDescent="0.15">
      <c r="A2732" s="1">
        <v>42461</v>
      </c>
      <c r="B2732" s="2">
        <v>3221.89</v>
      </c>
      <c r="C2732" s="3">
        <f t="shared" si="168"/>
        <v>1.1808246506466169E-3</v>
      </c>
      <c r="D2732" s="3">
        <f>1-B2732/MAX(B$2:B2732)</f>
        <v>0.45179847546450691</v>
      </c>
      <c r="E2732" s="4">
        <f ca="1">IFERROR(AVERAGE(OFFSET(B2732,0,0,-计算!B$19,1)),AVERAGE(OFFSET(B2732,0,0,-ROW(),1)))</f>
        <v>3195.7124999999996</v>
      </c>
      <c r="F2732" s="4">
        <f ca="1">IFERROR(AVERAGE(OFFSET(B2732,0,0,-计算!B$20,1)),AVERAGE(OFFSET(B2732,0,0,-ROW(),1)))</f>
        <v>3070.5166000000008</v>
      </c>
      <c r="G2732" s="4">
        <f t="shared" ca="1" si="169"/>
        <v>125.1958999999988</v>
      </c>
      <c r="H2732" s="4">
        <f ca="1">IFERROR(AVERAGE(OFFSET(G2732,0,0,-计算!B$21,1)),AVERAGE(OFFSET(G2732,0,0,-ROW(),1)))</f>
        <v>98.040238888888169</v>
      </c>
      <c r="I2732" s="4" t="str">
        <f ca="1">IF(计算!B$23=1,IFERROR(IF(AND(G2732&gt;H2732,OFFSET(G2732,-计算!B$22,0,1,1)&lt;OFFSET(H2732,-计算!B$22,0,1,1)),"买",IF(AND(G2732&lt;H2732,OFFSET(G2732,-计算!B$22,0,1,1)&gt;OFFSET(H2732,-计算!B$22,0,1,1)),"卖",I2731)),"买"),IF(计算!B$23=2,IFERROR(IF(AND(G2732&gt;OFFSET(G2732,-计算!B$22,0,1,1),B2732&lt;OFFSET(B2732,-计算!B$22,0,1,1)),"买",IF(AND(G2732&lt;OFFSET(G2732,-计算!B$22,0,1,1),B2732&gt;OFFSET(B2732,-计算!B$22,0,1,1)),"卖",I2731)),"买"),""))</f>
        <v>买</v>
      </c>
      <c r="J2732" s="4" t="str">
        <f t="shared" ca="1" si="171"/>
        <v/>
      </c>
      <c r="K2732" s="3">
        <f ca="1">IF(I2731="买",C2732,0)-IF(J2732=1,计算!B$18)</f>
        <v>1.1808246506466169E-3</v>
      </c>
      <c r="L2732" s="2">
        <f t="shared" ca="1" si="170"/>
        <v>7.0221787808419238</v>
      </c>
      <c r="M2732" s="3">
        <f ca="1">1-L2732/MAX(L$2:L2732)</f>
        <v>0.28474846917371743</v>
      </c>
    </row>
    <row r="2733" spans="1:13" x14ac:dyDescent="0.15">
      <c r="A2733" s="1">
        <v>42465</v>
      </c>
      <c r="B2733" s="2">
        <v>3264.49</v>
      </c>
      <c r="C2733" s="3">
        <f t="shared" si="168"/>
        <v>1.3222052894419134E-2</v>
      </c>
      <c r="D2733" s="3">
        <f>1-B2733/MAX(B$2:B2733)</f>
        <v>0.44455012591029741</v>
      </c>
      <c r="E2733" s="4">
        <f ca="1">IFERROR(AVERAGE(OFFSET(B2733,0,0,-计算!B$19,1)),AVERAGE(OFFSET(B2733,0,0,-ROW(),1)))</f>
        <v>3207.4033333333332</v>
      </c>
      <c r="F2733" s="4">
        <f ca="1">IFERROR(AVERAGE(OFFSET(B2733,0,0,-计算!B$20,1)),AVERAGE(OFFSET(B2733,0,0,-ROW(),1)))</f>
        <v>3073.1918000000005</v>
      </c>
      <c r="G2733" s="4">
        <f t="shared" ca="1" si="169"/>
        <v>134.21153333333268</v>
      </c>
      <c r="H2733" s="4">
        <f ca="1">IFERROR(AVERAGE(OFFSET(G2733,0,0,-计算!B$21,1)),AVERAGE(OFFSET(G2733,0,0,-ROW(),1)))</f>
        <v>109.06750555555482</v>
      </c>
      <c r="I2733" s="4" t="str">
        <f ca="1">IF(计算!B$23=1,IFERROR(IF(AND(G2733&gt;H2733,OFFSET(G2733,-计算!B$22,0,1,1)&lt;OFFSET(H2733,-计算!B$22,0,1,1)),"买",IF(AND(G2733&lt;H2733,OFFSET(G2733,-计算!B$22,0,1,1)&gt;OFFSET(H2733,-计算!B$22,0,1,1)),"卖",I2732)),"买"),IF(计算!B$23=2,IFERROR(IF(AND(G2733&gt;OFFSET(G2733,-计算!B$22,0,1,1),B2733&lt;OFFSET(B2733,-计算!B$22,0,1,1)),"买",IF(AND(G2733&lt;OFFSET(G2733,-计算!B$22,0,1,1),B2733&gt;OFFSET(B2733,-计算!B$22,0,1,1)),"卖",I2732)),"买"),""))</f>
        <v>买</v>
      </c>
      <c r="J2733" s="4" t="str">
        <f t="shared" ca="1" si="171"/>
        <v/>
      </c>
      <c r="K2733" s="3">
        <f ca="1">IF(I2732="买",C2733,0)-IF(J2733=1,计算!B$18)</f>
        <v>1.3222052894419134E-2</v>
      </c>
      <c r="L2733" s="2">
        <f t="shared" ca="1" si="170"/>
        <v>7.1150264001162835</v>
      </c>
      <c r="M2733" s="3">
        <f ca="1">1-L2733/MAX(L$2:L2733)</f>
        <v>0.27529137560031802</v>
      </c>
    </row>
    <row r="2734" spans="1:13" x14ac:dyDescent="0.15">
      <c r="A2734" s="1">
        <v>42466</v>
      </c>
      <c r="B2734" s="2">
        <v>3257.53</v>
      </c>
      <c r="C2734" s="3">
        <f t="shared" si="168"/>
        <v>-2.1320328749665496E-3</v>
      </c>
      <c r="D2734" s="3">
        <f>1-B2734/MAX(B$2:B2734)</f>
        <v>0.44573436330225269</v>
      </c>
      <c r="E2734" s="4">
        <f ca="1">IFERROR(AVERAGE(OFFSET(B2734,0,0,-计算!B$19,1)),AVERAGE(OFFSET(B2734,0,0,-ROW(),1)))</f>
        <v>3214.5341666666664</v>
      </c>
      <c r="F2734" s="4">
        <f ca="1">IFERROR(AVERAGE(OFFSET(B2734,0,0,-计算!B$20,1)),AVERAGE(OFFSET(B2734,0,0,-ROW(),1)))</f>
        <v>3073.8798000000006</v>
      </c>
      <c r="G2734" s="4">
        <f t="shared" ca="1" si="169"/>
        <v>140.65436666666574</v>
      </c>
      <c r="H2734" s="4">
        <f ca="1">IFERROR(AVERAGE(OFFSET(G2734,0,0,-计算!B$21,1)),AVERAGE(OFFSET(G2734,0,0,-ROW(),1)))</f>
        <v>118.91812222222136</v>
      </c>
      <c r="I2734" s="4" t="str">
        <f ca="1">IF(计算!B$23=1,IFERROR(IF(AND(G2734&gt;H2734,OFFSET(G2734,-计算!B$22,0,1,1)&lt;OFFSET(H2734,-计算!B$22,0,1,1)),"买",IF(AND(G2734&lt;H2734,OFFSET(G2734,-计算!B$22,0,1,1)&gt;OFFSET(H2734,-计算!B$22,0,1,1)),"卖",I2733)),"买"),IF(计算!B$23=2,IFERROR(IF(AND(G2734&gt;OFFSET(G2734,-计算!B$22,0,1,1),B2734&lt;OFFSET(B2734,-计算!B$22,0,1,1)),"买",IF(AND(G2734&lt;OFFSET(G2734,-计算!B$22,0,1,1),B2734&gt;OFFSET(B2734,-计算!B$22,0,1,1)),"卖",I2733)),"买"),""))</f>
        <v>买</v>
      </c>
      <c r="J2734" s="4" t="str">
        <f t="shared" ca="1" si="171"/>
        <v/>
      </c>
      <c r="K2734" s="3">
        <f ca="1">IF(I2733="买",C2734,0)-IF(J2734=1,计算!B$18)</f>
        <v>-2.1320328749665496E-3</v>
      </c>
      <c r="L2734" s="2">
        <f t="shared" ca="1" si="170"/>
        <v>7.0998569299249805</v>
      </c>
      <c r="M2734" s="3">
        <f ca="1">1-L2734/MAX(L$2:L2734)</f>
        <v>0.27683647821230994</v>
      </c>
    </row>
    <row r="2735" spans="1:13" x14ac:dyDescent="0.15">
      <c r="A2735" s="1">
        <v>42467</v>
      </c>
      <c r="B2735" s="2">
        <v>3209.29</v>
      </c>
      <c r="C2735" s="3">
        <f t="shared" si="168"/>
        <v>-1.4808766151040875E-2</v>
      </c>
      <c r="D2735" s="3">
        <f>1-B2735/MAX(B$2:B2735)</f>
        <v>0.45394235350166745</v>
      </c>
      <c r="E2735" s="4">
        <f ca="1">IFERROR(AVERAGE(OFFSET(B2735,0,0,-计算!B$19,1)),AVERAGE(OFFSET(B2735,0,0,-ROW(),1)))</f>
        <v>3211.188333333333</v>
      </c>
      <c r="F2735" s="4">
        <f ca="1">IFERROR(AVERAGE(OFFSET(B2735,0,0,-计算!B$20,1)),AVERAGE(OFFSET(B2735,0,0,-ROW(),1)))</f>
        <v>3074.5780000000004</v>
      </c>
      <c r="G2735" s="4">
        <f t="shared" ca="1" si="169"/>
        <v>136.61033333333262</v>
      </c>
      <c r="H2735" s="4">
        <f ca="1">IFERROR(AVERAGE(OFFSET(G2735,0,0,-计算!B$21,1)),AVERAGE(OFFSET(G2735,0,0,-ROW(),1)))</f>
        <v>126.20026111111027</v>
      </c>
      <c r="I2735" s="4" t="str">
        <f ca="1">IF(计算!B$23=1,IFERROR(IF(AND(G2735&gt;H2735,OFFSET(G2735,-计算!B$22,0,1,1)&lt;OFFSET(H2735,-计算!B$22,0,1,1)),"买",IF(AND(G2735&lt;H2735,OFFSET(G2735,-计算!B$22,0,1,1)&gt;OFFSET(H2735,-计算!B$22,0,1,1)),"卖",I2734)),"买"),IF(计算!B$23=2,IFERROR(IF(AND(G2735&gt;OFFSET(G2735,-计算!B$22,0,1,1),B2735&lt;OFFSET(B2735,-计算!B$22,0,1,1)),"买",IF(AND(G2735&lt;OFFSET(G2735,-计算!B$22,0,1,1),B2735&gt;OFFSET(B2735,-计算!B$22,0,1,1)),"卖",I2734)),"买"),""))</f>
        <v>买</v>
      </c>
      <c r="J2735" s="4" t="str">
        <f t="shared" ca="1" si="171"/>
        <v/>
      </c>
      <c r="K2735" s="3">
        <f ca="1">IF(I2734="买",C2735,0)-IF(J2735=1,计算!B$18)</f>
        <v>-1.4808766151040875E-2</v>
      </c>
      <c r="L2735" s="2">
        <f t="shared" ca="1" si="170"/>
        <v>6.994716808943874</v>
      </c>
      <c r="M2735" s="3">
        <f ca="1">1-L2735/MAX(L$2:L2735)</f>
        <v>0.28754563769542707</v>
      </c>
    </row>
    <row r="2736" spans="1:13" x14ac:dyDescent="0.15">
      <c r="A2736" s="1">
        <v>42468</v>
      </c>
      <c r="B2736" s="2">
        <v>3185.73</v>
      </c>
      <c r="C2736" s="3">
        <f t="shared" si="168"/>
        <v>-7.3411876147060351E-3</v>
      </c>
      <c r="D2736" s="3">
        <f>1-B2736/MAX(B$2:B2736)</f>
        <v>0.4579510651330565</v>
      </c>
      <c r="E2736" s="4">
        <f ca="1">IFERROR(AVERAGE(OFFSET(B2736,0,0,-计算!B$19,1)),AVERAGE(OFFSET(B2736,0,0,-ROW(),1)))</f>
        <v>3207.8500000000004</v>
      </c>
      <c r="F2736" s="4">
        <f ca="1">IFERROR(AVERAGE(OFFSET(B2736,0,0,-计算!B$20,1)),AVERAGE(OFFSET(B2736,0,0,-ROW(),1)))</f>
        <v>3076.6656000000007</v>
      </c>
      <c r="G2736" s="4">
        <f t="shared" ca="1" si="169"/>
        <v>131.18439999999964</v>
      </c>
      <c r="H2736" s="4">
        <f ca="1">IFERROR(AVERAGE(OFFSET(G2736,0,0,-计算!B$21,1)),AVERAGE(OFFSET(G2736,0,0,-ROW(),1)))</f>
        <v>130.68788333333259</v>
      </c>
      <c r="I2736" s="4" t="str">
        <f ca="1">IF(计算!B$23=1,IFERROR(IF(AND(G2736&gt;H2736,OFFSET(G2736,-计算!B$22,0,1,1)&lt;OFFSET(H2736,-计算!B$22,0,1,1)),"买",IF(AND(G2736&lt;H2736,OFFSET(G2736,-计算!B$22,0,1,1)&gt;OFFSET(H2736,-计算!B$22,0,1,1)),"卖",I2735)),"买"),IF(计算!B$23=2,IFERROR(IF(AND(G2736&gt;OFFSET(G2736,-计算!B$22,0,1,1),B2736&lt;OFFSET(B2736,-计算!B$22,0,1,1)),"买",IF(AND(G2736&lt;OFFSET(G2736,-计算!B$22,0,1,1),B2736&gt;OFFSET(B2736,-计算!B$22,0,1,1)),"卖",I2735)),"买"),""))</f>
        <v>买</v>
      </c>
      <c r="J2736" s="4" t="str">
        <f t="shared" ca="1" si="171"/>
        <v/>
      </c>
      <c r="K2736" s="3">
        <f ca="1">IF(I2735="买",C2736,0)-IF(J2736=1,计算!B$18)</f>
        <v>-7.3411876147060351E-3</v>
      </c>
      <c r="L2736" s="2">
        <f t="shared" ca="1" si="170"/>
        <v>6.9433672805376796</v>
      </c>
      <c r="M2736" s="3">
        <f ca="1">1-L2736/MAX(L$2:L2736)</f>
        <v>0.29277589883602062</v>
      </c>
    </row>
    <row r="2737" spans="1:13" x14ac:dyDescent="0.15">
      <c r="A2737" s="1">
        <v>42471</v>
      </c>
      <c r="B2737" s="2">
        <v>3230.1</v>
      </c>
      <c r="C2737" s="3">
        <f t="shared" si="168"/>
        <v>1.3927733988756019E-2</v>
      </c>
      <c r="D2737" s="3">
        <f>1-B2737/MAX(B$2:B2737)</f>
        <v>0.45040155175934116</v>
      </c>
      <c r="E2737" s="4">
        <f ca="1">IFERROR(AVERAGE(OFFSET(B2737,0,0,-计算!B$19,1)),AVERAGE(OFFSET(B2737,0,0,-ROW(),1)))</f>
        <v>3207.3508333333334</v>
      </c>
      <c r="F2737" s="4">
        <f ca="1">IFERROR(AVERAGE(OFFSET(B2737,0,0,-计算!B$20,1)),AVERAGE(OFFSET(B2737,0,0,-ROW(),1)))</f>
        <v>3078.9984000000009</v>
      </c>
      <c r="G2737" s="4">
        <f t="shared" ca="1" si="169"/>
        <v>128.35243333333256</v>
      </c>
      <c r="H2737" s="4">
        <f ca="1">IFERROR(AVERAGE(OFFSET(G2737,0,0,-计算!B$21,1)),AVERAGE(OFFSET(G2737,0,0,-ROW(),1)))</f>
        <v>132.70149444444368</v>
      </c>
      <c r="I2737" s="4" t="str">
        <f ca="1">IF(计算!B$23=1,IFERROR(IF(AND(G2737&gt;H2737,OFFSET(G2737,-计算!B$22,0,1,1)&lt;OFFSET(H2737,-计算!B$22,0,1,1)),"买",IF(AND(G2737&lt;H2737,OFFSET(G2737,-计算!B$22,0,1,1)&gt;OFFSET(H2737,-计算!B$22,0,1,1)),"卖",I2736)),"买"),IF(计算!B$23=2,IFERROR(IF(AND(G2737&gt;OFFSET(G2737,-计算!B$22,0,1,1),B2737&lt;OFFSET(B2737,-计算!B$22,0,1,1)),"买",IF(AND(G2737&lt;OFFSET(G2737,-计算!B$22,0,1,1),B2737&gt;OFFSET(B2737,-计算!B$22,0,1,1)),"卖",I2736)),"买"),""))</f>
        <v>卖</v>
      </c>
      <c r="J2737" s="4">
        <f t="shared" ca="1" si="171"/>
        <v>1</v>
      </c>
      <c r="K2737" s="3">
        <f ca="1">IF(I2736="买",C2737,0)-IF(J2737=1,计算!B$18)</f>
        <v>1.3927733988756019E-2</v>
      </c>
      <c r="L2737" s="2">
        <f t="shared" ca="1" si="170"/>
        <v>7.0400726530072406</v>
      </c>
      <c r="M2737" s="3">
        <f ca="1">1-L2737/MAX(L$2:L2737)</f>
        <v>0.28292586968457167</v>
      </c>
    </row>
    <row r="2738" spans="1:13" x14ac:dyDescent="0.15">
      <c r="A2738" s="1">
        <v>42472</v>
      </c>
      <c r="B2738" s="2">
        <v>3218.45</v>
      </c>
      <c r="C2738" s="3">
        <f t="shared" si="168"/>
        <v>-3.606699482988196E-3</v>
      </c>
      <c r="D2738" s="3">
        <f>1-B2738/MAX(B$2:B2738)</f>
        <v>0.45238378819846181</v>
      </c>
      <c r="E2738" s="4">
        <f ca="1">IFERROR(AVERAGE(OFFSET(B2738,0,0,-计算!B$19,1)),AVERAGE(OFFSET(B2738,0,0,-ROW(),1)))</f>
        <v>3210.4008333333331</v>
      </c>
      <c r="F2738" s="4">
        <f ca="1">IFERROR(AVERAGE(OFFSET(B2738,0,0,-计算!B$20,1)),AVERAGE(OFFSET(B2738,0,0,-ROW(),1)))</f>
        <v>3080.789600000001</v>
      </c>
      <c r="G2738" s="4">
        <f t="shared" ca="1" si="169"/>
        <v>129.61123333333217</v>
      </c>
      <c r="H2738" s="4">
        <f ca="1">IFERROR(AVERAGE(OFFSET(G2738,0,0,-计算!B$21,1)),AVERAGE(OFFSET(G2738,0,0,-ROW(),1)))</f>
        <v>133.43738333333258</v>
      </c>
      <c r="I2738" s="4" t="str">
        <f ca="1">IF(计算!B$23=1,IFERROR(IF(AND(G2738&gt;H2738,OFFSET(G2738,-计算!B$22,0,1,1)&lt;OFFSET(H2738,-计算!B$22,0,1,1)),"买",IF(AND(G2738&lt;H2738,OFFSET(G2738,-计算!B$22,0,1,1)&gt;OFFSET(H2738,-计算!B$22,0,1,1)),"卖",I2737)),"买"),IF(计算!B$23=2,IFERROR(IF(AND(G2738&gt;OFFSET(G2738,-计算!B$22,0,1,1),B2738&lt;OFFSET(B2738,-计算!B$22,0,1,1)),"买",IF(AND(G2738&lt;OFFSET(G2738,-计算!B$22,0,1,1),B2738&gt;OFFSET(B2738,-计算!B$22,0,1,1)),"卖",I2737)),"买"),""))</f>
        <v>卖</v>
      </c>
      <c r="J2738" s="4" t="str">
        <f t="shared" ca="1" si="171"/>
        <v/>
      </c>
      <c r="K2738" s="3">
        <f ca="1">IF(I2737="买",C2738,0)-IF(J2738=1,计算!B$18)</f>
        <v>0</v>
      </c>
      <c r="L2738" s="2">
        <f t="shared" ca="1" si="170"/>
        <v>7.0400726530072406</v>
      </c>
      <c r="M2738" s="3">
        <f ca="1">1-L2738/MAX(L$2:L2738)</f>
        <v>0.28292586968457167</v>
      </c>
    </row>
    <row r="2739" spans="1:13" x14ac:dyDescent="0.15">
      <c r="A2739" s="1">
        <v>42473</v>
      </c>
      <c r="B2739" s="2">
        <v>3261.38</v>
      </c>
      <c r="C2739" s="3">
        <f t="shared" si="168"/>
        <v>1.3338718948562311E-2</v>
      </c>
      <c r="D2739" s="3">
        <f>1-B2739/MAX(B$2:B2739)</f>
        <v>0.44507928945756481</v>
      </c>
      <c r="E2739" s="4">
        <f ca="1">IFERROR(AVERAGE(OFFSET(B2739,0,0,-计算!B$19,1)),AVERAGE(OFFSET(B2739,0,0,-ROW(),1)))</f>
        <v>3215.6974999999998</v>
      </c>
      <c r="F2739" s="4">
        <f ca="1">IFERROR(AVERAGE(OFFSET(B2739,0,0,-计算!B$20,1)),AVERAGE(OFFSET(B2739,0,0,-ROW(),1)))</f>
        <v>3087.2070000000008</v>
      </c>
      <c r="G2739" s="4">
        <f t="shared" ca="1" si="169"/>
        <v>128.49049999999897</v>
      </c>
      <c r="H2739" s="4">
        <f ca="1">IFERROR(AVERAGE(OFFSET(G2739,0,0,-计算!B$21,1)),AVERAGE(OFFSET(G2739,0,0,-ROW(),1)))</f>
        <v>132.48387777777694</v>
      </c>
      <c r="I2739" s="4" t="str">
        <f ca="1">IF(计算!B$23=1,IFERROR(IF(AND(G2739&gt;H2739,OFFSET(G2739,-计算!B$22,0,1,1)&lt;OFFSET(H2739,-计算!B$22,0,1,1)),"买",IF(AND(G2739&lt;H2739,OFFSET(G2739,-计算!B$22,0,1,1)&gt;OFFSET(H2739,-计算!B$22,0,1,1)),"卖",I2738)),"买"),IF(计算!B$23=2,IFERROR(IF(AND(G2739&gt;OFFSET(G2739,-计算!B$22,0,1,1),B2739&lt;OFFSET(B2739,-计算!B$22,0,1,1)),"买",IF(AND(G2739&lt;OFFSET(G2739,-计算!B$22,0,1,1),B2739&gt;OFFSET(B2739,-计算!B$22,0,1,1)),"卖",I2738)),"买"),""))</f>
        <v>卖</v>
      </c>
      <c r="J2739" s="4" t="str">
        <f t="shared" ca="1" si="171"/>
        <v/>
      </c>
      <c r="K2739" s="3">
        <f ca="1">IF(I2738="买",C2739,0)-IF(J2739=1,计算!B$18)</f>
        <v>0</v>
      </c>
      <c r="L2739" s="2">
        <f t="shared" ca="1" si="170"/>
        <v>7.0400726530072406</v>
      </c>
      <c r="M2739" s="3">
        <f ca="1">1-L2739/MAX(L$2:L2739)</f>
        <v>0.28292586968457167</v>
      </c>
    </row>
    <row r="2740" spans="1:13" x14ac:dyDescent="0.15">
      <c r="A2740" s="1">
        <v>42474</v>
      </c>
      <c r="B2740" s="2">
        <v>3275.83</v>
      </c>
      <c r="C2740" s="3">
        <f t="shared" si="168"/>
        <v>4.4306397905180539E-3</v>
      </c>
      <c r="D2740" s="3">
        <f>1-B2740/MAX(B$2:B2740)</f>
        <v>0.44262063567685295</v>
      </c>
      <c r="E2740" s="4">
        <f ca="1">IFERROR(AVERAGE(OFFSET(B2740,0,0,-计算!B$19,1)),AVERAGE(OFFSET(B2740,0,0,-ROW(),1)))</f>
        <v>3224.5391666666669</v>
      </c>
      <c r="F2740" s="4">
        <f ca="1">IFERROR(AVERAGE(OFFSET(B2740,0,0,-计算!B$20,1)),AVERAGE(OFFSET(B2740,0,0,-ROW(),1)))</f>
        <v>3094.1166000000007</v>
      </c>
      <c r="G2740" s="4">
        <f t="shared" ca="1" si="169"/>
        <v>130.42256666666617</v>
      </c>
      <c r="H2740" s="4">
        <f ca="1">IFERROR(AVERAGE(OFFSET(G2740,0,0,-计算!B$21,1)),AVERAGE(OFFSET(G2740,0,0,-ROW(),1)))</f>
        <v>130.77857777777703</v>
      </c>
      <c r="I2740" s="4" t="str">
        <f ca="1">IF(计算!B$23=1,IFERROR(IF(AND(G2740&gt;H2740,OFFSET(G2740,-计算!B$22,0,1,1)&lt;OFFSET(H2740,-计算!B$22,0,1,1)),"买",IF(AND(G2740&lt;H2740,OFFSET(G2740,-计算!B$22,0,1,1)&gt;OFFSET(H2740,-计算!B$22,0,1,1)),"卖",I2739)),"买"),IF(计算!B$23=2,IFERROR(IF(AND(G2740&gt;OFFSET(G2740,-计算!B$22,0,1,1),B2740&lt;OFFSET(B2740,-计算!B$22,0,1,1)),"买",IF(AND(G2740&lt;OFFSET(G2740,-计算!B$22,0,1,1),B2740&gt;OFFSET(B2740,-计算!B$22,0,1,1)),"卖",I2739)),"买"),""))</f>
        <v>卖</v>
      </c>
      <c r="J2740" s="4" t="str">
        <f t="shared" ca="1" si="171"/>
        <v/>
      </c>
      <c r="K2740" s="3">
        <f ca="1">IF(I2739="买",C2740,0)-IF(J2740=1,计算!B$18)</f>
        <v>0</v>
      </c>
      <c r="L2740" s="2">
        <f t="shared" ca="1" si="170"/>
        <v>7.0400726530072406</v>
      </c>
      <c r="M2740" s="3">
        <f ca="1">1-L2740/MAX(L$2:L2740)</f>
        <v>0.28292586968457167</v>
      </c>
    </row>
    <row r="2741" spans="1:13" x14ac:dyDescent="0.15">
      <c r="A2741" s="1">
        <v>42475</v>
      </c>
      <c r="B2741" s="2">
        <v>3272.21</v>
      </c>
      <c r="C2741" s="3">
        <f t="shared" si="168"/>
        <v>-1.1050634495685108E-3</v>
      </c>
      <c r="D2741" s="3">
        <f>1-B2741/MAX(B$2:B2741)</f>
        <v>0.44323657523991011</v>
      </c>
      <c r="E2741" s="4">
        <f ca="1">IFERROR(AVERAGE(OFFSET(B2741,0,0,-计算!B$19,1)),AVERAGE(OFFSET(B2741,0,0,-ROW(),1)))</f>
        <v>3235.9391666666666</v>
      </c>
      <c r="F2741" s="4">
        <f ca="1">IFERROR(AVERAGE(OFFSET(B2741,0,0,-计算!B$20,1)),AVERAGE(OFFSET(B2741,0,0,-ROW(),1)))</f>
        <v>3102.4856000000004</v>
      </c>
      <c r="G2741" s="4">
        <f t="shared" ca="1" si="169"/>
        <v>133.45356666666612</v>
      </c>
      <c r="H2741" s="4">
        <f ca="1">IFERROR(AVERAGE(OFFSET(G2741,0,0,-计算!B$21,1)),AVERAGE(OFFSET(G2741,0,0,-ROW(),1)))</f>
        <v>130.25244999999927</v>
      </c>
      <c r="I2741" s="4" t="str">
        <f ca="1">IF(计算!B$23=1,IFERROR(IF(AND(G2741&gt;H2741,OFFSET(G2741,-计算!B$22,0,1,1)&lt;OFFSET(H2741,-计算!B$22,0,1,1)),"买",IF(AND(G2741&lt;H2741,OFFSET(G2741,-计算!B$22,0,1,1)&gt;OFFSET(H2741,-计算!B$22,0,1,1)),"卖",I2740)),"买"),IF(计算!B$23=2,IFERROR(IF(AND(G2741&gt;OFFSET(G2741,-计算!B$22,0,1,1),B2741&lt;OFFSET(B2741,-计算!B$22,0,1,1)),"买",IF(AND(G2741&lt;OFFSET(G2741,-计算!B$22,0,1,1),B2741&gt;OFFSET(B2741,-计算!B$22,0,1,1)),"卖",I2740)),"买"),""))</f>
        <v>买</v>
      </c>
      <c r="J2741" s="4">
        <f t="shared" ca="1" si="171"/>
        <v>1</v>
      </c>
      <c r="K2741" s="3">
        <f ca="1">IF(I2740="买",C2741,0)-IF(J2741=1,计算!B$18)</f>
        <v>0</v>
      </c>
      <c r="L2741" s="2">
        <f t="shared" ca="1" si="170"/>
        <v>7.0400726530072406</v>
      </c>
      <c r="M2741" s="3">
        <f ca="1">1-L2741/MAX(L$2:L2741)</f>
        <v>0.28292586968457167</v>
      </c>
    </row>
    <row r="2742" spans="1:13" x14ac:dyDescent="0.15">
      <c r="A2742" s="1">
        <v>42478</v>
      </c>
      <c r="B2742" s="2">
        <v>3228.45</v>
      </c>
      <c r="C2742" s="3">
        <f t="shared" si="168"/>
        <v>-1.3373224823590268E-2</v>
      </c>
      <c r="D2742" s="3">
        <f>1-B2742/MAX(B$2:B2742)</f>
        <v>0.4506822976927789</v>
      </c>
      <c r="E2742" s="4">
        <f ca="1">IFERROR(AVERAGE(OFFSET(B2742,0,0,-计算!B$19,1)),AVERAGE(OFFSET(B2742,0,0,-ROW(),1)))</f>
        <v>3236.9533333333329</v>
      </c>
      <c r="F2742" s="4">
        <f ca="1">IFERROR(AVERAGE(OFFSET(B2742,0,0,-计算!B$20,1)),AVERAGE(OFFSET(B2742,0,0,-ROW(),1)))</f>
        <v>3108.1328000000008</v>
      </c>
      <c r="G2742" s="4">
        <f t="shared" ca="1" si="169"/>
        <v>128.82053333333215</v>
      </c>
      <c r="H2742" s="4">
        <f ca="1">IFERROR(AVERAGE(OFFSET(G2742,0,0,-计算!B$21,1)),AVERAGE(OFFSET(G2742,0,0,-ROW(),1)))</f>
        <v>129.85847222222137</v>
      </c>
      <c r="I2742" s="4" t="str">
        <f ca="1">IF(计算!B$23=1,IFERROR(IF(AND(G2742&gt;H2742,OFFSET(G2742,-计算!B$22,0,1,1)&lt;OFFSET(H2742,-计算!B$22,0,1,1)),"买",IF(AND(G2742&lt;H2742,OFFSET(G2742,-计算!B$22,0,1,1)&gt;OFFSET(H2742,-计算!B$22,0,1,1)),"卖",I2741)),"买"),IF(计算!B$23=2,IFERROR(IF(AND(G2742&gt;OFFSET(G2742,-计算!B$22,0,1,1),B2742&lt;OFFSET(B2742,-计算!B$22,0,1,1)),"买",IF(AND(G2742&lt;OFFSET(G2742,-计算!B$22,0,1,1),B2742&gt;OFFSET(B2742,-计算!B$22,0,1,1)),"卖",I2741)),"买"),""))</f>
        <v>买</v>
      </c>
      <c r="J2742" s="4" t="str">
        <f t="shared" ca="1" si="171"/>
        <v/>
      </c>
      <c r="K2742" s="3">
        <f ca="1">IF(I2741="买",C2742,0)-IF(J2742=1,计算!B$18)</f>
        <v>-1.3373224823590268E-2</v>
      </c>
      <c r="L2742" s="2">
        <f t="shared" ca="1" si="170"/>
        <v>6.945924178644165</v>
      </c>
      <c r="M2742" s="3">
        <f ca="1">1-L2742/MAX(L$2:L2742)</f>
        <v>0.29251546324446043</v>
      </c>
    </row>
    <row r="2743" spans="1:13" x14ac:dyDescent="0.15">
      <c r="A2743" s="1">
        <v>42479</v>
      </c>
      <c r="B2743" s="2">
        <v>3238.3</v>
      </c>
      <c r="C2743" s="3">
        <f t="shared" si="168"/>
        <v>3.0509997057412974E-3</v>
      </c>
      <c r="D2743" s="3">
        <f>1-B2743/MAX(B$2:B2743)</f>
        <v>0.44900632954468112</v>
      </c>
      <c r="E2743" s="4">
        <f ca="1">IFERROR(AVERAGE(OFFSET(B2743,0,0,-计算!B$19,1)),AVERAGE(OFFSET(B2743,0,0,-ROW(),1)))</f>
        <v>3238.6375000000003</v>
      </c>
      <c r="F2743" s="4">
        <f ca="1">IFERROR(AVERAGE(OFFSET(B2743,0,0,-计算!B$20,1)),AVERAGE(OFFSET(B2743,0,0,-ROW(),1)))</f>
        <v>3114.8778000000002</v>
      </c>
      <c r="G2743" s="4">
        <f t="shared" ca="1" si="169"/>
        <v>123.75970000000007</v>
      </c>
      <c r="H2743" s="4">
        <f ca="1">IFERROR(AVERAGE(OFFSET(G2743,0,0,-计算!B$21,1)),AVERAGE(OFFSET(G2743,0,0,-ROW(),1)))</f>
        <v>129.09301666666593</v>
      </c>
      <c r="I2743" s="4" t="str">
        <f ca="1">IF(计算!B$23=1,IFERROR(IF(AND(G2743&gt;H2743,OFFSET(G2743,-计算!B$22,0,1,1)&lt;OFFSET(H2743,-计算!B$22,0,1,1)),"买",IF(AND(G2743&lt;H2743,OFFSET(G2743,-计算!B$22,0,1,1)&gt;OFFSET(H2743,-计算!B$22,0,1,1)),"卖",I2742)),"买"),IF(计算!B$23=2,IFERROR(IF(AND(G2743&gt;OFFSET(G2743,-计算!B$22,0,1,1),B2743&lt;OFFSET(B2743,-计算!B$22,0,1,1)),"买",IF(AND(G2743&lt;OFFSET(G2743,-计算!B$22,0,1,1),B2743&gt;OFFSET(B2743,-计算!B$22,0,1,1)),"卖",I2742)),"买"),""))</f>
        <v>买</v>
      </c>
      <c r="J2743" s="4" t="str">
        <f t="shared" ca="1" si="171"/>
        <v/>
      </c>
      <c r="K2743" s="3">
        <f ca="1">IF(I2742="买",C2743,0)-IF(J2743=1,计算!B$18)</f>
        <v>3.0509997057412974E-3</v>
      </c>
      <c r="L2743" s="2">
        <f t="shared" ca="1" si="170"/>
        <v>6.9671161912693096</v>
      </c>
      <c r="M2743" s="3">
        <f ca="1">1-L2743/MAX(L$2:L2743)</f>
        <v>0.29035692813100267</v>
      </c>
    </row>
    <row r="2744" spans="1:13" x14ac:dyDescent="0.15">
      <c r="A2744" s="1">
        <v>42480</v>
      </c>
      <c r="B2744" s="2">
        <v>3181.03</v>
      </c>
      <c r="C2744" s="3">
        <f t="shared" si="168"/>
        <v>-1.7685205200259402E-2</v>
      </c>
      <c r="D2744" s="3">
        <f>1-B2744/MAX(B$2:B2744)</f>
        <v>0.45875076567072748</v>
      </c>
      <c r="E2744" s="4">
        <f ca="1">IFERROR(AVERAGE(OFFSET(B2744,0,0,-计算!B$19,1)),AVERAGE(OFFSET(B2744,0,0,-ROW(),1)))</f>
        <v>3235.2325000000001</v>
      </c>
      <c r="F2744" s="4">
        <f ca="1">IFERROR(AVERAGE(OFFSET(B2744,0,0,-计算!B$20,1)),AVERAGE(OFFSET(B2744,0,0,-ROW(),1)))</f>
        <v>3119.2718</v>
      </c>
      <c r="G2744" s="4">
        <f t="shared" ca="1" si="169"/>
        <v>115.96070000000009</v>
      </c>
      <c r="H2744" s="4">
        <f ca="1">IFERROR(AVERAGE(OFFSET(G2744,0,0,-计算!B$21,1)),AVERAGE(OFFSET(G2744,0,0,-ROW(),1)))</f>
        <v>126.81792777777726</v>
      </c>
      <c r="I2744" s="4" t="str">
        <f ca="1">IF(计算!B$23=1,IFERROR(IF(AND(G2744&gt;H2744,OFFSET(G2744,-计算!B$22,0,1,1)&lt;OFFSET(H2744,-计算!B$22,0,1,1)),"买",IF(AND(G2744&lt;H2744,OFFSET(G2744,-计算!B$22,0,1,1)&gt;OFFSET(H2744,-计算!B$22,0,1,1)),"卖",I2743)),"买"),IF(计算!B$23=2,IFERROR(IF(AND(G2744&gt;OFFSET(G2744,-计算!B$22,0,1,1),B2744&lt;OFFSET(B2744,-计算!B$22,0,1,1)),"买",IF(AND(G2744&lt;OFFSET(G2744,-计算!B$22,0,1,1),B2744&gt;OFFSET(B2744,-计算!B$22,0,1,1)),"卖",I2743)),"买"),""))</f>
        <v>买</v>
      </c>
      <c r="J2744" s="4" t="str">
        <f t="shared" ca="1" si="171"/>
        <v/>
      </c>
      <c r="K2744" s="3">
        <f ca="1">IF(I2743="买",C2744,0)-IF(J2744=1,计算!B$18)</f>
        <v>-1.7685205200259402E-2</v>
      </c>
      <c r="L2744" s="2">
        <f t="shared" ca="1" si="170"/>
        <v>6.8439013117726617</v>
      </c>
      <c r="M2744" s="3">
        <f ca="1">1-L2744/MAX(L$2:L2744)</f>
        <v>0.3029071114759484</v>
      </c>
    </row>
    <row r="2745" spans="1:13" x14ac:dyDescent="0.15">
      <c r="A2745" s="1">
        <v>42481</v>
      </c>
      <c r="B2745" s="2">
        <v>3160.6</v>
      </c>
      <c r="C2745" s="3">
        <f t="shared" si="168"/>
        <v>-6.4224480749947022E-3</v>
      </c>
      <c r="D2745" s="3">
        <f>1-B2745/MAX(B$2:B2745)</f>
        <v>0.46222691077383793</v>
      </c>
      <c r="E2745" s="4">
        <f ca="1">IFERROR(AVERAGE(OFFSET(B2745,0,0,-计算!B$19,1)),AVERAGE(OFFSET(B2745,0,0,-ROW(),1)))</f>
        <v>3226.5749999999994</v>
      </c>
      <c r="F2745" s="4">
        <f ca="1">IFERROR(AVERAGE(OFFSET(B2745,0,0,-计算!B$20,1)),AVERAGE(OFFSET(B2745,0,0,-ROW(),1)))</f>
        <v>3123.5110000000004</v>
      </c>
      <c r="G2745" s="4">
        <f t="shared" ca="1" si="169"/>
        <v>103.06399999999894</v>
      </c>
      <c r="H2745" s="4">
        <f ca="1">IFERROR(AVERAGE(OFFSET(G2745,0,0,-计算!B$21,1)),AVERAGE(OFFSET(G2745,0,0,-ROW(),1)))</f>
        <v>122.58017777777725</v>
      </c>
      <c r="I2745" s="4" t="str">
        <f ca="1">IF(计算!B$23=1,IFERROR(IF(AND(G2745&gt;H2745,OFFSET(G2745,-计算!B$22,0,1,1)&lt;OFFSET(H2745,-计算!B$22,0,1,1)),"买",IF(AND(G2745&lt;H2745,OFFSET(G2745,-计算!B$22,0,1,1)&gt;OFFSET(H2745,-计算!B$22,0,1,1)),"卖",I2744)),"买"),IF(计算!B$23=2,IFERROR(IF(AND(G2745&gt;OFFSET(G2745,-计算!B$22,0,1,1),B2745&lt;OFFSET(B2745,-计算!B$22,0,1,1)),"买",IF(AND(G2745&lt;OFFSET(G2745,-计算!B$22,0,1,1),B2745&gt;OFFSET(B2745,-计算!B$22,0,1,1)),"卖",I2744)),"买"),""))</f>
        <v>卖</v>
      </c>
      <c r="J2745" s="4">
        <f t="shared" ca="1" si="171"/>
        <v>1</v>
      </c>
      <c r="K2745" s="3">
        <f ca="1">IF(I2744="买",C2745,0)-IF(J2745=1,计算!B$18)</f>
        <v>-6.4224480749947022E-3</v>
      </c>
      <c r="L2745" s="2">
        <f t="shared" ca="1" si="170"/>
        <v>6.7999467109674132</v>
      </c>
      <c r="M2745" s="3">
        <f ca="1">1-L2745/MAX(L$2:L2745)</f>
        <v>0.30738415435594224</v>
      </c>
    </row>
    <row r="2746" spans="1:13" x14ac:dyDescent="0.15">
      <c r="A2746" s="1">
        <v>42482</v>
      </c>
      <c r="B2746" s="2">
        <v>3174.9</v>
      </c>
      <c r="C2746" s="3">
        <f t="shared" si="168"/>
        <v>4.524457381509972E-3</v>
      </c>
      <c r="D2746" s="3">
        <f>1-B2746/MAX(B$2:B2746)</f>
        <v>0.4597937793507112</v>
      </c>
      <c r="E2746" s="4">
        <f ca="1">IFERROR(AVERAGE(OFFSET(B2746,0,0,-计算!B$19,1)),AVERAGE(OFFSET(B2746,0,0,-ROW(),1)))</f>
        <v>3219.6891666666666</v>
      </c>
      <c r="F2746" s="4">
        <f ca="1">IFERROR(AVERAGE(OFFSET(B2746,0,0,-计算!B$20,1)),AVERAGE(OFFSET(B2746,0,0,-ROW(),1)))</f>
        <v>3127.3137999999994</v>
      </c>
      <c r="G2746" s="4">
        <f t="shared" ca="1" si="169"/>
        <v>92.375366666667105</v>
      </c>
      <c r="H2746" s="4">
        <f ca="1">IFERROR(AVERAGE(OFFSET(G2746,0,0,-计算!B$21,1)),AVERAGE(OFFSET(G2746,0,0,-ROW(),1)))</f>
        <v>116.23897777777741</v>
      </c>
      <c r="I2746" s="4" t="str">
        <f ca="1">IF(计算!B$23=1,IFERROR(IF(AND(G2746&gt;H2746,OFFSET(G2746,-计算!B$22,0,1,1)&lt;OFFSET(H2746,-计算!B$22,0,1,1)),"买",IF(AND(G2746&lt;H2746,OFFSET(G2746,-计算!B$22,0,1,1)&gt;OFFSET(H2746,-计算!B$22,0,1,1)),"卖",I2745)),"买"),IF(计算!B$23=2,IFERROR(IF(AND(G2746&gt;OFFSET(G2746,-计算!B$22,0,1,1),B2746&lt;OFFSET(B2746,-计算!B$22,0,1,1)),"买",IF(AND(G2746&lt;OFFSET(G2746,-计算!B$22,0,1,1),B2746&gt;OFFSET(B2746,-计算!B$22,0,1,1)),"卖",I2745)),"买"),""))</f>
        <v>卖</v>
      </c>
      <c r="J2746" s="4" t="str">
        <f t="shared" ca="1" si="171"/>
        <v/>
      </c>
      <c r="K2746" s="3">
        <f ca="1">IF(I2745="买",C2746,0)-IF(J2746=1,计算!B$18)</f>
        <v>0</v>
      </c>
      <c r="L2746" s="2">
        <f t="shared" ca="1" si="170"/>
        <v>6.7999467109674132</v>
      </c>
      <c r="M2746" s="3">
        <f ca="1">1-L2746/MAX(L$2:L2746)</f>
        <v>0.30738415435594224</v>
      </c>
    </row>
    <row r="2747" spans="1:13" x14ac:dyDescent="0.15">
      <c r="A2747" s="1">
        <v>42485</v>
      </c>
      <c r="B2747" s="2">
        <v>3162.03</v>
      </c>
      <c r="C2747" s="3">
        <f t="shared" si="168"/>
        <v>-4.0536709817631245E-3</v>
      </c>
      <c r="D2747" s="3">
        <f>1-B2747/MAX(B$2:B2747)</f>
        <v>0.46198359763152519</v>
      </c>
      <c r="E2747" s="4">
        <f ca="1">IFERROR(AVERAGE(OFFSET(B2747,0,0,-计算!B$19,1)),AVERAGE(OFFSET(B2747,0,0,-ROW(),1)))</f>
        <v>3215.750833333333</v>
      </c>
      <c r="F2747" s="4">
        <f ca="1">IFERROR(AVERAGE(OFFSET(B2747,0,0,-计算!B$20,1)),AVERAGE(OFFSET(B2747,0,0,-ROW(),1)))</f>
        <v>3131.2785999999996</v>
      </c>
      <c r="G2747" s="4">
        <f t="shared" ca="1" si="169"/>
        <v>84.472233333333406</v>
      </c>
      <c r="H2747" s="4">
        <f ca="1">IFERROR(AVERAGE(OFFSET(G2747,0,0,-计算!B$21,1)),AVERAGE(OFFSET(G2747,0,0,-ROW(),1)))</f>
        <v>108.07542222222196</v>
      </c>
      <c r="I2747" s="4" t="str">
        <f ca="1">IF(计算!B$23=1,IFERROR(IF(AND(G2747&gt;H2747,OFFSET(G2747,-计算!B$22,0,1,1)&lt;OFFSET(H2747,-计算!B$22,0,1,1)),"买",IF(AND(G2747&lt;H2747,OFFSET(G2747,-计算!B$22,0,1,1)&gt;OFFSET(H2747,-计算!B$22,0,1,1)),"卖",I2746)),"买"),IF(计算!B$23=2,IFERROR(IF(AND(G2747&gt;OFFSET(G2747,-计算!B$22,0,1,1),B2747&lt;OFFSET(B2747,-计算!B$22,0,1,1)),"买",IF(AND(G2747&lt;OFFSET(G2747,-计算!B$22,0,1,1),B2747&gt;OFFSET(B2747,-计算!B$22,0,1,1)),"卖",I2746)),"买"),""))</f>
        <v>卖</v>
      </c>
      <c r="J2747" s="4" t="str">
        <f t="shared" ca="1" si="171"/>
        <v/>
      </c>
      <c r="K2747" s="3">
        <f ca="1">IF(I2746="买",C2747,0)-IF(J2747=1,计算!B$18)</f>
        <v>0</v>
      </c>
      <c r="L2747" s="2">
        <f t="shared" ca="1" si="170"/>
        <v>6.7999467109674132</v>
      </c>
      <c r="M2747" s="3">
        <f ca="1">1-L2747/MAX(L$2:L2747)</f>
        <v>0.30738415435594224</v>
      </c>
    </row>
    <row r="2748" spans="1:13" x14ac:dyDescent="0.15">
      <c r="A2748" s="1">
        <v>42486</v>
      </c>
      <c r="B2748" s="2">
        <v>3179.16</v>
      </c>
      <c r="C2748" s="3">
        <f t="shared" si="168"/>
        <v>5.4174059069647118E-3</v>
      </c>
      <c r="D2748" s="3">
        <f>1-B2748/MAX(B$2:B2748)</f>
        <v>0.45906894439529033</v>
      </c>
      <c r="E2748" s="4">
        <f ca="1">IFERROR(AVERAGE(OFFSET(B2748,0,0,-计算!B$19,1)),AVERAGE(OFFSET(B2748,0,0,-ROW(),1)))</f>
        <v>3215.2033333333334</v>
      </c>
      <c r="F2748" s="4">
        <f ca="1">IFERROR(AVERAGE(OFFSET(B2748,0,0,-计算!B$20,1)),AVERAGE(OFFSET(B2748,0,0,-ROW(),1)))</f>
        <v>3135.9276</v>
      </c>
      <c r="G2748" s="4">
        <f t="shared" ca="1" si="169"/>
        <v>79.275733333333392</v>
      </c>
      <c r="H2748" s="4">
        <f ca="1">IFERROR(AVERAGE(OFFSET(G2748,0,0,-计算!B$21,1)),AVERAGE(OFFSET(G2748,0,0,-ROW(),1)))</f>
        <v>99.8179555555555</v>
      </c>
      <c r="I2748" s="4" t="str">
        <f ca="1">IF(计算!B$23=1,IFERROR(IF(AND(G2748&gt;H2748,OFFSET(G2748,-计算!B$22,0,1,1)&lt;OFFSET(H2748,-计算!B$22,0,1,1)),"买",IF(AND(G2748&lt;H2748,OFFSET(G2748,-计算!B$22,0,1,1)&gt;OFFSET(H2748,-计算!B$22,0,1,1)),"卖",I2747)),"买"),IF(计算!B$23=2,IFERROR(IF(AND(G2748&gt;OFFSET(G2748,-计算!B$22,0,1,1),B2748&lt;OFFSET(B2748,-计算!B$22,0,1,1)),"买",IF(AND(G2748&lt;OFFSET(G2748,-计算!B$22,0,1,1),B2748&gt;OFFSET(B2748,-计算!B$22,0,1,1)),"卖",I2747)),"买"),""))</f>
        <v>卖</v>
      </c>
      <c r="J2748" s="4" t="str">
        <f t="shared" ca="1" si="171"/>
        <v/>
      </c>
      <c r="K2748" s="3">
        <f ca="1">IF(I2747="买",C2748,0)-IF(J2748=1,计算!B$18)</f>
        <v>0</v>
      </c>
      <c r="L2748" s="2">
        <f t="shared" ca="1" si="170"/>
        <v>6.7999467109674132</v>
      </c>
      <c r="M2748" s="3">
        <f ca="1">1-L2748/MAX(L$2:L2748)</f>
        <v>0.30738415435594224</v>
      </c>
    </row>
    <row r="2749" spans="1:13" x14ac:dyDescent="0.15">
      <c r="A2749" s="1">
        <v>42487</v>
      </c>
      <c r="B2749" s="2">
        <v>3165.92</v>
      </c>
      <c r="C2749" s="3">
        <f t="shared" si="168"/>
        <v>-4.1646221014355334E-3</v>
      </c>
      <c r="D2749" s="3">
        <f>1-B2749/MAX(B$2:B2749)</f>
        <v>0.46132171782481446</v>
      </c>
      <c r="E2749" s="4">
        <f ca="1">IFERROR(AVERAGE(OFFSET(B2749,0,0,-计算!B$19,1)),AVERAGE(OFFSET(B2749,0,0,-ROW(),1)))</f>
        <v>3209.8549999999996</v>
      </c>
      <c r="F2749" s="4">
        <f ca="1">IFERROR(AVERAGE(OFFSET(B2749,0,0,-计算!B$20,1)),AVERAGE(OFFSET(B2749,0,0,-ROW(),1)))</f>
        <v>3138.505200000001</v>
      </c>
      <c r="G2749" s="4">
        <f t="shared" ca="1" si="169"/>
        <v>71.349799999998595</v>
      </c>
      <c r="H2749" s="4">
        <f ca="1">IFERROR(AVERAGE(OFFSET(G2749,0,0,-计算!B$21,1)),AVERAGE(OFFSET(G2749,0,0,-ROW(),1)))</f>
        <v>91.082972222221926</v>
      </c>
      <c r="I2749" s="4" t="str">
        <f ca="1">IF(计算!B$23=1,IFERROR(IF(AND(G2749&gt;H2749,OFFSET(G2749,-计算!B$22,0,1,1)&lt;OFFSET(H2749,-计算!B$22,0,1,1)),"买",IF(AND(G2749&lt;H2749,OFFSET(G2749,-计算!B$22,0,1,1)&gt;OFFSET(H2749,-计算!B$22,0,1,1)),"卖",I2748)),"买"),IF(计算!B$23=2,IFERROR(IF(AND(G2749&gt;OFFSET(G2749,-计算!B$22,0,1,1),B2749&lt;OFFSET(B2749,-计算!B$22,0,1,1)),"买",IF(AND(G2749&lt;OFFSET(G2749,-计算!B$22,0,1,1),B2749&gt;OFFSET(B2749,-计算!B$22,0,1,1)),"卖",I2748)),"买"),""))</f>
        <v>卖</v>
      </c>
      <c r="J2749" s="4" t="str">
        <f t="shared" ca="1" si="171"/>
        <v/>
      </c>
      <c r="K2749" s="3">
        <f ca="1">IF(I2748="买",C2749,0)-IF(J2749=1,计算!B$18)</f>
        <v>0</v>
      </c>
      <c r="L2749" s="2">
        <f t="shared" ca="1" si="170"/>
        <v>6.7999467109674132</v>
      </c>
      <c r="M2749" s="3">
        <f ca="1">1-L2749/MAX(L$2:L2749)</f>
        <v>0.30738415435594224</v>
      </c>
    </row>
    <row r="2750" spans="1:13" x14ac:dyDescent="0.15">
      <c r="A2750" s="1">
        <v>42488</v>
      </c>
      <c r="B2750" s="2">
        <v>3160.58</v>
      </c>
      <c r="C2750" s="3">
        <f t="shared" si="168"/>
        <v>-1.686713498761816E-3</v>
      </c>
      <c r="D2750" s="3">
        <f>1-B2750/MAX(B$2:B2750)</f>
        <v>0.46223031375484924</v>
      </c>
      <c r="E2750" s="4">
        <f ca="1">IFERROR(AVERAGE(OFFSET(B2750,0,0,-计算!B$19,1)),AVERAGE(OFFSET(B2750,0,0,-ROW(),1)))</f>
        <v>3205.0324999999998</v>
      </c>
      <c r="F2750" s="4">
        <f ca="1">IFERROR(AVERAGE(OFFSET(B2750,0,0,-计算!B$20,1)),AVERAGE(OFFSET(B2750,0,0,-ROW(),1)))</f>
        <v>3140.4503999999997</v>
      </c>
      <c r="G2750" s="4">
        <f t="shared" ca="1" si="169"/>
        <v>64.582100000000082</v>
      </c>
      <c r="H2750" s="4">
        <f ca="1">IFERROR(AVERAGE(OFFSET(G2750,0,0,-计算!B$21,1)),AVERAGE(OFFSET(G2750,0,0,-ROW(),1)))</f>
        <v>82.51987222222192</v>
      </c>
      <c r="I2750" s="4" t="str">
        <f ca="1">IF(计算!B$23=1,IFERROR(IF(AND(G2750&gt;H2750,OFFSET(G2750,-计算!B$22,0,1,1)&lt;OFFSET(H2750,-计算!B$22,0,1,1)),"买",IF(AND(G2750&lt;H2750,OFFSET(G2750,-计算!B$22,0,1,1)&gt;OFFSET(H2750,-计算!B$22,0,1,1)),"卖",I2749)),"买"),IF(计算!B$23=2,IFERROR(IF(AND(G2750&gt;OFFSET(G2750,-计算!B$22,0,1,1),B2750&lt;OFFSET(B2750,-计算!B$22,0,1,1)),"买",IF(AND(G2750&lt;OFFSET(G2750,-计算!B$22,0,1,1),B2750&gt;OFFSET(B2750,-计算!B$22,0,1,1)),"卖",I2749)),"买"),""))</f>
        <v>卖</v>
      </c>
      <c r="J2750" s="4" t="str">
        <f t="shared" ca="1" si="171"/>
        <v/>
      </c>
      <c r="K2750" s="3">
        <f ca="1">IF(I2749="买",C2750,0)-IF(J2750=1,计算!B$18)</f>
        <v>0</v>
      </c>
      <c r="L2750" s="2">
        <f t="shared" ca="1" si="170"/>
        <v>6.7999467109674132</v>
      </c>
      <c r="M2750" s="3">
        <f ca="1">1-L2750/MAX(L$2:L2750)</f>
        <v>0.30738415435594224</v>
      </c>
    </row>
    <row r="2751" spans="1:13" x14ac:dyDescent="0.15">
      <c r="A2751" s="1">
        <v>42489</v>
      </c>
      <c r="B2751" s="2">
        <v>3156.75</v>
      </c>
      <c r="C2751" s="3">
        <f t="shared" si="168"/>
        <v>-1.2118028969365646E-3</v>
      </c>
      <c r="D2751" s="3">
        <f>1-B2751/MAX(B$2:B2751)</f>
        <v>0.46288198461852581</v>
      </c>
      <c r="E2751" s="4">
        <f ca="1">IFERROR(AVERAGE(OFFSET(B2751,0,0,-计算!B$19,1)),AVERAGE(OFFSET(B2751,0,0,-ROW(),1)))</f>
        <v>3196.3133333333335</v>
      </c>
      <c r="F2751" s="4">
        <f ca="1">IFERROR(AVERAGE(OFFSET(B2751,0,0,-计算!B$20,1)),AVERAGE(OFFSET(B2751,0,0,-ROW(),1)))</f>
        <v>3142.5114000000003</v>
      </c>
      <c r="G2751" s="4">
        <f t="shared" ca="1" si="169"/>
        <v>53.801933333333182</v>
      </c>
      <c r="H2751" s="4">
        <f ca="1">IFERROR(AVERAGE(OFFSET(G2751,0,0,-计算!B$21,1)),AVERAGE(OFFSET(G2751,0,0,-ROW(),1)))</f>
        <v>74.309527777777632</v>
      </c>
      <c r="I2751" s="4" t="str">
        <f ca="1">IF(计算!B$23=1,IFERROR(IF(AND(G2751&gt;H2751,OFFSET(G2751,-计算!B$22,0,1,1)&lt;OFFSET(H2751,-计算!B$22,0,1,1)),"买",IF(AND(G2751&lt;H2751,OFFSET(G2751,-计算!B$22,0,1,1)&gt;OFFSET(H2751,-计算!B$22,0,1,1)),"卖",I2750)),"买"),IF(计算!B$23=2,IFERROR(IF(AND(G2751&gt;OFFSET(G2751,-计算!B$22,0,1,1),B2751&lt;OFFSET(B2751,-计算!B$22,0,1,1)),"买",IF(AND(G2751&lt;OFFSET(G2751,-计算!B$22,0,1,1),B2751&gt;OFFSET(B2751,-计算!B$22,0,1,1)),"卖",I2750)),"买"),""))</f>
        <v>卖</v>
      </c>
      <c r="J2751" s="4" t="str">
        <f t="shared" ca="1" si="171"/>
        <v/>
      </c>
      <c r="K2751" s="3">
        <f ca="1">IF(I2750="买",C2751,0)-IF(J2751=1,计算!B$18)</f>
        <v>0</v>
      </c>
      <c r="L2751" s="2">
        <f t="shared" ca="1" si="170"/>
        <v>6.7999467109674132</v>
      </c>
      <c r="M2751" s="3">
        <f ca="1">1-L2751/MAX(L$2:L2751)</f>
        <v>0.30738415435594224</v>
      </c>
    </row>
    <row r="2752" spans="1:13" x14ac:dyDescent="0.15">
      <c r="A2752" s="1">
        <v>42493</v>
      </c>
      <c r="B2752" s="2">
        <v>3213.54</v>
      </c>
      <c r="C2752" s="3">
        <f t="shared" si="168"/>
        <v>1.7990021382751298E-2</v>
      </c>
      <c r="D2752" s="3">
        <f>1-B2752/MAX(B$2:B2752)</f>
        <v>0.45321922003675219</v>
      </c>
      <c r="E2752" s="4">
        <f ca="1">IFERROR(AVERAGE(OFFSET(B2752,0,0,-计算!B$19,1)),AVERAGE(OFFSET(B2752,0,0,-ROW(),1)))</f>
        <v>3191.1224999999999</v>
      </c>
      <c r="F2752" s="4">
        <f ca="1">IFERROR(AVERAGE(OFFSET(B2752,0,0,-计算!B$20,1)),AVERAGE(OFFSET(B2752,0,0,-ROW(),1)))</f>
        <v>3145.7506000000008</v>
      </c>
      <c r="G2752" s="4">
        <f t="shared" ca="1" si="169"/>
        <v>45.371899999999187</v>
      </c>
      <c r="H2752" s="4">
        <f ca="1">IFERROR(AVERAGE(OFFSET(G2752,0,0,-计算!B$21,1)),AVERAGE(OFFSET(G2752,0,0,-ROW(),1)))</f>
        <v>66.475616666666312</v>
      </c>
      <c r="I2752" s="4" t="str">
        <f ca="1">IF(计算!B$23=1,IFERROR(IF(AND(G2752&gt;H2752,OFFSET(G2752,-计算!B$22,0,1,1)&lt;OFFSET(H2752,-计算!B$22,0,1,1)),"买",IF(AND(G2752&lt;H2752,OFFSET(G2752,-计算!B$22,0,1,1)&gt;OFFSET(H2752,-计算!B$22,0,1,1)),"卖",I2751)),"买"),IF(计算!B$23=2,IFERROR(IF(AND(G2752&gt;OFFSET(G2752,-计算!B$22,0,1,1),B2752&lt;OFFSET(B2752,-计算!B$22,0,1,1)),"买",IF(AND(G2752&lt;OFFSET(G2752,-计算!B$22,0,1,1),B2752&gt;OFFSET(B2752,-计算!B$22,0,1,1)),"卖",I2751)),"买"),""))</f>
        <v>卖</v>
      </c>
      <c r="J2752" s="4" t="str">
        <f t="shared" ca="1" si="171"/>
        <v/>
      </c>
      <c r="K2752" s="3">
        <f ca="1">IF(I2751="买",C2752,0)-IF(J2752=1,计算!B$18)</f>
        <v>0</v>
      </c>
      <c r="L2752" s="2">
        <f t="shared" ca="1" si="170"/>
        <v>6.7999467109674132</v>
      </c>
      <c r="M2752" s="3">
        <f ca="1">1-L2752/MAX(L$2:L2752)</f>
        <v>0.30738415435594224</v>
      </c>
    </row>
    <row r="2753" spans="1:13" x14ac:dyDescent="0.15">
      <c r="A2753" s="1">
        <v>42494</v>
      </c>
      <c r="B2753" s="2">
        <v>3209.46</v>
      </c>
      <c r="C2753" s="3">
        <f t="shared" si="168"/>
        <v>-1.269627887003133E-3</v>
      </c>
      <c r="D2753" s="3">
        <f>1-B2753/MAX(B$2:B2753)</f>
        <v>0.45391342816307079</v>
      </c>
      <c r="E2753" s="4">
        <f ca="1">IFERROR(AVERAGE(OFFSET(B2753,0,0,-计算!B$19,1)),AVERAGE(OFFSET(B2753,0,0,-ROW(),1)))</f>
        <v>3185.8933333333334</v>
      </c>
      <c r="F2753" s="4">
        <f ca="1">IFERROR(AVERAGE(OFFSET(B2753,0,0,-计算!B$20,1)),AVERAGE(OFFSET(B2753,0,0,-ROW(),1)))</f>
        <v>3147.5624000000007</v>
      </c>
      <c r="G2753" s="4">
        <f t="shared" ca="1" si="169"/>
        <v>38.330933333332723</v>
      </c>
      <c r="H2753" s="4">
        <f ca="1">IFERROR(AVERAGE(OFFSET(G2753,0,0,-计算!B$21,1)),AVERAGE(OFFSET(G2753,0,0,-ROW(),1)))</f>
        <v>58.785399999999527</v>
      </c>
      <c r="I2753" s="4" t="str">
        <f ca="1">IF(计算!B$23=1,IFERROR(IF(AND(G2753&gt;H2753,OFFSET(G2753,-计算!B$22,0,1,1)&lt;OFFSET(H2753,-计算!B$22,0,1,1)),"买",IF(AND(G2753&lt;H2753,OFFSET(G2753,-计算!B$22,0,1,1)&gt;OFFSET(H2753,-计算!B$22,0,1,1)),"卖",I2752)),"买"),IF(计算!B$23=2,IFERROR(IF(AND(G2753&gt;OFFSET(G2753,-计算!B$22,0,1,1),B2753&lt;OFFSET(B2753,-计算!B$22,0,1,1)),"买",IF(AND(G2753&lt;OFFSET(G2753,-计算!B$22,0,1,1),B2753&gt;OFFSET(B2753,-计算!B$22,0,1,1)),"卖",I2752)),"买"),""))</f>
        <v>卖</v>
      </c>
      <c r="J2753" s="4" t="str">
        <f t="shared" ca="1" si="171"/>
        <v/>
      </c>
      <c r="K2753" s="3">
        <f ca="1">IF(I2752="买",C2753,0)-IF(J2753=1,计算!B$18)</f>
        <v>0</v>
      </c>
      <c r="L2753" s="2">
        <f t="shared" ca="1" si="170"/>
        <v>6.7999467109674132</v>
      </c>
      <c r="M2753" s="3">
        <f ca="1">1-L2753/MAX(L$2:L2753)</f>
        <v>0.30738415435594224</v>
      </c>
    </row>
    <row r="2754" spans="1:13" x14ac:dyDescent="0.15">
      <c r="A2754" s="1">
        <v>42495</v>
      </c>
      <c r="B2754" s="2">
        <v>3213.92</v>
      </c>
      <c r="C2754" s="3">
        <f t="shared" si="168"/>
        <v>1.3896418712182612E-3</v>
      </c>
      <c r="D2754" s="3">
        <f>1-B2754/MAX(B$2:B2754)</f>
        <v>0.45315456339753624</v>
      </c>
      <c r="E2754" s="4">
        <f ca="1">IFERROR(AVERAGE(OFFSET(B2754,0,0,-计算!B$19,1)),AVERAGE(OFFSET(B2754,0,0,-ROW(),1)))</f>
        <v>3184.6825000000003</v>
      </c>
      <c r="F2754" s="4">
        <f ca="1">IFERROR(AVERAGE(OFFSET(B2754,0,0,-计算!B$20,1)),AVERAGE(OFFSET(B2754,0,0,-ROW(),1)))</f>
        <v>3150.0536000000011</v>
      </c>
      <c r="G2754" s="4">
        <f t="shared" ca="1" si="169"/>
        <v>34.628899999999248</v>
      </c>
      <c r="H2754" s="4">
        <f ca="1">IFERROR(AVERAGE(OFFSET(G2754,0,0,-计算!B$21,1)),AVERAGE(OFFSET(G2754,0,0,-ROW(),1)))</f>
        <v>51.344261111110505</v>
      </c>
      <c r="I2754" s="4" t="str">
        <f ca="1">IF(计算!B$23=1,IFERROR(IF(AND(G2754&gt;H2754,OFFSET(G2754,-计算!B$22,0,1,1)&lt;OFFSET(H2754,-计算!B$22,0,1,1)),"买",IF(AND(G2754&lt;H2754,OFFSET(G2754,-计算!B$22,0,1,1)&gt;OFFSET(H2754,-计算!B$22,0,1,1)),"卖",I2753)),"买"),IF(计算!B$23=2,IFERROR(IF(AND(G2754&gt;OFFSET(G2754,-计算!B$22,0,1,1),B2754&lt;OFFSET(B2754,-计算!B$22,0,1,1)),"买",IF(AND(G2754&lt;OFFSET(G2754,-计算!B$22,0,1,1),B2754&gt;OFFSET(B2754,-计算!B$22,0,1,1)),"卖",I2753)),"买"),""))</f>
        <v>卖</v>
      </c>
      <c r="J2754" s="4" t="str">
        <f t="shared" ca="1" si="171"/>
        <v/>
      </c>
      <c r="K2754" s="3">
        <f ca="1">IF(I2753="买",C2754,0)-IF(J2754=1,计算!B$18)</f>
        <v>0</v>
      </c>
      <c r="L2754" s="2">
        <f t="shared" ca="1" si="170"/>
        <v>6.7999467109674132</v>
      </c>
      <c r="M2754" s="3">
        <f ca="1">1-L2754/MAX(L$2:L2754)</f>
        <v>0.30738415435594224</v>
      </c>
    </row>
    <row r="2755" spans="1:13" x14ac:dyDescent="0.15">
      <c r="A2755" s="1">
        <v>42496</v>
      </c>
      <c r="B2755" s="2">
        <v>3130.35</v>
      </c>
      <c r="C2755" s="3">
        <f t="shared" si="168"/>
        <v>-2.6002514063822368E-2</v>
      </c>
      <c r="D2755" s="3">
        <f>1-B2755/MAX(B$2:B2755)</f>
        <v>0.46737391955352892</v>
      </c>
      <c r="E2755" s="4">
        <f ca="1">IFERROR(AVERAGE(OFFSET(B2755,0,0,-计算!B$19,1)),AVERAGE(OFFSET(B2755,0,0,-ROW(),1)))</f>
        <v>3175.6866666666665</v>
      </c>
      <c r="F2755" s="4">
        <f ca="1">IFERROR(AVERAGE(OFFSET(B2755,0,0,-计算!B$20,1)),AVERAGE(OFFSET(B2755,0,0,-ROW(),1)))</f>
        <v>3150.4696000000008</v>
      </c>
      <c r="G2755" s="4">
        <f t="shared" ca="1" si="169"/>
        <v>25.217066666665687</v>
      </c>
      <c r="H2755" s="4">
        <f ca="1">IFERROR(AVERAGE(OFFSET(G2755,0,0,-计算!B$21,1)),AVERAGE(OFFSET(G2755,0,0,-ROW(),1)))</f>
        <v>43.655472222221682</v>
      </c>
      <c r="I2755" s="4" t="str">
        <f ca="1">IF(计算!B$23=1,IFERROR(IF(AND(G2755&gt;H2755,OFFSET(G2755,-计算!B$22,0,1,1)&lt;OFFSET(H2755,-计算!B$22,0,1,1)),"买",IF(AND(G2755&lt;H2755,OFFSET(G2755,-计算!B$22,0,1,1)&gt;OFFSET(H2755,-计算!B$22,0,1,1)),"卖",I2754)),"买"),IF(计算!B$23=2,IFERROR(IF(AND(G2755&gt;OFFSET(G2755,-计算!B$22,0,1,1),B2755&lt;OFFSET(B2755,-计算!B$22,0,1,1)),"买",IF(AND(G2755&lt;OFFSET(G2755,-计算!B$22,0,1,1),B2755&gt;OFFSET(B2755,-计算!B$22,0,1,1)),"卖",I2754)),"买"),""))</f>
        <v>卖</v>
      </c>
      <c r="J2755" s="4" t="str">
        <f t="shared" ca="1" si="171"/>
        <v/>
      </c>
      <c r="K2755" s="3">
        <f ca="1">IF(I2754="买",C2755,0)-IF(J2755=1,计算!B$18)</f>
        <v>0</v>
      </c>
      <c r="L2755" s="2">
        <f t="shared" ca="1" si="170"/>
        <v>6.7999467109674132</v>
      </c>
      <c r="M2755" s="3">
        <f ca="1">1-L2755/MAX(L$2:L2755)</f>
        <v>0.30738415435594224</v>
      </c>
    </row>
    <row r="2756" spans="1:13" x14ac:dyDescent="0.15">
      <c r="A2756" s="1">
        <v>42499</v>
      </c>
      <c r="B2756" s="2">
        <v>3065.62</v>
      </c>
      <c r="C2756" s="3">
        <f t="shared" ref="C2756:C2819" si="172">B2756/B2755-1</f>
        <v>-2.0678198923443025E-2</v>
      </c>
      <c r="D2756" s="3">
        <f>1-B2756/MAX(B$2:B2756)</f>
        <v>0.47838766759681484</v>
      </c>
      <c r="E2756" s="4">
        <f ca="1">IFERROR(AVERAGE(OFFSET(B2756,0,0,-计算!B$19,1)),AVERAGE(OFFSET(B2756,0,0,-ROW(),1)))</f>
        <v>3166.0691666666667</v>
      </c>
      <c r="F2756" s="4">
        <f ca="1">IFERROR(AVERAGE(OFFSET(B2756,0,0,-计算!B$20,1)),AVERAGE(OFFSET(B2756,0,0,-ROW(),1)))</f>
        <v>3153.4070000000002</v>
      </c>
      <c r="G2756" s="4">
        <f t="shared" ref="G2756:G2819" ca="1" si="173">E2756-F2756</f>
        <v>12.662166666666508</v>
      </c>
      <c r="H2756" s="4">
        <f ca="1">IFERROR(AVERAGE(OFFSET(G2756,0,0,-计算!B$21,1)),AVERAGE(OFFSET(G2756,0,0,-ROW(),1)))</f>
        <v>35.002149999999425</v>
      </c>
      <c r="I2756" s="4" t="str">
        <f ca="1">IF(计算!B$23=1,IFERROR(IF(AND(G2756&gt;H2756,OFFSET(G2756,-计算!B$22,0,1,1)&lt;OFFSET(H2756,-计算!B$22,0,1,1)),"买",IF(AND(G2756&lt;H2756,OFFSET(G2756,-计算!B$22,0,1,1)&gt;OFFSET(H2756,-计算!B$22,0,1,1)),"卖",I2755)),"买"),IF(计算!B$23=2,IFERROR(IF(AND(G2756&gt;OFFSET(G2756,-计算!B$22,0,1,1),B2756&lt;OFFSET(B2756,-计算!B$22,0,1,1)),"买",IF(AND(G2756&lt;OFFSET(G2756,-计算!B$22,0,1,1),B2756&gt;OFFSET(B2756,-计算!B$22,0,1,1)),"卖",I2755)),"买"),""))</f>
        <v>卖</v>
      </c>
      <c r="J2756" s="4" t="str">
        <f t="shared" ca="1" si="171"/>
        <v/>
      </c>
      <c r="K2756" s="3">
        <f ca="1">IF(I2755="买",C2756,0)-IF(J2756=1,计算!B$18)</f>
        <v>0</v>
      </c>
      <c r="L2756" s="2">
        <f t="shared" ref="L2756:L2819" ca="1" si="174">IFERROR(L2755*(1+K2756),L2755)</f>
        <v>6.7999467109674132</v>
      </c>
      <c r="M2756" s="3">
        <f ca="1">1-L2756/MAX(L$2:L2756)</f>
        <v>0.30738415435594224</v>
      </c>
    </row>
    <row r="2757" spans="1:13" x14ac:dyDescent="0.15">
      <c r="A2757" s="1">
        <v>42500</v>
      </c>
      <c r="B2757" s="2">
        <v>3069.11</v>
      </c>
      <c r="C2757" s="3">
        <f t="shared" si="172"/>
        <v>1.1384320300624751E-3</v>
      </c>
      <c r="D2757" s="3">
        <f>1-B2757/MAX(B$2:B2757)</f>
        <v>0.47779384741033137</v>
      </c>
      <c r="E2757" s="4">
        <f ca="1">IFERROR(AVERAGE(OFFSET(B2757,0,0,-计算!B$19,1)),AVERAGE(OFFSET(B2757,0,0,-ROW(),1)))</f>
        <v>3158.4450000000002</v>
      </c>
      <c r="F2757" s="4">
        <f ca="1">IFERROR(AVERAGE(OFFSET(B2757,0,0,-计算!B$20,1)),AVERAGE(OFFSET(B2757,0,0,-ROW(),1)))</f>
        <v>3155.8285999999998</v>
      </c>
      <c r="G2757" s="4">
        <f t="shared" ca="1" si="173"/>
        <v>2.6164000000003398</v>
      </c>
      <c r="H2757" s="4">
        <f ca="1">IFERROR(AVERAGE(OFFSET(G2757,0,0,-计算!B$21,1)),AVERAGE(OFFSET(G2757,0,0,-ROW(),1)))</f>
        <v>26.471227777777283</v>
      </c>
      <c r="I2757" s="4" t="str">
        <f ca="1">IF(计算!B$23=1,IFERROR(IF(AND(G2757&gt;H2757,OFFSET(G2757,-计算!B$22,0,1,1)&lt;OFFSET(H2757,-计算!B$22,0,1,1)),"买",IF(AND(G2757&lt;H2757,OFFSET(G2757,-计算!B$22,0,1,1)&gt;OFFSET(H2757,-计算!B$22,0,1,1)),"卖",I2756)),"买"),IF(计算!B$23=2,IFERROR(IF(AND(G2757&gt;OFFSET(G2757,-计算!B$22,0,1,1),B2757&lt;OFFSET(B2757,-计算!B$22,0,1,1)),"买",IF(AND(G2757&lt;OFFSET(G2757,-计算!B$22,0,1,1),B2757&gt;OFFSET(B2757,-计算!B$22,0,1,1)),"卖",I2756)),"买"),""))</f>
        <v>卖</v>
      </c>
      <c r="J2757" s="4" t="str">
        <f t="shared" ref="J2757:J2820" ca="1" si="175">IF(I2756&lt;&gt;I2757,1,"")</f>
        <v/>
      </c>
      <c r="K2757" s="3">
        <f ca="1">IF(I2756="买",C2757,0)-IF(J2757=1,计算!B$18)</f>
        <v>0</v>
      </c>
      <c r="L2757" s="2">
        <f t="shared" ca="1" si="174"/>
        <v>6.7999467109674132</v>
      </c>
      <c r="M2757" s="3">
        <f ca="1">1-L2757/MAX(L$2:L2757)</f>
        <v>0.30738415435594224</v>
      </c>
    </row>
    <row r="2758" spans="1:13" x14ac:dyDescent="0.15">
      <c r="A2758" s="1">
        <v>42501</v>
      </c>
      <c r="B2758" s="2">
        <v>3082.81</v>
      </c>
      <c r="C2758" s="3">
        <f t="shared" si="172"/>
        <v>4.4638347924967903E-3</v>
      </c>
      <c r="D2758" s="3">
        <f>1-B2758/MAX(B$2:B2758)</f>
        <v>0.47546280541754571</v>
      </c>
      <c r="E2758" s="4">
        <f ca="1">IFERROR(AVERAGE(OFFSET(B2758,0,0,-计算!B$19,1)),AVERAGE(OFFSET(B2758,0,0,-ROW(),1)))</f>
        <v>3150.7708333333326</v>
      </c>
      <c r="F2758" s="4">
        <f ca="1">IFERROR(AVERAGE(OFFSET(B2758,0,0,-计算!B$20,1)),AVERAGE(OFFSET(B2758,0,0,-ROW(),1)))</f>
        <v>3159.9353999999998</v>
      </c>
      <c r="G2758" s="4">
        <f t="shared" ca="1" si="173"/>
        <v>-9.1645666666672696</v>
      </c>
      <c r="H2758" s="4">
        <f ca="1">IFERROR(AVERAGE(OFFSET(G2758,0,0,-计算!B$21,1)),AVERAGE(OFFSET(G2758,0,0,-ROW(),1)))</f>
        <v>17.381816666666207</v>
      </c>
      <c r="I2758" s="4" t="str">
        <f ca="1">IF(计算!B$23=1,IFERROR(IF(AND(G2758&gt;H2758,OFFSET(G2758,-计算!B$22,0,1,1)&lt;OFFSET(H2758,-计算!B$22,0,1,1)),"买",IF(AND(G2758&lt;H2758,OFFSET(G2758,-计算!B$22,0,1,1)&gt;OFFSET(H2758,-计算!B$22,0,1,1)),"卖",I2757)),"买"),IF(计算!B$23=2,IFERROR(IF(AND(G2758&gt;OFFSET(G2758,-计算!B$22,0,1,1),B2758&lt;OFFSET(B2758,-计算!B$22,0,1,1)),"买",IF(AND(G2758&lt;OFFSET(G2758,-计算!B$22,0,1,1),B2758&gt;OFFSET(B2758,-计算!B$22,0,1,1)),"卖",I2757)),"买"),""))</f>
        <v>卖</v>
      </c>
      <c r="J2758" s="4" t="str">
        <f t="shared" ca="1" si="175"/>
        <v/>
      </c>
      <c r="K2758" s="3">
        <f ca="1">IF(I2757="买",C2758,0)-IF(J2758=1,计算!B$18)</f>
        <v>0</v>
      </c>
      <c r="L2758" s="2">
        <f t="shared" ca="1" si="174"/>
        <v>6.7999467109674132</v>
      </c>
      <c r="M2758" s="3">
        <f ca="1">1-L2758/MAX(L$2:L2758)</f>
        <v>0.30738415435594224</v>
      </c>
    </row>
    <row r="2759" spans="1:13" x14ac:dyDescent="0.15">
      <c r="A2759" s="1">
        <v>42502</v>
      </c>
      <c r="B2759" s="2">
        <v>3090.14</v>
      </c>
      <c r="C2759" s="3">
        <f t="shared" si="172"/>
        <v>2.3777008638221631E-3</v>
      </c>
      <c r="D2759" s="3">
        <f>1-B2759/MAX(B$2:B2759)</f>
        <v>0.47421561287688019</v>
      </c>
      <c r="E2759" s="4">
        <f ca="1">IFERROR(AVERAGE(OFFSET(B2759,0,0,-计算!B$19,1)),AVERAGE(OFFSET(B2759,0,0,-ROW(),1)))</f>
        <v>3144.78</v>
      </c>
      <c r="F2759" s="4">
        <f ca="1">IFERROR(AVERAGE(OFFSET(B2759,0,0,-计算!B$20,1)),AVERAGE(OFFSET(B2759,0,0,-ROW(),1)))</f>
        <v>3163.1244000000006</v>
      </c>
      <c r="G2759" s="4">
        <f t="shared" ca="1" si="173"/>
        <v>-18.344400000000405</v>
      </c>
      <c r="H2759" s="4">
        <f ca="1">IFERROR(AVERAGE(OFFSET(G2759,0,0,-计算!B$21,1)),AVERAGE(OFFSET(G2759,0,0,-ROW(),1)))</f>
        <v>7.9359277777773514</v>
      </c>
      <c r="I2759" s="4" t="str">
        <f ca="1">IF(计算!B$23=1,IFERROR(IF(AND(G2759&gt;H2759,OFFSET(G2759,-计算!B$22,0,1,1)&lt;OFFSET(H2759,-计算!B$22,0,1,1)),"买",IF(AND(G2759&lt;H2759,OFFSET(G2759,-计算!B$22,0,1,1)&gt;OFFSET(H2759,-计算!B$22,0,1,1)),"卖",I2758)),"买"),IF(计算!B$23=2,IFERROR(IF(AND(G2759&gt;OFFSET(G2759,-计算!B$22,0,1,1),B2759&lt;OFFSET(B2759,-计算!B$22,0,1,1)),"买",IF(AND(G2759&lt;OFFSET(G2759,-计算!B$22,0,1,1),B2759&gt;OFFSET(B2759,-计算!B$22,0,1,1)),"卖",I2758)),"买"),""))</f>
        <v>卖</v>
      </c>
      <c r="J2759" s="4" t="str">
        <f t="shared" ca="1" si="175"/>
        <v/>
      </c>
      <c r="K2759" s="3">
        <f ca="1">IF(I2758="买",C2759,0)-IF(J2759=1,计算!B$18)</f>
        <v>0</v>
      </c>
      <c r="L2759" s="2">
        <f t="shared" ca="1" si="174"/>
        <v>6.7999467109674132</v>
      </c>
      <c r="M2759" s="3">
        <f ca="1">1-L2759/MAX(L$2:L2759)</f>
        <v>0.30738415435594224</v>
      </c>
    </row>
    <row r="2760" spans="1:13" x14ac:dyDescent="0.15">
      <c r="A2760" s="1">
        <v>42503</v>
      </c>
      <c r="B2760" s="2">
        <v>3074.94</v>
      </c>
      <c r="C2760" s="3">
        <f t="shared" si="172"/>
        <v>-4.918870989663815E-3</v>
      </c>
      <c r="D2760" s="3">
        <f>1-B2760/MAX(B$2:B2760)</f>
        <v>0.47680187844551825</v>
      </c>
      <c r="E2760" s="4">
        <f ca="1">IFERROR(AVERAGE(OFFSET(B2760,0,0,-计算!B$19,1)),AVERAGE(OFFSET(B2760,0,0,-ROW(),1)))</f>
        <v>3136.0949999999998</v>
      </c>
      <c r="F2760" s="4">
        <f ca="1">IFERROR(AVERAGE(OFFSET(B2760,0,0,-计算!B$20,1)),AVERAGE(OFFSET(B2760,0,0,-ROW(),1)))</f>
        <v>3163.5966000000003</v>
      </c>
      <c r="G2760" s="4">
        <f t="shared" ca="1" si="173"/>
        <v>-27.501600000000508</v>
      </c>
      <c r="H2760" s="4">
        <f ca="1">IFERROR(AVERAGE(OFFSET(G2760,0,0,-计算!B$21,1)),AVERAGE(OFFSET(G2760,0,0,-ROW(),1)))</f>
        <v>-2.4191555555559412</v>
      </c>
      <c r="I2760" s="4" t="str">
        <f ca="1">IF(计算!B$23=1,IFERROR(IF(AND(G2760&gt;H2760,OFFSET(G2760,-计算!B$22,0,1,1)&lt;OFFSET(H2760,-计算!B$22,0,1,1)),"买",IF(AND(G2760&lt;H2760,OFFSET(G2760,-计算!B$22,0,1,1)&gt;OFFSET(H2760,-计算!B$22,0,1,1)),"卖",I2759)),"买"),IF(计算!B$23=2,IFERROR(IF(AND(G2760&gt;OFFSET(G2760,-计算!B$22,0,1,1),B2760&lt;OFFSET(B2760,-计算!B$22,0,1,1)),"买",IF(AND(G2760&lt;OFFSET(G2760,-计算!B$22,0,1,1),B2760&gt;OFFSET(B2760,-计算!B$22,0,1,1)),"卖",I2759)),"买"),""))</f>
        <v>卖</v>
      </c>
      <c r="J2760" s="4" t="str">
        <f t="shared" ca="1" si="175"/>
        <v/>
      </c>
      <c r="K2760" s="3">
        <f ca="1">IF(I2759="买",C2760,0)-IF(J2760=1,计算!B$18)</f>
        <v>0</v>
      </c>
      <c r="L2760" s="2">
        <f t="shared" ca="1" si="174"/>
        <v>6.7999467109674132</v>
      </c>
      <c r="M2760" s="3">
        <f ca="1">1-L2760/MAX(L$2:L2760)</f>
        <v>0.30738415435594224</v>
      </c>
    </row>
    <row r="2761" spans="1:13" x14ac:dyDescent="0.15">
      <c r="A2761" s="1">
        <v>42506</v>
      </c>
      <c r="B2761" s="2">
        <v>3095.31</v>
      </c>
      <c r="C2761" s="3">
        <f t="shared" si="172"/>
        <v>6.6245195028196147E-3</v>
      </c>
      <c r="D2761" s="3">
        <f>1-B2761/MAX(B$2:B2761)</f>
        <v>0.47333594228544207</v>
      </c>
      <c r="E2761" s="4">
        <f ca="1">IFERROR(AVERAGE(OFFSET(B2761,0,0,-计算!B$19,1)),AVERAGE(OFFSET(B2761,0,0,-ROW(),1)))</f>
        <v>3130.2108333333331</v>
      </c>
      <c r="F2761" s="4">
        <f ca="1">IFERROR(AVERAGE(OFFSET(B2761,0,0,-计算!B$20,1)),AVERAGE(OFFSET(B2761,0,0,-ROW(),1)))</f>
        <v>3164.3344000000002</v>
      </c>
      <c r="G2761" s="4">
        <f t="shared" ca="1" si="173"/>
        <v>-34.123566666667102</v>
      </c>
      <c r="H2761" s="4">
        <f ca="1">IFERROR(AVERAGE(OFFSET(G2761,0,0,-计算!B$21,1)),AVERAGE(OFFSET(G2761,0,0,-ROW(),1)))</f>
        <v>-12.309261111111406</v>
      </c>
      <c r="I2761" s="4" t="str">
        <f ca="1">IF(计算!B$23=1,IFERROR(IF(AND(G2761&gt;H2761,OFFSET(G2761,-计算!B$22,0,1,1)&lt;OFFSET(H2761,-计算!B$22,0,1,1)),"买",IF(AND(G2761&lt;H2761,OFFSET(G2761,-计算!B$22,0,1,1)&gt;OFFSET(H2761,-计算!B$22,0,1,1)),"卖",I2760)),"买"),IF(计算!B$23=2,IFERROR(IF(AND(G2761&gt;OFFSET(G2761,-计算!B$22,0,1,1),B2761&lt;OFFSET(B2761,-计算!B$22,0,1,1)),"买",IF(AND(G2761&lt;OFFSET(G2761,-计算!B$22,0,1,1),B2761&gt;OFFSET(B2761,-计算!B$22,0,1,1)),"卖",I2760)),"买"),""))</f>
        <v>卖</v>
      </c>
      <c r="J2761" s="4" t="str">
        <f t="shared" ca="1" si="175"/>
        <v/>
      </c>
      <c r="K2761" s="3">
        <f ca="1">IF(I2760="买",C2761,0)-IF(J2761=1,计算!B$18)</f>
        <v>0</v>
      </c>
      <c r="L2761" s="2">
        <f t="shared" ca="1" si="174"/>
        <v>6.7999467109674132</v>
      </c>
      <c r="M2761" s="3">
        <f ca="1">1-L2761/MAX(L$2:L2761)</f>
        <v>0.30738415435594224</v>
      </c>
    </row>
    <row r="2762" spans="1:13" x14ac:dyDescent="0.15">
      <c r="A2762" s="1">
        <v>42507</v>
      </c>
      <c r="B2762" s="2">
        <v>3086.02</v>
      </c>
      <c r="C2762" s="3">
        <f t="shared" si="172"/>
        <v>-3.0013148925309707E-3</v>
      </c>
      <c r="D2762" s="3">
        <f>1-B2762/MAX(B$2:B2762)</f>
        <v>0.47491662696522152</v>
      </c>
      <c r="E2762" s="4">
        <f ca="1">IFERROR(AVERAGE(OFFSET(B2762,0,0,-计算!B$19,1)),AVERAGE(OFFSET(B2762,0,0,-ROW(),1)))</f>
        <v>3123.9974999999995</v>
      </c>
      <c r="F2762" s="4">
        <f ca="1">IFERROR(AVERAGE(OFFSET(B2762,0,0,-计算!B$20,1)),AVERAGE(OFFSET(B2762,0,0,-ROW(),1)))</f>
        <v>3164.1770000000001</v>
      </c>
      <c r="G2762" s="4">
        <f t="shared" ca="1" si="173"/>
        <v>-40.179500000000644</v>
      </c>
      <c r="H2762" s="4">
        <f ca="1">IFERROR(AVERAGE(OFFSET(G2762,0,0,-计算!B$21,1)),AVERAGE(OFFSET(G2762,0,0,-ROW(),1)))</f>
        <v>-21.116205555555933</v>
      </c>
      <c r="I2762" s="4" t="str">
        <f ca="1">IF(计算!B$23=1,IFERROR(IF(AND(G2762&gt;H2762,OFFSET(G2762,-计算!B$22,0,1,1)&lt;OFFSET(H2762,-计算!B$22,0,1,1)),"买",IF(AND(G2762&lt;H2762,OFFSET(G2762,-计算!B$22,0,1,1)&gt;OFFSET(H2762,-计算!B$22,0,1,1)),"卖",I2761)),"买"),IF(计算!B$23=2,IFERROR(IF(AND(G2762&gt;OFFSET(G2762,-计算!B$22,0,1,1),B2762&lt;OFFSET(B2762,-计算!B$22,0,1,1)),"买",IF(AND(G2762&lt;OFFSET(G2762,-计算!B$22,0,1,1),B2762&gt;OFFSET(B2762,-计算!B$22,0,1,1)),"卖",I2761)),"买"),""))</f>
        <v>卖</v>
      </c>
      <c r="J2762" s="4" t="str">
        <f t="shared" ca="1" si="175"/>
        <v/>
      </c>
      <c r="K2762" s="3">
        <f ca="1">IF(I2761="买",C2762,0)-IF(J2762=1,计算!B$18)</f>
        <v>0</v>
      </c>
      <c r="L2762" s="2">
        <f t="shared" ca="1" si="174"/>
        <v>6.7999467109674132</v>
      </c>
      <c r="M2762" s="3">
        <f ca="1">1-L2762/MAX(L$2:L2762)</f>
        <v>0.30738415435594224</v>
      </c>
    </row>
    <row r="2763" spans="1:13" x14ac:dyDescent="0.15">
      <c r="A2763" s="1">
        <v>42508</v>
      </c>
      <c r="B2763" s="2">
        <v>3068.04</v>
      </c>
      <c r="C2763" s="3">
        <f t="shared" si="172"/>
        <v>-5.8262746190886894E-3</v>
      </c>
      <c r="D2763" s="3">
        <f>1-B2763/MAX(B$2:B2763)</f>
        <v>0.47797590689443947</v>
      </c>
      <c r="E2763" s="4">
        <f ca="1">IFERROR(AVERAGE(OFFSET(B2763,0,0,-计算!B$19,1)),AVERAGE(OFFSET(B2763,0,0,-ROW(),1)))</f>
        <v>3116.605</v>
      </c>
      <c r="F2763" s="4">
        <f ca="1">IFERROR(AVERAGE(OFFSET(B2763,0,0,-计算!B$20,1)),AVERAGE(OFFSET(B2763,0,0,-ROW(),1)))</f>
        <v>3163.4409999999998</v>
      </c>
      <c r="G2763" s="4">
        <f t="shared" ca="1" si="173"/>
        <v>-46.835999999999785</v>
      </c>
      <c r="H2763" s="4">
        <f ca="1">IFERROR(AVERAGE(OFFSET(G2763,0,0,-计算!B$21,1)),AVERAGE(OFFSET(G2763,0,0,-ROW(),1)))</f>
        <v>-29.35827222222262</v>
      </c>
      <c r="I2763" s="4" t="str">
        <f ca="1">IF(计算!B$23=1,IFERROR(IF(AND(G2763&gt;H2763,OFFSET(G2763,-计算!B$22,0,1,1)&lt;OFFSET(H2763,-计算!B$22,0,1,1)),"买",IF(AND(G2763&lt;H2763,OFFSET(G2763,-计算!B$22,0,1,1)&gt;OFFSET(H2763,-计算!B$22,0,1,1)),"卖",I2762)),"买"),IF(计算!B$23=2,IFERROR(IF(AND(G2763&gt;OFFSET(G2763,-计算!B$22,0,1,1),B2763&lt;OFFSET(B2763,-计算!B$22,0,1,1)),"买",IF(AND(G2763&lt;OFFSET(G2763,-计算!B$22,0,1,1),B2763&gt;OFFSET(B2763,-计算!B$22,0,1,1)),"卖",I2762)),"买"),""))</f>
        <v>卖</v>
      </c>
      <c r="J2763" s="4" t="str">
        <f t="shared" ca="1" si="175"/>
        <v/>
      </c>
      <c r="K2763" s="3">
        <f ca="1">IF(I2762="买",C2763,0)-IF(J2763=1,计算!B$18)</f>
        <v>0</v>
      </c>
      <c r="L2763" s="2">
        <f t="shared" ca="1" si="174"/>
        <v>6.7999467109674132</v>
      </c>
      <c r="M2763" s="3">
        <f ca="1">1-L2763/MAX(L$2:L2763)</f>
        <v>0.30738415435594224</v>
      </c>
    </row>
    <row r="2764" spans="1:13" x14ac:dyDescent="0.15">
      <c r="A2764" s="1">
        <v>42509</v>
      </c>
      <c r="B2764" s="2">
        <v>3062.5</v>
      </c>
      <c r="C2764" s="3">
        <f t="shared" si="172"/>
        <v>-1.8057130937014776E-3</v>
      </c>
      <c r="D2764" s="3">
        <f>1-B2764/MAX(B$2:B2764)</f>
        <v>0.47891853263458783</v>
      </c>
      <c r="E2764" s="4">
        <f ca="1">IFERROR(AVERAGE(OFFSET(B2764,0,0,-计算!B$19,1)),AVERAGE(OFFSET(B2764,0,0,-ROW(),1)))</f>
        <v>3104.0183333333334</v>
      </c>
      <c r="F2764" s="4">
        <f ca="1">IFERROR(AVERAGE(OFFSET(B2764,0,0,-计算!B$20,1)),AVERAGE(OFFSET(B2764,0,0,-ROW(),1)))</f>
        <v>3162.5376000000001</v>
      </c>
      <c r="G2764" s="4">
        <f t="shared" ca="1" si="173"/>
        <v>-58.519266666666681</v>
      </c>
      <c r="H2764" s="4">
        <f ca="1">IFERROR(AVERAGE(OFFSET(G2764,0,0,-计算!B$21,1)),AVERAGE(OFFSET(G2764,0,0,-ROW(),1)))</f>
        <v>-37.584055555555857</v>
      </c>
      <c r="I2764" s="4" t="str">
        <f ca="1">IF(计算!B$23=1,IFERROR(IF(AND(G2764&gt;H2764,OFFSET(G2764,-计算!B$22,0,1,1)&lt;OFFSET(H2764,-计算!B$22,0,1,1)),"买",IF(AND(G2764&lt;H2764,OFFSET(G2764,-计算!B$22,0,1,1)&gt;OFFSET(H2764,-计算!B$22,0,1,1)),"卖",I2763)),"买"),IF(计算!B$23=2,IFERROR(IF(AND(G2764&gt;OFFSET(G2764,-计算!B$22,0,1,1),B2764&lt;OFFSET(B2764,-计算!B$22,0,1,1)),"买",IF(AND(G2764&lt;OFFSET(G2764,-计算!B$22,0,1,1),B2764&gt;OFFSET(B2764,-计算!B$22,0,1,1)),"卖",I2763)),"买"),""))</f>
        <v>卖</v>
      </c>
      <c r="J2764" s="4" t="str">
        <f t="shared" ca="1" si="175"/>
        <v/>
      </c>
      <c r="K2764" s="3">
        <f ca="1">IF(I2763="买",C2764,0)-IF(J2764=1,计算!B$18)</f>
        <v>0</v>
      </c>
      <c r="L2764" s="2">
        <f t="shared" ca="1" si="174"/>
        <v>6.7999467109674132</v>
      </c>
      <c r="M2764" s="3">
        <f ca="1">1-L2764/MAX(L$2:L2764)</f>
        <v>0.30738415435594224</v>
      </c>
    </row>
    <row r="2765" spans="1:13" x14ac:dyDescent="0.15">
      <c r="A2765" s="1">
        <v>42510</v>
      </c>
      <c r="B2765" s="2">
        <v>3078.22</v>
      </c>
      <c r="C2765" s="3">
        <f t="shared" si="172"/>
        <v>5.1330612244897544E-3</v>
      </c>
      <c r="D2765" s="3">
        <f>1-B2765/MAX(B$2:B2765)</f>
        <v>0.4762437895596543</v>
      </c>
      <c r="E2765" s="4">
        <f ca="1">IFERROR(AVERAGE(OFFSET(B2765,0,0,-计算!B$19,1)),AVERAGE(OFFSET(B2765,0,0,-ROW(),1)))</f>
        <v>3093.0816666666669</v>
      </c>
      <c r="F2765" s="4">
        <f ca="1">IFERROR(AVERAGE(OFFSET(B2765,0,0,-计算!B$20,1)),AVERAGE(OFFSET(B2765,0,0,-ROW(),1)))</f>
        <v>3162.6638000000003</v>
      </c>
      <c r="G2765" s="4">
        <f t="shared" ca="1" si="173"/>
        <v>-69.582133333333331</v>
      </c>
      <c r="H2765" s="4">
        <f ca="1">IFERROR(AVERAGE(OFFSET(G2765,0,0,-计算!B$21,1)),AVERAGE(OFFSET(G2765,0,0,-ROW(),1)))</f>
        <v>-46.123677777778006</v>
      </c>
      <c r="I2765" s="4" t="str">
        <f ca="1">IF(计算!B$23=1,IFERROR(IF(AND(G2765&gt;H2765,OFFSET(G2765,-计算!B$22,0,1,1)&lt;OFFSET(H2765,-计算!B$22,0,1,1)),"买",IF(AND(G2765&lt;H2765,OFFSET(G2765,-计算!B$22,0,1,1)&gt;OFFSET(H2765,-计算!B$22,0,1,1)),"卖",I2764)),"买"),IF(计算!B$23=2,IFERROR(IF(AND(G2765&gt;OFFSET(G2765,-计算!B$22,0,1,1),B2765&lt;OFFSET(B2765,-计算!B$22,0,1,1)),"买",IF(AND(G2765&lt;OFFSET(G2765,-计算!B$22,0,1,1),B2765&gt;OFFSET(B2765,-计算!B$22,0,1,1)),"卖",I2764)),"买"),""))</f>
        <v>卖</v>
      </c>
      <c r="J2765" s="4" t="str">
        <f t="shared" ca="1" si="175"/>
        <v/>
      </c>
      <c r="K2765" s="3">
        <f ca="1">IF(I2764="买",C2765,0)-IF(J2765=1,计算!B$18)</f>
        <v>0</v>
      </c>
      <c r="L2765" s="2">
        <f t="shared" ca="1" si="174"/>
        <v>6.7999467109674132</v>
      </c>
      <c r="M2765" s="3">
        <f ca="1">1-L2765/MAX(L$2:L2765)</f>
        <v>0.30738415435594224</v>
      </c>
    </row>
    <row r="2766" spans="1:13" x14ac:dyDescent="0.15">
      <c r="A2766" s="1">
        <v>42513</v>
      </c>
      <c r="B2766" s="2">
        <v>3087.22</v>
      </c>
      <c r="C2766" s="3">
        <f t="shared" si="172"/>
        <v>2.9237676319431305E-3</v>
      </c>
      <c r="D2766" s="3">
        <f>1-B2766/MAX(B$2:B2766)</f>
        <v>0.47471244810453961</v>
      </c>
      <c r="E2766" s="4">
        <f ca="1">IFERROR(AVERAGE(OFFSET(B2766,0,0,-计算!B$19,1)),AVERAGE(OFFSET(B2766,0,0,-ROW(),1)))</f>
        <v>3082.5233333333331</v>
      </c>
      <c r="F2766" s="4">
        <f ca="1">IFERROR(AVERAGE(OFFSET(B2766,0,0,-计算!B$20,1)),AVERAGE(OFFSET(B2766,0,0,-ROW(),1)))</f>
        <v>3164.1452000000008</v>
      </c>
      <c r="G2766" s="4">
        <f t="shared" ca="1" si="173"/>
        <v>-81.621866666667756</v>
      </c>
      <c r="H2766" s="4">
        <f ca="1">IFERROR(AVERAGE(OFFSET(G2766,0,0,-计算!B$21,1)),AVERAGE(OFFSET(G2766,0,0,-ROW(),1)))</f>
        <v>-55.14372222222255</v>
      </c>
      <c r="I2766" s="4" t="str">
        <f ca="1">IF(计算!B$23=1,IFERROR(IF(AND(G2766&gt;H2766,OFFSET(G2766,-计算!B$22,0,1,1)&lt;OFFSET(H2766,-计算!B$22,0,1,1)),"买",IF(AND(G2766&lt;H2766,OFFSET(G2766,-计算!B$22,0,1,1)&gt;OFFSET(H2766,-计算!B$22,0,1,1)),"卖",I2765)),"买"),IF(计算!B$23=2,IFERROR(IF(AND(G2766&gt;OFFSET(G2766,-计算!B$22,0,1,1),B2766&lt;OFFSET(B2766,-计算!B$22,0,1,1)),"买",IF(AND(G2766&lt;OFFSET(G2766,-计算!B$22,0,1,1),B2766&gt;OFFSET(B2766,-计算!B$22,0,1,1)),"卖",I2765)),"买"),""))</f>
        <v>卖</v>
      </c>
      <c r="J2766" s="4" t="str">
        <f t="shared" ca="1" si="175"/>
        <v/>
      </c>
      <c r="K2766" s="3">
        <f ca="1">IF(I2765="买",C2766,0)-IF(J2766=1,计算!B$18)</f>
        <v>0</v>
      </c>
      <c r="L2766" s="2">
        <f t="shared" ca="1" si="174"/>
        <v>6.7999467109674132</v>
      </c>
      <c r="M2766" s="3">
        <f ca="1">1-L2766/MAX(L$2:L2766)</f>
        <v>0.30738415435594224</v>
      </c>
    </row>
    <row r="2767" spans="1:13" x14ac:dyDescent="0.15">
      <c r="A2767" s="1">
        <v>42514</v>
      </c>
      <c r="B2767" s="2">
        <v>3063.56</v>
      </c>
      <c r="C2767" s="3">
        <f t="shared" si="172"/>
        <v>-7.663852916215852E-3</v>
      </c>
      <c r="D2767" s="3">
        <f>1-B2767/MAX(B$2:B2767)</f>
        <v>0.47873817464098545</v>
      </c>
      <c r="E2767" s="4">
        <f ca="1">IFERROR(AVERAGE(OFFSET(B2767,0,0,-计算!B$19,1)),AVERAGE(OFFSET(B2767,0,0,-ROW(),1)))</f>
        <v>3076.9575</v>
      </c>
      <c r="F2767" s="4">
        <f ca="1">IFERROR(AVERAGE(OFFSET(B2767,0,0,-计算!B$20,1)),AVERAGE(OFFSET(B2767,0,0,-ROW(),1)))</f>
        <v>3165.0508</v>
      </c>
      <c r="G2767" s="4">
        <f t="shared" ca="1" si="173"/>
        <v>-88.093299999999999</v>
      </c>
      <c r="H2767" s="4">
        <f ca="1">IFERROR(AVERAGE(OFFSET(G2767,0,0,-计算!B$21,1)),AVERAGE(OFFSET(G2767,0,0,-ROW(),1)))</f>
        <v>-64.138677777778028</v>
      </c>
      <c r="I2767" s="4" t="str">
        <f ca="1">IF(计算!B$23=1,IFERROR(IF(AND(G2767&gt;H2767,OFFSET(G2767,-计算!B$22,0,1,1)&lt;OFFSET(H2767,-计算!B$22,0,1,1)),"买",IF(AND(G2767&lt;H2767,OFFSET(G2767,-计算!B$22,0,1,1)&gt;OFFSET(H2767,-计算!B$22,0,1,1)),"卖",I2766)),"买"),IF(计算!B$23=2,IFERROR(IF(AND(G2767&gt;OFFSET(G2767,-计算!B$22,0,1,1),B2767&lt;OFFSET(B2767,-计算!B$22,0,1,1)),"买",IF(AND(G2767&lt;OFFSET(G2767,-计算!B$22,0,1,1),B2767&gt;OFFSET(B2767,-计算!B$22,0,1,1)),"卖",I2766)),"买"),""))</f>
        <v>卖</v>
      </c>
      <c r="J2767" s="4" t="str">
        <f t="shared" ca="1" si="175"/>
        <v/>
      </c>
      <c r="K2767" s="3">
        <f ca="1">IF(I2766="买",C2767,0)-IF(J2767=1,计算!B$18)</f>
        <v>0</v>
      </c>
      <c r="L2767" s="2">
        <f t="shared" ca="1" si="174"/>
        <v>6.7999467109674132</v>
      </c>
      <c r="M2767" s="3">
        <f ca="1">1-L2767/MAX(L$2:L2767)</f>
        <v>0.30738415435594224</v>
      </c>
    </row>
    <row r="2768" spans="1:13" x14ac:dyDescent="0.15">
      <c r="A2768" s="1">
        <v>42515</v>
      </c>
      <c r="B2768" s="2">
        <v>3059.23</v>
      </c>
      <c r="C2768" s="3">
        <f t="shared" si="172"/>
        <v>-1.4133883455847984E-3</v>
      </c>
      <c r="D2768" s="3">
        <f>1-B2768/MAX(B$2:B2768)</f>
        <v>0.47947492002994618</v>
      </c>
      <c r="E2768" s="4">
        <f ca="1">IFERROR(AVERAGE(OFFSET(B2768,0,0,-计算!B$19,1)),AVERAGE(OFFSET(B2768,0,0,-ROW(),1)))</f>
        <v>3076.4250000000006</v>
      </c>
      <c r="F2768" s="4">
        <f ca="1">IFERROR(AVERAGE(OFFSET(B2768,0,0,-计算!B$20,1)),AVERAGE(OFFSET(B2768,0,0,-ROW(),1)))</f>
        <v>3164.9216000000001</v>
      </c>
      <c r="G2768" s="4">
        <f t="shared" ca="1" si="173"/>
        <v>-88.496599999999489</v>
      </c>
      <c r="H2768" s="4">
        <f ca="1">IFERROR(AVERAGE(OFFSET(G2768,0,0,-计算!B$21,1)),AVERAGE(OFFSET(G2768,0,0,-ROW(),1)))</f>
        <v>-72.191527777777836</v>
      </c>
      <c r="I2768" s="4" t="str">
        <f ca="1">IF(计算!B$23=1,IFERROR(IF(AND(G2768&gt;H2768,OFFSET(G2768,-计算!B$22,0,1,1)&lt;OFFSET(H2768,-计算!B$22,0,1,1)),"买",IF(AND(G2768&lt;H2768,OFFSET(G2768,-计算!B$22,0,1,1)&gt;OFFSET(H2768,-计算!B$22,0,1,1)),"卖",I2767)),"买"),IF(计算!B$23=2,IFERROR(IF(AND(G2768&gt;OFFSET(G2768,-计算!B$22,0,1,1),B2768&lt;OFFSET(B2768,-计算!B$22,0,1,1)),"买",IF(AND(G2768&lt;OFFSET(G2768,-计算!B$22,0,1,1),B2768&gt;OFFSET(B2768,-计算!B$22,0,1,1)),"卖",I2767)),"买"),""))</f>
        <v>卖</v>
      </c>
      <c r="J2768" s="4" t="str">
        <f t="shared" ca="1" si="175"/>
        <v/>
      </c>
      <c r="K2768" s="3">
        <f ca="1">IF(I2767="买",C2768,0)-IF(J2768=1,计算!B$18)</f>
        <v>0</v>
      </c>
      <c r="L2768" s="2">
        <f t="shared" ca="1" si="174"/>
        <v>6.7999467109674132</v>
      </c>
      <c r="M2768" s="3">
        <f ca="1">1-L2768/MAX(L$2:L2768)</f>
        <v>0.30738415435594224</v>
      </c>
    </row>
    <row r="2769" spans="1:13" x14ac:dyDescent="0.15">
      <c r="A2769" s="1">
        <v>42516</v>
      </c>
      <c r="B2769" s="2">
        <v>3064.21</v>
      </c>
      <c r="C2769" s="3">
        <f t="shared" si="172"/>
        <v>1.6278606054465072E-3</v>
      </c>
      <c r="D2769" s="3">
        <f>1-B2769/MAX(B$2:B2769)</f>
        <v>0.47862757775811604</v>
      </c>
      <c r="E2769" s="4">
        <f ca="1">IFERROR(AVERAGE(OFFSET(B2769,0,0,-计算!B$19,1)),AVERAGE(OFFSET(B2769,0,0,-ROW(),1)))</f>
        <v>3076.0166666666669</v>
      </c>
      <c r="F2769" s="4">
        <f ca="1">IFERROR(AVERAGE(OFFSET(B2769,0,0,-计算!B$20,1)),AVERAGE(OFFSET(B2769,0,0,-ROW(),1)))</f>
        <v>3164.7102</v>
      </c>
      <c r="G2769" s="4">
        <f t="shared" ca="1" si="173"/>
        <v>-88.693533333333107</v>
      </c>
      <c r="H2769" s="4">
        <f ca="1">IFERROR(AVERAGE(OFFSET(G2769,0,0,-计算!B$21,1)),AVERAGE(OFFSET(G2769,0,0,-ROW(),1)))</f>
        <v>-79.167783333333389</v>
      </c>
      <c r="I2769" s="4" t="str">
        <f ca="1">IF(计算!B$23=1,IFERROR(IF(AND(G2769&gt;H2769,OFFSET(G2769,-计算!B$22,0,1,1)&lt;OFFSET(H2769,-计算!B$22,0,1,1)),"买",IF(AND(G2769&lt;H2769,OFFSET(G2769,-计算!B$22,0,1,1)&gt;OFFSET(H2769,-计算!B$22,0,1,1)),"卖",I2768)),"买"),IF(计算!B$23=2,IFERROR(IF(AND(G2769&gt;OFFSET(G2769,-计算!B$22,0,1,1),B2769&lt;OFFSET(B2769,-计算!B$22,0,1,1)),"买",IF(AND(G2769&lt;OFFSET(G2769,-计算!B$22,0,1,1),B2769&gt;OFFSET(B2769,-计算!B$22,0,1,1)),"卖",I2768)),"买"),""))</f>
        <v>卖</v>
      </c>
      <c r="J2769" s="4" t="str">
        <f t="shared" ca="1" si="175"/>
        <v/>
      </c>
      <c r="K2769" s="3">
        <f ca="1">IF(I2768="买",C2769,0)-IF(J2769=1,计算!B$18)</f>
        <v>0</v>
      </c>
      <c r="L2769" s="2">
        <f t="shared" ca="1" si="174"/>
        <v>6.7999467109674132</v>
      </c>
      <c r="M2769" s="3">
        <f ca="1">1-L2769/MAX(L$2:L2769)</f>
        <v>0.30738415435594224</v>
      </c>
    </row>
    <row r="2770" spans="1:13" x14ac:dyDescent="0.15">
      <c r="A2770" s="1">
        <v>42517</v>
      </c>
      <c r="B2770" s="2">
        <v>3062.5</v>
      </c>
      <c r="C2770" s="3">
        <f t="shared" si="172"/>
        <v>-5.5805574683198689E-4</v>
      </c>
      <c r="D2770" s="3">
        <f>1-B2770/MAX(B$2:B2770)</f>
        <v>0.47891853263458783</v>
      </c>
      <c r="E2770" s="4">
        <f ca="1">IFERROR(AVERAGE(OFFSET(B2770,0,0,-计算!B$19,1)),AVERAGE(OFFSET(B2770,0,0,-ROW(),1)))</f>
        <v>3074.3241666666672</v>
      </c>
      <c r="F2770" s="4">
        <f ca="1">IFERROR(AVERAGE(OFFSET(B2770,0,0,-计算!B$20,1)),AVERAGE(OFFSET(B2770,0,0,-ROW(),1)))</f>
        <v>3164.1596000000004</v>
      </c>
      <c r="G2770" s="4">
        <f t="shared" ca="1" si="173"/>
        <v>-89.835433333333185</v>
      </c>
      <c r="H2770" s="4">
        <f ca="1">IFERROR(AVERAGE(OFFSET(G2770,0,0,-计算!B$21,1)),AVERAGE(OFFSET(G2770,0,0,-ROW(),1)))</f>
        <v>-84.387144444444473</v>
      </c>
      <c r="I2770" s="4" t="str">
        <f ca="1">IF(计算!B$23=1,IFERROR(IF(AND(G2770&gt;H2770,OFFSET(G2770,-计算!B$22,0,1,1)&lt;OFFSET(H2770,-计算!B$22,0,1,1)),"买",IF(AND(G2770&lt;H2770,OFFSET(G2770,-计算!B$22,0,1,1)&gt;OFFSET(H2770,-计算!B$22,0,1,1)),"卖",I2769)),"买"),IF(计算!B$23=2,IFERROR(IF(AND(G2770&gt;OFFSET(G2770,-计算!B$22,0,1,1),B2770&lt;OFFSET(B2770,-计算!B$22,0,1,1)),"买",IF(AND(G2770&lt;OFFSET(G2770,-计算!B$22,0,1,1),B2770&gt;OFFSET(B2770,-计算!B$22,0,1,1)),"卖",I2769)),"买"),""))</f>
        <v>卖</v>
      </c>
      <c r="J2770" s="4" t="str">
        <f t="shared" ca="1" si="175"/>
        <v/>
      </c>
      <c r="K2770" s="3">
        <f ca="1">IF(I2769="买",C2770,0)-IF(J2770=1,计算!B$18)</f>
        <v>0</v>
      </c>
      <c r="L2770" s="2">
        <f t="shared" ca="1" si="174"/>
        <v>6.7999467109674132</v>
      </c>
      <c r="M2770" s="3">
        <f ca="1">1-L2770/MAX(L$2:L2770)</f>
        <v>0.30738415435594224</v>
      </c>
    </row>
    <row r="2771" spans="1:13" x14ac:dyDescent="0.15">
      <c r="A2771" s="1">
        <v>42520</v>
      </c>
      <c r="B2771" s="2">
        <v>3066.71</v>
      </c>
      <c r="C2771" s="3">
        <f t="shared" si="172"/>
        <v>1.3746938775509587E-3</v>
      </c>
      <c r="D2771" s="3">
        <f>1-B2771/MAX(B$2:B2771)</f>
        <v>0.47820220513169531</v>
      </c>
      <c r="E2771" s="4">
        <f ca="1">IFERROR(AVERAGE(OFFSET(B2771,0,0,-计算!B$19,1)),AVERAGE(OFFSET(B2771,0,0,-ROW(),1)))</f>
        <v>3072.3716666666664</v>
      </c>
      <c r="F2771" s="4">
        <f ca="1">IFERROR(AVERAGE(OFFSET(B2771,0,0,-计算!B$20,1)),AVERAGE(OFFSET(B2771,0,0,-ROW(),1)))</f>
        <v>3163.0097999999998</v>
      </c>
      <c r="G2771" s="4">
        <f t="shared" ca="1" si="173"/>
        <v>-90.638133333333371</v>
      </c>
      <c r="H2771" s="4">
        <f ca="1">IFERROR(AVERAGE(OFFSET(G2771,0,0,-计算!B$21,1)),AVERAGE(OFFSET(G2771,0,0,-ROW(),1)))</f>
        <v>-87.896477777777818</v>
      </c>
      <c r="I2771" s="4" t="str">
        <f ca="1">IF(计算!B$23=1,IFERROR(IF(AND(G2771&gt;H2771,OFFSET(G2771,-计算!B$22,0,1,1)&lt;OFFSET(H2771,-计算!B$22,0,1,1)),"买",IF(AND(G2771&lt;H2771,OFFSET(G2771,-计算!B$22,0,1,1)&gt;OFFSET(H2771,-计算!B$22,0,1,1)),"卖",I2770)),"买"),IF(计算!B$23=2,IFERROR(IF(AND(G2771&gt;OFFSET(G2771,-计算!B$22,0,1,1),B2771&lt;OFFSET(B2771,-计算!B$22,0,1,1)),"买",IF(AND(G2771&lt;OFFSET(G2771,-计算!B$22,0,1,1),B2771&gt;OFFSET(B2771,-计算!B$22,0,1,1)),"卖",I2770)),"买"),""))</f>
        <v>卖</v>
      </c>
      <c r="J2771" s="4" t="str">
        <f t="shared" ca="1" si="175"/>
        <v/>
      </c>
      <c r="K2771" s="3">
        <f ca="1">IF(I2770="买",C2771,0)-IF(J2771=1,计算!B$18)</f>
        <v>0</v>
      </c>
      <c r="L2771" s="2">
        <f t="shared" ca="1" si="174"/>
        <v>6.7999467109674132</v>
      </c>
      <c r="M2771" s="3">
        <f ca="1">1-L2771/MAX(L$2:L2771)</f>
        <v>0.30738415435594224</v>
      </c>
    </row>
    <row r="2772" spans="1:13" x14ac:dyDescent="0.15">
      <c r="A2772" s="1">
        <v>42521</v>
      </c>
      <c r="B2772" s="2">
        <v>3169.56</v>
      </c>
      <c r="C2772" s="3">
        <f t="shared" si="172"/>
        <v>3.3537569577821058E-2</v>
      </c>
      <c r="D2772" s="3">
        <f>1-B2772/MAX(B$2:B2772)</f>
        <v>0.46070237528074598</v>
      </c>
      <c r="E2772" s="4">
        <f ca="1">IFERROR(AVERAGE(OFFSET(B2772,0,0,-计算!B$19,1)),AVERAGE(OFFSET(B2772,0,0,-ROW(),1)))</f>
        <v>3080.2566666666662</v>
      </c>
      <c r="F2772" s="4">
        <f ca="1">IFERROR(AVERAGE(OFFSET(B2772,0,0,-计算!B$20,1)),AVERAGE(OFFSET(B2772,0,0,-ROW(),1)))</f>
        <v>3162.9618</v>
      </c>
      <c r="G2772" s="4">
        <f t="shared" ca="1" si="173"/>
        <v>-82.705133333333833</v>
      </c>
      <c r="H2772" s="4">
        <f ca="1">IFERROR(AVERAGE(OFFSET(G2772,0,0,-计算!B$21,1)),AVERAGE(OFFSET(G2772,0,0,-ROW(),1)))</f>
        <v>-88.077022222222169</v>
      </c>
      <c r="I2772" s="4" t="str">
        <f ca="1">IF(计算!B$23=1,IFERROR(IF(AND(G2772&gt;H2772,OFFSET(G2772,-计算!B$22,0,1,1)&lt;OFFSET(H2772,-计算!B$22,0,1,1)),"买",IF(AND(G2772&lt;H2772,OFFSET(G2772,-计算!B$22,0,1,1)&gt;OFFSET(H2772,-计算!B$22,0,1,1)),"卖",I2771)),"买"),IF(计算!B$23=2,IFERROR(IF(AND(G2772&gt;OFFSET(G2772,-计算!B$22,0,1,1),B2772&lt;OFFSET(B2772,-计算!B$22,0,1,1)),"买",IF(AND(G2772&lt;OFFSET(G2772,-计算!B$22,0,1,1),B2772&gt;OFFSET(B2772,-计算!B$22,0,1,1)),"卖",I2771)),"买"),""))</f>
        <v>买</v>
      </c>
      <c r="J2772" s="4">
        <f t="shared" ca="1" si="175"/>
        <v>1</v>
      </c>
      <c r="K2772" s="3">
        <f ca="1">IF(I2771="买",C2772,0)-IF(J2772=1,计算!B$18)</f>
        <v>0</v>
      </c>
      <c r="L2772" s="2">
        <f t="shared" ca="1" si="174"/>
        <v>6.7999467109674132</v>
      </c>
      <c r="M2772" s="3">
        <f ca="1">1-L2772/MAX(L$2:L2772)</f>
        <v>0.30738415435594224</v>
      </c>
    </row>
    <row r="2773" spans="1:13" x14ac:dyDescent="0.15">
      <c r="A2773" s="1">
        <v>42522</v>
      </c>
      <c r="B2773" s="2">
        <v>3160.55</v>
      </c>
      <c r="C2773" s="3">
        <f t="shared" si="172"/>
        <v>-2.8426658589835174E-3</v>
      </c>
      <c r="D2773" s="3">
        <f>1-B2773/MAX(B$2:B2773)</f>
        <v>0.46223541822636627</v>
      </c>
      <c r="E2773" s="4">
        <f ca="1">IFERROR(AVERAGE(OFFSET(B2773,0,0,-计算!B$19,1)),AVERAGE(OFFSET(B2773,0,0,-ROW(),1)))</f>
        <v>3085.6933333333332</v>
      </c>
      <c r="F2773" s="4">
        <f ca="1">IFERROR(AVERAGE(OFFSET(B2773,0,0,-计算!B$20,1)),AVERAGE(OFFSET(B2773,0,0,-ROW(),1)))</f>
        <v>3161.1839999999993</v>
      </c>
      <c r="G2773" s="4">
        <f t="shared" ca="1" si="173"/>
        <v>-75.490666666666129</v>
      </c>
      <c r="H2773" s="4">
        <f ca="1">IFERROR(AVERAGE(OFFSET(G2773,0,0,-计算!B$21,1)),AVERAGE(OFFSET(G2773,0,0,-ROW(),1)))</f>
        <v>-85.976583333333181</v>
      </c>
      <c r="I2773" s="4" t="str">
        <f ca="1">IF(计算!B$23=1,IFERROR(IF(AND(G2773&gt;H2773,OFFSET(G2773,-计算!B$22,0,1,1)&lt;OFFSET(H2773,-计算!B$22,0,1,1)),"买",IF(AND(G2773&lt;H2773,OFFSET(G2773,-计算!B$22,0,1,1)&gt;OFFSET(H2773,-计算!B$22,0,1,1)),"卖",I2772)),"买"),IF(计算!B$23=2,IFERROR(IF(AND(G2773&gt;OFFSET(G2773,-计算!B$22,0,1,1),B2773&lt;OFFSET(B2773,-计算!B$22,0,1,1)),"买",IF(AND(G2773&lt;OFFSET(G2773,-计算!B$22,0,1,1),B2773&gt;OFFSET(B2773,-计算!B$22,0,1,1)),"卖",I2772)),"买"),""))</f>
        <v>买</v>
      </c>
      <c r="J2773" s="4" t="str">
        <f t="shared" ca="1" si="175"/>
        <v/>
      </c>
      <c r="K2773" s="3">
        <f ca="1">IF(I2772="买",C2773,0)-IF(J2773=1,计算!B$18)</f>
        <v>-2.8426658589835174E-3</v>
      </c>
      <c r="L2773" s="2">
        <f t="shared" ca="1" si="174"/>
        <v>6.7806167346092385</v>
      </c>
      <c r="M2773" s="3">
        <f ca="1">1-L2773/MAX(L$2:L2773)</f>
        <v>0.30935302977374568</v>
      </c>
    </row>
    <row r="2774" spans="1:13" x14ac:dyDescent="0.15">
      <c r="A2774" s="1">
        <v>42523</v>
      </c>
      <c r="B2774" s="2">
        <v>3167.1</v>
      </c>
      <c r="C2774" s="3">
        <f t="shared" si="172"/>
        <v>2.0724241033995838E-3</v>
      </c>
      <c r="D2774" s="3">
        <f>1-B2774/MAX(B$2:B2774)</f>
        <v>0.46112094194514397</v>
      </c>
      <c r="E2774" s="4">
        <f ca="1">IFERROR(AVERAGE(OFFSET(B2774,0,0,-计算!B$19,1)),AVERAGE(OFFSET(B2774,0,0,-ROW(),1)))</f>
        <v>3092.4500000000003</v>
      </c>
      <c r="F2774" s="4">
        <f ca="1">IFERROR(AVERAGE(OFFSET(B2774,0,0,-计算!B$20,1)),AVERAGE(OFFSET(B2774,0,0,-ROW(),1)))</f>
        <v>3160.0101999999997</v>
      </c>
      <c r="G2774" s="4">
        <f t="shared" ca="1" si="173"/>
        <v>-67.56019999999944</v>
      </c>
      <c r="H2774" s="4">
        <f ca="1">IFERROR(AVERAGE(OFFSET(G2774,0,0,-计算!B$21,1)),AVERAGE(OFFSET(G2774,0,0,-ROW(),1)))</f>
        <v>-82.487183333333178</v>
      </c>
      <c r="I2774" s="4" t="str">
        <f ca="1">IF(计算!B$23=1,IFERROR(IF(AND(G2774&gt;H2774,OFFSET(G2774,-计算!B$22,0,1,1)&lt;OFFSET(H2774,-计算!B$22,0,1,1)),"买",IF(AND(G2774&lt;H2774,OFFSET(G2774,-计算!B$22,0,1,1)&gt;OFFSET(H2774,-计算!B$22,0,1,1)),"卖",I2773)),"买"),IF(计算!B$23=2,IFERROR(IF(AND(G2774&gt;OFFSET(G2774,-计算!B$22,0,1,1),B2774&lt;OFFSET(B2774,-计算!B$22,0,1,1)),"买",IF(AND(G2774&lt;OFFSET(G2774,-计算!B$22,0,1,1),B2774&gt;OFFSET(B2774,-计算!B$22,0,1,1)),"卖",I2773)),"买"),""))</f>
        <v>买</v>
      </c>
      <c r="J2774" s="4" t="str">
        <f t="shared" ca="1" si="175"/>
        <v/>
      </c>
      <c r="K2774" s="3">
        <f ca="1">IF(I2773="买",C2774,0)-IF(J2774=1,计算!B$18)</f>
        <v>2.0724241033995838E-3</v>
      </c>
      <c r="L2774" s="2">
        <f t="shared" ca="1" si="174"/>
        <v>6.7946690481659573</v>
      </c>
      <c r="M2774" s="3">
        <f ca="1">1-L2774/MAX(L$2:L2774)</f>
        <v>0.30792171634570886</v>
      </c>
    </row>
    <row r="2775" spans="1:13" x14ac:dyDescent="0.15">
      <c r="A2775" s="1">
        <v>42524</v>
      </c>
      <c r="B2775" s="2">
        <v>3189.33</v>
      </c>
      <c r="C2775" s="3">
        <f t="shared" si="172"/>
        <v>7.0190394998579375E-3</v>
      </c>
      <c r="D2775" s="3">
        <f>1-B2775/MAX(B$2:B2775)</f>
        <v>0.45733852855101065</v>
      </c>
      <c r="E2775" s="4">
        <f ca="1">IFERROR(AVERAGE(OFFSET(B2775,0,0,-计算!B$19,1)),AVERAGE(OFFSET(B2775,0,0,-ROW(),1)))</f>
        <v>3102.5575000000003</v>
      </c>
      <c r="F2775" s="4">
        <f ca="1">IFERROR(AVERAGE(OFFSET(B2775,0,0,-计算!B$20,1)),AVERAGE(OFFSET(B2775,0,0,-ROW(),1)))</f>
        <v>3159.0749999999994</v>
      </c>
      <c r="G2775" s="4">
        <f t="shared" ca="1" si="173"/>
        <v>-56.517499999999018</v>
      </c>
      <c r="H2775" s="4">
        <f ca="1">IFERROR(AVERAGE(OFFSET(G2775,0,0,-计算!B$21,1)),AVERAGE(OFFSET(G2775,0,0,-ROW(),1)))</f>
        <v>-77.124511111110834</v>
      </c>
      <c r="I2775" s="4" t="str">
        <f ca="1">IF(计算!B$23=1,IFERROR(IF(AND(G2775&gt;H2775,OFFSET(G2775,-计算!B$22,0,1,1)&lt;OFFSET(H2775,-计算!B$22,0,1,1)),"买",IF(AND(G2775&lt;H2775,OFFSET(G2775,-计算!B$22,0,1,1)&gt;OFFSET(H2775,-计算!B$22,0,1,1)),"卖",I2774)),"买"),IF(计算!B$23=2,IFERROR(IF(AND(G2775&gt;OFFSET(G2775,-计算!B$22,0,1,1),B2775&lt;OFFSET(B2775,-计算!B$22,0,1,1)),"买",IF(AND(G2775&lt;OFFSET(G2775,-计算!B$22,0,1,1),B2775&gt;OFFSET(B2775,-计算!B$22,0,1,1)),"卖",I2774)),"买"),""))</f>
        <v>买</v>
      </c>
      <c r="J2775" s="4" t="str">
        <f t="shared" ca="1" si="175"/>
        <v/>
      </c>
      <c r="K2775" s="3">
        <f ca="1">IF(I2774="买",C2775,0)-IF(J2775=1,计算!B$18)</f>
        <v>7.0190394998579375E-3</v>
      </c>
      <c r="L2775" s="2">
        <f t="shared" ca="1" si="174"/>
        <v>6.8423610986034964</v>
      </c>
      <c r="M2775" s="3">
        <f ca="1">1-L2775/MAX(L$2:L2775)</f>
        <v>0.30306399153574548</v>
      </c>
    </row>
    <row r="2776" spans="1:13" x14ac:dyDescent="0.15">
      <c r="A2776" s="1">
        <v>42527</v>
      </c>
      <c r="B2776" s="2">
        <v>3178.79</v>
      </c>
      <c r="C2776" s="3">
        <f t="shared" si="172"/>
        <v>-3.3047693402689093E-3</v>
      </c>
      <c r="D2776" s="3">
        <f>1-B2776/MAX(B$2:B2776)</f>
        <v>0.45913189954400058</v>
      </c>
      <c r="E2776" s="4">
        <f ca="1">IFERROR(AVERAGE(OFFSET(B2776,0,0,-计算!B$19,1)),AVERAGE(OFFSET(B2776,0,0,-ROW(),1)))</f>
        <v>3112.248333333333</v>
      </c>
      <c r="F2776" s="4">
        <f ca="1">IFERROR(AVERAGE(OFFSET(B2776,0,0,-计算!B$20,1)),AVERAGE(OFFSET(B2776,0,0,-ROW(),1)))</f>
        <v>3159.0137999999993</v>
      </c>
      <c r="G2776" s="4">
        <f t="shared" ca="1" si="173"/>
        <v>-46.765466666666271</v>
      </c>
      <c r="H2776" s="4">
        <f ca="1">IFERROR(AVERAGE(OFFSET(G2776,0,0,-计算!B$21,1)),AVERAGE(OFFSET(G2776,0,0,-ROW(),1)))</f>
        <v>-69.946183333333011</v>
      </c>
      <c r="I2776" s="4" t="str">
        <f ca="1">IF(计算!B$23=1,IFERROR(IF(AND(G2776&gt;H2776,OFFSET(G2776,-计算!B$22,0,1,1)&lt;OFFSET(H2776,-计算!B$22,0,1,1)),"买",IF(AND(G2776&lt;H2776,OFFSET(G2776,-计算!B$22,0,1,1)&gt;OFFSET(H2776,-计算!B$22,0,1,1)),"卖",I2775)),"买"),IF(计算!B$23=2,IFERROR(IF(AND(G2776&gt;OFFSET(G2776,-计算!B$22,0,1,1),B2776&lt;OFFSET(B2776,-计算!B$22,0,1,1)),"买",IF(AND(G2776&lt;OFFSET(G2776,-计算!B$22,0,1,1),B2776&gt;OFFSET(B2776,-计算!B$22,0,1,1)),"卖",I2775)),"买"),""))</f>
        <v>买</v>
      </c>
      <c r="J2776" s="4" t="str">
        <f t="shared" ca="1" si="175"/>
        <v/>
      </c>
      <c r="K2776" s="3">
        <f ca="1">IF(I2775="买",C2776,0)-IF(J2776=1,计算!B$18)</f>
        <v>-3.3047693402689093E-3</v>
      </c>
      <c r="L2776" s="2">
        <f t="shared" ca="1" si="174"/>
        <v>6.8197486734297827</v>
      </c>
      <c r="M2776" s="3">
        <f ca="1">1-L2776/MAX(L$2:L2776)</f>
        <v>0.30536720428864761</v>
      </c>
    </row>
    <row r="2777" spans="1:13" x14ac:dyDescent="0.15">
      <c r="A2777" s="1">
        <v>42528</v>
      </c>
      <c r="B2777" s="2">
        <v>3177.05</v>
      </c>
      <c r="C2777" s="3">
        <f t="shared" si="172"/>
        <v>-5.4737809040539265E-4</v>
      </c>
      <c r="D2777" s="3">
        <f>1-B2777/MAX(B$2:B2777)</f>
        <v>0.45942795889198929</v>
      </c>
      <c r="E2777" s="4">
        <f ca="1">IFERROR(AVERAGE(OFFSET(B2777,0,0,-计算!B$19,1)),AVERAGE(OFFSET(B2777,0,0,-ROW(),1)))</f>
        <v>3120.4841666666671</v>
      </c>
      <c r="F2777" s="4">
        <f ca="1">IFERROR(AVERAGE(OFFSET(B2777,0,0,-计算!B$20,1)),AVERAGE(OFFSET(B2777,0,0,-ROW(),1)))</f>
        <v>3158.5983999999989</v>
      </c>
      <c r="G2777" s="4">
        <f t="shared" ca="1" si="173"/>
        <v>-38.114233333331867</v>
      </c>
      <c r="H2777" s="4">
        <f ca="1">IFERROR(AVERAGE(OFFSET(G2777,0,0,-计算!B$21,1)),AVERAGE(OFFSET(G2777,0,0,-ROW(),1)))</f>
        <v>-61.192199999999424</v>
      </c>
      <c r="I2777" s="4" t="str">
        <f ca="1">IF(计算!B$23=1,IFERROR(IF(AND(G2777&gt;H2777,OFFSET(G2777,-计算!B$22,0,1,1)&lt;OFFSET(H2777,-计算!B$22,0,1,1)),"买",IF(AND(G2777&lt;H2777,OFFSET(G2777,-计算!B$22,0,1,1)&gt;OFFSET(H2777,-计算!B$22,0,1,1)),"卖",I2776)),"买"),IF(计算!B$23=2,IFERROR(IF(AND(G2777&gt;OFFSET(G2777,-计算!B$22,0,1,1),B2777&lt;OFFSET(B2777,-计算!B$22,0,1,1)),"买",IF(AND(G2777&lt;OFFSET(G2777,-计算!B$22,0,1,1),B2777&gt;OFFSET(B2777,-计算!B$22,0,1,1)),"卖",I2776)),"买"),""))</f>
        <v>买</v>
      </c>
      <c r="J2777" s="4" t="str">
        <f t="shared" ca="1" si="175"/>
        <v/>
      </c>
      <c r="K2777" s="3">
        <f ca="1">IF(I2776="买",C2777,0)-IF(J2777=1,计算!B$18)</f>
        <v>-5.4737809040539265E-4</v>
      </c>
      <c r="L2777" s="2">
        <f t="shared" ca="1" si="174"/>
        <v>6.8160156924238757</v>
      </c>
      <c r="M2777" s="3">
        <f ca="1">1-L2777/MAX(L$2:L2777)</f>
        <v>0.30574743106189706</v>
      </c>
    </row>
    <row r="2778" spans="1:13" x14ac:dyDescent="0.15">
      <c r="A2778" s="1">
        <v>42529</v>
      </c>
      <c r="B2778" s="2">
        <v>3163.99</v>
      </c>
      <c r="C2778" s="3">
        <f t="shared" si="172"/>
        <v>-4.1107316535781147E-3</v>
      </c>
      <c r="D2778" s="3">
        <f>1-B2778/MAX(B$2:B2778)</f>
        <v>0.46165010549241137</v>
      </c>
      <c r="E2778" s="4">
        <f ca="1">IFERROR(AVERAGE(OFFSET(B2778,0,0,-计算!B$19,1)),AVERAGE(OFFSET(B2778,0,0,-ROW(),1)))</f>
        <v>3126.8816666666667</v>
      </c>
      <c r="F2778" s="4">
        <f ca="1">IFERROR(AVERAGE(OFFSET(B2778,0,0,-计算!B$20,1)),AVERAGE(OFFSET(B2778,0,0,-ROW(),1)))</f>
        <v>3158.4835999999987</v>
      </c>
      <c r="G2778" s="4">
        <f t="shared" ca="1" si="173"/>
        <v>-31.601933333331999</v>
      </c>
      <c r="H2778" s="4">
        <f ca="1">IFERROR(AVERAGE(OFFSET(G2778,0,0,-计算!B$21,1)),AVERAGE(OFFSET(G2778,0,0,-ROW(),1)))</f>
        <v>-52.674999999999123</v>
      </c>
      <c r="I2778" s="4" t="str">
        <f ca="1">IF(计算!B$23=1,IFERROR(IF(AND(G2778&gt;H2778,OFFSET(G2778,-计算!B$22,0,1,1)&lt;OFFSET(H2778,-计算!B$22,0,1,1)),"买",IF(AND(G2778&lt;H2778,OFFSET(G2778,-计算!B$22,0,1,1)&gt;OFFSET(H2778,-计算!B$22,0,1,1)),"卖",I2777)),"买"),IF(计算!B$23=2,IFERROR(IF(AND(G2778&gt;OFFSET(G2778,-计算!B$22,0,1,1),B2778&lt;OFFSET(B2778,-计算!B$22,0,1,1)),"买",IF(AND(G2778&lt;OFFSET(G2778,-计算!B$22,0,1,1),B2778&gt;OFFSET(B2778,-计算!B$22,0,1,1)),"卖",I2777)),"买"),""))</f>
        <v>买</v>
      </c>
      <c r="J2778" s="4" t="str">
        <f t="shared" ca="1" si="175"/>
        <v/>
      </c>
      <c r="K2778" s="3">
        <f ca="1">IF(I2777="买",C2778,0)-IF(J2778=1,计算!B$18)</f>
        <v>-4.1107316535781147E-3</v>
      </c>
      <c r="L2778" s="2">
        <f t="shared" ca="1" si="174"/>
        <v>6.7879968809657436</v>
      </c>
      <c r="M2778" s="3">
        <f ca="1">1-L2778/MAX(L$2:L2778)</f>
        <v>0.30860131707260885</v>
      </c>
    </row>
    <row r="2779" spans="1:13" x14ac:dyDescent="0.15">
      <c r="A2779" s="1">
        <v>42534</v>
      </c>
      <c r="B2779" s="2">
        <v>3066.34</v>
      </c>
      <c r="C2779" s="3">
        <f t="shared" si="172"/>
        <v>-3.0862929402431627E-2</v>
      </c>
      <c r="D2779" s="3">
        <f>1-B2779/MAX(B$2:B2779)</f>
        <v>0.47826516028040555</v>
      </c>
      <c r="E2779" s="4">
        <f ca="1">IFERROR(AVERAGE(OFFSET(B2779,0,0,-计算!B$19,1)),AVERAGE(OFFSET(B2779,0,0,-ROW(),1)))</f>
        <v>3127.1133333333332</v>
      </c>
      <c r="F2779" s="4">
        <f ca="1">IFERROR(AVERAGE(OFFSET(B2779,0,0,-计算!B$20,1)),AVERAGE(OFFSET(B2779,0,0,-ROW(),1)))</f>
        <v>3157.1021999999994</v>
      </c>
      <c r="G2779" s="4">
        <f t="shared" ca="1" si="173"/>
        <v>-29.988866666666127</v>
      </c>
      <c r="H2779" s="4">
        <f ca="1">IFERROR(AVERAGE(OFFSET(G2779,0,0,-计算!B$21,1)),AVERAGE(OFFSET(G2779,0,0,-ROW(),1)))</f>
        <v>-45.091366666665785</v>
      </c>
      <c r="I2779" s="4" t="str">
        <f ca="1">IF(计算!B$23=1,IFERROR(IF(AND(G2779&gt;H2779,OFFSET(G2779,-计算!B$22,0,1,1)&lt;OFFSET(H2779,-计算!B$22,0,1,1)),"买",IF(AND(G2779&lt;H2779,OFFSET(G2779,-计算!B$22,0,1,1)&gt;OFFSET(H2779,-计算!B$22,0,1,1)),"卖",I2778)),"买"),IF(计算!B$23=2,IFERROR(IF(AND(G2779&gt;OFFSET(G2779,-计算!B$22,0,1,1),B2779&lt;OFFSET(B2779,-计算!B$22,0,1,1)),"买",IF(AND(G2779&lt;OFFSET(G2779,-计算!B$22,0,1,1),B2779&gt;OFFSET(B2779,-计算!B$22,0,1,1)),"卖",I2778)),"买"),""))</f>
        <v>买</v>
      </c>
      <c r="J2779" s="4" t="str">
        <f t="shared" ca="1" si="175"/>
        <v/>
      </c>
      <c r="K2779" s="3">
        <f ca="1">IF(I2778="买",C2779,0)-IF(J2779=1,计算!B$18)</f>
        <v>-3.0862929402431627E-2</v>
      </c>
      <c r="L2779" s="2">
        <f t="shared" ca="1" si="174"/>
        <v>6.5784994124445717</v>
      </c>
      <c r="M2779" s="3">
        <f ca="1">1-L2779/MAX(L$2:L2779)</f>
        <v>0.32993990581273114</v>
      </c>
    </row>
    <row r="2780" spans="1:13" x14ac:dyDescent="0.15">
      <c r="A2780" s="1">
        <v>42535</v>
      </c>
      <c r="B2780" s="2">
        <v>3075.98</v>
      </c>
      <c r="C2780" s="3">
        <f t="shared" si="172"/>
        <v>3.1438131453132012E-3</v>
      </c>
      <c r="D2780" s="3">
        <f>1-B2780/MAX(B$2:B2780)</f>
        <v>0.47662492343292717</v>
      </c>
      <c r="E2780" s="4">
        <f ca="1">IFERROR(AVERAGE(OFFSET(B2780,0,0,-计算!B$19,1)),AVERAGE(OFFSET(B2780,0,0,-ROW(),1)))</f>
        <v>3128.5091666666672</v>
      </c>
      <c r="F2780" s="4">
        <f ca="1">IFERROR(AVERAGE(OFFSET(B2780,0,0,-计算!B$20,1)),AVERAGE(OFFSET(B2780,0,0,-ROW(),1)))</f>
        <v>3154.2961999999993</v>
      </c>
      <c r="G2780" s="4">
        <f t="shared" ca="1" si="173"/>
        <v>-25.787033333332147</v>
      </c>
      <c r="H2780" s="4">
        <f ca="1">IFERROR(AVERAGE(OFFSET(G2780,0,0,-计算!B$21,1)),AVERAGE(OFFSET(G2780,0,0,-ROW(),1)))</f>
        <v>-38.129172222221236</v>
      </c>
      <c r="I2780" s="4" t="str">
        <f ca="1">IF(计算!B$23=1,IFERROR(IF(AND(G2780&gt;H2780,OFFSET(G2780,-计算!B$22,0,1,1)&lt;OFFSET(H2780,-计算!B$22,0,1,1)),"买",IF(AND(G2780&lt;H2780,OFFSET(G2780,-计算!B$22,0,1,1)&gt;OFFSET(H2780,-计算!B$22,0,1,1)),"卖",I2779)),"买"),IF(计算!B$23=2,IFERROR(IF(AND(G2780&gt;OFFSET(G2780,-计算!B$22,0,1,1),B2780&lt;OFFSET(B2780,-计算!B$22,0,1,1)),"买",IF(AND(G2780&lt;OFFSET(G2780,-计算!B$22,0,1,1),B2780&gt;OFFSET(B2780,-计算!B$22,0,1,1)),"卖",I2779)),"买"),""))</f>
        <v>买</v>
      </c>
      <c r="J2780" s="4" t="str">
        <f t="shared" ca="1" si="175"/>
        <v/>
      </c>
      <c r="K2780" s="3">
        <f ca="1">IF(I2779="买",C2780,0)-IF(J2780=1,计算!B$18)</f>
        <v>3.1438131453132012E-3</v>
      </c>
      <c r="L2780" s="2">
        <f t="shared" ca="1" si="174"/>
        <v>6.5991809853738506</v>
      </c>
      <c r="M2780" s="3">
        <f ca="1">1-L2780/MAX(L$2:L2780)</f>
        <v>0.32783336208047531</v>
      </c>
    </row>
    <row r="2781" spans="1:13" x14ac:dyDescent="0.15">
      <c r="A2781" s="1">
        <v>42536</v>
      </c>
      <c r="B2781" s="2">
        <v>3116.37</v>
      </c>
      <c r="C2781" s="3">
        <f t="shared" si="172"/>
        <v>1.313077458240941E-2</v>
      </c>
      <c r="D2781" s="3">
        <f>1-B2781/MAX(B$2:B2781)</f>
        <v>0.46975260328047375</v>
      </c>
      <c r="E2781" s="4">
        <f ca="1">IFERROR(AVERAGE(OFFSET(B2781,0,0,-计算!B$19,1)),AVERAGE(OFFSET(B2781,0,0,-ROW(),1)))</f>
        <v>3132.8558333333335</v>
      </c>
      <c r="F2781" s="4">
        <f ca="1">IFERROR(AVERAGE(OFFSET(B2781,0,0,-计算!B$20,1)),AVERAGE(OFFSET(B2781,0,0,-ROW(),1)))</f>
        <v>3152.2617999999993</v>
      </c>
      <c r="G2781" s="4">
        <f t="shared" ca="1" si="173"/>
        <v>-19.40596666666579</v>
      </c>
      <c r="H2781" s="4">
        <f ca="1">IFERROR(AVERAGE(OFFSET(G2781,0,0,-计算!B$21,1)),AVERAGE(OFFSET(G2781,0,0,-ROW(),1)))</f>
        <v>-31.9439166666657</v>
      </c>
      <c r="I2781" s="4" t="str">
        <f ca="1">IF(计算!B$23=1,IFERROR(IF(AND(G2781&gt;H2781,OFFSET(G2781,-计算!B$22,0,1,1)&lt;OFFSET(H2781,-计算!B$22,0,1,1)),"买",IF(AND(G2781&lt;H2781,OFFSET(G2781,-计算!B$22,0,1,1)&gt;OFFSET(H2781,-计算!B$22,0,1,1)),"卖",I2780)),"买"),IF(计算!B$23=2,IFERROR(IF(AND(G2781&gt;OFFSET(G2781,-计算!B$22,0,1,1),B2781&lt;OFFSET(B2781,-计算!B$22,0,1,1)),"买",IF(AND(G2781&lt;OFFSET(G2781,-计算!B$22,0,1,1),B2781&gt;OFFSET(B2781,-计算!B$22,0,1,1)),"卖",I2780)),"买"),""))</f>
        <v>买</v>
      </c>
      <c r="J2781" s="4" t="str">
        <f t="shared" ca="1" si="175"/>
        <v/>
      </c>
      <c r="K2781" s="3">
        <f ca="1">IF(I2780="买",C2781,0)-IF(J2781=1,计算!B$18)</f>
        <v>1.313077458240941E-2</v>
      </c>
      <c r="L2781" s="2">
        <f t="shared" ca="1" si="174"/>
        <v>6.6858333433213168</v>
      </c>
      <c r="M2781" s="3">
        <f ca="1">1-L2781/MAX(L$2:L2781)</f>
        <v>0.3190072934761381</v>
      </c>
    </row>
    <row r="2782" spans="1:13" x14ac:dyDescent="0.15">
      <c r="A2782" s="1">
        <v>42537</v>
      </c>
      <c r="B2782" s="2">
        <v>3094.67</v>
      </c>
      <c r="C2782" s="3">
        <f t="shared" si="172"/>
        <v>-6.9632296550152795E-3</v>
      </c>
      <c r="D2782" s="3">
        <f>1-B2782/MAX(B$2:B2782)</f>
        <v>0.47344483767780576</v>
      </c>
      <c r="E2782" s="4">
        <f ca="1">IFERROR(AVERAGE(OFFSET(B2782,0,0,-计算!B$19,1)),AVERAGE(OFFSET(B2782,0,0,-ROW(),1)))</f>
        <v>3135.5366666666669</v>
      </c>
      <c r="F2782" s="4">
        <f ca="1">IFERROR(AVERAGE(OFFSET(B2782,0,0,-计算!B$20,1)),AVERAGE(OFFSET(B2782,0,0,-ROW(),1)))</f>
        <v>3149.7174</v>
      </c>
      <c r="G2782" s="4">
        <f t="shared" ca="1" si="173"/>
        <v>-14.180733333333137</v>
      </c>
      <c r="H2782" s="4">
        <f ca="1">IFERROR(AVERAGE(OFFSET(G2782,0,0,-计算!B$21,1)),AVERAGE(OFFSET(G2782,0,0,-ROW(),1)))</f>
        <v>-26.513127777776845</v>
      </c>
      <c r="I2782" s="4" t="str">
        <f ca="1">IF(计算!B$23=1,IFERROR(IF(AND(G2782&gt;H2782,OFFSET(G2782,-计算!B$22,0,1,1)&lt;OFFSET(H2782,-计算!B$22,0,1,1)),"买",IF(AND(G2782&lt;H2782,OFFSET(G2782,-计算!B$22,0,1,1)&gt;OFFSET(H2782,-计算!B$22,0,1,1)),"卖",I2781)),"买"),IF(计算!B$23=2,IFERROR(IF(AND(G2782&gt;OFFSET(G2782,-计算!B$22,0,1,1),B2782&lt;OFFSET(B2782,-计算!B$22,0,1,1)),"买",IF(AND(G2782&lt;OFFSET(G2782,-计算!B$22,0,1,1),B2782&gt;OFFSET(B2782,-计算!B$22,0,1,1)),"卖",I2781)),"买"),""))</f>
        <v>买</v>
      </c>
      <c r="J2782" s="4" t="str">
        <f t="shared" ca="1" si="175"/>
        <v/>
      </c>
      <c r="K2782" s="3">
        <f ca="1">IF(I2781="买",C2782,0)-IF(J2782=1,计算!B$18)</f>
        <v>-6.9632296550152795E-3</v>
      </c>
      <c r="L2782" s="2">
        <f t="shared" ca="1" si="174"/>
        <v>6.6392783503166122</v>
      </c>
      <c r="M2782" s="3">
        <f ca="1">1-L2782/MAX(L$2:L2782)</f>
        <v>0.32374920208505409</v>
      </c>
    </row>
    <row r="2783" spans="1:13" x14ac:dyDescent="0.15">
      <c r="A2783" s="1">
        <v>42538</v>
      </c>
      <c r="B2783" s="2">
        <v>3110.36</v>
      </c>
      <c r="C2783" s="3">
        <f t="shared" si="172"/>
        <v>5.0700074644469684E-3</v>
      </c>
      <c r="D2783" s="3">
        <f>1-B2783/MAX(B$2:B2783)</f>
        <v>0.47077519907438914</v>
      </c>
      <c r="E2783" s="4">
        <f ca="1">IFERROR(AVERAGE(OFFSET(B2783,0,0,-计算!B$19,1)),AVERAGE(OFFSET(B2783,0,0,-ROW(),1)))</f>
        <v>3139.1741666666671</v>
      </c>
      <c r="F2783" s="4">
        <f ca="1">IFERROR(AVERAGE(OFFSET(B2783,0,0,-计算!B$20,1)),AVERAGE(OFFSET(B2783,0,0,-ROW(),1)))</f>
        <v>3146.6347999999998</v>
      </c>
      <c r="G2783" s="4">
        <f t="shared" ca="1" si="173"/>
        <v>-7.4606333333326802</v>
      </c>
      <c r="H2783" s="4">
        <f ca="1">IFERROR(AVERAGE(OFFSET(G2783,0,0,-计算!B$21,1)),AVERAGE(OFFSET(G2783,0,0,-ROW(),1)))</f>
        <v>-21.404194444443647</v>
      </c>
      <c r="I2783" s="4" t="str">
        <f ca="1">IF(计算!B$23=1,IFERROR(IF(AND(G2783&gt;H2783,OFFSET(G2783,-计算!B$22,0,1,1)&lt;OFFSET(H2783,-计算!B$22,0,1,1)),"买",IF(AND(G2783&lt;H2783,OFFSET(G2783,-计算!B$22,0,1,1)&gt;OFFSET(H2783,-计算!B$22,0,1,1)),"卖",I2782)),"买"),IF(计算!B$23=2,IFERROR(IF(AND(G2783&gt;OFFSET(G2783,-计算!B$22,0,1,1),B2783&lt;OFFSET(B2783,-计算!B$22,0,1,1)),"买",IF(AND(G2783&lt;OFFSET(G2783,-计算!B$22,0,1,1),B2783&gt;OFFSET(B2783,-计算!B$22,0,1,1)),"卖",I2782)),"买"),""))</f>
        <v>买</v>
      </c>
      <c r="J2783" s="4" t="str">
        <f t="shared" ca="1" si="175"/>
        <v/>
      </c>
      <c r="K2783" s="3">
        <f ca="1">IF(I2782="买",C2783,0)-IF(J2783=1,计算!B$18)</f>
        <v>5.0700074644469684E-3</v>
      </c>
      <c r="L2783" s="2">
        <f t="shared" ca="1" si="174"/>
        <v>6.6729395411112584</v>
      </c>
      <c r="M2783" s="3">
        <f ca="1">1-L2783/MAX(L$2:L2783)</f>
        <v>0.32032060549178709</v>
      </c>
    </row>
    <row r="2784" spans="1:13" x14ac:dyDescent="0.15">
      <c r="A2784" s="1">
        <v>42541</v>
      </c>
      <c r="B2784" s="2">
        <v>3112.67</v>
      </c>
      <c r="C2784" s="3">
        <f t="shared" si="172"/>
        <v>7.4267930400329085E-4</v>
      </c>
      <c r="D2784" s="3">
        <f>1-B2784/MAX(B$2:B2784)</f>
        <v>0.47038215476757639</v>
      </c>
      <c r="E2784" s="4">
        <f ca="1">IFERROR(AVERAGE(OFFSET(B2784,0,0,-计算!B$19,1)),AVERAGE(OFFSET(B2784,0,0,-ROW(),1)))</f>
        <v>3134.4333333333329</v>
      </c>
      <c r="F2784" s="4">
        <f ca="1">IFERROR(AVERAGE(OFFSET(B2784,0,0,-计算!B$20,1)),AVERAGE(OFFSET(B2784,0,0,-ROW(),1)))</f>
        <v>3143.7375999999999</v>
      </c>
      <c r="G2784" s="4">
        <f t="shared" ca="1" si="173"/>
        <v>-9.3042666666669902</v>
      </c>
      <c r="H2784" s="4">
        <f ca="1">IFERROR(AVERAGE(OFFSET(G2784,0,0,-计算!B$21,1)),AVERAGE(OFFSET(G2784,0,0,-ROW(),1)))</f>
        <v>-17.687916666666144</v>
      </c>
      <c r="I2784" s="4" t="str">
        <f ca="1">IF(计算!B$23=1,IFERROR(IF(AND(G2784&gt;H2784,OFFSET(G2784,-计算!B$22,0,1,1)&lt;OFFSET(H2784,-计算!B$22,0,1,1)),"买",IF(AND(G2784&lt;H2784,OFFSET(G2784,-计算!B$22,0,1,1)&gt;OFFSET(H2784,-计算!B$22,0,1,1)),"卖",I2783)),"买"),IF(计算!B$23=2,IFERROR(IF(AND(G2784&gt;OFFSET(G2784,-计算!B$22,0,1,1),B2784&lt;OFFSET(B2784,-计算!B$22,0,1,1)),"买",IF(AND(G2784&lt;OFFSET(G2784,-计算!B$22,0,1,1),B2784&gt;OFFSET(B2784,-计算!B$22,0,1,1)),"卖",I2783)),"买"),""))</f>
        <v>买</v>
      </c>
      <c r="J2784" s="4" t="str">
        <f t="shared" ca="1" si="175"/>
        <v/>
      </c>
      <c r="K2784" s="3">
        <f ca="1">IF(I2783="买",C2784,0)-IF(J2784=1,计算!B$18)</f>
        <v>7.4267930400329085E-4</v>
      </c>
      <c r="L2784" s="2">
        <f t="shared" ca="1" si="174"/>
        <v>6.6778953952053071</v>
      </c>
      <c r="M2784" s="3">
        <f ca="1">1-L2784/MAX(L$2:L2784)</f>
        <v>0.31981582167212841</v>
      </c>
    </row>
    <row r="2785" spans="1:13" x14ac:dyDescent="0.15">
      <c r="A2785" s="1">
        <v>42542</v>
      </c>
      <c r="B2785" s="2">
        <v>3106.32</v>
      </c>
      <c r="C2785" s="3">
        <f t="shared" si="172"/>
        <v>-2.0400492181952279E-3</v>
      </c>
      <c r="D2785" s="3">
        <f>1-B2785/MAX(B$2:B2785)</f>
        <v>0.471462601238685</v>
      </c>
      <c r="E2785" s="4">
        <f ca="1">IFERROR(AVERAGE(OFFSET(B2785,0,0,-计算!B$19,1)),AVERAGE(OFFSET(B2785,0,0,-ROW(),1)))</f>
        <v>3129.914166666666</v>
      </c>
      <c r="F2785" s="4">
        <f ca="1">IFERROR(AVERAGE(OFFSET(B2785,0,0,-计算!B$20,1)),AVERAGE(OFFSET(B2785,0,0,-ROW(),1)))</f>
        <v>3141.6782000000003</v>
      </c>
      <c r="G2785" s="4">
        <f t="shared" ca="1" si="173"/>
        <v>-11.764033333334282</v>
      </c>
      <c r="H2785" s="4">
        <f ca="1">IFERROR(AVERAGE(OFFSET(G2785,0,0,-计算!B$21,1)),AVERAGE(OFFSET(G2785,0,0,-ROW(),1)))</f>
        <v>-14.650444444444171</v>
      </c>
      <c r="I2785" s="4" t="str">
        <f ca="1">IF(计算!B$23=1,IFERROR(IF(AND(G2785&gt;H2785,OFFSET(G2785,-计算!B$22,0,1,1)&lt;OFFSET(H2785,-计算!B$22,0,1,1)),"买",IF(AND(G2785&lt;H2785,OFFSET(G2785,-计算!B$22,0,1,1)&gt;OFFSET(H2785,-计算!B$22,0,1,1)),"卖",I2784)),"买"),IF(计算!B$23=2,IFERROR(IF(AND(G2785&gt;OFFSET(G2785,-计算!B$22,0,1,1),B2785&lt;OFFSET(B2785,-计算!B$22,0,1,1)),"买",IF(AND(G2785&lt;OFFSET(G2785,-计算!B$22,0,1,1),B2785&gt;OFFSET(B2785,-计算!B$22,0,1,1)),"卖",I2784)),"买"),""))</f>
        <v>买</v>
      </c>
      <c r="J2785" s="4" t="str">
        <f t="shared" ca="1" si="175"/>
        <v/>
      </c>
      <c r="K2785" s="3">
        <f ca="1">IF(I2784="买",C2785,0)-IF(J2785=1,计算!B$18)</f>
        <v>-2.0400492181952279E-3</v>
      </c>
      <c r="L2785" s="2">
        <f t="shared" ca="1" si="174"/>
        <v>6.6642721599251287</v>
      </c>
      <c r="M2785" s="3">
        <f ca="1">1-L2785/MAX(L$2:L2785)</f>
        <v>0.32120343087335501</v>
      </c>
    </row>
    <row r="2786" spans="1:13" x14ac:dyDescent="0.15">
      <c r="A2786" s="1">
        <v>42543</v>
      </c>
      <c r="B2786" s="2">
        <v>3133.96</v>
      </c>
      <c r="C2786" s="3">
        <f t="shared" si="172"/>
        <v>8.8979886167555033E-3</v>
      </c>
      <c r="D2786" s="3">
        <f>1-B2786/MAX(B$2:B2786)</f>
        <v>0.46675968148097735</v>
      </c>
      <c r="E2786" s="4">
        <f ca="1">IFERROR(AVERAGE(OFFSET(B2786,0,0,-计算!B$19,1)),AVERAGE(OFFSET(B2786,0,0,-ROW(),1)))</f>
        <v>3127.1524999999997</v>
      </c>
      <c r="F2786" s="4">
        <f ca="1">IFERROR(AVERAGE(OFFSET(B2786,0,0,-计算!B$20,1)),AVERAGE(OFFSET(B2786,0,0,-ROW(),1)))</f>
        <v>3140.6428000000001</v>
      </c>
      <c r="G2786" s="4">
        <f t="shared" ca="1" si="173"/>
        <v>-13.490300000000389</v>
      </c>
      <c r="H2786" s="4">
        <f ca="1">IFERROR(AVERAGE(OFFSET(G2786,0,0,-计算!B$21,1)),AVERAGE(OFFSET(G2786,0,0,-ROW(),1)))</f>
        <v>-12.600988888888878</v>
      </c>
      <c r="I2786" s="4" t="str">
        <f ca="1">IF(计算!B$23=1,IFERROR(IF(AND(G2786&gt;H2786,OFFSET(G2786,-计算!B$22,0,1,1)&lt;OFFSET(H2786,-计算!B$22,0,1,1)),"买",IF(AND(G2786&lt;H2786,OFFSET(G2786,-计算!B$22,0,1,1)&gt;OFFSET(H2786,-计算!B$22,0,1,1)),"卖",I2785)),"买"),IF(计算!B$23=2,IFERROR(IF(AND(G2786&gt;OFFSET(G2786,-计算!B$22,0,1,1),B2786&lt;OFFSET(B2786,-计算!B$22,0,1,1)),"买",IF(AND(G2786&lt;OFFSET(G2786,-计算!B$22,0,1,1),B2786&gt;OFFSET(B2786,-计算!B$22,0,1,1)),"卖",I2785)),"买"),""))</f>
        <v>卖</v>
      </c>
      <c r="J2786" s="4">
        <f t="shared" ca="1" si="175"/>
        <v>1</v>
      </c>
      <c r="K2786" s="3">
        <f ca="1">IF(I2785="买",C2786,0)-IF(J2786=1,计算!B$18)</f>
        <v>8.8979886167555033E-3</v>
      </c>
      <c r="L2786" s="2">
        <f t="shared" ca="1" si="174"/>
        <v>6.7235707777431033</v>
      </c>
      <c r="M2786" s="3">
        <f ca="1">1-L2786/MAX(L$2:L2786)</f>
        <v>0.31516350672817339</v>
      </c>
    </row>
    <row r="2787" spans="1:13" x14ac:dyDescent="0.15">
      <c r="A2787" s="1">
        <v>42544</v>
      </c>
      <c r="B2787" s="2">
        <v>3117.32</v>
      </c>
      <c r="C2787" s="3">
        <f t="shared" si="172"/>
        <v>-5.3095763825957709E-3</v>
      </c>
      <c r="D2787" s="3">
        <f>1-B2787/MAX(B$2:B2787)</f>
        <v>0.46959096168243375</v>
      </c>
      <c r="E2787" s="4">
        <f ca="1">IFERROR(AVERAGE(OFFSET(B2787,0,0,-计算!B$19,1)),AVERAGE(OFFSET(B2787,0,0,-ROW(),1)))</f>
        <v>3121.1516666666666</v>
      </c>
      <c r="F2787" s="4">
        <f ca="1">IFERROR(AVERAGE(OFFSET(B2787,0,0,-计算!B$20,1)),AVERAGE(OFFSET(B2787,0,0,-ROW(),1)))</f>
        <v>3138.387200000001</v>
      </c>
      <c r="G2787" s="4">
        <f t="shared" ca="1" si="173"/>
        <v>-17.235533333334388</v>
      </c>
      <c r="H2787" s="4">
        <f ca="1">IFERROR(AVERAGE(OFFSET(G2787,0,0,-计算!B$21,1)),AVERAGE(OFFSET(G2787,0,0,-ROW(),1)))</f>
        <v>-12.239250000000311</v>
      </c>
      <c r="I2787" s="4" t="str">
        <f ca="1">IF(计算!B$23=1,IFERROR(IF(AND(G2787&gt;H2787,OFFSET(G2787,-计算!B$22,0,1,1)&lt;OFFSET(H2787,-计算!B$22,0,1,1)),"买",IF(AND(G2787&lt;H2787,OFFSET(G2787,-计算!B$22,0,1,1)&gt;OFFSET(H2787,-计算!B$22,0,1,1)),"卖",I2786)),"买"),IF(计算!B$23=2,IFERROR(IF(AND(G2787&gt;OFFSET(G2787,-计算!B$22,0,1,1),B2787&lt;OFFSET(B2787,-计算!B$22,0,1,1)),"买",IF(AND(G2787&lt;OFFSET(G2787,-计算!B$22,0,1,1),B2787&gt;OFFSET(B2787,-计算!B$22,0,1,1)),"卖",I2786)),"买"),""))</f>
        <v>卖</v>
      </c>
      <c r="J2787" s="4" t="str">
        <f t="shared" ca="1" si="175"/>
        <v/>
      </c>
      <c r="K2787" s="3">
        <f ca="1">IF(I2786="买",C2787,0)-IF(J2787=1,计算!B$18)</f>
        <v>0</v>
      </c>
      <c r="L2787" s="2">
        <f t="shared" ca="1" si="174"/>
        <v>6.7235707777431033</v>
      </c>
      <c r="M2787" s="3">
        <f ca="1">1-L2787/MAX(L$2:L2787)</f>
        <v>0.31516350672817339</v>
      </c>
    </row>
    <row r="2788" spans="1:13" x14ac:dyDescent="0.15">
      <c r="A2788" s="1">
        <v>42545</v>
      </c>
      <c r="B2788" s="2">
        <v>3077.16</v>
      </c>
      <c r="C2788" s="3">
        <f t="shared" si="172"/>
        <v>-1.2882860918994599E-2</v>
      </c>
      <c r="D2788" s="3">
        <f>1-B2788/MAX(B$2:B2788)</f>
        <v>0.47642414755325668</v>
      </c>
      <c r="E2788" s="4">
        <f ca="1">IFERROR(AVERAGE(OFFSET(B2788,0,0,-计算!B$19,1)),AVERAGE(OFFSET(B2788,0,0,-ROW(),1)))</f>
        <v>3112.6825000000003</v>
      </c>
      <c r="F2788" s="4">
        <f ca="1">IFERROR(AVERAGE(OFFSET(B2788,0,0,-计算!B$20,1)),AVERAGE(OFFSET(B2788,0,0,-ROW(),1)))</f>
        <v>3135.5614000000005</v>
      </c>
      <c r="G2788" s="4">
        <f t="shared" ca="1" si="173"/>
        <v>-22.878900000000158</v>
      </c>
      <c r="H2788" s="4">
        <f ca="1">IFERROR(AVERAGE(OFFSET(G2788,0,0,-计算!B$21,1)),AVERAGE(OFFSET(G2788,0,0,-ROW(),1)))</f>
        <v>-13.688944444444815</v>
      </c>
      <c r="I2788" s="4" t="str">
        <f ca="1">IF(计算!B$23=1,IFERROR(IF(AND(G2788&gt;H2788,OFFSET(G2788,-计算!B$22,0,1,1)&lt;OFFSET(H2788,-计算!B$22,0,1,1)),"买",IF(AND(G2788&lt;H2788,OFFSET(G2788,-计算!B$22,0,1,1)&gt;OFFSET(H2788,-计算!B$22,0,1,1)),"卖",I2787)),"买"),IF(计算!B$23=2,IFERROR(IF(AND(G2788&gt;OFFSET(G2788,-计算!B$22,0,1,1),B2788&lt;OFFSET(B2788,-计算!B$22,0,1,1)),"买",IF(AND(G2788&lt;OFFSET(G2788,-计算!B$22,0,1,1),B2788&gt;OFFSET(B2788,-计算!B$22,0,1,1)),"卖",I2787)),"买"),""))</f>
        <v>卖</v>
      </c>
      <c r="J2788" s="4" t="str">
        <f t="shared" ca="1" si="175"/>
        <v/>
      </c>
      <c r="K2788" s="3">
        <f ca="1">IF(I2787="买",C2788,0)-IF(J2788=1,计算!B$18)</f>
        <v>0</v>
      </c>
      <c r="L2788" s="2">
        <f t="shared" ca="1" si="174"/>
        <v>6.7235707777431033</v>
      </c>
      <c r="M2788" s="3">
        <f ca="1">1-L2788/MAX(L$2:L2788)</f>
        <v>0.31516350672817339</v>
      </c>
    </row>
    <row r="2789" spans="1:13" x14ac:dyDescent="0.15">
      <c r="A2789" s="1">
        <v>42548</v>
      </c>
      <c r="B2789" s="2">
        <v>3120.54</v>
      </c>
      <c r="C2789" s="3">
        <f t="shared" si="172"/>
        <v>1.4097414499083527E-2</v>
      </c>
      <c r="D2789" s="3">
        <f>1-B2789/MAX(B$2:B2789)</f>
        <v>0.46904308173960385</v>
      </c>
      <c r="E2789" s="4">
        <f ca="1">IFERROR(AVERAGE(OFFSET(B2789,0,0,-计算!B$19,1)),AVERAGE(OFFSET(B2789,0,0,-ROW(),1)))</f>
        <v>3107.9733333333334</v>
      </c>
      <c r="F2789" s="4">
        <f ca="1">IFERROR(AVERAGE(OFFSET(B2789,0,0,-计算!B$20,1)),AVERAGE(OFFSET(B2789,0,0,-ROW(),1)))</f>
        <v>3132.7446000000009</v>
      </c>
      <c r="G2789" s="4">
        <f t="shared" ca="1" si="173"/>
        <v>-24.771266666667543</v>
      </c>
      <c r="H2789" s="4">
        <f ca="1">IFERROR(AVERAGE(OFFSET(G2789,0,0,-计算!B$21,1)),AVERAGE(OFFSET(G2789,0,0,-ROW(),1)))</f>
        <v>-16.574050000000625</v>
      </c>
      <c r="I2789" s="4" t="str">
        <f ca="1">IF(计算!B$23=1,IFERROR(IF(AND(G2789&gt;H2789,OFFSET(G2789,-计算!B$22,0,1,1)&lt;OFFSET(H2789,-计算!B$22,0,1,1)),"买",IF(AND(G2789&lt;H2789,OFFSET(G2789,-计算!B$22,0,1,1)&gt;OFFSET(H2789,-计算!B$22,0,1,1)),"卖",I2788)),"买"),IF(计算!B$23=2,IFERROR(IF(AND(G2789&gt;OFFSET(G2789,-计算!B$22,0,1,1),B2789&lt;OFFSET(B2789,-计算!B$22,0,1,1)),"买",IF(AND(G2789&lt;OFFSET(G2789,-计算!B$22,0,1,1),B2789&gt;OFFSET(B2789,-计算!B$22,0,1,1)),"卖",I2788)),"买"),""))</f>
        <v>卖</v>
      </c>
      <c r="J2789" s="4" t="str">
        <f t="shared" ca="1" si="175"/>
        <v/>
      </c>
      <c r="K2789" s="3">
        <f ca="1">IF(I2788="买",C2789,0)-IF(J2789=1,计算!B$18)</f>
        <v>0</v>
      </c>
      <c r="L2789" s="2">
        <f t="shared" ca="1" si="174"/>
        <v>6.7235707777431033</v>
      </c>
      <c r="M2789" s="3">
        <f ca="1">1-L2789/MAX(L$2:L2789)</f>
        <v>0.31516350672817339</v>
      </c>
    </row>
    <row r="2790" spans="1:13" x14ac:dyDescent="0.15">
      <c r="A2790" s="1">
        <v>42549</v>
      </c>
      <c r="B2790" s="2">
        <v>3136.4</v>
      </c>
      <c r="C2790" s="3">
        <f t="shared" si="172"/>
        <v>5.082453677889065E-3</v>
      </c>
      <c r="D2790" s="3">
        <f>1-B2790/MAX(B$2:B2790)</f>
        <v>0.46634451779759067</v>
      </c>
      <c r="E2790" s="4">
        <f ca="1">IFERROR(AVERAGE(OFFSET(B2790,0,0,-计算!B$19,1)),AVERAGE(OFFSET(B2790,0,0,-ROW(),1)))</f>
        <v>3105.6741666666662</v>
      </c>
      <c r="F2790" s="4">
        <f ca="1">IFERROR(AVERAGE(OFFSET(B2790,0,0,-计算!B$20,1)),AVERAGE(OFFSET(B2790,0,0,-ROW(),1)))</f>
        <v>3129.9560000000001</v>
      </c>
      <c r="G2790" s="4">
        <f t="shared" ca="1" si="173"/>
        <v>-24.281833333333907</v>
      </c>
      <c r="H2790" s="4">
        <f ca="1">IFERROR(AVERAGE(OFFSET(G2790,0,0,-计算!B$21,1)),AVERAGE(OFFSET(G2790,0,0,-ROW(),1)))</f>
        <v>-19.070311111111778</v>
      </c>
      <c r="I2790" s="4" t="str">
        <f ca="1">IF(计算!B$23=1,IFERROR(IF(AND(G2790&gt;H2790,OFFSET(G2790,-计算!B$22,0,1,1)&lt;OFFSET(H2790,-计算!B$22,0,1,1)),"买",IF(AND(G2790&lt;H2790,OFFSET(G2790,-计算!B$22,0,1,1)&gt;OFFSET(H2790,-计算!B$22,0,1,1)),"卖",I2789)),"买"),IF(计算!B$23=2,IFERROR(IF(AND(G2790&gt;OFFSET(G2790,-计算!B$22,0,1,1),B2790&lt;OFFSET(B2790,-计算!B$22,0,1,1)),"买",IF(AND(G2790&lt;OFFSET(G2790,-计算!B$22,0,1,1),B2790&gt;OFFSET(B2790,-计算!B$22,0,1,1)),"卖",I2789)),"买"),""))</f>
        <v>卖</v>
      </c>
      <c r="J2790" s="4" t="str">
        <f t="shared" ca="1" si="175"/>
        <v/>
      </c>
      <c r="K2790" s="3">
        <f ca="1">IF(I2789="买",C2790,0)-IF(J2790=1,计算!B$18)</f>
        <v>0</v>
      </c>
      <c r="L2790" s="2">
        <f t="shared" ca="1" si="174"/>
        <v>6.7235707777431033</v>
      </c>
      <c r="M2790" s="3">
        <f ca="1">1-L2790/MAX(L$2:L2790)</f>
        <v>0.31516350672817339</v>
      </c>
    </row>
    <row r="2791" spans="1:13" x14ac:dyDescent="0.15">
      <c r="A2791" s="1">
        <v>42550</v>
      </c>
      <c r="B2791" s="2">
        <v>3151.39</v>
      </c>
      <c r="C2791" s="3">
        <f t="shared" si="172"/>
        <v>4.779364876928982E-3</v>
      </c>
      <c r="D2791" s="3">
        <f>1-B2791/MAX(B$2:B2791)</f>
        <v>0.46379398352957191</v>
      </c>
      <c r="E2791" s="4">
        <f ca="1">IFERROR(AVERAGE(OFFSET(B2791,0,0,-计算!B$19,1)),AVERAGE(OFFSET(B2791,0,0,-ROW(),1)))</f>
        <v>3112.7616666666668</v>
      </c>
      <c r="F2791" s="4">
        <f ca="1">IFERROR(AVERAGE(OFFSET(B2791,0,0,-计算!B$20,1)),AVERAGE(OFFSET(B2791,0,0,-ROW(),1)))</f>
        <v>3127.539600000001</v>
      </c>
      <c r="G2791" s="4">
        <f t="shared" ca="1" si="173"/>
        <v>-14.777933333334204</v>
      </c>
      <c r="H2791" s="4">
        <f ca="1">IFERROR(AVERAGE(OFFSET(G2791,0,0,-计算!B$21,1)),AVERAGE(OFFSET(G2791,0,0,-ROW(),1)))</f>
        <v>-19.572627777778433</v>
      </c>
      <c r="I2791" s="4" t="str">
        <f ca="1">IF(计算!B$23=1,IFERROR(IF(AND(G2791&gt;H2791,OFFSET(G2791,-计算!B$22,0,1,1)&lt;OFFSET(H2791,-计算!B$22,0,1,1)),"买",IF(AND(G2791&lt;H2791,OFFSET(G2791,-计算!B$22,0,1,1)&gt;OFFSET(H2791,-计算!B$22,0,1,1)),"卖",I2790)),"买"),IF(计算!B$23=2,IFERROR(IF(AND(G2791&gt;OFFSET(G2791,-计算!B$22,0,1,1),B2791&lt;OFFSET(B2791,-计算!B$22,0,1,1)),"买",IF(AND(G2791&lt;OFFSET(G2791,-计算!B$22,0,1,1),B2791&gt;OFFSET(B2791,-计算!B$22,0,1,1)),"卖",I2790)),"买"),""))</f>
        <v>买</v>
      </c>
      <c r="J2791" s="4">
        <f t="shared" ca="1" si="175"/>
        <v>1</v>
      </c>
      <c r="K2791" s="3">
        <f ca="1">IF(I2790="买",C2791,0)-IF(J2791=1,计算!B$18)</f>
        <v>0</v>
      </c>
      <c r="L2791" s="2">
        <f t="shared" ca="1" si="174"/>
        <v>6.7235707777431033</v>
      </c>
      <c r="M2791" s="3">
        <f ca="1">1-L2791/MAX(L$2:L2791)</f>
        <v>0.31516350672817339</v>
      </c>
    </row>
    <row r="2792" spans="1:13" x14ac:dyDescent="0.15">
      <c r="A2792" s="1">
        <v>42551</v>
      </c>
      <c r="B2792" s="2">
        <v>3153.92</v>
      </c>
      <c r="C2792" s="3">
        <f t="shared" si="172"/>
        <v>8.0282034276946135E-4</v>
      </c>
      <c r="D2792" s="3">
        <f>1-B2792/MAX(B$2:B2792)</f>
        <v>0.46336350643163404</v>
      </c>
      <c r="E2792" s="4">
        <f ca="1">IFERROR(AVERAGE(OFFSET(B2792,0,0,-计算!B$19,1)),AVERAGE(OFFSET(B2792,0,0,-ROW(),1)))</f>
        <v>3119.2566666666667</v>
      </c>
      <c r="F2792" s="4">
        <f ca="1">IFERROR(AVERAGE(OFFSET(B2792,0,0,-计算!B$20,1)),AVERAGE(OFFSET(B2792,0,0,-ROW(),1)))</f>
        <v>3126.0490000000009</v>
      </c>
      <c r="G2792" s="4">
        <f t="shared" ca="1" si="173"/>
        <v>-6.7923333333342271</v>
      </c>
      <c r="H2792" s="4">
        <f ca="1">IFERROR(AVERAGE(OFFSET(G2792,0,0,-计算!B$21,1)),AVERAGE(OFFSET(G2792,0,0,-ROW(),1)))</f>
        <v>-18.456300000000738</v>
      </c>
      <c r="I2792" s="4" t="str">
        <f ca="1">IF(计算!B$23=1,IFERROR(IF(AND(G2792&gt;H2792,OFFSET(G2792,-计算!B$22,0,1,1)&lt;OFFSET(H2792,-计算!B$22,0,1,1)),"买",IF(AND(G2792&lt;H2792,OFFSET(G2792,-计算!B$22,0,1,1)&gt;OFFSET(H2792,-计算!B$22,0,1,1)),"卖",I2791)),"买"),IF(计算!B$23=2,IFERROR(IF(AND(G2792&gt;OFFSET(G2792,-计算!B$22,0,1,1),B2792&lt;OFFSET(B2792,-计算!B$22,0,1,1)),"买",IF(AND(G2792&lt;OFFSET(G2792,-计算!B$22,0,1,1),B2792&gt;OFFSET(B2792,-计算!B$22,0,1,1)),"卖",I2791)),"买"),""))</f>
        <v>买</v>
      </c>
      <c r="J2792" s="4" t="str">
        <f t="shared" ca="1" si="175"/>
        <v/>
      </c>
      <c r="K2792" s="3">
        <f ca="1">IF(I2791="买",C2792,0)-IF(J2792=1,计算!B$18)</f>
        <v>8.0282034276946135E-4</v>
      </c>
      <c r="L2792" s="2">
        <f t="shared" ca="1" si="174"/>
        <v>6.7289685971395254</v>
      </c>
      <c r="M2792" s="3">
        <f ca="1">1-L2792/MAX(L$2:L2792)</f>
        <v>0.31461370605990391</v>
      </c>
    </row>
    <row r="2793" spans="1:13" x14ac:dyDescent="0.15">
      <c r="A2793" s="1">
        <v>42552</v>
      </c>
      <c r="B2793" s="2">
        <v>3154.2</v>
      </c>
      <c r="C2793" s="3">
        <f t="shared" si="172"/>
        <v>8.8778409090828347E-5</v>
      </c>
      <c r="D2793" s="3">
        <f>1-B2793/MAX(B$2:B2793)</f>
        <v>0.46331586469747499</v>
      </c>
      <c r="E2793" s="4">
        <f ca="1">IFERROR(AVERAGE(OFFSET(B2793,0,0,-计算!B$19,1)),AVERAGE(OFFSET(B2793,0,0,-ROW(),1)))</f>
        <v>3122.4091666666664</v>
      </c>
      <c r="F2793" s="4">
        <f ca="1">IFERROR(AVERAGE(OFFSET(B2793,0,0,-计算!B$20,1)),AVERAGE(OFFSET(B2793,0,0,-ROW(),1)))</f>
        <v>3124.3670000000006</v>
      </c>
      <c r="G2793" s="4">
        <f t="shared" ca="1" si="173"/>
        <v>-1.9578333333342925</v>
      </c>
      <c r="H2793" s="4">
        <f ca="1">IFERROR(AVERAGE(OFFSET(G2793,0,0,-计算!B$21,1)),AVERAGE(OFFSET(G2793,0,0,-ROW(),1)))</f>
        <v>-15.910016666667389</v>
      </c>
      <c r="I2793" s="4" t="str">
        <f ca="1">IF(计算!B$23=1,IFERROR(IF(AND(G2793&gt;H2793,OFFSET(G2793,-计算!B$22,0,1,1)&lt;OFFSET(H2793,-计算!B$22,0,1,1)),"买",IF(AND(G2793&lt;H2793,OFFSET(G2793,-计算!B$22,0,1,1)&gt;OFFSET(H2793,-计算!B$22,0,1,1)),"卖",I2792)),"买"),IF(计算!B$23=2,IFERROR(IF(AND(G2793&gt;OFFSET(G2793,-计算!B$22,0,1,1),B2793&lt;OFFSET(B2793,-计算!B$22,0,1,1)),"买",IF(AND(G2793&lt;OFFSET(G2793,-计算!B$22,0,1,1),B2793&gt;OFFSET(B2793,-计算!B$22,0,1,1)),"卖",I2792)),"买"),""))</f>
        <v>买</v>
      </c>
      <c r="J2793" s="4" t="str">
        <f t="shared" ca="1" si="175"/>
        <v/>
      </c>
      <c r="K2793" s="3">
        <f ca="1">IF(I2792="买",C2793,0)-IF(J2793=1,计算!B$18)</f>
        <v>8.8778409090828347E-5</v>
      </c>
      <c r="L2793" s="2">
        <f t="shared" ca="1" si="174"/>
        <v>6.7295659842664017</v>
      </c>
      <c r="M2793" s="3">
        <f ca="1">1-L2793/MAX(L$2:L2793)</f>
        <v>0.31455285855511517</v>
      </c>
    </row>
    <row r="2794" spans="1:13" x14ac:dyDescent="0.15">
      <c r="A2794" s="1">
        <v>42555</v>
      </c>
      <c r="B2794" s="2">
        <v>3204.7</v>
      </c>
      <c r="C2794" s="3">
        <f t="shared" si="172"/>
        <v>1.6010398833301576E-2</v>
      </c>
      <c r="D2794" s="3">
        <f>1-B2794/MAX(B$2:B2794)</f>
        <v>0.45472333764377593</v>
      </c>
      <c r="E2794" s="4">
        <f ca="1">IFERROR(AVERAGE(OFFSET(B2794,0,0,-计算!B$19,1)),AVERAGE(OFFSET(B2794,0,0,-ROW(),1)))</f>
        <v>3131.5783333333329</v>
      </c>
      <c r="F2794" s="4">
        <f ca="1">IFERROR(AVERAGE(OFFSET(B2794,0,0,-计算!B$20,1)),AVERAGE(OFFSET(B2794,0,0,-ROW(),1)))</f>
        <v>3124.8404000000014</v>
      </c>
      <c r="G2794" s="4">
        <f t="shared" ca="1" si="173"/>
        <v>6.7379333333315117</v>
      </c>
      <c r="H2794" s="4">
        <f ca="1">IFERROR(AVERAGE(OFFSET(G2794,0,0,-计算!B$21,1)),AVERAGE(OFFSET(G2794,0,0,-ROW(),1)))</f>
        <v>-10.973877777778776</v>
      </c>
      <c r="I2794" s="4" t="str">
        <f ca="1">IF(计算!B$23=1,IFERROR(IF(AND(G2794&gt;H2794,OFFSET(G2794,-计算!B$22,0,1,1)&lt;OFFSET(H2794,-计算!B$22,0,1,1)),"买",IF(AND(G2794&lt;H2794,OFFSET(G2794,-计算!B$22,0,1,1)&gt;OFFSET(H2794,-计算!B$22,0,1,1)),"卖",I2793)),"买"),IF(计算!B$23=2,IFERROR(IF(AND(G2794&gt;OFFSET(G2794,-计算!B$22,0,1,1),B2794&lt;OFFSET(B2794,-计算!B$22,0,1,1)),"买",IF(AND(G2794&lt;OFFSET(G2794,-计算!B$22,0,1,1),B2794&gt;OFFSET(B2794,-计算!B$22,0,1,1)),"卖",I2793)),"买"),""))</f>
        <v>买</v>
      </c>
      <c r="J2794" s="4" t="str">
        <f t="shared" ca="1" si="175"/>
        <v/>
      </c>
      <c r="K2794" s="3">
        <f ca="1">IF(I2793="买",C2794,0)-IF(J2794=1,计算!B$18)</f>
        <v>1.6010398833301576E-2</v>
      </c>
      <c r="L2794" s="2">
        <f t="shared" ca="1" si="174"/>
        <v>6.8373090196495268</v>
      </c>
      <c r="M2794" s="3">
        <f ca="1">1-L2794/MAX(L$2:L2794)</f>
        <v>0.30357857644143604</v>
      </c>
    </row>
    <row r="2795" spans="1:13" x14ac:dyDescent="0.15">
      <c r="A2795" s="1">
        <v>42556</v>
      </c>
      <c r="B2795" s="2">
        <v>3207.38</v>
      </c>
      <c r="C2795" s="3">
        <f t="shared" si="172"/>
        <v>8.3627172590272636E-4</v>
      </c>
      <c r="D2795" s="3">
        <f>1-B2795/MAX(B$2:B2795)</f>
        <v>0.45426733818825282</v>
      </c>
      <c r="E2795" s="4">
        <f ca="1">IFERROR(AVERAGE(OFFSET(B2795,0,0,-计算!B$19,1)),AVERAGE(OFFSET(B2795,0,0,-ROW(),1)))</f>
        <v>3139.6633333333334</v>
      </c>
      <c r="F2795" s="4">
        <f ca="1">IFERROR(AVERAGE(OFFSET(B2795,0,0,-计算!B$20,1)),AVERAGE(OFFSET(B2795,0,0,-ROW(),1)))</f>
        <v>3125.7760000000017</v>
      </c>
      <c r="G2795" s="4">
        <f t="shared" ca="1" si="173"/>
        <v>13.887333333331753</v>
      </c>
      <c r="H2795" s="4">
        <f ca="1">IFERROR(AVERAGE(OFFSET(G2795,0,0,-计算!B$21,1)),AVERAGE(OFFSET(G2795,0,0,-ROW(),1)))</f>
        <v>-4.5307777777788942</v>
      </c>
      <c r="I2795" s="4" t="str">
        <f ca="1">IF(计算!B$23=1,IFERROR(IF(AND(G2795&gt;H2795,OFFSET(G2795,-计算!B$22,0,1,1)&lt;OFFSET(H2795,-计算!B$22,0,1,1)),"买",IF(AND(G2795&lt;H2795,OFFSET(G2795,-计算!B$22,0,1,1)&gt;OFFSET(H2795,-计算!B$22,0,1,1)),"卖",I2794)),"买"),IF(计算!B$23=2,IFERROR(IF(AND(G2795&gt;OFFSET(G2795,-计算!B$22,0,1,1),B2795&lt;OFFSET(B2795,-计算!B$22,0,1,1)),"买",IF(AND(G2795&lt;OFFSET(G2795,-计算!B$22,0,1,1),B2795&gt;OFFSET(B2795,-计算!B$22,0,1,1)),"卖",I2794)),"买"),""))</f>
        <v>买</v>
      </c>
      <c r="J2795" s="4" t="str">
        <f t="shared" ca="1" si="175"/>
        <v/>
      </c>
      <c r="K2795" s="3">
        <f ca="1">IF(I2794="买",C2795,0)-IF(J2795=1,计算!B$18)</f>
        <v>8.3627172590272636E-4</v>
      </c>
      <c r="L2795" s="2">
        <f t="shared" ca="1" si="174"/>
        <v>6.8430268678639194</v>
      </c>
      <c r="M2795" s="3">
        <f ca="1">1-L2795/MAX(L$2:L2795)</f>
        <v>0.30299617889560115</v>
      </c>
    </row>
    <row r="2796" spans="1:13" x14ac:dyDescent="0.15">
      <c r="A2796" s="1">
        <v>42557</v>
      </c>
      <c r="B2796" s="2">
        <v>3216.8</v>
      </c>
      <c r="C2796" s="3">
        <f t="shared" si="172"/>
        <v>2.93697659772163E-3</v>
      </c>
      <c r="D2796" s="3">
        <f>1-B2796/MAX(B$2:B2796)</f>
        <v>0.45266453413189944</v>
      </c>
      <c r="E2796" s="4">
        <f ca="1">IFERROR(AVERAGE(OFFSET(B2796,0,0,-计算!B$19,1)),AVERAGE(OFFSET(B2796,0,0,-ROW(),1)))</f>
        <v>3148.3408333333336</v>
      </c>
      <c r="F2796" s="4">
        <f ca="1">IFERROR(AVERAGE(OFFSET(B2796,0,0,-计算!B$20,1)),AVERAGE(OFFSET(B2796,0,0,-ROW(),1)))</f>
        <v>3126.6140000000014</v>
      </c>
      <c r="G2796" s="4">
        <f t="shared" ca="1" si="173"/>
        <v>21.726833333332252</v>
      </c>
      <c r="H2796" s="4">
        <f ca="1">IFERROR(AVERAGE(OFFSET(G2796,0,0,-计算!B$21,1)),AVERAGE(OFFSET(G2796,0,0,-ROW(),1)))</f>
        <v>3.137333333332132</v>
      </c>
      <c r="I2796" s="4" t="str">
        <f ca="1">IF(计算!B$23=1,IFERROR(IF(AND(G2796&gt;H2796,OFFSET(G2796,-计算!B$22,0,1,1)&lt;OFFSET(H2796,-计算!B$22,0,1,1)),"买",IF(AND(G2796&lt;H2796,OFFSET(G2796,-计算!B$22,0,1,1)&gt;OFFSET(H2796,-计算!B$22,0,1,1)),"卖",I2795)),"买"),IF(计算!B$23=2,IFERROR(IF(AND(G2796&gt;OFFSET(G2796,-计算!B$22,0,1,1),B2796&lt;OFFSET(B2796,-计算!B$22,0,1,1)),"买",IF(AND(G2796&lt;OFFSET(G2796,-计算!B$22,0,1,1),B2796&gt;OFFSET(B2796,-计算!B$22,0,1,1)),"卖",I2795)),"买"),""))</f>
        <v>买</v>
      </c>
      <c r="J2796" s="4" t="str">
        <f t="shared" ca="1" si="175"/>
        <v/>
      </c>
      <c r="K2796" s="3">
        <f ca="1">IF(I2795="买",C2796,0)-IF(J2796=1,计算!B$18)</f>
        <v>2.93697659772163E-3</v>
      </c>
      <c r="L2796" s="2">
        <f t="shared" ca="1" si="174"/>
        <v>6.863124677632416</v>
      </c>
      <c r="M2796" s="3">
        <f ca="1">1-L2796/MAX(L$2:L2796)</f>
        <v>0.30094909498449496</v>
      </c>
    </row>
    <row r="2797" spans="1:13" x14ac:dyDescent="0.15">
      <c r="A2797" s="1">
        <v>42558</v>
      </c>
      <c r="B2797" s="2">
        <v>3209.95</v>
      </c>
      <c r="C2797" s="3">
        <f t="shared" si="172"/>
        <v>-2.1294454115892147E-3</v>
      </c>
      <c r="D2797" s="3">
        <f>1-B2797/MAX(B$2:B2797)</f>
        <v>0.45383005512829244</v>
      </c>
      <c r="E2797" s="4">
        <f ca="1">IFERROR(AVERAGE(OFFSET(B2797,0,0,-计算!B$19,1)),AVERAGE(OFFSET(B2797,0,0,-ROW(),1)))</f>
        <v>3156.9766666666669</v>
      </c>
      <c r="F2797" s="4">
        <f ca="1">IFERROR(AVERAGE(OFFSET(B2797,0,0,-计算!B$20,1)),AVERAGE(OFFSET(B2797,0,0,-ROW(),1)))</f>
        <v>3127.5724000000018</v>
      </c>
      <c r="G2797" s="4">
        <f t="shared" ca="1" si="173"/>
        <v>29.40426666666508</v>
      </c>
      <c r="H2797" s="4">
        <f ca="1">IFERROR(AVERAGE(OFFSET(G2797,0,0,-计算!B$21,1)),AVERAGE(OFFSET(G2797,0,0,-ROW(),1)))</f>
        <v>10.501033333332012</v>
      </c>
      <c r="I2797" s="4" t="str">
        <f ca="1">IF(计算!B$23=1,IFERROR(IF(AND(G2797&gt;H2797,OFFSET(G2797,-计算!B$22,0,1,1)&lt;OFFSET(H2797,-计算!B$22,0,1,1)),"买",IF(AND(G2797&lt;H2797,OFFSET(G2797,-计算!B$22,0,1,1)&gt;OFFSET(H2797,-计算!B$22,0,1,1)),"卖",I2796)),"买"),IF(计算!B$23=2,IFERROR(IF(AND(G2797&gt;OFFSET(G2797,-计算!B$22,0,1,1),B2797&lt;OFFSET(B2797,-计算!B$22,0,1,1)),"买",IF(AND(G2797&lt;OFFSET(G2797,-计算!B$22,0,1,1),B2797&gt;OFFSET(B2797,-计算!B$22,0,1,1)),"卖",I2796)),"买"),""))</f>
        <v>买</v>
      </c>
      <c r="J2797" s="4" t="str">
        <f t="shared" ca="1" si="175"/>
        <v/>
      </c>
      <c r="K2797" s="3">
        <f ca="1">IF(I2796="买",C2797,0)-IF(J2797=1,计算!B$18)</f>
        <v>-2.1294454115892147E-3</v>
      </c>
      <c r="L2797" s="2">
        <f t="shared" ca="1" si="174"/>
        <v>6.8485100282784668</v>
      </c>
      <c r="M2797" s="3">
        <f ca="1">1-L2797/MAX(L$2:L2797)</f>
        <v>0.30243768572664753</v>
      </c>
    </row>
    <row r="2798" spans="1:13" x14ac:dyDescent="0.15">
      <c r="A2798" s="1">
        <v>42559</v>
      </c>
      <c r="B2798" s="2">
        <v>3192.28</v>
      </c>
      <c r="C2798" s="3">
        <f t="shared" si="172"/>
        <v>-5.5047586411002269E-3</v>
      </c>
      <c r="D2798" s="3">
        <f>1-B2798/MAX(B$2:B2798)</f>
        <v>0.4568365888518342</v>
      </c>
      <c r="E2798" s="4">
        <f ca="1">IFERROR(AVERAGE(OFFSET(B2798,0,0,-计算!B$19,1)),AVERAGE(OFFSET(B2798,0,0,-ROW(),1)))</f>
        <v>3161.8366666666666</v>
      </c>
      <c r="F2798" s="4">
        <f ca="1">IFERROR(AVERAGE(OFFSET(B2798,0,0,-计算!B$20,1)),AVERAGE(OFFSET(B2798,0,0,-ROW(),1)))</f>
        <v>3127.834800000001</v>
      </c>
      <c r="G2798" s="4">
        <f t="shared" ca="1" si="173"/>
        <v>34.001866666665592</v>
      </c>
      <c r="H2798" s="4">
        <f ca="1">IFERROR(AVERAGE(OFFSET(G2798,0,0,-计算!B$21,1)),AVERAGE(OFFSET(G2798,0,0,-ROW(),1)))</f>
        <v>17.300066666665316</v>
      </c>
      <c r="I2798" s="4" t="str">
        <f ca="1">IF(计算!B$23=1,IFERROR(IF(AND(G2798&gt;H2798,OFFSET(G2798,-计算!B$22,0,1,1)&lt;OFFSET(H2798,-计算!B$22,0,1,1)),"买",IF(AND(G2798&lt;H2798,OFFSET(G2798,-计算!B$22,0,1,1)&gt;OFFSET(H2798,-计算!B$22,0,1,1)),"卖",I2797)),"买"),IF(计算!B$23=2,IFERROR(IF(AND(G2798&gt;OFFSET(G2798,-计算!B$22,0,1,1),B2798&lt;OFFSET(B2798,-计算!B$22,0,1,1)),"买",IF(AND(G2798&lt;OFFSET(G2798,-计算!B$22,0,1,1),B2798&gt;OFFSET(B2798,-计算!B$22,0,1,1)),"卖",I2797)),"买"),""))</f>
        <v>买</v>
      </c>
      <c r="J2798" s="4" t="str">
        <f t="shared" ca="1" si="175"/>
        <v/>
      </c>
      <c r="K2798" s="3">
        <f ca="1">IF(I2797="买",C2798,0)-IF(J2798=1,计算!B$18)</f>
        <v>-5.5047586411002269E-3</v>
      </c>
      <c r="L2798" s="2">
        <f t="shared" ca="1" si="174"/>
        <v>6.8108106335216396</v>
      </c>
      <c r="M2798" s="3">
        <f ca="1">1-L2798/MAX(L$2:L2798)</f>
        <v>0.30627759790384956</v>
      </c>
    </row>
    <row r="2799" spans="1:13" x14ac:dyDescent="0.15">
      <c r="A2799" s="1">
        <v>42562</v>
      </c>
      <c r="B2799" s="2">
        <v>3203.33</v>
      </c>
      <c r="C2799" s="3">
        <f t="shared" si="172"/>
        <v>3.461475810392578E-3</v>
      </c>
      <c r="D2799" s="3">
        <f>1-B2799/MAX(B$2:B2799)</f>
        <v>0.4549564418430545</v>
      </c>
      <c r="E2799" s="4">
        <f ca="1">IFERROR(AVERAGE(OFFSET(B2799,0,0,-计算!B$19,1)),AVERAGE(OFFSET(B2799,0,0,-ROW(),1)))</f>
        <v>3169.0041666666671</v>
      </c>
      <c r="F2799" s="4">
        <f ca="1">IFERROR(AVERAGE(OFFSET(B2799,0,0,-计算!B$20,1)),AVERAGE(OFFSET(B2799,0,0,-ROW(),1)))</f>
        <v>3128.5830000000005</v>
      </c>
      <c r="G2799" s="4">
        <f t="shared" ca="1" si="173"/>
        <v>40.421166666666522</v>
      </c>
      <c r="H2799" s="4">
        <f ca="1">IFERROR(AVERAGE(OFFSET(G2799,0,0,-计算!B$21,1)),AVERAGE(OFFSET(G2799,0,0,-ROW(),1)))</f>
        <v>24.363233333332118</v>
      </c>
      <c r="I2799" s="4" t="str">
        <f ca="1">IF(计算!B$23=1,IFERROR(IF(AND(G2799&gt;H2799,OFFSET(G2799,-计算!B$22,0,1,1)&lt;OFFSET(H2799,-计算!B$22,0,1,1)),"买",IF(AND(G2799&lt;H2799,OFFSET(G2799,-计算!B$22,0,1,1)&gt;OFFSET(H2799,-计算!B$22,0,1,1)),"卖",I2798)),"买"),IF(计算!B$23=2,IFERROR(IF(AND(G2799&gt;OFFSET(G2799,-计算!B$22,0,1,1),B2799&lt;OFFSET(B2799,-计算!B$22,0,1,1)),"买",IF(AND(G2799&lt;OFFSET(G2799,-计算!B$22,0,1,1),B2799&gt;OFFSET(B2799,-计算!B$22,0,1,1)),"卖",I2798)),"买"),""))</f>
        <v>买</v>
      </c>
      <c r="J2799" s="4" t="str">
        <f t="shared" ca="1" si="175"/>
        <v/>
      </c>
      <c r="K2799" s="3">
        <f ca="1">IF(I2798="买",C2799,0)-IF(J2799=1,计算!B$18)</f>
        <v>3.461475810392578E-3</v>
      </c>
      <c r="L2799" s="2">
        <f t="shared" ca="1" si="174"/>
        <v>6.8343860897787394</v>
      </c>
      <c r="M2799" s="3">
        <f ca="1">1-L2799/MAX(L$2:L2799)</f>
        <v>0.30387629458986631</v>
      </c>
    </row>
    <row r="2800" spans="1:13" x14ac:dyDescent="0.15">
      <c r="A2800" s="1">
        <v>42563</v>
      </c>
      <c r="B2800" s="2">
        <v>3273.18</v>
      </c>
      <c r="C2800" s="3">
        <f t="shared" si="172"/>
        <v>2.1805433720534451E-2</v>
      </c>
      <c r="D2800" s="3">
        <f>1-B2800/MAX(B$2:B2800)</f>
        <v>0.44307153066085891</v>
      </c>
      <c r="E2800" s="4">
        <f ca="1">IFERROR(AVERAGE(OFFSET(B2800,0,0,-计算!B$19,1)),AVERAGE(OFFSET(B2800,0,0,-ROW(),1)))</f>
        <v>3185.3391666666666</v>
      </c>
      <c r="F2800" s="4">
        <f ca="1">IFERROR(AVERAGE(OFFSET(B2800,0,0,-计算!B$20,1)),AVERAGE(OFFSET(B2800,0,0,-ROW(),1)))</f>
        <v>3130.835</v>
      </c>
      <c r="G2800" s="4">
        <f t="shared" ca="1" si="173"/>
        <v>54.504166666666606</v>
      </c>
      <c r="H2800" s="4">
        <f ca="1">IFERROR(AVERAGE(OFFSET(G2800,0,0,-计算!B$21,1)),AVERAGE(OFFSET(G2800,0,0,-ROW(),1)))</f>
        <v>32.324272222221303</v>
      </c>
      <c r="I2800" s="4" t="str">
        <f ca="1">IF(计算!B$23=1,IFERROR(IF(AND(G2800&gt;H2800,OFFSET(G2800,-计算!B$22,0,1,1)&lt;OFFSET(H2800,-计算!B$22,0,1,1)),"买",IF(AND(G2800&lt;H2800,OFFSET(G2800,-计算!B$22,0,1,1)&gt;OFFSET(H2800,-计算!B$22,0,1,1)),"卖",I2799)),"买"),IF(计算!B$23=2,IFERROR(IF(AND(G2800&gt;OFFSET(G2800,-计算!B$22,0,1,1),B2800&lt;OFFSET(B2800,-计算!B$22,0,1,1)),"买",IF(AND(G2800&lt;OFFSET(G2800,-计算!B$22,0,1,1),B2800&gt;OFFSET(B2800,-计算!B$22,0,1,1)),"卖",I2799)),"买"),""))</f>
        <v>买</v>
      </c>
      <c r="J2800" s="4" t="str">
        <f t="shared" ca="1" si="175"/>
        <v/>
      </c>
      <c r="K2800" s="3">
        <f ca="1">IF(I2799="买",C2800,0)-IF(J2800=1,计算!B$18)</f>
        <v>2.1805433720534451E-2</v>
      </c>
      <c r="L2800" s="2">
        <f t="shared" ca="1" si="174"/>
        <v>6.983412842679952</v>
      </c>
      <c r="M2800" s="3">
        <f ca="1">1-L2800/MAX(L$2:L2800)</f>
        <v>0.28869701527025282</v>
      </c>
    </row>
    <row r="2801" spans="1:13" x14ac:dyDescent="0.15">
      <c r="A2801" s="1">
        <v>42564</v>
      </c>
      <c r="B2801" s="2">
        <v>3282.87</v>
      </c>
      <c r="C2801" s="3">
        <f t="shared" si="172"/>
        <v>2.9604238080398471E-3</v>
      </c>
      <c r="D2801" s="3">
        <f>1-B2801/MAX(B$2:B2801)</f>
        <v>0.44142278636085208</v>
      </c>
      <c r="E2801" s="4">
        <f ca="1">IFERROR(AVERAGE(OFFSET(B2801,0,0,-计算!B$19,1)),AVERAGE(OFFSET(B2801,0,0,-ROW(),1)))</f>
        <v>3198.8666666666668</v>
      </c>
      <c r="F2801" s="4">
        <f ca="1">IFERROR(AVERAGE(OFFSET(B2801,0,0,-计算!B$20,1)),AVERAGE(OFFSET(B2801,0,0,-ROW(),1)))</f>
        <v>3133.3573999999999</v>
      </c>
      <c r="G2801" s="4">
        <f t="shared" ca="1" si="173"/>
        <v>65.509266666666917</v>
      </c>
      <c r="H2801" s="4">
        <f ca="1">IFERROR(AVERAGE(OFFSET(G2801,0,0,-计算!B$21,1)),AVERAGE(OFFSET(G2801,0,0,-ROW(),1)))</f>
        <v>40.927927777777164</v>
      </c>
      <c r="I2801" s="4" t="str">
        <f ca="1">IF(计算!B$23=1,IFERROR(IF(AND(G2801&gt;H2801,OFFSET(G2801,-计算!B$22,0,1,1)&lt;OFFSET(H2801,-计算!B$22,0,1,1)),"买",IF(AND(G2801&lt;H2801,OFFSET(G2801,-计算!B$22,0,1,1)&gt;OFFSET(H2801,-计算!B$22,0,1,1)),"卖",I2800)),"买"),IF(计算!B$23=2,IFERROR(IF(AND(G2801&gt;OFFSET(G2801,-计算!B$22,0,1,1),B2801&lt;OFFSET(B2801,-计算!B$22,0,1,1)),"买",IF(AND(G2801&lt;OFFSET(G2801,-计算!B$22,0,1,1),B2801&gt;OFFSET(B2801,-计算!B$22,0,1,1)),"卖",I2800)),"买"),""))</f>
        <v>买</v>
      </c>
      <c r="J2801" s="4" t="str">
        <f t="shared" ca="1" si="175"/>
        <v/>
      </c>
      <c r="K2801" s="3">
        <f ca="1">IF(I2800="买",C2801,0)-IF(J2801=1,计算!B$18)</f>
        <v>2.9604238080398471E-3</v>
      </c>
      <c r="L2801" s="2">
        <f t="shared" ca="1" si="174"/>
        <v>7.0040867043207928</v>
      </c>
      <c r="M2801" s="3">
        <f ca="1">1-L2801/MAX(L$2:L2801)</f>
        <v>0.28659125697952914</v>
      </c>
    </row>
    <row r="2802" spans="1:13" x14ac:dyDescent="0.15">
      <c r="A2802" s="1">
        <v>42565</v>
      </c>
      <c r="B2802" s="2">
        <v>3276.76</v>
      </c>
      <c r="C2802" s="3">
        <f t="shared" si="172"/>
        <v>-1.8611763487434985E-3</v>
      </c>
      <c r="D2802" s="3">
        <f>1-B2802/MAX(B$2:B2802)</f>
        <v>0.44246239705982437</v>
      </c>
      <c r="E2802" s="4">
        <f ca="1">IFERROR(AVERAGE(OFFSET(B2802,0,0,-计算!B$19,1)),AVERAGE(OFFSET(B2802,0,0,-ROW(),1)))</f>
        <v>3210.5633333333335</v>
      </c>
      <c r="F2802" s="4">
        <f ca="1">IFERROR(AVERAGE(OFFSET(B2802,0,0,-计算!B$20,1)),AVERAGE(OFFSET(B2802,0,0,-ROW(),1)))</f>
        <v>3134.6217999999994</v>
      </c>
      <c r="G2802" s="4">
        <f t="shared" ca="1" si="173"/>
        <v>75.941533333334064</v>
      </c>
      <c r="H2802" s="4">
        <f ca="1">IFERROR(AVERAGE(OFFSET(G2802,0,0,-计算!B$21,1)),AVERAGE(OFFSET(G2802,0,0,-ROW(),1)))</f>
        <v>49.963711111110797</v>
      </c>
      <c r="I2802" s="4" t="str">
        <f ca="1">IF(计算!B$23=1,IFERROR(IF(AND(G2802&gt;H2802,OFFSET(G2802,-计算!B$22,0,1,1)&lt;OFFSET(H2802,-计算!B$22,0,1,1)),"买",IF(AND(G2802&lt;H2802,OFFSET(G2802,-计算!B$22,0,1,1)&gt;OFFSET(H2802,-计算!B$22,0,1,1)),"卖",I2801)),"买"),IF(计算!B$23=2,IFERROR(IF(AND(G2802&gt;OFFSET(G2802,-计算!B$22,0,1,1),B2802&lt;OFFSET(B2802,-计算!B$22,0,1,1)),"买",IF(AND(G2802&lt;OFFSET(G2802,-计算!B$22,0,1,1),B2802&gt;OFFSET(B2802,-计算!B$22,0,1,1)),"卖",I2801)),"买"),""))</f>
        <v>买</v>
      </c>
      <c r="J2802" s="4" t="str">
        <f t="shared" ca="1" si="175"/>
        <v/>
      </c>
      <c r="K2802" s="3">
        <f ca="1">IF(I2801="买",C2802,0)-IF(J2802=1,计算!B$18)</f>
        <v>-1.8611763487434985E-3</v>
      </c>
      <c r="L2802" s="2">
        <f t="shared" ca="1" si="174"/>
        <v>6.9910508638021618</v>
      </c>
      <c r="M2802" s="3">
        <f ca="1">1-L2802/MAX(L$2:L2802)</f>
        <v>0.28791903645902572</v>
      </c>
    </row>
    <row r="2803" spans="1:13" x14ac:dyDescent="0.15">
      <c r="A2803" s="1">
        <v>42566</v>
      </c>
      <c r="B2803" s="2">
        <v>3276.28</v>
      </c>
      <c r="C2803" s="3">
        <f t="shared" si="172"/>
        <v>-1.4648616316115248E-4</v>
      </c>
      <c r="D2803" s="3">
        <f>1-B2803/MAX(B$2:B2803)</f>
        <v>0.44254406860409712</v>
      </c>
      <c r="E2803" s="4">
        <f ca="1">IFERROR(AVERAGE(OFFSET(B2803,0,0,-计算!B$19,1)),AVERAGE(OFFSET(B2803,0,0,-ROW(),1)))</f>
        <v>3220.9708333333328</v>
      </c>
      <c r="F2803" s="4">
        <f ca="1">IFERROR(AVERAGE(OFFSET(B2803,0,0,-计算!B$20,1)),AVERAGE(OFFSET(B2803,0,0,-ROW(),1)))</f>
        <v>3135.9581999999996</v>
      </c>
      <c r="G2803" s="4">
        <f t="shared" ca="1" si="173"/>
        <v>85.01263333333327</v>
      </c>
      <c r="H2803" s="4">
        <f ca="1">IFERROR(AVERAGE(OFFSET(G2803,0,0,-计算!B$21,1)),AVERAGE(OFFSET(G2803,0,0,-ROW(),1)))</f>
        <v>59.231772222222162</v>
      </c>
      <c r="I2803" s="4" t="str">
        <f ca="1">IF(计算!B$23=1,IFERROR(IF(AND(G2803&gt;H2803,OFFSET(G2803,-计算!B$22,0,1,1)&lt;OFFSET(H2803,-计算!B$22,0,1,1)),"买",IF(AND(G2803&lt;H2803,OFFSET(G2803,-计算!B$22,0,1,1)&gt;OFFSET(H2803,-计算!B$22,0,1,1)),"卖",I2802)),"买"),IF(计算!B$23=2,IFERROR(IF(AND(G2803&gt;OFFSET(G2803,-计算!B$22,0,1,1),B2803&lt;OFFSET(B2803,-计算!B$22,0,1,1)),"买",IF(AND(G2803&lt;OFFSET(G2803,-计算!B$22,0,1,1),B2803&gt;OFFSET(B2803,-计算!B$22,0,1,1)),"卖",I2802)),"买"),""))</f>
        <v>买</v>
      </c>
      <c r="J2803" s="4" t="str">
        <f t="shared" ca="1" si="175"/>
        <v/>
      </c>
      <c r="K2803" s="3">
        <f ca="1">IF(I2802="买",C2803,0)-IF(J2803=1,计算!B$18)</f>
        <v>-1.4648616316115248E-4</v>
      </c>
      <c r="L2803" s="2">
        <f t="shared" ca="1" si="174"/>
        <v>6.9900267715846587</v>
      </c>
      <c r="M2803" s="3">
        <f ca="1">1-L2803/MAX(L$2:L2803)</f>
        <v>0.28802334646723493</v>
      </c>
    </row>
    <row r="2804" spans="1:13" x14ac:dyDescent="0.15">
      <c r="A2804" s="1">
        <v>42569</v>
      </c>
      <c r="B2804" s="2">
        <v>3262.02</v>
      </c>
      <c r="C2804" s="3">
        <f t="shared" si="172"/>
        <v>-4.3524973445493442E-3</v>
      </c>
      <c r="D2804" s="3">
        <f>1-B2804/MAX(B$2:B2804)</f>
        <v>0.44497039406520111</v>
      </c>
      <c r="E2804" s="4">
        <f ca="1">IFERROR(AVERAGE(OFFSET(B2804,0,0,-计算!B$19,1)),AVERAGE(OFFSET(B2804,0,0,-ROW(),1)))</f>
        <v>3229.9791666666661</v>
      </c>
      <c r="F2804" s="4">
        <f ca="1">IFERROR(AVERAGE(OFFSET(B2804,0,0,-计算!B$20,1)),AVERAGE(OFFSET(B2804,0,0,-ROW(),1)))</f>
        <v>3136.9201999999996</v>
      </c>
      <c r="G2804" s="4">
        <f t="shared" ca="1" si="173"/>
        <v>93.058966666666493</v>
      </c>
      <c r="H2804" s="4">
        <f ca="1">IFERROR(AVERAGE(OFFSET(G2804,0,0,-计算!B$21,1)),AVERAGE(OFFSET(G2804,0,0,-ROW(),1)))</f>
        <v>69.074622222222317</v>
      </c>
      <c r="I2804" s="4" t="str">
        <f ca="1">IF(计算!B$23=1,IFERROR(IF(AND(G2804&gt;H2804,OFFSET(G2804,-计算!B$22,0,1,1)&lt;OFFSET(H2804,-计算!B$22,0,1,1)),"买",IF(AND(G2804&lt;H2804,OFFSET(G2804,-计算!B$22,0,1,1)&gt;OFFSET(H2804,-计算!B$22,0,1,1)),"卖",I2803)),"买"),IF(计算!B$23=2,IFERROR(IF(AND(G2804&gt;OFFSET(G2804,-计算!B$22,0,1,1),B2804&lt;OFFSET(B2804,-计算!B$22,0,1,1)),"买",IF(AND(G2804&lt;OFFSET(G2804,-计算!B$22,0,1,1),B2804&gt;OFFSET(B2804,-计算!B$22,0,1,1)),"卖",I2803)),"买"),""))</f>
        <v>买</v>
      </c>
      <c r="J2804" s="4" t="str">
        <f t="shared" ca="1" si="175"/>
        <v/>
      </c>
      <c r="K2804" s="3">
        <f ca="1">IF(I2803="买",C2804,0)-IF(J2804=1,计算!B$18)</f>
        <v>-4.3524973445493442E-3</v>
      </c>
      <c r="L2804" s="2">
        <f t="shared" ca="1" si="174"/>
        <v>6.9596026986230077</v>
      </c>
      <c r="M2804" s="3">
        <f ca="1">1-L2804/MAX(L$2:L2804)</f>
        <v>0.29112222296111745</v>
      </c>
    </row>
    <row r="2805" spans="1:13" x14ac:dyDescent="0.15">
      <c r="A2805" s="1">
        <v>42570</v>
      </c>
      <c r="B2805" s="2">
        <v>3248.23</v>
      </c>
      <c r="C2805" s="3">
        <f t="shared" si="172"/>
        <v>-4.227441891833883E-3</v>
      </c>
      <c r="D2805" s="3">
        <f>1-B2805/MAX(B$2:B2805)</f>
        <v>0.44731674947253797</v>
      </c>
      <c r="E2805" s="4">
        <f ca="1">IFERROR(AVERAGE(OFFSET(B2805,0,0,-计算!B$19,1)),AVERAGE(OFFSET(B2805,0,0,-ROW(),1)))</f>
        <v>3237.8150000000001</v>
      </c>
      <c r="F2805" s="4">
        <f ca="1">IFERROR(AVERAGE(OFFSET(B2805,0,0,-计算!B$20,1)),AVERAGE(OFFSET(B2805,0,0,-ROW(),1)))</f>
        <v>3139.2777999999998</v>
      </c>
      <c r="G2805" s="4">
        <f t="shared" ca="1" si="173"/>
        <v>98.537200000000212</v>
      </c>
      <c r="H2805" s="4">
        <f ca="1">IFERROR(AVERAGE(OFFSET(G2805,0,0,-计算!B$21,1)),AVERAGE(OFFSET(G2805,0,0,-ROW(),1)))</f>
        <v>78.760627777777927</v>
      </c>
      <c r="I2805" s="4" t="str">
        <f ca="1">IF(计算!B$23=1,IFERROR(IF(AND(G2805&gt;H2805,OFFSET(G2805,-计算!B$22,0,1,1)&lt;OFFSET(H2805,-计算!B$22,0,1,1)),"买",IF(AND(G2805&lt;H2805,OFFSET(G2805,-计算!B$22,0,1,1)&gt;OFFSET(H2805,-计算!B$22,0,1,1)),"卖",I2804)),"买"),IF(计算!B$23=2,IFERROR(IF(AND(G2805&gt;OFFSET(G2805,-计算!B$22,0,1,1),B2805&lt;OFFSET(B2805,-计算!B$22,0,1,1)),"买",IF(AND(G2805&lt;OFFSET(G2805,-计算!B$22,0,1,1),B2805&gt;OFFSET(B2805,-计算!B$22,0,1,1)),"卖",I2804)),"买"),""))</f>
        <v>买</v>
      </c>
      <c r="J2805" s="4" t="str">
        <f t="shared" ca="1" si="175"/>
        <v/>
      </c>
      <c r="K2805" s="3">
        <f ca="1">IF(I2804="买",C2805,0)-IF(J2805=1,计算!B$18)</f>
        <v>-4.227441891833883E-3</v>
      </c>
      <c r="L2805" s="2">
        <f t="shared" ca="1" si="174"/>
        <v>6.9301813826243288</v>
      </c>
      <c r="M2805" s="3">
        <f ca="1">1-L2805/MAX(L$2:L2805)</f>
        <v>0.29411896257196168</v>
      </c>
    </row>
    <row r="2806" spans="1:13" x14ac:dyDescent="0.15">
      <c r="A2806" s="1">
        <v>42571</v>
      </c>
      <c r="B2806" s="2">
        <v>3237.61</v>
      </c>
      <c r="C2806" s="3">
        <f t="shared" si="172"/>
        <v>-3.2694729129402189E-3</v>
      </c>
      <c r="D2806" s="3">
        <f>1-B2806/MAX(B$2:B2806)</f>
        <v>0.44912373238957326</v>
      </c>
      <c r="E2806" s="4">
        <f ca="1">IFERROR(AVERAGE(OFFSET(B2806,0,0,-计算!B$19,1)),AVERAGE(OFFSET(B2806,0,0,-ROW(),1)))</f>
        <v>3240.5575000000003</v>
      </c>
      <c r="F2806" s="4">
        <f ca="1">IFERROR(AVERAGE(OFFSET(B2806,0,0,-计算!B$20,1)),AVERAGE(OFFSET(B2806,0,0,-ROW(),1)))</f>
        <v>3142.7175999999995</v>
      </c>
      <c r="G2806" s="4">
        <f t="shared" ca="1" si="173"/>
        <v>97.839900000000853</v>
      </c>
      <c r="H2806" s="4">
        <f ca="1">IFERROR(AVERAGE(OFFSET(G2806,0,0,-计算!B$21,1)),AVERAGE(OFFSET(G2806,0,0,-ROW(),1)))</f>
        <v>85.983250000000297</v>
      </c>
      <c r="I2806" s="4" t="str">
        <f ca="1">IF(计算!B$23=1,IFERROR(IF(AND(G2806&gt;H2806,OFFSET(G2806,-计算!B$22,0,1,1)&lt;OFFSET(H2806,-计算!B$22,0,1,1)),"买",IF(AND(G2806&lt;H2806,OFFSET(G2806,-计算!B$22,0,1,1)&gt;OFFSET(H2806,-计算!B$22,0,1,1)),"卖",I2805)),"买"),IF(计算!B$23=2,IFERROR(IF(AND(G2806&gt;OFFSET(G2806,-计算!B$22,0,1,1),B2806&lt;OFFSET(B2806,-计算!B$22,0,1,1)),"买",IF(AND(G2806&lt;OFFSET(G2806,-计算!B$22,0,1,1),B2806&gt;OFFSET(B2806,-计算!B$22,0,1,1)),"卖",I2805)),"买"),""))</f>
        <v>买</v>
      </c>
      <c r="J2806" s="4" t="str">
        <f t="shared" ca="1" si="175"/>
        <v/>
      </c>
      <c r="K2806" s="3">
        <f ca="1">IF(I2805="买",C2806,0)-IF(J2806=1,计算!B$18)</f>
        <v>-3.2694729129402189E-3</v>
      </c>
      <c r="L2806" s="2">
        <f t="shared" ca="1" si="174"/>
        <v>6.9075233423120759</v>
      </c>
      <c r="M2806" s="3">
        <f ca="1">1-L2806/MAX(L$2:L2806)</f>
        <v>0.29642682150359079</v>
      </c>
    </row>
    <row r="2807" spans="1:13" x14ac:dyDescent="0.15">
      <c r="A2807" s="1">
        <v>42572</v>
      </c>
      <c r="B2807" s="2">
        <v>3252.52</v>
      </c>
      <c r="C2807" s="3">
        <f t="shared" si="172"/>
        <v>4.6052489336270153E-3</v>
      </c>
      <c r="D2807" s="3">
        <f>1-B2807/MAX(B$2:B2807)</f>
        <v>0.44658681004559997</v>
      </c>
      <c r="E2807" s="4">
        <f ca="1">IFERROR(AVERAGE(OFFSET(B2807,0,0,-计算!B$19,1)),AVERAGE(OFFSET(B2807,0,0,-ROW(),1)))</f>
        <v>3244.3191666666662</v>
      </c>
      <c r="F2807" s="4">
        <f ca="1">IFERROR(AVERAGE(OFFSET(B2807,0,0,-计算!B$20,1)),AVERAGE(OFFSET(B2807,0,0,-ROW(),1)))</f>
        <v>3146.3857999999996</v>
      </c>
      <c r="G2807" s="4">
        <f t="shared" ca="1" si="173"/>
        <v>97.933366666666643</v>
      </c>
      <c r="H2807" s="4">
        <f ca="1">IFERROR(AVERAGE(OFFSET(G2807,0,0,-计算!B$21,1)),AVERAGE(OFFSET(G2807,0,0,-ROW(),1)))</f>
        <v>91.387266666666918</v>
      </c>
      <c r="I2807" s="4" t="str">
        <f ca="1">IF(计算!B$23=1,IFERROR(IF(AND(G2807&gt;H2807,OFFSET(G2807,-计算!B$22,0,1,1)&lt;OFFSET(H2807,-计算!B$22,0,1,1)),"买",IF(AND(G2807&lt;H2807,OFFSET(G2807,-计算!B$22,0,1,1)&gt;OFFSET(H2807,-计算!B$22,0,1,1)),"卖",I2806)),"买"),IF(计算!B$23=2,IFERROR(IF(AND(G2807&gt;OFFSET(G2807,-计算!B$22,0,1,1),B2807&lt;OFFSET(B2807,-计算!B$22,0,1,1)),"买",IF(AND(G2807&lt;OFFSET(G2807,-计算!B$22,0,1,1),B2807&gt;OFFSET(B2807,-计算!B$22,0,1,1)),"卖",I2806)),"买"),""))</f>
        <v>买</v>
      </c>
      <c r="J2807" s="4" t="str">
        <f t="shared" ca="1" si="175"/>
        <v/>
      </c>
      <c r="K2807" s="3">
        <f ca="1">IF(I2806="买",C2807,0)-IF(J2807=1,计算!B$18)</f>
        <v>4.6052489336270153E-3</v>
      </c>
      <c r="L2807" s="2">
        <f t="shared" ca="1" si="174"/>
        <v>6.9393342068182626</v>
      </c>
      <c r="M2807" s="3">
        <f ca="1">1-L2807/MAX(L$2:L2807)</f>
        <v>0.29318669187359159</v>
      </c>
    </row>
    <row r="2808" spans="1:13" x14ac:dyDescent="0.15">
      <c r="A2808" s="1">
        <v>42573</v>
      </c>
      <c r="B2808" s="2">
        <v>3225.16</v>
      </c>
      <c r="C2808" s="3">
        <f t="shared" si="172"/>
        <v>-8.4119390503364366E-3</v>
      </c>
      <c r="D2808" s="3">
        <f>1-B2808/MAX(B$2:B2808)</f>
        <v>0.45124208806914856</v>
      </c>
      <c r="E2808" s="4">
        <f ca="1">IFERROR(AVERAGE(OFFSET(B2808,0,0,-计算!B$19,1)),AVERAGE(OFFSET(B2808,0,0,-ROW(),1)))</f>
        <v>3245.0158333333334</v>
      </c>
      <c r="F2808" s="4">
        <f ca="1">IFERROR(AVERAGE(OFFSET(B2808,0,0,-计算!B$20,1)),AVERAGE(OFFSET(B2808,0,0,-ROW(),1)))</f>
        <v>3149.2327999999998</v>
      </c>
      <c r="G2808" s="4">
        <f t="shared" ca="1" si="173"/>
        <v>95.783033333333606</v>
      </c>
      <c r="H2808" s="4">
        <f ca="1">IFERROR(AVERAGE(OFFSET(G2808,0,0,-计算!B$21,1)),AVERAGE(OFFSET(G2808,0,0,-ROW(),1)))</f>
        <v>94.694183333333513</v>
      </c>
      <c r="I2808" s="4" t="str">
        <f ca="1">IF(计算!B$23=1,IFERROR(IF(AND(G2808&gt;H2808,OFFSET(G2808,-计算!B$22,0,1,1)&lt;OFFSET(H2808,-计算!B$22,0,1,1)),"买",IF(AND(G2808&lt;H2808,OFFSET(G2808,-计算!B$22,0,1,1)&gt;OFFSET(H2808,-计算!B$22,0,1,1)),"卖",I2807)),"买"),IF(计算!B$23=2,IFERROR(IF(AND(G2808&gt;OFFSET(G2808,-计算!B$22,0,1,1),B2808&lt;OFFSET(B2808,-计算!B$22,0,1,1)),"买",IF(AND(G2808&lt;OFFSET(G2808,-计算!B$22,0,1,1),B2808&gt;OFFSET(B2808,-计算!B$22,0,1,1)),"卖",I2807)),"买"),""))</f>
        <v>买</v>
      </c>
      <c r="J2808" s="4" t="str">
        <f t="shared" ca="1" si="175"/>
        <v/>
      </c>
      <c r="K2808" s="3">
        <f ca="1">IF(I2807="买",C2808,0)-IF(J2808=1,计算!B$18)</f>
        <v>-8.4119390503364366E-3</v>
      </c>
      <c r="L2808" s="2">
        <f t="shared" ca="1" si="174"/>
        <v>6.8809609504205929</v>
      </c>
      <c r="M2808" s="3">
        <f ca="1">1-L2808/MAX(L$2:L2808)</f>
        <v>0.29913236234151752</v>
      </c>
    </row>
    <row r="2809" spans="1:13" x14ac:dyDescent="0.15">
      <c r="A2809" s="1">
        <v>42576</v>
      </c>
      <c r="B2809" s="2">
        <v>3230.89</v>
      </c>
      <c r="C2809" s="3">
        <f t="shared" si="172"/>
        <v>1.7766560418708277E-3</v>
      </c>
      <c r="D2809" s="3">
        <f>1-B2809/MAX(B$2:B2809)</f>
        <v>0.45026713400939222</v>
      </c>
      <c r="E2809" s="4">
        <f ca="1">IFERROR(AVERAGE(OFFSET(B2809,0,0,-计算!B$19,1)),AVERAGE(OFFSET(B2809,0,0,-ROW(),1)))</f>
        <v>3246.7608333333337</v>
      </c>
      <c r="F2809" s="4">
        <f ca="1">IFERROR(AVERAGE(OFFSET(B2809,0,0,-计算!B$20,1)),AVERAGE(OFFSET(B2809,0,0,-ROW(),1)))</f>
        <v>3152.0478000000003</v>
      </c>
      <c r="G2809" s="4">
        <f t="shared" ca="1" si="173"/>
        <v>94.713033333333442</v>
      </c>
      <c r="H2809" s="4">
        <f ca="1">IFERROR(AVERAGE(OFFSET(G2809,0,0,-计算!B$21,1)),AVERAGE(OFFSET(G2809,0,0,-ROW(),1)))</f>
        <v>96.31091666666687</v>
      </c>
      <c r="I2809" s="4" t="str">
        <f ca="1">IF(计算!B$23=1,IFERROR(IF(AND(G2809&gt;H2809,OFFSET(G2809,-计算!B$22,0,1,1)&lt;OFFSET(H2809,-计算!B$22,0,1,1)),"买",IF(AND(G2809&lt;H2809,OFFSET(G2809,-计算!B$22,0,1,1)&gt;OFFSET(H2809,-计算!B$22,0,1,1)),"卖",I2808)),"买"),IF(计算!B$23=2,IFERROR(IF(AND(G2809&gt;OFFSET(G2809,-计算!B$22,0,1,1),B2809&lt;OFFSET(B2809,-计算!B$22,0,1,1)),"买",IF(AND(G2809&lt;OFFSET(G2809,-计算!B$22,0,1,1),B2809&gt;OFFSET(B2809,-计算!B$22,0,1,1)),"卖",I2808)),"买"),""))</f>
        <v>卖</v>
      </c>
      <c r="J2809" s="4">
        <f t="shared" ca="1" si="175"/>
        <v>1</v>
      </c>
      <c r="K2809" s="3">
        <f ca="1">IF(I2808="买",C2809,0)-IF(J2809=1,计算!B$18)</f>
        <v>1.7766560418708277E-3</v>
      </c>
      <c r="L2809" s="2">
        <f t="shared" ca="1" si="174"/>
        <v>6.8931860512670351</v>
      </c>
      <c r="M2809" s="3">
        <f ca="1">1-L2809/MAX(L$2:L2809)</f>
        <v>0.29788716161851991</v>
      </c>
    </row>
    <row r="2810" spans="1:13" x14ac:dyDescent="0.15">
      <c r="A2810" s="1">
        <v>42577</v>
      </c>
      <c r="B2810" s="2">
        <v>3269.59</v>
      </c>
      <c r="C2810" s="3">
        <f t="shared" si="172"/>
        <v>1.1978123674900809E-2</v>
      </c>
      <c r="D2810" s="3">
        <f>1-B2810/MAX(B$2:B2810)</f>
        <v>0.44368236575239905</v>
      </c>
      <c r="E2810" s="4">
        <f ca="1">IFERROR(AVERAGE(OFFSET(B2810,0,0,-计算!B$19,1)),AVERAGE(OFFSET(B2810,0,0,-ROW(),1)))</f>
        <v>3253.2033333333334</v>
      </c>
      <c r="F2810" s="4">
        <f ca="1">IFERROR(AVERAGE(OFFSET(B2810,0,0,-计算!B$20,1)),AVERAGE(OFFSET(B2810,0,0,-ROW(),1)))</f>
        <v>3155.9407999999994</v>
      </c>
      <c r="G2810" s="4">
        <f t="shared" ca="1" si="173"/>
        <v>97.262533333333977</v>
      </c>
      <c r="H2810" s="4">
        <f ca="1">IFERROR(AVERAGE(OFFSET(G2810,0,0,-计算!B$21,1)),AVERAGE(OFFSET(G2810,0,0,-ROW(),1)))</f>
        <v>97.01151111111146</v>
      </c>
      <c r="I2810" s="4" t="str">
        <f ca="1">IF(计算!B$23=1,IFERROR(IF(AND(G2810&gt;H2810,OFFSET(G2810,-计算!B$22,0,1,1)&lt;OFFSET(H2810,-计算!B$22,0,1,1)),"买",IF(AND(G2810&lt;H2810,OFFSET(G2810,-计算!B$22,0,1,1)&gt;OFFSET(H2810,-计算!B$22,0,1,1)),"卖",I2809)),"买"),IF(计算!B$23=2,IFERROR(IF(AND(G2810&gt;OFFSET(G2810,-计算!B$22,0,1,1),B2810&lt;OFFSET(B2810,-计算!B$22,0,1,1)),"买",IF(AND(G2810&lt;OFFSET(G2810,-计算!B$22,0,1,1),B2810&gt;OFFSET(B2810,-计算!B$22,0,1,1)),"卖",I2809)),"买"),""))</f>
        <v>卖</v>
      </c>
      <c r="J2810" s="4" t="str">
        <f t="shared" ca="1" si="175"/>
        <v/>
      </c>
      <c r="K2810" s="3">
        <f ca="1">IF(I2809="买",C2810,0)-IF(J2810=1,计算!B$18)</f>
        <v>0</v>
      </c>
      <c r="L2810" s="2">
        <f t="shared" ca="1" si="174"/>
        <v>6.8931860512670351</v>
      </c>
      <c r="M2810" s="3">
        <f ca="1">1-L2810/MAX(L$2:L2810)</f>
        <v>0.29788716161851991</v>
      </c>
    </row>
    <row r="2811" spans="1:13" x14ac:dyDescent="0.15">
      <c r="A2811" s="1">
        <v>42578</v>
      </c>
      <c r="B2811" s="2">
        <v>3218.24</v>
      </c>
      <c r="C2811" s="3">
        <f t="shared" si="172"/>
        <v>-1.5705333084576445E-2</v>
      </c>
      <c r="D2811" s="3">
        <f>1-B2811/MAX(B$2:B2811)</f>
        <v>0.45241951949908121</v>
      </c>
      <c r="E2811" s="4">
        <f ca="1">IFERROR(AVERAGE(OFFSET(B2811,0,0,-计算!B$19,1)),AVERAGE(OFFSET(B2811,0,0,-ROW(),1)))</f>
        <v>3254.4458333333332</v>
      </c>
      <c r="F2811" s="4">
        <f ca="1">IFERROR(AVERAGE(OFFSET(B2811,0,0,-计算!B$20,1)),AVERAGE(OFFSET(B2811,0,0,-ROW(),1)))</f>
        <v>3158.3993999999993</v>
      </c>
      <c r="G2811" s="4">
        <f t="shared" ca="1" si="173"/>
        <v>96.04643333333388</v>
      </c>
      <c r="H2811" s="4">
        <f ca="1">IFERROR(AVERAGE(OFFSET(G2811,0,0,-计算!B$21,1)),AVERAGE(OFFSET(G2811,0,0,-ROW(),1)))</f>
        <v>96.596383333333733</v>
      </c>
      <c r="I2811" s="4" t="str">
        <f ca="1">IF(计算!B$23=1,IFERROR(IF(AND(G2811&gt;H2811,OFFSET(G2811,-计算!B$22,0,1,1)&lt;OFFSET(H2811,-计算!B$22,0,1,1)),"买",IF(AND(G2811&lt;H2811,OFFSET(G2811,-计算!B$22,0,1,1)&gt;OFFSET(H2811,-计算!B$22,0,1,1)),"卖",I2810)),"买"),IF(计算!B$23=2,IFERROR(IF(AND(G2811&gt;OFFSET(G2811,-计算!B$22,0,1,1),B2811&lt;OFFSET(B2811,-计算!B$22,0,1,1)),"买",IF(AND(G2811&lt;OFFSET(G2811,-计算!B$22,0,1,1),B2811&gt;OFFSET(B2811,-计算!B$22,0,1,1)),"卖",I2810)),"买"),""))</f>
        <v>卖</v>
      </c>
      <c r="J2811" s="4" t="str">
        <f t="shared" ca="1" si="175"/>
        <v/>
      </c>
      <c r="K2811" s="3">
        <f ca="1">IF(I2810="买",C2811,0)-IF(J2811=1,计算!B$18)</f>
        <v>0</v>
      </c>
      <c r="L2811" s="2">
        <f t="shared" ca="1" si="174"/>
        <v>6.8931860512670351</v>
      </c>
      <c r="M2811" s="3">
        <f ca="1">1-L2811/MAX(L$2:L2811)</f>
        <v>0.29788716161851991</v>
      </c>
    </row>
    <row r="2812" spans="1:13" x14ac:dyDescent="0.15">
      <c r="A2812" s="1">
        <v>42579</v>
      </c>
      <c r="B2812" s="2">
        <v>3221.14</v>
      </c>
      <c r="C2812" s="3">
        <f t="shared" si="172"/>
        <v>9.0111365218259465E-4</v>
      </c>
      <c r="D2812" s="3">
        <f>1-B2812/MAX(B$2:B2812)</f>
        <v>0.45192608725243311</v>
      </c>
      <c r="E2812" s="4">
        <f ca="1">IFERROR(AVERAGE(OFFSET(B2812,0,0,-计算!B$19,1)),AVERAGE(OFFSET(B2812,0,0,-ROW(),1)))</f>
        <v>3250.1091666666666</v>
      </c>
      <c r="F2812" s="4">
        <f ca="1">IFERROR(AVERAGE(OFFSET(B2812,0,0,-计算!B$20,1)),AVERAGE(OFFSET(B2812,0,0,-ROW(),1)))</f>
        <v>3161.1017999999999</v>
      </c>
      <c r="G2812" s="4">
        <f t="shared" ca="1" si="173"/>
        <v>89.007366666666712</v>
      </c>
      <c r="H2812" s="4">
        <f ca="1">IFERROR(AVERAGE(OFFSET(G2812,0,0,-计算!B$21,1)),AVERAGE(OFFSET(G2812,0,0,-ROW(),1)))</f>
        <v>95.124294444444715</v>
      </c>
      <c r="I2812" s="4" t="str">
        <f ca="1">IF(计算!B$23=1,IFERROR(IF(AND(G2812&gt;H2812,OFFSET(G2812,-计算!B$22,0,1,1)&lt;OFFSET(H2812,-计算!B$22,0,1,1)),"买",IF(AND(G2812&lt;H2812,OFFSET(G2812,-计算!B$22,0,1,1)&gt;OFFSET(H2812,-计算!B$22,0,1,1)),"卖",I2811)),"买"),IF(计算!B$23=2,IFERROR(IF(AND(G2812&gt;OFFSET(G2812,-计算!B$22,0,1,1),B2812&lt;OFFSET(B2812,-计算!B$22,0,1,1)),"买",IF(AND(G2812&lt;OFFSET(G2812,-计算!B$22,0,1,1),B2812&gt;OFFSET(B2812,-计算!B$22,0,1,1)),"卖",I2811)),"买"),""))</f>
        <v>卖</v>
      </c>
      <c r="J2812" s="4" t="str">
        <f t="shared" ca="1" si="175"/>
        <v/>
      </c>
      <c r="K2812" s="3">
        <f ca="1">IF(I2811="买",C2812,0)-IF(J2812=1,计算!B$18)</f>
        <v>0</v>
      </c>
      <c r="L2812" s="2">
        <f t="shared" ca="1" si="174"/>
        <v>6.8931860512670351</v>
      </c>
      <c r="M2812" s="3">
        <f ca="1">1-L2812/MAX(L$2:L2812)</f>
        <v>0.29788716161851991</v>
      </c>
    </row>
    <row r="2813" spans="1:13" x14ac:dyDescent="0.15">
      <c r="A2813" s="1">
        <v>42580</v>
      </c>
      <c r="B2813" s="2">
        <v>3203.93</v>
      </c>
      <c r="C2813" s="3">
        <f t="shared" si="172"/>
        <v>-5.3428289363393056E-3</v>
      </c>
      <c r="D2813" s="3">
        <f>1-B2813/MAX(B$2:B2813)</f>
        <v>0.45485435241271355</v>
      </c>
      <c r="E2813" s="4">
        <f ca="1">IFERROR(AVERAGE(OFFSET(B2813,0,0,-计算!B$19,1)),AVERAGE(OFFSET(B2813,0,0,-ROW(),1)))</f>
        <v>3243.5308333333337</v>
      </c>
      <c r="F2813" s="4">
        <f ca="1">IFERROR(AVERAGE(OFFSET(B2813,0,0,-计算!B$20,1)),AVERAGE(OFFSET(B2813,0,0,-ROW(),1)))</f>
        <v>3163.8195999999998</v>
      </c>
      <c r="G2813" s="4">
        <f t="shared" ca="1" si="173"/>
        <v>79.711233333333894</v>
      </c>
      <c r="H2813" s="4">
        <f ca="1">IFERROR(AVERAGE(OFFSET(G2813,0,0,-计算!B$21,1)),AVERAGE(OFFSET(G2813,0,0,-ROW(),1)))</f>
        <v>92.08727222222258</v>
      </c>
      <c r="I2813" s="4" t="str">
        <f ca="1">IF(计算!B$23=1,IFERROR(IF(AND(G2813&gt;H2813,OFFSET(G2813,-计算!B$22,0,1,1)&lt;OFFSET(H2813,-计算!B$22,0,1,1)),"买",IF(AND(G2813&lt;H2813,OFFSET(G2813,-计算!B$22,0,1,1)&gt;OFFSET(H2813,-计算!B$22,0,1,1)),"卖",I2812)),"买"),IF(计算!B$23=2,IFERROR(IF(AND(G2813&gt;OFFSET(G2813,-计算!B$22,0,1,1),B2813&lt;OFFSET(B2813,-计算!B$22,0,1,1)),"买",IF(AND(G2813&lt;OFFSET(G2813,-计算!B$22,0,1,1),B2813&gt;OFFSET(B2813,-计算!B$22,0,1,1)),"卖",I2812)),"买"),""))</f>
        <v>卖</v>
      </c>
      <c r="J2813" s="4" t="str">
        <f t="shared" ca="1" si="175"/>
        <v/>
      </c>
      <c r="K2813" s="3">
        <f ca="1">IF(I2812="买",C2813,0)-IF(J2813=1,计算!B$18)</f>
        <v>0</v>
      </c>
      <c r="L2813" s="2">
        <f t="shared" ca="1" si="174"/>
        <v>6.8931860512670351</v>
      </c>
      <c r="M2813" s="3">
        <f ca="1">1-L2813/MAX(L$2:L2813)</f>
        <v>0.29788716161851991</v>
      </c>
    </row>
    <row r="2814" spans="1:13" x14ac:dyDescent="0.15">
      <c r="A2814" s="1">
        <v>42583</v>
      </c>
      <c r="B2814" s="2">
        <v>3176.81</v>
      </c>
      <c r="C2814" s="3">
        <f t="shared" si="172"/>
        <v>-8.4646044077117955E-3</v>
      </c>
      <c r="D2814" s="3">
        <f>1-B2814/MAX(B$2:B2814)</f>
        <v>0.45946879466412571</v>
      </c>
      <c r="E2814" s="4">
        <f ca="1">IFERROR(AVERAGE(OFFSET(B2814,0,0,-计算!B$19,1)),AVERAGE(OFFSET(B2814,0,0,-ROW(),1)))</f>
        <v>3235.2016666666664</v>
      </c>
      <c r="F2814" s="4">
        <f ca="1">IFERROR(AVERAGE(OFFSET(B2814,0,0,-计算!B$20,1)),AVERAGE(OFFSET(B2814,0,0,-ROW(),1)))</f>
        <v>3166.1057999999994</v>
      </c>
      <c r="G2814" s="4">
        <f t="shared" ca="1" si="173"/>
        <v>69.095866666667007</v>
      </c>
      <c r="H2814" s="4">
        <f ca="1">IFERROR(AVERAGE(OFFSET(G2814,0,0,-计算!B$21,1)),AVERAGE(OFFSET(G2814,0,0,-ROW(),1)))</f>
        <v>87.639411111111485</v>
      </c>
      <c r="I2814" s="4" t="str">
        <f ca="1">IF(计算!B$23=1,IFERROR(IF(AND(G2814&gt;H2814,OFFSET(G2814,-计算!B$22,0,1,1)&lt;OFFSET(H2814,-计算!B$22,0,1,1)),"买",IF(AND(G2814&lt;H2814,OFFSET(G2814,-计算!B$22,0,1,1)&gt;OFFSET(H2814,-计算!B$22,0,1,1)),"卖",I2813)),"买"),IF(计算!B$23=2,IFERROR(IF(AND(G2814&gt;OFFSET(G2814,-计算!B$22,0,1,1),B2814&lt;OFFSET(B2814,-计算!B$22,0,1,1)),"买",IF(AND(G2814&lt;OFFSET(G2814,-计算!B$22,0,1,1),B2814&gt;OFFSET(B2814,-计算!B$22,0,1,1)),"卖",I2813)),"买"),""))</f>
        <v>卖</v>
      </c>
      <c r="J2814" s="4" t="str">
        <f t="shared" ca="1" si="175"/>
        <v/>
      </c>
      <c r="K2814" s="3">
        <f ca="1">IF(I2813="买",C2814,0)-IF(J2814=1,计算!B$18)</f>
        <v>0</v>
      </c>
      <c r="L2814" s="2">
        <f t="shared" ca="1" si="174"/>
        <v>6.8931860512670351</v>
      </c>
      <c r="M2814" s="3">
        <f ca="1">1-L2814/MAX(L$2:L2814)</f>
        <v>0.29788716161851991</v>
      </c>
    </row>
    <row r="2815" spans="1:13" x14ac:dyDescent="0.15">
      <c r="A2815" s="1">
        <v>42584</v>
      </c>
      <c r="B2815" s="2">
        <v>3189.05</v>
      </c>
      <c r="C2815" s="3">
        <f t="shared" si="172"/>
        <v>3.8529216415210676E-3</v>
      </c>
      <c r="D2815" s="3">
        <f>1-B2815/MAX(B$2:B2815)</f>
        <v>0.45738617028516981</v>
      </c>
      <c r="E2815" s="4">
        <f ca="1">IFERROR(AVERAGE(OFFSET(B2815,0,0,-计算!B$19,1)),AVERAGE(OFFSET(B2815,0,0,-ROW(),1)))</f>
        <v>3227.9325000000003</v>
      </c>
      <c r="F2815" s="4">
        <f ca="1">IFERROR(AVERAGE(OFFSET(B2815,0,0,-计算!B$20,1)),AVERAGE(OFFSET(B2815,0,0,-ROW(),1)))</f>
        <v>3168.3223999999991</v>
      </c>
      <c r="G2815" s="4">
        <f t="shared" ca="1" si="173"/>
        <v>59.610100000001239</v>
      </c>
      <c r="H2815" s="4">
        <f ca="1">IFERROR(AVERAGE(OFFSET(G2815,0,0,-计算!B$21,1)),AVERAGE(OFFSET(G2815,0,0,-ROW(),1)))</f>
        <v>81.78892222222278</v>
      </c>
      <c r="I2815" s="4" t="str">
        <f ca="1">IF(计算!B$23=1,IFERROR(IF(AND(G2815&gt;H2815,OFFSET(G2815,-计算!B$22,0,1,1)&lt;OFFSET(H2815,-计算!B$22,0,1,1)),"买",IF(AND(G2815&lt;H2815,OFFSET(G2815,-计算!B$22,0,1,1)&gt;OFFSET(H2815,-计算!B$22,0,1,1)),"卖",I2814)),"买"),IF(计算!B$23=2,IFERROR(IF(AND(G2815&gt;OFFSET(G2815,-计算!B$22,0,1,1),B2815&lt;OFFSET(B2815,-计算!B$22,0,1,1)),"买",IF(AND(G2815&lt;OFFSET(G2815,-计算!B$22,0,1,1),B2815&gt;OFFSET(B2815,-计算!B$22,0,1,1)),"卖",I2814)),"买"),""))</f>
        <v>卖</v>
      </c>
      <c r="J2815" s="4" t="str">
        <f t="shared" ca="1" si="175"/>
        <v/>
      </c>
      <c r="K2815" s="3">
        <f ca="1">IF(I2814="买",C2815,0)-IF(J2815=1,计算!B$18)</f>
        <v>0</v>
      </c>
      <c r="L2815" s="2">
        <f t="shared" ca="1" si="174"/>
        <v>6.8931860512670351</v>
      </c>
      <c r="M2815" s="3">
        <f ca="1">1-L2815/MAX(L$2:L2815)</f>
        <v>0.29788716161851991</v>
      </c>
    </row>
    <row r="2816" spans="1:13" x14ac:dyDescent="0.15">
      <c r="A2816" s="1">
        <v>42585</v>
      </c>
      <c r="B2816" s="2">
        <v>3193.51</v>
      </c>
      <c r="C2816" s="3">
        <f t="shared" si="172"/>
        <v>1.3985356140544525E-3</v>
      </c>
      <c r="D2816" s="3">
        <f>1-B2816/MAX(B$2:B2816)</f>
        <v>0.45662730551963515</v>
      </c>
      <c r="E2816" s="4">
        <f ca="1">IFERROR(AVERAGE(OFFSET(B2816,0,0,-计算!B$19,1)),AVERAGE(OFFSET(B2816,0,0,-ROW(),1)))</f>
        <v>3222.2233333333334</v>
      </c>
      <c r="F2816" s="4">
        <f ca="1">IFERROR(AVERAGE(OFFSET(B2816,0,0,-计算!B$20,1)),AVERAGE(OFFSET(B2816,0,0,-ROW(),1)))</f>
        <v>3170.4481999999994</v>
      </c>
      <c r="G2816" s="4">
        <f t="shared" ca="1" si="173"/>
        <v>51.775133333333997</v>
      </c>
      <c r="H2816" s="4">
        <f ca="1">IFERROR(AVERAGE(OFFSET(G2816,0,0,-计算!B$21,1)),AVERAGE(OFFSET(G2816,0,0,-ROW(),1)))</f>
        <v>74.20768888888945</v>
      </c>
      <c r="I2816" s="4" t="str">
        <f ca="1">IF(计算!B$23=1,IFERROR(IF(AND(G2816&gt;H2816,OFFSET(G2816,-计算!B$22,0,1,1)&lt;OFFSET(H2816,-计算!B$22,0,1,1)),"买",IF(AND(G2816&lt;H2816,OFFSET(G2816,-计算!B$22,0,1,1)&gt;OFFSET(H2816,-计算!B$22,0,1,1)),"卖",I2815)),"买"),IF(计算!B$23=2,IFERROR(IF(AND(G2816&gt;OFFSET(G2816,-计算!B$22,0,1,1),B2816&lt;OFFSET(B2816,-计算!B$22,0,1,1)),"买",IF(AND(G2816&lt;OFFSET(G2816,-计算!B$22,0,1,1),B2816&gt;OFFSET(B2816,-计算!B$22,0,1,1)),"卖",I2815)),"买"),""))</f>
        <v>卖</v>
      </c>
      <c r="J2816" s="4" t="str">
        <f t="shared" ca="1" si="175"/>
        <v/>
      </c>
      <c r="K2816" s="3">
        <f ca="1">IF(I2815="买",C2816,0)-IF(J2816=1,计算!B$18)</f>
        <v>0</v>
      </c>
      <c r="L2816" s="2">
        <f t="shared" ca="1" si="174"/>
        <v>6.8931860512670351</v>
      </c>
      <c r="M2816" s="3">
        <f ca="1">1-L2816/MAX(L$2:L2816)</f>
        <v>0.29788716161851991</v>
      </c>
    </row>
    <row r="2817" spans="1:13" x14ac:dyDescent="0.15">
      <c r="A2817" s="1">
        <v>42586</v>
      </c>
      <c r="B2817" s="2">
        <v>3201.29</v>
      </c>
      <c r="C2817" s="3">
        <f t="shared" si="172"/>
        <v>2.4361908996684001E-3</v>
      </c>
      <c r="D2817" s="3">
        <f>1-B2817/MAX(B$2:B2817)</f>
        <v>0.4553035459062138</v>
      </c>
      <c r="E2817" s="4">
        <f ca="1">IFERROR(AVERAGE(OFFSET(B2817,0,0,-计算!B$19,1)),AVERAGE(OFFSET(B2817,0,0,-ROW(),1)))</f>
        <v>3218.311666666667</v>
      </c>
      <c r="F2817" s="4">
        <f ca="1">IFERROR(AVERAGE(OFFSET(B2817,0,0,-计算!B$20,1)),AVERAGE(OFFSET(B2817,0,0,-ROW(),1)))</f>
        <v>3173.2027999999996</v>
      </c>
      <c r="G2817" s="4">
        <f t="shared" ca="1" si="173"/>
        <v>45.108866666667382</v>
      </c>
      <c r="H2817" s="4">
        <f ca="1">IFERROR(AVERAGE(OFFSET(G2817,0,0,-计算!B$21,1)),AVERAGE(OFFSET(G2817,0,0,-ROW(),1)))</f>
        <v>65.718094444445043</v>
      </c>
      <c r="I2817" s="4" t="str">
        <f ca="1">IF(计算!B$23=1,IFERROR(IF(AND(G2817&gt;H2817,OFFSET(G2817,-计算!B$22,0,1,1)&lt;OFFSET(H2817,-计算!B$22,0,1,1)),"买",IF(AND(G2817&lt;H2817,OFFSET(G2817,-计算!B$22,0,1,1)&gt;OFFSET(H2817,-计算!B$22,0,1,1)),"卖",I2816)),"买"),IF(计算!B$23=2,IFERROR(IF(AND(G2817&gt;OFFSET(G2817,-计算!B$22,0,1,1),B2817&lt;OFFSET(B2817,-计算!B$22,0,1,1)),"买",IF(AND(G2817&lt;OFFSET(G2817,-计算!B$22,0,1,1),B2817&gt;OFFSET(B2817,-计算!B$22,0,1,1)),"卖",I2816)),"买"),""))</f>
        <v>卖</v>
      </c>
      <c r="J2817" s="4" t="str">
        <f t="shared" ca="1" si="175"/>
        <v/>
      </c>
      <c r="K2817" s="3">
        <f ca="1">IF(I2816="买",C2817,0)-IF(J2817=1,计算!B$18)</f>
        <v>0</v>
      </c>
      <c r="L2817" s="2">
        <f t="shared" ca="1" si="174"/>
        <v>6.8931860512670351</v>
      </c>
      <c r="M2817" s="3">
        <f ca="1">1-L2817/MAX(L$2:L2817)</f>
        <v>0.29788716161851991</v>
      </c>
    </row>
    <row r="2818" spans="1:13" x14ac:dyDescent="0.15">
      <c r="A2818" s="1">
        <v>42587</v>
      </c>
      <c r="B2818" s="2">
        <v>3205.11</v>
      </c>
      <c r="C2818" s="3">
        <f t="shared" si="172"/>
        <v>1.1932689634490679E-3</v>
      </c>
      <c r="D2818" s="3">
        <f>1-B2818/MAX(B$2:B2818)</f>
        <v>0.45465357653304295</v>
      </c>
      <c r="E2818" s="4">
        <f ca="1">IFERROR(AVERAGE(OFFSET(B2818,0,0,-计算!B$19,1)),AVERAGE(OFFSET(B2818,0,0,-ROW(),1)))</f>
        <v>3215.6033333333339</v>
      </c>
      <c r="F2818" s="4">
        <f ca="1">IFERROR(AVERAGE(OFFSET(B2818,0,0,-计算!B$20,1)),AVERAGE(OFFSET(B2818,0,0,-ROW(),1)))</f>
        <v>3176.1203999999998</v>
      </c>
      <c r="G2818" s="4">
        <f t="shared" ca="1" si="173"/>
        <v>39.482933333334131</v>
      </c>
      <c r="H2818" s="4">
        <f ca="1">IFERROR(AVERAGE(OFFSET(G2818,0,0,-计算!B$21,1)),AVERAGE(OFFSET(G2818,0,0,-ROW(),1)))</f>
        <v>57.464022222222944</v>
      </c>
      <c r="I2818" s="4" t="str">
        <f ca="1">IF(计算!B$23=1,IFERROR(IF(AND(G2818&gt;H2818,OFFSET(G2818,-计算!B$22,0,1,1)&lt;OFFSET(H2818,-计算!B$22,0,1,1)),"买",IF(AND(G2818&lt;H2818,OFFSET(G2818,-计算!B$22,0,1,1)&gt;OFFSET(H2818,-计算!B$22,0,1,1)),"卖",I2817)),"买"),IF(计算!B$23=2,IFERROR(IF(AND(G2818&gt;OFFSET(G2818,-计算!B$22,0,1,1),B2818&lt;OFFSET(B2818,-计算!B$22,0,1,1)),"买",IF(AND(G2818&lt;OFFSET(G2818,-计算!B$22,0,1,1),B2818&gt;OFFSET(B2818,-计算!B$22,0,1,1)),"卖",I2817)),"买"),""))</f>
        <v>卖</v>
      </c>
      <c r="J2818" s="4" t="str">
        <f t="shared" ca="1" si="175"/>
        <v/>
      </c>
      <c r="K2818" s="3">
        <f ca="1">IF(I2817="买",C2818,0)-IF(J2818=1,计算!B$18)</f>
        <v>0</v>
      </c>
      <c r="L2818" s="2">
        <f t="shared" ca="1" si="174"/>
        <v>6.8931860512670351</v>
      </c>
      <c r="M2818" s="3">
        <f ca="1">1-L2818/MAX(L$2:L2818)</f>
        <v>0.29788716161851991</v>
      </c>
    </row>
    <row r="2819" spans="1:13" x14ac:dyDescent="0.15">
      <c r="A2819" s="1">
        <v>42590</v>
      </c>
      <c r="B2819" s="2">
        <v>3234.18</v>
      </c>
      <c r="C2819" s="3">
        <f t="shared" si="172"/>
        <v>9.0698915169837857E-3</v>
      </c>
      <c r="D2819" s="3">
        <f>1-B2819/MAX(B$2:B2819)</f>
        <v>0.44970734363302256</v>
      </c>
      <c r="E2819" s="4">
        <f ca="1">IFERROR(AVERAGE(OFFSET(B2819,0,0,-计算!B$19,1)),AVERAGE(OFFSET(B2819,0,0,-ROW(),1)))</f>
        <v>3214.0750000000003</v>
      </c>
      <c r="F2819" s="4">
        <f ca="1">IFERROR(AVERAGE(OFFSET(B2819,0,0,-计算!B$20,1)),AVERAGE(OFFSET(B2819,0,0,-ROW(),1)))</f>
        <v>3179.5197999999991</v>
      </c>
      <c r="G2819" s="4">
        <f t="shared" ca="1" si="173"/>
        <v>34.55520000000115</v>
      </c>
      <c r="H2819" s="4">
        <f ca="1">IFERROR(AVERAGE(OFFSET(G2819,0,0,-计算!B$21,1)),AVERAGE(OFFSET(G2819,0,0,-ROW(),1)))</f>
        <v>49.938016666667487</v>
      </c>
      <c r="I2819" s="4" t="str">
        <f ca="1">IF(计算!B$23=1,IFERROR(IF(AND(G2819&gt;H2819,OFFSET(G2819,-计算!B$22,0,1,1)&lt;OFFSET(H2819,-计算!B$22,0,1,1)),"买",IF(AND(G2819&lt;H2819,OFFSET(G2819,-计算!B$22,0,1,1)&gt;OFFSET(H2819,-计算!B$22,0,1,1)),"卖",I2818)),"买"),IF(计算!B$23=2,IFERROR(IF(AND(G2819&gt;OFFSET(G2819,-计算!B$22,0,1,1),B2819&lt;OFFSET(B2819,-计算!B$22,0,1,1)),"买",IF(AND(G2819&lt;OFFSET(G2819,-计算!B$22,0,1,1),B2819&gt;OFFSET(B2819,-计算!B$22,0,1,1)),"卖",I2818)),"买"),""))</f>
        <v>卖</v>
      </c>
      <c r="J2819" s="4" t="str">
        <f t="shared" ca="1" si="175"/>
        <v/>
      </c>
      <c r="K2819" s="3">
        <f ca="1">IF(I2818="买",C2819,0)-IF(J2819=1,计算!B$18)</f>
        <v>0</v>
      </c>
      <c r="L2819" s="2">
        <f t="shared" ca="1" si="174"/>
        <v>6.8931860512670351</v>
      </c>
      <c r="M2819" s="3">
        <f ca="1">1-L2819/MAX(L$2:L2819)</f>
        <v>0.29788716161851991</v>
      </c>
    </row>
    <row r="2820" spans="1:13" x14ac:dyDescent="0.15">
      <c r="A2820" s="1">
        <v>42591</v>
      </c>
      <c r="B2820" s="2">
        <v>3256.98</v>
      </c>
      <c r="C2820" s="3">
        <f t="shared" ref="C2820:C2883" si="176">B2820/B2819-1</f>
        <v>7.0497003877336706E-3</v>
      </c>
      <c r="D2820" s="3">
        <f>1-B2820/MAX(B$2:B2820)</f>
        <v>0.44582794528006531</v>
      </c>
      <c r="E2820" s="4">
        <f ca="1">IFERROR(AVERAGE(OFFSET(B2820,0,0,-计算!B$19,1)),AVERAGE(OFFSET(B2820,0,0,-ROW(),1)))</f>
        <v>3216.7266666666669</v>
      </c>
      <c r="F2820" s="4">
        <f ca="1">IFERROR(AVERAGE(OFFSET(B2820,0,0,-计算!B$20,1)),AVERAGE(OFFSET(B2820,0,0,-ROW(),1)))</f>
        <v>3183.4093999999996</v>
      </c>
      <c r="G2820" s="4">
        <f t="shared" ref="G2820:G2883" ca="1" si="177">E2820-F2820</f>
        <v>33.317266666667365</v>
      </c>
      <c r="H2820" s="4">
        <f ca="1">IFERROR(AVERAGE(OFFSET(G2820,0,0,-计算!B$21,1)),AVERAGE(OFFSET(G2820,0,0,-ROW(),1)))</f>
        <v>43.974916666667546</v>
      </c>
      <c r="I2820" s="4" t="str">
        <f ca="1">IF(计算!B$23=1,IFERROR(IF(AND(G2820&gt;H2820,OFFSET(G2820,-计算!B$22,0,1,1)&lt;OFFSET(H2820,-计算!B$22,0,1,1)),"买",IF(AND(G2820&lt;H2820,OFFSET(G2820,-计算!B$22,0,1,1)&gt;OFFSET(H2820,-计算!B$22,0,1,1)),"卖",I2819)),"买"),IF(计算!B$23=2,IFERROR(IF(AND(G2820&gt;OFFSET(G2820,-计算!B$22,0,1,1),B2820&lt;OFFSET(B2820,-计算!B$22,0,1,1)),"买",IF(AND(G2820&lt;OFFSET(G2820,-计算!B$22,0,1,1),B2820&gt;OFFSET(B2820,-计算!B$22,0,1,1)),"卖",I2819)),"买"),""))</f>
        <v>卖</v>
      </c>
      <c r="J2820" s="4" t="str">
        <f t="shared" ca="1" si="175"/>
        <v/>
      </c>
      <c r="K2820" s="3">
        <f ca="1">IF(I2819="买",C2820,0)-IF(J2820=1,计算!B$18)</f>
        <v>0</v>
      </c>
      <c r="L2820" s="2">
        <f t="shared" ref="L2820:L2883" ca="1" si="178">IFERROR(L2819*(1+K2820),L2819)</f>
        <v>6.8931860512670351</v>
      </c>
      <c r="M2820" s="3">
        <f ca="1">1-L2820/MAX(L$2:L2820)</f>
        <v>0.29788716161851991</v>
      </c>
    </row>
    <row r="2821" spans="1:13" x14ac:dyDescent="0.15">
      <c r="A2821" s="1">
        <v>42592</v>
      </c>
      <c r="B2821" s="2">
        <v>3243.34</v>
      </c>
      <c r="C2821" s="3">
        <f t="shared" si="176"/>
        <v>-4.1879286946803207E-3</v>
      </c>
      <c r="D2821" s="3">
        <f>1-B2821/MAX(B$2:B2821)</f>
        <v>0.44814877832981692</v>
      </c>
      <c r="E2821" s="4">
        <f ca="1">IFERROR(AVERAGE(OFFSET(B2821,0,0,-计算!B$19,1)),AVERAGE(OFFSET(B2821,0,0,-ROW(),1)))</f>
        <v>3217.7641666666664</v>
      </c>
      <c r="F2821" s="4">
        <f ca="1">IFERROR(AVERAGE(OFFSET(B2821,0,0,-计算!B$20,1)),AVERAGE(OFFSET(B2821,0,0,-ROW(),1)))</f>
        <v>3186.9419999999996</v>
      </c>
      <c r="G2821" s="4">
        <f t="shared" ca="1" si="177"/>
        <v>30.822166666666817</v>
      </c>
      <c r="H2821" s="4">
        <f ca="1">IFERROR(AVERAGE(OFFSET(G2821,0,0,-计算!B$21,1)),AVERAGE(OFFSET(G2821,0,0,-ROW(),1)))</f>
        <v>39.176927777778474</v>
      </c>
      <c r="I2821" s="4" t="str">
        <f ca="1">IF(计算!B$23=1,IFERROR(IF(AND(G2821&gt;H2821,OFFSET(G2821,-计算!B$22,0,1,1)&lt;OFFSET(H2821,-计算!B$22,0,1,1)),"买",IF(AND(G2821&lt;H2821,OFFSET(G2821,-计算!B$22,0,1,1)&gt;OFFSET(H2821,-计算!B$22,0,1,1)),"卖",I2820)),"买"),IF(计算!B$23=2,IFERROR(IF(AND(G2821&gt;OFFSET(G2821,-计算!B$22,0,1,1),B2821&lt;OFFSET(B2821,-计算!B$22,0,1,1)),"买",IF(AND(G2821&lt;OFFSET(G2821,-计算!B$22,0,1,1),B2821&gt;OFFSET(B2821,-计算!B$22,0,1,1)),"卖",I2820)),"买"),""))</f>
        <v>卖</v>
      </c>
      <c r="J2821" s="4" t="str">
        <f t="shared" ref="J2821:J2884" ca="1" si="179">IF(I2820&lt;&gt;I2821,1,"")</f>
        <v/>
      </c>
      <c r="K2821" s="3">
        <f ca="1">IF(I2820="买",C2821,0)-IF(J2821=1,计算!B$18)</f>
        <v>0</v>
      </c>
      <c r="L2821" s="2">
        <f t="shared" ca="1" si="178"/>
        <v>6.8931860512670351</v>
      </c>
      <c r="M2821" s="3">
        <f ca="1">1-L2821/MAX(L$2:L2821)</f>
        <v>0.29788716161851991</v>
      </c>
    </row>
    <row r="2822" spans="1:13" x14ac:dyDescent="0.15">
      <c r="A2822" s="1">
        <v>42593</v>
      </c>
      <c r="B2822" s="2">
        <v>3233.36</v>
      </c>
      <c r="C2822" s="3">
        <f t="shared" si="176"/>
        <v>-3.0770748672664938E-3</v>
      </c>
      <c r="D2822" s="3">
        <f>1-B2822/MAX(B$2:B2822)</f>
        <v>0.44984686585448852</v>
      </c>
      <c r="E2822" s="4">
        <f ca="1">IFERROR(AVERAGE(OFFSET(B2822,0,0,-计算!B$19,1)),AVERAGE(OFFSET(B2822,0,0,-ROW(),1)))</f>
        <v>3214.7450000000003</v>
      </c>
      <c r="F2822" s="4">
        <f ca="1">IFERROR(AVERAGE(OFFSET(B2822,0,0,-计算!B$20,1)),AVERAGE(OFFSET(B2822,0,0,-ROW(),1)))</f>
        <v>3188.2179999999994</v>
      </c>
      <c r="G2822" s="4">
        <f t="shared" ca="1" si="177"/>
        <v>26.527000000000953</v>
      </c>
      <c r="H2822" s="4">
        <f ca="1">IFERROR(AVERAGE(OFFSET(G2822,0,0,-计算!B$21,1)),AVERAGE(OFFSET(G2822,0,0,-ROW(),1)))</f>
        <v>34.968905555556297</v>
      </c>
      <c r="I2822" s="4" t="str">
        <f ca="1">IF(计算!B$23=1,IFERROR(IF(AND(G2822&gt;H2822,OFFSET(G2822,-计算!B$22,0,1,1)&lt;OFFSET(H2822,-计算!B$22,0,1,1)),"买",IF(AND(G2822&lt;H2822,OFFSET(G2822,-计算!B$22,0,1,1)&gt;OFFSET(H2822,-计算!B$22,0,1,1)),"卖",I2821)),"买"),IF(计算!B$23=2,IFERROR(IF(AND(G2822&gt;OFFSET(G2822,-计算!B$22,0,1,1),B2822&lt;OFFSET(B2822,-计算!B$22,0,1,1)),"买",IF(AND(G2822&lt;OFFSET(G2822,-计算!B$22,0,1,1),B2822&gt;OFFSET(B2822,-计算!B$22,0,1,1)),"卖",I2821)),"买"),""))</f>
        <v>卖</v>
      </c>
      <c r="J2822" s="4" t="str">
        <f t="shared" ca="1" si="179"/>
        <v/>
      </c>
      <c r="K2822" s="3">
        <f ca="1">IF(I2821="买",C2822,0)-IF(J2822=1,计算!B$18)</f>
        <v>0</v>
      </c>
      <c r="L2822" s="2">
        <f t="shared" ca="1" si="178"/>
        <v>6.8931860512670351</v>
      </c>
      <c r="M2822" s="3">
        <f ca="1">1-L2822/MAX(L$2:L2822)</f>
        <v>0.29788716161851991</v>
      </c>
    </row>
    <row r="2823" spans="1:13" x14ac:dyDescent="0.15">
      <c r="A2823" s="1">
        <v>42594</v>
      </c>
      <c r="B2823" s="2">
        <v>3294.23</v>
      </c>
      <c r="C2823" s="3">
        <f t="shared" si="176"/>
        <v>1.8825617933047933E-2</v>
      </c>
      <c r="D2823" s="3">
        <f>1-B2823/MAX(B$2:B2823)</f>
        <v>0.43948989314639619</v>
      </c>
      <c r="E2823" s="4">
        <f ca="1">IFERROR(AVERAGE(OFFSET(B2823,0,0,-计算!B$19,1)),AVERAGE(OFFSET(B2823,0,0,-ROW(),1)))</f>
        <v>3221.0774999999999</v>
      </c>
      <c r="F2823" s="4">
        <f ca="1">IFERROR(AVERAGE(OFFSET(B2823,0,0,-计算!B$20,1)),AVERAGE(OFFSET(B2823,0,0,-ROW(),1)))</f>
        <v>3190.891599999999</v>
      </c>
      <c r="G2823" s="4">
        <f t="shared" ca="1" si="177"/>
        <v>30.185900000000856</v>
      </c>
      <c r="H2823" s="4">
        <f ca="1">IFERROR(AVERAGE(OFFSET(G2823,0,0,-计算!B$21,1)),AVERAGE(OFFSET(G2823,0,0,-ROW(),1)))</f>
        <v>32.481744444445212</v>
      </c>
      <c r="I2823" s="4" t="str">
        <f ca="1">IF(计算!B$23=1,IFERROR(IF(AND(G2823&gt;H2823,OFFSET(G2823,-计算!B$22,0,1,1)&lt;OFFSET(H2823,-计算!B$22,0,1,1)),"买",IF(AND(G2823&lt;H2823,OFFSET(G2823,-计算!B$22,0,1,1)&gt;OFFSET(H2823,-计算!B$22,0,1,1)),"卖",I2822)),"买"),IF(计算!B$23=2,IFERROR(IF(AND(G2823&gt;OFFSET(G2823,-计算!B$22,0,1,1),B2823&lt;OFFSET(B2823,-计算!B$22,0,1,1)),"买",IF(AND(G2823&lt;OFFSET(G2823,-计算!B$22,0,1,1),B2823&gt;OFFSET(B2823,-计算!B$22,0,1,1)),"卖",I2822)),"买"),""))</f>
        <v>卖</v>
      </c>
      <c r="J2823" s="4" t="str">
        <f t="shared" ca="1" si="179"/>
        <v/>
      </c>
      <c r="K2823" s="3">
        <f ca="1">IF(I2822="买",C2823,0)-IF(J2823=1,计算!B$18)</f>
        <v>0</v>
      </c>
      <c r="L2823" s="2">
        <f t="shared" ca="1" si="178"/>
        <v>6.8931860512670351</v>
      </c>
      <c r="M2823" s="3">
        <f ca="1">1-L2823/MAX(L$2:L2823)</f>
        <v>0.29788716161851991</v>
      </c>
    </row>
    <row r="2824" spans="1:13" x14ac:dyDescent="0.15">
      <c r="A2824" s="1">
        <v>42597</v>
      </c>
      <c r="B2824" s="2">
        <v>3393.42</v>
      </c>
      <c r="C2824" s="3">
        <f t="shared" si="176"/>
        <v>3.0110223026321714E-2</v>
      </c>
      <c r="D2824" s="3">
        <f>1-B2824/MAX(B$2:B2824)</f>
        <v>0.42261280882052676</v>
      </c>
      <c r="E2824" s="4">
        <f ca="1">IFERROR(AVERAGE(OFFSET(B2824,0,0,-计算!B$19,1)),AVERAGE(OFFSET(B2824,0,0,-ROW(),1)))</f>
        <v>3235.4341666666664</v>
      </c>
      <c r="F2824" s="4">
        <f ca="1">IFERROR(AVERAGE(OFFSET(B2824,0,0,-计算!B$20,1)),AVERAGE(OFFSET(B2824,0,0,-ROW(),1)))</f>
        <v>3195.4179999999997</v>
      </c>
      <c r="G2824" s="4">
        <f t="shared" ca="1" si="177"/>
        <v>40.016166666666777</v>
      </c>
      <c r="H2824" s="4">
        <f ca="1">IFERROR(AVERAGE(OFFSET(G2824,0,0,-计算!B$21,1)),AVERAGE(OFFSET(G2824,0,0,-ROW(),1)))</f>
        <v>32.57061666666732</v>
      </c>
      <c r="I2824" s="4" t="str">
        <f ca="1">IF(计算!B$23=1,IFERROR(IF(AND(G2824&gt;H2824,OFFSET(G2824,-计算!B$22,0,1,1)&lt;OFFSET(H2824,-计算!B$22,0,1,1)),"买",IF(AND(G2824&lt;H2824,OFFSET(G2824,-计算!B$22,0,1,1)&gt;OFFSET(H2824,-计算!B$22,0,1,1)),"卖",I2823)),"买"),IF(计算!B$23=2,IFERROR(IF(AND(G2824&gt;OFFSET(G2824,-计算!B$22,0,1,1),B2824&lt;OFFSET(B2824,-计算!B$22,0,1,1)),"买",IF(AND(G2824&lt;OFFSET(G2824,-计算!B$22,0,1,1),B2824&gt;OFFSET(B2824,-计算!B$22,0,1,1)),"卖",I2823)),"买"),""))</f>
        <v>买</v>
      </c>
      <c r="J2824" s="4">
        <f t="shared" ca="1" si="179"/>
        <v>1</v>
      </c>
      <c r="K2824" s="3">
        <f ca="1">IF(I2823="买",C2824,0)-IF(J2824=1,计算!B$18)</f>
        <v>0</v>
      </c>
      <c r="L2824" s="2">
        <f t="shared" ca="1" si="178"/>
        <v>6.8931860512670351</v>
      </c>
      <c r="M2824" s="3">
        <f ca="1">1-L2824/MAX(L$2:L2824)</f>
        <v>0.29788716161851991</v>
      </c>
    </row>
    <row r="2825" spans="1:13" x14ac:dyDescent="0.15">
      <c r="A2825" s="1">
        <v>42598</v>
      </c>
      <c r="B2825" s="2">
        <v>3378.25</v>
      </c>
      <c r="C2825" s="3">
        <f t="shared" si="176"/>
        <v>-4.4704162762051469E-3</v>
      </c>
      <c r="D2825" s="3">
        <f>1-B2825/MAX(B$2:B2825)</f>
        <v>0.4251939699176478</v>
      </c>
      <c r="E2825" s="4">
        <f ca="1">IFERROR(AVERAGE(OFFSET(B2825,0,0,-计算!B$19,1)),AVERAGE(OFFSET(B2825,0,0,-ROW(),1)))</f>
        <v>3249.9608333333331</v>
      </c>
      <c r="F2825" s="4">
        <f ca="1">IFERROR(AVERAGE(OFFSET(B2825,0,0,-计算!B$20,1)),AVERAGE(OFFSET(B2825,0,0,-ROW(),1)))</f>
        <v>3199.1963999999989</v>
      </c>
      <c r="G2825" s="4">
        <f t="shared" ca="1" si="177"/>
        <v>50.764433333334182</v>
      </c>
      <c r="H2825" s="4">
        <f ca="1">IFERROR(AVERAGE(OFFSET(G2825,0,0,-计算!B$21,1)),AVERAGE(OFFSET(G2825,0,0,-ROW(),1)))</f>
        <v>35.272155555556161</v>
      </c>
      <c r="I2825" s="4" t="str">
        <f ca="1">IF(计算!B$23=1,IFERROR(IF(AND(G2825&gt;H2825,OFFSET(G2825,-计算!B$22,0,1,1)&lt;OFFSET(H2825,-计算!B$22,0,1,1)),"买",IF(AND(G2825&lt;H2825,OFFSET(G2825,-计算!B$22,0,1,1)&gt;OFFSET(H2825,-计算!B$22,0,1,1)),"卖",I2824)),"买"),IF(计算!B$23=2,IFERROR(IF(AND(G2825&gt;OFFSET(G2825,-计算!B$22,0,1,1),B2825&lt;OFFSET(B2825,-计算!B$22,0,1,1)),"买",IF(AND(G2825&lt;OFFSET(G2825,-计算!B$22,0,1,1),B2825&gt;OFFSET(B2825,-计算!B$22,0,1,1)),"卖",I2824)),"买"),""))</f>
        <v>买</v>
      </c>
      <c r="J2825" s="4" t="str">
        <f t="shared" ca="1" si="179"/>
        <v/>
      </c>
      <c r="K2825" s="3">
        <f ca="1">IF(I2824="买",C2825,0)-IF(J2825=1,计算!B$18)</f>
        <v>-4.4704162762051469E-3</v>
      </c>
      <c r="L2825" s="2">
        <f t="shared" ca="1" si="178"/>
        <v>6.8623706401485407</v>
      </c>
      <c r="M2825" s="3">
        <f ca="1">1-L2825/MAX(L$2:L2825)</f>
        <v>0.30102589827895299</v>
      </c>
    </row>
    <row r="2826" spans="1:13" x14ac:dyDescent="0.15">
      <c r="A2826" s="1">
        <v>42599</v>
      </c>
      <c r="B2826" s="2">
        <v>3373.05</v>
      </c>
      <c r="C2826" s="3">
        <f t="shared" si="176"/>
        <v>-1.5392584918226815E-3</v>
      </c>
      <c r="D2826" s="3">
        <f>1-B2826/MAX(B$2:B2826)</f>
        <v>0.42607874498060294</v>
      </c>
      <c r="E2826" s="4">
        <f ca="1">IFERROR(AVERAGE(OFFSET(B2826,0,0,-计算!B$19,1)),AVERAGE(OFFSET(B2826,0,0,-ROW(),1)))</f>
        <v>3266.314166666667</v>
      </c>
      <c r="F2826" s="4">
        <f ca="1">IFERROR(AVERAGE(OFFSET(B2826,0,0,-计算!B$20,1)),AVERAGE(OFFSET(B2826,0,0,-ROW(),1)))</f>
        <v>3203.0815999999991</v>
      </c>
      <c r="G2826" s="4">
        <f t="shared" ca="1" si="177"/>
        <v>63.232566666667935</v>
      </c>
      <c r="H2826" s="4">
        <f ca="1">IFERROR(AVERAGE(OFFSET(G2826,0,0,-计算!B$21,1)),AVERAGE(OFFSET(G2826,0,0,-ROW(),1)))</f>
        <v>40.258038888889587</v>
      </c>
      <c r="I2826" s="4" t="str">
        <f ca="1">IF(计算!B$23=1,IFERROR(IF(AND(G2826&gt;H2826,OFFSET(G2826,-计算!B$22,0,1,1)&lt;OFFSET(H2826,-计算!B$22,0,1,1)),"买",IF(AND(G2826&lt;H2826,OFFSET(G2826,-计算!B$22,0,1,1)&gt;OFFSET(H2826,-计算!B$22,0,1,1)),"卖",I2825)),"买"),IF(计算!B$23=2,IFERROR(IF(AND(G2826&gt;OFFSET(G2826,-计算!B$22,0,1,1),B2826&lt;OFFSET(B2826,-计算!B$22,0,1,1)),"买",IF(AND(G2826&lt;OFFSET(G2826,-计算!B$22,0,1,1),B2826&gt;OFFSET(B2826,-计算!B$22,0,1,1)),"卖",I2825)),"买"),""))</f>
        <v>买</v>
      </c>
      <c r="J2826" s="4" t="str">
        <f t="shared" ca="1" si="179"/>
        <v/>
      </c>
      <c r="K2826" s="3">
        <f ca="1">IF(I2825="买",C2826,0)-IF(J2826=1,计算!B$18)</f>
        <v>-1.5392584918226815E-3</v>
      </c>
      <c r="L2826" s="2">
        <f t="shared" ca="1" si="178"/>
        <v>6.851807677866657</v>
      </c>
      <c r="M2826" s="3">
        <f ca="1">1-L2826/MAX(L$2:L2826)</f>
        <v>0.30210180010059129</v>
      </c>
    </row>
    <row r="2827" spans="1:13" x14ac:dyDescent="0.15">
      <c r="A2827" s="1">
        <v>42600</v>
      </c>
      <c r="B2827" s="2">
        <v>3364.49</v>
      </c>
      <c r="C2827" s="3">
        <f t="shared" si="176"/>
        <v>-2.5377625591083142E-3</v>
      </c>
      <c r="D2827" s="3">
        <f>1-B2827/MAX(B$2:B2827)</f>
        <v>0.42753522085346762</v>
      </c>
      <c r="E2827" s="4">
        <f ca="1">IFERROR(AVERAGE(OFFSET(B2827,0,0,-计算!B$19,1)),AVERAGE(OFFSET(B2827,0,0,-ROW(),1)))</f>
        <v>3280.9341666666664</v>
      </c>
      <c r="F2827" s="4">
        <f ca="1">IFERROR(AVERAGE(OFFSET(B2827,0,0,-计算!B$20,1)),AVERAGE(OFFSET(B2827,0,0,-ROW(),1)))</f>
        <v>3206.8303999999994</v>
      </c>
      <c r="G2827" s="4">
        <f t="shared" ca="1" si="177"/>
        <v>74.10376666666707</v>
      </c>
      <c r="H2827" s="4">
        <f ca="1">IFERROR(AVERAGE(OFFSET(G2827,0,0,-计算!B$21,1)),AVERAGE(OFFSET(G2827,0,0,-ROW(),1)))</f>
        <v>47.471638888889629</v>
      </c>
      <c r="I2827" s="4" t="str">
        <f ca="1">IF(计算!B$23=1,IFERROR(IF(AND(G2827&gt;H2827,OFFSET(G2827,-计算!B$22,0,1,1)&lt;OFFSET(H2827,-计算!B$22,0,1,1)),"买",IF(AND(G2827&lt;H2827,OFFSET(G2827,-计算!B$22,0,1,1)&gt;OFFSET(H2827,-计算!B$22,0,1,1)),"卖",I2826)),"买"),IF(计算!B$23=2,IFERROR(IF(AND(G2827&gt;OFFSET(G2827,-计算!B$22,0,1,1),B2827&lt;OFFSET(B2827,-计算!B$22,0,1,1)),"买",IF(AND(G2827&lt;OFFSET(G2827,-计算!B$22,0,1,1),B2827&gt;OFFSET(B2827,-计算!B$22,0,1,1)),"卖",I2826)),"买"),""))</f>
        <v>买</v>
      </c>
      <c r="J2827" s="4" t="str">
        <f t="shared" ca="1" si="179"/>
        <v/>
      </c>
      <c r="K2827" s="3">
        <f ca="1">IF(I2826="买",C2827,0)-IF(J2827=1,计算!B$18)</f>
        <v>-2.5377625591083142E-3</v>
      </c>
      <c r="L2827" s="2">
        <f t="shared" ca="1" si="178"/>
        <v>6.8344194168795562</v>
      </c>
      <c r="M2827" s="3">
        <f ca="1">1-L2827/MAX(L$2:L2827)</f>
        <v>0.30387290002236511</v>
      </c>
    </row>
    <row r="2828" spans="1:13" x14ac:dyDescent="0.15">
      <c r="A2828" s="1">
        <v>42601</v>
      </c>
      <c r="B2828" s="2">
        <v>3365.02</v>
      </c>
      <c r="C2828" s="3">
        <f t="shared" si="176"/>
        <v>1.5752758961995461E-4</v>
      </c>
      <c r="D2828" s="3">
        <f>1-B2828/MAX(B$2:B2828)</f>
        <v>0.42744504185666643</v>
      </c>
      <c r="E2828" s="4">
        <f ca="1">IFERROR(AVERAGE(OFFSET(B2828,0,0,-计算!B$19,1)),AVERAGE(OFFSET(B2828,0,0,-ROW(),1)))</f>
        <v>3295.226666666666</v>
      </c>
      <c r="F2828" s="4">
        <f ca="1">IFERROR(AVERAGE(OFFSET(B2828,0,0,-计算!B$20,1)),AVERAGE(OFFSET(B2828,0,0,-ROW(),1)))</f>
        <v>3210.8509999999987</v>
      </c>
      <c r="G2828" s="4">
        <f t="shared" ca="1" si="177"/>
        <v>84.375666666667257</v>
      </c>
      <c r="H2828" s="4">
        <f ca="1">IFERROR(AVERAGE(OFFSET(G2828,0,0,-计算!B$21,1)),AVERAGE(OFFSET(G2828,0,0,-ROW(),1)))</f>
        <v>57.113083333334011</v>
      </c>
      <c r="I2828" s="4" t="str">
        <f ca="1">IF(计算!B$23=1,IFERROR(IF(AND(G2828&gt;H2828,OFFSET(G2828,-计算!B$22,0,1,1)&lt;OFFSET(H2828,-计算!B$22,0,1,1)),"买",IF(AND(G2828&lt;H2828,OFFSET(G2828,-计算!B$22,0,1,1)&gt;OFFSET(H2828,-计算!B$22,0,1,1)),"卖",I2827)),"买"),IF(计算!B$23=2,IFERROR(IF(AND(G2828&gt;OFFSET(G2828,-计算!B$22,0,1,1),B2828&lt;OFFSET(B2828,-计算!B$22,0,1,1)),"买",IF(AND(G2828&lt;OFFSET(G2828,-计算!B$22,0,1,1),B2828&gt;OFFSET(B2828,-计算!B$22,0,1,1)),"卖",I2827)),"买"),""))</f>
        <v>买</v>
      </c>
      <c r="J2828" s="4" t="str">
        <f t="shared" ca="1" si="179"/>
        <v/>
      </c>
      <c r="K2828" s="3">
        <f ca="1">IF(I2827="买",C2828,0)-IF(J2828=1,计算!B$18)</f>
        <v>1.5752758961995461E-4</v>
      </c>
      <c r="L2828" s="2">
        <f t="shared" ca="1" si="178"/>
        <v>6.8354960264967488</v>
      </c>
      <c r="M2828" s="3">
        <f ca="1">1-L2828/MAX(L$2:L2828)</f>
        <v>0.30376324079823658</v>
      </c>
    </row>
    <row r="2829" spans="1:13" x14ac:dyDescent="0.15">
      <c r="A2829" s="1">
        <v>42604</v>
      </c>
      <c r="B2829" s="2">
        <v>3336.79</v>
      </c>
      <c r="C2829" s="3">
        <f t="shared" si="176"/>
        <v>-8.3892517726491533E-3</v>
      </c>
      <c r="D2829" s="3">
        <f>1-B2829/MAX(B$2:B2829)</f>
        <v>0.43224834955420943</v>
      </c>
      <c r="E2829" s="4">
        <f ca="1">IFERROR(AVERAGE(OFFSET(B2829,0,0,-计算!B$19,1)),AVERAGE(OFFSET(B2829,0,0,-ROW(),1)))</f>
        <v>3306.5183333333334</v>
      </c>
      <c r="F2829" s="4">
        <f ca="1">IFERROR(AVERAGE(OFFSET(B2829,0,0,-计算!B$20,1)),AVERAGE(OFFSET(B2829,0,0,-ROW(),1)))</f>
        <v>3216.2599999999989</v>
      </c>
      <c r="G2829" s="4">
        <f t="shared" ca="1" si="177"/>
        <v>90.258333333334576</v>
      </c>
      <c r="H2829" s="4">
        <f ca="1">IFERROR(AVERAGE(OFFSET(G2829,0,0,-计算!B$21,1)),AVERAGE(OFFSET(G2829,0,0,-ROW(),1)))</f>
        <v>67.125155555556304</v>
      </c>
      <c r="I2829" s="4" t="str">
        <f ca="1">IF(计算!B$23=1,IFERROR(IF(AND(G2829&gt;H2829,OFFSET(G2829,-计算!B$22,0,1,1)&lt;OFFSET(H2829,-计算!B$22,0,1,1)),"买",IF(AND(G2829&lt;H2829,OFFSET(G2829,-计算!B$22,0,1,1)&gt;OFFSET(H2829,-计算!B$22,0,1,1)),"卖",I2828)),"买"),IF(计算!B$23=2,IFERROR(IF(AND(G2829&gt;OFFSET(G2829,-计算!B$22,0,1,1),B2829&lt;OFFSET(B2829,-计算!B$22,0,1,1)),"买",IF(AND(G2829&lt;OFFSET(G2829,-计算!B$22,0,1,1),B2829&gt;OFFSET(B2829,-计算!B$22,0,1,1)),"卖",I2828)),"买"),""))</f>
        <v>买</v>
      </c>
      <c r="J2829" s="4" t="str">
        <f t="shared" ca="1" si="179"/>
        <v/>
      </c>
      <c r="K2829" s="3">
        <f ca="1">IF(I2828="买",C2829,0)-IF(J2829=1,计算!B$18)</f>
        <v>-8.3892517726491533E-3</v>
      </c>
      <c r="L2829" s="2">
        <f t="shared" ca="1" si="178"/>
        <v>6.7781513293395248</v>
      </c>
      <c r="M2829" s="3">
        <f ca="1">1-L2829/MAX(L$2:L2829)</f>
        <v>0.30960414626455346</v>
      </c>
    </row>
    <row r="2830" spans="1:13" x14ac:dyDescent="0.15">
      <c r="A2830" s="1">
        <v>42605</v>
      </c>
      <c r="B2830" s="2">
        <v>3341.83</v>
      </c>
      <c r="C2830" s="3">
        <f t="shared" si="176"/>
        <v>1.5104336802735929E-3</v>
      </c>
      <c r="D2830" s="3">
        <f>1-B2830/MAX(B$2:B2830)</f>
        <v>0.43139079833934524</v>
      </c>
      <c r="E2830" s="4">
        <f ca="1">IFERROR(AVERAGE(OFFSET(B2830,0,0,-计算!B$19,1)),AVERAGE(OFFSET(B2830,0,0,-ROW(),1)))</f>
        <v>3317.9116666666669</v>
      </c>
      <c r="F2830" s="4">
        <f ca="1">IFERROR(AVERAGE(OFFSET(B2830,0,0,-计算!B$20,1)),AVERAGE(OFFSET(B2830,0,0,-ROW(),1)))</f>
        <v>3221.5769999999989</v>
      </c>
      <c r="G2830" s="4">
        <f t="shared" ca="1" si="177"/>
        <v>96.334666666667999</v>
      </c>
      <c r="H2830" s="4">
        <f ca="1">IFERROR(AVERAGE(OFFSET(G2830,0,0,-计算!B$21,1)),AVERAGE(OFFSET(G2830,0,0,-ROW(),1)))</f>
        <v>76.511572222223165</v>
      </c>
      <c r="I2830" s="4" t="str">
        <f ca="1">IF(计算!B$23=1,IFERROR(IF(AND(G2830&gt;H2830,OFFSET(G2830,-计算!B$22,0,1,1)&lt;OFFSET(H2830,-计算!B$22,0,1,1)),"买",IF(AND(G2830&lt;H2830,OFFSET(G2830,-计算!B$22,0,1,1)&gt;OFFSET(H2830,-计算!B$22,0,1,1)),"卖",I2829)),"买"),IF(计算!B$23=2,IFERROR(IF(AND(G2830&gt;OFFSET(G2830,-计算!B$22,0,1,1),B2830&lt;OFFSET(B2830,-计算!B$22,0,1,1)),"买",IF(AND(G2830&lt;OFFSET(G2830,-计算!B$22,0,1,1),B2830&gt;OFFSET(B2830,-计算!B$22,0,1,1)),"卖",I2829)),"买"),""))</f>
        <v>买</v>
      </c>
      <c r="J2830" s="4" t="str">
        <f t="shared" ca="1" si="179"/>
        <v/>
      </c>
      <c r="K2830" s="3">
        <f ca="1">IF(I2829="买",C2830,0)-IF(J2830=1,计算!B$18)</f>
        <v>1.5104336802735929E-3</v>
      </c>
      <c r="L2830" s="2">
        <f t="shared" ca="1" si="178"/>
        <v>6.7883892773973509</v>
      </c>
      <c r="M2830" s="3">
        <f ca="1">1-L2830/MAX(L$2:L2830)</f>
        <v>0.30856134911435018</v>
      </c>
    </row>
    <row r="2831" spans="1:13" x14ac:dyDescent="0.15">
      <c r="A2831" s="1">
        <v>42606</v>
      </c>
      <c r="B2831" s="2">
        <v>3329.86</v>
      </c>
      <c r="C2831" s="3">
        <f t="shared" si="176"/>
        <v>-3.5818698138444516E-3</v>
      </c>
      <c r="D2831" s="3">
        <f>1-B2831/MAX(B$2:B2831)</f>
        <v>0.4334274824746478</v>
      </c>
      <c r="E2831" s="4">
        <f ca="1">IFERROR(AVERAGE(OFFSET(B2831,0,0,-计算!B$19,1)),AVERAGE(OFFSET(B2831,0,0,-ROW(),1)))</f>
        <v>3325.8850000000002</v>
      </c>
      <c r="F2831" s="4">
        <f ca="1">IFERROR(AVERAGE(OFFSET(B2831,0,0,-计算!B$20,1)),AVERAGE(OFFSET(B2831,0,0,-ROW(),1)))</f>
        <v>3225.8467999999989</v>
      </c>
      <c r="G2831" s="4">
        <f t="shared" ca="1" si="177"/>
        <v>100.03820000000132</v>
      </c>
      <c r="H2831" s="4">
        <f ca="1">IFERROR(AVERAGE(OFFSET(G2831,0,0,-计算!B$21,1)),AVERAGE(OFFSET(G2831,0,0,-ROW(),1)))</f>
        <v>84.723866666667689</v>
      </c>
      <c r="I2831" s="4" t="str">
        <f ca="1">IF(计算!B$23=1,IFERROR(IF(AND(G2831&gt;H2831,OFFSET(G2831,-计算!B$22,0,1,1)&lt;OFFSET(H2831,-计算!B$22,0,1,1)),"买",IF(AND(G2831&lt;H2831,OFFSET(G2831,-计算!B$22,0,1,1)&gt;OFFSET(H2831,-计算!B$22,0,1,1)),"卖",I2830)),"买"),IF(计算!B$23=2,IFERROR(IF(AND(G2831&gt;OFFSET(G2831,-计算!B$22,0,1,1),B2831&lt;OFFSET(B2831,-计算!B$22,0,1,1)),"买",IF(AND(G2831&lt;OFFSET(G2831,-计算!B$22,0,1,1),B2831&gt;OFFSET(B2831,-计算!B$22,0,1,1)),"卖",I2830)),"买"),""))</f>
        <v>买</v>
      </c>
      <c r="J2831" s="4" t="str">
        <f t="shared" ca="1" si="179"/>
        <v/>
      </c>
      <c r="K2831" s="3">
        <f ca="1">IF(I2830="买",C2831,0)-IF(J2831=1,计算!B$18)</f>
        <v>-3.5818698138444516E-3</v>
      </c>
      <c r="L2831" s="2">
        <f t="shared" ca="1" si="178"/>
        <v>6.7640741507600159</v>
      </c>
      <c r="M2831" s="3">
        <f ca="1">1-L2831/MAX(L$2:L2831)</f>
        <v>0.31103799234608276</v>
      </c>
    </row>
    <row r="2832" spans="1:13" x14ac:dyDescent="0.15">
      <c r="A2832" s="1">
        <v>42607</v>
      </c>
      <c r="B2832" s="2">
        <v>3308.97</v>
      </c>
      <c r="C2832" s="3">
        <f t="shared" si="176"/>
        <v>-6.2735370255807554E-3</v>
      </c>
      <c r="D2832" s="3">
        <f>1-B2832/MAX(B$2:B2832)</f>
        <v>0.43698189614101957</v>
      </c>
      <c r="E2832" s="4">
        <f ca="1">IFERROR(AVERAGE(OFFSET(B2832,0,0,-计算!B$19,1)),AVERAGE(OFFSET(B2832,0,0,-ROW(),1)))</f>
        <v>3330.2175000000002</v>
      </c>
      <c r="F2832" s="4">
        <f ca="1">IFERROR(AVERAGE(OFFSET(B2832,0,0,-计算!B$20,1)),AVERAGE(OFFSET(B2832,0,0,-ROW(),1)))</f>
        <v>3230.132799999999</v>
      </c>
      <c r="G2832" s="4">
        <f t="shared" ca="1" si="177"/>
        <v>100.08470000000125</v>
      </c>
      <c r="H2832" s="4">
        <f ca="1">IFERROR(AVERAGE(OFFSET(G2832,0,0,-计算!B$21,1)),AVERAGE(OFFSET(G2832,0,0,-ROW(),1)))</f>
        <v>90.865888888889913</v>
      </c>
      <c r="I2832" s="4" t="str">
        <f ca="1">IF(计算!B$23=1,IFERROR(IF(AND(G2832&gt;H2832,OFFSET(G2832,-计算!B$22,0,1,1)&lt;OFFSET(H2832,-计算!B$22,0,1,1)),"买",IF(AND(G2832&lt;H2832,OFFSET(G2832,-计算!B$22,0,1,1)&gt;OFFSET(H2832,-计算!B$22,0,1,1)),"卖",I2831)),"买"),IF(计算!B$23=2,IFERROR(IF(AND(G2832&gt;OFFSET(G2832,-计算!B$22,0,1,1),B2832&lt;OFFSET(B2832,-计算!B$22,0,1,1)),"买",IF(AND(G2832&lt;OFFSET(G2832,-计算!B$22,0,1,1),B2832&gt;OFFSET(B2832,-计算!B$22,0,1,1)),"卖",I2831)),"买"),""))</f>
        <v>买</v>
      </c>
      <c r="J2832" s="4" t="str">
        <f t="shared" ca="1" si="179"/>
        <v/>
      </c>
      <c r="K2832" s="3">
        <f ca="1">IF(I2831="买",C2832,0)-IF(J2832=1,计算!B$18)</f>
        <v>-6.2735370255807554E-3</v>
      </c>
      <c r="L2832" s="2">
        <f t="shared" ca="1" si="178"/>
        <v>6.721639481131449</v>
      </c>
      <c r="M2832" s="3">
        <f ca="1">1-L2832/MAX(L$2:L2832)</f>
        <v>0.31536022101031813</v>
      </c>
    </row>
    <row r="2833" spans="1:13" x14ac:dyDescent="0.15">
      <c r="A2833" s="1">
        <v>42608</v>
      </c>
      <c r="B2833" s="2">
        <v>3307.09</v>
      </c>
      <c r="C2833" s="3">
        <f t="shared" si="176"/>
        <v>-5.6815262755471885E-4</v>
      </c>
      <c r="D2833" s="3">
        <f>1-B2833/MAX(B$2:B2833)</f>
        <v>0.43730177635608791</v>
      </c>
      <c r="E2833" s="4">
        <f ca="1">IFERROR(AVERAGE(OFFSET(B2833,0,0,-计算!B$19,1)),AVERAGE(OFFSET(B2833,0,0,-ROW(),1)))</f>
        <v>3335.53</v>
      </c>
      <c r="F2833" s="4">
        <f ca="1">IFERROR(AVERAGE(OFFSET(B2833,0,0,-计算!B$20,1)),AVERAGE(OFFSET(B2833,0,0,-ROW(),1)))</f>
        <v>3234.0673999999985</v>
      </c>
      <c r="G2833" s="4">
        <f t="shared" ca="1" si="177"/>
        <v>101.46260000000166</v>
      </c>
      <c r="H2833" s="4">
        <f ca="1">IFERROR(AVERAGE(OFFSET(G2833,0,0,-计算!B$21,1)),AVERAGE(OFFSET(G2833,0,0,-ROW(),1)))</f>
        <v>95.425694444445682</v>
      </c>
      <c r="I2833" s="4" t="str">
        <f ca="1">IF(计算!B$23=1,IFERROR(IF(AND(G2833&gt;H2833,OFFSET(G2833,-计算!B$22,0,1,1)&lt;OFFSET(H2833,-计算!B$22,0,1,1)),"买",IF(AND(G2833&lt;H2833,OFFSET(G2833,-计算!B$22,0,1,1)&gt;OFFSET(H2833,-计算!B$22,0,1,1)),"卖",I2832)),"买"),IF(计算!B$23=2,IFERROR(IF(AND(G2833&gt;OFFSET(G2833,-计算!B$22,0,1,1),B2833&lt;OFFSET(B2833,-计算!B$22,0,1,1)),"买",IF(AND(G2833&lt;OFFSET(G2833,-计算!B$22,0,1,1),B2833&gt;OFFSET(B2833,-计算!B$22,0,1,1)),"卖",I2832)),"买"),""))</f>
        <v>买</v>
      </c>
      <c r="J2833" s="4" t="str">
        <f t="shared" ca="1" si="179"/>
        <v/>
      </c>
      <c r="K2833" s="3">
        <f ca="1">IF(I2832="买",C2833,0)-IF(J2833=1,计算!B$18)</f>
        <v>-5.6815262755471885E-4</v>
      </c>
      <c r="L2833" s="2">
        <f t="shared" ca="1" si="178"/>
        <v>6.7178205639987683</v>
      </c>
      <c r="M2833" s="3">
        <f ca="1">1-L2833/MAX(L$2:L2833)</f>
        <v>0.31574920089967962</v>
      </c>
    </row>
    <row r="2834" spans="1:13" x14ac:dyDescent="0.15">
      <c r="A2834" s="1">
        <v>42611</v>
      </c>
      <c r="B2834" s="2">
        <v>3307.78</v>
      </c>
      <c r="C2834" s="3">
        <f t="shared" si="176"/>
        <v>2.0864264353259721E-4</v>
      </c>
      <c r="D2834" s="3">
        <f>1-B2834/MAX(B$2:B2834)</f>
        <v>0.43718437351119577</v>
      </c>
      <c r="E2834" s="4">
        <f ca="1">IFERROR(AVERAGE(OFFSET(B2834,0,0,-计算!B$19,1)),AVERAGE(OFFSET(B2834,0,0,-ROW(),1)))</f>
        <v>3341.7316666666666</v>
      </c>
      <c r="F2834" s="4">
        <f ca="1">IFERROR(AVERAGE(OFFSET(B2834,0,0,-计算!B$20,1)),AVERAGE(OFFSET(B2834,0,0,-ROW(),1)))</f>
        <v>3237.9695999999985</v>
      </c>
      <c r="G2834" s="4">
        <f t="shared" ca="1" si="177"/>
        <v>103.76206666666803</v>
      </c>
      <c r="H2834" s="4">
        <f ca="1">IFERROR(AVERAGE(OFFSET(G2834,0,0,-计算!B$21,1)),AVERAGE(OFFSET(G2834,0,0,-ROW(),1)))</f>
        <v>98.656761111112473</v>
      </c>
      <c r="I2834" s="4" t="str">
        <f ca="1">IF(计算!B$23=1,IFERROR(IF(AND(G2834&gt;H2834,OFFSET(G2834,-计算!B$22,0,1,1)&lt;OFFSET(H2834,-计算!B$22,0,1,1)),"买",IF(AND(G2834&lt;H2834,OFFSET(G2834,-计算!B$22,0,1,1)&gt;OFFSET(H2834,-计算!B$22,0,1,1)),"卖",I2833)),"买"),IF(计算!B$23=2,IFERROR(IF(AND(G2834&gt;OFFSET(G2834,-计算!B$22,0,1,1),B2834&lt;OFFSET(B2834,-计算!B$22,0,1,1)),"买",IF(AND(G2834&lt;OFFSET(G2834,-计算!B$22,0,1,1),B2834&gt;OFFSET(B2834,-计算!B$22,0,1,1)),"卖",I2833)),"买"),""))</f>
        <v>买</v>
      </c>
      <c r="J2834" s="4" t="str">
        <f t="shared" ca="1" si="179"/>
        <v/>
      </c>
      <c r="K2834" s="3">
        <f ca="1">IF(I2833="买",C2834,0)-IF(J2834=1,计算!B$18)</f>
        <v>2.0864264353259721E-4</v>
      </c>
      <c r="L2834" s="2">
        <f t="shared" ca="1" si="178"/>
        <v>6.7192221878400185</v>
      </c>
      <c r="M2834" s="3">
        <f ca="1">1-L2834/MAX(L$2:L2834)</f>
        <v>0.31560643700411606</v>
      </c>
    </row>
    <row r="2835" spans="1:13" x14ac:dyDescent="0.15">
      <c r="A2835" s="1">
        <v>42612</v>
      </c>
      <c r="B2835" s="2">
        <v>3311.99</v>
      </c>
      <c r="C2835" s="3">
        <f t="shared" si="176"/>
        <v>1.2727569548154349E-3</v>
      </c>
      <c r="D2835" s="3">
        <f>1-B2835/MAX(B$2:B2835)</f>
        <v>0.43646804600830325</v>
      </c>
      <c r="E2835" s="4">
        <f ca="1">IFERROR(AVERAGE(OFFSET(B2835,0,0,-计算!B$19,1)),AVERAGE(OFFSET(B2835,0,0,-ROW(),1)))</f>
        <v>3343.2116666666666</v>
      </c>
      <c r="F2835" s="4">
        <f ca="1">IFERROR(AVERAGE(OFFSET(B2835,0,0,-计算!B$20,1)),AVERAGE(OFFSET(B2835,0,0,-ROW(),1)))</f>
        <v>3242.0829999999983</v>
      </c>
      <c r="G2835" s="4">
        <f t="shared" ca="1" si="177"/>
        <v>101.12866666666832</v>
      </c>
      <c r="H2835" s="4">
        <f ca="1">IFERROR(AVERAGE(OFFSET(G2835,0,0,-计算!B$21,1)),AVERAGE(OFFSET(G2835,0,0,-ROW(),1)))</f>
        <v>100.46848333333476</v>
      </c>
      <c r="I2835" s="4" t="str">
        <f ca="1">IF(计算!B$23=1,IFERROR(IF(AND(G2835&gt;H2835,OFFSET(G2835,-计算!B$22,0,1,1)&lt;OFFSET(H2835,-计算!B$22,0,1,1)),"买",IF(AND(G2835&lt;H2835,OFFSET(G2835,-计算!B$22,0,1,1)&gt;OFFSET(H2835,-计算!B$22,0,1,1)),"卖",I2834)),"买"),IF(计算!B$23=2,IFERROR(IF(AND(G2835&gt;OFFSET(G2835,-计算!B$22,0,1,1),B2835&lt;OFFSET(B2835,-计算!B$22,0,1,1)),"买",IF(AND(G2835&lt;OFFSET(G2835,-计算!B$22,0,1,1),B2835&gt;OFFSET(B2835,-计算!B$22,0,1,1)),"卖",I2834)),"买"),""))</f>
        <v>买</v>
      </c>
      <c r="J2835" s="4" t="str">
        <f t="shared" ca="1" si="179"/>
        <v/>
      </c>
      <c r="K2835" s="3">
        <f ca="1">IF(I2834="买",C2835,0)-IF(J2835=1,计算!B$18)</f>
        <v>1.2727569548154349E-3</v>
      </c>
      <c r="L2835" s="2">
        <f t="shared" ca="1" si="178"/>
        <v>6.7277741246105416</v>
      </c>
      <c r="M2835" s="3">
        <f ca="1">1-L2835/MAX(L$2:L2835)</f>
        <v>0.31473537033698218</v>
      </c>
    </row>
    <row r="2836" spans="1:13" x14ac:dyDescent="0.15">
      <c r="A2836" s="1">
        <v>42613</v>
      </c>
      <c r="B2836" s="2">
        <v>3327.79</v>
      </c>
      <c r="C2836" s="3">
        <f t="shared" si="176"/>
        <v>4.7705458047881955E-3</v>
      </c>
      <c r="D2836" s="3">
        <f>1-B2836/MAX(B$2:B2836)</f>
        <v>0.43377969100932412</v>
      </c>
      <c r="E2836" s="4">
        <f ca="1">IFERROR(AVERAGE(OFFSET(B2836,0,0,-计算!B$19,1)),AVERAGE(OFFSET(B2836,0,0,-ROW(),1)))</f>
        <v>3337.7425000000003</v>
      </c>
      <c r="F2836" s="4">
        <f ca="1">IFERROR(AVERAGE(OFFSET(B2836,0,0,-计算!B$20,1)),AVERAGE(OFFSET(B2836,0,0,-ROW(),1)))</f>
        <v>3245.9595999999992</v>
      </c>
      <c r="G2836" s="4">
        <f t="shared" ca="1" si="177"/>
        <v>91.782900000001064</v>
      </c>
      <c r="H2836" s="4">
        <f ca="1">IFERROR(AVERAGE(OFFSET(G2836,0,0,-计算!B$21,1)),AVERAGE(OFFSET(G2836,0,0,-ROW(),1)))</f>
        <v>99.709855555556942</v>
      </c>
      <c r="I2836" s="4" t="str">
        <f ca="1">IF(计算!B$23=1,IFERROR(IF(AND(G2836&gt;H2836,OFFSET(G2836,-计算!B$22,0,1,1)&lt;OFFSET(H2836,-计算!B$22,0,1,1)),"买",IF(AND(G2836&lt;H2836,OFFSET(G2836,-计算!B$22,0,1,1)&gt;OFFSET(H2836,-计算!B$22,0,1,1)),"卖",I2835)),"买"),IF(计算!B$23=2,IFERROR(IF(AND(G2836&gt;OFFSET(G2836,-计算!B$22,0,1,1),B2836&lt;OFFSET(B2836,-计算!B$22,0,1,1)),"买",IF(AND(G2836&lt;OFFSET(G2836,-计算!B$22,0,1,1),B2836&gt;OFFSET(B2836,-计算!B$22,0,1,1)),"卖",I2835)),"买"),""))</f>
        <v>卖</v>
      </c>
      <c r="J2836" s="4">
        <f t="shared" ca="1" si="179"/>
        <v>1</v>
      </c>
      <c r="K2836" s="3">
        <f ca="1">IF(I2835="买",C2836,0)-IF(J2836=1,计算!B$18)</f>
        <v>4.7705458047881955E-3</v>
      </c>
      <c r="L2836" s="2">
        <f t="shared" ca="1" si="178"/>
        <v>6.7598692792362653</v>
      </c>
      <c r="M2836" s="3">
        <f ca="1">1-L2836/MAX(L$2:L2836)</f>
        <v>0.31146628403277343</v>
      </c>
    </row>
    <row r="2837" spans="1:13" x14ac:dyDescent="0.15">
      <c r="A2837" s="1">
        <v>42614</v>
      </c>
      <c r="B2837" s="2">
        <v>3301.58</v>
      </c>
      <c r="C2837" s="3">
        <f t="shared" si="176"/>
        <v>-7.8760979508923912E-3</v>
      </c>
      <c r="D2837" s="3">
        <f>1-B2837/MAX(B$2:B2837)</f>
        <v>0.43823929762471925</v>
      </c>
      <c r="E2837" s="4">
        <f ca="1">IFERROR(AVERAGE(OFFSET(B2837,0,0,-计算!B$19,1)),AVERAGE(OFFSET(B2837,0,0,-ROW(),1)))</f>
        <v>3331.3533333333339</v>
      </c>
      <c r="F2837" s="4">
        <f ca="1">IFERROR(AVERAGE(OFFSET(B2837,0,0,-计算!B$20,1)),AVERAGE(OFFSET(B2837,0,0,-ROW(),1)))</f>
        <v>3249.6447999999987</v>
      </c>
      <c r="G2837" s="4">
        <f t="shared" ca="1" si="177"/>
        <v>81.708533333335254</v>
      </c>
      <c r="H2837" s="4">
        <f ca="1">IFERROR(AVERAGE(OFFSET(G2837,0,0,-计算!B$21,1)),AVERAGE(OFFSET(G2837,0,0,-ROW(),1)))</f>
        <v>96.654911111112597</v>
      </c>
      <c r="I2837" s="4" t="str">
        <f ca="1">IF(计算!B$23=1,IFERROR(IF(AND(G2837&gt;H2837,OFFSET(G2837,-计算!B$22,0,1,1)&lt;OFFSET(H2837,-计算!B$22,0,1,1)),"买",IF(AND(G2837&lt;H2837,OFFSET(G2837,-计算!B$22,0,1,1)&gt;OFFSET(H2837,-计算!B$22,0,1,1)),"卖",I2836)),"买"),IF(计算!B$23=2,IFERROR(IF(AND(G2837&gt;OFFSET(G2837,-计算!B$22,0,1,1),B2837&lt;OFFSET(B2837,-计算!B$22,0,1,1)),"买",IF(AND(G2837&lt;OFFSET(G2837,-计算!B$22,0,1,1),B2837&gt;OFFSET(B2837,-计算!B$22,0,1,1)),"卖",I2836)),"买"),""))</f>
        <v>卖</v>
      </c>
      <c r="J2837" s="4" t="str">
        <f t="shared" ca="1" si="179"/>
        <v/>
      </c>
      <c r="K2837" s="3">
        <f ca="1">IF(I2836="买",C2837,0)-IF(J2837=1,计算!B$18)</f>
        <v>0</v>
      </c>
      <c r="L2837" s="2">
        <f t="shared" ca="1" si="178"/>
        <v>6.7598692792362653</v>
      </c>
      <c r="M2837" s="3">
        <f ca="1">1-L2837/MAX(L$2:L2837)</f>
        <v>0.31146628403277343</v>
      </c>
    </row>
    <row r="2838" spans="1:13" x14ac:dyDescent="0.15">
      <c r="A2838" s="1">
        <v>42615</v>
      </c>
      <c r="B2838" s="2">
        <v>3314.11</v>
      </c>
      <c r="C2838" s="3">
        <f t="shared" si="176"/>
        <v>3.7951526238952926E-3</v>
      </c>
      <c r="D2838" s="3">
        <f>1-B2838/MAX(B$2:B2838)</f>
        <v>0.43610733002109847</v>
      </c>
      <c r="E2838" s="4">
        <f ca="1">IFERROR(AVERAGE(OFFSET(B2838,0,0,-计算!B$19,1)),AVERAGE(OFFSET(B2838,0,0,-ROW(),1)))</f>
        <v>3326.4416666666671</v>
      </c>
      <c r="F2838" s="4">
        <f ca="1">IFERROR(AVERAGE(OFFSET(B2838,0,0,-计算!B$20,1)),AVERAGE(OFFSET(B2838,0,0,-ROW(),1)))</f>
        <v>3254.3837999999982</v>
      </c>
      <c r="G2838" s="4">
        <f t="shared" ca="1" si="177"/>
        <v>72.057866666668815</v>
      </c>
      <c r="H2838" s="4">
        <f ca="1">IFERROR(AVERAGE(OFFSET(G2838,0,0,-计算!B$21,1)),AVERAGE(OFFSET(G2838,0,0,-ROW(),1)))</f>
        <v>91.983772222223863</v>
      </c>
      <c r="I2838" s="4" t="str">
        <f ca="1">IF(计算!B$23=1,IFERROR(IF(AND(G2838&gt;H2838,OFFSET(G2838,-计算!B$22,0,1,1)&lt;OFFSET(H2838,-计算!B$22,0,1,1)),"买",IF(AND(G2838&lt;H2838,OFFSET(G2838,-计算!B$22,0,1,1)&gt;OFFSET(H2838,-计算!B$22,0,1,1)),"卖",I2837)),"买"),IF(计算!B$23=2,IFERROR(IF(AND(G2838&gt;OFFSET(G2838,-计算!B$22,0,1,1),B2838&lt;OFFSET(B2838,-计算!B$22,0,1,1)),"买",IF(AND(G2838&lt;OFFSET(G2838,-计算!B$22,0,1,1),B2838&gt;OFFSET(B2838,-计算!B$22,0,1,1)),"卖",I2837)),"买"),""))</f>
        <v>卖</v>
      </c>
      <c r="J2838" s="4" t="str">
        <f t="shared" ca="1" si="179"/>
        <v/>
      </c>
      <c r="K2838" s="3">
        <f ca="1">IF(I2837="买",C2838,0)-IF(J2838=1,计算!B$18)</f>
        <v>0</v>
      </c>
      <c r="L2838" s="2">
        <f t="shared" ca="1" si="178"/>
        <v>6.7598692792362653</v>
      </c>
      <c r="M2838" s="3">
        <f ca="1">1-L2838/MAX(L$2:L2838)</f>
        <v>0.31146628403277343</v>
      </c>
    </row>
    <row r="2839" spans="1:13" x14ac:dyDescent="0.15">
      <c r="A2839" s="1">
        <v>42618</v>
      </c>
      <c r="B2839" s="2">
        <v>3319.68</v>
      </c>
      <c r="C2839" s="3">
        <f t="shared" si="176"/>
        <v>1.6806925539585293E-3</v>
      </c>
      <c r="D2839" s="3">
        <f>1-B2839/MAX(B$2:B2839)</f>
        <v>0.43515959980943308</v>
      </c>
      <c r="E2839" s="4">
        <f ca="1">IFERROR(AVERAGE(OFFSET(B2839,0,0,-计算!B$19,1)),AVERAGE(OFFSET(B2839,0,0,-ROW(),1)))</f>
        <v>3322.7075000000004</v>
      </c>
      <c r="F2839" s="4">
        <f ca="1">IFERROR(AVERAGE(OFFSET(B2839,0,0,-计算!B$20,1)),AVERAGE(OFFSET(B2839,0,0,-ROW(),1)))</f>
        <v>3258.366599999998</v>
      </c>
      <c r="G2839" s="4">
        <f t="shared" ca="1" si="177"/>
        <v>64.340900000002421</v>
      </c>
      <c r="H2839" s="4">
        <f ca="1">IFERROR(AVERAGE(OFFSET(G2839,0,0,-计算!B$21,1)),AVERAGE(OFFSET(G2839,0,0,-ROW(),1)))</f>
        <v>85.79682222222398</v>
      </c>
      <c r="I2839" s="4" t="str">
        <f ca="1">IF(计算!B$23=1,IFERROR(IF(AND(G2839&gt;H2839,OFFSET(G2839,-计算!B$22,0,1,1)&lt;OFFSET(H2839,-计算!B$22,0,1,1)),"买",IF(AND(G2839&lt;H2839,OFFSET(G2839,-计算!B$22,0,1,1)&gt;OFFSET(H2839,-计算!B$22,0,1,1)),"卖",I2838)),"买"),IF(计算!B$23=2,IFERROR(IF(AND(G2839&gt;OFFSET(G2839,-计算!B$22,0,1,1),B2839&lt;OFFSET(B2839,-计算!B$22,0,1,1)),"买",IF(AND(G2839&lt;OFFSET(G2839,-计算!B$22,0,1,1),B2839&gt;OFFSET(B2839,-计算!B$22,0,1,1)),"卖",I2838)),"买"),""))</f>
        <v>卖</v>
      </c>
      <c r="J2839" s="4" t="str">
        <f t="shared" ca="1" si="179"/>
        <v/>
      </c>
      <c r="K2839" s="3">
        <f ca="1">IF(I2838="买",C2839,0)-IF(J2839=1,计算!B$18)</f>
        <v>0</v>
      </c>
      <c r="L2839" s="2">
        <f t="shared" ca="1" si="178"/>
        <v>6.7598692792362653</v>
      </c>
      <c r="M2839" s="3">
        <f ca="1">1-L2839/MAX(L$2:L2839)</f>
        <v>0.31146628403277343</v>
      </c>
    </row>
    <row r="2840" spans="1:13" x14ac:dyDescent="0.15">
      <c r="A2840" s="1">
        <v>42619</v>
      </c>
      <c r="B2840" s="2">
        <v>3342.63</v>
      </c>
      <c r="C2840" s="3">
        <f t="shared" si="176"/>
        <v>6.9133169462116673E-3</v>
      </c>
      <c r="D2840" s="3">
        <f>1-B2840/MAX(B$2:B2840)</f>
        <v>0.43125467909889059</v>
      </c>
      <c r="E2840" s="4">
        <f ca="1">IFERROR(AVERAGE(OFFSET(B2840,0,0,-计算!B$19,1)),AVERAGE(OFFSET(B2840,0,0,-ROW(),1)))</f>
        <v>3320.8416666666667</v>
      </c>
      <c r="F2840" s="4">
        <f ca="1">IFERROR(AVERAGE(OFFSET(B2840,0,0,-计算!B$20,1)),AVERAGE(OFFSET(B2840,0,0,-ROW(),1)))</f>
        <v>3262.4911999999986</v>
      </c>
      <c r="G2840" s="4">
        <f t="shared" ca="1" si="177"/>
        <v>58.350466666668126</v>
      </c>
      <c r="H2840" s="4">
        <f ca="1">IFERROR(AVERAGE(OFFSET(G2840,0,0,-计算!B$21,1)),AVERAGE(OFFSET(G2840,0,0,-ROW(),1)))</f>
        <v>78.228222222224005</v>
      </c>
      <c r="I2840" s="4" t="str">
        <f ca="1">IF(计算!B$23=1,IFERROR(IF(AND(G2840&gt;H2840,OFFSET(G2840,-计算!B$22,0,1,1)&lt;OFFSET(H2840,-计算!B$22,0,1,1)),"买",IF(AND(G2840&lt;H2840,OFFSET(G2840,-计算!B$22,0,1,1)&gt;OFFSET(H2840,-计算!B$22,0,1,1)),"卖",I2839)),"买"),IF(计算!B$23=2,IFERROR(IF(AND(G2840&gt;OFFSET(G2840,-计算!B$22,0,1,1),B2840&lt;OFFSET(B2840,-计算!B$22,0,1,1)),"买",IF(AND(G2840&lt;OFFSET(G2840,-计算!B$22,0,1,1),B2840&gt;OFFSET(B2840,-计算!B$22,0,1,1)),"卖",I2839)),"买"),""))</f>
        <v>卖</v>
      </c>
      <c r="J2840" s="4" t="str">
        <f t="shared" ca="1" si="179"/>
        <v/>
      </c>
      <c r="K2840" s="3">
        <f ca="1">IF(I2839="买",C2840,0)-IF(J2840=1,计算!B$18)</f>
        <v>0</v>
      </c>
      <c r="L2840" s="2">
        <f t="shared" ca="1" si="178"/>
        <v>6.7598692792362653</v>
      </c>
      <c r="M2840" s="3">
        <f ca="1">1-L2840/MAX(L$2:L2840)</f>
        <v>0.31146628403277343</v>
      </c>
    </row>
    <row r="2841" spans="1:13" x14ac:dyDescent="0.15">
      <c r="A2841" s="1">
        <v>42620</v>
      </c>
      <c r="B2841" s="2">
        <v>3340.82</v>
      </c>
      <c r="C2841" s="3">
        <f t="shared" si="176"/>
        <v>-5.4148978498969047E-4</v>
      </c>
      <c r="D2841" s="3">
        <f>1-B2841/MAX(B$2:B2841)</f>
        <v>0.43156264888041918</v>
      </c>
      <c r="E2841" s="4">
        <f ca="1">IFERROR(AVERAGE(OFFSET(B2841,0,0,-计算!B$19,1)),AVERAGE(OFFSET(B2841,0,0,-ROW(),1)))</f>
        <v>3321.1774999999998</v>
      </c>
      <c r="F2841" s="4">
        <f ca="1">IFERROR(AVERAGE(OFFSET(B2841,0,0,-计算!B$20,1)),AVERAGE(OFFSET(B2841,0,0,-ROW(),1)))</f>
        <v>3266.2797999999984</v>
      </c>
      <c r="G2841" s="4">
        <f t="shared" ca="1" si="177"/>
        <v>54.89770000000135</v>
      </c>
      <c r="H2841" s="4">
        <f ca="1">IFERROR(AVERAGE(OFFSET(G2841,0,0,-计算!B$21,1)),AVERAGE(OFFSET(G2841,0,0,-ROW(),1)))</f>
        <v>70.523061111112838</v>
      </c>
      <c r="I2841" s="4" t="str">
        <f ca="1">IF(计算!B$23=1,IFERROR(IF(AND(G2841&gt;H2841,OFFSET(G2841,-计算!B$22,0,1,1)&lt;OFFSET(H2841,-计算!B$22,0,1,1)),"买",IF(AND(G2841&lt;H2841,OFFSET(G2841,-计算!B$22,0,1,1)&gt;OFFSET(H2841,-计算!B$22,0,1,1)),"卖",I2840)),"买"),IF(计算!B$23=2,IFERROR(IF(AND(G2841&gt;OFFSET(G2841,-计算!B$22,0,1,1),B2841&lt;OFFSET(B2841,-计算!B$22,0,1,1)),"买",IF(AND(G2841&lt;OFFSET(G2841,-计算!B$22,0,1,1),B2841&gt;OFFSET(B2841,-计算!B$22,0,1,1)),"卖",I2840)),"买"),""))</f>
        <v>卖</v>
      </c>
      <c r="J2841" s="4" t="str">
        <f t="shared" ca="1" si="179"/>
        <v/>
      </c>
      <c r="K2841" s="3">
        <f ca="1">IF(I2840="买",C2841,0)-IF(J2841=1,计算!B$18)</f>
        <v>0</v>
      </c>
      <c r="L2841" s="2">
        <f t="shared" ca="1" si="178"/>
        <v>6.7598692792362653</v>
      </c>
      <c r="M2841" s="3">
        <f ca="1">1-L2841/MAX(L$2:L2841)</f>
        <v>0.31146628403277343</v>
      </c>
    </row>
    <row r="2842" spans="1:13" x14ac:dyDescent="0.15">
      <c r="A2842" s="1">
        <v>42621</v>
      </c>
      <c r="B2842" s="2">
        <v>3339.56</v>
      </c>
      <c r="C2842" s="3">
        <f t="shared" si="176"/>
        <v>-3.7715291455397981E-4</v>
      </c>
      <c r="D2842" s="3">
        <f>1-B2842/MAX(B$2:B2842)</f>
        <v>0.43177703668413525</v>
      </c>
      <c r="E2842" s="4">
        <f ca="1">IFERROR(AVERAGE(OFFSET(B2842,0,0,-计算!B$19,1)),AVERAGE(OFFSET(B2842,0,0,-ROW(),1)))</f>
        <v>3320.9883333333332</v>
      </c>
      <c r="F2842" s="4">
        <f ca="1">IFERROR(AVERAGE(OFFSET(B2842,0,0,-计算!B$20,1)),AVERAGE(OFFSET(B2842,0,0,-ROW(),1)))</f>
        <v>3269.9925999999991</v>
      </c>
      <c r="G2842" s="4">
        <f t="shared" ca="1" si="177"/>
        <v>50.995733333334101</v>
      </c>
      <c r="H2842" s="4">
        <f ca="1">IFERROR(AVERAGE(OFFSET(G2842,0,0,-计算!B$21,1)),AVERAGE(OFFSET(G2842,0,0,-ROW(),1)))</f>
        <v>63.725200000001678</v>
      </c>
      <c r="I2842" s="4" t="str">
        <f ca="1">IF(计算!B$23=1,IFERROR(IF(AND(G2842&gt;H2842,OFFSET(G2842,-计算!B$22,0,1,1)&lt;OFFSET(H2842,-计算!B$22,0,1,1)),"买",IF(AND(G2842&lt;H2842,OFFSET(G2842,-计算!B$22,0,1,1)&gt;OFFSET(H2842,-计算!B$22,0,1,1)),"卖",I2841)),"买"),IF(计算!B$23=2,IFERROR(IF(AND(G2842&gt;OFFSET(G2842,-计算!B$22,0,1,1),B2842&lt;OFFSET(B2842,-计算!B$22,0,1,1)),"买",IF(AND(G2842&lt;OFFSET(G2842,-计算!B$22,0,1,1),B2842&gt;OFFSET(B2842,-计算!B$22,0,1,1)),"卖",I2841)),"买"),""))</f>
        <v>卖</v>
      </c>
      <c r="J2842" s="4" t="str">
        <f t="shared" ca="1" si="179"/>
        <v/>
      </c>
      <c r="K2842" s="3">
        <f ca="1">IF(I2841="买",C2842,0)-IF(J2842=1,计算!B$18)</f>
        <v>0</v>
      </c>
      <c r="L2842" s="2">
        <f t="shared" ca="1" si="178"/>
        <v>6.7598692792362653</v>
      </c>
      <c r="M2842" s="3">
        <f ca="1">1-L2842/MAX(L$2:L2842)</f>
        <v>0.31146628403277343</v>
      </c>
    </row>
    <row r="2843" spans="1:13" x14ac:dyDescent="0.15">
      <c r="A2843" s="1">
        <v>42622</v>
      </c>
      <c r="B2843" s="2">
        <v>3318.04</v>
      </c>
      <c r="C2843" s="3">
        <f t="shared" si="176"/>
        <v>-6.4439626777179626E-3</v>
      </c>
      <c r="D2843" s="3">
        <f>1-B2843/MAX(B$2:B2843)</f>
        <v>0.43543864425236511</v>
      </c>
      <c r="E2843" s="4">
        <f ca="1">IFERROR(AVERAGE(OFFSET(B2843,0,0,-计算!B$19,1)),AVERAGE(OFFSET(B2843,0,0,-ROW(),1)))</f>
        <v>3320.0033333333336</v>
      </c>
      <c r="F2843" s="4">
        <f ca="1">IFERROR(AVERAGE(OFFSET(B2843,0,0,-计算!B$20,1)),AVERAGE(OFFSET(B2843,0,0,-ROW(),1)))</f>
        <v>3273.2693999999988</v>
      </c>
      <c r="G2843" s="4">
        <f t="shared" ca="1" si="177"/>
        <v>46.733933333334789</v>
      </c>
      <c r="H2843" s="4">
        <f ca="1">IFERROR(AVERAGE(OFFSET(G2843,0,0,-计算!B$21,1)),AVERAGE(OFFSET(G2843,0,0,-ROW(),1)))</f>
        <v>57.896100000001603</v>
      </c>
      <c r="I2843" s="4" t="str">
        <f ca="1">IF(计算!B$23=1,IFERROR(IF(AND(G2843&gt;H2843,OFFSET(G2843,-计算!B$22,0,1,1)&lt;OFFSET(H2843,-计算!B$22,0,1,1)),"买",IF(AND(G2843&lt;H2843,OFFSET(G2843,-计算!B$22,0,1,1)&gt;OFFSET(H2843,-计算!B$22,0,1,1)),"卖",I2842)),"买"),IF(计算!B$23=2,IFERROR(IF(AND(G2843&gt;OFFSET(G2843,-计算!B$22,0,1,1),B2843&lt;OFFSET(B2843,-计算!B$22,0,1,1)),"买",IF(AND(G2843&lt;OFFSET(G2843,-计算!B$22,0,1,1),B2843&gt;OFFSET(B2843,-计算!B$22,0,1,1)),"卖",I2842)),"买"),""))</f>
        <v>卖</v>
      </c>
      <c r="J2843" s="4" t="str">
        <f t="shared" ca="1" si="179"/>
        <v/>
      </c>
      <c r="K2843" s="3">
        <f ca="1">IF(I2842="买",C2843,0)-IF(J2843=1,计算!B$18)</f>
        <v>0</v>
      </c>
      <c r="L2843" s="2">
        <f t="shared" ca="1" si="178"/>
        <v>6.7598692792362653</v>
      </c>
      <c r="M2843" s="3">
        <f ca="1">1-L2843/MAX(L$2:L2843)</f>
        <v>0.31146628403277343</v>
      </c>
    </row>
    <row r="2844" spans="1:13" x14ac:dyDescent="0.15">
      <c r="A2844" s="1">
        <v>42625</v>
      </c>
      <c r="B2844" s="2">
        <v>3262.6</v>
      </c>
      <c r="C2844" s="3">
        <f t="shared" si="176"/>
        <v>-1.6708659329001452E-2</v>
      </c>
      <c r="D2844" s="3">
        <f>1-B2844/MAX(B$2:B2844)</f>
        <v>0.44487170761587147</v>
      </c>
      <c r="E2844" s="4">
        <f ca="1">IFERROR(AVERAGE(OFFSET(B2844,0,0,-计算!B$19,1)),AVERAGE(OFFSET(B2844,0,0,-ROW(),1)))</f>
        <v>3316.1391666666673</v>
      </c>
      <c r="F2844" s="4">
        <f ca="1">IFERROR(AVERAGE(OFFSET(B2844,0,0,-计算!B$20,1)),AVERAGE(OFFSET(B2844,0,0,-ROW(),1)))</f>
        <v>3274.4273999999991</v>
      </c>
      <c r="G2844" s="4">
        <f t="shared" ca="1" si="177"/>
        <v>41.711766666668154</v>
      </c>
      <c r="H2844" s="4">
        <f ca="1">IFERROR(AVERAGE(OFFSET(G2844,0,0,-计算!B$21,1)),AVERAGE(OFFSET(G2844,0,0,-ROW(),1)))</f>
        <v>52.838416666668159</v>
      </c>
      <c r="I2844" s="4" t="str">
        <f ca="1">IF(计算!B$23=1,IFERROR(IF(AND(G2844&gt;H2844,OFFSET(G2844,-计算!B$22,0,1,1)&lt;OFFSET(H2844,-计算!B$22,0,1,1)),"买",IF(AND(G2844&lt;H2844,OFFSET(G2844,-计算!B$22,0,1,1)&gt;OFFSET(H2844,-计算!B$22,0,1,1)),"卖",I2843)),"买"),IF(计算!B$23=2,IFERROR(IF(AND(G2844&gt;OFFSET(G2844,-计算!B$22,0,1,1),B2844&lt;OFFSET(B2844,-计算!B$22,0,1,1)),"买",IF(AND(G2844&lt;OFFSET(G2844,-计算!B$22,0,1,1),B2844&gt;OFFSET(B2844,-计算!B$22,0,1,1)),"卖",I2843)),"买"),""))</f>
        <v>卖</v>
      </c>
      <c r="J2844" s="4" t="str">
        <f t="shared" ca="1" si="179"/>
        <v/>
      </c>
      <c r="K2844" s="3">
        <f ca="1">IF(I2843="买",C2844,0)-IF(J2844=1,计算!B$18)</f>
        <v>0</v>
      </c>
      <c r="L2844" s="2">
        <f t="shared" ca="1" si="178"/>
        <v>6.7598692792362653</v>
      </c>
      <c r="M2844" s="3">
        <f ca="1">1-L2844/MAX(L$2:L2844)</f>
        <v>0.31146628403277343</v>
      </c>
    </row>
    <row r="2845" spans="1:13" x14ac:dyDescent="0.15">
      <c r="A2845" s="1">
        <v>42626</v>
      </c>
      <c r="B2845" s="2">
        <v>3260.33</v>
      </c>
      <c r="C2845" s="3">
        <f t="shared" si="176"/>
        <v>-6.9576411450988918E-4</v>
      </c>
      <c r="D2845" s="3">
        <f>1-B2845/MAX(B$2:B2845)</f>
        <v>0.44525794596066148</v>
      </c>
      <c r="E2845" s="4">
        <f ca="1">IFERROR(AVERAGE(OFFSET(B2845,0,0,-计算!B$19,1)),AVERAGE(OFFSET(B2845,0,0,-ROW(),1)))</f>
        <v>3312.2425000000003</v>
      </c>
      <c r="F2845" s="4">
        <f ca="1">IFERROR(AVERAGE(OFFSET(B2845,0,0,-计算!B$20,1)),AVERAGE(OFFSET(B2845,0,0,-ROW(),1)))</f>
        <v>3275.4863999999989</v>
      </c>
      <c r="G2845" s="4">
        <f t="shared" ca="1" si="177"/>
        <v>36.756100000001425</v>
      </c>
      <c r="H2845" s="4">
        <f ca="1">IFERROR(AVERAGE(OFFSET(G2845,0,0,-计算!B$21,1)),AVERAGE(OFFSET(G2845,0,0,-ROW(),1)))</f>
        <v>48.240950000001327</v>
      </c>
      <c r="I2845" s="4" t="str">
        <f ca="1">IF(计算!B$23=1,IFERROR(IF(AND(G2845&gt;H2845,OFFSET(G2845,-计算!B$22,0,1,1)&lt;OFFSET(H2845,-计算!B$22,0,1,1)),"买",IF(AND(G2845&lt;H2845,OFFSET(G2845,-计算!B$22,0,1,1)&gt;OFFSET(H2845,-计算!B$22,0,1,1)),"卖",I2844)),"买"),IF(计算!B$23=2,IFERROR(IF(AND(G2845&gt;OFFSET(G2845,-计算!B$22,0,1,1),B2845&lt;OFFSET(B2845,-计算!B$22,0,1,1)),"买",IF(AND(G2845&lt;OFFSET(G2845,-计算!B$22,0,1,1),B2845&gt;OFFSET(B2845,-计算!B$22,0,1,1)),"卖",I2844)),"买"),""))</f>
        <v>卖</v>
      </c>
      <c r="J2845" s="4" t="str">
        <f t="shared" ca="1" si="179"/>
        <v/>
      </c>
      <c r="K2845" s="3">
        <f ca="1">IF(I2844="买",C2845,0)-IF(J2845=1,计算!B$18)</f>
        <v>0</v>
      </c>
      <c r="L2845" s="2">
        <f t="shared" ca="1" si="178"/>
        <v>6.7598692792362653</v>
      </c>
      <c r="M2845" s="3">
        <f ca="1">1-L2845/MAX(L$2:L2845)</f>
        <v>0.31146628403277343</v>
      </c>
    </row>
    <row r="2846" spans="1:13" x14ac:dyDescent="0.15">
      <c r="A2846" s="1">
        <v>42627</v>
      </c>
      <c r="B2846" s="2">
        <v>3238.73</v>
      </c>
      <c r="C2846" s="3">
        <f t="shared" si="176"/>
        <v>-6.6250962325898888E-3</v>
      </c>
      <c r="D2846" s="3">
        <f>1-B2846/MAX(B$2:B2846)</f>
        <v>0.44893316545293671</v>
      </c>
      <c r="E2846" s="4">
        <f ca="1">IFERROR(AVERAGE(OFFSET(B2846,0,0,-计算!B$19,1)),AVERAGE(OFFSET(B2846,0,0,-ROW(),1)))</f>
        <v>3306.4883333333341</v>
      </c>
      <c r="F2846" s="4">
        <f ca="1">IFERROR(AVERAGE(OFFSET(B2846,0,0,-计算!B$20,1)),AVERAGE(OFFSET(B2846,0,0,-ROW(),1)))</f>
        <v>3275.9249999999993</v>
      </c>
      <c r="G2846" s="4">
        <f t="shared" ca="1" si="177"/>
        <v>30.563333333334867</v>
      </c>
      <c r="H2846" s="4">
        <f ca="1">IFERROR(AVERAGE(OFFSET(G2846,0,0,-计算!B$21,1)),AVERAGE(OFFSET(G2846,0,0,-ROW(),1)))</f>
        <v>43.609761111112448</v>
      </c>
      <c r="I2846" s="4" t="str">
        <f ca="1">IF(计算!B$23=1,IFERROR(IF(AND(G2846&gt;H2846,OFFSET(G2846,-计算!B$22,0,1,1)&lt;OFFSET(H2846,-计算!B$22,0,1,1)),"买",IF(AND(G2846&lt;H2846,OFFSET(G2846,-计算!B$22,0,1,1)&gt;OFFSET(H2846,-计算!B$22,0,1,1)),"卖",I2845)),"买"),IF(计算!B$23=2,IFERROR(IF(AND(G2846&gt;OFFSET(G2846,-计算!B$22,0,1,1),B2846&lt;OFFSET(B2846,-计算!B$22,0,1,1)),"买",IF(AND(G2846&lt;OFFSET(G2846,-计算!B$22,0,1,1),B2846&gt;OFFSET(B2846,-计算!B$22,0,1,1)),"卖",I2845)),"买"),""))</f>
        <v>卖</v>
      </c>
      <c r="J2846" s="4" t="str">
        <f t="shared" ca="1" si="179"/>
        <v/>
      </c>
      <c r="K2846" s="3">
        <f ca="1">IF(I2845="买",C2846,0)-IF(J2846=1,计算!B$18)</f>
        <v>0</v>
      </c>
      <c r="L2846" s="2">
        <f t="shared" ca="1" si="178"/>
        <v>6.7598692792362653</v>
      </c>
      <c r="M2846" s="3">
        <f ca="1">1-L2846/MAX(L$2:L2846)</f>
        <v>0.31146628403277343</v>
      </c>
    </row>
    <row r="2847" spans="1:13" x14ac:dyDescent="0.15">
      <c r="A2847" s="1">
        <v>42632</v>
      </c>
      <c r="B2847" s="2">
        <v>3263.12</v>
      </c>
      <c r="C2847" s="3">
        <f t="shared" si="176"/>
        <v>7.5307296378517297E-3</v>
      </c>
      <c r="D2847" s="3">
        <f>1-B2847/MAX(B$2:B2847)</f>
        <v>0.44478323010957599</v>
      </c>
      <c r="E2847" s="4">
        <f ca="1">IFERROR(AVERAGE(OFFSET(B2847,0,0,-计算!B$19,1)),AVERAGE(OFFSET(B2847,0,0,-ROW(),1)))</f>
        <v>3302.4158333333339</v>
      </c>
      <c r="F2847" s="4">
        <f ca="1">IFERROR(AVERAGE(OFFSET(B2847,0,0,-计算!B$20,1)),AVERAGE(OFFSET(B2847,0,0,-ROW(),1)))</f>
        <v>3276.9883999999997</v>
      </c>
      <c r="G2847" s="4">
        <f t="shared" ca="1" si="177"/>
        <v>25.427433333334193</v>
      </c>
      <c r="H2847" s="4">
        <f ca="1">IFERROR(AVERAGE(OFFSET(G2847,0,0,-计算!B$21,1)),AVERAGE(OFFSET(G2847,0,0,-ROW(),1)))</f>
        <v>38.698050000001253</v>
      </c>
      <c r="I2847" s="4" t="str">
        <f ca="1">IF(计算!B$23=1,IFERROR(IF(AND(G2847&gt;H2847,OFFSET(G2847,-计算!B$22,0,1,1)&lt;OFFSET(H2847,-计算!B$22,0,1,1)),"买",IF(AND(G2847&lt;H2847,OFFSET(G2847,-计算!B$22,0,1,1)&gt;OFFSET(H2847,-计算!B$22,0,1,1)),"卖",I2846)),"买"),IF(计算!B$23=2,IFERROR(IF(AND(G2847&gt;OFFSET(G2847,-计算!B$22,0,1,1),B2847&lt;OFFSET(B2847,-计算!B$22,0,1,1)),"买",IF(AND(G2847&lt;OFFSET(G2847,-计算!B$22,0,1,1),B2847&gt;OFFSET(B2847,-计算!B$22,0,1,1)),"卖",I2846)),"买"),""))</f>
        <v>卖</v>
      </c>
      <c r="J2847" s="4" t="str">
        <f t="shared" ca="1" si="179"/>
        <v/>
      </c>
      <c r="K2847" s="3">
        <f ca="1">IF(I2846="买",C2847,0)-IF(J2847=1,计算!B$18)</f>
        <v>0</v>
      </c>
      <c r="L2847" s="2">
        <f t="shared" ca="1" si="178"/>
        <v>6.7598692792362653</v>
      </c>
      <c r="M2847" s="3">
        <f ca="1">1-L2847/MAX(L$2:L2847)</f>
        <v>0.31146628403277343</v>
      </c>
    </row>
    <row r="2848" spans="1:13" x14ac:dyDescent="0.15">
      <c r="A2848" s="1">
        <v>42633</v>
      </c>
      <c r="B2848" s="2">
        <v>3257.4</v>
      </c>
      <c r="C2848" s="3">
        <f t="shared" si="176"/>
        <v>-1.7529235823383615E-3</v>
      </c>
      <c r="D2848" s="3">
        <f>1-B2848/MAX(B$2:B2848)</f>
        <v>0.44575648267882662</v>
      </c>
      <c r="E2848" s="4">
        <f ca="1">IFERROR(AVERAGE(OFFSET(B2848,0,0,-计算!B$19,1)),AVERAGE(OFFSET(B2848,0,0,-ROW(),1)))</f>
        <v>3296.5500000000006</v>
      </c>
      <c r="F2848" s="4">
        <f ca="1">IFERROR(AVERAGE(OFFSET(B2848,0,0,-计算!B$20,1)),AVERAGE(OFFSET(B2848,0,0,-ROW(),1)))</f>
        <v>3278.2908000000002</v>
      </c>
      <c r="G2848" s="4">
        <f t="shared" ca="1" si="177"/>
        <v>18.259200000000419</v>
      </c>
      <c r="H2848" s="4">
        <f ca="1">IFERROR(AVERAGE(OFFSET(G2848,0,0,-计算!B$21,1)),AVERAGE(OFFSET(G2848,0,0,-ROW(),1)))</f>
        <v>33.24196111111231</v>
      </c>
      <c r="I2848" s="4" t="str">
        <f ca="1">IF(计算!B$23=1,IFERROR(IF(AND(G2848&gt;H2848,OFFSET(G2848,-计算!B$22,0,1,1)&lt;OFFSET(H2848,-计算!B$22,0,1,1)),"买",IF(AND(G2848&lt;H2848,OFFSET(G2848,-计算!B$22,0,1,1)&gt;OFFSET(H2848,-计算!B$22,0,1,1)),"卖",I2847)),"买"),IF(计算!B$23=2,IFERROR(IF(AND(G2848&gt;OFFSET(G2848,-计算!B$22,0,1,1),B2848&lt;OFFSET(B2848,-计算!B$22,0,1,1)),"买",IF(AND(G2848&lt;OFFSET(G2848,-计算!B$22,0,1,1),B2848&gt;OFFSET(B2848,-计算!B$22,0,1,1)),"卖",I2847)),"买"),""))</f>
        <v>卖</v>
      </c>
      <c r="J2848" s="4" t="str">
        <f t="shared" ca="1" si="179"/>
        <v/>
      </c>
      <c r="K2848" s="3">
        <f ca="1">IF(I2847="买",C2848,0)-IF(J2848=1,计算!B$18)</f>
        <v>0</v>
      </c>
      <c r="L2848" s="2">
        <f t="shared" ca="1" si="178"/>
        <v>6.7598692792362653</v>
      </c>
      <c r="M2848" s="3">
        <f ca="1">1-L2848/MAX(L$2:L2848)</f>
        <v>0.31146628403277343</v>
      </c>
    </row>
    <row r="2849" spans="1:13" x14ac:dyDescent="0.15">
      <c r="A2849" s="1">
        <v>42634</v>
      </c>
      <c r="B2849" s="2">
        <v>3266.64</v>
      </c>
      <c r="C2849" s="3">
        <f t="shared" si="176"/>
        <v>2.8366181617240915E-3</v>
      </c>
      <c r="D2849" s="3">
        <f>1-B2849/MAX(B$2:B2849)</f>
        <v>0.44418430545157561</v>
      </c>
      <c r="E2849" s="4">
        <f ca="1">IFERROR(AVERAGE(OFFSET(B2849,0,0,-计算!B$19,1)),AVERAGE(OFFSET(B2849,0,0,-ROW(),1)))</f>
        <v>3293.6383333333329</v>
      </c>
      <c r="F2849" s="4">
        <f ca="1">IFERROR(AVERAGE(OFFSET(B2849,0,0,-计算!B$20,1)),AVERAGE(OFFSET(B2849,0,0,-ROW(),1)))</f>
        <v>3279.5570000000007</v>
      </c>
      <c r="G2849" s="4">
        <f t="shared" ca="1" si="177"/>
        <v>14.081333333332168</v>
      </c>
      <c r="H2849" s="4">
        <f ca="1">IFERROR(AVERAGE(OFFSET(G2849,0,0,-计算!B$21,1)),AVERAGE(OFFSET(G2849,0,0,-ROW(),1)))</f>
        <v>27.79986111111187</v>
      </c>
      <c r="I2849" s="4" t="str">
        <f ca="1">IF(计算!B$23=1,IFERROR(IF(AND(G2849&gt;H2849,OFFSET(G2849,-计算!B$22,0,1,1)&lt;OFFSET(H2849,-计算!B$22,0,1,1)),"买",IF(AND(G2849&lt;H2849,OFFSET(G2849,-计算!B$22,0,1,1)&gt;OFFSET(H2849,-计算!B$22,0,1,1)),"卖",I2848)),"买"),IF(计算!B$23=2,IFERROR(IF(AND(G2849&gt;OFFSET(G2849,-计算!B$22,0,1,1),B2849&lt;OFFSET(B2849,-计算!B$22,0,1,1)),"买",IF(AND(G2849&lt;OFFSET(G2849,-计算!B$22,0,1,1),B2849&gt;OFFSET(B2849,-计算!B$22,0,1,1)),"卖",I2848)),"买"),""))</f>
        <v>卖</v>
      </c>
      <c r="J2849" s="4" t="str">
        <f t="shared" ca="1" si="179"/>
        <v/>
      </c>
      <c r="K2849" s="3">
        <f ca="1">IF(I2848="买",C2849,0)-IF(J2849=1,计算!B$18)</f>
        <v>0</v>
      </c>
      <c r="L2849" s="2">
        <f t="shared" ca="1" si="178"/>
        <v>6.7598692792362653</v>
      </c>
      <c r="M2849" s="3">
        <f ca="1">1-L2849/MAX(L$2:L2849)</f>
        <v>0.31146628403277343</v>
      </c>
    </row>
    <row r="2850" spans="1:13" x14ac:dyDescent="0.15">
      <c r="A2850" s="1">
        <v>42635</v>
      </c>
      <c r="B2850" s="2">
        <v>3291.12</v>
      </c>
      <c r="C2850" s="3">
        <f t="shared" si="176"/>
        <v>7.4939387260304358E-3</v>
      </c>
      <c r="D2850" s="3">
        <f>1-B2850/MAX(B$2:B2850)</f>
        <v>0.4400190566936637</v>
      </c>
      <c r="E2850" s="4">
        <f ca="1">IFERROR(AVERAGE(OFFSET(B2850,0,0,-计算!B$19,1)),AVERAGE(OFFSET(B2850,0,0,-ROW(),1)))</f>
        <v>3291.7224999999999</v>
      </c>
      <c r="F2850" s="4">
        <f ca="1">IFERROR(AVERAGE(OFFSET(B2850,0,0,-计算!B$20,1)),AVERAGE(OFFSET(B2850,0,0,-ROW(),1)))</f>
        <v>3279.9158000000002</v>
      </c>
      <c r="G2850" s="4">
        <f t="shared" ca="1" si="177"/>
        <v>11.806699999999637</v>
      </c>
      <c r="H2850" s="4">
        <f ca="1">IFERROR(AVERAGE(OFFSET(G2850,0,0,-计算!B$21,1)),AVERAGE(OFFSET(G2850,0,0,-ROW(),1)))</f>
        <v>22.815683333333784</v>
      </c>
      <c r="I2850" s="4" t="str">
        <f ca="1">IF(计算!B$23=1,IFERROR(IF(AND(G2850&gt;H2850,OFFSET(G2850,-计算!B$22,0,1,1)&lt;OFFSET(H2850,-计算!B$22,0,1,1)),"买",IF(AND(G2850&lt;H2850,OFFSET(G2850,-计算!B$22,0,1,1)&gt;OFFSET(H2850,-计算!B$22,0,1,1)),"卖",I2849)),"买"),IF(计算!B$23=2,IFERROR(IF(AND(G2850&gt;OFFSET(G2850,-计算!B$22,0,1,1),B2850&lt;OFFSET(B2850,-计算!B$22,0,1,1)),"买",IF(AND(G2850&lt;OFFSET(G2850,-计算!B$22,0,1,1),B2850&gt;OFFSET(B2850,-计算!B$22,0,1,1)),"卖",I2849)),"买"),""))</f>
        <v>卖</v>
      </c>
      <c r="J2850" s="4" t="str">
        <f t="shared" ca="1" si="179"/>
        <v/>
      </c>
      <c r="K2850" s="3">
        <f ca="1">IF(I2849="买",C2850,0)-IF(J2850=1,计算!B$18)</f>
        <v>0</v>
      </c>
      <c r="L2850" s="2">
        <f t="shared" ca="1" si="178"/>
        <v>6.7598692792362653</v>
      </c>
      <c r="M2850" s="3">
        <f ca="1">1-L2850/MAX(L$2:L2850)</f>
        <v>0.31146628403277343</v>
      </c>
    </row>
    <row r="2851" spans="1:13" x14ac:dyDescent="0.15">
      <c r="A2851" s="1">
        <v>42636</v>
      </c>
      <c r="B2851" s="2">
        <v>3275.67</v>
      </c>
      <c r="C2851" s="3">
        <f t="shared" si="176"/>
        <v>-4.6944505214030485E-3</v>
      </c>
      <c r="D2851" s="3">
        <f>1-B2851/MAX(B$2:B2851)</f>
        <v>0.44264785952494379</v>
      </c>
      <c r="E2851" s="4">
        <f ca="1">IFERROR(AVERAGE(OFFSET(B2851,0,0,-计算!B$19,1)),AVERAGE(OFFSET(B2851,0,0,-ROW(),1)))</f>
        <v>3288.0549999999998</v>
      </c>
      <c r="F2851" s="4">
        <f ca="1">IFERROR(AVERAGE(OFFSET(B2851,0,0,-计算!B$20,1)),AVERAGE(OFFSET(B2851,0,0,-ROW(),1)))</f>
        <v>3279.7718000000004</v>
      </c>
      <c r="G2851" s="4">
        <f t="shared" ca="1" si="177"/>
        <v>8.2831999999993968</v>
      </c>
      <c r="H2851" s="4">
        <f ca="1">IFERROR(AVERAGE(OFFSET(G2851,0,0,-计算!B$21,1)),AVERAGE(OFFSET(G2851,0,0,-ROW(),1)))</f>
        <v>18.070200000000114</v>
      </c>
      <c r="I2851" s="4" t="str">
        <f ca="1">IF(计算!B$23=1,IFERROR(IF(AND(G2851&gt;H2851,OFFSET(G2851,-计算!B$22,0,1,1)&lt;OFFSET(H2851,-计算!B$22,0,1,1)),"买",IF(AND(G2851&lt;H2851,OFFSET(G2851,-计算!B$22,0,1,1)&gt;OFFSET(H2851,-计算!B$22,0,1,1)),"卖",I2850)),"买"),IF(计算!B$23=2,IFERROR(IF(AND(G2851&gt;OFFSET(G2851,-计算!B$22,0,1,1),B2851&lt;OFFSET(B2851,-计算!B$22,0,1,1)),"买",IF(AND(G2851&lt;OFFSET(G2851,-计算!B$22,0,1,1),B2851&gt;OFFSET(B2851,-计算!B$22,0,1,1)),"卖",I2850)),"买"),""))</f>
        <v>卖</v>
      </c>
      <c r="J2851" s="4" t="str">
        <f t="shared" ca="1" si="179"/>
        <v/>
      </c>
      <c r="K2851" s="3">
        <f ca="1">IF(I2850="买",C2851,0)-IF(J2851=1,计算!B$18)</f>
        <v>0</v>
      </c>
      <c r="L2851" s="2">
        <f t="shared" ca="1" si="178"/>
        <v>6.7598692792362653</v>
      </c>
      <c r="M2851" s="3">
        <f ca="1">1-L2851/MAX(L$2:L2851)</f>
        <v>0.31146628403277343</v>
      </c>
    </row>
    <row r="2852" spans="1:13" x14ac:dyDescent="0.15">
      <c r="A2852" s="1">
        <v>42639</v>
      </c>
      <c r="B2852" s="2">
        <v>3220.28</v>
      </c>
      <c r="C2852" s="3">
        <f t="shared" si="176"/>
        <v>-1.6909517747514258E-2</v>
      </c>
      <c r="D2852" s="3">
        <f>1-B2852/MAX(B$2:B2852)</f>
        <v>0.4520724154359218</v>
      </c>
      <c r="E2852" s="4">
        <f ca="1">IFERROR(AVERAGE(OFFSET(B2852,0,0,-计算!B$19,1)),AVERAGE(OFFSET(B2852,0,0,-ROW(),1)))</f>
        <v>3277.8591666666666</v>
      </c>
      <c r="F2852" s="4">
        <f ca="1">IFERROR(AVERAGE(OFFSET(B2852,0,0,-计算!B$20,1)),AVERAGE(OFFSET(B2852,0,0,-ROW(),1)))</f>
        <v>3278.6422000000007</v>
      </c>
      <c r="G2852" s="4">
        <f t="shared" ca="1" si="177"/>
        <v>-0.78303333333406044</v>
      </c>
      <c r="H2852" s="4">
        <f ca="1">IFERROR(AVERAGE(OFFSET(G2852,0,0,-计算!B$21,1)),AVERAGE(OFFSET(G2852,0,0,-ROW(),1)))</f>
        <v>12.845805555555293</v>
      </c>
      <c r="I2852" s="4" t="str">
        <f ca="1">IF(计算!B$23=1,IFERROR(IF(AND(G2852&gt;H2852,OFFSET(G2852,-计算!B$22,0,1,1)&lt;OFFSET(H2852,-计算!B$22,0,1,1)),"买",IF(AND(G2852&lt;H2852,OFFSET(G2852,-计算!B$22,0,1,1)&gt;OFFSET(H2852,-计算!B$22,0,1,1)),"卖",I2851)),"买"),IF(计算!B$23=2,IFERROR(IF(AND(G2852&gt;OFFSET(G2852,-计算!B$22,0,1,1),B2852&lt;OFFSET(B2852,-计算!B$22,0,1,1)),"买",IF(AND(G2852&lt;OFFSET(G2852,-计算!B$22,0,1,1),B2852&gt;OFFSET(B2852,-计算!B$22,0,1,1)),"卖",I2851)),"买"),""))</f>
        <v>卖</v>
      </c>
      <c r="J2852" s="4" t="str">
        <f t="shared" ca="1" si="179"/>
        <v/>
      </c>
      <c r="K2852" s="3">
        <f ca="1">IF(I2851="买",C2852,0)-IF(J2852=1,计算!B$18)</f>
        <v>0</v>
      </c>
      <c r="L2852" s="2">
        <f t="shared" ca="1" si="178"/>
        <v>6.7598692792362653</v>
      </c>
      <c r="M2852" s="3">
        <f ca="1">1-L2852/MAX(L$2:L2852)</f>
        <v>0.31146628403277343</v>
      </c>
    </row>
    <row r="2853" spans="1:13" x14ac:dyDescent="0.15">
      <c r="A2853" s="1">
        <v>42640</v>
      </c>
      <c r="B2853" s="2">
        <v>3240.75</v>
      </c>
      <c r="C2853" s="3">
        <f t="shared" si="176"/>
        <v>6.3565901101767519E-3</v>
      </c>
      <c r="D2853" s="3">
        <f>1-B2853/MAX(B$2:B2853)</f>
        <v>0.44858946437078884</v>
      </c>
      <c r="E2853" s="4">
        <f ca="1">IFERROR(AVERAGE(OFFSET(B2853,0,0,-计算!B$19,1)),AVERAGE(OFFSET(B2853,0,0,-ROW(),1)))</f>
        <v>3269.52</v>
      </c>
      <c r="F2853" s="4">
        <f ca="1">IFERROR(AVERAGE(OFFSET(B2853,0,0,-计算!B$20,1)),AVERAGE(OFFSET(B2853,0,0,-ROW(),1)))</f>
        <v>3277.9316000000008</v>
      </c>
      <c r="G2853" s="4">
        <f t="shared" ca="1" si="177"/>
        <v>-8.4116000000008171</v>
      </c>
      <c r="H2853" s="4">
        <f ca="1">IFERROR(AVERAGE(OFFSET(G2853,0,0,-计算!B$21,1)),AVERAGE(OFFSET(G2853,0,0,-ROW(),1)))</f>
        <v>7.2059666666661242</v>
      </c>
      <c r="I2853" s="4" t="str">
        <f ca="1">IF(计算!B$23=1,IFERROR(IF(AND(G2853&gt;H2853,OFFSET(G2853,-计算!B$22,0,1,1)&lt;OFFSET(H2853,-计算!B$22,0,1,1)),"买",IF(AND(G2853&lt;H2853,OFFSET(G2853,-计算!B$22,0,1,1)&gt;OFFSET(H2853,-计算!B$22,0,1,1)),"卖",I2852)),"买"),IF(计算!B$23=2,IFERROR(IF(AND(G2853&gt;OFFSET(G2853,-计算!B$22,0,1,1),B2853&lt;OFFSET(B2853,-计算!B$22,0,1,1)),"买",IF(AND(G2853&lt;OFFSET(G2853,-计算!B$22,0,1,1),B2853&gt;OFFSET(B2853,-计算!B$22,0,1,1)),"卖",I2852)),"买"),""))</f>
        <v>卖</v>
      </c>
      <c r="J2853" s="4" t="str">
        <f t="shared" ca="1" si="179"/>
        <v/>
      </c>
      <c r="K2853" s="3">
        <f ca="1">IF(I2852="买",C2853,0)-IF(J2853=1,计算!B$18)</f>
        <v>0</v>
      </c>
      <c r="L2853" s="2">
        <f t="shared" ca="1" si="178"/>
        <v>6.7598692792362653</v>
      </c>
      <c r="M2853" s="3">
        <f ca="1">1-L2853/MAX(L$2:L2853)</f>
        <v>0.31146628403277343</v>
      </c>
    </row>
    <row r="2854" spans="1:13" x14ac:dyDescent="0.15">
      <c r="A2854" s="1">
        <v>42641</v>
      </c>
      <c r="B2854" s="2">
        <v>3230.89</v>
      </c>
      <c r="C2854" s="3">
        <f t="shared" si="176"/>
        <v>-3.0425055928412492E-3</v>
      </c>
      <c r="D2854" s="3">
        <f>1-B2854/MAX(B$2:B2854)</f>
        <v>0.45026713400939222</v>
      </c>
      <c r="E2854" s="4">
        <f ca="1">IFERROR(AVERAGE(OFFSET(B2854,0,0,-计算!B$19,1)),AVERAGE(OFFSET(B2854,0,0,-ROW(),1)))</f>
        <v>3260.4641666666666</v>
      </c>
      <c r="F2854" s="4">
        <f ca="1">IFERROR(AVERAGE(OFFSET(B2854,0,0,-计算!B$20,1)),AVERAGE(OFFSET(B2854,0,0,-ROW(),1)))</f>
        <v>3277.3090000000002</v>
      </c>
      <c r="G2854" s="4">
        <f t="shared" ca="1" si="177"/>
        <v>-16.844833333333554</v>
      </c>
      <c r="H2854" s="4">
        <f ca="1">IFERROR(AVERAGE(OFFSET(G2854,0,0,-计算!B$21,1)),AVERAGE(OFFSET(G2854,0,0,-ROW(),1)))</f>
        <v>1.3552944444437951</v>
      </c>
      <c r="I2854" s="4" t="str">
        <f ca="1">IF(计算!B$23=1,IFERROR(IF(AND(G2854&gt;H2854,OFFSET(G2854,-计算!B$22,0,1,1)&lt;OFFSET(H2854,-计算!B$22,0,1,1)),"买",IF(AND(G2854&lt;H2854,OFFSET(G2854,-计算!B$22,0,1,1)&gt;OFFSET(H2854,-计算!B$22,0,1,1)),"卖",I2853)),"买"),IF(计算!B$23=2,IFERROR(IF(AND(G2854&gt;OFFSET(G2854,-计算!B$22,0,1,1),B2854&lt;OFFSET(B2854,-计算!B$22,0,1,1)),"买",IF(AND(G2854&lt;OFFSET(G2854,-计算!B$22,0,1,1),B2854&gt;OFFSET(B2854,-计算!B$22,0,1,1)),"卖",I2853)),"买"),""))</f>
        <v>卖</v>
      </c>
      <c r="J2854" s="4" t="str">
        <f t="shared" ca="1" si="179"/>
        <v/>
      </c>
      <c r="K2854" s="3">
        <f ca="1">IF(I2853="买",C2854,0)-IF(J2854=1,计算!B$18)</f>
        <v>0</v>
      </c>
      <c r="L2854" s="2">
        <f t="shared" ca="1" si="178"/>
        <v>6.7598692792362653</v>
      </c>
      <c r="M2854" s="3">
        <f ca="1">1-L2854/MAX(L$2:L2854)</f>
        <v>0.31146628403277343</v>
      </c>
    </row>
    <row r="2855" spans="1:13" x14ac:dyDescent="0.15">
      <c r="A2855" s="1">
        <v>42642</v>
      </c>
      <c r="B2855" s="2">
        <v>3244.39</v>
      </c>
      <c r="C2855" s="3">
        <f t="shared" si="176"/>
        <v>4.1784152354304993E-3</v>
      </c>
      <c r="D2855" s="3">
        <f>1-B2855/MAX(B$2:B2855)</f>
        <v>0.44797012182672025</v>
      </c>
      <c r="E2855" s="4">
        <f ca="1">IFERROR(AVERAGE(OFFSET(B2855,0,0,-计算!B$19,1)),AVERAGE(OFFSET(B2855,0,0,-ROW(),1)))</f>
        <v>3254.3266666666664</v>
      </c>
      <c r="F2855" s="4">
        <f ca="1">IFERROR(AVERAGE(OFFSET(B2855,0,0,-计算!B$20,1)),AVERAGE(OFFSET(B2855,0,0,-ROW(),1)))</f>
        <v>3277.2322000000008</v>
      </c>
      <c r="G2855" s="4">
        <f t="shared" ca="1" si="177"/>
        <v>-22.905533333334461</v>
      </c>
      <c r="H2855" s="4">
        <f ca="1">IFERROR(AVERAGE(OFFSET(G2855,0,0,-计算!B$21,1)),AVERAGE(OFFSET(G2855,0,0,-ROW(),1)))</f>
        <v>-4.8091833333339764</v>
      </c>
      <c r="I2855" s="4" t="str">
        <f ca="1">IF(计算!B$23=1,IFERROR(IF(AND(G2855&gt;H2855,OFFSET(G2855,-计算!B$22,0,1,1)&lt;OFFSET(H2855,-计算!B$22,0,1,1)),"买",IF(AND(G2855&lt;H2855,OFFSET(G2855,-计算!B$22,0,1,1)&gt;OFFSET(H2855,-计算!B$22,0,1,1)),"卖",I2854)),"买"),IF(计算!B$23=2,IFERROR(IF(AND(G2855&gt;OFFSET(G2855,-计算!B$22,0,1,1),B2855&lt;OFFSET(B2855,-计算!B$22,0,1,1)),"买",IF(AND(G2855&lt;OFFSET(G2855,-计算!B$22,0,1,1),B2855&gt;OFFSET(B2855,-计算!B$22,0,1,1)),"卖",I2854)),"买"),""))</f>
        <v>卖</v>
      </c>
      <c r="J2855" s="4" t="str">
        <f t="shared" ca="1" si="179"/>
        <v/>
      </c>
      <c r="K2855" s="3">
        <f ca="1">IF(I2854="买",C2855,0)-IF(J2855=1,计算!B$18)</f>
        <v>0</v>
      </c>
      <c r="L2855" s="2">
        <f t="shared" ca="1" si="178"/>
        <v>6.7598692792362653</v>
      </c>
      <c r="M2855" s="3">
        <f ca="1">1-L2855/MAX(L$2:L2855)</f>
        <v>0.31146628403277343</v>
      </c>
    </row>
    <row r="2856" spans="1:13" x14ac:dyDescent="0.15">
      <c r="A2856" s="1">
        <v>42643</v>
      </c>
      <c r="B2856" s="2">
        <v>3253.28</v>
      </c>
      <c r="C2856" s="3">
        <f t="shared" si="176"/>
        <v>2.7401144745238248E-3</v>
      </c>
      <c r="D2856" s="3">
        <f>1-B2856/MAX(B$2:B2856)</f>
        <v>0.44645749676716795</v>
      </c>
      <c r="E2856" s="4">
        <f ca="1">IFERROR(AVERAGE(OFFSET(B2856,0,0,-计算!B$19,1)),AVERAGE(OFFSET(B2856,0,0,-ROW(),1)))</f>
        <v>3253.5499999999997</v>
      </c>
      <c r="F2856" s="4">
        <f ca="1">IFERROR(AVERAGE(OFFSET(B2856,0,0,-计算!B$20,1)),AVERAGE(OFFSET(B2856,0,0,-ROW(),1)))</f>
        <v>3277.5456000000013</v>
      </c>
      <c r="G2856" s="4">
        <f t="shared" ca="1" si="177"/>
        <v>-23.995600000001559</v>
      </c>
      <c r="H2856" s="4">
        <f ca="1">IFERROR(AVERAGE(OFFSET(G2856,0,0,-计算!B$21,1)),AVERAGE(OFFSET(G2856,0,0,-ROW(),1)))</f>
        <v>-10.776233333334176</v>
      </c>
      <c r="I2856" s="4" t="str">
        <f ca="1">IF(计算!B$23=1,IFERROR(IF(AND(G2856&gt;H2856,OFFSET(G2856,-计算!B$22,0,1,1)&lt;OFFSET(H2856,-计算!B$22,0,1,1)),"买",IF(AND(G2856&lt;H2856,OFFSET(G2856,-计算!B$22,0,1,1)&gt;OFFSET(H2856,-计算!B$22,0,1,1)),"卖",I2855)),"买"),IF(计算!B$23=2,IFERROR(IF(AND(G2856&gt;OFFSET(G2856,-计算!B$22,0,1,1),B2856&lt;OFFSET(B2856,-计算!B$22,0,1,1)),"买",IF(AND(G2856&lt;OFFSET(G2856,-计算!B$22,0,1,1),B2856&gt;OFFSET(B2856,-计算!B$22,0,1,1)),"卖",I2855)),"买"),""))</f>
        <v>卖</v>
      </c>
      <c r="J2856" s="4" t="str">
        <f t="shared" ca="1" si="179"/>
        <v/>
      </c>
      <c r="K2856" s="3">
        <f ca="1">IF(I2855="买",C2856,0)-IF(J2856=1,计算!B$18)</f>
        <v>0</v>
      </c>
      <c r="L2856" s="2">
        <f t="shared" ca="1" si="178"/>
        <v>6.7598692792362653</v>
      </c>
      <c r="M2856" s="3">
        <f ca="1">1-L2856/MAX(L$2:L2856)</f>
        <v>0.31146628403277343</v>
      </c>
    </row>
    <row r="2857" spans="1:13" x14ac:dyDescent="0.15">
      <c r="A2857" s="1">
        <v>42653</v>
      </c>
      <c r="B2857" s="2">
        <v>3293.87</v>
      </c>
      <c r="C2857" s="3">
        <f t="shared" si="176"/>
        <v>1.2476638961294251E-2</v>
      </c>
      <c r="D2857" s="3">
        <f>1-B2857/MAX(B$2:B2857)</f>
        <v>0.43955114680460083</v>
      </c>
      <c r="E2857" s="4">
        <f ca="1">IFERROR(AVERAGE(OFFSET(B2857,0,0,-计算!B$19,1)),AVERAGE(OFFSET(B2857,0,0,-ROW(),1)))</f>
        <v>3256.3449999999998</v>
      </c>
      <c r="F2857" s="4">
        <f ca="1">IFERROR(AVERAGE(OFFSET(B2857,0,0,-计算!B$20,1)),AVERAGE(OFFSET(B2857,0,0,-ROW(),1)))</f>
        <v>3278.3726000000006</v>
      </c>
      <c r="G2857" s="4">
        <f t="shared" ca="1" si="177"/>
        <v>-22.027600000000803</v>
      </c>
      <c r="H2857" s="4">
        <f ca="1">IFERROR(AVERAGE(OFFSET(G2857,0,0,-计算!B$21,1)),AVERAGE(OFFSET(G2857,0,0,-ROW(),1)))</f>
        <v>-15.82803333333421</v>
      </c>
      <c r="I2857" s="4" t="str">
        <f ca="1">IF(计算!B$23=1,IFERROR(IF(AND(G2857&gt;H2857,OFFSET(G2857,-计算!B$22,0,1,1)&lt;OFFSET(H2857,-计算!B$22,0,1,1)),"买",IF(AND(G2857&lt;H2857,OFFSET(G2857,-计算!B$22,0,1,1)&gt;OFFSET(H2857,-计算!B$22,0,1,1)),"卖",I2856)),"买"),IF(计算!B$23=2,IFERROR(IF(AND(G2857&gt;OFFSET(G2857,-计算!B$22,0,1,1),B2857&lt;OFFSET(B2857,-计算!B$22,0,1,1)),"买",IF(AND(G2857&lt;OFFSET(G2857,-计算!B$22,0,1,1),B2857&gt;OFFSET(B2857,-计算!B$22,0,1,1)),"卖",I2856)),"买"),""))</f>
        <v>卖</v>
      </c>
      <c r="J2857" s="4" t="str">
        <f t="shared" ca="1" si="179"/>
        <v/>
      </c>
      <c r="K2857" s="3">
        <f ca="1">IF(I2856="买",C2857,0)-IF(J2857=1,计算!B$18)</f>
        <v>0</v>
      </c>
      <c r="L2857" s="2">
        <f t="shared" ca="1" si="178"/>
        <v>6.7598692792362653</v>
      </c>
      <c r="M2857" s="3">
        <f ca="1">1-L2857/MAX(L$2:L2857)</f>
        <v>0.31146628403277343</v>
      </c>
    </row>
    <row r="2858" spans="1:13" x14ac:dyDescent="0.15">
      <c r="A2858" s="1">
        <v>42654</v>
      </c>
      <c r="B2858" s="2">
        <v>3306.56</v>
      </c>
      <c r="C2858" s="3">
        <f t="shared" si="176"/>
        <v>3.8526110623673393E-3</v>
      </c>
      <c r="D2858" s="3">
        <f>1-B2858/MAX(B$2:B2858)</f>
        <v>0.43739195535288911</v>
      </c>
      <c r="E2858" s="4">
        <f ca="1">IFERROR(AVERAGE(OFFSET(B2858,0,0,-计算!B$19,1)),AVERAGE(OFFSET(B2858,0,0,-ROW(),1)))</f>
        <v>3261.9974999999995</v>
      </c>
      <c r="F2858" s="4">
        <f ca="1">IFERROR(AVERAGE(OFFSET(B2858,0,0,-计算!B$20,1)),AVERAGE(OFFSET(B2858,0,0,-ROW(),1)))</f>
        <v>3280.0006000000008</v>
      </c>
      <c r="G2858" s="4">
        <f t="shared" ca="1" si="177"/>
        <v>-18.003100000001268</v>
      </c>
      <c r="H2858" s="4">
        <f ca="1">IFERROR(AVERAGE(OFFSET(G2858,0,0,-计算!B$21,1)),AVERAGE(OFFSET(G2858,0,0,-ROW(),1)))</f>
        <v>-18.698044444445411</v>
      </c>
      <c r="I2858" s="4" t="str">
        <f ca="1">IF(计算!B$23=1,IFERROR(IF(AND(G2858&gt;H2858,OFFSET(G2858,-计算!B$22,0,1,1)&lt;OFFSET(H2858,-计算!B$22,0,1,1)),"买",IF(AND(G2858&lt;H2858,OFFSET(G2858,-计算!B$22,0,1,1)&gt;OFFSET(H2858,-计算!B$22,0,1,1)),"卖",I2857)),"买"),IF(计算!B$23=2,IFERROR(IF(AND(G2858&gt;OFFSET(G2858,-计算!B$22,0,1,1),B2858&lt;OFFSET(B2858,-计算!B$22,0,1,1)),"买",IF(AND(G2858&lt;OFFSET(G2858,-计算!B$22,0,1,1),B2858&gt;OFFSET(B2858,-计算!B$22,0,1,1)),"卖",I2857)),"买"),""))</f>
        <v>买</v>
      </c>
      <c r="J2858" s="4">
        <f t="shared" ca="1" si="179"/>
        <v>1</v>
      </c>
      <c r="K2858" s="3">
        <f ca="1">IF(I2857="买",C2858,0)-IF(J2858=1,计算!B$18)</f>
        <v>0</v>
      </c>
      <c r="L2858" s="2">
        <f t="shared" ca="1" si="178"/>
        <v>6.7598692792362653</v>
      </c>
      <c r="M2858" s="3">
        <f ca="1">1-L2858/MAX(L$2:L2858)</f>
        <v>0.31146628403277343</v>
      </c>
    </row>
    <row r="2859" spans="1:13" x14ac:dyDescent="0.15">
      <c r="A2859" s="1">
        <v>42655</v>
      </c>
      <c r="B2859" s="2">
        <v>3300.01</v>
      </c>
      <c r="C2859" s="3">
        <f t="shared" si="176"/>
        <v>-1.9809106745377614E-3</v>
      </c>
      <c r="D2859" s="3">
        <f>1-B2859/MAX(B$2:B2859)</f>
        <v>0.4385064316341114</v>
      </c>
      <c r="E2859" s="4">
        <f ca="1">IFERROR(AVERAGE(OFFSET(B2859,0,0,-计算!B$19,1)),AVERAGE(OFFSET(B2859,0,0,-ROW(),1)))</f>
        <v>3265.0716666666667</v>
      </c>
      <c r="F2859" s="4">
        <f ca="1">IFERROR(AVERAGE(OFFSET(B2859,0,0,-计算!B$20,1)),AVERAGE(OFFSET(B2859,0,0,-ROW(),1)))</f>
        <v>3281.3830000000003</v>
      </c>
      <c r="G2859" s="4">
        <f t="shared" ca="1" si="177"/>
        <v>-16.31133333333355</v>
      </c>
      <c r="H2859" s="4">
        <f ca="1">IFERROR(AVERAGE(OFFSET(G2859,0,0,-计算!B$21,1)),AVERAGE(OFFSET(G2859,0,0,-ROW(),1)))</f>
        <v>-20.014666666667534</v>
      </c>
      <c r="I2859" s="4" t="str">
        <f ca="1">IF(计算!B$23=1,IFERROR(IF(AND(G2859&gt;H2859,OFFSET(G2859,-计算!B$22,0,1,1)&lt;OFFSET(H2859,-计算!B$22,0,1,1)),"买",IF(AND(G2859&lt;H2859,OFFSET(G2859,-计算!B$22,0,1,1)&gt;OFFSET(H2859,-计算!B$22,0,1,1)),"卖",I2858)),"买"),IF(计算!B$23=2,IFERROR(IF(AND(G2859&gt;OFFSET(G2859,-计算!B$22,0,1,1),B2859&lt;OFFSET(B2859,-计算!B$22,0,1,1)),"买",IF(AND(G2859&lt;OFFSET(G2859,-计算!B$22,0,1,1),B2859&gt;OFFSET(B2859,-计算!B$22,0,1,1)),"卖",I2858)),"买"),""))</f>
        <v>买</v>
      </c>
      <c r="J2859" s="4" t="str">
        <f t="shared" ca="1" si="179"/>
        <v/>
      </c>
      <c r="K2859" s="3">
        <f ca="1">IF(I2858="买",C2859,0)-IF(J2859=1,计算!B$18)</f>
        <v>-1.9809106745377614E-3</v>
      </c>
      <c r="L2859" s="2">
        <f t="shared" ca="1" si="178"/>
        <v>6.7464785820225464</v>
      </c>
      <c r="M2859" s="3">
        <f ca="1">1-L2859/MAX(L$2:L2859)</f>
        <v>0.31283020782051207</v>
      </c>
    </row>
    <row r="2860" spans="1:13" x14ac:dyDescent="0.15">
      <c r="A2860" s="1">
        <v>42656</v>
      </c>
      <c r="B2860" s="2">
        <v>3302.65</v>
      </c>
      <c r="C2860" s="3">
        <f t="shared" si="176"/>
        <v>7.9999757576487696E-4</v>
      </c>
      <c r="D2860" s="3">
        <f>1-B2860/MAX(B$2:B2860)</f>
        <v>0.43805723814061115</v>
      </c>
      <c r="E2860" s="4">
        <f ca="1">IFERROR(AVERAGE(OFFSET(B2860,0,0,-计算!B$19,1)),AVERAGE(OFFSET(B2860,0,0,-ROW(),1)))</f>
        <v>3268.8425000000002</v>
      </c>
      <c r="F2860" s="4">
        <f ca="1">IFERROR(AVERAGE(OFFSET(B2860,0,0,-计算!B$20,1)),AVERAGE(OFFSET(B2860,0,0,-ROW(),1)))</f>
        <v>3282.0442000000003</v>
      </c>
      <c r="G2860" s="4">
        <f t="shared" ca="1" si="177"/>
        <v>-13.201700000000073</v>
      </c>
      <c r="H2860" s="4">
        <f ca="1">IFERROR(AVERAGE(OFFSET(G2860,0,0,-计算!B$21,1)),AVERAGE(OFFSET(G2860,0,0,-ROW(),1)))</f>
        <v>-19.40747777777862</v>
      </c>
      <c r="I2860" s="4" t="str">
        <f ca="1">IF(计算!B$23=1,IFERROR(IF(AND(G2860&gt;H2860,OFFSET(G2860,-计算!B$22,0,1,1)&lt;OFFSET(H2860,-计算!B$22,0,1,1)),"买",IF(AND(G2860&lt;H2860,OFFSET(G2860,-计算!B$22,0,1,1)&gt;OFFSET(H2860,-计算!B$22,0,1,1)),"卖",I2859)),"买"),IF(计算!B$23=2,IFERROR(IF(AND(G2860&gt;OFFSET(G2860,-计算!B$22,0,1,1),B2860&lt;OFFSET(B2860,-计算!B$22,0,1,1)),"买",IF(AND(G2860&lt;OFFSET(G2860,-计算!B$22,0,1,1),B2860&gt;OFFSET(B2860,-计算!B$22,0,1,1)),"卖",I2859)),"买"),""))</f>
        <v>买</v>
      </c>
      <c r="J2860" s="4" t="str">
        <f t="shared" ca="1" si="179"/>
        <v/>
      </c>
      <c r="K2860" s="3">
        <f ca="1">IF(I2859="买",C2860,0)-IF(J2860=1,计算!B$18)</f>
        <v>7.9999757576487696E-4</v>
      </c>
      <c r="L2860" s="2">
        <f t="shared" ca="1" si="178"/>
        <v>6.7518757485331138</v>
      </c>
      <c r="M2860" s="3">
        <f ca="1">1-L2860/MAX(L$2:L2860)</f>
        <v>0.31228047365262968</v>
      </c>
    </row>
    <row r="2861" spans="1:13" x14ac:dyDescent="0.15">
      <c r="A2861" s="1">
        <v>42657</v>
      </c>
      <c r="B2861" s="2">
        <v>3305.85</v>
      </c>
      <c r="C2861" s="3">
        <f t="shared" si="176"/>
        <v>9.6891889846029144E-4</v>
      </c>
      <c r="D2861" s="3">
        <f>1-B2861/MAX(B$2:B2861)</f>
        <v>0.43751276117879268</v>
      </c>
      <c r="E2861" s="4">
        <f ca="1">IFERROR(AVERAGE(OFFSET(B2861,0,0,-计算!B$19,1)),AVERAGE(OFFSET(B2861,0,0,-ROW(),1)))</f>
        <v>3272.11</v>
      </c>
      <c r="F2861" s="4">
        <f ca="1">IFERROR(AVERAGE(OFFSET(B2861,0,0,-计算!B$20,1)),AVERAGE(OFFSET(B2861,0,0,-ROW(),1)))</f>
        <v>3283.7964000000002</v>
      </c>
      <c r="G2861" s="4">
        <f t="shared" ca="1" si="177"/>
        <v>-11.686400000000049</v>
      </c>
      <c r="H2861" s="4">
        <f ca="1">IFERROR(AVERAGE(OFFSET(G2861,0,0,-计算!B$21,1)),AVERAGE(OFFSET(G2861,0,0,-ROW(),1)))</f>
        <v>-17.537622222222883</v>
      </c>
      <c r="I2861" s="4" t="str">
        <f ca="1">IF(计算!B$23=1,IFERROR(IF(AND(G2861&gt;H2861,OFFSET(G2861,-计算!B$22,0,1,1)&lt;OFFSET(H2861,-计算!B$22,0,1,1)),"买",IF(AND(G2861&lt;H2861,OFFSET(G2861,-计算!B$22,0,1,1)&gt;OFFSET(H2861,-计算!B$22,0,1,1)),"卖",I2860)),"买"),IF(计算!B$23=2,IFERROR(IF(AND(G2861&gt;OFFSET(G2861,-计算!B$22,0,1,1),B2861&lt;OFFSET(B2861,-计算!B$22,0,1,1)),"买",IF(AND(G2861&lt;OFFSET(G2861,-计算!B$22,0,1,1),B2861&gt;OFFSET(B2861,-计算!B$22,0,1,1)),"卖",I2860)),"买"),""))</f>
        <v>买</v>
      </c>
      <c r="J2861" s="4" t="str">
        <f t="shared" ca="1" si="179"/>
        <v/>
      </c>
      <c r="K2861" s="3">
        <f ca="1">IF(I2860="买",C2861,0)-IF(J2861=1,计算!B$18)</f>
        <v>9.6891889846029144E-4</v>
      </c>
      <c r="L2861" s="2">
        <f t="shared" ca="1" si="178"/>
        <v>6.7584177685459235</v>
      </c>
      <c r="M2861" s="3">
        <f ca="1">1-L2861/MAX(L$2:L2861)</f>
        <v>0.3116141292067115</v>
      </c>
    </row>
    <row r="2862" spans="1:13" x14ac:dyDescent="0.15">
      <c r="A2862" s="1">
        <v>42660</v>
      </c>
      <c r="B2862" s="2">
        <v>3277.88</v>
      </c>
      <c r="C2862" s="3">
        <f t="shared" si="176"/>
        <v>-8.460758957605452E-3</v>
      </c>
      <c r="D2862" s="3">
        <f>1-B2862/MAX(B$2:B2862)</f>
        <v>0.44227183012318783</v>
      </c>
      <c r="E2862" s="4">
        <f ca="1">IFERROR(AVERAGE(OFFSET(B2862,0,0,-计算!B$19,1)),AVERAGE(OFFSET(B2862,0,0,-ROW(),1)))</f>
        <v>3271.0066666666662</v>
      </c>
      <c r="F2862" s="4">
        <f ca="1">IFERROR(AVERAGE(OFFSET(B2862,0,0,-计算!B$20,1)),AVERAGE(OFFSET(B2862,0,0,-ROW(),1)))</f>
        <v>3284.9312000000004</v>
      </c>
      <c r="G2862" s="4">
        <f t="shared" ca="1" si="177"/>
        <v>-13.924533333334239</v>
      </c>
      <c r="H2862" s="4">
        <f ca="1">IFERROR(AVERAGE(OFFSET(G2862,0,0,-计算!B$21,1)),AVERAGE(OFFSET(G2862,0,0,-ROW(),1)))</f>
        <v>-15.859111111111664</v>
      </c>
      <c r="I2862" s="4" t="str">
        <f ca="1">IF(计算!B$23=1,IFERROR(IF(AND(G2862&gt;H2862,OFFSET(G2862,-计算!B$22,0,1,1)&lt;OFFSET(H2862,-计算!B$22,0,1,1)),"买",IF(AND(G2862&lt;H2862,OFFSET(G2862,-计算!B$22,0,1,1)&gt;OFFSET(H2862,-计算!B$22,0,1,1)),"卖",I2861)),"买"),IF(计算!B$23=2,IFERROR(IF(AND(G2862&gt;OFFSET(G2862,-计算!B$22,0,1,1),B2862&lt;OFFSET(B2862,-计算!B$22,0,1,1)),"买",IF(AND(G2862&lt;OFFSET(G2862,-计算!B$22,0,1,1),B2862&gt;OFFSET(B2862,-计算!B$22,0,1,1)),"卖",I2861)),"买"),""))</f>
        <v>买</v>
      </c>
      <c r="J2862" s="4" t="str">
        <f t="shared" ca="1" si="179"/>
        <v/>
      </c>
      <c r="K2862" s="3">
        <f ca="1">IF(I2861="买",C2862,0)-IF(J2862=1,计算!B$18)</f>
        <v>-8.460758957605452E-3</v>
      </c>
      <c r="L2862" s="2">
        <f t="shared" ca="1" si="178"/>
        <v>6.7012364248714587</v>
      </c>
      <c r="M2862" s="3">
        <f ca="1">1-L2862/MAX(L$2:L2862)</f>
        <v>0.3174383961293149</v>
      </c>
    </row>
    <row r="2863" spans="1:13" x14ac:dyDescent="0.15">
      <c r="A2863" s="1">
        <v>42661</v>
      </c>
      <c r="B2863" s="2">
        <v>3321.33</v>
      </c>
      <c r="C2863" s="3">
        <f t="shared" si="176"/>
        <v>1.3255518810938671E-2</v>
      </c>
      <c r="D2863" s="3">
        <f>1-B2863/MAX(B$2:B2863)</f>
        <v>0.43487885387599534</v>
      </c>
      <c r="E2863" s="4">
        <f ca="1">IFERROR(AVERAGE(OFFSET(B2863,0,0,-计算!B$19,1)),AVERAGE(OFFSET(B2863,0,0,-ROW(),1)))</f>
        <v>3274.8116666666665</v>
      </c>
      <c r="F2863" s="4">
        <f ca="1">IFERROR(AVERAGE(OFFSET(B2863,0,0,-计算!B$20,1)),AVERAGE(OFFSET(B2863,0,0,-ROW(),1)))</f>
        <v>3287.2792000000004</v>
      </c>
      <c r="G2863" s="4">
        <f t="shared" ca="1" si="177"/>
        <v>-12.467533333333904</v>
      </c>
      <c r="H2863" s="4">
        <f ca="1">IFERROR(AVERAGE(OFFSET(G2863,0,0,-计算!B$21,1)),AVERAGE(OFFSET(G2863,0,0,-ROW(),1)))</f>
        <v>-14.265766666667181</v>
      </c>
      <c r="I2863" s="4" t="str">
        <f ca="1">IF(计算!B$23=1,IFERROR(IF(AND(G2863&gt;H2863,OFFSET(G2863,-计算!B$22,0,1,1)&lt;OFFSET(H2863,-计算!B$22,0,1,1)),"买",IF(AND(G2863&lt;H2863,OFFSET(G2863,-计算!B$22,0,1,1)&gt;OFFSET(H2863,-计算!B$22,0,1,1)),"卖",I2862)),"买"),IF(计算!B$23=2,IFERROR(IF(AND(G2863&gt;OFFSET(G2863,-计算!B$22,0,1,1),B2863&lt;OFFSET(B2863,-计算!B$22,0,1,1)),"买",IF(AND(G2863&lt;OFFSET(G2863,-计算!B$22,0,1,1),B2863&gt;OFFSET(B2863,-计算!B$22,0,1,1)),"卖",I2862)),"买"),""))</f>
        <v>买</v>
      </c>
      <c r="J2863" s="4" t="str">
        <f t="shared" ca="1" si="179"/>
        <v/>
      </c>
      <c r="K2863" s="3">
        <f ca="1">IF(I2862="买",C2863,0)-IF(J2863=1,计算!B$18)</f>
        <v>1.3255518810938671E-2</v>
      </c>
      <c r="L2863" s="2">
        <f t="shared" ca="1" si="178"/>
        <v>6.7900647903578895</v>
      </c>
      <c r="M2863" s="3">
        <f ca="1">1-L2863/MAX(L$2:L2863)</f>
        <v>0.30839068794958258</v>
      </c>
    </row>
    <row r="2864" spans="1:13" x14ac:dyDescent="0.15">
      <c r="A2864" s="1">
        <v>42662</v>
      </c>
      <c r="B2864" s="2">
        <v>3316.24</v>
      </c>
      <c r="C2864" s="3">
        <f t="shared" si="176"/>
        <v>-1.5325185994767843E-3</v>
      </c>
      <c r="D2864" s="3">
        <f>1-B2864/MAX(B$2:B2864)</f>
        <v>0.43574491254338799</v>
      </c>
      <c r="E2864" s="4">
        <f ca="1">IFERROR(AVERAGE(OFFSET(B2864,0,0,-计算!B$19,1)),AVERAGE(OFFSET(B2864,0,0,-ROW(),1)))</f>
        <v>3282.8083333333329</v>
      </c>
      <c r="F2864" s="4">
        <f ca="1">IFERROR(AVERAGE(OFFSET(B2864,0,0,-计算!B$20,1)),AVERAGE(OFFSET(B2864,0,0,-ROW(),1)))</f>
        <v>3290.0677999999998</v>
      </c>
      <c r="G2864" s="4">
        <f t="shared" ca="1" si="177"/>
        <v>-7.2594666666668672</v>
      </c>
      <c r="H2864" s="4">
        <f ca="1">IFERROR(AVERAGE(OFFSET(G2864,0,0,-计算!B$21,1)),AVERAGE(OFFSET(G2864,0,0,-ROW(),1)))</f>
        <v>-12.475161111111447</v>
      </c>
      <c r="I2864" s="4" t="str">
        <f ca="1">IF(计算!B$23=1,IFERROR(IF(AND(G2864&gt;H2864,OFFSET(G2864,-计算!B$22,0,1,1)&lt;OFFSET(H2864,-计算!B$22,0,1,1)),"买",IF(AND(G2864&lt;H2864,OFFSET(G2864,-计算!B$22,0,1,1)&gt;OFFSET(H2864,-计算!B$22,0,1,1)),"卖",I2863)),"买"),IF(计算!B$23=2,IFERROR(IF(AND(G2864&gt;OFFSET(G2864,-计算!B$22,0,1,1),B2864&lt;OFFSET(B2864,-计算!B$22,0,1,1)),"买",IF(AND(G2864&lt;OFFSET(G2864,-计算!B$22,0,1,1),B2864&gt;OFFSET(B2864,-计算!B$22,0,1,1)),"卖",I2863)),"买"),""))</f>
        <v>买</v>
      </c>
      <c r="J2864" s="4" t="str">
        <f t="shared" ca="1" si="179"/>
        <v/>
      </c>
      <c r="K2864" s="3">
        <f ca="1">IF(I2863="买",C2864,0)-IF(J2864=1,计算!B$18)</f>
        <v>-1.5325185994767843E-3</v>
      </c>
      <c r="L2864" s="2">
        <f t="shared" ca="1" si="178"/>
        <v>6.7796588897750132</v>
      </c>
      <c r="M2864" s="3">
        <f ca="1">1-L2864/MAX(L$2:L2864)</f>
        <v>0.30945059208387127</v>
      </c>
    </row>
    <row r="2865" spans="1:13" x14ac:dyDescent="0.15">
      <c r="A2865" s="1">
        <v>42663</v>
      </c>
      <c r="B2865" s="2">
        <v>3318.6</v>
      </c>
      <c r="C2865" s="3">
        <f t="shared" si="176"/>
        <v>7.1164933780432094E-4</v>
      </c>
      <c r="D2865" s="3">
        <f>1-B2865/MAX(B$2:B2865)</f>
        <v>0.43534336078404678</v>
      </c>
      <c r="E2865" s="4">
        <f ca="1">IFERROR(AVERAGE(OFFSET(B2865,0,0,-计算!B$19,1)),AVERAGE(OFFSET(B2865,0,0,-ROW(),1)))</f>
        <v>3289.2958333333331</v>
      </c>
      <c r="F2865" s="4">
        <f ca="1">IFERROR(AVERAGE(OFFSET(B2865,0,0,-计算!B$20,1)),AVERAGE(OFFSET(B2865,0,0,-ROW(),1)))</f>
        <v>3292.6587999999992</v>
      </c>
      <c r="G2865" s="4">
        <f t="shared" ca="1" si="177"/>
        <v>-3.3629666666661251</v>
      </c>
      <c r="H2865" s="4">
        <f ca="1">IFERROR(AVERAGE(OFFSET(G2865,0,0,-计算!B$21,1)),AVERAGE(OFFSET(G2865,0,0,-ROW(),1)))</f>
        <v>-10.31710000000021</v>
      </c>
      <c r="I2865" s="4" t="str">
        <f ca="1">IF(计算!B$23=1,IFERROR(IF(AND(G2865&gt;H2865,OFFSET(G2865,-计算!B$22,0,1,1)&lt;OFFSET(H2865,-计算!B$22,0,1,1)),"买",IF(AND(G2865&lt;H2865,OFFSET(G2865,-计算!B$22,0,1,1)&gt;OFFSET(H2865,-计算!B$22,0,1,1)),"卖",I2864)),"买"),IF(计算!B$23=2,IFERROR(IF(AND(G2865&gt;OFFSET(G2865,-计算!B$22,0,1,1),B2865&lt;OFFSET(B2865,-计算!B$22,0,1,1)),"买",IF(AND(G2865&lt;OFFSET(G2865,-计算!B$22,0,1,1),B2865&gt;OFFSET(B2865,-计算!B$22,0,1,1)),"卖",I2864)),"买"),""))</f>
        <v>买</v>
      </c>
      <c r="J2865" s="4" t="str">
        <f t="shared" ca="1" si="179"/>
        <v/>
      </c>
      <c r="K2865" s="3">
        <f ca="1">IF(I2864="买",C2865,0)-IF(J2865=1,计算!B$18)</f>
        <v>7.1164933780432094E-4</v>
      </c>
      <c r="L2865" s="2">
        <f t="shared" ca="1" si="178"/>
        <v>6.7844836295344608</v>
      </c>
      <c r="M2865" s="3">
        <f ca="1">1-L2865/MAX(L$2:L2865)</f>
        <v>0.30895916305500648</v>
      </c>
    </row>
    <row r="2866" spans="1:13" x14ac:dyDescent="0.15">
      <c r="A2866" s="1">
        <v>42664</v>
      </c>
      <c r="B2866" s="2">
        <v>3327.74</v>
      </c>
      <c r="C2866" s="3">
        <f t="shared" si="176"/>
        <v>2.7541734466340895E-3</v>
      </c>
      <c r="D2866" s="3">
        <f>1-B2866/MAX(B$2:B2866)</f>
        <v>0.43378819846185257</v>
      </c>
      <c r="E2866" s="4">
        <f ca="1">IFERROR(AVERAGE(OFFSET(B2866,0,0,-计算!B$19,1)),AVERAGE(OFFSET(B2866,0,0,-ROW(),1)))</f>
        <v>3297.3666666666663</v>
      </c>
      <c r="F2866" s="4">
        <f ca="1">IFERROR(AVERAGE(OFFSET(B2866,0,0,-计算!B$20,1)),AVERAGE(OFFSET(B2866,0,0,-ROW(),1)))</f>
        <v>3295.3433999999993</v>
      </c>
      <c r="G2866" s="4">
        <f t="shared" ca="1" si="177"/>
        <v>2.0232666666670411</v>
      </c>
      <c r="H2866" s="4">
        <f ca="1">IFERROR(AVERAGE(OFFSET(G2866,0,0,-计算!B$21,1)),AVERAGE(OFFSET(G2866,0,0,-ROW(),1)))</f>
        <v>-7.7796055555556904</v>
      </c>
      <c r="I2866" s="4" t="str">
        <f ca="1">IF(计算!B$23=1,IFERROR(IF(AND(G2866&gt;H2866,OFFSET(G2866,-计算!B$22,0,1,1)&lt;OFFSET(H2866,-计算!B$22,0,1,1)),"买",IF(AND(G2866&lt;H2866,OFFSET(G2866,-计算!B$22,0,1,1)&gt;OFFSET(H2866,-计算!B$22,0,1,1)),"卖",I2865)),"买"),IF(计算!B$23=2,IFERROR(IF(AND(G2866&gt;OFFSET(G2866,-计算!B$22,0,1,1),B2866&lt;OFFSET(B2866,-计算!B$22,0,1,1)),"买",IF(AND(G2866&lt;OFFSET(G2866,-计算!B$22,0,1,1),B2866&gt;OFFSET(B2866,-计算!B$22,0,1,1)),"卖",I2865)),"买"),""))</f>
        <v>买</v>
      </c>
      <c r="J2866" s="4" t="str">
        <f t="shared" ca="1" si="179"/>
        <v/>
      </c>
      <c r="K2866" s="3">
        <f ca="1">IF(I2865="买",C2866,0)-IF(J2866=1,计算!B$18)</f>
        <v>2.7541734466340895E-3</v>
      </c>
      <c r="L2866" s="2">
        <f t="shared" ca="1" si="178"/>
        <v>6.8031692741960486</v>
      </c>
      <c r="M2866" s="3">
        <f ca="1">1-L2866/MAX(L$2:L2866)</f>
        <v>0.3070559167313528</v>
      </c>
    </row>
    <row r="2867" spans="1:13" x14ac:dyDescent="0.15">
      <c r="A2867" s="1">
        <v>42667</v>
      </c>
      <c r="B2867" s="2">
        <v>3367.58</v>
      </c>
      <c r="C2867" s="3">
        <f t="shared" si="176"/>
        <v>1.197208916561987E-2</v>
      </c>
      <c r="D2867" s="3">
        <f>1-B2867/MAX(B$2:B2867)</f>
        <v>0.42700946028721154</v>
      </c>
      <c r="E2867" s="4">
        <f ca="1">IFERROR(AVERAGE(OFFSET(B2867,0,0,-计算!B$19,1)),AVERAGE(OFFSET(B2867,0,0,-ROW(),1)))</f>
        <v>3307.6324999999997</v>
      </c>
      <c r="F2867" s="4">
        <f ca="1">IFERROR(AVERAGE(OFFSET(B2867,0,0,-计算!B$20,1)),AVERAGE(OFFSET(B2867,0,0,-ROW(),1)))</f>
        <v>3298.6691999999994</v>
      </c>
      <c r="G2867" s="4">
        <f t="shared" ca="1" si="177"/>
        <v>8.9633000000003449</v>
      </c>
      <c r="H2867" s="4">
        <f ca="1">IFERROR(AVERAGE(OFFSET(G2867,0,0,-计算!B$21,1)),AVERAGE(OFFSET(G2867,0,0,-ROW(),1)))</f>
        <v>-4.3379888888889582</v>
      </c>
      <c r="I2867" s="4" t="str">
        <f ca="1">IF(计算!B$23=1,IFERROR(IF(AND(G2867&gt;H2867,OFFSET(G2867,-计算!B$22,0,1,1)&lt;OFFSET(H2867,-计算!B$22,0,1,1)),"买",IF(AND(G2867&lt;H2867,OFFSET(G2867,-计算!B$22,0,1,1)&gt;OFFSET(H2867,-计算!B$22,0,1,1)),"卖",I2866)),"买"),IF(计算!B$23=2,IFERROR(IF(AND(G2867&gt;OFFSET(G2867,-计算!B$22,0,1,1),B2867&lt;OFFSET(B2867,-计算!B$22,0,1,1)),"买",IF(AND(G2867&lt;OFFSET(G2867,-计算!B$22,0,1,1),B2867&gt;OFFSET(B2867,-计算!B$22,0,1,1)),"卖",I2866)),"买"),""))</f>
        <v>买</v>
      </c>
      <c r="J2867" s="4" t="str">
        <f t="shared" ca="1" si="179"/>
        <v/>
      </c>
      <c r="K2867" s="3">
        <f ca="1">IF(I2866="买",C2867,0)-IF(J2867=1,计算!B$18)</f>
        <v>1.197208916561987E-2</v>
      </c>
      <c r="L2867" s="2">
        <f t="shared" ca="1" si="178"/>
        <v>6.8846174233555288</v>
      </c>
      <c r="M2867" s="3">
        <f ca="1">1-L2867/MAX(L$2:L2867)</f>
        <v>0.29875992837967191</v>
      </c>
    </row>
    <row r="2868" spans="1:13" x14ac:dyDescent="0.15">
      <c r="A2868" s="1">
        <v>42668</v>
      </c>
      <c r="B2868" s="2">
        <v>3367.45</v>
      </c>
      <c r="C2868" s="3">
        <f t="shared" si="176"/>
        <v>-3.8603388783697845E-5</v>
      </c>
      <c r="D2868" s="3">
        <f>1-B2868/MAX(B$2:B2868)</f>
        <v>0.42703157966378547</v>
      </c>
      <c r="E2868" s="4">
        <f ca="1">IFERROR(AVERAGE(OFFSET(B2868,0,0,-计算!B$19,1)),AVERAGE(OFFSET(B2868,0,0,-ROW(),1)))</f>
        <v>3317.1466666666661</v>
      </c>
      <c r="F2868" s="4">
        <f ca="1">IFERROR(AVERAGE(OFFSET(B2868,0,0,-计算!B$20,1)),AVERAGE(OFFSET(B2868,0,0,-ROW(),1)))</f>
        <v>3301.9159999999993</v>
      </c>
      <c r="G2868" s="4">
        <f t="shared" ca="1" si="177"/>
        <v>15.230666666666821</v>
      </c>
      <c r="H2868" s="4">
        <f ca="1">IFERROR(AVERAGE(OFFSET(G2868,0,0,-计算!B$21,1)),AVERAGE(OFFSET(G2868,0,0,-ROW(),1)))</f>
        <v>0.52121111111121843</v>
      </c>
      <c r="I2868" s="4" t="str">
        <f ca="1">IF(计算!B$23=1,IFERROR(IF(AND(G2868&gt;H2868,OFFSET(G2868,-计算!B$22,0,1,1)&lt;OFFSET(H2868,-计算!B$22,0,1,1)),"买",IF(AND(G2868&lt;H2868,OFFSET(G2868,-计算!B$22,0,1,1)&gt;OFFSET(H2868,-计算!B$22,0,1,1)),"卖",I2867)),"买"),IF(计算!B$23=2,IFERROR(IF(AND(G2868&gt;OFFSET(G2868,-计算!B$22,0,1,1),B2868&lt;OFFSET(B2868,-计算!B$22,0,1,1)),"买",IF(AND(G2868&lt;OFFSET(G2868,-计算!B$22,0,1,1),B2868&gt;OFFSET(B2868,-计算!B$22,0,1,1)),"卖",I2867)),"买"),""))</f>
        <v>买</v>
      </c>
      <c r="J2868" s="4" t="str">
        <f t="shared" ca="1" si="179"/>
        <v/>
      </c>
      <c r="K2868" s="3">
        <f ca="1">IF(I2867="买",C2868,0)-IF(J2868=1,计算!B$18)</f>
        <v>-3.8603388783697845E-5</v>
      </c>
      <c r="L2868" s="2">
        <f t="shared" ca="1" si="178"/>
        <v>6.8843516537925078</v>
      </c>
      <c r="M2868" s="3">
        <f ca="1">1-L2868/MAX(L$2:L2868)</f>
        <v>0.29878699862278735</v>
      </c>
    </row>
    <row r="2869" spans="1:13" x14ac:dyDescent="0.15">
      <c r="A2869" s="1">
        <v>42669</v>
      </c>
      <c r="B2869" s="2">
        <v>3354.8</v>
      </c>
      <c r="C2869" s="3">
        <f t="shared" si="176"/>
        <v>-3.756551693417709E-3</v>
      </c>
      <c r="D2869" s="3">
        <f>1-B2869/MAX(B$2:B2869)</f>
        <v>0.42918396515347434</v>
      </c>
      <c r="E2869" s="4">
        <f ca="1">IFERROR(AVERAGE(OFFSET(B2869,0,0,-计算!B$19,1)),AVERAGE(OFFSET(B2869,0,0,-ROW(),1)))</f>
        <v>3322.2241666666664</v>
      </c>
      <c r="F2869" s="4">
        <f ca="1">IFERROR(AVERAGE(OFFSET(B2869,0,0,-计算!B$20,1)),AVERAGE(OFFSET(B2869,0,0,-ROW(),1)))</f>
        <v>3304.328399999999</v>
      </c>
      <c r="G2869" s="4">
        <f t="shared" ca="1" si="177"/>
        <v>17.895766666667441</v>
      </c>
      <c r="H2869" s="4">
        <f ca="1">IFERROR(AVERAGE(OFFSET(G2869,0,0,-计算!B$21,1)),AVERAGE(OFFSET(G2869,0,0,-ROW(),1)))</f>
        <v>5.5817611111114429</v>
      </c>
      <c r="I2869" s="4" t="str">
        <f ca="1">IF(计算!B$23=1,IFERROR(IF(AND(G2869&gt;H2869,OFFSET(G2869,-计算!B$22,0,1,1)&lt;OFFSET(H2869,-计算!B$22,0,1,1)),"买",IF(AND(G2869&lt;H2869,OFFSET(G2869,-计算!B$22,0,1,1)&gt;OFFSET(H2869,-计算!B$22,0,1,1)),"卖",I2868)),"买"),IF(计算!B$23=2,IFERROR(IF(AND(G2869&gt;OFFSET(G2869,-计算!B$22,0,1,1),B2869&lt;OFFSET(B2869,-计算!B$22,0,1,1)),"买",IF(AND(G2869&lt;OFFSET(G2869,-计算!B$22,0,1,1),B2869&gt;OFFSET(B2869,-计算!B$22,0,1,1)),"卖",I2868)),"买"),""))</f>
        <v>买</v>
      </c>
      <c r="J2869" s="4" t="str">
        <f t="shared" ca="1" si="179"/>
        <v/>
      </c>
      <c r="K2869" s="3">
        <f ca="1">IF(I2868="买",C2869,0)-IF(J2869=1,计算!B$18)</f>
        <v>-3.756551693417709E-3</v>
      </c>
      <c r="L2869" s="2">
        <f t="shared" ca="1" si="178"/>
        <v>6.8584902309293705</v>
      </c>
      <c r="M2869" s="3">
        <f ca="1">1-L2869/MAX(L$2:L2869)</f>
        <v>0.30142114151055743</v>
      </c>
    </row>
    <row r="2870" spans="1:13" x14ac:dyDescent="0.15">
      <c r="A2870" s="1">
        <v>42670</v>
      </c>
      <c r="B2870" s="2">
        <v>3345.7</v>
      </c>
      <c r="C2870" s="3">
        <f t="shared" si="176"/>
        <v>-2.7125312984381811E-3</v>
      </c>
      <c r="D2870" s="3">
        <f>1-B2870/MAX(B$2:B2870)</f>
        <v>0.43073232151364593</v>
      </c>
      <c r="E2870" s="4">
        <f ca="1">IFERROR(AVERAGE(OFFSET(B2870,0,0,-计算!B$19,1)),AVERAGE(OFFSET(B2870,0,0,-ROW(),1)))</f>
        <v>3325.4858333333327</v>
      </c>
      <c r="F2870" s="4">
        <f ca="1">IFERROR(AVERAGE(OFFSET(B2870,0,0,-计算!B$20,1)),AVERAGE(OFFSET(B2870,0,0,-ROW(),1)))</f>
        <v>3306.1027999999992</v>
      </c>
      <c r="G2870" s="4">
        <f t="shared" ca="1" si="177"/>
        <v>19.383033333333515</v>
      </c>
      <c r="H2870" s="4">
        <f ca="1">IFERROR(AVERAGE(OFFSET(G2870,0,0,-计算!B$21,1)),AVERAGE(OFFSET(G2870,0,0,-ROW(),1)))</f>
        <v>10.022177777778174</v>
      </c>
      <c r="I2870" s="4" t="str">
        <f ca="1">IF(计算!B$23=1,IFERROR(IF(AND(G2870&gt;H2870,OFFSET(G2870,-计算!B$22,0,1,1)&lt;OFFSET(H2870,-计算!B$22,0,1,1)),"买",IF(AND(G2870&lt;H2870,OFFSET(G2870,-计算!B$22,0,1,1)&gt;OFFSET(H2870,-计算!B$22,0,1,1)),"卖",I2869)),"买"),IF(计算!B$23=2,IFERROR(IF(AND(G2870&gt;OFFSET(G2870,-计算!B$22,0,1,1),B2870&lt;OFFSET(B2870,-计算!B$22,0,1,1)),"买",IF(AND(G2870&lt;OFFSET(G2870,-计算!B$22,0,1,1),B2870&gt;OFFSET(B2870,-计算!B$22,0,1,1)),"卖",I2869)),"买"),""))</f>
        <v>买</v>
      </c>
      <c r="J2870" s="4" t="str">
        <f t="shared" ca="1" si="179"/>
        <v/>
      </c>
      <c r="K2870" s="3">
        <f ca="1">IF(I2869="买",C2870,0)-IF(J2870=1,计算!B$18)</f>
        <v>-2.7125312984381811E-3</v>
      </c>
      <c r="L2870" s="2">
        <f t="shared" ca="1" si="178"/>
        <v>6.8398863615179417</v>
      </c>
      <c r="M2870" s="3">
        <f ca="1">1-L2870/MAX(L$2:L2870)</f>
        <v>0.3033160585286373</v>
      </c>
    </row>
    <row r="2871" spans="1:13" x14ac:dyDescent="0.15">
      <c r="A2871" s="1">
        <v>42671</v>
      </c>
      <c r="B2871" s="2">
        <v>3340.13</v>
      </c>
      <c r="C2871" s="3">
        <f t="shared" si="176"/>
        <v>-1.6648235047971305E-3</v>
      </c>
      <c r="D2871" s="3">
        <f>1-B2871/MAX(B$2:B2871)</f>
        <v>0.43168005172531132</v>
      </c>
      <c r="E2871" s="4">
        <f ca="1">IFERROR(AVERAGE(OFFSET(B2871,0,0,-计算!B$19,1)),AVERAGE(OFFSET(B2871,0,0,-ROW(),1)))</f>
        <v>3328.8291666666664</v>
      </c>
      <c r="F2871" s="4">
        <f ca="1">IFERROR(AVERAGE(OFFSET(B2871,0,0,-计算!B$20,1)),AVERAGE(OFFSET(B2871,0,0,-ROW(),1)))</f>
        <v>3308.0385999999985</v>
      </c>
      <c r="G2871" s="4">
        <f t="shared" ca="1" si="177"/>
        <v>20.790566666667928</v>
      </c>
      <c r="H2871" s="4">
        <f ca="1">IFERROR(AVERAGE(OFFSET(G2871,0,0,-计算!B$21,1)),AVERAGE(OFFSET(G2871,0,0,-ROW(),1)))</f>
        <v>14.047766666667181</v>
      </c>
      <c r="I2871" s="4" t="str">
        <f ca="1">IF(计算!B$23=1,IFERROR(IF(AND(G2871&gt;H2871,OFFSET(G2871,-计算!B$22,0,1,1)&lt;OFFSET(H2871,-计算!B$22,0,1,1)),"买",IF(AND(G2871&lt;H2871,OFFSET(G2871,-计算!B$22,0,1,1)&gt;OFFSET(H2871,-计算!B$22,0,1,1)),"卖",I2870)),"买"),IF(计算!B$23=2,IFERROR(IF(AND(G2871&gt;OFFSET(G2871,-计算!B$22,0,1,1),B2871&lt;OFFSET(B2871,-计算!B$22,0,1,1)),"买",IF(AND(G2871&lt;OFFSET(G2871,-计算!B$22,0,1,1),B2871&gt;OFFSET(B2871,-计算!B$22,0,1,1)),"卖",I2870)),"买"),""))</f>
        <v>买</v>
      </c>
      <c r="J2871" s="4" t="str">
        <f t="shared" ca="1" si="179"/>
        <v/>
      </c>
      <c r="K2871" s="3">
        <f ca="1">IF(I2870="买",C2871,0)-IF(J2871=1,计算!B$18)</f>
        <v>-1.6648235047971305E-3</v>
      </c>
      <c r="L2871" s="2">
        <f t="shared" ca="1" si="178"/>
        <v>6.8284991579331455</v>
      </c>
      <c r="M2871" s="3">
        <f ca="1">1-L2871/MAX(L$2:L2871)</f>
        <v>0.30447591432981347</v>
      </c>
    </row>
    <row r="2872" spans="1:13" x14ac:dyDescent="0.15">
      <c r="A2872" s="1">
        <v>42674</v>
      </c>
      <c r="B2872" s="2">
        <v>3336.28</v>
      </c>
      <c r="C2872" s="3">
        <f t="shared" si="176"/>
        <v>-1.1526497471655572E-3</v>
      </c>
      <c r="D2872" s="3">
        <f>1-B2872/MAX(B$2:B2872)</f>
        <v>0.43233512556999931</v>
      </c>
      <c r="E2872" s="4">
        <f ca="1">IFERROR(AVERAGE(OFFSET(B2872,0,0,-计算!B$19,1)),AVERAGE(OFFSET(B2872,0,0,-ROW(),1)))</f>
        <v>3331.6316666666662</v>
      </c>
      <c r="F2872" s="4">
        <f ca="1">IFERROR(AVERAGE(OFFSET(B2872,0,0,-计算!B$20,1)),AVERAGE(OFFSET(B2872,0,0,-ROW(),1)))</f>
        <v>3310.0969999999988</v>
      </c>
      <c r="G2872" s="4">
        <f t="shared" ca="1" si="177"/>
        <v>21.534666666667363</v>
      </c>
      <c r="H2872" s="4">
        <f ca="1">IFERROR(AVERAGE(OFFSET(G2872,0,0,-计算!B$21,1)),AVERAGE(OFFSET(G2872,0,0,-ROW(),1)))</f>
        <v>17.299666666667235</v>
      </c>
      <c r="I2872" s="4" t="str">
        <f ca="1">IF(计算!B$23=1,IFERROR(IF(AND(G2872&gt;H2872,OFFSET(G2872,-计算!B$22,0,1,1)&lt;OFFSET(H2872,-计算!B$22,0,1,1)),"买",IF(AND(G2872&lt;H2872,OFFSET(G2872,-计算!B$22,0,1,1)&gt;OFFSET(H2872,-计算!B$22,0,1,1)),"卖",I2871)),"买"),IF(计算!B$23=2,IFERROR(IF(AND(G2872&gt;OFFSET(G2872,-计算!B$22,0,1,1),B2872&lt;OFFSET(B2872,-计算!B$22,0,1,1)),"买",IF(AND(G2872&lt;OFFSET(G2872,-计算!B$22,0,1,1),B2872&gt;OFFSET(B2872,-计算!B$22,0,1,1)),"卖",I2871)),"买"),""))</f>
        <v>买</v>
      </c>
      <c r="J2872" s="4" t="str">
        <f t="shared" ca="1" si="179"/>
        <v/>
      </c>
      <c r="K2872" s="3">
        <f ca="1">IF(I2871="买",C2872,0)-IF(J2872=1,计算!B$18)</f>
        <v>-1.1526497471655572E-3</v>
      </c>
      <c r="L2872" s="2">
        <f t="shared" ca="1" si="178"/>
        <v>6.8206282901052333</v>
      </c>
      <c r="M2872" s="3">
        <f ca="1">1-L2872/MAX(L$2:L2872)</f>
        <v>0.30527760999130882</v>
      </c>
    </row>
    <row r="2873" spans="1:13" x14ac:dyDescent="0.15">
      <c r="A2873" s="1">
        <v>42675</v>
      </c>
      <c r="B2873" s="2">
        <v>3359.05</v>
      </c>
      <c r="C2873" s="3">
        <f t="shared" si="176"/>
        <v>6.8249667294111305E-3</v>
      </c>
      <c r="D2873" s="3">
        <f>1-B2873/MAX(B$2:B2873)</f>
        <v>0.42846083168855909</v>
      </c>
      <c r="E2873" s="4">
        <f ca="1">IFERROR(AVERAGE(OFFSET(B2873,0,0,-计算!B$19,1)),AVERAGE(OFFSET(B2873,0,0,-ROW(),1)))</f>
        <v>3336.0650000000005</v>
      </c>
      <c r="F2873" s="4">
        <f ca="1">IFERROR(AVERAGE(OFFSET(B2873,0,0,-计算!B$20,1)),AVERAGE(OFFSET(B2873,0,0,-ROW(),1)))</f>
        <v>3311.393399999999</v>
      </c>
      <c r="G2873" s="4">
        <f t="shared" ca="1" si="177"/>
        <v>24.67160000000149</v>
      </c>
      <c r="H2873" s="4">
        <f ca="1">IFERROR(AVERAGE(OFFSET(G2873,0,0,-计算!B$21,1)),AVERAGE(OFFSET(G2873,0,0,-ROW(),1)))</f>
        <v>19.917716666667427</v>
      </c>
      <c r="I2873" s="4" t="str">
        <f ca="1">IF(计算!B$23=1,IFERROR(IF(AND(G2873&gt;H2873,OFFSET(G2873,-计算!B$22,0,1,1)&lt;OFFSET(H2873,-计算!B$22,0,1,1)),"买",IF(AND(G2873&lt;H2873,OFFSET(G2873,-计算!B$22,0,1,1)&gt;OFFSET(H2873,-计算!B$22,0,1,1)),"卖",I2872)),"买"),IF(计算!B$23=2,IFERROR(IF(AND(G2873&gt;OFFSET(G2873,-计算!B$22,0,1,1),B2873&lt;OFFSET(B2873,-计算!B$22,0,1,1)),"买",IF(AND(G2873&lt;OFFSET(G2873,-计算!B$22,0,1,1),B2873&gt;OFFSET(B2873,-计算!B$22,0,1,1)),"卖",I2872)),"买"),""))</f>
        <v>买</v>
      </c>
      <c r="J2873" s="4" t="str">
        <f t="shared" ca="1" si="179"/>
        <v/>
      </c>
      <c r="K2873" s="3">
        <f ca="1">IF(I2872="买",C2873,0)-IF(J2873=1,计算!B$18)</f>
        <v>6.8249667294111305E-3</v>
      </c>
      <c r="L2873" s="2">
        <f t="shared" ca="1" si="178"/>
        <v>6.8671788512588821</v>
      </c>
      <c r="M2873" s="3">
        <f ca="1">1-L2873/MAX(L$2:L2873)</f>
        <v>0.30053615279332258</v>
      </c>
    </row>
    <row r="2874" spans="1:13" x14ac:dyDescent="0.15">
      <c r="A2874" s="1">
        <v>42676</v>
      </c>
      <c r="B2874" s="2">
        <v>3333.35</v>
      </c>
      <c r="C2874" s="3">
        <f t="shared" si="176"/>
        <v>-7.650972745270268E-3</v>
      </c>
      <c r="D2874" s="3">
        <f>1-B2874/MAX(B$2:B2874)</f>
        <v>0.43283366228816444</v>
      </c>
      <c r="E2874" s="4">
        <f ca="1">IFERROR(AVERAGE(OFFSET(B2874,0,0,-计算!B$19,1)),AVERAGE(OFFSET(B2874,0,0,-ROW(),1)))</f>
        <v>3340.6875</v>
      </c>
      <c r="F2874" s="4">
        <f ca="1">IFERROR(AVERAGE(OFFSET(B2874,0,0,-计算!B$20,1)),AVERAGE(OFFSET(B2874,0,0,-ROW(),1)))</f>
        <v>3310.1919999999996</v>
      </c>
      <c r="G2874" s="4">
        <f t="shared" ca="1" si="177"/>
        <v>30.495500000000447</v>
      </c>
      <c r="H2874" s="4">
        <f ca="1">IFERROR(AVERAGE(OFFSET(G2874,0,0,-计算!B$21,1)),AVERAGE(OFFSET(G2874,0,0,-ROW(),1)))</f>
        <v>22.461855555556365</v>
      </c>
      <c r="I2874" s="4" t="str">
        <f ca="1">IF(计算!B$23=1,IFERROR(IF(AND(G2874&gt;H2874,OFFSET(G2874,-计算!B$22,0,1,1)&lt;OFFSET(H2874,-计算!B$22,0,1,1)),"买",IF(AND(G2874&lt;H2874,OFFSET(G2874,-计算!B$22,0,1,1)&gt;OFFSET(H2874,-计算!B$22,0,1,1)),"卖",I2873)),"买"),IF(计算!B$23=2,IFERROR(IF(AND(G2874&gt;OFFSET(G2874,-计算!B$22,0,1,1),B2874&lt;OFFSET(B2874,-计算!B$22,0,1,1)),"买",IF(AND(G2874&lt;OFFSET(G2874,-计算!B$22,0,1,1),B2874&gt;OFFSET(B2874,-计算!B$22,0,1,1)),"卖",I2873)),"买"),""))</f>
        <v>买</v>
      </c>
      <c r="J2874" s="4" t="str">
        <f t="shared" ca="1" si="179"/>
        <v/>
      </c>
      <c r="K2874" s="3">
        <f ca="1">IF(I2873="买",C2874,0)-IF(J2874=1,计算!B$18)</f>
        <v>-7.650972745270268E-3</v>
      </c>
      <c r="L2874" s="2">
        <f t="shared" ca="1" si="178"/>
        <v>6.8146382530310037</v>
      </c>
      <c r="M2874" s="3">
        <f ca="1">1-L2874/MAX(L$2:L2874)</f>
        <v>0.3058877316246027</v>
      </c>
    </row>
    <row r="2875" spans="1:13" x14ac:dyDescent="0.15">
      <c r="A2875" s="1">
        <v>42677</v>
      </c>
      <c r="B2875" s="2">
        <v>3365.08</v>
      </c>
      <c r="C2875" s="3">
        <f t="shared" si="176"/>
        <v>9.5189524052379237E-3</v>
      </c>
      <c r="D2875" s="3">
        <f>1-B2875/MAX(B$2:B2875)</f>
        <v>0.42743483291363238</v>
      </c>
      <c r="E2875" s="4">
        <f ca="1">IFERROR(AVERAGE(OFFSET(B2875,0,0,-计算!B$19,1)),AVERAGE(OFFSET(B2875,0,0,-ROW(),1)))</f>
        <v>3344.3333333333335</v>
      </c>
      <c r="F2875" s="4">
        <f ca="1">IFERROR(AVERAGE(OFFSET(B2875,0,0,-计算!B$20,1)),AVERAGE(OFFSET(B2875,0,0,-ROW(),1)))</f>
        <v>3309.9285999999988</v>
      </c>
      <c r="G2875" s="4">
        <f t="shared" ca="1" si="177"/>
        <v>34.404733333334661</v>
      </c>
      <c r="H2875" s="4">
        <f ca="1">IFERROR(AVERAGE(OFFSET(G2875,0,0,-计算!B$21,1)),AVERAGE(OFFSET(G2875,0,0,-ROW(),1)))</f>
        <v>25.213350000000901</v>
      </c>
      <c r="I2875" s="4" t="str">
        <f ca="1">IF(计算!B$23=1,IFERROR(IF(AND(G2875&gt;H2875,OFFSET(G2875,-计算!B$22,0,1,1)&lt;OFFSET(H2875,-计算!B$22,0,1,1)),"买",IF(AND(G2875&lt;H2875,OFFSET(G2875,-计算!B$22,0,1,1)&gt;OFFSET(H2875,-计算!B$22,0,1,1)),"卖",I2874)),"买"),IF(计算!B$23=2,IFERROR(IF(AND(G2875&gt;OFFSET(G2875,-计算!B$22,0,1,1),B2875&lt;OFFSET(B2875,-计算!B$22,0,1,1)),"买",IF(AND(G2875&lt;OFFSET(G2875,-计算!B$22,0,1,1),B2875&gt;OFFSET(B2875,-计算!B$22,0,1,1)),"卖",I2874)),"买"),""))</f>
        <v>买</v>
      </c>
      <c r="J2875" s="4" t="str">
        <f t="shared" ca="1" si="179"/>
        <v/>
      </c>
      <c r="K2875" s="3">
        <f ca="1">IF(I2874="买",C2875,0)-IF(J2875=1,计算!B$18)</f>
        <v>9.5189524052379237E-3</v>
      </c>
      <c r="L2875" s="2">
        <f t="shared" ca="1" si="178"/>
        <v>6.8795064702205195</v>
      </c>
      <c r="M2875" s="3">
        <f ca="1">1-L2875/MAX(L$2:L2875)</f>
        <v>0.29928050997804556</v>
      </c>
    </row>
    <row r="2876" spans="1:13" x14ac:dyDescent="0.15">
      <c r="A2876" s="1">
        <v>42678</v>
      </c>
      <c r="B2876" s="2">
        <v>3354.17</v>
      </c>
      <c r="C2876" s="3">
        <f t="shared" si="176"/>
        <v>-3.2421220297882414E-3</v>
      </c>
      <c r="D2876" s="3">
        <f>1-B2876/MAX(B$2:B2876)</f>
        <v>0.42929115905533244</v>
      </c>
      <c r="E2876" s="4">
        <f ca="1">IFERROR(AVERAGE(OFFSET(B2876,0,0,-计算!B$19,1)),AVERAGE(OFFSET(B2876,0,0,-ROW(),1)))</f>
        <v>3347.4941666666668</v>
      </c>
      <c r="F2876" s="4">
        <f ca="1">IFERROR(AVERAGE(OFFSET(B2876,0,0,-计算!B$20,1)),AVERAGE(OFFSET(B2876,0,0,-ROW(),1)))</f>
        <v>3309.5509999999999</v>
      </c>
      <c r="G2876" s="4">
        <f t="shared" ca="1" si="177"/>
        <v>37.943166666666912</v>
      </c>
      <c r="H2876" s="4">
        <f ca="1">IFERROR(AVERAGE(OFFSET(G2876,0,0,-计算!B$21,1)),AVERAGE(OFFSET(G2876,0,0,-ROW(),1)))</f>
        <v>28.306705555556466</v>
      </c>
      <c r="I2876" s="4" t="str">
        <f ca="1">IF(计算!B$23=1,IFERROR(IF(AND(G2876&gt;H2876,OFFSET(G2876,-计算!B$22,0,1,1)&lt;OFFSET(H2876,-计算!B$22,0,1,1)),"买",IF(AND(G2876&lt;H2876,OFFSET(G2876,-计算!B$22,0,1,1)&gt;OFFSET(H2876,-计算!B$22,0,1,1)),"卖",I2875)),"买"),IF(计算!B$23=2,IFERROR(IF(AND(G2876&gt;OFFSET(G2876,-计算!B$22,0,1,1),B2876&lt;OFFSET(B2876,-计算!B$22,0,1,1)),"买",IF(AND(G2876&lt;OFFSET(G2876,-计算!B$22,0,1,1),B2876&gt;OFFSET(B2876,-计算!B$22,0,1,1)),"卖",I2875)),"买"),""))</f>
        <v>买</v>
      </c>
      <c r="J2876" s="4" t="str">
        <f t="shared" ca="1" si="179"/>
        <v/>
      </c>
      <c r="K2876" s="3">
        <f ca="1">IF(I2875="买",C2876,0)-IF(J2876=1,计算!B$18)</f>
        <v>-3.2421220297882414E-3</v>
      </c>
      <c r="L2876" s="2">
        <f t="shared" ca="1" si="178"/>
        <v>6.8572022707393465</v>
      </c>
      <c r="M2876" s="3">
        <f ca="1">1-L2876/MAX(L$2:L2876)</f>
        <v>0.30155232807334775</v>
      </c>
    </row>
    <row r="2877" spans="1:13" x14ac:dyDescent="0.15">
      <c r="A2877" s="1">
        <v>42681</v>
      </c>
      <c r="B2877" s="2">
        <v>3356.59</v>
      </c>
      <c r="C2877" s="3">
        <f t="shared" si="176"/>
        <v>7.2148996622112271E-4</v>
      </c>
      <c r="D2877" s="3">
        <f>1-B2877/MAX(B$2:B2877)</f>
        <v>0.42887939835295719</v>
      </c>
      <c r="E2877" s="4">
        <f ca="1">IFERROR(AVERAGE(OFFSET(B2877,0,0,-计算!B$19,1)),AVERAGE(OFFSET(B2877,0,0,-ROW(),1)))</f>
        <v>3350.66</v>
      </c>
      <c r="F2877" s="4">
        <f ca="1">IFERROR(AVERAGE(OFFSET(B2877,0,0,-计算!B$20,1)),AVERAGE(OFFSET(B2877,0,0,-ROW(),1)))</f>
        <v>3309.393</v>
      </c>
      <c r="G2877" s="4">
        <f t="shared" ca="1" si="177"/>
        <v>41.266999999999825</v>
      </c>
      <c r="H2877" s="4">
        <f ca="1">IFERROR(AVERAGE(OFFSET(G2877,0,0,-计算!B$21,1)),AVERAGE(OFFSET(G2877,0,0,-ROW(),1)))</f>
        <v>31.719444444445116</v>
      </c>
      <c r="I2877" s="4" t="str">
        <f ca="1">IF(计算!B$23=1,IFERROR(IF(AND(G2877&gt;H2877,OFFSET(G2877,-计算!B$22,0,1,1)&lt;OFFSET(H2877,-计算!B$22,0,1,1)),"买",IF(AND(G2877&lt;H2877,OFFSET(G2877,-计算!B$22,0,1,1)&gt;OFFSET(H2877,-计算!B$22,0,1,1)),"卖",I2876)),"买"),IF(计算!B$23=2,IFERROR(IF(AND(G2877&gt;OFFSET(G2877,-计算!B$22,0,1,1),B2877&lt;OFFSET(B2877,-计算!B$22,0,1,1)),"买",IF(AND(G2877&lt;OFFSET(G2877,-计算!B$22,0,1,1),B2877&gt;OFFSET(B2877,-计算!B$22,0,1,1)),"卖",I2876)),"买"),""))</f>
        <v>买</v>
      </c>
      <c r="J2877" s="4" t="str">
        <f t="shared" ca="1" si="179"/>
        <v/>
      </c>
      <c r="K2877" s="3">
        <f ca="1">IF(I2876="买",C2877,0)-IF(J2877=1,计算!B$18)</f>
        <v>7.2148996622112271E-4</v>
      </c>
      <c r="L2877" s="2">
        <f t="shared" ca="1" si="178"/>
        <v>6.8621496733740335</v>
      </c>
      <c r="M2877" s="3">
        <f ca="1">1-L2877/MAX(L$2:L2877)</f>
        <v>0.30104840508612218</v>
      </c>
    </row>
    <row r="2878" spans="1:13" x14ac:dyDescent="0.15">
      <c r="A2878" s="1">
        <v>42682</v>
      </c>
      <c r="B2878" s="2">
        <v>3371.12</v>
      </c>
      <c r="C2878" s="3">
        <f t="shared" si="176"/>
        <v>4.3287979765178619E-3</v>
      </c>
      <c r="D2878" s="3">
        <f>1-B2878/MAX(B$2:B2878)</f>
        <v>0.42640713264819985</v>
      </c>
      <c r="E2878" s="4">
        <f ca="1">IFERROR(AVERAGE(OFFSET(B2878,0,0,-计算!B$19,1)),AVERAGE(OFFSET(B2878,0,0,-ROW(),1)))</f>
        <v>3354.2749999999996</v>
      </c>
      <c r="F2878" s="4">
        <f ca="1">IFERROR(AVERAGE(OFFSET(B2878,0,0,-计算!B$20,1)),AVERAGE(OFFSET(B2878,0,0,-ROW(),1)))</f>
        <v>3309.5149999999999</v>
      </c>
      <c r="G2878" s="4">
        <f t="shared" ca="1" si="177"/>
        <v>44.759999999999764</v>
      </c>
      <c r="H2878" s="4">
        <f ca="1">IFERROR(AVERAGE(OFFSET(G2878,0,0,-计算!B$21,1)),AVERAGE(OFFSET(G2878,0,0,-ROW(),1)))</f>
        <v>35.590333333333852</v>
      </c>
      <c r="I2878" s="4" t="str">
        <f ca="1">IF(计算!B$23=1,IFERROR(IF(AND(G2878&gt;H2878,OFFSET(G2878,-计算!B$22,0,1,1)&lt;OFFSET(H2878,-计算!B$22,0,1,1)),"买",IF(AND(G2878&lt;H2878,OFFSET(G2878,-计算!B$22,0,1,1)&gt;OFFSET(H2878,-计算!B$22,0,1,1)),"卖",I2877)),"买"),IF(计算!B$23=2,IFERROR(IF(AND(G2878&gt;OFFSET(G2878,-计算!B$22,0,1,1),B2878&lt;OFFSET(B2878,-计算!B$22,0,1,1)),"买",IF(AND(G2878&lt;OFFSET(G2878,-计算!B$22,0,1,1),B2878&gt;OFFSET(B2878,-计算!B$22,0,1,1)),"卖",I2877)),"买"),""))</f>
        <v>买</v>
      </c>
      <c r="J2878" s="4" t="str">
        <f t="shared" ca="1" si="179"/>
        <v/>
      </c>
      <c r="K2878" s="3">
        <f ca="1">IF(I2877="买",C2878,0)-IF(J2878=1,计算!B$18)</f>
        <v>4.3287979765178619E-3</v>
      </c>
      <c r="L2878" s="2">
        <f t="shared" ca="1" si="178"/>
        <v>6.8918545329946976</v>
      </c>
      <c r="M2878" s="3">
        <f ca="1">1-L2878/MAX(L$2:L2878)</f>
        <v>0.29802278483637512</v>
      </c>
    </row>
    <row r="2879" spans="1:13" x14ac:dyDescent="0.15">
      <c r="A2879" s="1">
        <v>42683</v>
      </c>
      <c r="B2879" s="2">
        <v>3353.05</v>
      </c>
      <c r="C2879" s="3">
        <f t="shared" si="176"/>
        <v>-5.3602363606159997E-3</v>
      </c>
      <c r="D2879" s="3">
        <f>1-B2879/MAX(B$2:B2879)</f>
        <v>0.42948172599196888</v>
      </c>
      <c r="E2879" s="4">
        <f ca="1">IFERROR(AVERAGE(OFFSET(B2879,0,0,-计算!B$19,1)),AVERAGE(OFFSET(B2879,0,0,-ROW(),1)))</f>
        <v>3353.0641666666666</v>
      </c>
      <c r="F2879" s="4">
        <f ca="1">IFERROR(AVERAGE(OFFSET(B2879,0,0,-计算!B$20,1)),AVERAGE(OFFSET(B2879,0,0,-ROW(),1)))</f>
        <v>3309.8401999999996</v>
      </c>
      <c r="G2879" s="4">
        <f t="shared" ca="1" si="177"/>
        <v>43.223966666666911</v>
      </c>
      <c r="H2879" s="4">
        <f ca="1">IFERROR(AVERAGE(OFFSET(G2879,0,0,-计算!B$21,1)),AVERAGE(OFFSET(G2879,0,0,-ROW(),1)))</f>
        <v>38.682394444444753</v>
      </c>
      <c r="I2879" s="4" t="str">
        <f ca="1">IF(计算!B$23=1,IFERROR(IF(AND(G2879&gt;H2879,OFFSET(G2879,-计算!B$22,0,1,1)&lt;OFFSET(H2879,-计算!B$22,0,1,1)),"买",IF(AND(G2879&lt;H2879,OFFSET(G2879,-计算!B$22,0,1,1)&gt;OFFSET(H2879,-计算!B$22,0,1,1)),"卖",I2878)),"买"),IF(计算!B$23=2,IFERROR(IF(AND(G2879&gt;OFFSET(G2879,-计算!B$22,0,1,1),B2879&lt;OFFSET(B2879,-计算!B$22,0,1,1)),"买",IF(AND(G2879&lt;OFFSET(G2879,-计算!B$22,0,1,1),B2879&gt;OFFSET(B2879,-计算!B$22,0,1,1)),"卖",I2878)),"买"),""))</f>
        <v>买</v>
      </c>
      <c r="J2879" s="4" t="str">
        <f t="shared" ca="1" si="179"/>
        <v/>
      </c>
      <c r="K2879" s="3">
        <f ca="1">IF(I2878="买",C2879,0)-IF(J2879=1,计算!B$18)</f>
        <v>-5.3602363606159997E-3</v>
      </c>
      <c r="L2879" s="2">
        <f t="shared" ca="1" si="178"/>
        <v>6.8549125637348629</v>
      </c>
      <c r="M2879" s="3">
        <f ca="1">1-L2879/MAX(L$2:L2879)</f>
        <v>0.3017855486294192</v>
      </c>
    </row>
    <row r="2880" spans="1:13" x14ac:dyDescent="0.15">
      <c r="A2880" s="1">
        <v>42684</v>
      </c>
      <c r="B2880" s="2">
        <v>3390.61</v>
      </c>
      <c r="C2880" s="3">
        <f t="shared" si="176"/>
        <v>1.1201741697857148E-2</v>
      </c>
      <c r="D2880" s="3">
        <f>1-B2880/MAX(B$2:B2880)</f>
        <v>0.42309092765262368</v>
      </c>
      <c r="E2880" s="4">
        <f ca="1">IFERROR(AVERAGE(OFFSET(B2880,0,0,-计算!B$19,1)),AVERAGE(OFFSET(B2880,0,0,-ROW(),1)))</f>
        <v>3354.9941666666668</v>
      </c>
      <c r="F2880" s="4">
        <f ca="1">IFERROR(AVERAGE(OFFSET(B2880,0,0,-计算!B$20,1)),AVERAGE(OFFSET(B2880,0,0,-ROW(),1)))</f>
        <v>3310.8157999999994</v>
      </c>
      <c r="G2880" s="4">
        <f t="shared" ca="1" si="177"/>
        <v>44.178366666667443</v>
      </c>
      <c r="H2880" s="4">
        <f ca="1">IFERROR(AVERAGE(OFFSET(G2880,0,0,-计算!B$21,1)),AVERAGE(OFFSET(G2880,0,0,-ROW(),1)))</f>
        <v>40.962872222222586</v>
      </c>
      <c r="I2880" s="4" t="str">
        <f ca="1">IF(计算!B$23=1,IFERROR(IF(AND(G2880&gt;H2880,OFFSET(G2880,-计算!B$22,0,1,1)&lt;OFFSET(H2880,-计算!B$22,0,1,1)),"买",IF(AND(G2880&lt;H2880,OFFSET(G2880,-计算!B$22,0,1,1)&gt;OFFSET(H2880,-计算!B$22,0,1,1)),"卖",I2879)),"买"),IF(计算!B$23=2,IFERROR(IF(AND(G2880&gt;OFFSET(G2880,-计算!B$22,0,1,1),B2880&lt;OFFSET(B2880,-计算!B$22,0,1,1)),"买",IF(AND(G2880&lt;OFFSET(G2880,-计算!B$22,0,1,1),B2880&gt;OFFSET(B2880,-计算!B$22,0,1,1)),"卖",I2879)),"买"),""))</f>
        <v>买</v>
      </c>
      <c r="J2880" s="4" t="str">
        <f t="shared" ca="1" si="179"/>
        <v/>
      </c>
      <c r="K2880" s="3">
        <f ca="1">IF(I2879="买",C2880,0)-IF(J2880=1,计算!B$18)</f>
        <v>1.1201741697857148E-2</v>
      </c>
      <c r="L2880" s="2">
        <f t="shared" ca="1" si="178"/>
        <v>6.9316995236352161</v>
      </c>
      <c r="M2880" s="3">
        <f ca="1">1-L2880/MAX(L$2:L2880)</f>
        <v>0.29396433069545491</v>
      </c>
    </row>
    <row r="2881" spans="1:13" x14ac:dyDescent="0.15">
      <c r="A2881" s="1">
        <v>42685</v>
      </c>
      <c r="B2881" s="2">
        <v>3417.22</v>
      </c>
      <c r="C2881" s="3">
        <f t="shared" si="176"/>
        <v>7.8481453189838124E-3</v>
      </c>
      <c r="D2881" s="3">
        <f>1-B2881/MAX(B$2:B2881)</f>
        <v>0.41856326141700129</v>
      </c>
      <c r="E2881" s="4">
        <f ca="1">IFERROR(AVERAGE(OFFSET(B2881,0,0,-计算!B$19,1)),AVERAGE(OFFSET(B2881,0,0,-ROW(),1)))</f>
        <v>3360.1958333333332</v>
      </c>
      <c r="F2881" s="4">
        <f ca="1">IFERROR(AVERAGE(OFFSET(B2881,0,0,-计算!B$20,1)),AVERAGE(OFFSET(B2881,0,0,-ROW(),1)))</f>
        <v>3312.5629999999992</v>
      </c>
      <c r="G2881" s="4">
        <f t="shared" ca="1" si="177"/>
        <v>47.63283333333402</v>
      </c>
      <c r="H2881" s="4">
        <f ca="1">IFERROR(AVERAGE(OFFSET(G2881,0,0,-计算!B$21,1)),AVERAGE(OFFSET(G2881,0,0,-ROW(),1)))</f>
        <v>43.167555555555815</v>
      </c>
      <c r="I2881" s="4" t="str">
        <f ca="1">IF(计算!B$23=1,IFERROR(IF(AND(G2881&gt;H2881,OFFSET(G2881,-计算!B$22,0,1,1)&lt;OFFSET(H2881,-计算!B$22,0,1,1)),"买",IF(AND(G2881&lt;H2881,OFFSET(G2881,-计算!B$22,0,1,1)&gt;OFFSET(H2881,-计算!B$22,0,1,1)),"卖",I2880)),"买"),IF(计算!B$23=2,IFERROR(IF(AND(G2881&gt;OFFSET(G2881,-计算!B$22,0,1,1),B2881&lt;OFFSET(B2881,-计算!B$22,0,1,1)),"买",IF(AND(G2881&lt;OFFSET(G2881,-计算!B$22,0,1,1),B2881&gt;OFFSET(B2881,-计算!B$22,0,1,1)),"卖",I2880)),"买"),""))</f>
        <v>买</v>
      </c>
      <c r="J2881" s="4" t="str">
        <f t="shared" ca="1" si="179"/>
        <v/>
      </c>
      <c r="K2881" s="3">
        <f ca="1">IF(I2880="买",C2881,0)-IF(J2881=1,计算!B$18)</f>
        <v>7.8481453189838124E-3</v>
      </c>
      <c r="L2881" s="2">
        <f t="shared" ca="1" si="178"/>
        <v>6.9861005088042365</v>
      </c>
      <c r="M2881" s="3">
        <f ca="1">1-L2881/MAX(L$2:L2881)</f>
        <v>0.28842326016236686</v>
      </c>
    </row>
    <row r="2882" spans="1:13" x14ac:dyDescent="0.15">
      <c r="A2882" s="1">
        <v>42688</v>
      </c>
      <c r="B2882" s="2">
        <v>3430.25</v>
      </c>
      <c r="C2882" s="3">
        <f t="shared" si="176"/>
        <v>3.8130410099437295E-3</v>
      </c>
      <c r="D2882" s="3">
        <f>1-B2882/MAX(B$2:B2882)</f>
        <v>0.41634621928809634</v>
      </c>
      <c r="E2882" s="4">
        <f ca="1">IFERROR(AVERAGE(OFFSET(B2882,0,0,-计算!B$19,1)),AVERAGE(OFFSET(B2882,0,0,-ROW(),1)))</f>
        <v>3367.2416666666663</v>
      </c>
      <c r="F2882" s="4">
        <f ca="1">IFERROR(AVERAGE(OFFSET(B2882,0,0,-计算!B$20,1)),AVERAGE(OFFSET(B2882,0,0,-ROW(),1)))</f>
        <v>3314.9885999999997</v>
      </c>
      <c r="G2882" s="4">
        <f t="shared" ca="1" si="177"/>
        <v>52.253066666666655</v>
      </c>
      <c r="H2882" s="4">
        <f ca="1">IFERROR(AVERAGE(OFFSET(G2882,0,0,-计算!B$21,1)),AVERAGE(OFFSET(G2882,0,0,-ROW(),1)))</f>
        <v>45.552538888889103</v>
      </c>
      <c r="I2882" s="4" t="str">
        <f ca="1">IF(计算!B$23=1,IFERROR(IF(AND(G2882&gt;H2882,OFFSET(G2882,-计算!B$22,0,1,1)&lt;OFFSET(H2882,-计算!B$22,0,1,1)),"买",IF(AND(G2882&lt;H2882,OFFSET(G2882,-计算!B$22,0,1,1)&gt;OFFSET(H2882,-计算!B$22,0,1,1)),"卖",I2881)),"买"),IF(计算!B$23=2,IFERROR(IF(AND(G2882&gt;OFFSET(G2882,-计算!B$22,0,1,1),B2882&lt;OFFSET(B2882,-计算!B$22,0,1,1)),"买",IF(AND(G2882&lt;OFFSET(G2882,-计算!B$22,0,1,1),B2882&gt;OFFSET(B2882,-计算!B$22,0,1,1)),"卖",I2881)),"买"),""))</f>
        <v>买</v>
      </c>
      <c r="J2882" s="4" t="str">
        <f t="shared" ca="1" si="179"/>
        <v/>
      </c>
      <c r="K2882" s="3">
        <f ca="1">IF(I2881="买",C2882,0)-IF(J2882=1,计算!B$18)</f>
        <v>3.8130410099437295E-3</v>
      </c>
      <c r="L2882" s="2">
        <f t="shared" ca="1" si="178"/>
        <v>7.0127387965438954</v>
      </c>
      <c r="M2882" s="3">
        <f ca="1">1-L2882/MAX(L$2:L2882)</f>
        <v>0.28570998887164389</v>
      </c>
    </row>
    <row r="2883" spans="1:13" x14ac:dyDescent="0.15">
      <c r="A2883" s="1">
        <v>42689</v>
      </c>
      <c r="B2883" s="2">
        <v>3429.87</v>
      </c>
      <c r="C2883" s="3">
        <f t="shared" si="176"/>
        <v>-1.1077909773338224E-4</v>
      </c>
      <c r="D2883" s="3">
        <f>1-B2883/MAX(B$2:B2883)</f>
        <v>0.4164108759273123</v>
      </c>
      <c r="E2883" s="4">
        <f ca="1">IFERROR(AVERAGE(OFFSET(B2883,0,0,-计算!B$19,1)),AVERAGE(OFFSET(B2883,0,0,-ROW(),1)))</f>
        <v>3374.72</v>
      </c>
      <c r="F2883" s="4">
        <f ca="1">IFERROR(AVERAGE(OFFSET(B2883,0,0,-计算!B$20,1)),AVERAGE(OFFSET(B2883,0,0,-ROW(),1)))</f>
        <v>3317.4441999999999</v>
      </c>
      <c r="G2883" s="4">
        <f t="shared" ca="1" si="177"/>
        <v>57.27579999999989</v>
      </c>
      <c r="H2883" s="4">
        <f ca="1">IFERROR(AVERAGE(OFFSET(G2883,0,0,-计算!B$21,1)),AVERAGE(OFFSET(G2883,0,0,-ROW(),1)))</f>
        <v>48.220672222222447</v>
      </c>
      <c r="I2883" s="4" t="str">
        <f ca="1">IF(计算!B$23=1,IFERROR(IF(AND(G2883&gt;H2883,OFFSET(G2883,-计算!B$22,0,1,1)&lt;OFFSET(H2883,-计算!B$22,0,1,1)),"买",IF(AND(G2883&lt;H2883,OFFSET(G2883,-计算!B$22,0,1,1)&gt;OFFSET(H2883,-计算!B$22,0,1,1)),"卖",I2882)),"买"),IF(计算!B$23=2,IFERROR(IF(AND(G2883&gt;OFFSET(G2883,-计算!B$22,0,1,1),B2883&lt;OFFSET(B2883,-计算!B$22,0,1,1)),"买",IF(AND(G2883&lt;OFFSET(G2883,-计算!B$22,0,1,1),B2883&gt;OFFSET(B2883,-计算!B$22,0,1,1)),"卖",I2882)),"买"),""))</f>
        <v>买</v>
      </c>
      <c r="J2883" s="4" t="str">
        <f t="shared" ca="1" si="179"/>
        <v/>
      </c>
      <c r="K2883" s="3">
        <f ca="1">IF(I2882="买",C2883,0)-IF(J2883=1,计算!B$18)</f>
        <v>-1.1077909773338224E-4</v>
      </c>
      <c r="L2883" s="2">
        <f t="shared" ca="1" si="178"/>
        <v>7.0119619316673747</v>
      </c>
      <c r="M2883" s="3">
        <f ca="1">1-L2883/MAX(L$2:L2883)</f>
        <v>0.28578911727459666</v>
      </c>
    </row>
    <row r="2884" spans="1:13" x14ac:dyDescent="0.15">
      <c r="A2884" s="1">
        <v>42690</v>
      </c>
      <c r="B2884" s="2">
        <v>3429.59</v>
      </c>
      <c r="C2884" s="3">
        <f t="shared" ref="C2884:C2891" si="180">B2884/B2883-1</f>
        <v>-8.1635747127384306E-5</v>
      </c>
      <c r="D2884" s="3">
        <f>1-B2884/MAX(B$2:B2884)</f>
        <v>0.41645851766147146</v>
      </c>
      <c r="E2884" s="4">
        <f ca="1">IFERROR(AVERAGE(OFFSET(B2884,0,0,-计算!B$19,1)),AVERAGE(OFFSET(B2884,0,0,-ROW(),1)))</f>
        <v>3382.4958333333329</v>
      </c>
      <c r="F2884" s="4">
        <f ca="1">IFERROR(AVERAGE(OFFSET(B2884,0,0,-计算!B$20,1)),AVERAGE(OFFSET(B2884,0,0,-ROW(),1)))</f>
        <v>3319.8804</v>
      </c>
      <c r="G2884" s="4">
        <f t="shared" ref="G2884:G2891" ca="1" si="181">E2884-F2884</f>
        <v>62.61543333333293</v>
      </c>
      <c r="H2884" s="4">
        <f ca="1">IFERROR(AVERAGE(OFFSET(G2884,0,0,-计算!B$21,1)),AVERAGE(OFFSET(G2884,0,0,-ROW(),1)))</f>
        <v>51.196577777777975</v>
      </c>
      <c r="I2884" s="4" t="str">
        <f ca="1">IF(计算!B$23=1,IFERROR(IF(AND(G2884&gt;H2884,OFFSET(G2884,-计算!B$22,0,1,1)&lt;OFFSET(H2884,-计算!B$22,0,1,1)),"买",IF(AND(G2884&lt;H2884,OFFSET(G2884,-计算!B$22,0,1,1)&gt;OFFSET(H2884,-计算!B$22,0,1,1)),"卖",I2883)),"买"),IF(计算!B$23=2,IFERROR(IF(AND(G2884&gt;OFFSET(G2884,-计算!B$22,0,1,1),B2884&lt;OFFSET(B2884,-计算!B$22,0,1,1)),"买",IF(AND(G2884&lt;OFFSET(G2884,-计算!B$22,0,1,1),B2884&gt;OFFSET(B2884,-计算!B$22,0,1,1)),"卖",I2883)),"买"),""))</f>
        <v>买</v>
      </c>
      <c r="J2884" s="4" t="str">
        <f t="shared" ca="1" si="179"/>
        <v/>
      </c>
      <c r="K2884" s="3">
        <f ca="1">IF(I2883="买",C2884,0)-IF(J2884=1,计算!B$18)</f>
        <v>-8.1635747127384306E-5</v>
      </c>
      <c r="L2884" s="2">
        <f t="shared" ref="L2884:L2891" ca="1" si="182">IFERROR(L2883*(1+K2884),L2883)</f>
        <v>7.011389504916254</v>
      </c>
      <c r="M2884" s="3">
        <f ca="1">1-L2884/MAX(L$2:L2884)</f>
        <v>0.28584742241361449</v>
      </c>
    </row>
    <row r="2885" spans="1:13" x14ac:dyDescent="0.15">
      <c r="A2885" s="1">
        <v>42691</v>
      </c>
      <c r="B2885" s="2">
        <v>3436.53</v>
      </c>
      <c r="C2885" s="3">
        <f t="shared" si="180"/>
        <v>2.0235654990830021E-3</v>
      </c>
      <c r="D2885" s="3">
        <f>1-B2885/MAX(B$2:B2885)</f>
        <v>0.41527768325052739</v>
      </c>
      <c r="E2885" s="4">
        <f ca="1">IFERROR(AVERAGE(OFFSET(B2885,0,0,-计算!B$19,1)),AVERAGE(OFFSET(B2885,0,0,-ROW(),1)))</f>
        <v>3388.9525000000008</v>
      </c>
      <c r="F2885" s="4">
        <f ca="1">IFERROR(AVERAGE(OFFSET(B2885,0,0,-计算!B$20,1)),AVERAGE(OFFSET(B2885,0,0,-ROW(),1)))</f>
        <v>3322.3712</v>
      </c>
      <c r="G2885" s="4">
        <f t="shared" ca="1" si="181"/>
        <v>66.581300000000738</v>
      </c>
      <c r="H2885" s="4">
        <f ca="1">IFERROR(AVERAGE(OFFSET(G2885,0,0,-计算!B$21,1)),AVERAGE(OFFSET(G2885,0,0,-ROW(),1)))</f>
        <v>55.089466666666944</v>
      </c>
      <c r="I2885" s="4" t="str">
        <f ca="1">IF(计算!B$23=1,IFERROR(IF(AND(G2885&gt;H2885,OFFSET(G2885,-计算!B$22,0,1,1)&lt;OFFSET(H2885,-计算!B$22,0,1,1)),"买",IF(AND(G2885&lt;H2885,OFFSET(G2885,-计算!B$22,0,1,1)&gt;OFFSET(H2885,-计算!B$22,0,1,1)),"卖",I2884)),"买"),IF(计算!B$23=2,IFERROR(IF(AND(G2885&gt;OFFSET(G2885,-计算!B$22,0,1,1),B2885&lt;OFFSET(B2885,-计算!B$22,0,1,1)),"买",IF(AND(G2885&lt;OFFSET(G2885,-计算!B$22,0,1,1),B2885&gt;OFFSET(B2885,-计算!B$22,0,1,1)),"卖",I2884)),"买"),""))</f>
        <v>买</v>
      </c>
      <c r="J2885" s="4" t="str">
        <f t="shared" ref="J2885:J2891" ca="1" si="183">IF(I2884&lt;&gt;I2885,1,"")</f>
        <v/>
      </c>
      <c r="K2885" s="3">
        <f ca="1">IF(I2884="买",C2885,0)-IF(J2885=1,计算!B$18)</f>
        <v>2.0235654990830021E-3</v>
      </c>
      <c r="L2885" s="2">
        <f t="shared" ca="1" si="182"/>
        <v>7.0255775108190353</v>
      </c>
      <c r="M2885" s="3">
        <f ca="1">1-L2885/MAX(L$2:L2885)</f>
        <v>0.28440228789652944</v>
      </c>
    </row>
    <row r="2886" spans="1:13" x14ac:dyDescent="0.15">
      <c r="A2886" s="1">
        <v>42692</v>
      </c>
      <c r="B2886" s="2">
        <v>3417.46</v>
      </c>
      <c r="C2886" s="3">
        <f t="shared" si="180"/>
        <v>-5.5492022476161251E-3</v>
      </c>
      <c r="D2886" s="3">
        <f>1-B2886/MAX(B$2:B2886)</f>
        <v>0.41852242564486486</v>
      </c>
      <c r="E2886" s="4">
        <f ca="1">IFERROR(AVERAGE(OFFSET(B2886,0,0,-计算!B$19,1)),AVERAGE(OFFSET(B2886,0,0,-ROW(),1)))</f>
        <v>3395.9616666666666</v>
      </c>
      <c r="F2886" s="4">
        <f ca="1">IFERROR(AVERAGE(OFFSET(B2886,0,0,-计算!B$20,1)),AVERAGE(OFFSET(B2886,0,0,-ROW(),1)))</f>
        <v>3324.1645999999996</v>
      </c>
      <c r="G2886" s="4">
        <f t="shared" ca="1" si="181"/>
        <v>71.797066666666979</v>
      </c>
      <c r="H2886" s="4">
        <f ca="1">IFERROR(AVERAGE(OFFSET(G2886,0,0,-计算!B$21,1)),AVERAGE(OFFSET(G2886,0,0,-ROW(),1)))</f>
        <v>59.692583333333538</v>
      </c>
      <c r="I2886" s="4" t="str">
        <f ca="1">IF(计算!B$23=1,IFERROR(IF(AND(G2886&gt;H2886,OFFSET(G2886,-计算!B$22,0,1,1)&lt;OFFSET(H2886,-计算!B$22,0,1,1)),"买",IF(AND(G2886&lt;H2886,OFFSET(G2886,-计算!B$22,0,1,1)&gt;OFFSET(H2886,-计算!B$22,0,1,1)),"卖",I2885)),"买"),IF(计算!B$23=2,IFERROR(IF(AND(G2886&gt;OFFSET(G2886,-计算!B$22,0,1,1),B2886&lt;OFFSET(B2886,-计算!B$22,0,1,1)),"买",IF(AND(G2886&lt;OFFSET(G2886,-计算!B$22,0,1,1),B2886&gt;OFFSET(B2886,-计算!B$22,0,1,1)),"卖",I2885)),"买"),""))</f>
        <v>买</v>
      </c>
      <c r="J2886" s="4" t="str">
        <f t="shared" ca="1" si="183"/>
        <v/>
      </c>
      <c r="K2886" s="3">
        <f ca="1">IF(I2885="买",C2886,0)-IF(J2886=1,计算!B$18)</f>
        <v>-5.5492022476161251E-3</v>
      </c>
      <c r="L2886" s="2">
        <f t="shared" ca="1" si="182"/>
        <v>6.9865911603051973</v>
      </c>
      <c r="M2886" s="3">
        <f ca="1">1-L2886/MAX(L$2:L2886)</f>
        <v>0.28837328432892295</v>
      </c>
    </row>
    <row r="2887" spans="1:13" x14ac:dyDescent="0.15">
      <c r="A2887" s="1">
        <v>42695</v>
      </c>
      <c r="B2887" s="2">
        <v>3441.11</v>
      </c>
      <c r="C2887" s="3">
        <f t="shared" si="180"/>
        <v>6.9203443493119909E-3</v>
      </c>
      <c r="D2887" s="3">
        <f>1-B2887/MAX(B$2:B2887)</f>
        <v>0.41449840059892462</v>
      </c>
      <c r="E2887" s="4">
        <f ca="1">IFERROR(AVERAGE(OFFSET(B2887,0,0,-计算!B$19,1)),AVERAGE(OFFSET(B2887,0,0,-ROW(),1)))</f>
        <v>3402.2975000000001</v>
      </c>
      <c r="F2887" s="4">
        <f ca="1">IFERROR(AVERAGE(OFFSET(B2887,0,0,-计算!B$20,1)),AVERAGE(OFFSET(B2887,0,0,-ROW(),1)))</f>
        <v>3326.955199999999</v>
      </c>
      <c r="G2887" s="4">
        <f t="shared" ca="1" si="181"/>
        <v>75.34230000000116</v>
      </c>
      <c r="H2887" s="4">
        <f ca="1">IFERROR(AVERAGE(OFFSET(G2887,0,0,-计算!B$21,1)),AVERAGE(OFFSET(G2887,0,0,-ROW(),1)))</f>
        <v>64.310827777778059</v>
      </c>
      <c r="I2887" s="4" t="str">
        <f ca="1">IF(计算!B$23=1,IFERROR(IF(AND(G2887&gt;H2887,OFFSET(G2887,-计算!B$22,0,1,1)&lt;OFFSET(H2887,-计算!B$22,0,1,1)),"买",IF(AND(G2887&lt;H2887,OFFSET(G2887,-计算!B$22,0,1,1)&gt;OFFSET(H2887,-计算!B$22,0,1,1)),"卖",I2886)),"买"),IF(计算!B$23=2,IFERROR(IF(AND(G2887&gt;OFFSET(G2887,-计算!B$22,0,1,1),B2887&lt;OFFSET(B2887,-计算!B$22,0,1,1)),"买",IF(AND(G2887&lt;OFFSET(G2887,-计算!B$22,0,1,1),B2887&gt;OFFSET(B2887,-计算!B$22,0,1,1)),"卖",I2886)),"买"),""))</f>
        <v>买</v>
      </c>
      <c r="J2887" s="4" t="str">
        <f t="shared" ca="1" si="183"/>
        <v/>
      </c>
      <c r="K2887" s="3">
        <f ca="1">IF(I2886="买",C2887,0)-IF(J2887=1,计算!B$18)</f>
        <v>6.9203443493119909E-3</v>
      </c>
      <c r="L2887" s="2">
        <f t="shared" ca="1" si="182"/>
        <v>7.0349407769623689</v>
      </c>
      <c r="M2887" s="3">
        <f ca="1">1-L2887/MAX(L$2:L2887)</f>
        <v>0.28344858240830917</v>
      </c>
    </row>
    <row r="2888" spans="1:13" x14ac:dyDescent="0.15">
      <c r="A2888" s="1">
        <v>42696</v>
      </c>
      <c r="B2888" s="2">
        <v>3468.36</v>
      </c>
      <c r="C2888" s="3">
        <f t="shared" si="180"/>
        <v>7.9189563832600118E-3</v>
      </c>
      <c r="D2888" s="3">
        <f>1-B2888/MAX(B$2:B2888)</f>
        <v>0.40986183897093853</v>
      </c>
      <c r="E2888" s="4">
        <f ca="1">IFERROR(AVERAGE(OFFSET(B2888,0,0,-计算!B$19,1)),AVERAGE(OFFSET(B2888,0,0,-ROW(),1)))</f>
        <v>3411.8133333333335</v>
      </c>
      <c r="F2888" s="4">
        <f ca="1">IFERROR(AVERAGE(OFFSET(B2888,0,0,-计算!B$20,1)),AVERAGE(OFFSET(B2888,0,0,-ROW(),1)))</f>
        <v>3330.040199999999</v>
      </c>
      <c r="G2888" s="4">
        <f t="shared" ca="1" si="181"/>
        <v>81.773133333334499</v>
      </c>
      <c r="H2888" s="4">
        <f ca="1">IFERROR(AVERAGE(OFFSET(G2888,0,0,-计算!B$21,1)),AVERAGE(OFFSET(G2888,0,0,-ROW(),1)))</f>
        <v>69.230838888889366</v>
      </c>
      <c r="I2888" s="4" t="str">
        <f ca="1">IF(计算!B$23=1,IFERROR(IF(AND(G2888&gt;H2888,OFFSET(G2888,-计算!B$22,0,1,1)&lt;OFFSET(H2888,-计算!B$22,0,1,1)),"买",IF(AND(G2888&lt;H2888,OFFSET(G2888,-计算!B$22,0,1,1)&gt;OFFSET(H2888,-计算!B$22,0,1,1)),"卖",I2887)),"买"),IF(计算!B$23=2,IFERROR(IF(AND(G2888&gt;OFFSET(G2888,-计算!B$22,0,1,1),B2888&lt;OFFSET(B2888,-计算!B$22,0,1,1)),"买",IF(AND(G2888&lt;OFFSET(G2888,-计算!B$22,0,1,1),B2888&gt;OFFSET(B2888,-计算!B$22,0,1,1)),"卖",I2887)),"买"),""))</f>
        <v>买</v>
      </c>
      <c r="J2888" s="4" t="str">
        <f t="shared" ca="1" si="183"/>
        <v/>
      </c>
      <c r="K2888" s="3">
        <f ca="1">IF(I2887="买",C2888,0)-IF(J2888=1,计算!B$18)</f>
        <v>7.9189563832600118E-3</v>
      </c>
      <c r="L2888" s="2">
        <f t="shared" ca="1" si="182"/>
        <v>7.0906501661339512</v>
      </c>
      <c r="M2888" s="3">
        <f ca="1">1-L2888/MAX(L$2:L2888)</f>
        <v>0.27777424298603737</v>
      </c>
    </row>
    <row r="2889" spans="1:13" x14ac:dyDescent="0.15">
      <c r="A2889" s="1">
        <v>42697</v>
      </c>
      <c r="B2889" s="2">
        <v>3474.73</v>
      </c>
      <c r="C2889" s="3">
        <f t="shared" si="180"/>
        <v>1.8366028901266596E-3</v>
      </c>
      <c r="D2889" s="3">
        <f>1-B2889/MAX(B$2:B2889)</f>
        <v>0.4087779895188185</v>
      </c>
      <c r="E2889" s="4">
        <f ca="1">IFERROR(AVERAGE(OFFSET(B2889,0,0,-计算!B$19,1)),AVERAGE(OFFSET(B2889,0,0,-ROW(),1)))</f>
        <v>3421.6583333333333</v>
      </c>
      <c r="F2889" s="4">
        <f ca="1">IFERROR(AVERAGE(OFFSET(B2889,0,0,-计算!B$20,1)),AVERAGE(OFFSET(B2889,0,0,-ROW(),1)))</f>
        <v>3333.1411999999996</v>
      </c>
      <c r="G2889" s="4">
        <f t="shared" ca="1" si="181"/>
        <v>88.517133333333732</v>
      </c>
      <c r="H2889" s="4">
        <f ca="1">IFERROR(AVERAGE(OFFSET(G2889,0,0,-计算!B$21,1)),AVERAGE(OFFSET(G2889,0,0,-ROW(),1)))</f>
        <v>74.437727777778335</v>
      </c>
      <c r="I2889" s="4" t="str">
        <f ca="1">IF(计算!B$23=1,IFERROR(IF(AND(G2889&gt;H2889,OFFSET(G2889,-计算!B$22,0,1,1)&lt;OFFSET(H2889,-计算!B$22,0,1,1)),"买",IF(AND(G2889&lt;H2889,OFFSET(G2889,-计算!B$22,0,1,1)&gt;OFFSET(H2889,-计算!B$22,0,1,1)),"卖",I2888)),"买"),IF(计算!B$23=2,IFERROR(IF(AND(G2889&gt;OFFSET(G2889,-计算!B$22,0,1,1),B2889&lt;OFFSET(B2889,-计算!B$22,0,1,1)),"买",IF(AND(G2889&lt;OFFSET(G2889,-计算!B$22,0,1,1),B2889&gt;OFFSET(B2889,-计算!B$22,0,1,1)),"卖",I2888)),"买"),""))</f>
        <v>买</v>
      </c>
      <c r="J2889" s="4" t="str">
        <f t="shared" ca="1" si="183"/>
        <v/>
      </c>
      <c r="K2889" s="3">
        <f ca="1">IF(I2888="买",C2889,0)-IF(J2889=1,计算!B$18)</f>
        <v>1.8366028901266596E-3</v>
      </c>
      <c r="L2889" s="2">
        <f t="shared" ca="1" si="182"/>
        <v>7.1036728747219495</v>
      </c>
      <c r="M2889" s="3">
        <f ca="1">1-L2889/MAX(L$2:L2889)</f>
        <v>0.27644780107338163</v>
      </c>
    </row>
    <row r="2890" spans="1:13" x14ac:dyDescent="0.15">
      <c r="A2890" s="1">
        <v>42698</v>
      </c>
      <c r="B2890" s="2">
        <v>3488.74</v>
      </c>
      <c r="C2890" s="3">
        <f t="shared" si="180"/>
        <v>4.0319679514666529E-3</v>
      </c>
      <c r="D2890" s="3">
        <f>1-B2890/MAX(B$2:B2890)</f>
        <v>0.40639420132035664</v>
      </c>
      <c r="E2890" s="4">
        <f ca="1">IFERROR(AVERAGE(OFFSET(B2890,0,0,-计算!B$19,1)),AVERAGE(OFFSET(B2890,0,0,-ROW(),1)))</f>
        <v>3431.4599999999996</v>
      </c>
      <c r="F2890" s="4">
        <f ca="1">IFERROR(AVERAGE(OFFSET(B2890,0,0,-计算!B$20,1)),AVERAGE(OFFSET(B2890,0,0,-ROW(),1)))</f>
        <v>3336.0633999999995</v>
      </c>
      <c r="G2890" s="4">
        <f t="shared" ca="1" si="181"/>
        <v>95.396600000000035</v>
      </c>
      <c r="H2890" s="4">
        <f ca="1">IFERROR(AVERAGE(OFFSET(G2890,0,0,-计算!B$21,1)),AVERAGE(OFFSET(G2890,0,0,-ROW(),1)))</f>
        <v>79.90125555555619</v>
      </c>
      <c r="I2890" s="4" t="str">
        <f ca="1">IF(计算!B$23=1,IFERROR(IF(AND(G2890&gt;H2890,OFFSET(G2890,-计算!B$22,0,1,1)&lt;OFFSET(H2890,-计算!B$22,0,1,1)),"买",IF(AND(G2890&lt;H2890,OFFSET(G2890,-计算!B$22,0,1,1)&gt;OFFSET(H2890,-计算!B$22,0,1,1)),"卖",I2889)),"买"),IF(计算!B$23=2,IFERROR(IF(AND(G2890&gt;OFFSET(G2890,-计算!B$22,0,1,1),B2890&lt;OFFSET(B2890,-计算!B$22,0,1,1)),"买",IF(AND(G2890&lt;OFFSET(G2890,-计算!B$22,0,1,1),B2890&gt;OFFSET(B2890,-计算!B$22,0,1,1)),"卖",I2889)),"买"),""))</f>
        <v>买</v>
      </c>
      <c r="J2890" s="4" t="str">
        <f t="shared" ca="1" si="183"/>
        <v/>
      </c>
      <c r="K2890" s="3">
        <f ca="1">IF(I2889="买",C2890,0)-IF(J2890=1,计算!B$18)</f>
        <v>4.0319679514666529E-3</v>
      </c>
      <c r="L2890" s="2">
        <f t="shared" ca="1" si="182"/>
        <v>7.1323146560905313</v>
      </c>
      <c r="M2890" s="3">
        <f ca="1">1-L2890/MAX(L$2:L2890)</f>
        <v>0.2735304617960963</v>
      </c>
    </row>
    <row r="2891" spans="1:13" x14ac:dyDescent="0.15">
      <c r="A2891" s="1">
        <v>42699</v>
      </c>
      <c r="B2891" s="2">
        <v>3521.3</v>
      </c>
      <c r="C2891" s="3">
        <f t="shared" si="180"/>
        <v>9.3328823586740217E-3</v>
      </c>
      <c r="D2891" s="3">
        <f>1-B2891/MAX(B$2:B2891)</f>
        <v>0.40085414823385279</v>
      </c>
      <c r="E2891" s="4">
        <f ca="1">IFERROR(AVERAGE(OFFSET(B2891,0,0,-计算!B$19,1)),AVERAGE(OFFSET(B2891,0,0,-ROW(),1)))</f>
        <v>3445.4808333333335</v>
      </c>
      <c r="F2891" s="4">
        <f ca="1">IFERROR(AVERAGE(OFFSET(B2891,0,0,-计算!B$20,1)),AVERAGE(OFFSET(B2891,0,0,-ROW(),1)))</f>
        <v>3339.6729999999993</v>
      </c>
      <c r="G2891" s="4">
        <f t="shared" ca="1" si="181"/>
        <v>105.8078333333342</v>
      </c>
      <c r="H2891" s="4">
        <f ca="1">IFERROR(AVERAGE(OFFSET(G2891,0,0,-计算!B$21,1)),AVERAGE(OFFSET(G2891,0,0,-ROW(),1)))</f>
        <v>86.439011111111768</v>
      </c>
      <c r="I2891" s="4" t="str">
        <f ca="1">IF(计算!B$23=1,IFERROR(IF(AND(G2891&gt;H2891,OFFSET(G2891,-计算!B$22,0,1,1)&lt;OFFSET(H2891,-计算!B$22,0,1,1)),"买",IF(AND(G2891&lt;H2891,OFFSET(G2891,-计算!B$22,0,1,1)&gt;OFFSET(H2891,-计算!B$22,0,1,1)),"卖",I2890)),"买"),IF(计算!B$23=2,IFERROR(IF(AND(G2891&gt;OFFSET(G2891,-计算!B$22,0,1,1),B2891&lt;OFFSET(B2891,-计算!B$22,0,1,1)),"买",IF(AND(G2891&lt;OFFSET(G2891,-计算!B$22,0,1,1),B2891&gt;OFFSET(B2891,-计算!B$22,0,1,1)),"卖",I2890)),"买"),""))</f>
        <v>买</v>
      </c>
      <c r="J2891" s="4" t="str">
        <f t="shared" ca="1" si="183"/>
        <v/>
      </c>
      <c r="K2891" s="3">
        <f ca="1">IF(I2890="买",C2891,0)-IF(J2891=1,计算!B$18)</f>
        <v>9.3328823586740217E-3</v>
      </c>
      <c r="L2891" s="2">
        <f t="shared" ca="1" si="182"/>
        <v>7.1988797097208712</v>
      </c>
      <c r="M2891" s="3">
        <f ca="1">1-L2891/MAX(L$2:L2891)</f>
        <v>0.26675040705887898</v>
      </c>
    </row>
  </sheetData>
  <autoFilter ref="A1:D2891"/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7"/>
  <sheetViews>
    <sheetView topLeftCell="A7" workbookViewId="0">
      <selection activeCell="A30" sqref="A30"/>
    </sheetView>
  </sheetViews>
  <sheetFormatPr defaultRowHeight="13.5" x14ac:dyDescent="0.15"/>
  <cols>
    <col min="1" max="1" width="11.625" bestFit="1" customWidth="1"/>
    <col min="2" max="3" width="10.125" customWidth="1"/>
    <col min="4" max="4" width="12.25" customWidth="1"/>
    <col min="5" max="18" width="8.625" customWidth="1"/>
  </cols>
  <sheetData>
    <row r="2" spans="1:18" x14ac:dyDescent="0.15">
      <c r="A2" s="1">
        <v>38356</v>
      </c>
      <c r="B2" s="4">
        <f>VLOOKUP(A2,'000300'!A:B,2,FALSE)</f>
        <v>982.79</v>
      </c>
      <c r="C2" s="2">
        <f>VLOOKUP(A2,'000300'!A:L,12,FALSE)</f>
        <v>1</v>
      </c>
      <c r="D2" s="5"/>
      <c r="E2" s="6" t="s">
        <v>6</v>
      </c>
      <c r="F2" s="12">
        <v>1</v>
      </c>
      <c r="G2" s="12">
        <v>2</v>
      </c>
      <c r="H2" s="12">
        <v>3</v>
      </c>
      <c r="I2" s="12">
        <v>4</v>
      </c>
      <c r="J2" s="12">
        <v>5</v>
      </c>
      <c r="K2" s="12">
        <v>6</v>
      </c>
      <c r="L2" s="12">
        <v>7</v>
      </c>
      <c r="M2" s="12">
        <v>8</v>
      </c>
      <c r="N2" s="12">
        <v>9</v>
      </c>
      <c r="O2" s="12">
        <v>10</v>
      </c>
      <c r="P2" s="12">
        <v>11</v>
      </c>
      <c r="Q2" s="12">
        <v>12</v>
      </c>
      <c r="R2" s="5"/>
    </row>
    <row r="3" spans="1:18" x14ac:dyDescent="0.15">
      <c r="A3" s="1">
        <v>38716</v>
      </c>
      <c r="B3" s="4">
        <f>VLOOKUP(A3,'000300'!A:B,2,FALSE)</f>
        <v>923.45</v>
      </c>
      <c r="C3" s="2">
        <f ca="1">VLOOKUP(A3,'000300'!A:L,12,FALSE)</f>
        <v>1.0579223121739165</v>
      </c>
      <c r="D3" s="7">
        <f>A3</f>
        <v>38716</v>
      </c>
      <c r="E3" s="8">
        <f>B3/B2-1</f>
        <v>-6.0379124736718803E-2</v>
      </c>
      <c r="F3" s="8">
        <v>1.6232643372704247E-2</v>
      </c>
      <c r="G3" s="8">
        <v>1.6349708557759746E-2</v>
      </c>
      <c r="H3" s="8">
        <v>9.8906556222346786E-3</v>
      </c>
      <c r="I3" s="8">
        <v>5.7922312173916524E-2</v>
      </c>
      <c r="J3" s="8">
        <v>3.1667329698085611E-2</v>
      </c>
      <c r="K3" s="8">
        <v>0.11820918443449613</v>
      </c>
      <c r="L3" s="8">
        <v>7.6063967462138393E-2</v>
      </c>
      <c r="M3" s="8">
        <v>0.10292206960395966</v>
      </c>
      <c r="N3" s="8">
        <v>0.16171689011446189</v>
      </c>
      <c r="O3" s="8">
        <v>0.12066305617658712</v>
      </c>
      <c r="P3" s="8">
        <f t="shared" ref="P3:Q14" ca="1" si="0">$C3/$C2-1</f>
        <v>5.7922312173916524E-2</v>
      </c>
      <c r="Q3" s="8">
        <f t="shared" ca="1" si="0"/>
        <v>5.7922312173916524E-2</v>
      </c>
      <c r="R3" s="8">
        <f t="shared" ref="R3:R14" ca="1" si="1">$C3/$C2-1</f>
        <v>5.7922312173916524E-2</v>
      </c>
    </row>
    <row r="4" spans="1:18" x14ac:dyDescent="0.15">
      <c r="A4" s="1">
        <v>39080</v>
      </c>
      <c r="B4" s="4">
        <f>VLOOKUP(A4,'000300'!A:B,2,FALSE)</f>
        <v>2041.05</v>
      </c>
      <c r="C4" s="2">
        <f ca="1">VLOOKUP(A4,'000300'!A:L,12,FALSE)</f>
        <v>2.2655829206191704</v>
      </c>
      <c r="D4" s="7">
        <f t="shared" ref="D4:D14" si="2">A4</f>
        <v>39080</v>
      </c>
      <c r="E4" s="8">
        <f t="shared" ref="E4:E14" si="3">B4/B3-1</f>
        <v>1.2102441929720071</v>
      </c>
      <c r="F4" s="8">
        <v>1.1415399737279799</v>
      </c>
      <c r="G4" s="8">
        <v>1.141539973727979</v>
      </c>
      <c r="H4" s="8">
        <v>1.1415399737279772</v>
      </c>
      <c r="I4" s="8">
        <v>1.1415399737279777</v>
      </c>
      <c r="J4" s="8">
        <v>1.1415399737279781</v>
      </c>
      <c r="K4" s="8">
        <v>1.1415399737279794</v>
      </c>
      <c r="L4" s="8">
        <v>1.1415399737279781</v>
      </c>
      <c r="M4" s="8">
        <v>1.1137036040424793</v>
      </c>
      <c r="N4" s="8">
        <v>1.1022574549829258</v>
      </c>
      <c r="O4" s="8">
        <v>1.1274171339031032</v>
      </c>
      <c r="P4" s="8">
        <f t="shared" ca="1" si="0"/>
        <v>1.1415399737279777</v>
      </c>
      <c r="Q4" s="8">
        <f t="shared" ca="1" si="0"/>
        <v>1.1415399737279777</v>
      </c>
      <c r="R4" s="8">
        <f t="shared" ca="1" si="1"/>
        <v>1.1415399737279777</v>
      </c>
    </row>
    <row r="5" spans="1:18" x14ac:dyDescent="0.15">
      <c r="A5" s="1">
        <v>39444</v>
      </c>
      <c r="B5" s="4">
        <f>VLOOKUP(A5,'000300'!A:B,2,FALSE)</f>
        <v>5338.27</v>
      </c>
      <c r="C5" s="2">
        <f ca="1">VLOOKUP(A5,'000300'!A:L,12,FALSE)</f>
        <v>5.5021516808298445</v>
      </c>
      <c r="D5" s="7">
        <f t="shared" si="2"/>
        <v>39444</v>
      </c>
      <c r="E5" s="8">
        <f t="shared" si="3"/>
        <v>1.6154528306508906</v>
      </c>
      <c r="F5" s="8">
        <v>1.2643777165170009</v>
      </c>
      <c r="G5" s="8">
        <v>1.2885511369197049</v>
      </c>
      <c r="H5" s="8">
        <v>1.4285810202551019</v>
      </c>
      <c r="I5" s="8">
        <v>1.4285810202551046</v>
      </c>
      <c r="J5" s="8">
        <v>1.4724122376055746</v>
      </c>
      <c r="K5" s="8">
        <v>1.4258504011313131</v>
      </c>
      <c r="L5" s="8">
        <v>1.4013776467090158</v>
      </c>
      <c r="M5" s="8">
        <v>1.382465527214372</v>
      </c>
      <c r="N5" s="8">
        <v>1.4341925813790701</v>
      </c>
      <c r="O5" s="8">
        <v>1.3996970477295827</v>
      </c>
      <c r="P5" s="8">
        <f t="shared" ca="1" si="0"/>
        <v>1.4285810202551046</v>
      </c>
      <c r="Q5" s="8">
        <f t="shared" ca="1" si="0"/>
        <v>1.4285810202551046</v>
      </c>
      <c r="R5" s="8">
        <f t="shared" ca="1" si="1"/>
        <v>1.4285810202551046</v>
      </c>
    </row>
    <row r="6" spans="1:18" x14ac:dyDescent="0.15">
      <c r="A6" s="1">
        <v>39813</v>
      </c>
      <c r="B6" s="4">
        <f>VLOOKUP(A6,'000300'!A:B,2,FALSE)</f>
        <v>1817.72</v>
      </c>
      <c r="C6" s="2">
        <f ca="1">VLOOKUP(A6,'000300'!A:L,12,FALSE)</f>
        <v>3.7352311003609358</v>
      </c>
      <c r="D6" s="7">
        <f t="shared" si="2"/>
        <v>39813</v>
      </c>
      <c r="E6" s="8">
        <f t="shared" si="3"/>
        <v>-0.65949268208614398</v>
      </c>
      <c r="F6" s="8">
        <v>-0.27621211088723807</v>
      </c>
      <c r="G6" s="8">
        <v>-0.28870590072166624</v>
      </c>
      <c r="H6" s="8">
        <v>-0.30724542211228889</v>
      </c>
      <c r="I6" s="8">
        <v>-0.32113265554366155</v>
      </c>
      <c r="J6" s="8">
        <v>-0.39732497239944342</v>
      </c>
      <c r="K6" s="8">
        <v>-0.39146676122282575</v>
      </c>
      <c r="L6" s="8">
        <v>-0.36278062452442417</v>
      </c>
      <c r="M6" s="8">
        <v>-0.40688582710077803</v>
      </c>
      <c r="N6" s="8">
        <v>-0.437770002730826</v>
      </c>
      <c r="O6" s="8">
        <v>-0.46513191964260925</v>
      </c>
      <c r="P6" s="8">
        <f t="shared" ca="1" si="0"/>
        <v>-0.32113265554366155</v>
      </c>
      <c r="Q6" s="8">
        <f t="shared" ca="1" si="0"/>
        <v>-0.32113265554366155</v>
      </c>
      <c r="R6" s="8">
        <f t="shared" ca="1" si="1"/>
        <v>-0.32113265554366155</v>
      </c>
    </row>
    <row r="7" spans="1:18" x14ac:dyDescent="0.15">
      <c r="A7" s="1">
        <v>40178</v>
      </c>
      <c r="B7" s="4">
        <f>VLOOKUP(A7,'000300'!A:B,2,FALSE)</f>
        <v>3575.68</v>
      </c>
      <c r="C7" s="2">
        <f ca="1">VLOOKUP(A7,'000300'!A:L,12,FALSE)</f>
        <v>5.6599864225211531</v>
      </c>
      <c r="D7" s="7">
        <f t="shared" si="2"/>
        <v>40178</v>
      </c>
      <c r="E7" s="8">
        <f t="shared" si="3"/>
        <v>0.96712364940694928</v>
      </c>
      <c r="F7" s="8">
        <v>0.51529751987078476</v>
      </c>
      <c r="G7" s="8">
        <v>0.51529751987078654</v>
      </c>
      <c r="H7" s="8">
        <v>0.51529751987078587</v>
      </c>
      <c r="I7" s="8">
        <v>0.51529751987078609</v>
      </c>
      <c r="J7" s="8">
        <v>0.51529751987078543</v>
      </c>
      <c r="K7" s="8">
        <v>0.51529751987078587</v>
      </c>
      <c r="L7" s="8">
        <v>0.5095724264520054</v>
      </c>
      <c r="M7" s="8">
        <v>0.50349020760514329</v>
      </c>
      <c r="N7" s="8">
        <v>0.47042813658551585</v>
      </c>
      <c r="O7" s="8">
        <v>0.43199881212740943</v>
      </c>
      <c r="P7" s="8">
        <f t="shared" ca="1" si="0"/>
        <v>0.51529751987078609</v>
      </c>
      <c r="Q7" s="8">
        <f t="shared" ca="1" si="0"/>
        <v>0.51529751987078609</v>
      </c>
      <c r="R7" s="8">
        <f t="shared" ca="1" si="1"/>
        <v>0.51529751987078609</v>
      </c>
    </row>
    <row r="8" spans="1:18" x14ac:dyDescent="0.15">
      <c r="A8" s="1">
        <v>40543</v>
      </c>
      <c r="B8" s="4">
        <f>VLOOKUP(A8,'000300'!A:B,2,FALSE)</f>
        <v>3128.26</v>
      </c>
      <c r="C8" s="2">
        <f ca="1">VLOOKUP(A8,'000300'!A:L,12,FALSE)</f>
        <v>5.8528283914340564</v>
      </c>
      <c r="D8" s="7">
        <f t="shared" si="2"/>
        <v>40543</v>
      </c>
      <c r="E8" s="8">
        <f t="shared" si="3"/>
        <v>-0.12512864685877922</v>
      </c>
      <c r="F8" s="8">
        <v>-1.618236554891761E-2</v>
      </c>
      <c r="G8" s="8">
        <v>5.7618669592167659E-3</v>
      </c>
      <c r="H8" s="8">
        <v>-5.4551302876632013E-2</v>
      </c>
      <c r="I8" s="8">
        <v>3.4071100973949831E-2</v>
      </c>
      <c r="J8" s="8">
        <v>3.651058340300839E-2</v>
      </c>
      <c r="K8" s="8">
        <v>2.3592529672450624E-2</v>
      </c>
      <c r="L8" s="8">
        <v>2.598736598777629E-3</v>
      </c>
      <c r="M8" s="8">
        <v>-2.2902153871671049E-2</v>
      </c>
      <c r="N8" s="8">
        <v>-1.2319982417921427E-2</v>
      </c>
      <c r="O8" s="8">
        <v>-1.433972670332051E-2</v>
      </c>
      <c r="P8" s="8">
        <f t="shared" ca="1" si="0"/>
        <v>3.4071100973949831E-2</v>
      </c>
      <c r="Q8" s="8">
        <f t="shared" ca="1" si="0"/>
        <v>3.4071100973949831E-2</v>
      </c>
      <c r="R8" s="8">
        <f t="shared" ca="1" si="1"/>
        <v>3.4071100973949831E-2</v>
      </c>
    </row>
    <row r="9" spans="1:18" x14ac:dyDescent="0.15">
      <c r="A9" s="1">
        <v>40907</v>
      </c>
      <c r="B9" s="4">
        <f>VLOOKUP(A9,'000300'!A:B,2,FALSE)</f>
        <v>2345.7399999999998</v>
      </c>
      <c r="C9" s="2">
        <f ca="1">VLOOKUP(A9,'000300'!A:L,12,FALSE)</f>
        <v>5.5189767737334963</v>
      </c>
      <c r="D9" s="7">
        <f t="shared" si="2"/>
        <v>40907</v>
      </c>
      <c r="E9" s="8">
        <f t="shared" si="3"/>
        <v>-0.2501454482683666</v>
      </c>
      <c r="F9" s="8">
        <v>-7.6251595203253308E-2</v>
      </c>
      <c r="G9" s="8">
        <v>-7.1667279061307432E-2</v>
      </c>
      <c r="H9" s="8">
        <v>-6.6355533577178161E-2</v>
      </c>
      <c r="I9" s="8">
        <v>-5.7041074053900243E-2</v>
      </c>
      <c r="J9" s="8">
        <v>-7.0534389109919493E-2</v>
      </c>
      <c r="K9" s="8">
        <v>-7.4267389435287101E-2</v>
      </c>
      <c r="L9" s="8">
        <v>-0.10180689431940759</v>
      </c>
      <c r="M9" s="8">
        <v>-0.10714135563862315</v>
      </c>
      <c r="N9" s="8">
        <v>-3.0879977018317795E-2</v>
      </c>
      <c r="O9" s="8">
        <v>-4.7254052483025388E-2</v>
      </c>
      <c r="P9" s="8">
        <f t="shared" ca="1" si="0"/>
        <v>-5.7041074053900243E-2</v>
      </c>
      <c r="Q9" s="8">
        <f t="shared" ca="1" si="0"/>
        <v>-5.7041074053900243E-2</v>
      </c>
      <c r="R9" s="8">
        <f t="shared" ca="1" si="1"/>
        <v>-5.7041074053900243E-2</v>
      </c>
    </row>
    <row r="10" spans="1:18" x14ac:dyDescent="0.15">
      <c r="A10" s="1">
        <v>41274</v>
      </c>
      <c r="B10" s="4">
        <f>VLOOKUP(A10,'000300'!A:B,2,FALSE)</f>
        <v>2522.9499999999998</v>
      </c>
      <c r="C10" s="2">
        <f ca="1">VLOOKUP(A10,'000300'!A:L,12,FALSE)</f>
        <v>5.7514447186315554</v>
      </c>
      <c r="D10" s="7">
        <f t="shared" si="2"/>
        <v>41274</v>
      </c>
      <c r="E10" s="8">
        <f t="shared" si="3"/>
        <v>7.5545456870752981E-2</v>
      </c>
      <c r="F10" s="8">
        <v>4.2708355424147193E-2</v>
      </c>
      <c r="G10" s="8">
        <v>4.2708355424148969E-2</v>
      </c>
      <c r="H10" s="8">
        <v>4.2708355424146971E-2</v>
      </c>
      <c r="I10" s="8">
        <v>4.2121566085301376E-2</v>
      </c>
      <c r="J10" s="8">
        <v>3.5919528767785147E-2</v>
      </c>
      <c r="K10" s="8">
        <v>3.8291029422548473E-2</v>
      </c>
      <c r="L10" s="8">
        <v>5.1333698075666456E-2</v>
      </c>
      <c r="M10" s="8">
        <v>4.1282771494224768E-2</v>
      </c>
      <c r="N10" s="8">
        <v>5.0714138546835708E-2</v>
      </c>
      <c r="O10" s="8">
        <v>4.2003932461337934E-2</v>
      </c>
      <c r="P10" s="8">
        <f t="shared" ca="1" si="0"/>
        <v>4.2121566085301376E-2</v>
      </c>
      <c r="Q10" s="8">
        <f t="shared" ca="1" si="0"/>
        <v>4.2121566085301376E-2</v>
      </c>
      <c r="R10" s="8">
        <f t="shared" ca="1" si="1"/>
        <v>4.2121566085301376E-2</v>
      </c>
    </row>
    <row r="11" spans="1:18" x14ac:dyDescent="0.15">
      <c r="A11" s="1">
        <v>41639</v>
      </c>
      <c r="B11" s="4">
        <f>VLOOKUP(A11,'000300'!A:B,2,FALSE)</f>
        <v>2330.0300000000002</v>
      </c>
      <c r="C11" s="2">
        <f ca="1">VLOOKUP(A11,'000300'!A:L,12,FALSE)</f>
        <v>5.4115300216114255</v>
      </c>
      <c r="D11" s="7">
        <f t="shared" si="2"/>
        <v>41639</v>
      </c>
      <c r="E11" s="8">
        <f t="shared" si="3"/>
        <v>-7.6466041736855561E-2</v>
      </c>
      <c r="F11" s="8">
        <v>-3.5074004986111573E-2</v>
      </c>
      <c r="G11" s="8">
        <v>-3.5074004986110463E-2</v>
      </c>
      <c r="H11" s="8">
        <v>-4.8232876029848937E-2</v>
      </c>
      <c r="I11" s="8">
        <v>-5.9100750098317167E-2</v>
      </c>
      <c r="J11" s="8">
        <v>-5.3084687769130223E-2</v>
      </c>
      <c r="K11" s="8">
        <v>-7.1001952623937048E-2</v>
      </c>
      <c r="L11" s="8">
        <v>-8.9132453579505722E-2</v>
      </c>
      <c r="M11" s="8">
        <v>-0.12536471880150712</v>
      </c>
      <c r="N11" s="8">
        <v>-0.13753161197647246</v>
      </c>
      <c r="O11" s="8">
        <v>-0.12235911979060787</v>
      </c>
      <c r="P11" s="8">
        <f t="shared" ca="1" si="0"/>
        <v>-5.9100750098317167E-2</v>
      </c>
      <c r="Q11" s="8">
        <f t="shared" ca="1" si="0"/>
        <v>-5.9100750098317167E-2</v>
      </c>
      <c r="R11" s="8">
        <f t="shared" ca="1" si="1"/>
        <v>-5.9100750098317167E-2</v>
      </c>
    </row>
    <row r="12" spans="1:18" x14ac:dyDescent="0.15">
      <c r="A12" s="1">
        <v>42004</v>
      </c>
      <c r="B12" s="4">
        <f>VLOOKUP(A12,'000300'!A:B,2,FALSE)</f>
        <v>3533.71</v>
      </c>
      <c r="C12" s="2">
        <f ca="1">VLOOKUP(A12,'000300'!A:L,12,FALSE)</f>
        <v>7.2305862414653639</v>
      </c>
      <c r="D12" s="7">
        <f t="shared" si="2"/>
        <v>42004</v>
      </c>
      <c r="E12" s="8">
        <f t="shared" si="3"/>
        <v>0.51659420694154146</v>
      </c>
      <c r="F12" s="8">
        <v>0.33714958456527389</v>
      </c>
      <c r="G12" s="8">
        <v>0.30716991141110084</v>
      </c>
      <c r="H12" s="8">
        <v>0.35297613082155044</v>
      </c>
      <c r="I12" s="8">
        <v>0.33614453076844741</v>
      </c>
      <c r="J12" s="8">
        <v>0.30897358372570904</v>
      </c>
      <c r="K12" s="8">
        <v>0.27541874821596246</v>
      </c>
      <c r="L12" s="8">
        <v>0.26362596439584562</v>
      </c>
      <c r="M12" s="8">
        <v>0.25681213688264104</v>
      </c>
      <c r="N12" s="8">
        <v>0.2153513217050318</v>
      </c>
      <c r="O12" s="8">
        <v>0.22549770186167217</v>
      </c>
      <c r="P12" s="8">
        <f t="shared" ca="1" si="0"/>
        <v>0.33614453076844741</v>
      </c>
      <c r="Q12" s="8">
        <f t="shared" ca="1" si="0"/>
        <v>0.33614453076844741</v>
      </c>
      <c r="R12" s="8">
        <f t="shared" ca="1" si="1"/>
        <v>0.33614453076844741</v>
      </c>
    </row>
    <row r="13" spans="1:18" x14ac:dyDescent="0.15">
      <c r="A13" s="1">
        <v>42369</v>
      </c>
      <c r="B13" s="4">
        <f>VLOOKUP(A13,'000300'!A:B,2,FALSE)</f>
        <v>3731</v>
      </c>
      <c r="C13" s="2">
        <f ca="1">VLOOKUP(A13,'000300'!A:L,12,FALSE)</f>
        <v>7.1190799618764613</v>
      </c>
      <c r="D13" s="7">
        <f t="shared" si="2"/>
        <v>42369</v>
      </c>
      <c r="E13" s="8">
        <f t="shared" si="3"/>
        <v>5.5830840674531812E-2</v>
      </c>
      <c r="F13" s="8">
        <v>-1.9726356061555705E-3</v>
      </c>
      <c r="G13" s="8">
        <v>-1.9726356061553485E-3</v>
      </c>
      <c r="H13" s="8">
        <v>-2.8593486321237704E-2</v>
      </c>
      <c r="I13" s="8">
        <v>-1.5421471491404937E-2</v>
      </c>
      <c r="J13" s="8">
        <v>2.846759654769615E-2</v>
      </c>
      <c r="K13" s="8">
        <v>-8.2518460874991817E-4</v>
      </c>
      <c r="L13" s="8">
        <v>-4.3977067803644632E-2</v>
      </c>
      <c r="M13" s="8">
        <v>-3.8244052008066132E-2</v>
      </c>
      <c r="N13" s="8">
        <v>4.3336846220811909E-2</v>
      </c>
      <c r="O13" s="8">
        <v>6.0406168499953283E-2</v>
      </c>
      <c r="P13" s="8">
        <f t="shared" ca="1" si="0"/>
        <v>-1.5421471491404937E-2</v>
      </c>
      <c r="Q13" s="8">
        <f t="shared" ca="1" si="0"/>
        <v>-1.5421471491404937E-2</v>
      </c>
      <c r="R13" s="8">
        <f t="shared" ca="1" si="1"/>
        <v>-1.5421471491404937E-2</v>
      </c>
    </row>
    <row r="14" spans="1:18" x14ac:dyDescent="0.15">
      <c r="A14" s="1">
        <v>42699</v>
      </c>
      <c r="B14" s="4">
        <f>VLOOKUP(A14,'000300'!A:B,2,FALSE)</f>
        <v>3521.3</v>
      </c>
      <c r="C14" s="2">
        <f ca="1">VLOOKUP(A14,'000300'!A:L,12,FALSE)</f>
        <v>7.1988797097208712</v>
      </c>
      <c r="D14" s="7">
        <f t="shared" si="2"/>
        <v>42699</v>
      </c>
      <c r="E14" s="8">
        <f t="shared" si="3"/>
        <v>-5.6204770838917173E-2</v>
      </c>
      <c r="F14" s="8">
        <v>1.6695044514527968E-2</v>
      </c>
      <c r="G14" s="8">
        <v>3.606878618168663E-2</v>
      </c>
      <c r="H14" s="8">
        <v>1.7745697096479329E-2</v>
      </c>
      <c r="I14" s="8">
        <v>1.1209278203327955E-2</v>
      </c>
      <c r="J14" s="8">
        <v>4.6918025764003612E-2</v>
      </c>
      <c r="K14" s="8">
        <v>4.6078212894564707E-2</v>
      </c>
      <c r="L14" s="8">
        <v>4.59853519790836E-2</v>
      </c>
      <c r="M14" s="8">
        <v>2.9502604678262268E-2</v>
      </c>
      <c r="N14" s="8">
        <v>2.8642380139686452E-2</v>
      </c>
      <c r="O14" s="8">
        <v>2.8500888787177159E-2</v>
      </c>
      <c r="P14" s="8">
        <f t="shared" ca="1" si="0"/>
        <v>1.1209278203327955E-2</v>
      </c>
      <c r="Q14" s="8">
        <f t="shared" ca="1" si="0"/>
        <v>1.1209278203327955E-2</v>
      </c>
      <c r="R14" s="8">
        <f t="shared" ca="1" si="1"/>
        <v>1.1209278203327955E-2</v>
      </c>
    </row>
    <row r="15" spans="1:18" x14ac:dyDescent="0.15">
      <c r="D15" s="5" t="s">
        <v>2</v>
      </c>
      <c r="E15" s="8">
        <f>B14/B2-1</f>
        <v>2.5829627896091742</v>
      </c>
      <c r="F15" s="8">
        <v>5.7052617700164028</v>
      </c>
      <c r="G15" s="8">
        <v>5.8170402328235982</v>
      </c>
      <c r="H15" s="8">
        <v>5.4606158965196601</v>
      </c>
      <c r="I15" s="8">
        <v>6.1988797097208712</v>
      </c>
      <c r="J15" s="8">
        <v>5.6442544493382227</v>
      </c>
      <c r="K15" s="8">
        <v>5.5268026118709868</v>
      </c>
      <c r="L15" s="8">
        <v>4.8005984552603307</v>
      </c>
      <c r="M15" s="8">
        <v>3.8970392087099501</v>
      </c>
      <c r="N15" s="8">
        <v>4.5604680417701156</v>
      </c>
      <c r="O15" s="8">
        <v>4.0298316230957392</v>
      </c>
      <c r="P15" s="8">
        <f t="shared" ref="P15:Q15" ca="1" si="4">$C14/$C2-1</f>
        <v>6.1988797097208712</v>
      </c>
      <c r="Q15" s="8">
        <f t="shared" ca="1" si="4"/>
        <v>6.1988797097208712</v>
      </c>
      <c r="R15" s="8">
        <f t="shared" ref="R15" ca="1" si="5">$C14/$C2-1</f>
        <v>6.1988797097208712</v>
      </c>
    </row>
    <row r="16" spans="1:18" x14ac:dyDescent="0.15">
      <c r="A16" t="s">
        <v>11</v>
      </c>
      <c r="B16" s="4">
        <f>(A14-A2)/365.25</f>
        <v>11.890485968514716</v>
      </c>
      <c r="D16" s="5" t="s">
        <v>3</v>
      </c>
      <c r="E16" s="8">
        <f>(1+E15)^(1/$B16)-1</f>
        <v>0.11330010348123976</v>
      </c>
      <c r="F16" s="8">
        <v>0.17355180987173613</v>
      </c>
      <c r="G16" s="8">
        <v>0.17518468139234455</v>
      </c>
      <c r="H16" s="8">
        <v>0.16988918755863014</v>
      </c>
      <c r="I16" s="8">
        <v>0.18058350183262917</v>
      </c>
      <c r="J16" s="8">
        <v>0.17265006184858178</v>
      </c>
      <c r="K16" s="8">
        <v>0.17089244646325108</v>
      </c>
      <c r="L16" s="8">
        <v>0.15933437492885472</v>
      </c>
      <c r="M16" s="8">
        <v>0.14294149951014457</v>
      </c>
      <c r="N16" s="8">
        <v>0.15521946836986111</v>
      </c>
      <c r="O16" s="8">
        <v>0.14551621892686284</v>
      </c>
      <c r="P16" s="8">
        <f t="shared" ref="P16:Q16" ca="1" si="6">(1+P15)^(1/$B16)-1</f>
        <v>0.18058350183262917</v>
      </c>
      <c r="Q16" s="8">
        <f t="shared" ca="1" si="6"/>
        <v>0.18058350183262917</v>
      </c>
      <c r="R16" s="8">
        <f t="shared" ref="R16" ca="1" si="7">(1+R15)^(1/$B16)-1</f>
        <v>0.18058350183262917</v>
      </c>
    </row>
    <row r="17" spans="1:18" x14ac:dyDescent="0.15">
      <c r="D17" s="5" t="s">
        <v>4</v>
      </c>
      <c r="E17" s="8">
        <f>MAX('000300'!D:D)</f>
        <v>0.72303818144694754</v>
      </c>
      <c r="F17" s="8">
        <v>0.36574839750987798</v>
      </c>
      <c r="G17" s="8">
        <v>0.37669664124655378</v>
      </c>
      <c r="H17" s="8">
        <v>0.39294272843352895</v>
      </c>
      <c r="I17" s="8">
        <v>0.40315557371992816</v>
      </c>
      <c r="J17" s="8">
        <v>0.47014209179608712</v>
      </c>
      <c r="K17" s="8">
        <v>0.46499168838180016</v>
      </c>
      <c r="L17" s="8">
        <v>0.43977150222943717</v>
      </c>
      <c r="M17" s="8">
        <v>0.47854777353282596</v>
      </c>
      <c r="N17" s="8">
        <v>0.50570042454126551</v>
      </c>
      <c r="O17" s="8">
        <v>0.52975638736595321</v>
      </c>
      <c r="P17" s="8">
        <f ca="1">MAX('000300'!$M:$M)</f>
        <v>0.40315557371992816</v>
      </c>
      <c r="Q17" s="8">
        <f ca="1">MAX('000300'!$M:$M)</f>
        <v>0.40315557371992816</v>
      </c>
      <c r="R17" s="8">
        <f ca="1">MAX('000300'!$M:$M)</f>
        <v>0.40315557371992816</v>
      </c>
    </row>
    <row r="18" spans="1:18" x14ac:dyDescent="0.15">
      <c r="A18" s="9" t="s">
        <v>14</v>
      </c>
      <c r="B18" s="15">
        <v>0</v>
      </c>
      <c r="C18" s="3">
        <v>1E-3</v>
      </c>
      <c r="D18" s="10" t="s">
        <v>9</v>
      </c>
      <c r="E18" s="11">
        <f>(E16-4%)/STDEV('000300'!C:C)/SQRT(250)</f>
        <v>0.25111046800729003</v>
      </c>
      <c r="F18" s="11">
        <v>0.66719538643103216</v>
      </c>
      <c r="G18" s="11">
        <v>0.67486369634132282</v>
      </c>
      <c r="H18" s="11">
        <v>0.64818473844524171</v>
      </c>
      <c r="I18" s="11">
        <v>0.70697327314394309</v>
      </c>
      <c r="J18" s="11">
        <v>0.67115866054880113</v>
      </c>
      <c r="K18" s="11">
        <v>0.65712205581405536</v>
      </c>
      <c r="L18" s="11">
        <v>0.59954441254789403</v>
      </c>
      <c r="M18" s="11">
        <v>0.51697019493705165</v>
      </c>
      <c r="N18" s="11">
        <v>0.5758716766883919</v>
      </c>
      <c r="O18" s="11">
        <v>0.52631046169116968</v>
      </c>
      <c r="P18" s="11">
        <f ca="1">(P16-4%)/STDEV('000300'!$K:$K)/SQRT(250)</f>
        <v>0.70697327314394309</v>
      </c>
      <c r="Q18" s="11">
        <f ca="1">(Q16-4%)/STDEV('000300'!$K:$K)/SQRT(250)</f>
        <v>0.70697327314394309</v>
      </c>
      <c r="R18" s="11">
        <f ca="1">(R16-4%)/STDEV('000300'!$K:$K)/SQRT(250)</f>
        <v>0.70697327314394309</v>
      </c>
    </row>
    <row r="19" spans="1:18" x14ac:dyDescent="0.15">
      <c r="A19" t="s">
        <v>15</v>
      </c>
      <c r="B19" s="14">
        <v>12</v>
      </c>
      <c r="C19">
        <v>10</v>
      </c>
      <c r="D19" s="10" t="s">
        <v>13</v>
      </c>
      <c r="E19" s="5"/>
      <c r="F19" s="11">
        <v>15.306355054110062</v>
      </c>
      <c r="G19" s="11">
        <v>14.465346534653467</v>
      </c>
      <c r="H19" s="11">
        <v>14.297144830762146</v>
      </c>
      <c r="I19" s="11">
        <v>13.624338015196869</v>
      </c>
      <c r="J19" s="11">
        <v>13.456136311305549</v>
      </c>
      <c r="K19" s="11">
        <v>12.783329495740272</v>
      </c>
      <c r="L19" s="11">
        <v>12.951531199631592</v>
      </c>
      <c r="M19" s="11">
        <v>12.615127791848952</v>
      </c>
      <c r="N19" s="11">
        <v>12.446926087957634</v>
      </c>
      <c r="O19" s="11">
        <v>12.110522680174995</v>
      </c>
      <c r="P19" s="11">
        <f ca="1">SUM('000300'!$J:$J)/$B16</f>
        <v>13.624338015196869</v>
      </c>
      <c r="Q19" s="11">
        <f ca="1">SUM('000300'!$J:$J)/$B16</f>
        <v>13.624338015196869</v>
      </c>
      <c r="R19" s="11">
        <f ca="1">SUM('000300'!$J:$J)/$B16</f>
        <v>13.624338015196869</v>
      </c>
    </row>
    <row r="20" spans="1:18" x14ac:dyDescent="0.15">
      <c r="A20" t="s">
        <v>17</v>
      </c>
      <c r="B20" s="14">
        <v>50</v>
      </c>
      <c r="C20">
        <v>50</v>
      </c>
    </row>
    <row r="21" spans="1:18" x14ac:dyDescent="0.15">
      <c r="A21" t="s">
        <v>20</v>
      </c>
      <c r="B21" s="14">
        <v>6</v>
      </c>
      <c r="C21">
        <v>6</v>
      </c>
      <c r="D21" s="5" t="s">
        <v>40</v>
      </c>
      <c r="E21" s="6" t="s">
        <v>22</v>
      </c>
      <c r="F21" s="12">
        <v>1</v>
      </c>
      <c r="G21" s="12">
        <v>2</v>
      </c>
      <c r="H21" s="12">
        <v>3</v>
      </c>
      <c r="I21" s="12">
        <v>4</v>
      </c>
      <c r="J21" s="12">
        <v>5</v>
      </c>
      <c r="K21" s="12">
        <v>6</v>
      </c>
      <c r="L21" s="12">
        <v>7</v>
      </c>
      <c r="M21" s="12">
        <v>8</v>
      </c>
      <c r="N21" s="12">
        <v>9</v>
      </c>
      <c r="O21" s="12">
        <v>10</v>
      </c>
    </row>
    <row r="22" spans="1:18" x14ac:dyDescent="0.15">
      <c r="A22" t="s">
        <v>21</v>
      </c>
      <c r="B22" s="14">
        <v>4</v>
      </c>
      <c r="C22">
        <v>5</v>
      </c>
      <c r="D22" s="7">
        <v>38716</v>
      </c>
      <c r="E22" s="8">
        <v>-6.0379124736718803E-2</v>
      </c>
      <c r="F22" s="8">
        <v>1.6232643372704247E-2</v>
      </c>
      <c r="G22" s="8">
        <v>1.6349708557759746E-2</v>
      </c>
      <c r="H22" s="8">
        <v>9.8906556222346786E-3</v>
      </c>
      <c r="I22" s="8">
        <v>5.7922312173916524E-2</v>
      </c>
      <c r="J22" s="8">
        <v>3.1667329698085611E-2</v>
      </c>
      <c r="K22" s="8">
        <v>0.11820918443449613</v>
      </c>
      <c r="L22" s="8">
        <v>7.6063967462138393E-2</v>
      </c>
      <c r="M22" s="8">
        <v>0.10292206960395966</v>
      </c>
      <c r="N22" s="8">
        <v>0.16171689011446189</v>
      </c>
      <c r="O22" s="8">
        <v>0.12066305617658712</v>
      </c>
      <c r="P22" s="8">
        <v>5.7922312173916524E-2</v>
      </c>
      <c r="Q22" s="8">
        <v>-8.8207042309166428E-2</v>
      </c>
      <c r="R22" s="16">
        <f>Q22-P22</f>
        <v>-0.14612935448308295</v>
      </c>
    </row>
    <row r="23" spans="1:18" x14ac:dyDescent="0.15">
      <c r="A23" t="s">
        <v>34</v>
      </c>
      <c r="B23" s="14">
        <v>1</v>
      </c>
      <c r="D23" s="7">
        <v>39080</v>
      </c>
      <c r="E23" s="8">
        <v>1.2102441929720071</v>
      </c>
      <c r="F23" s="8">
        <v>1.1415399737279799</v>
      </c>
      <c r="G23" s="8">
        <v>1.141539973727979</v>
      </c>
      <c r="H23" s="8">
        <v>1.1415399737279772</v>
      </c>
      <c r="I23" s="8">
        <v>1.1415399737279777</v>
      </c>
      <c r="J23" s="8">
        <v>1.1415399737279781</v>
      </c>
      <c r="K23" s="8">
        <v>1.1415399737279794</v>
      </c>
      <c r="L23" s="8">
        <v>1.1415399737279781</v>
      </c>
      <c r="M23" s="8">
        <v>1.1137036040424793</v>
      </c>
      <c r="N23" s="8">
        <v>1.1022574549829258</v>
      </c>
      <c r="O23" s="8">
        <v>1.1274171339031032</v>
      </c>
      <c r="P23" s="8">
        <v>1.1415399737279777</v>
      </c>
      <c r="Q23" s="8">
        <v>1.0815073057807401</v>
      </c>
      <c r="R23" s="16">
        <f t="shared" ref="R23:R38" si="8">Q23-P23</f>
        <v>-6.0032667947237606E-2</v>
      </c>
    </row>
    <row r="24" spans="1:18" x14ac:dyDescent="0.15">
      <c r="D24" s="7">
        <v>39444</v>
      </c>
      <c r="E24" s="8">
        <v>1.6154528306508906</v>
      </c>
      <c r="F24" s="8">
        <v>1.2643777165170009</v>
      </c>
      <c r="G24" s="8">
        <v>1.2885511369197049</v>
      </c>
      <c r="H24" s="8">
        <v>1.4285810202551019</v>
      </c>
      <c r="I24" s="8">
        <v>1.4285810202551046</v>
      </c>
      <c r="J24" s="8">
        <v>1.4724122376055746</v>
      </c>
      <c r="K24" s="8">
        <v>1.4258504011313131</v>
      </c>
      <c r="L24" s="8">
        <v>1.4013776467090158</v>
      </c>
      <c r="M24" s="8">
        <v>1.382465527214372</v>
      </c>
      <c r="N24" s="8">
        <v>1.4341925813790701</v>
      </c>
      <c r="O24" s="8">
        <v>1.3996970477295827</v>
      </c>
      <c r="P24" s="8">
        <v>1.4285810202551046</v>
      </c>
      <c r="Q24" s="8">
        <v>0.9634043774249561</v>
      </c>
      <c r="R24" s="16">
        <f t="shared" si="8"/>
        <v>-0.46517664283014848</v>
      </c>
    </row>
    <row r="25" spans="1:18" x14ac:dyDescent="0.15">
      <c r="D25" s="7">
        <v>39813</v>
      </c>
      <c r="E25" s="8">
        <v>-0.65949268208614398</v>
      </c>
      <c r="F25" s="8">
        <v>-0.27621211088723807</v>
      </c>
      <c r="G25" s="8">
        <v>-0.28870590072166624</v>
      </c>
      <c r="H25" s="8">
        <v>-0.30724542211228889</v>
      </c>
      <c r="I25" s="8">
        <v>-0.32113265554366155</v>
      </c>
      <c r="J25" s="8">
        <v>-0.39732497239944342</v>
      </c>
      <c r="K25" s="8">
        <v>-0.39146676122282575</v>
      </c>
      <c r="L25" s="8">
        <v>-0.36278062452442417</v>
      </c>
      <c r="M25" s="8">
        <v>-0.40688582710077803</v>
      </c>
      <c r="N25" s="8">
        <v>-0.437770002730826</v>
      </c>
      <c r="O25" s="8">
        <v>-0.46513191964260925</v>
      </c>
      <c r="P25" s="8">
        <v>-0.32113265554366155</v>
      </c>
      <c r="Q25" s="8">
        <v>-0.34677220214902327</v>
      </c>
      <c r="R25" s="16">
        <f t="shared" si="8"/>
        <v>-2.5639546605361718E-2</v>
      </c>
    </row>
    <row r="26" spans="1:18" x14ac:dyDescent="0.15">
      <c r="D26" s="7">
        <v>40178</v>
      </c>
      <c r="E26" s="8">
        <v>0.96712364940694928</v>
      </c>
      <c r="F26" s="8">
        <v>0.51529751987078476</v>
      </c>
      <c r="G26" s="8">
        <v>0.51529751987078654</v>
      </c>
      <c r="H26" s="8">
        <v>0.51529751987078587</v>
      </c>
      <c r="I26" s="8">
        <v>0.51529751987078609</v>
      </c>
      <c r="J26" s="8">
        <v>0.51529751987078543</v>
      </c>
      <c r="K26" s="8">
        <v>0.51529751987078587</v>
      </c>
      <c r="L26" s="8">
        <v>0.5095724264520054</v>
      </c>
      <c r="M26" s="8">
        <v>0.50349020760514329</v>
      </c>
      <c r="N26" s="8">
        <v>0.47042813658551585</v>
      </c>
      <c r="O26" s="8">
        <v>0.43199881212740943</v>
      </c>
      <c r="P26" s="8">
        <v>0.51529751987078609</v>
      </c>
      <c r="Q26" s="8">
        <v>0.51499719259198895</v>
      </c>
      <c r="R26" s="16">
        <f t="shared" si="8"/>
        <v>-3.0032727879714116E-4</v>
      </c>
    </row>
    <row r="27" spans="1:18" x14ac:dyDescent="0.15">
      <c r="D27" s="7">
        <v>40543</v>
      </c>
      <c r="E27" s="8">
        <v>-0.12512864685877922</v>
      </c>
      <c r="F27" s="8">
        <v>-1.618236554891761E-2</v>
      </c>
      <c r="G27" s="8">
        <v>5.7618669592167659E-3</v>
      </c>
      <c r="H27" s="8">
        <v>-5.4551302876632013E-2</v>
      </c>
      <c r="I27" s="8">
        <v>3.4071100973949831E-2</v>
      </c>
      <c r="J27" s="8">
        <v>3.651058340300839E-2</v>
      </c>
      <c r="K27" s="8">
        <v>2.3592529672450624E-2</v>
      </c>
      <c r="L27" s="8">
        <v>2.598736598777629E-3</v>
      </c>
      <c r="M27" s="8">
        <v>-2.2902153871671049E-2</v>
      </c>
      <c r="N27" s="8">
        <v>-1.2319982417921427E-2</v>
      </c>
      <c r="O27" s="8">
        <v>-1.433972670332051E-2</v>
      </c>
      <c r="P27" s="8">
        <v>3.4071100973949831E-2</v>
      </c>
      <c r="Q27" s="8">
        <v>2.9265819228845524E-2</v>
      </c>
      <c r="R27" s="16">
        <f t="shared" si="8"/>
        <v>-4.8052817451043062E-3</v>
      </c>
    </row>
    <row r="28" spans="1:18" x14ac:dyDescent="0.15">
      <c r="D28" s="7">
        <v>40907</v>
      </c>
      <c r="E28" s="8">
        <v>-0.2501454482683666</v>
      </c>
      <c r="F28" s="8">
        <v>-7.6251595203253308E-2</v>
      </c>
      <c r="G28" s="8">
        <v>-7.1667279061307432E-2</v>
      </c>
      <c r="H28" s="8">
        <v>-6.6355533577178161E-2</v>
      </c>
      <c r="I28" s="8">
        <v>-5.7041074053900243E-2</v>
      </c>
      <c r="J28" s="8">
        <v>-7.0534389109919493E-2</v>
      </c>
      <c r="K28" s="8">
        <v>-7.4267389435287101E-2</v>
      </c>
      <c r="L28" s="8">
        <v>-0.10180689431940759</v>
      </c>
      <c r="M28" s="8">
        <v>-0.10714135563862315</v>
      </c>
      <c r="N28" s="8">
        <v>-3.0879977018317795E-2</v>
      </c>
      <c r="O28" s="8">
        <v>-4.7254052483025388E-2</v>
      </c>
      <c r="P28" s="8">
        <v>-5.7041074053900243E-2</v>
      </c>
      <c r="Q28" s="8">
        <v>-9.0081777632954885E-2</v>
      </c>
      <c r="R28" s="16">
        <f t="shared" si="8"/>
        <v>-3.3040703579054642E-2</v>
      </c>
    </row>
    <row r="29" spans="1:18" x14ac:dyDescent="0.15">
      <c r="D29" s="7">
        <v>41274</v>
      </c>
      <c r="E29" s="8">
        <v>7.5545456870752981E-2</v>
      </c>
      <c r="F29" s="8">
        <v>4.2708355424147193E-2</v>
      </c>
      <c r="G29" s="8">
        <v>4.2708355424148969E-2</v>
      </c>
      <c r="H29" s="8">
        <v>4.2708355424146971E-2</v>
      </c>
      <c r="I29" s="8">
        <v>4.2121566085301376E-2</v>
      </c>
      <c r="J29" s="8">
        <v>3.5919528767785147E-2</v>
      </c>
      <c r="K29" s="8">
        <v>3.8291029422548473E-2</v>
      </c>
      <c r="L29" s="8">
        <v>5.1333698075666456E-2</v>
      </c>
      <c r="M29" s="8">
        <v>4.1282771494224768E-2</v>
      </c>
      <c r="N29" s="8">
        <v>5.0714138546835708E-2</v>
      </c>
      <c r="O29" s="8">
        <v>4.2003932461337934E-2</v>
      </c>
      <c r="P29" s="8">
        <v>4.2121566085301376E-2</v>
      </c>
      <c r="Q29" s="8">
        <v>0.15405635302775034</v>
      </c>
      <c r="R29" s="16">
        <f t="shared" si="8"/>
        <v>0.11193478694244896</v>
      </c>
    </row>
    <row r="30" spans="1:18" x14ac:dyDescent="0.15">
      <c r="D30" s="7">
        <v>41639</v>
      </c>
      <c r="E30" s="8">
        <v>-7.6466041736855561E-2</v>
      </c>
      <c r="F30" s="8">
        <v>-3.5074004986111573E-2</v>
      </c>
      <c r="G30" s="8">
        <v>-3.5074004986110463E-2</v>
      </c>
      <c r="H30" s="8">
        <v>-4.8232876029848937E-2</v>
      </c>
      <c r="I30" s="8">
        <v>-5.9100750098317167E-2</v>
      </c>
      <c r="J30" s="8">
        <v>-5.3084687769130223E-2</v>
      </c>
      <c r="K30" s="8">
        <v>-7.1001952623937048E-2</v>
      </c>
      <c r="L30" s="8">
        <v>-8.9132453579505722E-2</v>
      </c>
      <c r="M30" s="8">
        <v>-0.12536471880150712</v>
      </c>
      <c r="N30" s="8">
        <v>-0.13753161197647246</v>
      </c>
      <c r="O30" s="8">
        <v>-0.12235911979060787</v>
      </c>
      <c r="P30" s="8">
        <v>-5.9100750098317167E-2</v>
      </c>
      <c r="Q30" s="8">
        <v>-2.2872429018886864E-2</v>
      </c>
      <c r="R30" s="16">
        <f t="shared" si="8"/>
        <v>3.6228321079430303E-2</v>
      </c>
    </row>
    <row r="31" spans="1:18" x14ac:dyDescent="0.15">
      <c r="D31" s="7">
        <v>42004</v>
      </c>
      <c r="E31" s="8">
        <v>0.51659420694154146</v>
      </c>
      <c r="F31" s="8">
        <v>0.33714958456527389</v>
      </c>
      <c r="G31" s="8">
        <v>0.30716991141110084</v>
      </c>
      <c r="H31" s="8">
        <v>0.35297613082155044</v>
      </c>
      <c r="I31" s="8">
        <v>0.33614453076844741</v>
      </c>
      <c r="J31" s="8">
        <v>0.30897358372570904</v>
      </c>
      <c r="K31" s="8">
        <v>0.27541874821596246</v>
      </c>
      <c r="L31" s="8">
        <v>0.26362596439584562</v>
      </c>
      <c r="M31" s="8">
        <v>0.25681213688264104</v>
      </c>
      <c r="N31" s="8">
        <v>0.2153513217050318</v>
      </c>
      <c r="O31" s="8">
        <v>0.22549770186167217</v>
      </c>
      <c r="P31" s="8">
        <v>0.33614453076844741</v>
      </c>
      <c r="Q31" s="8">
        <v>0.43648381726173469</v>
      </c>
      <c r="R31" s="16">
        <f t="shared" si="8"/>
        <v>0.10033928649328727</v>
      </c>
    </row>
    <row r="32" spans="1:18" x14ac:dyDescent="0.15">
      <c r="D32" s="7">
        <v>42369</v>
      </c>
      <c r="E32" s="8">
        <v>5.5830840674531812E-2</v>
      </c>
      <c r="F32" s="8">
        <v>-1.9726356061555705E-3</v>
      </c>
      <c r="G32" s="8">
        <v>-1.9726356061553485E-3</v>
      </c>
      <c r="H32" s="8">
        <v>-2.8593486321237704E-2</v>
      </c>
      <c r="I32" s="8">
        <v>-1.5421471491404937E-2</v>
      </c>
      <c r="J32" s="8">
        <v>2.846759654769615E-2</v>
      </c>
      <c r="K32" s="8">
        <v>-8.2518460874991817E-4</v>
      </c>
      <c r="L32" s="8">
        <v>-4.3977067803644632E-2</v>
      </c>
      <c r="M32" s="8">
        <v>-3.8244052008066132E-2</v>
      </c>
      <c r="N32" s="8">
        <v>4.3336846220811909E-2</v>
      </c>
      <c r="O32" s="8">
        <v>6.0406168499953283E-2</v>
      </c>
      <c r="P32" s="8">
        <v>-1.5421471491404937E-2</v>
      </c>
      <c r="Q32" s="8">
        <v>0.42998161661033074</v>
      </c>
      <c r="R32" s="16">
        <f t="shared" si="8"/>
        <v>0.44540308810173568</v>
      </c>
    </row>
    <row r="33" spans="4:18" x14ac:dyDescent="0.15">
      <c r="D33" s="7">
        <v>42699</v>
      </c>
      <c r="E33" s="8">
        <v>-5.6204770838917173E-2</v>
      </c>
      <c r="F33" s="8">
        <v>1.6695044514527968E-2</v>
      </c>
      <c r="G33" s="8">
        <v>3.606878618168663E-2</v>
      </c>
      <c r="H33" s="8">
        <v>1.7745697096479329E-2</v>
      </c>
      <c r="I33" s="8">
        <v>1.1209278203327955E-2</v>
      </c>
      <c r="J33" s="8">
        <v>4.6918025764003612E-2</v>
      </c>
      <c r="K33" s="8">
        <v>4.6078212894564707E-2</v>
      </c>
      <c r="L33" s="8">
        <v>4.59853519790836E-2</v>
      </c>
      <c r="M33" s="8">
        <v>2.9502604678262268E-2</v>
      </c>
      <c r="N33" s="8">
        <v>2.8642380139686452E-2</v>
      </c>
      <c r="O33" s="8">
        <v>2.8500888787177159E-2</v>
      </c>
      <c r="P33" s="8">
        <v>1.1209278203327955E-2</v>
      </c>
      <c r="Q33" s="8">
        <v>3.4841700766259143E-2</v>
      </c>
      <c r="R33" s="16">
        <f t="shared" si="8"/>
        <v>2.3632422562931188E-2</v>
      </c>
    </row>
    <row r="34" spans="4:18" x14ac:dyDescent="0.15">
      <c r="D34" s="5" t="s">
        <v>23</v>
      </c>
      <c r="E34" s="8">
        <v>2.5829627896091742</v>
      </c>
      <c r="F34" s="8">
        <v>5.7052617700164028</v>
      </c>
      <c r="G34" s="8">
        <v>5.8170402328235982</v>
      </c>
      <c r="H34" s="8">
        <v>5.4606158965196601</v>
      </c>
      <c r="I34" s="8">
        <v>6.1988797097208712</v>
      </c>
      <c r="J34" s="8">
        <v>5.6442544493382227</v>
      </c>
      <c r="K34" s="8">
        <v>5.5268026118709868</v>
      </c>
      <c r="L34" s="8">
        <v>4.8005984552603307</v>
      </c>
      <c r="M34" s="8">
        <v>3.8970392087099501</v>
      </c>
      <c r="N34" s="8">
        <v>4.5604680417701156</v>
      </c>
      <c r="O34" s="8">
        <v>4.0298316230957392</v>
      </c>
      <c r="P34" s="8">
        <v>6.1988797097208712</v>
      </c>
      <c r="Q34" s="8">
        <v>7.2789207208266955</v>
      </c>
      <c r="R34" s="16">
        <f t="shared" si="8"/>
        <v>1.0800410111058243</v>
      </c>
    </row>
    <row r="35" spans="4:18" x14ac:dyDescent="0.15">
      <c r="D35" s="5" t="s">
        <v>24</v>
      </c>
      <c r="E35" s="8">
        <v>0.11330010348123976</v>
      </c>
      <c r="F35" s="8">
        <v>0.17355180987173613</v>
      </c>
      <c r="G35" s="8">
        <v>0.17518468139234455</v>
      </c>
      <c r="H35" s="8">
        <v>0.16988918755863014</v>
      </c>
      <c r="I35" s="13">
        <v>0.18058350183262917</v>
      </c>
      <c r="J35" s="8">
        <v>0.17265006184858178</v>
      </c>
      <c r="K35" s="8">
        <v>0.17089244646325108</v>
      </c>
      <c r="L35" s="8">
        <v>0.15933437492885472</v>
      </c>
      <c r="M35" s="8">
        <v>0.14294149951014457</v>
      </c>
      <c r="N35" s="8">
        <v>0.15521946836986111</v>
      </c>
      <c r="O35" s="8">
        <v>0.14551621892686284</v>
      </c>
      <c r="P35" s="13">
        <v>0.18058350183262917</v>
      </c>
      <c r="Q35" s="13">
        <v>0.1945446078448918</v>
      </c>
      <c r="R35" s="16">
        <f t="shared" si="8"/>
        <v>1.3961106012262636E-2</v>
      </c>
    </row>
    <row r="36" spans="4:18" x14ac:dyDescent="0.15">
      <c r="D36" s="5" t="s">
        <v>25</v>
      </c>
      <c r="E36" s="8">
        <v>0.72303818144694754</v>
      </c>
      <c r="F36" s="8">
        <v>0.36574839750987798</v>
      </c>
      <c r="G36" s="8">
        <v>0.37669664124655378</v>
      </c>
      <c r="H36" s="8">
        <v>0.39294272843352895</v>
      </c>
      <c r="I36" s="8">
        <v>0.40315557371992816</v>
      </c>
      <c r="J36" s="8">
        <v>0.47014209179608712</v>
      </c>
      <c r="K36" s="8">
        <v>0.46499168838180016</v>
      </c>
      <c r="L36" s="8">
        <v>0.43977150222943717</v>
      </c>
      <c r="M36" s="8">
        <v>0.47854777353282596</v>
      </c>
      <c r="N36" s="8">
        <v>0.50570042454126551</v>
      </c>
      <c r="O36" s="8">
        <v>0.52975638736595321</v>
      </c>
      <c r="P36" s="8">
        <v>0.40315557371992816</v>
      </c>
      <c r="Q36" s="8">
        <v>0.407261984547718</v>
      </c>
      <c r="R36" s="16">
        <f t="shared" si="8"/>
        <v>4.1064108277898415E-3</v>
      </c>
    </row>
    <row r="37" spans="4:18" x14ac:dyDescent="0.15">
      <c r="D37" s="10" t="s">
        <v>26</v>
      </c>
      <c r="E37" s="11">
        <v>0.25111046800729003</v>
      </c>
      <c r="F37" s="11">
        <v>0.66719538643103216</v>
      </c>
      <c r="G37" s="11">
        <v>0.67486369634132282</v>
      </c>
      <c r="H37" s="11">
        <v>0.64818473844524171</v>
      </c>
      <c r="I37" s="11">
        <v>0.70697327314394309</v>
      </c>
      <c r="J37" s="11">
        <v>0.67115866054880113</v>
      </c>
      <c r="K37" s="11">
        <v>0.65712205581405536</v>
      </c>
      <c r="L37" s="11">
        <v>0.59954441254789403</v>
      </c>
      <c r="M37" s="11">
        <v>0.51697019493705165</v>
      </c>
      <c r="N37" s="11">
        <v>0.5758716766883919</v>
      </c>
      <c r="O37" s="11">
        <v>0.52631046169116968</v>
      </c>
      <c r="P37" s="11">
        <v>0.70697327314394309</v>
      </c>
      <c r="Q37" s="11">
        <v>0.75015488303305999</v>
      </c>
      <c r="R37" s="16">
        <f t="shared" si="8"/>
        <v>4.3181609889116901E-2</v>
      </c>
    </row>
    <row r="38" spans="4:18" x14ac:dyDescent="0.15">
      <c r="D38" s="10" t="s">
        <v>27</v>
      </c>
      <c r="E38" s="5"/>
      <c r="F38" s="11">
        <v>15.306355054110062</v>
      </c>
      <c r="G38" s="11">
        <v>14.465346534653467</v>
      </c>
      <c r="H38" s="11">
        <v>14.297144830762146</v>
      </c>
      <c r="I38" s="11">
        <v>13.624338015196869</v>
      </c>
      <c r="J38" s="11">
        <v>13.456136311305549</v>
      </c>
      <c r="K38" s="11">
        <v>12.783329495740272</v>
      </c>
      <c r="L38" s="11">
        <v>12.951531199631592</v>
      </c>
      <c r="M38" s="11">
        <v>12.615127791848952</v>
      </c>
      <c r="N38" s="11">
        <v>12.446926087957634</v>
      </c>
      <c r="O38" s="11">
        <v>12.110522680174995</v>
      </c>
      <c r="P38" s="11">
        <v>13.624338015196869</v>
      </c>
      <c r="Q38" s="11">
        <v>12.110522680174995</v>
      </c>
      <c r="R38" s="11">
        <f t="shared" si="8"/>
        <v>-1.5138153350218744</v>
      </c>
    </row>
    <row r="40" spans="4:18" x14ac:dyDescent="0.15">
      <c r="D40" s="5" t="s">
        <v>41</v>
      </c>
      <c r="E40" s="6" t="s">
        <v>22</v>
      </c>
      <c r="F40" s="12">
        <v>1</v>
      </c>
      <c r="G40" s="12">
        <v>2</v>
      </c>
      <c r="H40" s="12">
        <v>3</v>
      </c>
      <c r="I40" s="12">
        <v>4</v>
      </c>
      <c r="J40" s="12">
        <v>5</v>
      </c>
      <c r="K40" s="12">
        <v>6</v>
      </c>
      <c r="L40" s="12">
        <v>7</v>
      </c>
      <c r="M40" s="12">
        <v>8</v>
      </c>
      <c r="N40" s="12">
        <v>9</v>
      </c>
      <c r="O40" s="12">
        <v>10</v>
      </c>
    </row>
    <row r="41" spans="4:18" x14ac:dyDescent="0.15">
      <c r="D41" s="7">
        <v>38716</v>
      </c>
      <c r="E41" s="8">
        <v>-6.0379124736718803E-2</v>
      </c>
      <c r="F41" s="8">
        <v>4.278824584692642E-2</v>
      </c>
      <c r="G41" s="8">
        <v>6.343666478594634E-2</v>
      </c>
      <c r="H41" s="8">
        <v>-4.6058526078876505E-2</v>
      </c>
      <c r="I41" s="8">
        <v>-8.8207042309166428E-2</v>
      </c>
      <c r="J41" s="8">
        <v>-9.7263798501523446E-3</v>
      </c>
      <c r="K41" s="8">
        <v>-3.1741503448302733E-2</v>
      </c>
      <c r="L41" s="8">
        <v>-3.4901633793051112E-2</v>
      </c>
      <c r="M41" s="8">
        <v>-6.8535516261695406E-2</v>
      </c>
      <c r="N41" s="8">
        <v>-0.10716241405242588</v>
      </c>
      <c r="O41" s="8">
        <v>-0.14783068722941739</v>
      </c>
    </row>
    <row r="42" spans="4:18" x14ac:dyDescent="0.15">
      <c r="D42" s="7">
        <v>39080</v>
      </c>
      <c r="E42" s="8">
        <v>1.2102441929720071</v>
      </c>
      <c r="F42" s="8">
        <v>1.1983457323500457</v>
      </c>
      <c r="G42" s="8">
        <v>1.1606066833083304</v>
      </c>
      <c r="H42" s="8">
        <v>1.0755919316692477</v>
      </c>
      <c r="I42" s="8">
        <v>1.0815073057807401</v>
      </c>
      <c r="J42" s="8">
        <v>1.0582884813612909</v>
      </c>
      <c r="K42" s="8">
        <v>1.0348370045340118</v>
      </c>
      <c r="L42" s="8">
        <v>0.74849139259987196</v>
      </c>
      <c r="M42" s="8">
        <v>0.72319642415879093</v>
      </c>
      <c r="N42" s="8">
        <v>0.29006313782105497</v>
      </c>
      <c r="O42" s="8">
        <v>0.22113032431876056</v>
      </c>
    </row>
    <row r="43" spans="4:18" x14ac:dyDescent="0.15">
      <c r="D43" s="7">
        <v>39444</v>
      </c>
      <c r="E43" s="8">
        <v>1.6154528306508906</v>
      </c>
      <c r="F43" s="8">
        <v>1.0226152292829349</v>
      </c>
      <c r="G43" s="8">
        <v>1.0510533883341702</v>
      </c>
      <c r="H43" s="8">
        <v>1.1273604764216576</v>
      </c>
      <c r="I43" s="8">
        <v>0.9634043774249561</v>
      </c>
      <c r="J43" s="8">
        <v>0.71860924549379201</v>
      </c>
      <c r="K43" s="8">
        <v>0.5148720685464141</v>
      </c>
      <c r="L43" s="8">
        <v>0.44016050684059782</v>
      </c>
      <c r="M43" s="8">
        <v>0.60958609953359555</v>
      </c>
      <c r="N43" s="8">
        <v>0.30794156569393794</v>
      </c>
      <c r="O43" s="8">
        <v>0.25656449788339541</v>
      </c>
    </row>
    <row r="44" spans="4:18" x14ac:dyDescent="0.15">
      <c r="D44" s="7">
        <v>39813</v>
      </c>
      <c r="E44" s="8">
        <v>-0.65949268208614398</v>
      </c>
      <c r="F44" s="8">
        <v>-0.53601297530776626</v>
      </c>
      <c r="G44" s="8">
        <v>-0.36906276040898023</v>
      </c>
      <c r="H44" s="8">
        <v>-0.43081549434904365</v>
      </c>
      <c r="I44" s="8">
        <v>-0.34677220214902327</v>
      </c>
      <c r="J44" s="8">
        <v>-0.40702026008140235</v>
      </c>
      <c r="K44" s="8">
        <v>-0.27006461097599344</v>
      </c>
      <c r="L44" s="8">
        <v>-0.44713087810295515</v>
      </c>
      <c r="M44" s="8">
        <v>-0.47292835930196908</v>
      </c>
      <c r="N44" s="8">
        <v>-0.4686854904602834</v>
      </c>
      <c r="O44" s="8">
        <v>-0.50879920552372448</v>
      </c>
    </row>
    <row r="45" spans="4:18" x14ac:dyDescent="0.15">
      <c r="D45" s="7">
        <v>40178</v>
      </c>
      <c r="E45" s="8">
        <v>0.96712364940694928</v>
      </c>
      <c r="F45" s="8">
        <v>0.35533405069872637</v>
      </c>
      <c r="G45" s="8">
        <v>0.13942392140176851</v>
      </c>
      <c r="H45" s="8">
        <v>0.43677832884822587</v>
      </c>
      <c r="I45" s="8">
        <v>0.51499719259198895</v>
      </c>
      <c r="J45" s="8">
        <v>0.53165349983378141</v>
      </c>
      <c r="K45" s="8">
        <v>0.60535258597258768</v>
      </c>
      <c r="L45" s="8">
        <v>0.50239399805579676</v>
      </c>
      <c r="M45" s="8">
        <v>0.1561191785297853</v>
      </c>
      <c r="N45" s="8">
        <v>0.11086504036710809</v>
      </c>
      <c r="O45" s="8">
        <v>0.23777435236695554</v>
      </c>
    </row>
    <row r="46" spans="4:18" x14ac:dyDescent="0.15">
      <c r="D46" s="7">
        <v>40543</v>
      </c>
      <c r="E46" s="8">
        <v>-0.12512864685877922</v>
      </c>
      <c r="F46" s="8">
        <v>-5.6526863210874634E-2</v>
      </c>
      <c r="G46" s="8">
        <v>-1.4107265194495011E-2</v>
      </c>
      <c r="H46" s="8">
        <v>-5.651848280948002E-3</v>
      </c>
      <c r="I46" s="8">
        <v>2.9265819228845524E-2</v>
      </c>
      <c r="J46" s="8">
        <v>-4.0352031037893865E-2</v>
      </c>
      <c r="K46" s="8">
        <v>-0.16944932163425752</v>
      </c>
      <c r="L46" s="8">
        <v>-0.1420832766079827</v>
      </c>
      <c r="M46" s="8">
        <v>-0.21710148313420685</v>
      </c>
      <c r="N46" s="8">
        <v>-0.17655254256269803</v>
      </c>
      <c r="O46" s="8">
        <v>-0.20176943384939194</v>
      </c>
    </row>
    <row r="47" spans="4:18" x14ac:dyDescent="0.15">
      <c r="D47" s="7">
        <v>40907</v>
      </c>
      <c r="E47" s="8">
        <v>-0.2501454482683666</v>
      </c>
      <c r="F47" s="8">
        <v>5.9339015200528866E-2</v>
      </c>
      <c r="G47" s="8">
        <v>-8.927432970641247E-2</v>
      </c>
      <c r="H47" s="8">
        <v>-7.5405909742980226E-2</v>
      </c>
      <c r="I47" s="8">
        <v>-9.0081777632954885E-2</v>
      </c>
      <c r="J47" s="8">
        <v>-3.2515630086360714E-2</v>
      </c>
      <c r="K47" s="8">
        <v>-2.7610563826643286E-2</v>
      </c>
      <c r="L47" s="8">
        <v>-6.0208007733091318E-3</v>
      </c>
      <c r="M47" s="8">
        <v>-0.11234727155342805</v>
      </c>
      <c r="N47" s="8">
        <v>-0.18609468840923626</v>
      </c>
      <c r="O47" s="8">
        <v>-8.7140670813943721E-2</v>
      </c>
    </row>
    <row r="48" spans="4:18" x14ac:dyDescent="0.15">
      <c r="D48" s="7">
        <v>41274</v>
      </c>
      <c r="E48" s="8">
        <v>7.5545456870752981E-2</v>
      </c>
      <c r="F48" s="8">
        <v>8.9836550338752152E-2</v>
      </c>
      <c r="G48" s="8">
        <v>9.8048773969104275E-2</v>
      </c>
      <c r="H48" s="8">
        <v>0.10101683144028728</v>
      </c>
      <c r="I48" s="8">
        <v>0.15405635302775034</v>
      </c>
      <c r="J48" s="8">
        <v>4.2053551312891457E-2</v>
      </c>
      <c r="K48" s="8">
        <v>2.0350762631955677E-2</v>
      </c>
      <c r="L48" s="8">
        <v>8.1239363188730263E-2</v>
      </c>
      <c r="M48" s="8">
        <v>6.0480905685595276E-2</v>
      </c>
      <c r="N48" s="8">
        <v>0.13744187444125666</v>
      </c>
      <c r="O48" s="8">
        <v>8.603058202446201E-2</v>
      </c>
    </row>
    <row r="49" spans="4:15" x14ac:dyDescent="0.15">
      <c r="D49" s="7">
        <v>41639</v>
      </c>
      <c r="E49" s="8">
        <v>-7.6466041736855561E-2</v>
      </c>
      <c r="F49" s="8">
        <v>-0.10819343777682511</v>
      </c>
      <c r="G49" s="8">
        <v>-0.1306272912513109</v>
      </c>
      <c r="H49" s="8">
        <v>-6.3420654585990222E-2</v>
      </c>
      <c r="I49" s="8">
        <v>-2.2872429018886864E-2</v>
      </c>
      <c r="J49" s="8">
        <v>-7.2316563957708468E-2</v>
      </c>
      <c r="K49" s="8">
        <v>-4.0704857501270952E-2</v>
      </c>
      <c r="L49" s="8">
        <v>-6.2111689748846177E-2</v>
      </c>
      <c r="M49" s="8">
        <v>-5.1831488509353485E-2</v>
      </c>
      <c r="N49" s="8">
        <v>-4.8097599196287866E-2</v>
      </c>
      <c r="O49" s="8">
        <v>-3.7206398649711425E-2</v>
      </c>
    </row>
    <row r="50" spans="4:15" x14ac:dyDescent="0.15">
      <c r="D50" s="7">
        <v>42004</v>
      </c>
      <c r="E50" s="8">
        <v>0.51659420694154146</v>
      </c>
      <c r="F50" s="8">
        <v>0.34590246742284636</v>
      </c>
      <c r="G50" s="8">
        <v>0.33767486487959175</v>
      </c>
      <c r="H50" s="8">
        <v>0.39147229731370814</v>
      </c>
      <c r="I50" s="8">
        <v>0.43648381726173469</v>
      </c>
      <c r="J50" s="8">
        <v>0.376598643870657</v>
      </c>
      <c r="K50" s="8">
        <v>0.40895268779281335</v>
      </c>
      <c r="L50" s="8">
        <v>0.54311651973276076</v>
      </c>
      <c r="M50" s="8">
        <v>0.50215920534149494</v>
      </c>
      <c r="N50" s="8">
        <v>4.2750211506897617E-2</v>
      </c>
      <c r="O50" s="8">
        <v>6.3148865950594102E-2</v>
      </c>
    </row>
    <row r="51" spans="4:15" x14ac:dyDescent="0.15">
      <c r="D51" s="7">
        <v>42369</v>
      </c>
      <c r="E51" s="8">
        <v>5.5830840674531812E-2</v>
      </c>
      <c r="F51" s="8">
        <v>-4.4201184748389521E-2</v>
      </c>
      <c r="G51" s="8">
        <v>9.7626676724557049E-2</v>
      </c>
      <c r="H51" s="8">
        <v>0.44879577678131599</v>
      </c>
      <c r="I51" s="8">
        <v>0.42998161661033074</v>
      </c>
      <c r="J51" s="8">
        <v>0.5657155348468228</v>
      </c>
      <c r="K51" s="8">
        <v>0.42558556153072891</v>
      </c>
      <c r="L51" s="8">
        <v>5.6253678791935435E-2</v>
      </c>
      <c r="M51" s="8">
        <v>6.9997886804131548E-2</v>
      </c>
      <c r="N51" s="8">
        <v>-3.8480517183018592E-2</v>
      </c>
      <c r="O51" s="8">
        <v>0.14382513251776796</v>
      </c>
    </row>
    <row r="52" spans="4:15" x14ac:dyDescent="0.15">
      <c r="D52" s="7">
        <v>42699</v>
      </c>
      <c r="E52" s="8">
        <v>-5.6204770838917173E-2</v>
      </c>
      <c r="F52" s="8">
        <v>0.15392107366408481</v>
      </c>
      <c r="G52" s="8">
        <v>4.0748757424091897E-2</v>
      </c>
      <c r="H52" s="8">
        <v>-3.1626042641219598E-3</v>
      </c>
      <c r="I52" s="8">
        <v>3.4841700766259143E-2</v>
      </c>
      <c r="J52" s="8">
        <v>7.1965497535661838E-2</v>
      </c>
      <c r="K52" s="8">
        <v>-6.9286301430835362E-3</v>
      </c>
      <c r="L52" s="8">
        <v>-4.3126253421115757E-2</v>
      </c>
      <c r="M52" s="8">
        <v>-3.9290850202797434E-2</v>
      </c>
      <c r="N52" s="8">
        <v>-6.5061990423131655E-2</v>
      </c>
      <c r="O52" s="8">
        <v>-6.9532612643878888E-3</v>
      </c>
    </row>
    <row r="53" spans="4:15" x14ac:dyDescent="0.15">
      <c r="D53" s="5" t="s">
        <v>23</v>
      </c>
      <c r="E53" s="8">
        <v>2.5829627896091742</v>
      </c>
      <c r="F53" s="8">
        <v>3.2044607382665093</v>
      </c>
      <c r="G53" s="8">
        <v>3.4374329503544478</v>
      </c>
      <c r="H53" s="8">
        <v>5.5626887112912042</v>
      </c>
      <c r="I53" s="8">
        <v>7.2789207208266955</v>
      </c>
      <c r="J53" s="8">
        <v>5.5975962087142559</v>
      </c>
      <c r="K53" s="8">
        <v>4.5148032263009013</v>
      </c>
      <c r="L53" s="8">
        <v>1.7225078851998479</v>
      </c>
      <c r="M53" s="8">
        <v>0.6986946052321219</v>
      </c>
      <c r="N53" s="8">
        <v>-0.39516439430579453</v>
      </c>
      <c r="O53" s="8">
        <v>-0.2685172322254753</v>
      </c>
    </row>
    <row r="54" spans="4:15" x14ac:dyDescent="0.15">
      <c r="D54" s="5" t="s">
        <v>24</v>
      </c>
      <c r="E54" s="8">
        <v>0.11330010348123976</v>
      </c>
      <c r="F54" s="8">
        <v>0.12837788980925113</v>
      </c>
      <c r="G54" s="8">
        <v>0.13350733816122862</v>
      </c>
      <c r="H54" s="8">
        <v>0.17143251901975654</v>
      </c>
      <c r="I54" s="13">
        <v>0.1945446078448918</v>
      </c>
      <c r="J54" s="8">
        <v>0.17195527497960028</v>
      </c>
      <c r="K54" s="8">
        <v>0.15441857610666987</v>
      </c>
      <c r="L54" s="8">
        <v>8.7880709343622021E-2</v>
      </c>
      <c r="M54" s="8">
        <v>4.5569469494961323E-2</v>
      </c>
      <c r="N54" s="8">
        <v>-4.1404214969248287E-2</v>
      </c>
      <c r="O54" s="8">
        <v>-2.595404069558227E-2</v>
      </c>
    </row>
    <row r="55" spans="4:15" x14ac:dyDescent="0.15">
      <c r="D55" s="5" t="s">
        <v>25</v>
      </c>
      <c r="E55" s="8">
        <v>0.72303818144694754</v>
      </c>
      <c r="F55" s="8">
        <v>0.56786606307594689</v>
      </c>
      <c r="G55" s="8">
        <v>0.45371761311271497</v>
      </c>
      <c r="H55" s="8">
        <v>0.48352275360041663</v>
      </c>
      <c r="I55" s="8">
        <v>0.407261984547718</v>
      </c>
      <c r="J55" s="8">
        <v>0.46193099038485075</v>
      </c>
      <c r="K55" s="8">
        <v>0.39794220485957099</v>
      </c>
      <c r="L55" s="8">
        <v>0.49903517414908338</v>
      </c>
      <c r="M55" s="8">
        <v>0.6269781853605918</v>
      </c>
      <c r="N55" s="8">
        <v>0.69409435103299122</v>
      </c>
      <c r="O55" s="8">
        <v>0.60845495494939139</v>
      </c>
    </row>
    <row r="56" spans="4:15" x14ac:dyDescent="0.15">
      <c r="D56" s="10" t="s">
        <v>26</v>
      </c>
      <c r="E56" s="11">
        <v>0.25111046800729003</v>
      </c>
      <c r="F56" s="11">
        <v>0.44968902491486767</v>
      </c>
      <c r="G56" s="11">
        <v>0.46710040852245399</v>
      </c>
      <c r="H56" s="11">
        <v>0.65475541790475922</v>
      </c>
      <c r="I56" s="11">
        <v>0.75015488303305999</v>
      </c>
      <c r="J56" s="11">
        <v>0.64777790103236188</v>
      </c>
      <c r="K56" s="11">
        <v>0.54352643899920849</v>
      </c>
      <c r="L56" s="11">
        <v>0.21796676417232969</v>
      </c>
      <c r="M56" s="11">
        <v>2.5322946864770195E-2</v>
      </c>
      <c r="N56" s="11">
        <v>-0.38772338781211563</v>
      </c>
      <c r="O56" s="11">
        <v>-0.32060296863222321</v>
      </c>
    </row>
    <row r="57" spans="4:15" x14ac:dyDescent="0.15">
      <c r="D57" s="10" t="s">
        <v>27</v>
      </c>
      <c r="E57" s="5"/>
      <c r="F57" s="11">
        <v>18.83859083582777</v>
      </c>
      <c r="G57" s="11">
        <v>14.633548238544785</v>
      </c>
      <c r="H57" s="11">
        <v>13.960741422979508</v>
      </c>
      <c r="I57" s="11">
        <v>12.110522680174995</v>
      </c>
      <c r="J57" s="11">
        <v>12.446926087957634</v>
      </c>
      <c r="K57" s="11">
        <v>11.437715864609718</v>
      </c>
      <c r="L57" s="11">
        <v>11.437715864609718</v>
      </c>
      <c r="M57" s="11">
        <v>10.933110752935759</v>
      </c>
      <c r="N57" s="11">
        <v>10.4285056412618</v>
      </c>
      <c r="O57" s="11">
        <v>9.0828920101312463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"/>
  <sheetViews>
    <sheetView tabSelected="1" workbookViewId="0">
      <selection activeCell="D20" sqref="D20"/>
    </sheetView>
  </sheetViews>
  <sheetFormatPr defaultRowHeight="13.5" x14ac:dyDescent="0.15"/>
  <cols>
    <col min="1" max="1" width="13.625" customWidth="1"/>
    <col min="2" max="5" width="12.375" customWidth="1"/>
  </cols>
  <sheetData>
    <row r="2" spans="1:7" x14ac:dyDescent="0.15">
      <c r="A2" s="7" t="s">
        <v>39</v>
      </c>
      <c r="B2" s="6" t="s">
        <v>22</v>
      </c>
      <c r="C2" s="5" t="s">
        <v>42</v>
      </c>
      <c r="D2" s="5" t="s">
        <v>43</v>
      </c>
      <c r="E2" s="5" t="s">
        <v>44</v>
      </c>
    </row>
    <row r="3" spans="1:7" x14ac:dyDescent="0.15">
      <c r="A3" s="7">
        <v>38716</v>
      </c>
      <c r="B3" s="8">
        <v>-6.0379124736718803E-2</v>
      </c>
      <c r="C3" s="8">
        <v>5.7922312173916524E-2</v>
      </c>
      <c r="D3" s="8">
        <v>-8.8207042309166428E-2</v>
      </c>
      <c r="E3" s="8">
        <v>-0.14612935448308295</v>
      </c>
      <c r="F3" s="16">
        <f>C3-B3</f>
        <v>0.11830143691063533</v>
      </c>
      <c r="G3" s="16">
        <f>D3-B3</f>
        <v>-2.7827917572447625E-2</v>
      </c>
    </row>
    <row r="4" spans="1:7" x14ac:dyDescent="0.15">
      <c r="A4" s="7">
        <v>39080</v>
      </c>
      <c r="B4" s="8">
        <v>1.2102441929720071</v>
      </c>
      <c r="C4" s="8">
        <v>1.1415399737279777</v>
      </c>
      <c r="D4" s="8">
        <v>1.0815073057807401</v>
      </c>
      <c r="E4" s="8">
        <v>-6.0032667947237606E-2</v>
      </c>
      <c r="F4" s="16">
        <f t="shared" ref="F4:F14" si="0">C4-B4</f>
        <v>-6.8704219244029474E-2</v>
      </c>
      <c r="G4" s="16">
        <f t="shared" ref="G4:G14" si="1">D4-B4</f>
        <v>-0.12873688719126708</v>
      </c>
    </row>
    <row r="5" spans="1:7" x14ac:dyDescent="0.15">
      <c r="A5" s="7">
        <v>39444</v>
      </c>
      <c r="B5" s="8">
        <v>1.6154528306508906</v>
      </c>
      <c r="C5" s="8">
        <v>1.4285810202551046</v>
      </c>
      <c r="D5" s="8">
        <v>0.9634043774249561</v>
      </c>
      <c r="E5" s="8">
        <v>-0.46517664283014848</v>
      </c>
      <c r="F5" s="16">
        <f t="shared" si="0"/>
        <v>-0.18687181039578604</v>
      </c>
      <c r="G5" s="16">
        <f t="shared" si="1"/>
        <v>-0.65204845322593452</v>
      </c>
    </row>
    <row r="6" spans="1:7" x14ac:dyDescent="0.15">
      <c r="A6" s="7">
        <v>39813</v>
      </c>
      <c r="B6" s="8">
        <v>-0.65949268208614398</v>
      </c>
      <c r="C6" s="8">
        <v>-0.32113265554366155</v>
      </c>
      <c r="D6" s="8">
        <v>-0.34677220214902327</v>
      </c>
      <c r="E6" s="8">
        <v>-2.5639546605361718E-2</v>
      </c>
      <c r="F6" s="16">
        <f t="shared" si="0"/>
        <v>0.33836002654248243</v>
      </c>
      <c r="G6" s="16">
        <f t="shared" si="1"/>
        <v>0.31272047993712071</v>
      </c>
    </row>
    <row r="7" spans="1:7" x14ac:dyDescent="0.15">
      <c r="A7" s="7">
        <v>40178</v>
      </c>
      <c r="B7" s="8">
        <v>0.96712364940694928</v>
      </c>
      <c r="C7" s="8">
        <v>0.51529751987078609</v>
      </c>
      <c r="D7" s="8">
        <v>0.51499719259198895</v>
      </c>
      <c r="E7" s="8">
        <v>-3.0032727879714116E-4</v>
      </c>
      <c r="F7" s="16">
        <f t="shared" si="0"/>
        <v>-0.45182612953616319</v>
      </c>
      <c r="G7" s="16">
        <f t="shared" si="1"/>
        <v>-0.45212645681496033</v>
      </c>
    </row>
    <row r="8" spans="1:7" x14ac:dyDescent="0.15">
      <c r="A8" s="7">
        <v>40543</v>
      </c>
      <c r="B8" s="8">
        <v>-0.12512864685877922</v>
      </c>
      <c r="C8" s="8">
        <v>3.4071100973949831E-2</v>
      </c>
      <c r="D8" s="8">
        <v>2.9265819228845524E-2</v>
      </c>
      <c r="E8" s="8">
        <v>-4.8052817451043062E-3</v>
      </c>
      <c r="F8" s="16">
        <f t="shared" si="0"/>
        <v>0.15919974783272905</v>
      </c>
      <c r="G8" s="16">
        <f t="shared" si="1"/>
        <v>0.15439446608762475</v>
      </c>
    </row>
    <row r="9" spans="1:7" x14ac:dyDescent="0.15">
      <c r="A9" s="7">
        <v>40907</v>
      </c>
      <c r="B9" s="8">
        <v>-0.2501454482683666</v>
      </c>
      <c r="C9" s="8">
        <v>-5.7041074053900243E-2</v>
      </c>
      <c r="D9" s="8">
        <v>-9.0081777632954885E-2</v>
      </c>
      <c r="E9" s="8">
        <v>-3.3040703579054642E-2</v>
      </c>
      <c r="F9" s="16">
        <f t="shared" si="0"/>
        <v>0.19310437421446636</v>
      </c>
      <c r="G9" s="16">
        <f t="shared" si="1"/>
        <v>0.16006367063541171</v>
      </c>
    </row>
    <row r="10" spans="1:7" x14ac:dyDescent="0.15">
      <c r="A10" s="7">
        <v>41274</v>
      </c>
      <c r="B10" s="8">
        <v>7.5545456870752981E-2</v>
      </c>
      <c r="C10" s="8">
        <v>4.2121566085301376E-2</v>
      </c>
      <c r="D10" s="8">
        <v>0.15405635302775034</v>
      </c>
      <c r="E10" s="8">
        <v>0.11193478694244896</v>
      </c>
      <c r="F10" s="16">
        <f t="shared" si="0"/>
        <v>-3.3423890785451604E-2</v>
      </c>
      <c r="G10" s="16">
        <f t="shared" si="1"/>
        <v>7.8510896156997356E-2</v>
      </c>
    </row>
    <row r="11" spans="1:7" x14ac:dyDescent="0.15">
      <c r="A11" s="7">
        <v>41639</v>
      </c>
      <c r="B11" s="8">
        <v>-7.6466041736855561E-2</v>
      </c>
      <c r="C11" s="8">
        <v>-5.9100750098317167E-2</v>
      </c>
      <c r="D11" s="8">
        <v>-2.2872429018886864E-2</v>
      </c>
      <c r="E11" s="8">
        <v>3.6228321079430303E-2</v>
      </c>
      <c r="F11" s="16">
        <f t="shared" si="0"/>
        <v>1.7365291638538394E-2</v>
      </c>
      <c r="G11" s="16">
        <f t="shared" si="1"/>
        <v>5.3593612717968697E-2</v>
      </c>
    </row>
    <row r="12" spans="1:7" x14ac:dyDescent="0.15">
      <c r="A12" s="7">
        <v>42004</v>
      </c>
      <c r="B12" s="8">
        <v>0.51659420694154146</v>
      </c>
      <c r="C12" s="8">
        <v>0.33614453076844741</v>
      </c>
      <c r="D12" s="8">
        <v>0.43648381726173469</v>
      </c>
      <c r="E12" s="8">
        <v>0.10033928649328727</v>
      </c>
      <c r="F12" s="16">
        <f t="shared" si="0"/>
        <v>-0.18044967617309404</v>
      </c>
      <c r="G12" s="16">
        <f t="shared" si="1"/>
        <v>-8.0110389679806771E-2</v>
      </c>
    </row>
    <row r="13" spans="1:7" x14ac:dyDescent="0.15">
      <c r="A13" s="7">
        <v>42369</v>
      </c>
      <c r="B13" s="8">
        <v>5.5830840674531812E-2</v>
      </c>
      <c r="C13" s="8">
        <v>-1.5421471491404937E-2</v>
      </c>
      <c r="D13" s="8">
        <v>0.42998161661033074</v>
      </c>
      <c r="E13" s="8">
        <v>0.44540308810173568</v>
      </c>
      <c r="F13" s="16">
        <f t="shared" si="0"/>
        <v>-7.1252312165936749E-2</v>
      </c>
      <c r="G13" s="16">
        <f t="shared" si="1"/>
        <v>0.37415077593579893</v>
      </c>
    </row>
    <row r="14" spans="1:7" x14ac:dyDescent="0.15">
      <c r="A14" s="7">
        <v>42699</v>
      </c>
      <c r="B14" s="8">
        <v>-5.6204770838917173E-2</v>
      </c>
      <c r="C14" s="8">
        <v>1.1209278203327955E-2</v>
      </c>
      <c r="D14" s="8">
        <v>3.4841700766259143E-2</v>
      </c>
      <c r="E14" s="8">
        <v>2.3632422562931188E-2</v>
      </c>
      <c r="F14" s="16">
        <f t="shared" si="0"/>
        <v>6.7414049042245128E-2</v>
      </c>
      <c r="G14" s="16">
        <f t="shared" si="1"/>
        <v>9.1046471605176316E-2</v>
      </c>
    </row>
    <row r="15" spans="1:7" x14ac:dyDescent="0.15">
      <c r="A15" s="7" t="s">
        <v>23</v>
      </c>
      <c r="B15" s="8">
        <v>2.5829627896091742</v>
      </c>
      <c r="C15" s="8">
        <v>6.1988797097208712</v>
      </c>
      <c r="D15" s="8">
        <v>7.2789207208266955</v>
      </c>
      <c r="E15" s="8">
        <v>1.0800410111058243</v>
      </c>
    </row>
    <row r="16" spans="1:7" x14ac:dyDescent="0.15">
      <c r="A16" s="7" t="s">
        <v>24</v>
      </c>
      <c r="B16" s="8">
        <v>0.11330010348123976</v>
      </c>
      <c r="C16" s="8">
        <v>0.18058350183262917</v>
      </c>
      <c r="D16" s="8">
        <v>0.1945446078448918</v>
      </c>
      <c r="E16" s="8">
        <v>1.3961106012262636E-2</v>
      </c>
    </row>
    <row r="17" spans="1:5" x14ac:dyDescent="0.15">
      <c r="A17" s="7" t="s">
        <v>25</v>
      </c>
      <c r="B17" s="8">
        <v>0.72303818144694754</v>
      </c>
      <c r="C17" s="8">
        <v>0.40315557371992816</v>
      </c>
      <c r="D17" s="8">
        <v>0.407261984547718</v>
      </c>
      <c r="E17" s="8">
        <v>4.1064108277898415E-3</v>
      </c>
    </row>
    <row r="18" spans="1:5" x14ac:dyDescent="0.15">
      <c r="A18" s="7" t="s">
        <v>26</v>
      </c>
      <c r="B18" s="19">
        <v>0.25111046800729003</v>
      </c>
      <c r="C18" s="20">
        <v>0.70697327314394309</v>
      </c>
      <c r="D18" s="20">
        <v>0.75015488303305999</v>
      </c>
      <c r="E18" s="8">
        <v>4.3181609889116901E-2</v>
      </c>
    </row>
    <row r="19" spans="1:5" x14ac:dyDescent="0.15">
      <c r="A19" s="7" t="s">
        <v>27</v>
      </c>
      <c r="B19" s="7"/>
      <c r="C19" s="18">
        <v>13.624338015196869</v>
      </c>
      <c r="D19" s="18">
        <v>12.110522680174995</v>
      </c>
      <c r="E19" s="18">
        <v>-1.5138153350218744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000300</vt:lpstr>
      <vt:lpstr>计算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2017-02-15T09:56:04Z</dcterms:modified>
</cp:coreProperties>
</file>